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<sst xmlns="http://schemas.openxmlformats.org/spreadsheetml/2006/main" count="24037" uniqueCount="2702">
  <si>
    <t>File opened</t>
  </si>
  <si>
    <t>2022-07-07 09:10:27</t>
  </si>
  <si>
    <t>Console s/n</t>
  </si>
  <si>
    <t>68C-901364</t>
  </si>
  <si>
    <t>Console ver</t>
  </si>
  <si>
    <t>Bluestem v.2.0.04</t>
  </si>
  <si>
    <t>Scripts ver</t>
  </si>
  <si>
    <t>2021.08  2.0.04, Aug 2021</t>
  </si>
  <si>
    <t>Head s/n</t>
  </si>
  <si>
    <t>68H-581364</t>
  </si>
  <si>
    <t>Head ver</t>
  </si>
  <si>
    <t>1.4.7</t>
  </si>
  <si>
    <t>Head cal</t>
  </si>
  <si>
    <t>{"co2aspan2a": "0.175737", "h2obspan2": "0", "ssb_ref": "48766.6", "h2obspan2b": "0.0685491", "h2oaspan1": "1.00735", "co2bspan2a": "0.175667", "co2bspan2": "0", "co2bspan2b": "0.174103", "co2bspanconc2": "0", "h2oaspanconc2": "0", "h2obzero": "1.10795", "co2aspan2": "0", "tazero": "0.0691242", "flowbzero": "0.29", "h2oaspan2a": "0.0681178", "flowmeterzero": "0.985443", "co2bspanconc1": "992.9", "chamberpressurezero": "2.60544", "co2aspan1": "0.990681", "h2oaspanconc1": "12.34", "ssa_ref": "44196.8", "co2bspan1": "0.991094", "h2oaspan2b": "0.0686183", "co2aspanconc2": "0", "h2obspan1": "0.999892", "co2aspanconc1": "992.9", "co2azero": "0.902659", "oxygen": "21", "flowazero": "0.303", "h2oaspan2": "0", "co2bzero": "0.903539", "tbzero": "0.170916", "h2obspanconc1": "12.34", "co2aspan2b": "0.174099", "h2obspan2a": "0.0685566", "h2obspanconc2": "0", "h2oazero": "1.09901"}</t>
  </si>
  <si>
    <t>CO2 rangematch</t>
  </si>
  <si>
    <t>Sat Jun 25 09:45</t>
  </si>
  <si>
    <t>H2O rangematch</t>
  </si>
  <si>
    <t>Fri Jun 24 13:09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</si>
  <si>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</si>
  <si>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</si>
  <si>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</si>
  <si>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</si>
  <si>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</si>
  <si>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</si>
  <si>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</si>
  <si>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</si>
  <si>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</si>
  <si>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09:10:27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</si>
  <si>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</si>
  <si>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</si>
  <si>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</si>
  <si>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</si>
  <si>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</si>
  <si>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</si>
  <si>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</si>
  <si>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</si>
  <si>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</si>
  <si>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</si>
  <si>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</si>
  <si>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</si>
  <si>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</si>
  <si>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</si>
  <si>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</si>
  <si>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</si>
  <si>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</si>
  <si>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</si>
  <si>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</si>
  <si>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</si>
  <si>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</si>
  <si>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</si>
  <si>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</si>
  <si>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</si>
  <si>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</si>
  <si>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</si>
  <si>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</si>
  <si>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</si>
  <si>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</si>
  <si>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</si>
  <si>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</si>
  <si>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</si>
  <si>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</si>
  <si>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</si>
  <si>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</si>
  <si>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</si>
  <si>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</si>
  <si>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</si>
  <si>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</si>
  <si>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</si>
  <si>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</si>
  <si>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</si>
  <si>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</si>
  <si>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</si>
  <si>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</si>
  <si>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</si>
  <si>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</si>
  <si>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</si>
  <si>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</si>
  <si>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</si>
  <si>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</si>
  <si>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</si>
  <si>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4.61589 86.5385 340.039 580.029 828.365 1023.95 1219.38 1401.56</t>
  </si>
  <si>
    <t>Fs_true</t>
  </si>
  <si>
    <t>0.511024 110.834 401.766 602.883 804.179 1001.45 1202.17 1402.49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</si>
  <si>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</si>
  <si>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</si>
  <si>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</si>
  <si>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</si>
  <si>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</si>
  <si>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</si>
  <si>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</si>
  <si>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</si>
  <si>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</si>
  <si>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</si>
  <si>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</si>
  <si>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</si>
  <si>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</si>
  <si>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</si>
  <si>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</si>
  <si>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</si>
  <si>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</si>
  <si>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</si>
  <si>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</si>
  <si>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</si>
  <si>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</si>
  <si>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</si>
  <si>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</si>
  <si>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</si>
  <si>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</si>
  <si>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</si>
  <si>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</si>
  <si>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</si>
  <si>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</si>
  <si>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</si>
  <si>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</si>
  <si>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</si>
  <si>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</si>
  <si>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</si>
  <si>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</si>
  <si>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</si>
  <si>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</si>
  <si>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</si>
  <si>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</si>
  <si>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</si>
  <si>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</si>
  <si>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</si>
  <si>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</si>
  <si>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</si>
  <si>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</si>
  <si>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</si>
  <si>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</si>
  <si>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</si>
  <si>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</si>
  <si>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</si>
  <si>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</si>
  <si>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</si>
  <si>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</si>
  <si>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</si>
  <si>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</si>
  <si>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</si>
  <si>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</si>
  <si>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</si>
  <si>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</si>
  <si>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</si>
  <si>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</si>
  <si>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</si>
  <si>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</si>
  <si>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</si>
  <si>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</si>
  <si>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</si>
  <si>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</si>
  <si>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</si>
  <si>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</si>
  <si>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</si>
  <si>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</si>
  <si>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</si>
  <si>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</si>
  <si>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</si>
  <si>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</si>
  <si>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</si>
  <si>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</si>
  <si>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</si>
  <si>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</si>
  <si>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</si>
  <si>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</si>
  <si>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</si>
  <si>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</si>
  <si>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</si>
  <si>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</si>
  <si>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</si>
  <si>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</si>
  <si>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</si>
  <si>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</si>
  <si>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</si>
  <si>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</si>
  <si>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</si>
  <si>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</si>
  <si>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</si>
  <si>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</si>
  <si>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</si>
  <si>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</si>
  <si>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</si>
  <si>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</si>
  <si>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</si>
  <si>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</si>
  <si>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</si>
  <si>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</si>
  <si>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</si>
  <si>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</si>
  <si>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</si>
  <si>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</si>
  <si>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</si>
  <si>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</si>
  <si>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</si>
  <si>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</si>
  <si>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</si>
  <si>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</si>
  <si>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</si>
  <si>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</si>
  <si>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</si>
  <si>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</si>
  <si>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</si>
  <si>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</si>
  <si>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</si>
  <si>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</si>
  <si>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</si>
  <si>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</si>
  <si>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</si>
  <si>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</si>
  <si>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</si>
  <si>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</si>
  <si>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</si>
  <si>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</si>
  <si>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</si>
  <si>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</si>
  <si>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</si>
  <si>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</si>
  <si>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</si>
  <si>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</si>
  <si>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</si>
  <si>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</si>
  <si>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</si>
  <si>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</si>
  <si>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</si>
  <si>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</si>
  <si>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</si>
  <si>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</si>
  <si>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</si>
  <si>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</si>
  <si>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</si>
  <si>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</si>
  <si>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</si>
  <si>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</si>
  <si>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</si>
  <si>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</si>
  <si>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</si>
  <si>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</si>
  <si>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</si>
  <si>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</si>
  <si>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</si>
  <si>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</si>
  <si>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</si>
  <si>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</si>
  <si>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</si>
  <si>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</si>
  <si>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</si>
  <si>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</si>
  <si>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</si>
  <si>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</si>
  <si>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</si>
  <si>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</si>
  <si>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</si>
  <si>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</si>
  <si>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</si>
  <si>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</si>
  <si>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</si>
  <si>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</si>
  <si>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</si>
  <si>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</si>
  <si>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</si>
  <si>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AccH2O_hum</t>
  </si>
  <si>
    <t>AccH2O_des</t>
  </si>
  <si>
    <t>AccCO2_soda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</si>
  <si>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</si>
  <si>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</si>
  <si>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</si>
  <si>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</si>
  <si>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</si>
  <si>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</si>
  <si>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</si>
  <si>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</si>
  <si>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</si>
  <si>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</si>
  <si>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</si>
  <si>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</si>
  <si>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</si>
  <si>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</si>
  <si>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</si>
  <si>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</si>
  <si>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</si>
  <si>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</si>
  <si>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</si>
  <si>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</si>
  <si>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</si>
  <si>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</si>
  <si>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</si>
  <si>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</si>
  <si>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</si>
  <si>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</si>
  <si>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</si>
  <si>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</si>
  <si>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</si>
  <si>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</si>
  <si>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</si>
  <si>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</si>
  <si>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</si>
  <si>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</si>
  <si>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</si>
  <si>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</si>
  <si>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</si>
  <si>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</si>
  <si>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</si>
  <si>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</si>
  <si>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</si>
  <si>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</si>
  <si>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</si>
  <si>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</si>
  <si>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</si>
  <si>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</si>
  <si>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</si>
  <si>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</si>
  <si>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</si>
  <si>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</si>
  <si>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</si>
  <si>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</si>
  <si>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</si>
  <si>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</si>
  <si>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</si>
  <si>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</si>
  <si>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</si>
  <si>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</si>
  <si>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</si>
  <si>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</si>
  <si>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</si>
  <si>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</si>
  <si>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</si>
  <si>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</si>
  <si>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</si>
  <si>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</si>
  <si>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</si>
  <si>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</si>
  <si>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</si>
  <si>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</si>
  <si>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</si>
  <si>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</si>
  <si>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</si>
  <si>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</si>
  <si>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</si>
  <si>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</si>
  <si>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</si>
  <si>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</si>
  <si>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</si>
  <si>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</si>
  <si>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</si>
  <si>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</si>
  <si>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</si>
  <si>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</si>
  <si>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</si>
  <si>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</si>
  <si>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</si>
  <si>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</si>
  <si>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</si>
  <si>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20220706 10:07:12</t>
  </si>
  <si>
    <t>10:07:12</t>
  </si>
  <si>
    <t>wyeamp_ambient_ss5_r1</t>
  </si>
  <si>
    <t>ozzie</t>
  </si>
  <si>
    <t>0: Broadleaf</t>
  </si>
  <si>
    <t>--:--:--</t>
  </si>
  <si>
    <t>1/2</t>
  </si>
  <si>
    <t>11111111</t>
  </si>
  <si>
    <t>oooooooo</t>
  </si>
  <si>
    <t>off</t>
  </si>
  <si>
    <t>20220706 10:07:17</t>
  </si>
  <si>
    <t>10:07:17</t>
  </si>
  <si>
    <t>20220706 10:07:22</t>
  </si>
  <si>
    <t>10:07:22</t>
  </si>
  <si>
    <t>20220706 10:07:27</t>
  </si>
  <si>
    <t>10:07:27</t>
  </si>
  <si>
    <t>0/2</t>
  </si>
  <si>
    <t>20220706 10:07:32</t>
  </si>
  <si>
    <t>10:07:32</t>
  </si>
  <si>
    <t>20220706 10:07:37</t>
  </si>
  <si>
    <t>10:07:37</t>
  </si>
  <si>
    <t>20220706 10:07:42</t>
  </si>
  <si>
    <t>10:07:42</t>
  </si>
  <si>
    <t>20220706 10:07:47</t>
  </si>
  <si>
    <t>10:07:47</t>
  </si>
  <si>
    <t>20220706 10:07:52</t>
  </si>
  <si>
    <t>10:07:52</t>
  </si>
  <si>
    <t>20220706 10:07:57</t>
  </si>
  <si>
    <t>10:07:57</t>
  </si>
  <si>
    <t>20220706 10:08:02</t>
  </si>
  <si>
    <t>10:08:02</t>
  </si>
  <si>
    <t>20220706 10:08:07</t>
  </si>
  <si>
    <t>10:08:07</t>
  </si>
  <si>
    <t>20220706 10:08:12</t>
  </si>
  <si>
    <t>10:08:12</t>
  </si>
  <si>
    <t>20220706 10:08:17</t>
  </si>
  <si>
    <t>10:08:17</t>
  </si>
  <si>
    <t>20220706 10:08:22</t>
  </si>
  <si>
    <t>10:08:22</t>
  </si>
  <si>
    <t>20220706 10:08:27</t>
  </si>
  <si>
    <t>10:08:27</t>
  </si>
  <si>
    <t>20220706 10:08:32</t>
  </si>
  <si>
    <t>10:08:32</t>
  </si>
  <si>
    <t>20220706 10:08:37</t>
  </si>
  <si>
    <t>10:08:37</t>
  </si>
  <si>
    <t>20220706 10:08:42</t>
  </si>
  <si>
    <t>10:08:42</t>
  </si>
  <si>
    <t>20220706 10:08:47</t>
  </si>
  <si>
    <t>10:08:47</t>
  </si>
  <si>
    <t>20220706 10:08:52</t>
  </si>
  <si>
    <t>10:08:52</t>
  </si>
  <si>
    <t>20220706 10:08:57</t>
  </si>
  <si>
    <t>10:08:57</t>
  </si>
  <si>
    <t>20220706 10:10:04</t>
  </si>
  <si>
    <t>10:10:04</t>
  </si>
  <si>
    <t>20220706 10:10:09</t>
  </si>
  <si>
    <t>10:10:09</t>
  </si>
  <si>
    <t>20220706 10:10:14</t>
  </si>
  <si>
    <t>10:10:14</t>
  </si>
  <si>
    <t>20220706 10:10:19</t>
  </si>
  <si>
    <t>10:10:19</t>
  </si>
  <si>
    <t>20220706 10:10:24</t>
  </si>
  <si>
    <t>10:10:24</t>
  </si>
  <si>
    <t>20220706 10:10:29</t>
  </si>
  <si>
    <t>10:10:29</t>
  </si>
  <si>
    <t>20220706 10:10:34</t>
  </si>
  <si>
    <t>10:10:34</t>
  </si>
  <si>
    <t>20220706 10:10:39</t>
  </si>
  <si>
    <t>10:10:39</t>
  </si>
  <si>
    <t>20220706 10:10:44</t>
  </si>
  <si>
    <t>10:10:44</t>
  </si>
  <si>
    <t>20220706 10:10:49</t>
  </si>
  <si>
    <t>10:10:49</t>
  </si>
  <si>
    <t>20220706 10:10:54</t>
  </si>
  <si>
    <t>10:10:54</t>
  </si>
  <si>
    <t>20220706 10:10:59</t>
  </si>
  <si>
    <t>10:10:59</t>
  </si>
  <si>
    <t>20220706 10:11:04</t>
  </si>
  <si>
    <t>10:11:04</t>
  </si>
  <si>
    <t>20220706 10:11:09</t>
  </si>
  <si>
    <t>10:11:09</t>
  </si>
  <si>
    <t>20220706 10:11:14</t>
  </si>
  <si>
    <t>10:11:14</t>
  </si>
  <si>
    <t>20220706 10:11:19</t>
  </si>
  <si>
    <t>10:11:19</t>
  </si>
  <si>
    <t>20220706 10:11:24</t>
  </si>
  <si>
    <t>10:11:24</t>
  </si>
  <si>
    <t>20220706 10:11:29</t>
  </si>
  <si>
    <t>10:11:29</t>
  </si>
  <si>
    <t>20220706 10:11:34</t>
  </si>
  <si>
    <t>10:11:34</t>
  </si>
  <si>
    <t>20220706 10:11:39</t>
  </si>
  <si>
    <t>10:11:39</t>
  </si>
  <si>
    <t>20220706 10:11:44</t>
  </si>
  <si>
    <t>10:11:44</t>
  </si>
  <si>
    <t>20220706 10:11:49</t>
  </si>
  <si>
    <t>10:11:49</t>
  </si>
  <si>
    <t>20220706 10:11:54</t>
  </si>
  <si>
    <t>10:11:54</t>
  </si>
  <si>
    <t>20220706 10:11:59</t>
  </si>
  <si>
    <t>10:11:59</t>
  </si>
  <si>
    <t>20220706 10:12:04</t>
  </si>
  <si>
    <t>10:12:04</t>
  </si>
  <si>
    <t>20220706 10:12:09</t>
  </si>
  <si>
    <t>10:12:09</t>
  </si>
  <si>
    <t>20220706 10:12:14</t>
  </si>
  <si>
    <t>10:12:14</t>
  </si>
  <si>
    <t>20220706 10:12:19</t>
  </si>
  <si>
    <t>10:12:19</t>
  </si>
  <si>
    <t>20220706 10:12:24</t>
  </si>
  <si>
    <t>10:12:24</t>
  </si>
  <si>
    <t>20220706 10:12:29</t>
  </si>
  <si>
    <t>10:12:29</t>
  </si>
  <si>
    <t>20220706 10:12:34</t>
  </si>
  <si>
    <t>10:12:34</t>
  </si>
  <si>
    <t>20220706 10:12:39</t>
  </si>
  <si>
    <t>10:12:39</t>
  </si>
  <si>
    <t>20220706 10:12:44</t>
  </si>
  <si>
    <t>10:12:44</t>
  </si>
  <si>
    <t>20220706 10:12:49</t>
  </si>
  <si>
    <t>10:12:49</t>
  </si>
  <si>
    <t>20220706 10:12:54</t>
  </si>
  <si>
    <t>10:12:54</t>
  </si>
  <si>
    <t>20220706 10:12:59</t>
  </si>
  <si>
    <t>10:12:59</t>
  </si>
  <si>
    <t>20220706 10:13:04</t>
  </si>
  <si>
    <t>10:13:04</t>
  </si>
  <si>
    <t>20220706 10:13:09</t>
  </si>
  <si>
    <t>10:13:09</t>
  </si>
  <si>
    <t>20220706 10:13:14</t>
  </si>
  <si>
    <t>10:13:14</t>
  </si>
  <si>
    <t>20220706 10:13:19</t>
  </si>
  <si>
    <t>10:13:19</t>
  </si>
  <si>
    <t>20220706 10:13:24</t>
  </si>
  <si>
    <t>10:13:24</t>
  </si>
  <si>
    <t>20220706 10:13:29</t>
  </si>
  <si>
    <t>10:13:29</t>
  </si>
  <si>
    <t>20220706 10:13:34</t>
  </si>
  <si>
    <t>10:13:34</t>
  </si>
  <si>
    <t>20220706 10:13:39</t>
  </si>
  <si>
    <t>10:13:39</t>
  </si>
  <si>
    <t>20220706 10:13:44</t>
  </si>
  <si>
    <t>10:13:44</t>
  </si>
  <si>
    <t>20220706 10:13:49</t>
  </si>
  <si>
    <t>10:13:49</t>
  </si>
  <si>
    <t>20220706 10:13:54</t>
  </si>
  <si>
    <t>10:13:54</t>
  </si>
  <si>
    <t>20220706 10:13:59</t>
  </si>
  <si>
    <t>10:13:59</t>
  </si>
  <si>
    <t>20220706 10:14:04</t>
  </si>
  <si>
    <t>10:14:04</t>
  </si>
  <si>
    <t>20220706 10:14:09</t>
  </si>
  <si>
    <t>10:14:09</t>
  </si>
  <si>
    <t>20220706 10:14:14</t>
  </si>
  <si>
    <t>10:14:14</t>
  </si>
  <si>
    <t>20220706 10:14:19</t>
  </si>
  <si>
    <t>10:14:19</t>
  </si>
  <si>
    <t>20220706 10:14:24</t>
  </si>
  <si>
    <t>10:14:24</t>
  </si>
  <si>
    <t>20220706 10:14:29</t>
  </si>
  <si>
    <t>10:14:29</t>
  </si>
  <si>
    <t>20220706 10:14:34</t>
  </si>
  <si>
    <t>10:14:34</t>
  </si>
  <si>
    <t>20220706 10:14:39</t>
  </si>
  <si>
    <t>10:14:39</t>
  </si>
  <si>
    <t>20220706 10:14:44</t>
  </si>
  <si>
    <t>10:14:44</t>
  </si>
  <si>
    <t>20220706 10:14:49</t>
  </si>
  <si>
    <t>10:14:49</t>
  </si>
  <si>
    <t>20220706 10:14:54</t>
  </si>
  <si>
    <t>10:14:54</t>
  </si>
  <si>
    <t>20220706 10:14:59</t>
  </si>
  <si>
    <t>10:14:59</t>
  </si>
  <si>
    <t>20220706 10:15:04</t>
  </si>
  <si>
    <t>10:15:04</t>
  </si>
  <si>
    <t>20220706 10:15:09</t>
  </si>
  <si>
    <t>10:15:09</t>
  </si>
  <si>
    <t>20220706 10:15:14</t>
  </si>
  <si>
    <t>10:15:14</t>
  </si>
  <si>
    <t>20220706 10:15:19</t>
  </si>
  <si>
    <t>10:15:19</t>
  </si>
  <si>
    <t>20220706 10:15:24</t>
  </si>
  <si>
    <t>10:15:24</t>
  </si>
  <si>
    <t>20220706 10:15:29</t>
  </si>
  <si>
    <t>10:15:29</t>
  </si>
  <si>
    <t>20220706 10:15:34</t>
  </si>
  <si>
    <t>10:15:34</t>
  </si>
  <si>
    <t>20220706 10:15:39</t>
  </si>
  <si>
    <t>10:15:39</t>
  </si>
  <si>
    <t>20220706 10:15:44</t>
  </si>
  <si>
    <t>10:15:44</t>
  </si>
  <si>
    <t>20220706 10:15:49</t>
  </si>
  <si>
    <t>10:15:49</t>
  </si>
  <si>
    <t>20220706 10:15:54</t>
  </si>
  <si>
    <t>10:15:54</t>
  </si>
  <si>
    <t>20220706 10:15:59</t>
  </si>
  <si>
    <t>10:15:59</t>
  </si>
  <si>
    <t>20220706 10:16:04</t>
  </si>
  <si>
    <t>10:16:04</t>
  </si>
  <si>
    <t>20220706 10:16:09</t>
  </si>
  <si>
    <t>10:16:09</t>
  </si>
  <si>
    <t>20220706 10:16:14</t>
  </si>
  <si>
    <t>10:16:14</t>
  </si>
  <si>
    <t>20220706 10:16:19</t>
  </si>
  <si>
    <t>10:16:19</t>
  </si>
  <si>
    <t>20220706 10:16:24</t>
  </si>
  <si>
    <t>10:16:24</t>
  </si>
  <si>
    <t>2/2</t>
  </si>
  <si>
    <t>20220706 10:16:29</t>
  </si>
  <si>
    <t>10:16:29</t>
  </si>
  <si>
    <t>20220706 10:16:34</t>
  </si>
  <si>
    <t>10:16:34</t>
  </si>
  <si>
    <t>20220706 10:16:39</t>
  </si>
  <si>
    <t>10:16:39</t>
  </si>
  <si>
    <t>20220706 10:16:44</t>
  </si>
  <si>
    <t>10:16:44</t>
  </si>
  <si>
    <t>20220706 10:16:49</t>
  </si>
  <si>
    <t>10:16:49</t>
  </si>
  <si>
    <t>20220706 10:16:54</t>
  </si>
  <si>
    <t>10:16:54</t>
  </si>
  <si>
    <t>20220706 10:16:59</t>
  </si>
  <si>
    <t>10:16:59</t>
  </si>
  <si>
    <t>20220706 10:17:04</t>
  </si>
  <si>
    <t>10:17:04</t>
  </si>
  <si>
    <t>20220706 10:17:09</t>
  </si>
  <si>
    <t>10:17:09</t>
  </si>
  <si>
    <t>20220706 10:17:14</t>
  </si>
  <si>
    <t>10:17:14</t>
  </si>
  <si>
    <t>20220706 10:17:19</t>
  </si>
  <si>
    <t>10:17:19</t>
  </si>
  <si>
    <t>20220706 10:17:24</t>
  </si>
  <si>
    <t>10:17:24</t>
  </si>
  <si>
    <t>20220706 10:17:29</t>
  </si>
  <si>
    <t>10:17:29</t>
  </si>
  <si>
    <t>20220706 10:17:34</t>
  </si>
  <si>
    <t>10:17:34</t>
  </si>
  <si>
    <t>20220706 10:17:39</t>
  </si>
  <si>
    <t>10:17:39</t>
  </si>
  <si>
    <t>20220706 10:17:44</t>
  </si>
  <si>
    <t>10:17:44</t>
  </si>
  <si>
    <t>20220706 10:17:49</t>
  </si>
  <si>
    <t>10:17:49</t>
  </si>
  <si>
    <t>20220706 10:17:54</t>
  </si>
  <si>
    <t>10:17:54</t>
  </si>
  <si>
    <t>20220706 10:37:04</t>
  </si>
  <si>
    <t>10:37:04</t>
  </si>
  <si>
    <t>achmil_ambient_ss5_r1</t>
  </si>
  <si>
    <t>20220706 10:37:09</t>
  </si>
  <si>
    <t>10:37:09</t>
  </si>
  <si>
    <t>20220706 10:37:14</t>
  </si>
  <si>
    <t>10:37:14</t>
  </si>
  <si>
    <t>20220706 10:37:19</t>
  </si>
  <si>
    <t>10:37:19</t>
  </si>
  <si>
    <t>20220706 10:37:24</t>
  </si>
  <si>
    <t>10:37:24</t>
  </si>
  <si>
    <t>20220706 10:37:29</t>
  </si>
  <si>
    <t>10:37:29</t>
  </si>
  <si>
    <t>20220706 10:37:34</t>
  </si>
  <si>
    <t>10:37:34</t>
  </si>
  <si>
    <t>20220706 10:37:39</t>
  </si>
  <si>
    <t>10:37:39</t>
  </si>
  <si>
    <t>20220706 10:37:44</t>
  </si>
  <si>
    <t>10:37:44</t>
  </si>
  <si>
    <t>20220706 10:37:49</t>
  </si>
  <si>
    <t>10:37:49</t>
  </si>
  <si>
    <t>20220706 10:37:54</t>
  </si>
  <si>
    <t>10:37:54</t>
  </si>
  <si>
    <t>20220706 10:37:59</t>
  </si>
  <si>
    <t>10:37:59</t>
  </si>
  <si>
    <t>20220706 10:38:04</t>
  </si>
  <si>
    <t>10:38:04</t>
  </si>
  <si>
    <t>20220706 10:38:09</t>
  </si>
  <si>
    <t>10:38:09</t>
  </si>
  <si>
    <t>20220706 10:38:14</t>
  </si>
  <si>
    <t>10:38:14</t>
  </si>
  <si>
    <t>20220706 10:38:18</t>
  </si>
  <si>
    <t>10:38:18</t>
  </si>
  <si>
    <t>20220706 10:38:24</t>
  </si>
  <si>
    <t>10:38:24</t>
  </si>
  <si>
    <t>20220706 10:38:28</t>
  </si>
  <si>
    <t>10:38:28</t>
  </si>
  <si>
    <t>20220706 10:38:34</t>
  </si>
  <si>
    <t>10:38:34</t>
  </si>
  <si>
    <t>20220706 10:38:39</t>
  </si>
  <si>
    <t>10:38:39</t>
  </si>
  <si>
    <t>20220706 10:38:44</t>
  </si>
  <si>
    <t>10:38:44</t>
  </si>
  <si>
    <t>20220706 10:38:49</t>
  </si>
  <si>
    <t>10:38:49</t>
  </si>
  <si>
    <t>20220706 10:39:56</t>
  </si>
  <si>
    <t>10:39:56</t>
  </si>
  <si>
    <t>20220706 10:40:01</t>
  </si>
  <si>
    <t>10:40:01</t>
  </si>
  <si>
    <t>20220706 10:40:06</t>
  </si>
  <si>
    <t>10:40:06</t>
  </si>
  <si>
    <t>20220706 10:40:11</t>
  </si>
  <si>
    <t>10:40:11</t>
  </si>
  <si>
    <t>20220706 10:40:16</t>
  </si>
  <si>
    <t>10:40:16</t>
  </si>
  <si>
    <t>20220706 10:40:21</t>
  </si>
  <si>
    <t>10:40:21</t>
  </si>
  <si>
    <t>20220706 10:40:26</t>
  </si>
  <si>
    <t>10:40:26</t>
  </si>
  <si>
    <t>20220706 10:40:31</t>
  </si>
  <si>
    <t>10:40:31</t>
  </si>
  <si>
    <t>20220706 10:40:36</t>
  </si>
  <si>
    <t>10:40:36</t>
  </si>
  <si>
    <t>20220706 10:40:41</t>
  </si>
  <si>
    <t>10:40:41</t>
  </si>
  <si>
    <t>20220706 10:40:46</t>
  </si>
  <si>
    <t>10:40:46</t>
  </si>
  <si>
    <t>20220706 10:40:51</t>
  </si>
  <si>
    <t>10:40:51</t>
  </si>
  <si>
    <t>20220706 10:40:56</t>
  </si>
  <si>
    <t>10:40:56</t>
  </si>
  <si>
    <t>20220706 10:41:01</t>
  </si>
  <si>
    <t>10:41:01</t>
  </si>
  <si>
    <t>20220706 10:41:06</t>
  </si>
  <si>
    <t>10:41:06</t>
  </si>
  <si>
    <t>20220706 10:41:11</t>
  </si>
  <si>
    <t>10:41:11</t>
  </si>
  <si>
    <t>20220706 10:41:16</t>
  </si>
  <si>
    <t>10:41:16</t>
  </si>
  <si>
    <t>20220706 10:41:20</t>
  </si>
  <si>
    <t>10:41:20</t>
  </si>
  <si>
    <t>20220706 10:41:26</t>
  </si>
  <si>
    <t>10:41:26</t>
  </si>
  <si>
    <t>20220706 10:41:30</t>
  </si>
  <si>
    <t>10:41:30</t>
  </si>
  <si>
    <t>20220706 10:41:36</t>
  </si>
  <si>
    <t>10:41:36</t>
  </si>
  <si>
    <t>20220706 10:41:41</t>
  </si>
  <si>
    <t>10:41:41</t>
  </si>
  <si>
    <t>20220706 10:41:46</t>
  </si>
  <si>
    <t>10:41:46</t>
  </si>
  <si>
    <t>20220706 10:41:51</t>
  </si>
  <si>
    <t>10:41:51</t>
  </si>
  <si>
    <t>20220706 10:41:56</t>
  </si>
  <si>
    <t>10:41:56</t>
  </si>
  <si>
    <t>20220706 10:42:01</t>
  </si>
  <si>
    <t>10:42:01</t>
  </si>
  <si>
    <t>20220706 10:42:06</t>
  </si>
  <si>
    <t>10:42:06</t>
  </si>
  <si>
    <t>20220706 10:42:11</t>
  </si>
  <si>
    <t>10:42:11</t>
  </si>
  <si>
    <t>20220706 10:42:16</t>
  </si>
  <si>
    <t>10:42:16</t>
  </si>
  <si>
    <t>20220706 10:42:20</t>
  </si>
  <si>
    <t>10:42:20</t>
  </si>
  <si>
    <t>20220706 10:42:25</t>
  </si>
  <si>
    <t>10:42:25</t>
  </si>
  <si>
    <t>20220706 10:42:30</t>
  </si>
  <si>
    <t>10:42:30</t>
  </si>
  <si>
    <t>20220706 10:42:36</t>
  </si>
  <si>
    <t>10:42:36</t>
  </si>
  <si>
    <t>20220706 10:42:40</t>
  </si>
  <si>
    <t>10:42:40</t>
  </si>
  <si>
    <t>20220706 10:42:46</t>
  </si>
  <si>
    <t>10:42:46</t>
  </si>
  <si>
    <t>20220706 10:42:50</t>
  </si>
  <si>
    <t>10:42:50</t>
  </si>
  <si>
    <t>20220706 10:42:55</t>
  </si>
  <si>
    <t>10:42:55</t>
  </si>
  <si>
    <t>20220706 10:43:00</t>
  </si>
  <si>
    <t>10:43:00</t>
  </si>
  <si>
    <t>20220706 10:43:05</t>
  </si>
  <si>
    <t>10:43:05</t>
  </si>
  <si>
    <t>20220706 10:43:10</t>
  </si>
  <si>
    <t>10:43:10</t>
  </si>
  <si>
    <t>20220706 10:43:15</t>
  </si>
  <si>
    <t>10:43:15</t>
  </si>
  <si>
    <t>20220706 10:43:20</t>
  </si>
  <si>
    <t>10:43:20</t>
  </si>
  <si>
    <t>20220706 10:43:25</t>
  </si>
  <si>
    <t>10:43:25</t>
  </si>
  <si>
    <t>20220706 10:43:30</t>
  </si>
  <si>
    <t>10:43:30</t>
  </si>
  <si>
    <t>20220706 10:43:35</t>
  </si>
  <si>
    <t>10:43:35</t>
  </si>
  <si>
    <t>20220706 10:43:40</t>
  </si>
  <si>
    <t>10:43:40</t>
  </si>
  <si>
    <t>20220706 10:43:45</t>
  </si>
  <si>
    <t>10:43:45</t>
  </si>
  <si>
    <t>20220706 10:43:50</t>
  </si>
  <si>
    <t>10:43:50</t>
  </si>
  <si>
    <t>20220706 10:43:55</t>
  </si>
  <si>
    <t>10:43:55</t>
  </si>
  <si>
    <t>20220706 10:44:00</t>
  </si>
  <si>
    <t>10:44:00</t>
  </si>
  <si>
    <t>20220706 10:44:05</t>
  </si>
  <si>
    <t>10:44:05</t>
  </si>
  <si>
    <t>20220706 10:44:10</t>
  </si>
  <si>
    <t>10:44:10</t>
  </si>
  <si>
    <t>20220706 10:44:15</t>
  </si>
  <si>
    <t>10:44:15</t>
  </si>
  <si>
    <t>20220706 10:44:20</t>
  </si>
  <si>
    <t>10:44:20</t>
  </si>
  <si>
    <t>20220706 10:44:25</t>
  </si>
  <si>
    <t>10:44:25</t>
  </si>
  <si>
    <t>20220706 10:44:30</t>
  </si>
  <si>
    <t>10:44:30</t>
  </si>
  <si>
    <t>20220706 10:44:35</t>
  </si>
  <si>
    <t>10:44:35</t>
  </si>
  <si>
    <t>20220706 10:44:40</t>
  </si>
  <si>
    <t>10:44:40</t>
  </si>
  <si>
    <t>20220706 10:44:45</t>
  </si>
  <si>
    <t>10:44:45</t>
  </si>
  <si>
    <t>20220706 10:44:50</t>
  </si>
  <si>
    <t>10:44:50</t>
  </si>
  <si>
    <t>20220706 10:44:55</t>
  </si>
  <si>
    <t>10:44:55</t>
  </si>
  <si>
    <t>20220706 10:45:00</t>
  </si>
  <si>
    <t>10:45:00</t>
  </si>
  <si>
    <t>20220706 10:45:05</t>
  </si>
  <si>
    <t>10:45:05</t>
  </si>
  <si>
    <t>20220706 10:45:10</t>
  </si>
  <si>
    <t>10:45:10</t>
  </si>
  <si>
    <t>20220706 10:45:15</t>
  </si>
  <si>
    <t>10:45:15</t>
  </si>
  <si>
    <t>20220706 10:45:20</t>
  </si>
  <si>
    <t>10:45:20</t>
  </si>
  <si>
    <t>20220706 10:45:25</t>
  </si>
  <si>
    <t>10:45:25</t>
  </si>
  <si>
    <t>20220706 10:45:30</t>
  </si>
  <si>
    <t>10:45:30</t>
  </si>
  <si>
    <t>20220706 10:45:35</t>
  </si>
  <si>
    <t>10:45:35</t>
  </si>
  <si>
    <t>20220706 10:45:40</t>
  </si>
  <si>
    <t>10:45:40</t>
  </si>
  <si>
    <t>20220706 10:45:45</t>
  </si>
  <si>
    <t>10:45:45</t>
  </si>
  <si>
    <t>20220706 10:45:50</t>
  </si>
  <si>
    <t>10:45:50</t>
  </si>
  <si>
    <t>20220706 10:45:55</t>
  </si>
  <si>
    <t>10:45:55</t>
  </si>
  <si>
    <t>20220706 10:46:00</t>
  </si>
  <si>
    <t>10:46:00</t>
  </si>
  <si>
    <t>20220706 10:46:05</t>
  </si>
  <si>
    <t>10:46:05</t>
  </si>
  <si>
    <t>20220706 10:46:10</t>
  </si>
  <si>
    <t>10:46:10</t>
  </si>
  <si>
    <t>20220706 10:46:15</t>
  </si>
  <si>
    <t>10:46:15</t>
  </si>
  <si>
    <t>20220706 10:46:20</t>
  </si>
  <si>
    <t>10:46:20</t>
  </si>
  <si>
    <t>20220706 10:46:25</t>
  </si>
  <si>
    <t>10:46:25</t>
  </si>
  <si>
    <t>20220706 10:46:30</t>
  </si>
  <si>
    <t>10:46:30</t>
  </si>
  <si>
    <t>20220706 10:46:35</t>
  </si>
  <si>
    <t>10:46:35</t>
  </si>
  <si>
    <t>20220706 10:46:40</t>
  </si>
  <si>
    <t>10:46:40</t>
  </si>
  <si>
    <t>20220706 10:46:45</t>
  </si>
  <si>
    <t>10:46:45</t>
  </si>
  <si>
    <t>20220706 10:46:50</t>
  </si>
  <si>
    <t>10:46:50</t>
  </si>
  <si>
    <t>20220706 10:46:55</t>
  </si>
  <si>
    <t>10:46:55</t>
  </si>
  <si>
    <t>20220706 10:47:00</t>
  </si>
  <si>
    <t>10:47:00</t>
  </si>
  <si>
    <t>20220706 10:47:05</t>
  </si>
  <si>
    <t>10:47:05</t>
  </si>
  <si>
    <t>20220706 10:47:10</t>
  </si>
  <si>
    <t>10:47:10</t>
  </si>
  <si>
    <t>20220706 10:47:15</t>
  </si>
  <si>
    <t>10:47:15</t>
  </si>
  <si>
    <t>20220706 10:47:20</t>
  </si>
  <si>
    <t>10:47:20</t>
  </si>
  <si>
    <t>20220706 10:47:25</t>
  </si>
  <si>
    <t>10:47:25</t>
  </si>
  <si>
    <t>20220706 10:47:30</t>
  </si>
  <si>
    <t>10:47:30</t>
  </si>
  <si>
    <t>20220706 10:47:35</t>
  </si>
  <si>
    <t>10:47:35</t>
  </si>
  <si>
    <t>20220706 10:47:40</t>
  </si>
  <si>
    <t>10:47:40</t>
  </si>
  <si>
    <t>20220706 10:47:45</t>
  </si>
  <si>
    <t>10:47:45</t>
  </si>
  <si>
    <t>20220706 11:09:12</t>
  </si>
  <si>
    <t>11:09:12</t>
  </si>
  <si>
    <t>potgra_ambient_ss5_r1</t>
  </si>
  <si>
    <t>20220706 11:09:17</t>
  </si>
  <si>
    <t>11:09:17</t>
  </si>
  <si>
    <t>20220706 11:09:22</t>
  </si>
  <si>
    <t>11:09:22</t>
  </si>
  <si>
    <t>20220706 11:09:27</t>
  </si>
  <si>
    <t>11:09:27</t>
  </si>
  <si>
    <t>20220706 11:09:32</t>
  </si>
  <si>
    <t>11:09:32</t>
  </si>
  <si>
    <t>20220706 11:09:37</t>
  </si>
  <si>
    <t>11:09:37</t>
  </si>
  <si>
    <t>20220706 11:09:42</t>
  </si>
  <si>
    <t>11:09:42</t>
  </si>
  <si>
    <t>20220706 11:09:47</t>
  </si>
  <si>
    <t>11:09:47</t>
  </si>
  <si>
    <t>20220706 11:09:52</t>
  </si>
  <si>
    <t>11:09:52</t>
  </si>
  <si>
    <t>20220706 11:09:57</t>
  </si>
  <si>
    <t>11:09:57</t>
  </si>
  <si>
    <t>20220706 11:10:02</t>
  </si>
  <si>
    <t>11:10:02</t>
  </si>
  <si>
    <t>20220706 11:10:07</t>
  </si>
  <si>
    <t>11:10:07</t>
  </si>
  <si>
    <t>20220706 11:10:12</t>
  </si>
  <si>
    <t>11:10:12</t>
  </si>
  <si>
    <t>20220706 11:10:17</t>
  </si>
  <si>
    <t>11:10:17</t>
  </si>
  <si>
    <t>20220706 11:10:22</t>
  </si>
  <si>
    <t>11:10:22</t>
  </si>
  <si>
    <t>20220706 11:10:27</t>
  </si>
  <si>
    <t>11:10:27</t>
  </si>
  <si>
    <t>20220706 11:10:32</t>
  </si>
  <si>
    <t>11:10:32</t>
  </si>
  <si>
    <t>20220706 11:10:37</t>
  </si>
  <si>
    <t>11:10:37</t>
  </si>
  <si>
    <t>20220706 11:10:42</t>
  </si>
  <si>
    <t>11:10:42</t>
  </si>
  <si>
    <t>20220706 11:10:47</t>
  </si>
  <si>
    <t>11:10:47</t>
  </si>
  <si>
    <t>20220706 11:10:52</t>
  </si>
  <si>
    <t>11:10:52</t>
  </si>
  <si>
    <t>20220706 11:10:57</t>
  </si>
  <si>
    <t>11:10:57</t>
  </si>
  <si>
    <t>20220706 11:12:04</t>
  </si>
  <si>
    <t>11:12:04</t>
  </si>
  <si>
    <t>20220706 11:12:09</t>
  </si>
  <si>
    <t>11:12:09</t>
  </si>
  <si>
    <t>20220706 11:12:14</t>
  </si>
  <si>
    <t>11:12:14</t>
  </si>
  <si>
    <t>20220706 11:12:19</t>
  </si>
  <si>
    <t>11:12:19</t>
  </si>
  <si>
    <t>20220706 11:12:24</t>
  </si>
  <si>
    <t>11:12:24</t>
  </si>
  <si>
    <t>20220706 11:12:29</t>
  </si>
  <si>
    <t>11:12:29</t>
  </si>
  <si>
    <t>20220706 11:12:34</t>
  </si>
  <si>
    <t>11:12:34</t>
  </si>
  <si>
    <t>20220706 11:12:39</t>
  </si>
  <si>
    <t>11:12:39</t>
  </si>
  <si>
    <t>20220706 11:12:44</t>
  </si>
  <si>
    <t>11:12:44</t>
  </si>
  <si>
    <t>20220706 11:12:49</t>
  </si>
  <si>
    <t>11:12:49</t>
  </si>
  <si>
    <t>20220706 11:12:54</t>
  </si>
  <si>
    <t>11:12:54</t>
  </si>
  <si>
    <t>20220706 11:12:59</t>
  </si>
  <si>
    <t>11:12:59</t>
  </si>
  <si>
    <t>20220706 11:13:04</t>
  </si>
  <si>
    <t>11:13:04</t>
  </si>
  <si>
    <t>20220706 11:13:09</t>
  </si>
  <si>
    <t>11:13:09</t>
  </si>
  <si>
    <t>20220706 11:13:14</t>
  </si>
  <si>
    <t>11:13:14</t>
  </si>
  <si>
    <t>20220706 11:13:19</t>
  </si>
  <si>
    <t>11:13:19</t>
  </si>
  <si>
    <t>20220706 11:13:24</t>
  </si>
  <si>
    <t>11:13:24</t>
  </si>
  <si>
    <t>20220706 11:13:29</t>
  </si>
  <si>
    <t>11:13:29</t>
  </si>
  <si>
    <t>20220706 11:13:34</t>
  </si>
  <si>
    <t>11:13:34</t>
  </si>
  <si>
    <t>20220706 11:13:39</t>
  </si>
  <si>
    <t>11:13:39</t>
  </si>
  <si>
    <t>20220706 11:13:44</t>
  </si>
  <si>
    <t>11:13:44</t>
  </si>
  <si>
    <t>20220706 11:13:49</t>
  </si>
  <si>
    <t>11:13:49</t>
  </si>
  <si>
    <t>20220706 11:13:54</t>
  </si>
  <si>
    <t>11:13:54</t>
  </si>
  <si>
    <t>20220706 11:13:59</t>
  </si>
  <si>
    <t>11:13:59</t>
  </si>
  <si>
    <t>20220706 11:14:04</t>
  </si>
  <si>
    <t>11:14:04</t>
  </si>
  <si>
    <t>20220706 11:14:09</t>
  </si>
  <si>
    <t>11:14:09</t>
  </si>
  <si>
    <t>20220706 11:14:14</t>
  </si>
  <si>
    <t>11:14:14</t>
  </si>
  <si>
    <t>20220706 11:14:19</t>
  </si>
  <si>
    <t>11:14:19</t>
  </si>
  <si>
    <t>20220706 11:14:24</t>
  </si>
  <si>
    <t>11:14:24</t>
  </si>
  <si>
    <t>20220706 11:14:29</t>
  </si>
  <si>
    <t>11:14:29</t>
  </si>
  <si>
    <t>20220706 11:14:34</t>
  </si>
  <si>
    <t>11:14:34</t>
  </si>
  <si>
    <t>20220706 11:14:39</t>
  </si>
  <si>
    <t>11:14:39</t>
  </si>
  <si>
    <t>20220706 11:14:44</t>
  </si>
  <si>
    <t>11:14:44</t>
  </si>
  <si>
    <t>20220706 11:14:49</t>
  </si>
  <si>
    <t>11:14:49</t>
  </si>
  <si>
    <t>20220706 11:14:54</t>
  </si>
  <si>
    <t>11:14:54</t>
  </si>
  <si>
    <t>20220706 11:14:59</t>
  </si>
  <si>
    <t>11:14:59</t>
  </si>
  <si>
    <t>20220706 11:15:04</t>
  </si>
  <si>
    <t>11:15:04</t>
  </si>
  <si>
    <t>20220706 11:15:09</t>
  </si>
  <si>
    <t>11:15:09</t>
  </si>
  <si>
    <t>20220706 11:15:14</t>
  </si>
  <si>
    <t>11:15:14</t>
  </si>
  <si>
    <t>20220706 11:15:19</t>
  </si>
  <si>
    <t>11:15:19</t>
  </si>
  <si>
    <t>20220706 11:15:24</t>
  </si>
  <si>
    <t>11:15:24</t>
  </si>
  <si>
    <t>20220706 11:15:29</t>
  </si>
  <si>
    <t>11:15:29</t>
  </si>
  <si>
    <t>20220706 11:15:34</t>
  </si>
  <si>
    <t>11:15:34</t>
  </si>
  <si>
    <t>20220706 11:15:39</t>
  </si>
  <si>
    <t>11:15:39</t>
  </si>
  <si>
    <t>20220706 11:15:44</t>
  </si>
  <si>
    <t>11:15:44</t>
  </si>
  <si>
    <t>20220706 11:15:49</t>
  </si>
  <si>
    <t>11:15:49</t>
  </si>
  <si>
    <t>20220706 11:15:54</t>
  </si>
  <si>
    <t>11:15:54</t>
  </si>
  <si>
    <t>20220706 11:15:59</t>
  </si>
  <si>
    <t>11:15:59</t>
  </si>
  <si>
    <t>20220706 11:16:04</t>
  </si>
  <si>
    <t>11:16:04</t>
  </si>
  <si>
    <t>20220706 11:16:09</t>
  </si>
  <si>
    <t>11:16:09</t>
  </si>
  <si>
    <t>20220706 11:16:14</t>
  </si>
  <si>
    <t>11:16:14</t>
  </si>
  <si>
    <t>20220706 11:16:19</t>
  </si>
  <si>
    <t>11:16:19</t>
  </si>
  <si>
    <t>20220706 11:16:24</t>
  </si>
  <si>
    <t>11:16:24</t>
  </si>
  <si>
    <t>20220706 11:16:29</t>
  </si>
  <si>
    <t>11:16:29</t>
  </si>
  <si>
    <t>20220706 11:16:34</t>
  </si>
  <si>
    <t>11:16:34</t>
  </si>
  <si>
    <t>20220706 11:16:39</t>
  </si>
  <si>
    <t>11:16:39</t>
  </si>
  <si>
    <t>20220706 11:16:44</t>
  </si>
  <si>
    <t>11:16:44</t>
  </si>
  <si>
    <t>20220706 11:16:49</t>
  </si>
  <si>
    <t>11:16:49</t>
  </si>
  <si>
    <t>20220706 11:16:54</t>
  </si>
  <si>
    <t>11:16:54</t>
  </si>
  <si>
    <t>20220706 11:16:59</t>
  </si>
  <si>
    <t>11:16:59</t>
  </si>
  <si>
    <t>20220706 11:17:04</t>
  </si>
  <si>
    <t>11:17:04</t>
  </si>
  <si>
    <t>20220706 11:17:09</t>
  </si>
  <si>
    <t>11:17:09</t>
  </si>
  <si>
    <t>20220706 11:17:14</t>
  </si>
  <si>
    <t>11:17:14</t>
  </si>
  <si>
    <t>20220706 11:17:19</t>
  </si>
  <si>
    <t>11:17:19</t>
  </si>
  <si>
    <t>20220706 11:17:24</t>
  </si>
  <si>
    <t>11:17:24</t>
  </si>
  <si>
    <t>20220706 11:17:29</t>
  </si>
  <si>
    <t>11:17:29</t>
  </si>
  <si>
    <t>20220706 11:17:34</t>
  </si>
  <si>
    <t>11:17:34</t>
  </si>
  <si>
    <t>20220706 11:17:39</t>
  </si>
  <si>
    <t>11:17:39</t>
  </si>
  <si>
    <t>20220706 11:17:44</t>
  </si>
  <si>
    <t>11:17:44</t>
  </si>
  <si>
    <t>20220706 11:17:49</t>
  </si>
  <si>
    <t>11:17:49</t>
  </si>
  <si>
    <t>20220706 11:17:54</t>
  </si>
  <si>
    <t>11:17:54</t>
  </si>
  <si>
    <t>20220706 11:17:59</t>
  </si>
  <si>
    <t>11:17:59</t>
  </si>
  <si>
    <t>20220706 11:18:04</t>
  </si>
  <si>
    <t>11:18:04</t>
  </si>
  <si>
    <t>20220706 11:18:09</t>
  </si>
  <si>
    <t>11:18:09</t>
  </si>
  <si>
    <t>20220706 11:18:14</t>
  </si>
  <si>
    <t>11:18:14</t>
  </si>
  <si>
    <t>20220706 11:18:19</t>
  </si>
  <si>
    <t>11:18:19</t>
  </si>
  <si>
    <t>20220706 11:18:24</t>
  </si>
  <si>
    <t>11:18:24</t>
  </si>
  <si>
    <t>20220706 11:18:29</t>
  </si>
  <si>
    <t>11:18:29</t>
  </si>
  <si>
    <t>20220706 11:18:34</t>
  </si>
  <si>
    <t>11:18:34</t>
  </si>
  <si>
    <t>20220706 11:18:39</t>
  </si>
  <si>
    <t>11:18:39</t>
  </si>
  <si>
    <t>20220706 11:18:44</t>
  </si>
  <si>
    <t>11:18:44</t>
  </si>
  <si>
    <t>20220706 11:18:49</t>
  </si>
  <si>
    <t>11:18:49</t>
  </si>
  <si>
    <t>20220706 11:18:54</t>
  </si>
  <si>
    <t>11:18:54</t>
  </si>
  <si>
    <t>20220706 11:18:59</t>
  </si>
  <si>
    <t>11:18:59</t>
  </si>
  <si>
    <t>20220706 11:19:04</t>
  </si>
  <si>
    <t>11:19:04</t>
  </si>
  <si>
    <t>20220706 11:19:09</t>
  </si>
  <si>
    <t>11:19:09</t>
  </si>
  <si>
    <t>20220706 11:19:14</t>
  </si>
  <si>
    <t>11:19:14</t>
  </si>
  <si>
    <t>20220706 11:19:19</t>
  </si>
  <si>
    <t>11:19:19</t>
  </si>
  <si>
    <t>20220706 11:19:24</t>
  </si>
  <si>
    <t>11:19:24</t>
  </si>
  <si>
    <t>20220706 11:19:29</t>
  </si>
  <si>
    <t>11:19:29</t>
  </si>
  <si>
    <t>20220706 11:19:34</t>
  </si>
  <si>
    <t>11:19:34</t>
  </si>
  <si>
    <t>20220706 11:19:38</t>
  </si>
  <si>
    <t>11:19:38</t>
  </si>
  <si>
    <t>20220706 11:19:44</t>
  </si>
  <si>
    <t>11:19:44</t>
  </si>
  <si>
    <t>20220706 11:19:49</t>
  </si>
  <si>
    <t>11:19:49</t>
  </si>
  <si>
    <t>20220706 11:19:54</t>
  </si>
  <si>
    <t>11:19:54</t>
  </si>
  <si>
    <t>20220706 11:32:14</t>
  </si>
  <si>
    <t>11:32:14</t>
  </si>
  <si>
    <t>wyeamp_warmed_p8_r1</t>
  </si>
  <si>
    <t>20220706 11:32:19</t>
  </si>
  <si>
    <t>11:32:19</t>
  </si>
  <si>
    <t>20220706 11:32:24</t>
  </si>
  <si>
    <t>11:32:24</t>
  </si>
  <si>
    <t>20220706 11:32:29</t>
  </si>
  <si>
    <t>11:32:29</t>
  </si>
  <si>
    <t>20220706 11:32:34</t>
  </si>
  <si>
    <t>11:32:34</t>
  </si>
  <si>
    <t>20220706 11:32:39</t>
  </si>
  <si>
    <t>11:32:39</t>
  </si>
  <si>
    <t>20220706 11:32:44</t>
  </si>
  <si>
    <t>11:32:44</t>
  </si>
  <si>
    <t>20220706 11:32:49</t>
  </si>
  <si>
    <t>11:32:49</t>
  </si>
  <si>
    <t>20220706 11:32:54</t>
  </si>
  <si>
    <t>11:32:54</t>
  </si>
  <si>
    <t>20220706 11:32:59</t>
  </si>
  <si>
    <t>11:32:59</t>
  </si>
  <si>
    <t>20220706 11:33:04</t>
  </si>
  <si>
    <t>11:33:04</t>
  </si>
  <si>
    <t>20220706 11:33:09</t>
  </si>
  <si>
    <t>11:33:09</t>
  </si>
  <si>
    <t>20220706 11:33:14</t>
  </si>
  <si>
    <t>11:33:14</t>
  </si>
  <si>
    <t>20220706 11:33:19</t>
  </si>
  <si>
    <t>11:33:19</t>
  </si>
  <si>
    <t>20220706 11:33:24</t>
  </si>
  <si>
    <t>11:33:24</t>
  </si>
  <si>
    <t>20220706 11:33:29</t>
  </si>
  <si>
    <t>11:33:29</t>
  </si>
  <si>
    <t>20220706 11:33:34</t>
  </si>
  <si>
    <t>11:33:34</t>
  </si>
  <si>
    <t>20220706 11:33:39</t>
  </si>
  <si>
    <t>11:33:39</t>
  </si>
  <si>
    <t>20220706 11:33:44</t>
  </si>
  <si>
    <t>11:33:44</t>
  </si>
  <si>
    <t>20220706 11:33:49</t>
  </si>
  <si>
    <t>11:33:49</t>
  </si>
  <si>
    <t>20220706 11:33:54</t>
  </si>
  <si>
    <t>11:33:54</t>
  </si>
  <si>
    <t>20220706 11:33:59</t>
  </si>
  <si>
    <t>11:33:59</t>
  </si>
  <si>
    <t>20220706 11:35:06</t>
  </si>
  <si>
    <t>11:35:06</t>
  </si>
  <si>
    <t>20220706 11:35:11</t>
  </si>
  <si>
    <t>11:35:11</t>
  </si>
  <si>
    <t>20220706 11:35:16</t>
  </si>
  <si>
    <t>11:35:16</t>
  </si>
  <si>
    <t>20220706 11:35:21</t>
  </si>
  <si>
    <t>11:35:21</t>
  </si>
  <si>
    <t>20220706 11:35:26</t>
  </si>
  <si>
    <t>11:35:26</t>
  </si>
  <si>
    <t>20220706 11:35:31</t>
  </si>
  <si>
    <t>11:35:31</t>
  </si>
  <si>
    <t>20220706 11:35:36</t>
  </si>
  <si>
    <t>11:35:36</t>
  </si>
  <si>
    <t>20220706 11:35:41</t>
  </si>
  <si>
    <t>11:35:41</t>
  </si>
  <si>
    <t>20220706 11:35:46</t>
  </si>
  <si>
    <t>11:35:46</t>
  </si>
  <si>
    <t>20220706 11:35:51</t>
  </si>
  <si>
    <t>11:35:51</t>
  </si>
  <si>
    <t>20220706 11:35:56</t>
  </si>
  <si>
    <t>11:35:56</t>
  </si>
  <si>
    <t>20220706 11:36:01</t>
  </si>
  <si>
    <t>11:36:01</t>
  </si>
  <si>
    <t>20220706 11:36:06</t>
  </si>
  <si>
    <t>11:36:06</t>
  </si>
  <si>
    <t>20220706 11:36:11</t>
  </si>
  <si>
    <t>11:36:11</t>
  </si>
  <si>
    <t>20220706 11:36:16</t>
  </si>
  <si>
    <t>11:36:16</t>
  </si>
  <si>
    <t>20220706 11:36:21</t>
  </si>
  <si>
    <t>11:36:21</t>
  </si>
  <si>
    <t>20220706 11:36:26</t>
  </si>
  <si>
    <t>11:36:26</t>
  </si>
  <si>
    <t>20220706 11:36:31</t>
  </si>
  <si>
    <t>11:36:31</t>
  </si>
  <si>
    <t>20220706 11:36:36</t>
  </si>
  <si>
    <t>11:36:36</t>
  </si>
  <si>
    <t>20220706 11:36:41</t>
  </si>
  <si>
    <t>11:36:41</t>
  </si>
  <si>
    <t>20220706 11:36:46</t>
  </si>
  <si>
    <t>11:36:46</t>
  </si>
  <si>
    <t>20220706 11:36:51</t>
  </si>
  <si>
    <t>11:36:51</t>
  </si>
  <si>
    <t>20220706 11:36:56</t>
  </si>
  <si>
    <t>11:36:56</t>
  </si>
  <si>
    <t>20220706 11:37:01</t>
  </si>
  <si>
    <t>11:37:01</t>
  </si>
  <si>
    <t>20220706 11:37:06</t>
  </si>
  <si>
    <t>11:37:06</t>
  </si>
  <si>
    <t>20220706 11:37:11</t>
  </si>
  <si>
    <t>11:37:11</t>
  </si>
  <si>
    <t>20220706 11:37:16</t>
  </si>
  <si>
    <t>11:37:16</t>
  </si>
  <si>
    <t>20220706 11:37:21</t>
  </si>
  <si>
    <t>11:37:21</t>
  </si>
  <si>
    <t>20220706 11:37:26</t>
  </si>
  <si>
    <t>11:37:26</t>
  </si>
  <si>
    <t>20220706 11:37:31</t>
  </si>
  <si>
    <t>11:37:31</t>
  </si>
  <si>
    <t>20220706 11:37:36</t>
  </si>
  <si>
    <t>11:37:36</t>
  </si>
  <si>
    <t>20220706 11:37:41</t>
  </si>
  <si>
    <t>11:37:41</t>
  </si>
  <si>
    <t>20220706 11:37:46</t>
  </si>
  <si>
    <t>11:37:46</t>
  </si>
  <si>
    <t>20220706 11:37:51</t>
  </si>
  <si>
    <t>11:37:51</t>
  </si>
  <si>
    <t>20220706 11:37:56</t>
  </si>
  <si>
    <t>11:37:56</t>
  </si>
  <si>
    <t>20220706 11:38:01</t>
  </si>
  <si>
    <t>11:38:01</t>
  </si>
  <si>
    <t>20220706 11:38:06</t>
  </si>
  <si>
    <t>11:38:06</t>
  </si>
  <si>
    <t>20220706 11:38:11</t>
  </si>
  <si>
    <t>11:38:11</t>
  </si>
  <si>
    <t>20220706 11:38:16</t>
  </si>
  <si>
    <t>11:38:16</t>
  </si>
  <si>
    <t>20220706 11:38:21</t>
  </si>
  <si>
    <t>11:38:21</t>
  </si>
  <si>
    <t>20220706 11:38:26</t>
  </si>
  <si>
    <t>11:38:26</t>
  </si>
  <si>
    <t>20220706 11:38:31</t>
  </si>
  <si>
    <t>11:38:31</t>
  </si>
  <si>
    <t>20220706 11:38:36</t>
  </si>
  <si>
    <t>11:38:36</t>
  </si>
  <si>
    <t>20220706 11:38:41</t>
  </si>
  <si>
    <t>11:38:41</t>
  </si>
  <si>
    <t>20220706 11:38:46</t>
  </si>
  <si>
    <t>11:38:46</t>
  </si>
  <si>
    <t>20220706 11:38:51</t>
  </si>
  <si>
    <t>11:38:51</t>
  </si>
  <si>
    <t>20220706 11:38:56</t>
  </si>
  <si>
    <t>11:38:56</t>
  </si>
  <si>
    <t>20220706 11:39:01</t>
  </si>
  <si>
    <t>11:39:01</t>
  </si>
  <si>
    <t>20220706 11:39:06</t>
  </si>
  <si>
    <t>11:39:06</t>
  </si>
  <si>
    <t>20220706 11:39:11</t>
  </si>
  <si>
    <t>11:39:11</t>
  </si>
  <si>
    <t>20220706 11:39:16</t>
  </si>
  <si>
    <t>11:39:16</t>
  </si>
  <si>
    <t>20220706 11:39:21</t>
  </si>
  <si>
    <t>11:39:21</t>
  </si>
  <si>
    <t>20220706 11:39:26</t>
  </si>
  <si>
    <t>11:39:26</t>
  </si>
  <si>
    <t>20220706 11:39:31</t>
  </si>
  <si>
    <t>11:39:31</t>
  </si>
  <si>
    <t>20220706 11:39:36</t>
  </si>
  <si>
    <t>11:39:36</t>
  </si>
  <si>
    <t>20220706 11:39:41</t>
  </si>
  <si>
    <t>11:39:41</t>
  </si>
  <si>
    <t>20220706 11:39:46</t>
  </si>
  <si>
    <t>11:39:46</t>
  </si>
  <si>
    <t>20220706 11:39:51</t>
  </si>
  <si>
    <t>11:39:51</t>
  </si>
  <si>
    <t>20220706 11:39:56</t>
  </si>
  <si>
    <t>11:39:56</t>
  </si>
  <si>
    <t>20220706 11:40:01</t>
  </si>
  <si>
    <t>11:40:01</t>
  </si>
  <si>
    <t>20220706 11:40:06</t>
  </si>
  <si>
    <t>11:40:06</t>
  </si>
  <si>
    <t>20220706 11:40:11</t>
  </si>
  <si>
    <t>11:40:11</t>
  </si>
  <si>
    <t>20220706 11:40:16</t>
  </si>
  <si>
    <t>11:40:16</t>
  </si>
  <si>
    <t>20220706 11:40:21</t>
  </si>
  <si>
    <t>11:40:21</t>
  </si>
  <si>
    <t>20220706 11:40:26</t>
  </si>
  <si>
    <t>11:40:26</t>
  </si>
  <si>
    <t>20220706 11:40:31</t>
  </si>
  <si>
    <t>11:40:31</t>
  </si>
  <si>
    <t>20220706 11:40:36</t>
  </si>
  <si>
    <t>11:40:36</t>
  </si>
  <si>
    <t>20220706 11:40:41</t>
  </si>
  <si>
    <t>11:40:41</t>
  </si>
  <si>
    <t>20220706 11:40:46</t>
  </si>
  <si>
    <t>11:40:46</t>
  </si>
  <si>
    <t>20220706 11:40:51</t>
  </si>
  <si>
    <t>11:40:51</t>
  </si>
  <si>
    <t>20220706 11:40:56</t>
  </si>
  <si>
    <t>11:40:56</t>
  </si>
  <si>
    <t>20220706 11:41:01</t>
  </si>
  <si>
    <t>11:41:01</t>
  </si>
  <si>
    <t>20220706 11:41:06</t>
  </si>
  <si>
    <t>11:41:06</t>
  </si>
  <si>
    <t>20220706 11:41:11</t>
  </si>
  <si>
    <t>11:41:11</t>
  </si>
  <si>
    <t>20220706 11:41:16</t>
  </si>
  <si>
    <t>11:41:16</t>
  </si>
  <si>
    <t>20220706 11:41:21</t>
  </si>
  <si>
    <t>11:41:21</t>
  </si>
  <si>
    <t>20220706 11:41:26</t>
  </si>
  <si>
    <t>11:41:26</t>
  </si>
  <si>
    <t>20220706 11:41:31</t>
  </si>
  <si>
    <t>11:41:31</t>
  </si>
  <si>
    <t>20220706 11:41:36</t>
  </si>
  <si>
    <t>11:41:36</t>
  </si>
  <si>
    <t>20220706 11:41:41</t>
  </si>
  <si>
    <t>11:41:41</t>
  </si>
  <si>
    <t>20220706 11:41:46</t>
  </si>
  <si>
    <t>11:41:46</t>
  </si>
  <si>
    <t>20220706 11:41:51</t>
  </si>
  <si>
    <t>11:41:51</t>
  </si>
  <si>
    <t>20220706 11:41:56</t>
  </si>
  <si>
    <t>11:41:56</t>
  </si>
  <si>
    <t>20220706 11:42:01</t>
  </si>
  <si>
    <t>11:42:01</t>
  </si>
  <si>
    <t>20220706 11:42:06</t>
  </si>
  <si>
    <t>11:42:06</t>
  </si>
  <si>
    <t>20220706 11:42:11</t>
  </si>
  <si>
    <t>11:42:11</t>
  </si>
  <si>
    <t>20220706 11:42:16</t>
  </si>
  <si>
    <t>11:42:16</t>
  </si>
  <si>
    <t>20220706 11:42:21</t>
  </si>
  <si>
    <t>11:42:21</t>
  </si>
  <si>
    <t>20220706 11:42:26</t>
  </si>
  <si>
    <t>11:42:26</t>
  </si>
  <si>
    <t>20220706 11:42:31</t>
  </si>
  <si>
    <t>11:42:31</t>
  </si>
  <si>
    <t>20220706 11:42:36</t>
  </si>
  <si>
    <t>11:42:36</t>
  </si>
  <si>
    <t>20220706 11:42:41</t>
  </si>
  <si>
    <t>11:42:41</t>
  </si>
  <si>
    <t>20220706 11:42:46</t>
  </si>
  <si>
    <t>11:42:46</t>
  </si>
  <si>
    <t>20220706 11:42:51</t>
  </si>
  <si>
    <t>11:42:51</t>
  </si>
  <si>
    <t>20220706 11:42:56</t>
  </si>
  <si>
    <t>11:42:56</t>
  </si>
  <si>
    <t>20220706 11:54:56</t>
  </si>
  <si>
    <t>11:54:56</t>
  </si>
  <si>
    <t>poapra_warmed_p8_r1</t>
  </si>
  <si>
    <t>20220706 11:55:01</t>
  </si>
  <si>
    <t>11:55:01</t>
  </si>
  <si>
    <t>20220706 11:55:06</t>
  </si>
  <si>
    <t>11:55:06</t>
  </si>
  <si>
    <t>20220706 11:55:11</t>
  </si>
  <si>
    <t>11:55:11</t>
  </si>
  <si>
    <t>20220706 11:55:16</t>
  </si>
  <si>
    <t>11:55:16</t>
  </si>
  <si>
    <t>20220706 11:55:21</t>
  </si>
  <si>
    <t>11:55:21</t>
  </si>
  <si>
    <t>20220706 11:55:26</t>
  </si>
  <si>
    <t>11:55:26</t>
  </si>
  <si>
    <t>20220706 11:55:31</t>
  </si>
  <si>
    <t>11:55:31</t>
  </si>
  <si>
    <t>20220706 11:55:36</t>
  </si>
  <si>
    <t>11:55:36</t>
  </si>
  <si>
    <t>20220706 11:55:41</t>
  </si>
  <si>
    <t>11:55:41</t>
  </si>
  <si>
    <t>20220706 11:55:46</t>
  </si>
  <si>
    <t>11:55:46</t>
  </si>
  <si>
    <t>20220706 11:55:51</t>
  </si>
  <si>
    <t>11:55:51</t>
  </si>
  <si>
    <t>20220706 11:55:56</t>
  </si>
  <si>
    <t>11:55:56</t>
  </si>
  <si>
    <t>20220706 11:56:01</t>
  </si>
  <si>
    <t>11:56:01</t>
  </si>
  <si>
    <t>20220706 11:56:06</t>
  </si>
  <si>
    <t>11:56:06</t>
  </si>
  <si>
    <t>20220706 11:56:11</t>
  </si>
  <si>
    <t>11:56:11</t>
  </si>
  <si>
    <t>20220706 11:56:16</t>
  </si>
  <si>
    <t>11:56:16</t>
  </si>
  <si>
    <t>20220706 11:56:21</t>
  </si>
  <si>
    <t>11:56:21</t>
  </si>
  <si>
    <t>20220706 11:56:26</t>
  </si>
  <si>
    <t>11:56:26</t>
  </si>
  <si>
    <t>20220706 11:56:31</t>
  </si>
  <si>
    <t>11:56:31</t>
  </si>
  <si>
    <t>20220706 11:56:36</t>
  </si>
  <si>
    <t>11:56:36</t>
  </si>
  <si>
    <t>20220706 11:56:41</t>
  </si>
  <si>
    <t>11:56:41</t>
  </si>
  <si>
    <t>20220706 11:57:48</t>
  </si>
  <si>
    <t>11:57:48</t>
  </si>
  <si>
    <t>20220706 11:57:53</t>
  </si>
  <si>
    <t>11:57:53</t>
  </si>
  <si>
    <t>20220706 11:57:58</t>
  </si>
  <si>
    <t>11:57:58</t>
  </si>
  <si>
    <t>20220706 11:58:03</t>
  </si>
  <si>
    <t>11:58:03</t>
  </si>
  <si>
    <t>20220706 11:58:08</t>
  </si>
  <si>
    <t>11:58:08</t>
  </si>
  <si>
    <t>20220706 11:58:13</t>
  </si>
  <si>
    <t>11:58:13</t>
  </si>
  <si>
    <t>20220706 11:58:18</t>
  </si>
  <si>
    <t>11:58:18</t>
  </si>
  <si>
    <t>20220706 11:58:23</t>
  </si>
  <si>
    <t>11:58:23</t>
  </si>
  <si>
    <t>20220706 11:58:28</t>
  </si>
  <si>
    <t>11:58:28</t>
  </si>
  <si>
    <t>20220706 11:58:33</t>
  </si>
  <si>
    <t>11:58:33</t>
  </si>
  <si>
    <t>20220706 11:58:38</t>
  </si>
  <si>
    <t>11:58:38</t>
  </si>
  <si>
    <t>20220706 11:58:43</t>
  </si>
  <si>
    <t>11:58:43</t>
  </si>
  <si>
    <t>20220706 11:58:48</t>
  </si>
  <si>
    <t>11:58:48</t>
  </si>
  <si>
    <t>20220706 11:58:53</t>
  </si>
  <si>
    <t>11:58:53</t>
  </si>
  <si>
    <t>20220706 11:58:58</t>
  </si>
  <si>
    <t>11:58:58</t>
  </si>
  <si>
    <t>20220706 11:59:03</t>
  </si>
  <si>
    <t>11:59:03</t>
  </si>
  <si>
    <t>20220706 11:59:08</t>
  </si>
  <si>
    <t>11:59:08</t>
  </si>
  <si>
    <t>20220706 11:59:13</t>
  </si>
  <si>
    <t>11:59:13</t>
  </si>
  <si>
    <t>20220706 11:59:18</t>
  </si>
  <si>
    <t>11:59:18</t>
  </si>
  <si>
    <t>20220706 11:59:23</t>
  </si>
  <si>
    <t>11:59:23</t>
  </si>
  <si>
    <t>20220706 11:59:28</t>
  </si>
  <si>
    <t>11:59:28</t>
  </si>
  <si>
    <t>20220706 11:59:33</t>
  </si>
  <si>
    <t>11:59:33</t>
  </si>
  <si>
    <t>20220706 11:59:38</t>
  </si>
  <si>
    <t>11:59:38</t>
  </si>
  <si>
    <t>20220706 11:59:43</t>
  </si>
  <si>
    <t>11:59:43</t>
  </si>
  <si>
    <t>20220706 11:59:48</t>
  </si>
  <si>
    <t>11:59:48</t>
  </si>
  <si>
    <t>20220706 11:59:53</t>
  </si>
  <si>
    <t>11:59:53</t>
  </si>
  <si>
    <t>20220706 11:59:58</t>
  </si>
  <si>
    <t>11:59:58</t>
  </si>
  <si>
    <t>20220706 12:00:03</t>
  </si>
  <si>
    <t>12:00:03</t>
  </si>
  <si>
    <t>20220706 12:00:08</t>
  </si>
  <si>
    <t>12:00:08</t>
  </si>
  <si>
    <t>20220706 12:00:13</t>
  </si>
  <si>
    <t>12:00:13</t>
  </si>
  <si>
    <t>20220706 12:00:18</t>
  </si>
  <si>
    <t>12:00:18</t>
  </si>
  <si>
    <t>20220706 12:00:23</t>
  </si>
  <si>
    <t>12:00:23</t>
  </si>
  <si>
    <t>20220706 12:00:28</t>
  </si>
  <si>
    <t>12:00:28</t>
  </si>
  <si>
    <t>20220706 12:00:33</t>
  </si>
  <si>
    <t>12:00:33</t>
  </si>
  <si>
    <t>20220706 12:00:38</t>
  </si>
  <si>
    <t>12:00:38</t>
  </si>
  <si>
    <t>20220706 12:00:43</t>
  </si>
  <si>
    <t>12:00:43</t>
  </si>
  <si>
    <t>20220706 12:00:48</t>
  </si>
  <si>
    <t>12:00:48</t>
  </si>
  <si>
    <t>20220706 12:00:53</t>
  </si>
  <si>
    <t>12:00:53</t>
  </si>
  <si>
    <t>20220706 12:00:58</t>
  </si>
  <si>
    <t>12:00:58</t>
  </si>
  <si>
    <t>20220706 12:01:03</t>
  </si>
  <si>
    <t>12:01:03</t>
  </si>
  <si>
    <t>20220706 12:01:08</t>
  </si>
  <si>
    <t>12:01:08</t>
  </si>
  <si>
    <t>20220706 12:01:13</t>
  </si>
  <si>
    <t>12:01:13</t>
  </si>
  <si>
    <t>20220706 12:01:18</t>
  </si>
  <si>
    <t>12:01:18</t>
  </si>
  <si>
    <t>20220706 12:01:23</t>
  </si>
  <si>
    <t>12:01:23</t>
  </si>
  <si>
    <t>20220706 12:01:28</t>
  </si>
  <si>
    <t>12:01:28</t>
  </si>
  <si>
    <t>20220706 12:01:33</t>
  </si>
  <si>
    <t>12:01:33</t>
  </si>
  <si>
    <t>20220706 12:01:38</t>
  </si>
  <si>
    <t>12:01:38</t>
  </si>
  <si>
    <t>20220706 12:01:43</t>
  </si>
  <si>
    <t>12:01:43</t>
  </si>
  <si>
    <t>20220706 12:01:48</t>
  </si>
  <si>
    <t>12:01:48</t>
  </si>
  <si>
    <t>20220706 12:01:53</t>
  </si>
  <si>
    <t>12:01:53</t>
  </si>
  <si>
    <t>20220706 12:01:58</t>
  </si>
  <si>
    <t>12:01:58</t>
  </si>
  <si>
    <t>20220706 12:02:03</t>
  </si>
  <si>
    <t>12:02:03</t>
  </si>
  <si>
    <t>20220706 12:02:08</t>
  </si>
  <si>
    <t>12:02:08</t>
  </si>
  <si>
    <t>20220706 12:02:13</t>
  </si>
  <si>
    <t>12:02:13</t>
  </si>
  <si>
    <t>20220706 12:02:18</t>
  </si>
  <si>
    <t>12:02:18</t>
  </si>
  <si>
    <t>20220706 12:02:23</t>
  </si>
  <si>
    <t>12:02:23</t>
  </si>
  <si>
    <t>20220706 12:02:28</t>
  </si>
  <si>
    <t>12:02:28</t>
  </si>
  <si>
    <t>20220706 12:02:33</t>
  </si>
  <si>
    <t>12:02:33</t>
  </si>
  <si>
    <t>20220706 12:02:38</t>
  </si>
  <si>
    <t>12:02:38</t>
  </si>
  <si>
    <t>20220706 12:02:43</t>
  </si>
  <si>
    <t>12:02:43</t>
  </si>
  <si>
    <t>20220706 12:02:48</t>
  </si>
  <si>
    <t>12:02:48</t>
  </si>
  <si>
    <t>20220706 12:02:53</t>
  </si>
  <si>
    <t>12:02:53</t>
  </si>
  <si>
    <t>20220706 12:02:58</t>
  </si>
  <si>
    <t>12:02:58</t>
  </si>
  <si>
    <t>20220706 12:03:03</t>
  </si>
  <si>
    <t>12:03:03</t>
  </si>
  <si>
    <t>20220706 12:03:08</t>
  </si>
  <si>
    <t>12:03:08</t>
  </si>
  <si>
    <t>20220706 12:03:13</t>
  </si>
  <si>
    <t>12:03:13</t>
  </si>
  <si>
    <t>20220706 12:03:18</t>
  </si>
  <si>
    <t>12:03:18</t>
  </si>
  <si>
    <t>20220706 12:03:23</t>
  </si>
  <si>
    <t>12:03:23</t>
  </si>
  <si>
    <t>20220706 12:03:28</t>
  </si>
  <si>
    <t>12:03:28</t>
  </si>
  <si>
    <t>20220706 12:03:33</t>
  </si>
  <si>
    <t>12:03:33</t>
  </si>
  <si>
    <t>20220706 12:03:38</t>
  </si>
  <si>
    <t>12:03:38</t>
  </si>
  <si>
    <t>20220706 12:03:43</t>
  </si>
  <si>
    <t>12:03:43</t>
  </si>
  <si>
    <t>20220706 12:03:48</t>
  </si>
  <si>
    <t>12:03:48</t>
  </si>
  <si>
    <t>20220706 12:03:53</t>
  </si>
  <si>
    <t>12:03:53</t>
  </si>
  <si>
    <t>20220706 12:03:58</t>
  </si>
  <si>
    <t>12:03:58</t>
  </si>
  <si>
    <t>20220706 12:04:03</t>
  </si>
  <si>
    <t>12:04:03</t>
  </si>
  <si>
    <t>20220706 12:04:08</t>
  </si>
  <si>
    <t>12:04:08</t>
  </si>
  <si>
    <t>20220706 12:04:13</t>
  </si>
  <si>
    <t>12:04:13</t>
  </si>
  <si>
    <t>20220706 12:04:18</t>
  </si>
  <si>
    <t>12:04:18</t>
  </si>
  <si>
    <t>20220706 12:04:23</t>
  </si>
  <si>
    <t>12:04:23</t>
  </si>
  <si>
    <t>20220706 12:04:28</t>
  </si>
  <si>
    <t>12:04:28</t>
  </si>
  <si>
    <t>20220706 12:04:33</t>
  </si>
  <si>
    <t>12:04:33</t>
  </si>
  <si>
    <t>20220706 12:04:38</t>
  </si>
  <si>
    <t>12:04:38</t>
  </si>
  <si>
    <t>20220706 12:04:43</t>
  </si>
  <si>
    <t>12:04:43</t>
  </si>
  <si>
    <t>20220706 12:04:48</t>
  </si>
  <si>
    <t>12:04:48</t>
  </si>
  <si>
    <t>20220706 12:04:53</t>
  </si>
  <si>
    <t>12:04:53</t>
  </si>
  <si>
    <t>20220706 12:04:58</t>
  </si>
  <si>
    <t>12:04:58</t>
  </si>
  <si>
    <t>20220706 12:05:03</t>
  </si>
  <si>
    <t>12:05:03</t>
  </si>
  <si>
    <t>20220706 12:05:08</t>
  </si>
  <si>
    <t>12:05:08</t>
  </si>
  <si>
    <t>20220706 12:05:13</t>
  </si>
  <si>
    <t>12:05:13</t>
  </si>
  <si>
    <t>20220706 12:05:18</t>
  </si>
  <si>
    <t>12:05:18</t>
  </si>
  <si>
    <t>20220706 12:05:23</t>
  </si>
  <si>
    <t>12:05:23</t>
  </si>
  <si>
    <t>20220706 12:05:28</t>
  </si>
  <si>
    <t>12:05:28</t>
  </si>
  <si>
    <t>20220706 12:05:33</t>
  </si>
  <si>
    <t>12:05:33</t>
  </si>
  <si>
    <t>20220706 12:05:38</t>
  </si>
  <si>
    <t>12:05:38</t>
  </si>
  <si>
    <t>20220706 12:20:27</t>
  </si>
  <si>
    <t>12:20:27</t>
  </si>
  <si>
    <t>taroff_warmed_p8_r1</t>
  </si>
  <si>
    <t>20220706 12:20:32</t>
  </si>
  <si>
    <t>12:20:32</t>
  </si>
  <si>
    <t>20220706 12:20:37</t>
  </si>
  <si>
    <t>12:20:37</t>
  </si>
  <si>
    <t>20220706 12:20:42</t>
  </si>
  <si>
    <t>12:20:42</t>
  </si>
  <si>
    <t>20220706 12:20:47</t>
  </si>
  <si>
    <t>12:20:47</t>
  </si>
  <si>
    <t>20220706 12:20:52</t>
  </si>
  <si>
    <t>12:20:52</t>
  </si>
  <si>
    <t>20220706 12:20:57</t>
  </si>
  <si>
    <t>12:20:57</t>
  </si>
  <si>
    <t>20220706 12:21:02</t>
  </si>
  <si>
    <t>12:21:02</t>
  </si>
  <si>
    <t>20220706 12:21:07</t>
  </si>
  <si>
    <t>12:21:07</t>
  </si>
  <si>
    <t>20220706 12:21:12</t>
  </si>
  <si>
    <t>12:21:12</t>
  </si>
  <si>
    <t>20220706 12:21:17</t>
  </si>
  <si>
    <t>12:21:17</t>
  </si>
  <si>
    <t>20220706 12:21:22</t>
  </si>
  <si>
    <t>12:21:22</t>
  </si>
  <si>
    <t>20220706 12:21:27</t>
  </si>
  <si>
    <t>12:21:27</t>
  </si>
  <si>
    <t>20220706 12:21:32</t>
  </si>
  <si>
    <t>12:21:32</t>
  </si>
  <si>
    <t>20220706 12:21:37</t>
  </si>
  <si>
    <t>12:21:37</t>
  </si>
  <si>
    <t>20220706 12:21:42</t>
  </si>
  <si>
    <t>12:21:42</t>
  </si>
  <si>
    <t>20220706 12:21:47</t>
  </si>
  <si>
    <t>12:21:47</t>
  </si>
  <si>
    <t>20220706 12:21:52</t>
  </si>
  <si>
    <t>12:21:52</t>
  </si>
  <si>
    <t>20220706 12:21:57</t>
  </si>
  <si>
    <t>12:21:57</t>
  </si>
  <si>
    <t>20220706 12:22:02</t>
  </si>
  <si>
    <t>12:22:02</t>
  </si>
  <si>
    <t>20220706 12:22:07</t>
  </si>
  <si>
    <t>12:22:07</t>
  </si>
  <si>
    <t>20220706 12:22:12</t>
  </si>
  <si>
    <t>12:22:12</t>
  </si>
  <si>
    <t>20220706 12:23:19</t>
  </si>
  <si>
    <t>12:23:19</t>
  </si>
  <si>
    <t>20220706 12:23:24</t>
  </si>
  <si>
    <t>12:23:24</t>
  </si>
  <si>
    <t>20220706 12:23:29</t>
  </si>
  <si>
    <t>12:23:29</t>
  </si>
  <si>
    <t>20220706 12:23:34</t>
  </si>
  <si>
    <t>12:23:34</t>
  </si>
  <si>
    <t>20220706 12:23:39</t>
  </si>
  <si>
    <t>12:23:39</t>
  </si>
  <si>
    <t>20220706 12:23:44</t>
  </si>
  <si>
    <t>12:23:44</t>
  </si>
  <si>
    <t>20220706 12:23:49</t>
  </si>
  <si>
    <t>12:23:49</t>
  </si>
  <si>
    <t>20220706 12:23:54</t>
  </si>
  <si>
    <t>12:23:54</t>
  </si>
  <si>
    <t>20220706 12:23:59</t>
  </si>
  <si>
    <t>12:23:59</t>
  </si>
  <si>
    <t>20220706 12:24:04</t>
  </si>
  <si>
    <t>12:24:04</t>
  </si>
  <si>
    <t>20220706 12:24:09</t>
  </si>
  <si>
    <t>12:24:09</t>
  </si>
  <si>
    <t>20220706 12:24:14</t>
  </si>
  <si>
    <t>12:24:14</t>
  </si>
  <si>
    <t>20220706 12:24:19</t>
  </si>
  <si>
    <t>12:24:19</t>
  </si>
  <si>
    <t>20220706 12:24:24</t>
  </si>
  <si>
    <t>12:24:24</t>
  </si>
  <si>
    <t>20220706 12:24:29</t>
  </si>
  <si>
    <t>12:24:29</t>
  </si>
  <si>
    <t>20220706 12:24:34</t>
  </si>
  <si>
    <t>12:24:34</t>
  </si>
  <si>
    <t>20220706 12:24:39</t>
  </si>
  <si>
    <t>12:24:39</t>
  </si>
  <si>
    <t>20220706 12:24:44</t>
  </si>
  <si>
    <t>12:24:44</t>
  </si>
  <si>
    <t>20220706 12:24:49</t>
  </si>
  <si>
    <t>12:24:49</t>
  </si>
  <si>
    <t>20220706 12:24:54</t>
  </si>
  <si>
    <t>12:24:54</t>
  </si>
  <si>
    <t>20220706 12:24:59</t>
  </si>
  <si>
    <t>12:24:59</t>
  </si>
  <si>
    <t>20220706 12:25:04</t>
  </si>
  <si>
    <t>12:25:04</t>
  </si>
  <si>
    <t>20220706 12:25:09</t>
  </si>
  <si>
    <t>12:25:09</t>
  </si>
  <si>
    <t>20220706 12:25:14</t>
  </si>
  <si>
    <t>12:25:14</t>
  </si>
  <si>
    <t>20220706 12:25:19</t>
  </si>
  <si>
    <t>12:25:19</t>
  </si>
  <si>
    <t>20220706 12:25:24</t>
  </si>
  <si>
    <t>12:25:24</t>
  </si>
  <si>
    <t>20220706 12:25:29</t>
  </si>
  <si>
    <t>12:25:29</t>
  </si>
  <si>
    <t>20220706 12:25:34</t>
  </si>
  <si>
    <t>12:25:34</t>
  </si>
  <si>
    <t>20220706 12:25:39</t>
  </si>
  <si>
    <t>12:25:39</t>
  </si>
  <si>
    <t>20220706 12:25:44</t>
  </si>
  <si>
    <t>12:25:44</t>
  </si>
  <si>
    <t>20220706 12:25:49</t>
  </si>
  <si>
    <t>12:25:49</t>
  </si>
  <si>
    <t>20220706 12:25:54</t>
  </si>
  <si>
    <t>12:25:54</t>
  </si>
  <si>
    <t>20220706 12:25:59</t>
  </si>
  <si>
    <t>12:25:59</t>
  </si>
  <si>
    <t>20220706 12:26:04</t>
  </si>
  <si>
    <t>12:26:04</t>
  </si>
  <si>
    <t>20220706 12:26:09</t>
  </si>
  <si>
    <t>12:26:09</t>
  </si>
  <si>
    <t>20220706 12:26:14</t>
  </si>
  <si>
    <t>12:26:14</t>
  </si>
  <si>
    <t>20220706 12:26:19</t>
  </si>
  <si>
    <t>12:26:19</t>
  </si>
  <si>
    <t>20220706 12:26:24</t>
  </si>
  <si>
    <t>12:26:24</t>
  </si>
  <si>
    <t>20220706 12:26:29</t>
  </si>
  <si>
    <t>12:26:29</t>
  </si>
  <si>
    <t>20220706 12:26:34</t>
  </si>
  <si>
    <t>12:26:34</t>
  </si>
  <si>
    <t>20220706 12:26:39</t>
  </si>
  <si>
    <t>12:26:39</t>
  </si>
  <si>
    <t>20220706 12:26:44</t>
  </si>
  <si>
    <t>12:26:44</t>
  </si>
  <si>
    <t>20220706 12:26:49</t>
  </si>
  <si>
    <t>12:26:49</t>
  </si>
  <si>
    <t>20220706 12:26:54</t>
  </si>
  <si>
    <t>12:26:54</t>
  </si>
  <si>
    <t>20220706 12:26:59</t>
  </si>
  <si>
    <t>12:26:59</t>
  </si>
  <si>
    <t>20220706 12:27:04</t>
  </si>
  <si>
    <t>12:27:04</t>
  </si>
  <si>
    <t>20220706 12:27:09</t>
  </si>
  <si>
    <t>12:27:09</t>
  </si>
  <si>
    <t>20220706 12:27:14</t>
  </si>
  <si>
    <t>12:27:14</t>
  </si>
  <si>
    <t>20220706 12:27:19</t>
  </si>
  <si>
    <t>12:27:19</t>
  </si>
  <si>
    <t>20220706 12:27:24</t>
  </si>
  <si>
    <t>12:27:24</t>
  </si>
  <si>
    <t>20220706 12:27:29</t>
  </si>
  <si>
    <t>12:27:29</t>
  </si>
  <si>
    <t>20220706 12:27:34</t>
  </si>
  <si>
    <t>12:27:34</t>
  </si>
  <si>
    <t>20220706 12:27:39</t>
  </si>
  <si>
    <t>12:27:39</t>
  </si>
  <si>
    <t>20220706 12:27:44</t>
  </si>
  <si>
    <t>12:27:44</t>
  </si>
  <si>
    <t>20220706 12:27:49</t>
  </si>
  <si>
    <t>12:27:49</t>
  </si>
  <si>
    <t>20220706 12:27:54</t>
  </si>
  <si>
    <t>12:27:54</t>
  </si>
  <si>
    <t>20220706 12:27:59</t>
  </si>
  <si>
    <t>12:27:59</t>
  </si>
  <si>
    <t>20220706 12:28:04</t>
  </si>
  <si>
    <t>12:28:04</t>
  </si>
  <si>
    <t>20220706 12:28:09</t>
  </si>
  <si>
    <t>12:28:09</t>
  </si>
  <si>
    <t>20220706 12:28:14</t>
  </si>
  <si>
    <t>12:28:14</t>
  </si>
  <si>
    <t>20220706 12:28:19</t>
  </si>
  <si>
    <t>12:28:19</t>
  </si>
  <si>
    <t>20220706 12:28:24</t>
  </si>
  <si>
    <t>12:28:24</t>
  </si>
  <si>
    <t>20220706 12:28:29</t>
  </si>
  <si>
    <t>12:28:29</t>
  </si>
  <si>
    <t>20220706 12:28:34</t>
  </si>
  <si>
    <t>12:28:34</t>
  </si>
  <si>
    <t>20220706 12:28:39</t>
  </si>
  <si>
    <t>12:28:39</t>
  </si>
  <si>
    <t>20220706 12:28:44</t>
  </si>
  <si>
    <t>12:28:44</t>
  </si>
  <si>
    <t>20220706 12:28:49</t>
  </si>
  <si>
    <t>12:28:49</t>
  </si>
  <si>
    <t>20220706 12:28:54</t>
  </si>
  <si>
    <t>12:28:54</t>
  </si>
  <si>
    <t>20220706 12:28:59</t>
  </si>
  <si>
    <t>12:28:59</t>
  </si>
  <si>
    <t>20220706 12:29:04</t>
  </si>
  <si>
    <t>12:29:04</t>
  </si>
  <si>
    <t>20220706 12:29:09</t>
  </si>
  <si>
    <t>12:29:09</t>
  </si>
  <si>
    <t>20220706 12:29:14</t>
  </si>
  <si>
    <t>12:29:14</t>
  </si>
  <si>
    <t>20220706 12:29:19</t>
  </si>
  <si>
    <t>12:29:19</t>
  </si>
  <si>
    <t>20220706 12:29:24</t>
  </si>
  <si>
    <t>12:29:24</t>
  </si>
  <si>
    <t>20220706 12:29:29</t>
  </si>
  <si>
    <t>12:29:29</t>
  </si>
  <si>
    <t>20220706 12:29:34</t>
  </si>
  <si>
    <t>12:29:34</t>
  </si>
  <si>
    <t>20220706 12:29:39</t>
  </si>
  <si>
    <t>12:29:39</t>
  </si>
  <si>
    <t>20220706 12:29:44</t>
  </si>
  <si>
    <t>12:29:44</t>
  </si>
  <si>
    <t>20220706 12:29:49</t>
  </si>
  <si>
    <t>12:29:49</t>
  </si>
  <si>
    <t>20220706 12:29:54</t>
  </si>
  <si>
    <t>12:29:54</t>
  </si>
  <si>
    <t>20220706 12:29:59</t>
  </si>
  <si>
    <t>12:29:59</t>
  </si>
  <si>
    <t>20220706 12:30:04</t>
  </si>
  <si>
    <t>12:30:04</t>
  </si>
  <si>
    <t>20220706 12:30:09</t>
  </si>
  <si>
    <t>12:30:09</t>
  </si>
  <si>
    <t>20220706 12:30:14</t>
  </si>
  <si>
    <t>12:30:14</t>
  </si>
  <si>
    <t>20220706 12:30:19</t>
  </si>
  <si>
    <t>12:30:19</t>
  </si>
  <si>
    <t>20220706 12:30:24</t>
  </si>
  <si>
    <t>12:30:24</t>
  </si>
  <si>
    <t>20220706 12:30:29</t>
  </si>
  <si>
    <t>12:30:29</t>
  </si>
  <si>
    <t>20220706 12:30:34</t>
  </si>
  <si>
    <t>12:30:34</t>
  </si>
  <si>
    <t>20220706 12:30:39</t>
  </si>
  <si>
    <t>12:30:39</t>
  </si>
  <si>
    <t>20220706 12:30:44</t>
  </si>
  <si>
    <t>12:30:44</t>
  </si>
  <si>
    <t>20220706 12:30:49</t>
  </si>
  <si>
    <t>12:30:49</t>
  </si>
  <si>
    <t>20220706 12:30:54</t>
  </si>
  <si>
    <t>12:30:54</t>
  </si>
  <si>
    <t>20220706 12:30:59</t>
  </si>
  <si>
    <t>12:30:59</t>
  </si>
  <si>
    <t>20220706 12:31:04</t>
  </si>
  <si>
    <t>12:31:04</t>
  </si>
  <si>
    <t>20220706 12:31:09</t>
  </si>
  <si>
    <t>12:31:09</t>
  </si>
  <si>
    <t>20220706 13:02:29</t>
  </si>
  <si>
    <t>13:02:29</t>
  </si>
  <si>
    <t>taroff_ambient_ss5_r1</t>
  </si>
  <si>
    <t>20220706 13:02:34</t>
  </si>
  <si>
    <t>13:02:34</t>
  </si>
  <si>
    <t>20220706 13:02:39</t>
  </si>
  <si>
    <t>13:02:39</t>
  </si>
  <si>
    <t>20220706 13:02:44</t>
  </si>
  <si>
    <t>13:02:44</t>
  </si>
  <si>
    <t>20220706 13:02:49</t>
  </si>
  <si>
    <t>13:02:49</t>
  </si>
  <si>
    <t>20220706 13:02:54</t>
  </si>
  <si>
    <t>13:02:54</t>
  </si>
  <si>
    <t>20220706 13:02:59</t>
  </si>
  <si>
    <t>13:02:59</t>
  </si>
  <si>
    <t>20220706 13:03:04</t>
  </si>
  <si>
    <t>13:03:04</t>
  </si>
  <si>
    <t>20220706 13:03:09</t>
  </si>
  <si>
    <t>13:03:09</t>
  </si>
  <si>
    <t>20220706 13:03:14</t>
  </si>
  <si>
    <t>13:03:14</t>
  </si>
  <si>
    <t>20220706 13:03:19</t>
  </si>
  <si>
    <t>13:03:19</t>
  </si>
  <si>
    <t>20220706 13:03:24</t>
  </si>
  <si>
    <t>13:03:24</t>
  </si>
  <si>
    <t>20220706 13:03:29</t>
  </si>
  <si>
    <t>13:03:29</t>
  </si>
  <si>
    <t>20220706 13:03:34</t>
  </si>
  <si>
    <t>13:03:34</t>
  </si>
  <si>
    <t>20220706 13:03:39</t>
  </si>
  <si>
    <t>13:03:39</t>
  </si>
  <si>
    <t>20220706 13:03:44</t>
  </si>
  <si>
    <t>13:03:44</t>
  </si>
  <si>
    <t>20220706 13:03:49</t>
  </si>
  <si>
    <t>13:03:49</t>
  </si>
  <si>
    <t>20220706 13:03:54</t>
  </si>
  <si>
    <t>13:03:54</t>
  </si>
  <si>
    <t>20220706 13:03:59</t>
  </si>
  <si>
    <t>13:03:59</t>
  </si>
  <si>
    <t>20220706 13:04:04</t>
  </si>
  <si>
    <t>13:04:04</t>
  </si>
  <si>
    <t>20220706 13:04:09</t>
  </si>
  <si>
    <t>13:04:09</t>
  </si>
  <si>
    <t>20220706 13:04:14</t>
  </si>
  <si>
    <t>13:04:14</t>
  </si>
  <si>
    <t>20220706 13:05:21</t>
  </si>
  <si>
    <t>13:05:21</t>
  </si>
  <si>
    <t>20220706 13:05:26</t>
  </si>
  <si>
    <t>13:05:26</t>
  </si>
  <si>
    <t>20220706 13:05:31</t>
  </si>
  <si>
    <t>13:05:31</t>
  </si>
  <si>
    <t>20220706 13:05:36</t>
  </si>
  <si>
    <t>13:05:36</t>
  </si>
  <si>
    <t>20220706 13:05:41</t>
  </si>
  <si>
    <t>13:05:41</t>
  </si>
  <si>
    <t>20220706 13:05:46</t>
  </si>
  <si>
    <t>13:05:46</t>
  </si>
  <si>
    <t>20220706 13:05:51</t>
  </si>
  <si>
    <t>13:05:51</t>
  </si>
  <si>
    <t>20220706 13:05:56</t>
  </si>
  <si>
    <t>13:05:56</t>
  </si>
  <si>
    <t>20220706 13:06:01</t>
  </si>
  <si>
    <t>13:06:01</t>
  </si>
  <si>
    <t>20220706 13:06:06</t>
  </si>
  <si>
    <t>13:06:06</t>
  </si>
  <si>
    <t>20220706 13:06:11</t>
  </si>
  <si>
    <t>13:06:11</t>
  </si>
  <si>
    <t>20220706 13:06:16</t>
  </si>
  <si>
    <t>13:06:16</t>
  </si>
  <si>
    <t>20220706 13:06:21</t>
  </si>
  <si>
    <t>13:06:21</t>
  </si>
  <si>
    <t>20220706 13:06:26</t>
  </si>
  <si>
    <t>13:06:26</t>
  </si>
  <si>
    <t>20220706 13:06:31</t>
  </si>
  <si>
    <t>13:06:31</t>
  </si>
  <si>
    <t>20220706 13:06:36</t>
  </si>
  <si>
    <t>13:06:36</t>
  </si>
  <si>
    <t>20220706 13:06:41</t>
  </si>
  <si>
    <t>13:06:41</t>
  </si>
  <si>
    <t>20220706 13:06:46</t>
  </si>
  <si>
    <t>13:06:46</t>
  </si>
  <si>
    <t>20220706 13:06:51</t>
  </si>
  <si>
    <t>13:06:51</t>
  </si>
  <si>
    <t>20220706 13:06:56</t>
  </si>
  <si>
    <t>13:06:56</t>
  </si>
  <si>
    <t>20220706 13:07:01</t>
  </si>
  <si>
    <t>13:07:01</t>
  </si>
  <si>
    <t>20220706 13:07:06</t>
  </si>
  <si>
    <t>13:07:06</t>
  </si>
  <si>
    <t>20220706 13:07:11</t>
  </si>
  <si>
    <t>13:07:11</t>
  </si>
  <si>
    <t>20220706 13:07:16</t>
  </si>
  <si>
    <t>13:07:16</t>
  </si>
  <si>
    <t>20220706 13:07:21</t>
  </si>
  <si>
    <t>13:07:21</t>
  </si>
  <si>
    <t>20220706 13:07:26</t>
  </si>
  <si>
    <t>13:07:26</t>
  </si>
  <si>
    <t>20220706 13:07:31</t>
  </si>
  <si>
    <t>13:07:31</t>
  </si>
  <si>
    <t>20220706 13:07:36</t>
  </si>
  <si>
    <t>13:07:36</t>
  </si>
  <si>
    <t>20220706 13:07:41</t>
  </si>
  <si>
    <t>13:07:41</t>
  </si>
  <si>
    <t>20220706 13:07:46</t>
  </si>
  <si>
    <t>13:07:46</t>
  </si>
  <si>
    <t>20220706 13:07:51</t>
  </si>
  <si>
    <t>13:07:51</t>
  </si>
  <si>
    <t>20220706 13:07:56</t>
  </si>
  <si>
    <t>13:07:56</t>
  </si>
  <si>
    <t>20220706 13:08:01</t>
  </si>
  <si>
    <t>13:08:01</t>
  </si>
  <si>
    <t>20220706 13:08:06</t>
  </si>
  <si>
    <t>13:08:06</t>
  </si>
  <si>
    <t>20220706 13:08:11</t>
  </si>
  <si>
    <t>13:08:11</t>
  </si>
  <si>
    <t>20220706 13:08:16</t>
  </si>
  <si>
    <t>13:08:16</t>
  </si>
  <si>
    <t>20220706 13:08:21</t>
  </si>
  <si>
    <t>13:08:21</t>
  </si>
  <si>
    <t>20220706 13:08:26</t>
  </si>
  <si>
    <t>13:08:26</t>
  </si>
  <si>
    <t>20220706 13:08:31</t>
  </si>
  <si>
    <t>13:08:31</t>
  </si>
  <si>
    <t>20220706 13:08:36</t>
  </si>
  <si>
    <t>13:08:36</t>
  </si>
  <si>
    <t>20220706 13:08:41</t>
  </si>
  <si>
    <t>13:08:41</t>
  </si>
  <si>
    <t>20220706 13:08:46</t>
  </si>
  <si>
    <t>13:08:46</t>
  </si>
  <si>
    <t>20220706 13:08:51</t>
  </si>
  <si>
    <t>13:08:51</t>
  </si>
  <si>
    <t>20220706 13:08:56</t>
  </si>
  <si>
    <t>13:08:56</t>
  </si>
  <si>
    <t>20220706 13:09:01</t>
  </si>
  <si>
    <t>13:09:01</t>
  </si>
  <si>
    <t>20220706 13:09:06</t>
  </si>
  <si>
    <t>13:09:06</t>
  </si>
  <si>
    <t>20220706 13:09:11</t>
  </si>
  <si>
    <t>13:09:11</t>
  </si>
  <si>
    <t>20220706 13:09:16</t>
  </si>
  <si>
    <t>13:09:16</t>
  </si>
  <si>
    <t>20220706 13:09:21</t>
  </si>
  <si>
    <t>13:09:21</t>
  </si>
  <si>
    <t>20220706 13:09:26</t>
  </si>
  <si>
    <t>13:09:26</t>
  </si>
  <si>
    <t>20220706 13:09:31</t>
  </si>
  <si>
    <t>13:09:31</t>
  </si>
  <si>
    <t>20220706 13:09:36</t>
  </si>
  <si>
    <t>13:09:36</t>
  </si>
  <si>
    <t>20220706 13:09:41</t>
  </si>
  <si>
    <t>13:09:41</t>
  </si>
  <si>
    <t>20220706 13:09:46</t>
  </si>
  <si>
    <t>13:09:46</t>
  </si>
  <si>
    <t>20220706 13:09:51</t>
  </si>
  <si>
    <t>13:09:51</t>
  </si>
  <si>
    <t>20220706 13:09:56</t>
  </si>
  <si>
    <t>13:09:56</t>
  </si>
  <si>
    <t>20220706 13:10:01</t>
  </si>
  <si>
    <t>13:10:01</t>
  </si>
  <si>
    <t>20220706 13:10:06</t>
  </si>
  <si>
    <t>13:10:06</t>
  </si>
  <si>
    <t>20220706 13:10:11</t>
  </si>
  <si>
    <t>13:10:11</t>
  </si>
  <si>
    <t>20220706 13:10:16</t>
  </si>
  <si>
    <t>13:10:16</t>
  </si>
  <si>
    <t>20220706 13:10:21</t>
  </si>
  <si>
    <t>13:10:21</t>
  </si>
  <si>
    <t>20220706 13:10:26</t>
  </si>
  <si>
    <t>13:10:26</t>
  </si>
  <si>
    <t>20220706 13:10:31</t>
  </si>
  <si>
    <t>13:10:31</t>
  </si>
  <si>
    <t>20220706 13:10:36</t>
  </si>
  <si>
    <t>13:10:36</t>
  </si>
  <si>
    <t>20220706 13:10:41</t>
  </si>
  <si>
    <t>13:10:41</t>
  </si>
  <si>
    <t>20220706 13:10:46</t>
  </si>
  <si>
    <t>13:10:46</t>
  </si>
  <si>
    <t>20220706 13:10:51</t>
  </si>
  <si>
    <t>13:10:51</t>
  </si>
  <si>
    <t>20220706 13:10:56</t>
  </si>
  <si>
    <t>13:10:56</t>
  </si>
  <si>
    <t>20220706 13:11:01</t>
  </si>
  <si>
    <t>13:11:01</t>
  </si>
  <si>
    <t>20220706 13:11:06</t>
  </si>
  <si>
    <t>13:11:06</t>
  </si>
  <si>
    <t>20220706 13:11:11</t>
  </si>
  <si>
    <t>13:11:11</t>
  </si>
  <si>
    <t>20220706 13:11:16</t>
  </si>
  <si>
    <t>13:11:16</t>
  </si>
  <si>
    <t>20220706 13:11:21</t>
  </si>
  <si>
    <t>13:11:21</t>
  </si>
  <si>
    <t>20220706 13:11:26</t>
  </si>
  <si>
    <t>13:11:26</t>
  </si>
  <si>
    <t>20220706 13:11:31</t>
  </si>
  <si>
    <t>13:11:31</t>
  </si>
  <si>
    <t>20220706 13:11:36</t>
  </si>
  <si>
    <t>13:11:36</t>
  </si>
  <si>
    <t>20220706 13:11:41</t>
  </si>
  <si>
    <t>13:11:41</t>
  </si>
  <si>
    <t>20220706 13:11:46</t>
  </si>
  <si>
    <t>13:11:46</t>
  </si>
  <si>
    <t>20220706 13:11:51</t>
  </si>
  <si>
    <t>13:11:51</t>
  </si>
  <si>
    <t>20220706 13:11:56</t>
  </si>
  <si>
    <t>13:11:56</t>
  </si>
  <si>
    <t>20220706 13:12:01</t>
  </si>
  <si>
    <t>13:12:01</t>
  </si>
  <si>
    <t>20220706 13:12:06</t>
  </si>
  <si>
    <t>13:12:06</t>
  </si>
  <si>
    <t>20220706 13:12:11</t>
  </si>
  <si>
    <t>13:12:11</t>
  </si>
  <si>
    <t>20220706 13:12:16</t>
  </si>
  <si>
    <t>13:12:16</t>
  </si>
  <si>
    <t>20220706 13:12:21</t>
  </si>
  <si>
    <t>13:12:21</t>
  </si>
  <si>
    <t>20220706 13:12:26</t>
  </si>
  <si>
    <t>13:12:26</t>
  </si>
  <si>
    <t>20220706 13:12:31</t>
  </si>
  <si>
    <t>13:12:31</t>
  </si>
  <si>
    <t>20220706 13:12:36</t>
  </si>
  <si>
    <t>13:12:36</t>
  </si>
  <si>
    <t>20220706 13:12:41</t>
  </si>
  <si>
    <t>13:12:41</t>
  </si>
  <si>
    <t>20220706 13:12:46</t>
  </si>
  <si>
    <t>13:12:46</t>
  </si>
  <si>
    <t>20220706 13:12:51</t>
  </si>
  <si>
    <t>13:12:51</t>
  </si>
  <si>
    <t>20220706 13:12:56</t>
  </si>
  <si>
    <t>13:12:56</t>
  </si>
  <si>
    <t>20220706 13:13:01</t>
  </si>
  <si>
    <t>13:13:01</t>
  </si>
  <si>
    <t>20220706 13:13:06</t>
  </si>
  <si>
    <t>13:13:06</t>
  </si>
  <si>
    <t>20220706 13:13:11</t>
  </si>
  <si>
    <t>13:13:11</t>
  </si>
  <si>
    <t>20220706 13:25:40</t>
  </si>
  <si>
    <t>13:25:40</t>
  </si>
  <si>
    <t>poapra_ambient_ss5_r1</t>
  </si>
  <si>
    <t>20220706 13:25:45</t>
  </si>
  <si>
    <t>13:25:45</t>
  </si>
  <si>
    <t>20220706 13:25:50</t>
  </si>
  <si>
    <t>13:25:50</t>
  </si>
  <si>
    <t>20220706 13:25:55</t>
  </si>
  <si>
    <t>13:25:55</t>
  </si>
  <si>
    <t>20220706 13:26:00</t>
  </si>
  <si>
    <t>13:26:00</t>
  </si>
  <si>
    <t>20220706 13:26:05</t>
  </si>
  <si>
    <t>13:26:05</t>
  </si>
  <si>
    <t>20220706 13:26:10</t>
  </si>
  <si>
    <t>13:26:10</t>
  </si>
  <si>
    <t>20220706 13:26:15</t>
  </si>
  <si>
    <t>13:26:15</t>
  </si>
  <si>
    <t>20220706 13:26:20</t>
  </si>
  <si>
    <t>13:26:20</t>
  </si>
  <si>
    <t>20220706 13:26:25</t>
  </si>
  <si>
    <t>13:26:25</t>
  </si>
  <si>
    <t>20220706 13:26:30</t>
  </si>
  <si>
    <t>13:26:30</t>
  </si>
  <si>
    <t>20220706 13:26:35</t>
  </si>
  <si>
    <t>13:26:35</t>
  </si>
  <si>
    <t>20220706 13:26:40</t>
  </si>
  <si>
    <t>13:26:40</t>
  </si>
  <si>
    <t>20220706 13:26:45</t>
  </si>
  <si>
    <t>13:26:45</t>
  </si>
  <si>
    <t>20220706 13:26:50</t>
  </si>
  <si>
    <t>13:26:50</t>
  </si>
  <si>
    <t>20220706 13:26:55</t>
  </si>
  <si>
    <t>13:26:55</t>
  </si>
  <si>
    <t>20220706 13:27:00</t>
  </si>
  <si>
    <t>13:27:00</t>
  </si>
  <si>
    <t>20220706 13:27:05</t>
  </si>
  <si>
    <t>13:27:05</t>
  </si>
  <si>
    <t>20220706 13:27:10</t>
  </si>
  <si>
    <t>13:27:10</t>
  </si>
  <si>
    <t>20220706 13:27:15</t>
  </si>
  <si>
    <t>13:27:15</t>
  </si>
  <si>
    <t>20220706 13:27:20</t>
  </si>
  <si>
    <t>13:27:20</t>
  </si>
  <si>
    <t>20220706 13:27:25</t>
  </si>
  <si>
    <t>13:27:25</t>
  </si>
  <si>
    <t>20220706 13:27:30</t>
  </si>
  <si>
    <t>13:27:30</t>
  </si>
  <si>
    <t>20220706 13:29:37</t>
  </si>
  <si>
    <t>13:29:37</t>
  </si>
  <si>
    <t>20220706 13:29:42</t>
  </si>
  <si>
    <t>13:29:42</t>
  </si>
  <si>
    <t>20220706 13:29:47</t>
  </si>
  <si>
    <t>13:29:47</t>
  </si>
  <si>
    <t>20220706 13:29:52</t>
  </si>
  <si>
    <t>13:29:52</t>
  </si>
  <si>
    <t>20220706 13:29:57</t>
  </si>
  <si>
    <t>13:29:57</t>
  </si>
  <si>
    <t>20220706 13:30:02</t>
  </si>
  <si>
    <t>13:30:02</t>
  </si>
  <si>
    <t>20220706 13:30:07</t>
  </si>
  <si>
    <t>13:30:07</t>
  </si>
  <si>
    <t>20220706 13:30:12</t>
  </si>
  <si>
    <t>13:30:12</t>
  </si>
  <si>
    <t>20220706 13:30:17</t>
  </si>
  <si>
    <t>13:30:17</t>
  </si>
  <si>
    <t>20220706 13:30:22</t>
  </si>
  <si>
    <t>13:30:22</t>
  </si>
  <si>
    <t>20220706 13:30:27</t>
  </si>
  <si>
    <t>13:30:27</t>
  </si>
  <si>
    <t>20220706 13:30:32</t>
  </si>
  <si>
    <t>13:30:32</t>
  </si>
  <si>
    <t>20220706 13:30:37</t>
  </si>
  <si>
    <t>13:30:37</t>
  </si>
  <si>
    <t>20220706 13:30:42</t>
  </si>
  <si>
    <t>13:30:42</t>
  </si>
  <si>
    <t>20220706 13:30:47</t>
  </si>
  <si>
    <t>13:30:47</t>
  </si>
  <si>
    <t>20220706 13:30:52</t>
  </si>
  <si>
    <t>13:30:52</t>
  </si>
  <si>
    <t>20220706 13:30:57</t>
  </si>
  <si>
    <t>13:30:57</t>
  </si>
  <si>
    <t>20220706 13:31:02</t>
  </si>
  <si>
    <t>13:31:02</t>
  </si>
  <si>
    <t>20220706 13:31:07</t>
  </si>
  <si>
    <t>13:31:07</t>
  </si>
  <si>
    <t>20220706 13:31:12</t>
  </si>
  <si>
    <t>13:31:12</t>
  </si>
  <si>
    <t>20220706 13:31:17</t>
  </si>
  <si>
    <t>13:31:17</t>
  </si>
  <si>
    <t>20220706 13:31:22</t>
  </si>
  <si>
    <t>13:31:22</t>
  </si>
  <si>
    <t>20220706 13:31:27</t>
  </si>
  <si>
    <t>13:31:27</t>
  </si>
  <si>
    <t>20220706 13:31:32</t>
  </si>
  <si>
    <t>13:31:32</t>
  </si>
  <si>
    <t>20220706 13:31:37</t>
  </si>
  <si>
    <t>13:31:37</t>
  </si>
  <si>
    <t>20220706 13:31:42</t>
  </si>
  <si>
    <t>13:31:42</t>
  </si>
  <si>
    <t>20220706 13:31:47</t>
  </si>
  <si>
    <t>13:31:47</t>
  </si>
  <si>
    <t>20220706 13:31:52</t>
  </si>
  <si>
    <t>13:31:52</t>
  </si>
  <si>
    <t>20220706 13:31:57</t>
  </si>
  <si>
    <t>13:31:57</t>
  </si>
  <si>
    <t>20220706 13:32:02</t>
  </si>
  <si>
    <t>13:32:02</t>
  </si>
  <si>
    <t>20220706 13:32:07</t>
  </si>
  <si>
    <t>13:32:07</t>
  </si>
  <si>
    <t>20220706 13:32:12</t>
  </si>
  <si>
    <t>13:32:12</t>
  </si>
  <si>
    <t>20220706 13:32:17</t>
  </si>
  <si>
    <t>13:32:17</t>
  </si>
  <si>
    <t>20220706 13:32:22</t>
  </si>
  <si>
    <t>13:32:22</t>
  </si>
  <si>
    <t>20220706 13:32:27</t>
  </si>
  <si>
    <t>13:32:27</t>
  </si>
  <si>
    <t>20220706 13:32:32</t>
  </si>
  <si>
    <t>13:32:32</t>
  </si>
  <si>
    <t>20220706 13:32:37</t>
  </si>
  <si>
    <t>13:32:37</t>
  </si>
  <si>
    <t>20220706 13:32:42</t>
  </si>
  <si>
    <t>13:32:42</t>
  </si>
  <si>
    <t>20220706 13:32:47</t>
  </si>
  <si>
    <t>13:32:47</t>
  </si>
  <si>
    <t>20220706 13:32:52</t>
  </si>
  <si>
    <t>13:32:52</t>
  </si>
  <si>
    <t>20220706 13:32:57</t>
  </si>
  <si>
    <t>13:32:57</t>
  </si>
  <si>
    <t>20220706 13:33:02</t>
  </si>
  <si>
    <t>13:33:02</t>
  </si>
  <si>
    <t>20220706 13:33:07</t>
  </si>
  <si>
    <t>13:33:07</t>
  </si>
  <si>
    <t>20220706 13:33:12</t>
  </si>
  <si>
    <t>13:33:12</t>
  </si>
  <si>
    <t>20220706 13:33:17</t>
  </si>
  <si>
    <t>13:33:17</t>
  </si>
  <si>
    <t>20220706 13:33:22</t>
  </si>
  <si>
    <t>13:33:22</t>
  </si>
  <si>
    <t>20220706 13:33:27</t>
  </si>
  <si>
    <t>13:33:27</t>
  </si>
  <si>
    <t>20220706 13:33:32</t>
  </si>
  <si>
    <t>13:33:32</t>
  </si>
  <si>
    <t>20220706 13:33:37</t>
  </si>
  <si>
    <t>13:33:37</t>
  </si>
  <si>
    <t>20220706 13:33:42</t>
  </si>
  <si>
    <t>13:33:42</t>
  </si>
  <si>
    <t>20220706 13:33:47</t>
  </si>
  <si>
    <t>13:33:47</t>
  </si>
  <si>
    <t>20220706 13:33:52</t>
  </si>
  <si>
    <t>13:33:52</t>
  </si>
  <si>
    <t>20220706 13:33:57</t>
  </si>
  <si>
    <t>13:33:57</t>
  </si>
  <si>
    <t>20220706 13:34:02</t>
  </si>
  <si>
    <t>13:34:02</t>
  </si>
  <si>
    <t>20220706 13:34:07</t>
  </si>
  <si>
    <t>13:34:07</t>
  </si>
  <si>
    <t>20220706 13:34:12</t>
  </si>
  <si>
    <t>13:34:12</t>
  </si>
  <si>
    <t>20220706 13:34:17</t>
  </si>
  <si>
    <t>13:34:17</t>
  </si>
  <si>
    <t>20220706 13:34:22</t>
  </si>
  <si>
    <t>13:34:22</t>
  </si>
  <si>
    <t>20220706 13:34:27</t>
  </si>
  <si>
    <t>13:34:27</t>
  </si>
  <si>
    <t>20220706 13:34:32</t>
  </si>
  <si>
    <t>13:34:32</t>
  </si>
  <si>
    <t>20220706 13:34:37</t>
  </si>
  <si>
    <t>13:34:37</t>
  </si>
  <si>
    <t>20220706 13:34:42</t>
  </si>
  <si>
    <t>13:34:42</t>
  </si>
  <si>
    <t>20220706 13:34:47</t>
  </si>
  <si>
    <t>13:34:47</t>
  </si>
  <si>
    <t>20220706 13:34:52</t>
  </si>
  <si>
    <t>13:34:52</t>
  </si>
  <si>
    <t>20220706 13:34:57</t>
  </si>
  <si>
    <t>13:34:57</t>
  </si>
  <si>
    <t>20220706 13:35:02</t>
  </si>
  <si>
    <t>13:35:02</t>
  </si>
  <si>
    <t>20220706 13:35:07</t>
  </si>
  <si>
    <t>13:35:07</t>
  </si>
  <si>
    <t>20220706 13:35:12</t>
  </si>
  <si>
    <t>13:35:12</t>
  </si>
  <si>
    <t>20220706 13:35:17</t>
  </si>
  <si>
    <t>13:35:17</t>
  </si>
  <si>
    <t>20220706 13:35:22</t>
  </si>
  <si>
    <t>13:35:22</t>
  </si>
  <si>
    <t>20220706 13:35:27</t>
  </si>
  <si>
    <t>13:35:27</t>
  </si>
  <si>
    <t>20220706 13:35:32</t>
  </si>
  <si>
    <t>13:35:32</t>
  </si>
  <si>
    <t>20220706 13:35:37</t>
  </si>
  <si>
    <t>13:35:37</t>
  </si>
  <si>
    <t>20220706 13:35:42</t>
  </si>
  <si>
    <t>13:35:42</t>
  </si>
  <si>
    <t>20220706 13:35:47</t>
  </si>
  <si>
    <t>13:35:47</t>
  </si>
  <si>
    <t>20220706 13:35:52</t>
  </si>
  <si>
    <t>13:35:52</t>
  </si>
  <si>
    <t>20220706 13:35:57</t>
  </si>
  <si>
    <t>13:35:57</t>
  </si>
  <si>
    <t>20220706 13:36:02</t>
  </si>
  <si>
    <t>13:36:02</t>
  </si>
  <si>
    <t>20220706 13:36:07</t>
  </si>
  <si>
    <t>13:36:07</t>
  </si>
  <si>
    <t>20220706 13:36:12</t>
  </si>
  <si>
    <t>13:36:12</t>
  </si>
  <si>
    <t>20220706 13:36:17</t>
  </si>
  <si>
    <t>13:36:17</t>
  </si>
  <si>
    <t>20220706 13:36:22</t>
  </si>
  <si>
    <t>13:36:22</t>
  </si>
  <si>
    <t>20220706 13:36:27</t>
  </si>
  <si>
    <t>13:36:27</t>
  </si>
  <si>
    <t>20220706 13:36:32</t>
  </si>
  <si>
    <t>13:36:32</t>
  </si>
  <si>
    <t>20220706 13:36:37</t>
  </si>
  <si>
    <t>13:36:37</t>
  </si>
  <si>
    <t>20220706 13:36:42</t>
  </si>
  <si>
    <t>13:36:42</t>
  </si>
  <si>
    <t>20220706 13:36:47</t>
  </si>
  <si>
    <t>13:36:47</t>
  </si>
  <si>
    <t>20220706 13:36:52</t>
  </si>
  <si>
    <t>13:36:52</t>
  </si>
  <si>
    <t>20220706 13:36:57</t>
  </si>
  <si>
    <t>13:36:57</t>
  </si>
  <si>
    <t>20220706 13:37:01</t>
  </si>
  <si>
    <t>13:37:01</t>
  </si>
  <si>
    <t>20220706 13:37:07</t>
  </si>
  <si>
    <t>13:37:07</t>
  </si>
  <si>
    <t>20220706 13:37:12</t>
  </si>
  <si>
    <t>13:37:12</t>
  </si>
  <si>
    <t>20220706 13:37:17</t>
  </si>
  <si>
    <t>13:37:17</t>
  </si>
  <si>
    <t>20220706 13:37:22</t>
  </si>
  <si>
    <t>13:37:22</t>
  </si>
  <si>
    <t>20220706 13:37:27</t>
  </si>
  <si>
    <t>13:37:27</t>
  </si>
  <si>
    <t>20220706 13:56:06</t>
  </si>
  <si>
    <t>13:56:06</t>
  </si>
  <si>
    <t>potgra_warmed_p4_r1</t>
  </si>
  <si>
    <t>20220706 13:56:11</t>
  </si>
  <si>
    <t>13:56:11</t>
  </si>
  <si>
    <t>20220706 13:56:16</t>
  </si>
  <si>
    <t>13:56:16</t>
  </si>
  <si>
    <t>20220706 13:56:21</t>
  </si>
  <si>
    <t>13:56:21</t>
  </si>
  <si>
    <t>20220706 13:56:26</t>
  </si>
  <si>
    <t>13:56:26</t>
  </si>
  <si>
    <t>20220706 13:56:31</t>
  </si>
  <si>
    <t>13:56:31</t>
  </si>
  <si>
    <t>20220706 13:56:36</t>
  </si>
  <si>
    <t>13:56:36</t>
  </si>
  <si>
    <t>20220706 13:56:41</t>
  </si>
  <si>
    <t>13:56:41</t>
  </si>
  <si>
    <t>20220706 13:56:46</t>
  </si>
  <si>
    <t>13:56:46</t>
  </si>
  <si>
    <t>20220706 13:56:51</t>
  </si>
  <si>
    <t>13:56:51</t>
  </si>
  <si>
    <t>20220706 13:56:56</t>
  </si>
  <si>
    <t>13:56:56</t>
  </si>
  <si>
    <t>20220706 13:57:01</t>
  </si>
  <si>
    <t>13:57:01</t>
  </si>
  <si>
    <t>20220706 13:57:06</t>
  </si>
  <si>
    <t>13:57:06</t>
  </si>
  <si>
    <t>20220706 13:57:11</t>
  </si>
  <si>
    <t>13:57:11</t>
  </si>
  <si>
    <t>20220706 13:57:16</t>
  </si>
  <si>
    <t>13:57:16</t>
  </si>
  <si>
    <t>20220706 13:57:21</t>
  </si>
  <si>
    <t>13:57:21</t>
  </si>
  <si>
    <t>20220706 13:57:26</t>
  </si>
  <si>
    <t>13:57:26</t>
  </si>
  <si>
    <t>20220706 13:57:31</t>
  </si>
  <si>
    <t>13:57:31</t>
  </si>
  <si>
    <t>20220706 13:57:36</t>
  </si>
  <si>
    <t>13:57:36</t>
  </si>
  <si>
    <t>20220706 13:57:41</t>
  </si>
  <si>
    <t>13:57:41</t>
  </si>
  <si>
    <t>20220706 13:57:46</t>
  </si>
  <si>
    <t>13:57:46</t>
  </si>
  <si>
    <t>20220706 13:57:51</t>
  </si>
  <si>
    <t>13:57:51</t>
  </si>
  <si>
    <t>20220706 13:59:58</t>
  </si>
  <si>
    <t>13:59:58</t>
  </si>
  <si>
    <t>20220706 14:00:03</t>
  </si>
  <si>
    <t>14:00:03</t>
  </si>
  <si>
    <t>20220706 14:00:08</t>
  </si>
  <si>
    <t>14:00:08</t>
  </si>
  <si>
    <t>20220706 14:00:13</t>
  </si>
  <si>
    <t>14:00:13</t>
  </si>
  <si>
    <t>20220706 14:00:18</t>
  </si>
  <si>
    <t>14:00:18</t>
  </si>
  <si>
    <t>20220706 14:00:23</t>
  </si>
  <si>
    <t>14:00:23</t>
  </si>
  <si>
    <t>20220706 14:00:28</t>
  </si>
  <si>
    <t>14:00:28</t>
  </si>
  <si>
    <t>20220706 14:00:33</t>
  </si>
  <si>
    <t>14:00:33</t>
  </si>
  <si>
    <t>20220706 14:00:38</t>
  </si>
  <si>
    <t>14:00:38</t>
  </si>
  <si>
    <t>20220706 14:00:43</t>
  </si>
  <si>
    <t>14:00:43</t>
  </si>
  <si>
    <t>20220706 14:00:48</t>
  </si>
  <si>
    <t>14:00:48</t>
  </si>
  <si>
    <t>20220706 14:00:53</t>
  </si>
  <si>
    <t>14:00:53</t>
  </si>
  <si>
    <t>20220706 14:00:58</t>
  </si>
  <si>
    <t>14:00:58</t>
  </si>
  <si>
    <t>20220706 14:01:03</t>
  </si>
  <si>
    <t>14:01:03</t>
  </si>
  <si>
    <t>20220706 14:01:08</t>
  </si>
  <si>
    <t>14:01:08</t>
  </si>
  <si>
    <t>20220706 14:01:13</t>
  </si>
  <si>
    <t>14:01:13</t>
  </si>
  <si>
    <t>20220706 14:01:18</t>
  </si>
  <si>
    <t>14:01:18</t>
  </si>
  <si>
    <t>20220706 14:01:23</t>
  </si>
  <si>
    <t>14:01:23</t>
  </si>
  <si>
    <t>20220706 14:01:28</t>
  </si>
  <si>
    <t>14:01:28</t>
  </si>
  <si>
    <t>20220706 14:01:33</t>
  </si>
  <si>
    <t>14:01:33</t>
  </si>
  <si>
    <t>20220706 14:01:38</t>
  </si>
  <si>
    <t>14:01:38</t>
  </si>
  <si>
    <t>20220706 14:01:43</t>
  </si>
  <si>
    <t>14:01:43</t>
  </si>
  <si>
    <t>20220706 14:01:48</t>
  </si>
  <si>
    <t>14:01:48</t>
  </si>
  <si>
    <t>20220706 14:01:53</t>
  </si>
  <si>
    <t>14:01:53</t>
  </si>
  <si>
    <t>20220706 14:01:58</t>
  </si>
  <si>
    <t>14:01:58</t>
  </si>
  <si>
    <t>20220706 14:02:03</t>
  </si>
  <si>
    <t>14:02:03</t>
  </si>
  <si>
    <t>20220706 14:02:08</t>
  </si>
  <si>
    <t>14:02:08</t>
  </si>
  <si>
    <t>20220706 14:02:13</t>
  </si>
  <si>
    <t>14:02:13</t>
  </si>
  <si>
    <t>20220706 14:02:18</t>
  </si>
  <si>
    <t>14:02:18</t>
  </si>
  <si>
    <t>20220706 14:02:23</t>
  </si>
  <si>
    <t>14:02:23</t>
  </si>
  <si>
    <t>20220706 14:02:28</t>
  </si>
  <si>
    <t>14:02:28</t>
  </si>
  <si>
    <t>20220706 14:02:33</t>
  </si>
  <si>
    <t>14:02:33</t>
  </si>
  <si>
    <t>20220706 14:02:38</t>
  </si>
  <si>
    <t>14:02:38</t>
  </si>
  <si>
    <t>20220706 14:02:43</t>
  </si>
  <si>
    <t>14:02:43</t>
  </si>
  <si>
    <t>20220706 14:02:48</t>
  </si>
  <si>
    <t>14:02:48</t>
  </si>
  <si>
    <t>20220706 14:02:53</t>
  </si>
  <si>
    <t>14:02:53</t>
  </si>
  <si>
    <t>20220706 14:02:58</t>
  </si>
  <si>
    <t>14:02:58</t>
  </si>
  <si>
    <t>20220706 14:03:03</t>
  </si>
  <si>
    <t>14:03:03</t>
  </si>
  <si>
    <t>20220706 14:03:08</t>
  </si>
  <si>
    <t>14:03:08</t>
  </si>
  <si>
    <t>20220706 14:03:13</t>
  </si>
  <si>
    <t>14:03:13</t>
  </si>
  <si>
    <t>20220706 14:03:18</t>
  </si>
  <si>
    <t>14:03:18</t>
  </si>
  <si>
    <t>20220706 14:03:23</t>
  </si>
  <si>
    <t>14:03:23</t>
  </si>
  <si>
    <t>20220706 14:03:28</t>
  </si>
  <si>
    <t>14:03:28</t>
  </si>
  <si>
    <t>20220706 14:03:33</t>
  </si>
  <si>
    <t>14:03:33</t>
  </si>
  <si>
    <t>20220706 14:03:38</t>
  </si>
  <si>
    <t>14:03:38</t>
  </si>
  <si>
    <t>20220706 14:03:43</t>
  </si>
  <si>
    <t>14:03:43</t>
  </si>
  <si>
    <t>20220706 14:03:48</t>
  </si>
  <si>
    <t>14:03:48</t>
  </si>
  <si>
    <t>20220706 14:03:53</t>
  </si>
  <si>
    <t>14:03:53</t>
  </si>
  <si>
    <t>20220706 14:03:58</t>
  </si>
  <si>
    <t>14:03:58</t>
  </si>
  <si>
    <t>20220706 14:04:03</t>
  </si>
  <si>
    <t>14:04:03</t>
  </si>
  <si>
    <t>20220706 14:04:08</t>
  </si>
  <si>
    <t>14:04:08</t>
  </si>
  <si>
    <t>20220706 14:04:13</t>
  </si>
  <si>
    <t>14:04:13</t>
  </si>
  <si>
    <t>20220706 14:04:18</t>
  </si>
  <si>
    <t>14:04:18</t>
  </si>
  <si>
    <t>20220706 14:04:23</t>
  </si>
  <si>
    <t>14:04:23</t>
  </si>
  <si>
    <t>20220706 14:04:28</t>
  </si>
  <si>
    <t>14:04:28</t>
  </si>
  <si>
    <t>20220706 14:04:33</t>
  </si>
  <si>
    <t>14:04:33</t>
  </si>
  <si>
    <t>20220706 14:04:38</t>
  </si>
  <si>
    <t>14:04:38</t>
  </si>
  <si>
    <t>20220706 14:04:43</t>
  </si>
  <si>
    <t>14:04:43</t>
  </si>
  <si>
    <t>20220706 14:04:48</t>
  </si>
  <si>
    <t>14:04:48</t>
  </si>
  <si>
    <t>20220706 14:04:53</t>
  </si>
  <si>
    <t>14:04:53</t>
  </si>
  <si>
    <t>20220706 14:04:58</t>
  </si>
  <si>
    <t>14:04:58</t>
  </si>
  <si>
    <t>20220706 14:05:03</t>
  </si>
  <si>
    <t>14:05:03</t>
  </si>
  <si>
    <t>20220706 14:05:08</t>
  </si>
  <si>
    <t>14:05:08</t>
  </si>
  <si>
    <t>20220706 14:05:13</t>
  </si>
  <si>
    <t>14:05:13</t>
  </si>
  <si>
    <t>20220706 14:05:18</t>
  </si>
  <si>
    <t>14:05:18</t>
  </si>
  <si>
    <t>20220706 14:05:23</t>
  </si>
  <si>
    <t>14:05:23</t>
  </si>
  <si>
    <t>20220706 14:05:28</t>
  </si>
  <si>
    <t>14:05:28</t>
  </si>
  <si>
    <t>20220706 14:05:33</t>
  </si>
  <si>
    <t>14:05:33</t>
  </si>
  <si>
    <t>20220706 14:05:38</t>
  </si>
  <si>
    <t>14:05:38</t>
  </si>
  <si>
    <t>20220706 14:05:43</t>
  </si>
  <si>
    <t>14:05:43</t>
  </si>
  <si>
    <t>20220706 14:05:48</t>
  </si>
  <si>
    <t>14:05:48</t>
  </si>
  <si>
    <t>20220706 14:05:53</t>
  </si>
  <si>
    <t>14:05:53</t>
  </si>
  <si>
    <t>20220706 14:05:58</t>
  </si>
  <si>
    <t>14:05:58</t>
  </si>
  <si>
    <t>20220706 14:06:03</t>
  </si>
  <si>
    <t>14:06:03</t>
  </si>
  <si>
    <t>20220706 14:06:08</t>
  </si>
  <si>
    <t>14:06:08</t>
  </si>
  <si>
    <t>20220706 14:06:13</t>
  </si>
  <si>
    <t>14:06:13</t>
  </si>
  <si>
    <t>20220706 14:06:18</t>
  </si>
  <si>
    <t>14:06:18</t>
  </si>
  <si>
    <t>20220706 14:06:23</t>
  </si>
  <si>
    <t>14:06:23</t>
  </si>
  <si>
    <t>20220706 14:06:28</t>
  </si>
  <si>
    <t>14:06:28</t>
  </si>
  <si>
    <t>20220706 14:06:33</t>
  </si>
  <si>
    <t>14:06:33</t>
  </si>
  <si>
    <t>20220706 14:06:38</t>
  </si>
  <si>
    <t>14:06:38</t>
  </si>
  <si>
    <t>20220706 14:06:43</t>
  </si>
  <si>
    <t>14:06:43</t>
  </si>
  <si>
    <t>20220706 14:06:48</t>
  </si>
  <si>
    <t>14:06:48</t>
  </si>
  <si>
    <t>20220706 14:06:53</t>
  </si>
  <si>
    <t>14:06:53</t>
  </si>
  <si>
    <t>20220706 14:06:58</t>
  </si>
  <si>
    <t>14:06:58</t>
  </si>
  <si>
    <t>20220706 14:07:03</t>
  </si>
  <si>
    <t>14:07:03</t>
  </si>
  <si>
    <t>20220706 14:07:08</t>
  </si>
  <si>
    <t>14:07:08</t>
  </si>
  <si>
    <t>20220706 14:07:13</t>
  </si>
  <si>
    <t>14:07:13</t>
  </si>
  <si>
    <t>20220706 14:07:18</t>
  </si>
  <si>
    <t>14:07:18</t>
  </si>
  <si>
    <t>20220706 14:07:23</t>
  </si>
  <si>
    <t>14:07:23</t>
  </si>
  <si>
    <t>20220706 14:07:28</t>
  </si>
  <si>
    <t>14:07:28</t>
  </si>
  <si>
    <t>20220706 14:07:33</t>
  </si>
  <si>
    <t>14:07:33</t>
  </si>
  <si>
    <t>20220706 14:07:38</t>
  </si>
  <si>
    <t>14:07:38</t>
  </si>
  <si>
    <t>20220706 14:07:43</t>
  </si>
  <si>
    <t>14:07:43</t>
  </si>
  <si>
    <t>20220706 14:07:48</t>
  </si>
  <si>
    <t>14:07:48</t>
  </si>
  <si>
    <t>20220706 14:24:33</t>
  </si>
  <si>
    <t>14:24:33</t>
  </si>
  <si>
    <t>achmil_warmed_p8_r1</t>
  </si>
  <si>
    <t>20220706 14:24:38</t>
  </si>
  <si>
    <t>14:24:38</t>
  </si>
  <si>
    <t>20220706 14:24:43</t>
  </si>
  <si>
    <t>14:24:43</t>
  </si>
  <si>
    <t>20220706 14:24:48</t>
  </si>
  <si>
    <t>14:24:48</t>
  </si>
  <si>
    <t>20220706 14:24:53</t>
  </si>
  <si>
    <t>14:24:53</t>
  </si>
  <si>
    <t>20220706 14:24:58</t>
  </si>
  <si>
    <t>14:24:58</t>
  </si>
  <si>
    <t>20220706 14:25:03</t>
  </si>
  <si>
    <t>14:25:03</t>
  </si>
  <si>
    <t>20220706 14:25:08</t>
  </si>
  <si>
    <t>14:25:08</t>
  </si>
  <si>
    <t>20220706 14:25:13</t>
  </si>
  <si>
    <t>14:25:13</t>
  </si>
  <si>
    <t>20220706 14:25:18</t>
  </si>
  <si>
    <t>14:25:18</t>
  </si>
  <si>
    <t>20220706 14:25:23</t>
  </si>
  <si>
    <t>14:25:23</t>
  </si>
  <si>
    <t>20220706 14:25:28</t>
  </si>
  <si>
    <t>14:25:28</t>
  </si>
  <si>
    <t>20220706 14:25:33</t>
  </si>
  <si>
    <t>14:25:33</t>
  </si>
  <si>
    <t>20220706 14:25:38</t>
  </si>
  <si>
    <t>14:25:38</t>
  </si>
  <si>
    <t>20220706 14:25:43</t>
  </si>
  <si>
    <t>14:25:43</t>
  </si>
  <si>
    <t>20220706 14:25:48</t>
  </si>
  <si>
    <t>14:25:48</t>
  </si>
  <si>
    <t>20220706 14:25:53</t>
  </si>
  <si>
    <t>14:25:53</t>
  </si>
  <si>
    <t>20220706 14:25:58</t>
  </si>
  <si>
    <t>14:25:58</t>
  </si>
  <si>
    <t>20220706 14:26:03</t>
  </si>
  <si>
    <t>14:26:03</t>
  </si>
  <si>
    <t>20220706 14:26:08</t>
  </si>
  <si>
    <t>14:26:08</t>
  </si>
  <si>
    <t>20220706 14:26:13</t>
  </si>
  <si>
    <t>14:26:13</t>
  </si>
  <si>
    <t>20220706 14:26:18</t>
  </si>
  <si>
    <t>14:26:18</t>
  </si>
  <si>
    <t>20220706 14:28:25</t>
  </si>
  <si>
    <t>14:28:25</t>
  </si>
  <si>
    <t>20220706 14:28:30</t>
  </si>
  <si>
    <t>14:28:30</t>
  </si>
  <si>
    <t>20220706 14:28:35</t>
  </si>
  <si>
    <t>14:28:35</t>
  </si>
  <si>
    <t>20220706 14:28:40</t>
  </si>
  <si>
    <t>14:28:40</t>
  </si>
  <si>
    <t>20220706 14:28:45</t>
  </si>
  <si>
    <t>14:28:45</t>
  </si>
  <si>
    <t>20220706 14:28:50</t>
  </si>
  <si>
    <t>14:28:50</t>
  </si>
  <si>
    <t>20220706 14:28:55</t>
  </si>
  <si>
    <t>14:28:55</t>
  </si>
  <si>
    <t>20220706 14:29:00</t>
  </si>
  <si>
    <t>14:29:00</t>
  </si>
  <si>
    <t>20220706 14:29:05</t>
  </si>
  <si>
    <t>14:29:05</t>
  </si>
  <si>
    <t>20220706 14:29:10</t>
  </si>
  <si>
    <t>14:29:10</t>
  </si>
  <si>
    <t>20220706 14:29:15</t>
  </si>
  <si>
    <t>14:29:15</t>
  </si>
  <si>
    <t>20220706 14:29:20</t>
  </si>
  <si>
    <t>14:29:20</t>
  </si>
  <si>
    <t>20220706 14:29:25</t>
  </si>
  <si>
    <t>14:29:25</t>
  </si>
  <si>
    <t>20220706 14:29:29</t>
  </si>
  <si>
    <t>14:29:29</t>
  </si>
  <si>
    <t>20220706 14:29:35</t>
  </si>
  <si>
    <t>14:29:35</t>
  </si>
  <si>
    <t>20220706 14:29:40</t>
  </si>
  <si>
    <t>14:29:40</t>
  </si>
  <si>
    <t>20220706 14:29:45</t>
  </si>
  <si>
    <t>14:29:45</t>
  </si>
  <si>
    <t>20220706 14:29:50</t>
  </si>
  <si>
    <t>14:29:50</t>
  </si>
  <si>
    <t>20220706 14:29:55</t>
  </si>
  <si>
    <t>14:29:55</t>
  </si>
  <si>
    <t>20220706 14:30:00</t>
  </si>
  <si>
    <t>14:30:00</t>
  </si>
  <si>
    <t>20220706 14:30:05</t>
  </si>
  <si>
    <t>14:30:05</t>
  </si>
  <si>
    <t>20220706 14:30:10</t>
  </si>
  <si>
    <t>14:30:10</t>
  </si>
  <si>
    <t>20220706 14:30:15</t>
  </si>
  <si>
    <t>14:30:15</t>
  </si>
  <si>
    <t>20220706 14:30:20</t>
  </si>
  <si>
    <t>14:30:20</t>
  </si>
  <si>
    <t>20220706 14:30:25</t>
  </si>
  <si>
    <t>14:30:25</t>
  </si>
  <si>
    <t>20220706 14:30:30</t>
  </si>
  <si>
    <t>14:30:30</t>
  </si>
  <si>
    <t>20220706 14:30:35</t>
  </si>
  <si>
    <t>14:30:35</t>
  </si>
  <si>
    <t>20220706 14:30:40</t>
  </si>
  <si>
    <t>14:30:40</t>
  </si>
  <si>
    <t>20220706 14:30:45</t>
  </si>
  <si>
    <t>14:30:45</t>
  </si>
  <si>
    <t>20220706 14:30:50</t>
  </si>
  <si>
    <t>14:30:50</t>
  </si>
  <si>
    <t>20220706 14:30:55</t>
  </si>
  <si>
    <t>14:30:55</t>
  </si>
  <si>
    <t>20220706 14:31:00</t>
  </si>
  <si>
    <t>14:31:00</t>
  </si>
  <si>
    <t>20220706 14:31:05</t>
  </si>
  <si>
    <t>14:31:05</t>
  </si>
  <si>
    <t>20220706 14:31:10</t>
  </si>
  <si>
    <t>14:31:10</t>
  </si>
  <si>
    <t>20220706 14:31:15</t>
  </si>
  <si>
    <t>14:31:15</t>
  </si>
  <si>
    <t>20220706 14:31:20</t>
  </si>
  <si>
    <t>14:31:20</t>
  </si>
  <si>
    <t>20220706 14:31:25</t>
  </si>
  <si>
    <t>14:31:25</t>
  </si>
  <si>
    <t>20220706 14:31:29</t>
  </si>
  <si>
    <t>14:31:29</t>
  </si>
  <si>
    <t>20220706 14:31:35</t>
  </si>
  <si>
    <t>14:31:35</t>
  </si>
  <si>
    <t>20220706 14:31:39</t>
  </si>
  <si>
    <t>14:31:39</t>
  </si>
  <si>
    <t>20220706 14:31:45</t>
  </si>
  <si>
    <t>14:31:45</t>
  </si>
  <si>
    <t>20220706 14:31:50</t>
  </si>
  <si>
    <t>14:31:50</t>
  </si>
  <si>
    <t>20220706 14:31:55</t>
  </si>
  <si>
    <t>14:31:55</t>
  </si>
  <si>
    <t>20220706 14:32:00</t>
  </si>
  <si>
    <t>14:32:00</t>
  </si>
  <si>
    <t>20220706 14:32:05</t>
  </si>
  <si>
    <t>14:32:05</t>
  </si>
  <si>
    <t>20220706 14:32:10</t>
  </si>
  <si>
    <t>14:32:10</t>
  </si>
  <si>
    <t>20220706 14:32:15</t>
  </si>
  <si>
    <t>14:32:15</t>
  </si>
  <si>
    <t>20220706 14:32:20</t>
  </si>
  <si>
    <t>14:32:20</t>
  </si>
  <si>
    <t>20220706 14:32:25</t>
  </si>
  <si>
    <t>14:32:25</t>
  </si>
  <si>
    <t>20220706 14:32:30</t>
  </si>
  <si>
    <t>14:32:30</t>
  </si>
  <si>
    <t>20220706 14:32:35</t>
  </si>
  <si>
    <t>14:32:35</t>
  </si>
  <si>
    <t>20220706 14:32:40</t>
  </si>
  <si>
    <t>14:32:40</t>
  </si>
  <si>
    <t>20220706 14:32:45</t>
  </si>
  <si>
    <t>14:32:45</t>
  </si>
  <si>
    <t>20220706 14:32:50</t>
  </si>
  <si>
    <t>14:32:50</t>
  </si>
  <si>
    <t>20220706 14:32:55</t>
  </si>
  <si>
    <t>14:32:55</t>
  </si>
  <si>
    <t>20220706 14:33:00</t>
  </si>
  <si>
    <t>14:33:00</t>
  </si>
  <si>
    <t>20220706 14:33:05</t>
  </si>
  <si>
    <t>14:33:05</t>
  </si>
  <si>
    <t>20220706 14:33:10</t>
  </si>
  <si>
    <t>14:33:10</t>
  </si>
  <si>
    <t>20220706 14:33:15</t>
  </si>
  <si>
    <t>14:33:15</t>
  </si>
  <si>
    <t>20220706 14:33:20</t>
  </si>
  <si>
    <t>14:33:20</t>
  </si>
  <si>
    <t>20220706 14:33:24</t>
  </si>
  <si>
    <t>14:33:24</t>
  </si>
  <si>
    <t>20220706 14:33:30</t>
  </si>
  <si>
    <t>14:33:30</t>
  </si>
  <si>
    <t>20220706 14:33:35</t>
  </si>
  <si>
    <t>14:33:35</t>
  </si>
  <si>
    <t>20220706 14:33:40</t>
  </si>
  <si>
    <t>14:33:40</t>
  </si>
  <si>
    <t>20220706 14:33:45</t>
  </si>
  <si>
    <t>14:33:45</t>
  </si>
  <si>
    <t>20220706 14:33:49</t>
  </si>
  <si>
    <t>14:33:49</t>
  </si>
  <si>
    <t>20220706 14:33:54</t>
  </si>
  <si>
    <t>14:33:54</t>
  </si>
  <si>
    <t>20220706 14:33:59</t>
  </si>
  <si>
    <t>14:33:59</t>
  </si>
  <si>
    <t>20220706 14:34:04</t>
  </si>
  <si>
    <t>14:34:04</t>
  </si>
  <si>
    <t>20220706 14:34:09</t>
  </si>
  <si>
    <t>14:34:09</t>
  </si>
  <si>
    <t>20220706 14:34:14</t>
  </si>
  <si>
    <t>14:34:14</t>
  </si>
  <si>
    <t>20220706 14:34:19</t>
  </si>
  <si>
    <t>14:34:19</t>
  </si>
  <si>
    <t>20220706 14:34:24</t>
  </si>
  <si>
    <t>14:34:24</t>
  </si>
  <si>
    <t>20220706 14:34:29</t>
  </si>
  <si>
    <t>14:34:29</t>
  </si>
  <si>
    <t>20220706 14:34:34</t>
  </si>
  <si>
    <t>14:34:34</t>
  </si>
  <si>
    <t>20220706 14:34:39</t>
  </si>
  <si>
    <t>14:34:39</t>
  </si>
  <si>
    <t>20220706 14:34:44</t>
  </si>
  <si>
    <t>14:34:44</t>
  </si>
  <si>
    <t>20220706 14:34:49</t>
  </si>
  <si>
    <t>14:34:49</t>
  </si>
  <si>
    <t>20220706 14:34:54</t>
  </si>
  <si>
    <t>14:34:54</t>
  </si>
  <si>
    <t>20220706 14:34:59</t>
  </si>
  <si>
    <t>14:34:59</t>
  </si>
  <si>
    <t>20220706 14:35:04</t>
  </si>
  <si>
    <t>14:35:04</t>
  </si>
  <si>
    <t>20220706 14:35:09</t>
  </si>
  <si>
    <t>14:35:09</t>
  </si>
  <si>
    <t>20220706 14:35:14</t>
  </si>
  <si>
    <t>14:35:14</t>
  </si>
  <si>
    <t>20220706 14:35:19</t>
  </si>
  <si>
    <t>14:35:19</t>
  </si>
  <si>
    <t>20220706 14:35:24</t>
  </si>
  <si>
    <t>14:35:24</t>
  </si>
  <si>
    <t>20220706 14:35:29</t>
  </si>
  <si>
    <t>14:35:29</t>
  </si>
  <si>
    <t>20220706 14:35:34</t>
  </si>
  <si>
    <t>14:35:34</t>
  </si>
  <si>
    <t>20220706 14:35:39</t>
  </si>
  <si>
    <t>14:35:39</t>
  </si>
  <si>
    <t>20220706 14:35:44</t>
  </si>
  <si>
    <t>14:35:44</t>
  </si>
  <si>
    <t>20220706 14:35:49</t>
  </si>
  <si>
    <t>14:35:49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</si>
</sst>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182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 t="s">
        <v>23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0</v>
      </c>
      <c r="D7">
        <v>0</v>
      </c>
      <c r="E7">
        <v>1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1657120032.6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1657120024.85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423.70526829968</v>
      </c>
      <c r="AK17">
        <v>396.325884848485</v>
      </c>
      <c r="AL17">
        <v>-0.00886772894178641</v>
      </c>
      <c r="AM17">
        <v>66.810607575291</v>
      </c>
      <c r="AN17">
        <f>(AP17 - AO17 + BO17*1E3/(8.314*(BQ17+273.15)) * AR17/BN17 * AQ17) * BN17/(100*BB17) * 1000/(1000 - AP17)</f>
        <v>0</v>
      </c>
      <c r="AO17">
        <v>9.27652152238942</v>
      </c>
      <c r="AP17">
        <v>16.2281478787879</v>
      </c>
      <c r="AQ17">
        <v>0.000630749348458808</v>
      </c>
      <c r="AR17">
        <v>77.422788693858</v>
      </c>
      <c r="AS17">
        <v>94</v>
      </c>
      <c r="AT17">
        <v>19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1657120024.85</v>
      </c>
      <c r="BH17">
        <v>390.008266666667</v>
      </c>
      <c r="BI17">
        <v>419.7749</v>
      </c>
      <c r="BJ17">
        <v>16.2231166666667</v>
      </c>
      <c r="BK17">
        <v>9.27090966666667</v>
      </c>
      <c r="BL17">
        <v>381.196733333333</v>
      </c>
      <c r="BM17">
        <v>16.1166566666667</v>
      </c>
      <c r="BN17">
        <v>499.976466666667</v>
      </c>
      <c r="BO17">
        <v>73.9202566666666</v>
      </c>
      <c r="BP17">
        <v>0.0999237733333333</v>
      </c>
      <c r="BQ17">
        <v>20.3556833333333</v>
      </c>
      <c r="BR17">
        <v>19.99208</v>
      </c>
      <c r="BS17">
        <v>999.9</v>
      </c>
      <c r="BT17">
        <v>0</v>
      </c>
      <c r="BU17">
        <v>0</v>
      </c>
      <c r="BV17">
        <v>10017</v>
      </c>
      <c r="BW17">
        <v>0</v>
      </c>
      <c r="BX17">
        <v>934.7525</v>
      </c>
      <c r="BY17">
        <v>-29.7666666666667</v>
      </c>
      <c r="BZ17">
        <v>396.439766666667</v>
      </c>
      <c r="CA17">
        <v>423.703066666667</v>
      </c>
      <c r="CB17">
        <v>6.952208</v>
      </c>
      <c r="CC17">
        <v>419.7749</v>
      </c>
      <c r="CD17">
        <v>9.27090966666667</v>
      </c>
      <c r="CE17">
        <v>1.19921666666667</v>
      </c>
      <c r="CF17">
        <v>0.685308</v>
      </c>
      <c r="CG17">
        <v>9.59183233333333</v>
      </c>
      <c r="CH17">
        <v>1.53025666666667</v>
      </c>
      <c r="CI17">
        <v>1999.98733333333</v>
      </c>
      <c r="CJ17">
        <v>0.9799983</v>
      </c>
      <c r="CK17">
        <v>0.0200014466666667</v>
      </c>
      <c r="CL17">
        <v>0</v>
      </c>
      <c r="CM17">
        <v>2.05256333333333</v>
      </c>
      <c r="CN17">
        <v>0</v>
      </c>
      <c r="CO17">
        <v>11222.7633333333</v>
      </c>
      <c r="CP17">
        <v>17300.0366666667</v>
      </c>
      <c r="CQ17">
        <v>38.9330666666666</v>
      </c>
      <c r="CR17">
        <v>38.2289333333333</v>
      </c>
      <c r="CS17">
        <v>38.633</v>
      </c>
      <c r="CT17">
        <v>36.0289333333333</v>
      </c>
      <c r="CU17">
        <v>37.4706</v>
      </c>
      <c r="CV17">
        <v>1959.98633333333</v>
      </c>
      <c r="CW17">
        <v>40.001</v>
      </c>
      <c r="CX17">
        <v>0</v>
      </c>
      <c r="CY17">
        <v>1657120012.9</v>
      </c>
      <c r="CZ17">
        <v>0</v>
      </c>
      <c r="DA17">
        <v>0</v>
      </c>
      <c r="DB17" t="s">
        <v>356</v>
      </c>
      <c r="DC17">
        <v>1656081770.5</v>
      </c>
      <c r="DD17">
        <v>1655399214.6</v>
      </c>
      <c r="DE17">
        <v>0</v>
      </c>
      <c r="DF17">
        <v>0.134</v>
      </c>
      <c r="DG17">
        <v>-0.06</v>
      </c>
      <c r="DH17">
        <v>9.331</v>
      </c>
      <c r="DI17">
        <v>0.511</v>
      </c>
      <c r="DJ17">
        <v>421</v>
      </c>
      <c r="DK17">
        <v>25</v>
      </c>
      <c r="DL17">
        <v>1.93</v>
      </c>
      <c r="DM17">
        <v>0.15</v>
      </c>
      <c r="DN17">
        <v>-29.755265</v>
      </c>
      <c r="DO17">
        <v>-0.401765853658488</v>
      </c>
      <c r="DP17">
        <v>0.161496130836005</v>
      </c>
      <c r="DQ17">
        <v>0</v>
      </c>
      <c r="DR17">
        <v>6.954665</v>
      </c>
      <c r="DS17">
        <v>-0.0631443151970047</v>
      </c>
      <c r="DT17">
        <v>0.00659926321645067</v>
      </c>
      <c r="DU17">
        <v>1</v>
      </c>
      <c r="DV17">
        <v>1</v>
      </c>
      <c r="DW17">
        <v>2</v>
      </c>
      <c r="DX17" t="s">
        <v>357</v>
      </c>
      <c r="DY17">
        <v>2.98063</v>
      </c>
      <c r="DZ17">
        <v>2.75452</v>
      </c>
      <c r="EA17">
        <v>0.0712359</v>
      </c>
      <c r="EB17">
        <v>0.0767907</v>
      </c>
      <c r="EC17">
        <v>0.0659626</v>
      </c>
      <c r="ED17">
        <v>0.043879</v>
      </c>
      <c r="EE17">
        <v>36798.1</v>
      </c>
      <c r="EF17">
        <v>40270.7</v>
      </c>
      <c r="EG17">
        <v>35866.1</v>
      </c>
      <c r="EH17">
        <v>39520</v>
      </c>
      <c r="EI17">
        <v>47385.5</v>
      </c>
      <c r="EJ17">
        <v>54454.9</v>
      </c>
      <c r="EK17">
        <v>55891.6</v>
      </c>
      <c r="EL17">
        <v>63226.1</v>
      </c>
      <c r="EM17">
        <v>1.818</v>
      </c>
      <c r="EN17">
        <v>2.355</v>
      </c>
      <c r="EO17">
        <v>0.12517</v>
      </c>
      <c r="EP17">
        <v>0</v>
      </c>
      <c r="EQ17">
        <v>17.9355</v>
      </c>
      <c r="ER17">
        <v>999.9</v>
      </c>
      <c r="ES17">
        <v>79.16</v>
      </c>
      <c r="ET17">
        <v>20.503</v>
      </c>
      <c r="EU17">
        <v>25.9221</v>
      </c>
      <c r="EV17">
        <v>54.2819</v>
      </c>
      <c r="EW17">
        <v>42.3237</v>
      </c>
      <c r="EX17">
        <v>2</v>
      </c>
      <c r="EY17">
        <v>-0.591281</v>
      </c>
      <c r="EZ17">
        <v>1.07059</v>
      </c>
      <c r="FA17">
        <v>20.1452</v>
      </c>
      <c r="FB17">
        <v>5.20411</v>
      </c>
      <c r="FC17">
        <v>12.004</v>
      </c>
      <c r="FD17">
        <v>4.9756</v>
      </c>
      <c r="FE17">
        <v>3.293</v>
      </c>
      <c r="FF17">
        <v>9999</v>
      </c>
      <c r="FG17">
        <v>9999</v>
      </c>
      <c r="FH17">
        <v>9999</v>
      </c>
      <c r="FI17">
        <v>550.6</v>
      </c>
      <c r="FJ17">
        <v>1.86264</v>
      </c>
      <c r="FK17">
        <v>1.86768</v>
      </c>
      <c r="FL17">
        <v>1.86752</v>
      </c>
      <c r="FM17">
        <v>1.86859</v>
      </c>
      <c r="FN17">
        <v>1.86951</v>
      </c>
      <c r="FO17">
        <v>1.86557</v>
      </c>
      <c r="FP17">
        <v>1.8667</v>
      </c>
      <c r="FQ17">
        <v>1.86813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8.811</v>
      </c>
      <c r="GF17">
        <v>0.1065</v>
      </c>
      <c r="GG17">
        <v>5.21543574155078</v>
      </c>
      <c r="GH17">
        <v>0.0100486214095962</v>
      </c>
      <c r="GI17">
        <v>-1.74255938316833e-06</v>
      </c>
      <c r="GJ17">
        <v>3.40457676646056e-10</v>
      </c>
      <c r="GK17">
        <v>-0.0234001039270155</v>
      </c>
      <c r="GL17">
        <v>-0.0317258394575505</v>
      </c>
      <c r="GM17">
        <v>0.00293552719409138</v>
      </c>
      <c r="GN17">
        <v>-2.89779016759736e-05</v>
      </c>
      <c r="GO17">
        <v>-4</v>
      </c>
      <c r="GP17">
        <v>2214</v>
      </c>
      <c r="GQ17">
        <v>1</v>
      </c>
      <c r="GR17">
        <v>18</v>
      </c>
      <c r="GS17">
        <v>17304.4</v>
      </c>
      <c r="GT17">
        <v>28680.3</v>
      </c>
      <c r="GU17">
        <v>1.29761</v>
      </c>
      <c r="GV17">
        <v>2.53174</v>
      </c>
      <c r="GW17">
        <v>2.24854</v>
      </c>
      <c r="GX17">
        <v>2.7771</v>
      </c>
      <c r="GY17">
        <v>1.99585</v>
      </c>
      <c r="GZ17">
        <v>2.32422</v>
      </c>
      <c r="HA17">
        <v>25.5936</v>
      </c>
      <c r="HB17">
        <v>15.7869</v>
      </c>
      <c r="HC17">
        <v>18</v>
      </c>
      <c r="HD17">
        <v>345.51</v>
      </c>
      <c r="HE17">
        <v>677.249</v>
      </c>
      <c r="HF17">
        <v>15.4809</v>
      </c>
      <c r="HG17">
        <v>19.2413</v>
      </c>
      <c r="HH17">
        <v>30.001</v>
      </c>
      <c r="HI17">
        <v>19.0027</v>
      </c>
      <c r="HJ17">
        <v>18.8957</v>
      </c>
      <c r="HK17">
        <v>25.922</v>
      </c>
      <c r="HL17">
        <v>60.2789</v>
      </c>
      <c r="HM17">
        <v>0</v>
      </c>
      <c r="HN17">
        <v>15.4783</v>
      </c>
      <c r="HO17">
        <v>413.065</v>
      </c>
      <c r="HP17">
        <v>9.20899</v>
      </c>
      <c r="HQ17">
        <v>103.806</v>
      </c>
      <c r="HR17">
        <v>105.345</v>
      </c>
    </row>
    <row r="18" spans="1:226">
      <c r="A18">
        <v>2</v>
      </c>
      <c r="B18">
        <v>1657120037.6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1657120029.75517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422.311914082234</v>
      </c>
      <c r="AK18">
        <v>395.868321212121</v>
      </c>
      <c r="AL18">
        <v>-0.181987485402814</v>
      </c>
      <c r="AM18">
        <v>66.810607575291</v>
      </c>
      <c r="AN18">
        <f>(AP18 - AO18 + BO18*1E3/(8.314*(BQ18+273.15)) * AR18/BN18 * AQ18) * BN18/(100*BB18) * 1000/(1000 - AP18)</f>
        <v>0</v>
      </c>
      <c r="AO18">
        <v>9.28168993983035</v>
      </c>
      <c r="AP18">
        <v>16.2230454545455</v>
      </c>
      <c r="AQ18">
        <v>0.000401395404333375</v>
      </c>
      <c r="AR18">
        <v>77.422788693858</v>
      </c>
      <c r="AS18">
        <v>93</v>
      </c>
      <c r="AT18">
        <v>19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1657120029.75517</v>
      </c>
      <c r="BH18">
        <v>389.922068965517</v>
      </c>
      <c r="BI18">
        <v>419.17324137931</v>
      </c>
      <c r="BJ18">
        <v>16.2240655172414</v>
      </c>
      <c r="BK18">
        <v>9.27706482758621</v>
      </c>
      <c r="BL18">
        <v>381.111310344828</v>
      </c>
      <c r="BM18">
        <v>16.1175655172414</v>
      </c>
      <c r="BN18">
        <v>500.017</v>
      </c>
      <c r="BO18">
        <v>73.9205827586207</v>
      </c>
      <c r="BP18">
        <v>0.100072113793103</v>
      </c>
      <c r="BQ18">
        <v>20.3575793103448</v>
      </c>
      <c r="BR18">
        <v>19.9960862068965</v>
      </c>
      <c r="BS18">
        <v>999.9</v>
      </c>
      <c r="BT18">
        <v>0</v>
      </c>
      <c r="BU18">
        <v>0</v>
      </c>
      <c r="BV18">
        <v>9989.48275862069</v>
      </c>
      <c r="BW18">
        <v>0</v>
      </c>
      <c r="BX18">
        <v>935.218517241379</v>
      </c>
      <c r="BY18">
        <v>-29.2511827586207</v>
      </c>
      <c r="BZ18">
        <v>396.352551724138</v>
      </c>
      <c r="CA18">
        <v>423.098379310345</v>
      </c>
      <c r="CB18">
        <v>6.94700103448276</v>
      </c>
      <c r="CC18">
        <v>419.17324137931</v>
      </c>
      <c r="CD18">
        <v>9.27706482758621</v>
      </c>
      <c r="CE18">
        <v>1.1992924137931</v>
      </c>
      <c r="CF18">
        <v>0.685765965517241</v>
      </c>
      <c r="CG18">
        <v>9.59276793103449</v>
      </c>
      <c r="CH18">
        <v>1.53957310344828</v>
      </c>
      <c r="CI18">
        <v>1999.96965517241</v>
      </c>
      <c r="CJ18">
        <v>0.979999103448276</v>
      </c>
      <c r="CK18">
        <v>0.0200005931034483</v>
      </c>
      <c r="CL18">
        <v>0</v>
      </c>
      <c r="CM18">
        <v>2.07247931034483</v>
      </c>
      <c r="CN18">
        <v>0</v>
      </c>
      <c r="CO18">
        <v>11200.8551724138</v>
      </c>
      <c r="CP18">
        <v>17299.8931034483</v>
      </c>
      <c r="CQ18">
        <v>39.0277931034483</v>
      </c>
      <c r="CR18">
        <v>38.3058275862069</v>
      </c>
      <c r="CS18">
        <v>38.6980689655172</v>
      </c>
      <c r="CT18">
        <v>36.1592413793103</v>
      </c>
      <c r="CU18">
        <v>37.5514827586207</v>
      </c>
      <c r="CV18">
        <v>1959.96965517241</v>
      </c>
      <c r="CW18">
        <v>40</v>
      </c>
      <c r="CX18">
        <v>0</v>
      </c>
      <c r="CY18">
        <v>1657120017.7</v>
      </c>
      <c r="CZ18">
        <v>0</v>
      </c>
      <c r="DA18">
        <v>0</v>
      </c>
      <c r="DB18" t="s">
        <v>356</v>
      </c>
      <c r="DC18">
        <v>1656081770.5</v>
      </c>
      <c r="DD18">
        <v>1655399214.6</v>
      </c>
      <c r="DE18">
        <v>0</v>
      </c>
      <c r="DF18">
        <v>0.134</v>
      </c>
      <c r="DG18">
        <v>-0.06</v>
      </c>
      <c r="DH18">
        <v>9.331</v>
      </c>
      <c r="DI18">
        <v>0.511</v>
      </c>
      <c r="DJ18">
        <v>421</v>
      </c>
      <c r="DK18">
        <v>25</v>
      </c>
      <c r="DL18">
        <v>1.93</v>
      </c>
      <c r="DM18">
        <v>0.15</v>
      </c>
      <c r="DN18">
        <v>-29.5009463414634</v>
      </c>
      <c r="DO18">
        <v>3.86101881533098</v>
      </c>
      <c r="DP18">
        <v>0.762889242064238</v>
      </c>
      <c r="DQ18">
        <v>0</v>
      </c>
      <c r="DR18">
        <v>6.95048878048781</v>
      </c>
      <c r="DS18">
        <v>-0.0617397909407659</v>
      </c>
      <c r="DT18">
        <v>0.0066453222848021</v>
      </c>
      <c r="DU18">
        <v>1</v>
      </c>
      <c r="DV18">
        <v>1</v>
      </c>
      <c r="DW18">
        <v>2</v>
      </c>
      <c r="DX18" t="s">
        <v>357</v>
      </c>
      <c r="DY18">
        <v>2.9794</v>
      </c>
      <c r="DZ18">
        <v>2.75368</v>
      </c>
      <c r="EA18">
        <v>0.0711212</v>
      </c>
      <c r="EB18">
        <v>0.0759578</v>
      </c>
      <c r="EC18">
        <v>0.0659722</v>
      </c>
      <c r="ED18">
        <v>0.0439045</v>
      </c>
      <c r="EE18">
        <v>36802</v>
      </c>
      <c r="EF18">
        <v>40306.3</v>
      </c>
      <c r="EG18">
        <v>35865.5</v>
      </c>
      <c r="EH18">
        <v>39519.3</v>
      </c>
      <c r="EI18">
        <v>47384.6</v>
      </c>
      <c r="EJ18">
        <v>54452.3</v>
      </c>
      <c r="EK18">
        <v>55891.1</v>
      </c>
      <c r="EL18">
        <v>63224.9</v>
      </c>
      <c r="EM18">
        <v>1.8176</v>
      </c>
      <c r="EN18">
        <v>2.3552</v>
      </c>
      <c r="EO18">
        <v>0.123233</v>
      </c>
      <c r="EP18">
        <v>0</v>
      </c>
      <c r="EQ18">
        <v>17.9372</v>
      </c>
      <c r="ER18">
        <v>999.9</v>
      </c>
      <c r="ES18">
        <v>79.142</v>
      </c>
      <c r="ET18">
        <v>20.513</v>
      </c>
      <c r="EU18">
        <v>25.9318</v>
      </c>
      <c r="EV18">
        <v>54.4119</v>
      </c>
      <c r="EW18">
        <v>42.2877</v>
      </c>
      <c r="EX18">
        <v>2</v>
      </c>
      <c r="EY18">
        <v>-0.59061</v>
      </c>
      <c r="EZ18">
        <v>1.091</v>
      </c>
      <c r="FA18">
        <v>20.1447</v>
      </c>
      <c r="FB18">
        <v>5.20411</v>
      </c>
      <c r="FC18">
        <v>12.004</v>
      </c>
      <c r="FD18">
        <v>4.976</v>
      </c>
      <c r="FE18">
        <v>3.293</v>
      </c>
      <c r="FF18">
        <v>9999</v>
      </c>
      <c r="FG18">
        <v>9999</v>
      </c>
      <c r="FH18">
        <v>9999</v>
      </c>
      <c r="FI18">
        <v>550.6</v>
      </c>
      <c r="FJ18">
        <v>1.86264</v>
      </c>
      <c r="FK18">
        <v>1.86771</v>
      </c>
      <c r="FL18">
        <v>1.86752</v>
      </c>
      <c r="FM18">
        <v>1.86859</v>
      </c>
      <c r="FN18">
        <v>1.86951</v>
      </c>
      <c r="FO18">
        <v>1.86557</v>
      </c>
      <c r="FP18">
        <v>1.86676</v>
      </c>
      <c r="FQ18">
        <v>1.86813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8.804</v>
      </c>
      <c r="GF18">
        <v>0.1067</v>
      </c>
      <c r="GG18">
        <v>5.21543574155078</v>
      </c>
      <c r="GH18">
        <v>0.0100486214095962</v>
      </c>
      <c r="GI18">
        <v>-1.74255938316833e-06</v>
      </c>
      <c r="GJ18">
        <v>3.40457676646056e-10</v>
      </c>
      <c r="GK18">
        <v>-0.0234001039270155</v>
      </c>
      <c r="GL18">
        <v>-0.0317258394575505</v>
      </c>
      <c r="GM18">
        <v>0.00293552719409138</v>
      </c>
      <c r="GN18">
        <v>-2.89779016759736e-05</v>
      </c>
      <c r="GO18">
        <v>-4</v>
      </c>
      <c r="GP18">
        <v>2214</v>
      </c>
      <c r="GQ18">
        <v>1</v>
      </c>
      <c r="GR18">
        <v>18</v>
      </c>
      <c r="GS18">
        <v>17304.5</v>
      </c>
      <c r="GT18">
        <v>28680.4</v>
      </c>
      <c r="GU18">
        <v>1.27441</v>
      </c>
      <c r="GV18">
        <v>2.53296</v>
      </c>
      <c r="GW18">
        <v>2.24854</v>
      </c>
      <c r="GX18">
        <v>2.7771</v>
      </c>
      <c r="GY18">
        <v>1.99585</v>
      </c>
      <c r="GZ18">
        <v>2.33032</v>
      </c>
      <c r="HA18">
        <v>25.6141</v>
      </c>
      <c r="HB18">
        <v>15.7957</v>
      </c>
      <c r="HC18">
        <v>18</v>
      </c>
      <c r="HD18">
        <v>345.405</v>
      </c>
      <c r="HE18">
        <v>677.601</v>
      </c>
      <c r="HF18">
        <v>15.4823</v>
      </c>
      <c r="HG18">
        <v>19.2513</v>
      </c>
      <c r="HH18">
        <v>30.0009</v>
      </c>
      <c r="HI18">
        <v>19.0142</v>
      </c>
      <c r="HJ18">
        <v>18.909</v>
      </c>
      <c r="HK18">
        <v>25.4426</v>
      </c>
      <c r="HL18">
        <v>60.2789</v>
      </c>
      <c r="HM18">
        <v>0</v>
      </c>
      <c r="HN18">
        <v>15.4788</v>
      </c>
      <c r="HO18">
        <v>399.551</v>
      </c>
      <c r="HP18">
        <v>9.20899</v>
      </c>
      <c r="HQ18">
        <v>103.805</v>
      </c>
      <c r="HR18">
        <v>105.343</v>
      </c>
    </row>
    <row r="19" spans="1:226">
      <c r="A19">
        <v>3</v>
      </c>
      <c r="B19">
        <v>1657120042.6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1657120034.83214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411.483713726634</v>
      </c>
      <c r="AK19">
        <v>390.611381818182</v>
      </c>
      <c r="AL19">
        <v>-1.36136097463587</v>
      </c>
      <c r="AM19">
        <v>66.810607575291</v>
      </c>
      <c r="AN19">
        <f>(AP19 - AO19 + BO19*1E3/(8.314*(BQ19+273.15)) * AR19/BN19 * AQ19) * BN19/(100*BB19) * 1000/(1000 - AP19)</f>
        <v>0</v>
      </c>
      <c r="AO19">
        <v>9.28994696957771</v>
      </c>
      <c r="AP19">
        <v>16.2358890909091</v>
      </c>
      <c r="AQ19">
        <v>0.0011080966291511</v>
      </c>
      <c r="AR19">
        <v>77.422788693858</v>
      </c>
      <c r="AS19">
        <v>94</v>
      </c>
      <c r="AT19">
        <v>19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1657120034.83214</v>
      </c>
      <c r="BH19">
        <v>388.910107142857</v>
      </c>
      <c r="BI19">
        <v>415.173785714286</v>
      </c>
      <c r="BJ19">
        <v>16.2271357142857</v>
      </c>
      <c r="BK19">
        <v>9.27868214285714</v>
      </c>
      <c r="BL19">
        <v>380.108214285714</v>
      </c>
      <c r="BM19">
        <v>16.1205178571429</v>
      </c>
      <c r="BN19">
        <v>500.006357142857</v>
      </c>
      <c r="BO19">
        <v>73.920525</v>
      </c>
      <c r="BP19">
        <v>0.0999769</v>
      </c>
      <c r="BQ19">
        <v>20.3653535714286</v>
      </c>
      <c r="BR19">
        <v>19.9993357142857</v>
      </c>
      <c r="BS19">
        <v>999.9</v>
      </c>
      <c r="BT19">
        <v>0</v>
      </c>
      <c r="BU19">
        <v>0</v>
      </c>
      <c r="BV19">
        <v>10006.25</v>
      </c>
      <c r="BW19">
        <v>0</v>
      </c>
      <c r="BX19">
        <v>935.041607142857</v>
      </c>
      <c r="BY19">
        <v>-26.2637464285714</v>
      </c>
      <c r="BZ19">
        <v>395.325071428572</v>
      </c>
      <c r="CA19">
        <v>419.06225</v>
      </c>
      <c r="CB19">
        <v>6.94846107142857</v>
      </c>
      <c r="CC19">
        <v>415.173785714286</v>
      </c>
      <c r="CD19">
        <v>9.27868214285714</v>
      </c>
      <c r="CE19">
        <v>1.19951964285714</v>
      </c>
      <c r="CF19">
        <v>0.685884892857143</v>
      </c>
      <c r="CG19">
        <v>9.59557928571428</v>
      </c>
      <c r="CH19">
        <v>1.541985</v>
      </c>
      <c r="CI19">
        <v>1999.96607142857</v>
      </c>
      <c r="CJ19">
        <v>0.979999535714286</v>
      </c>
      <c r="CK19">
        <v>0.0200001464285714</v>
      </c>
      <c r="CL19">
        <v>0</v>
      </c>
      <c r="CM19">
        <v>2.06550357142857</v>
      </c>
      <c r="CN19">
        <v>0</v>
      </c>
      <c r="CO19">
        <v>11183.3607142857</v>
      </c>
      <c r="CP19">
        <v>17299.8571428571</v>
      </c>
      <c r="CQ19">
        <v>39.1203214285714</v>
      </c>
      <c r="CR19">
        <v>38.3859285714286</v>
      </c>
      <c r="CS19">
        <v>38.7608571428571</v>
      </c>
      <c r="CT19">
        <v>36.2988928571429</v>
      </c>
      <c r="CU19">
        <v>37.6269285714286</v>
      </c>
      <c r="CV19">
        <v>1959.96535714286</v>
      </c>
      <c r="CW19">
        <v>40</v>
      </c>
      <c r="CX19">
        <v>0</v>
      </c>
      <c r="CY19">
        <v>1657120022.5</v>
      </c>
      <c r="CZ19">
        <v>0</v>
      </c>
      <c r="DA19">
        <v>0</v>
      </c>
      <c r="DB19" t="s">
        <v>356</v>
      </c>
      <c r="DC19">
        <v>1656081770.5</v>
      </c>
      <c r="DD19">
        <v>1655399214.6</v>
      </c>
      <c r="DE19">
        <v>0</v>
      </c>
      <c r="DF19">
        <v>0.134</v>
      </c>
      <c r="DG19">
        <v>-0.06</v>
      </c>
      <c r="DH19">
        <v>9.331</v>
      </c>
      <c r="DI19">
        <v>0.511</v>
      </c>
      <c r="DJ19">
        <v>421</v>
      </c>
      <c r="DK19">
        <v>25</v>
      </c>
      <c r="DL19">
        <v>1.93</v>
      </c>
      <c r="DM19">
        <v>0.15</v>
      </c>
      <c r="DN19">
        <v>-27.1697175</v>
      </c>
      <c r="DO19">
        <v>33.95292945591</v>
      </c>
      <c r="DP19">
        <v>3.91311612138507</v>
      </c>
      <c r="DQ19">
        <v>0</v>
      </c>
      <c r="DR19">
        <v>6.948939</v>
      </c>
      <c r="DS19">
        <v>0.0160649155722259</v>
      </c>
      <c r="DT19">
        <v>0.0117895518998815</v>
      </c>
      <c r="DU19">
        <v>1</v>
      </c>
      <c r="DV19">
        <v>1</v>
      </c>
      <c r="DW19">
        <v>2</v>
      </c>
      <c r="DX19" t="s">
        <v>357</v>
      </c>
      <c r="DY19">
        <v>2.9812</v>
      </c>
      <c r="DZ19">
        <v>2.75357</v>
      </c>
      <c r="EA19">
        <v>0.0703225</v>
      </c>
      <c r="EB19">
        <v>0.0740801</v>
      </c>
      <c r="EC19">
        <v>0.0659649</v>
      </c>
      <c r="ED19">
        <v>0.0437277</v>
      </c>
      <c r="EE19">
        <v>36833.3</v>
      </c>
      <c r="EF19">
        <v>40387.5</v>
      </c>
      <c r="EG19">
        <v>35865.3</v>
      </c>
      <c r="EH19">
        <v>39518.8</v>
      </c>
      <c r="EI19">
        <v>47383.5</v>
      </c>
      <c r="EJ19">
        <v>54462.2</v>
      </c>
      <c r="EK19">
        <v>55889.4</v>
      </c>
      <c r="EL19">
        <v>63224.7</v>
      </c>
      <c r="EM19">
        <v>1.8188</v>
      </c>
      <c r="EN19">
        <v>2.3544</v>
      </c>
      <c r="EO19">
        <v>0.126809</v>
      </c>
      <c r="EP19">
        <v>0</v>
      </c>
      <c r="EQ19">
        <v>17.9387</v>
      </c>
      <c r="ER19">
        <v>999.9</v>
      </c>
      <c r="ES19">
        <v>79.142</v>
      </c>
      <c r="ET19">
        <v>20.533</v>
      </c>
      <c r="EU19">
        <v>25.9636</v>
      </c>
      <c r="EV19">
        <v>54.5719</v>
      </c>
      <c r="EW19">
        <v>42.2917</v>
      </c>
      <c r="EX19">
        <v>2</v>
      </c>
      <c r="EY19">
        <v>-0.589959</v>
      </c>
      <c r="EZ19">
        <v>1.09754</v>
      </c>
      <c r="FA19">
        <v>20.1449</v>
      </c>
      <c r="FB19">
        <v>5.20531</v>
      </c>
      <c r="FC19">
        <v>12.004</v>
      </c>
      <c r="FD19">
        <v>4.976</v>
      </c>
      <c r="FE19">
        <v>3.293</v>
      </c>
      <c r="FF19">
        <v>9999</v>
      </c>
      <c r="FG19">
        <v>9999</v>
      </c>
      <c r="FH19">
        <v>9999</v>
      </c>
      <c r="FI19">
        <v>550.6</v>
      </c>
      <c r="FJ19">
        <v>1.86264</v>
      </c>
      <c r="FK19">
        <v>1.86768</v>
      </c>
      <c r="FL19">
        <v>1.86752</v>
      </c>
      <c r="FM19">
        <v>1.86862</v>
      </c>
      <c r="FN19">
        <v>1.86951</v>
      </c>
      <c r="FO19">
        <v>1.86554</v>
      </c>
      <c r="FP19">
        <v>1.86676</v>
      </c>
      <c r="FQ19">
        <v>1.86807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8.755</v>
      </c>
      <c r="GF19">
        <v>0.1066</v>
      </c>
      <c r="GG19">
        <v>5.21543574155078</v>
      </c>
      <c r="GH19">
        <v>0.0100486214095962</v>
      </c>
      <c r="GI19">
        <v>-1.74255938316833e-06</v>
      </c>
      <c r="GJ19">
        <v>3.40457676646056e-10</v>
      </c>
      <c r="GK19">
        <v>-0.0234001039270155</v>
      </c>
      <c r="GL19">
        <v>-0.0317258394575505</v>
      </c>
      <c r="GM19">
        <v>0.00293552719409138</v>
      </c>
      <c r="GN19">
        <v>-2.89779016759736e-05</v>
      </c>
      <c r="GO19">
        <v>-4</v>
      </c>
      <c r="GP19">
        <v>2214</v>
      </c>
      <c r="GQ19">
        <v>1</v>
      </c>
      <c r="GR19">
        <v>18</v>
      </c>
      <c r="GS19">
        <v>17304.5</v>
      </c>
      <c r="GT19">
        <v>28680.5</v>
      </c>
      <c r="GU19">
        <v>1.23901</v>
      </c>
      <c r="GV19">
        <v>2.52808</v>
      </c>
      <c r="GW19">
        <v>2.24854</v>
      </c>
      <c r="GX19">
        <v>2.7771</v>
      </c>
      <c r="GY19">
        <v>1.99585</v>
      </c>
      <c r="GZ19">
        <v>2.32178</v>
      </c>
      <c r="HA19">
        <v>25.6346</v>
      </c>
      <c r="HB19">
        <v>15.7957</v>
      </c>
      <c r="HC19">
        <v>18</v>
      </c>
      <c r="HD19">
        <v>346.046</v>
      </c>
      <c r="HE19">
        <v>677.113</v>
      </c>
      <c r="HF19">
        <v>15.4819</v>
      </c>
      <c r="HG19">
        <v>19.2612</v>
      </c>
      <c r="HH19">
        <v>30.001</v>
      </c>
      <c r="HI19">
        <v>19.0256</v>
      </c>
      <c r="HJ19">
        <v>18.9201</v>
      </c>
      <c r="HK19">
        <v>24.6995</v>
      </c>
      <c r="HL19">
        <v>60.5542</v>
      </c>
      <c r="HM19">
        <v>0</v>
      </c>
      <c r="HN19">
        <v>15.4798</v>
      </c>
      <c r="HO19">
        <v>379.416</v>
      </c>
      <c r="HP19">
        <v>9.20899</v>
      </c>
      <c r="HQ19">
        <v>103.802</v>
      </c>
      <c r="HR19">
        <v>105.342</v>
      </c>
    </row>
    <row r="20" spans="1:226">
      <c r="A20">
        <v>4</v>
      </c>
      <c r="B20">
        <v>1657120047.6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1657120040.1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397.069856105344</v>
      </c>
      <c r="AK20">
        <v>380.453133333333</v>
      </c>
      <c r="AL20">
        <v>-2.2457055484278</v>
      </c>
      <c r="AM20">
        <v>66.810607575291</v>
      </c>
      <c r="AN20">
        <f>(AP20 - AO20 + BO20*1E3/(8.314*(BQ20+273.15)) * AR20/BN20 * AQ20) * BN20/(100*BB20) * 1000/(1000 - AP20)</f>
        <v>0</v>
      </c>
      <c r="AO20">
        <v>9.23611092131225</v>
      </c>
      <c r="AP20">
        <v>16.2045466666667</v>
      </c>
      <c r="AQ20">
        <v>-0.00713614392698221</v>
      </c>
      <c r="AR20">
        <v>77.422788693858</v>
      </c>
      <c r="AS20">
        <v>93</v>
      </c>
      <c r="AT20">
        <v>19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1657120040.1</v>
      </c>
      <c r="BH20">
        <v>385.121185185185</v>
      </c>
      <c r="BI20">
        <v>406.042</v>
      </c>
      <c r="BJ20">
        <v>16.2233333333333</v>
      </c>
      <c r="BK20">
        <v>9.26455851851852</v>
      </c>
      <c r="BL20">
        <v>376.352666666667</v>
      </c>
      <c r="BM20">
        <v>16.1168555555556</v>
      </c>
      <c r="BN20">
        <v>500.017740740741</v>
      </c>
      <c r="BO20">
        <v>73.9207703703704</v>
      </c>
      <c r="BP20">
        <v>0.0999917185185185</v>
      </c>
      <c r="BQ20">
        <v>20.3715296296296</v>
      </c>
      <c r="BR20">
        <v>20.0083148148148</v>
      </c>
      <c r="BS20">
        <v>999.9</v>
      </c>
      <c r="BT20">
        <v>0</v>
      </c>
      <c r="BU20">
        <v>0</v>
      </c>
      <c r="BV20">
        <v>9993.7037037037</v>
      </c>
      <c r="BW20">
        <v>0</v>
      </c>
      <c r="BX20">
        <v>935.088185185185</v>
      </c>
      <c r="BY20">
        <v>-20.920762962963</v>
      </c>
      <c r="BZ20">
        <v>391.472222222222</v>
      </c>
      <c r="CA20">
        <v>409.839222222222</v>
      </c>
      <c r="CB20">
        <v>6.95877481481481</v>
      </c>
      <c r="CC20">
        <v>406.042</v>
      </c>
      <c r="CD20">
        <v>9.26455851851852</v>
      </c>
      <c r="CE20">
        <v>1.19924185185185</v>
      </c>
      <c r="CF20">
        <v>0.684843148148148</v>
      </c>
      <c r="CG20">
        <v>9.59213074074074</v>
      </c>
      <c r="CH20">
        <v>1.52075814814815</v>
      </c>
      <c r="CI20">
        <v>1999.97925925926</v>
      </c>
      <c r="CJ20">
        <v>0.980000333333333</v>
      </c>
      <c r="CK20">
        <v>0.0199993222222222</v>
      </c>
      <c r="CL20">
        <v>0</v>
      </c>
      <c r="CM20">
        <v>2.05004074074074</v>
      </c>
      <c r="CN20">
        <v>0</v>
      </c>
      <c r="CO20">
        <v>11180.3</v>
      </c>
      <c r="CP20">
        <v>17299.9851851852</v>
      </c>
      <c r="CQ20">
        <v>39.2127037037037</v>
      </c>
      <c r="CR20">
        <v>38.4604444444444</v>
      </c>
      <c r="CS20">
        <v>38.8261851851852</v>
      </c>
      <c r="CT20">
        <v>36.4256666666667</v>
      </c>
      <c r="CU20">
        <v>37.7057777777778</v>
      </c>
      <c r="CV20">
        <v>1959.97851851852</v>
      </c>
      <c r="CW20">
        <v>40</v>
      </c>
      <c r="CX20">
        <v>0</v>
      </c>
      <c r="CY20">
        <v>1657120027.3</v>
      </c>
      <c r="CZ20">
        <v>0</v>
      </c>
      <c r="DA20">
        <v>0</v>
      </c>
      <c r="DB20" t="s">
        <v>356</v>
      </c>
      <c r="DC20">
        <v>1656081770.5</v>
      </c>
      <c r="DD20">
        <v>1655399214.6</v>
      </c>
      <c r="DE20">
        <v>0</v>
      </c>
      <c r="DF20">
        <v>0.134</v>
      </c>
      <c r="DG20">
        <v>-0.06</v>
      </c>
      <c r="DH20">
        <v>9.331</v>
      </c>
      <c r="DI20">
        <v>0.511</v>
      </c>
      <c r="DJ20">
        <v>421</v>
      </c>
      <c r="DK20">
        <v>25</v>
      </c>
      <c r="DL20">
        <v>1.93</v>
      </c>
      <c r="DM20">
        <v>0.15</v>
      </c>
      <c r="DN20">
        <v>-24.214855</v>
      </c>
      <c r="DO20">
        <v>58.5328007504691</v>
      </c>
      <c r="DP20">
        <v>5.94781074530579</v>
      </c>
      <c r="DQ20">
        <v>0</v>
      </c>
      <c r="DR20">
        <v>6.95431375</v>
      </c>
      <c r="DS20">
        <v>0.121152157598472</v>
      </c>
      <c r="DT20">
        <v>0.0174559409210016</v>
      </c>
      <c r="DU20">
        <v>0</v>
      </c>
      <c r="DV20">
        <v>0</v>
      </c>
      <c r="DW20">
        <v>2</v>
      </c>
      <c r="DX20" t="s">
        <v>367</v>
      </c>
      <c r="DY20">
        <v>2.98033</v>
      </c>
      <c r="DZ20">
        <v>2.75396</v>
      </c>
      <c r="EA20">
        <v>0.0687818</v>
      </c>
      <c r="EB20">
        <v>0.0719028</v>
      </c>
      <c r="EC20">
        <v>0.0659054</v>
      </c>
      <c r="ED20">
        <v>0.043709</v>
      </c>
      <c r="EE20">
        <v>36893.4</v>
      </c>
      <c r="EF20">
        <v>40481.1</v>
      </c>
      <c r="EG20">
        <v>35864.4</v>
      </c>
      <c r="EH20">
        <v>39517.6</v>
      </c>
      <c r="EI20">
        <v>47386.6</v>
      </c>
      <c r="EJ20">
        <v>54461.6</v>
      </c>
      <c r="EK20">
        <v>55889.5</v>
      </c>
      <c r="EL20">
        <v>63222.8</v>
      </c>
      <c r="EM20">
        <v>1.8178</v>
      </c>
      <c r="EN20">
        <v>2.3546</v>
      </c>
      <c r="EO20">
        <v>0.12517</v>
      </c>
      <c r="EP20">
        <v>0</v>
      </c>
      <c r="EQ20">
        <v>17.9419</v>
      </c>
      <c r="ER20">
        <v>999.9</v>
      </c>
      <c r="ES20">
        <v>79.117</v>
      </c>
      <c r="ET20">
        <v>20.533</v>
      </c>
      <c r="EU20">
        <v>25.957</v>
      </c>
      <c r="EV20">
        <v>53.9819</v>
      </c>
      <c r="EW20">
        <v>42.2917</v>
      </c>
      <c r="EX20">
        <v>2</v>
      </c>
      <c r="EY20">
        <v>-0.587744</v>
      </c>
      <c r="EZ20">
        <v>1.87521</v>
      </c>
      <c r="FA20">
        <v>20.1378</v>
      </c>
      <c r="FB20">
        <v>5.20411</v>
      </c>
      <c r="FC20">
        <v>12.004</v>
      </c>
      <c r="FD20">
        <v>4.976</v>
      </c>
      <c r="FE20">
        <v>3.293</v>
      </c>
      <c r="FF20">
        <v>9999</v>
      </c>
      <c r="FG20">
        <v>9999</v>
      </c>
      <c r="FH20">
        <v>9999</v>
      </c>
      <c r="FI20">
        <v>550.6</v>
      </c>
      <c r="FJ20">
        <v>1.86264</v>
      </c>
      <c r="FK20">
        <v>1.86768</v>
      </c>
      <c r="FL20">
        <v>1.86752</v>
      </c>
      <c r="FM20">
        <v>1.86859</v>
      </c>
      <c r="FN20">
        <v>1.86951</v>
      </c>
      <c r="FO20">
        <v>1.86554</v>
      </c>
      <c r="FP20">
        <v>1.86676</v>
      </c>
      <c r="FQ20">
        <v>1.86813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8.662</v>
      </c>
      <c r="GF20">
        <v>0.1058</v>
      </c>
      <c r="GG20">
        <v>5.21543574155078</v>
      </c>
      <c r="GH20">
        <v>0.0100486214095962</v>
      </c>
      <c r="GI20">
        <v>-1.74255938316833e-06</v>
      </c>
      <c r="GJ20">
        <v>3.40457676646056e-10</v>
      </c>
      <c r="GK20">
        <v>-0.0234001039270155</v>
      </c>
      <c r="GL20">
        <v>-0.0317258394575505</v>
      </c>
      <c r="GM20">
        <v>0.00293552719409138</v>
      </c>
      <c r="GN20">
        <v>-2.89779016759736e-05</v>
      </c>
      <c r="GO20">
        <v>-4</v>
      </c>
      <c r="GP20">
        <v>2214</v>
      </c>
      <c r="GQ20">
        <v>1</v>
      </c>
      <c r="GR20">
        <v>18</v>
      </c>
      <c r="GS20">
        <v>17304.6</v>
      </c>
      <c r="GT20">
        <v>28680.5</v>
      </c>
      <c r="GU20">
        <v>1.20117</v>
      </c>
      <c r="GV20">
        <v>2.53662</v>
      </c>
      <c r="GW20">
        <v>2.24854</v>
      </c>
      <c r="GX20">
        <v>2.7771</v>
      </c>
      <c r="GY20">
        <v>1.99585</v>
      </c>
      <c r="GZ20">
        <v>2.31689</v>
      </c>
      <c r="HA20">
        <v>25.6346</v>
      </c>
      <c r="HB20">
        <v>15.7781</v>
      </c>
      <c r="HC20">
        <v>18</v>
      </c>
      <c r="HD20">
        <v>345.66</v>
      </c>
      <c r="HE20">
        <v>677.447</v>
      </c>
      <c r="HF20">
        <v>15.3365</v>
      </c>
      <c r="HG20">
        <v>19.2711</v>
      </c>
      <c r="HH20">
        <v>30.0019</v>
      </c>
      <c r="HI20">
        <v>19.0371</v>
      </c>
      <c r="HJ20">
        <v>18.9318</v>
      </c>
      <c r="HK20">
        <v>23.9384</v>
      </c>
      <c r="HL20">
        <v>60.5542</v>
      </c>
      <c r="HM20">
        <v>0</v>
      </c>
      <c r="HN20">
        <v>15.2713</v>
      </c>
      <c r="HO20">
        <v>366.033</v>
      </c>
      <c r="HP20">
        <v>9.20899</v>
      </c>
      <c r="HQ20">
        <v>103.801</v>
      </c>
      <c r="HR20">
        <v>105.339</v>
      </c>
    </row>
    <row r="21" spans="1:226">
      <c r="A21">
        <v>5</v>
      </c>
      <c r="B21">
        <v>1657120052.6</v>
      </c>
      <c r="C21">
        <v>20</v>
      </c>
      <c r="D21" t="s">
        <v>368</v>
      </c>
      <c r="E21" t="s">
        <v>369</v>
      </c>
      <c r="F21">
        <v>5</v>
      </c>
      <c r="G21" t="s">
        <v>353</v>
      </c>
      <c r="H21" t="s">
        <v>354</v>
      </c>
      <c r="I21">
        <v>1657120044.81429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381.361464728955</v>
      </c>
      <c r="AK21">
        <v>367.321296969697</v>
      </c>
      <c r="AL21">
        <v>-2.68919195161984</v>
      </c>
      <c r="AM21">
        <v>66.810607575291</v>
      </c>
      <c r="AN21">
        <f>(AP21 - AO21 + BO21*1E3/(8.314*(BQ21+273.15)) * AR21/BN21 * AQ21) * BN21/(100*BB21) * 1000/(1000 - AP21)</f>
        <v>0</v>
      </c>
      <c r="AO21">
        <v>9.23592549013268</v>
      </c>
      <c r="AP21">
        <v>16.1864442424242</v>
      </c>
      <c r="AQ21">
        <v>-0.000560916613251091</v>
      </c>
      <c r="AR21">
        <v>77.422788693858</v>
      </c>
      <c r="AS21">
        <v>93</v>
      </c>
      <c r="AT21">
        <v>19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1657120044.81429</v>
      </c>
      <c r="BH21">
        <v>377.839642857143</v>
      </c>
      <c r="BI21">
        <v>393.39325</v>
      </c>
      <c r="BJ21">
        <v>16.2136428571429</v>
      </c>
      <c r="BK21">
        <v>9.25080428571428</v>
      </c>
      <c r="BL21">
        <v>369.135285714286</v>
      </c>
      <c r="BM21">
        <v>16.1075428571429</v>
      </c>
      <c r="BN21">
        <v>499.990785714286</v>
      </c>
      <c r="BO21">
        <v>73.9201821428571</v>
      </c>
      <c r="BP21">
        <v>0.0999460428571429</v>
      </c>
      <c r="BQ21">
        <v>20.3691642857143</v>
      </c>
      <c r="BR21">
        <v>20.0103607142857</v>
      </c>
      <c r="BS21">
        <v>999.9</v>
      </c>
      <c r="BT21">
        <v>0</v>
      </c>
      <c r="BU21">
        <v>0</v>
      </c>
      <c r="BV21">
        <v>10008.3928571429</v>
      </c>
      <c r="BW21">
        <v>0</v>
      </c>
      <c r="BX21">
        <v>935.389535714286</v>
      </c>
      <c r="BY21">
        <v>-15.5536392857143</v>
      </c>
      <c r="BZ21">
        <v>384.066892857143</v>
      </c>
      <c r="CA21">
        <v>397.06675</v>
      </c>
      <c r="CB21">
        <v>6.96284035714286</v>
      </c>
      <c r="CC21">
        <v>393.39325</v>
      </c>
      <c r="CD21">
        <v>9.25080428571428</v>
      </c>
      <c r="CE21">
        <v>1.19851607142857</v>
      </c>
      <c r="CF21">
        <v>0.683821142857143</v>
      </c>
      <c r="CG21">
        <v>9.58311821428572</v>
      </c>
      <c r="CH21">
        <v>1.49994321428571</v>
      </c>
      <c r="CI21">
        <v>1999.98321428571</v>
      </c>
      <c r="CJ21">
        <v>0.980000928571428</v>
      </c>
      <c r="CK21">
        <v>0.0199987071428571</v>
      </c>
      <c r="CL21">
        <v>0</v>
      </c>
      <c r="CM21">
        <v>2.04355</v>
      </c>
      <c r="CN21">
        <v>0</v>
      </c>
      <c r="CO21">
        <v>11185.7642857143</v>
      </c>
      <c r="CP21">
        <v>17300.0178571429</v>
      </c>
      <c r="CQ21">
        <v>39.2921428571428</v>
      </c>
      <c r="CR21">
        <v>38.5287857142857</v>
      </c>
      <c r="CS21">
        <v>38.8813571428571</v>
      </c>
      <c r="CT21">
        <v>36.5242857142857</v>
      </c>
      <c r="CU21">
        <v>37.7742857142857</v>
      </c>
      <c r="CV21">
        <v>1959.9825</v>
      </c>
      <c r="CW21">
        <v>40</v>
      </c>
      <c r="CX21">
        <v>0</v>
      </c>
      <c r="CY21">
        <v>1657120032.7</v>
      </c>
      <c r="CZ21">
        <v>0</v>
      </c>
      <c r="DA21">
        <v>0</v>
      </c>
      <c r="DB21" t="s">
        <v>356</v>
      </c>
      <c r="DC21">
        <v>1656081770.5</v>
      </c>
      <c r="DD21">
        <v>1655399214.6</v>
      </c>
      <c r="DE21">
        <v>0</v>
      </c>
      <c r="DF21">
        <v>0.134</v>
      </c>
      <c r="DG21">
        <v>-0.06</v>
      </c>
      <c r="DH21">
        <v>9.331</v>
      </c>
      <c r="DI21">
        <v>0.511</v>
      </c>
      <c r="DJ21">
        <v>421</v>
      </c>
      <c r="DK21">
        <v>25</v>
      </c>
      <c r="DL21">
        <v>1.93</v>
      </c>
      <c r="DM21">
        <v>0.15</v>
      </c>
      <c r="DN21">
        <v>-18.6474825</v>
      </c>
      <c r="DO21">
        <v>69.0940018761728</v>
      </c>
      <c r="DP21">
        <v>6.75336005692305</v>
      </c>
      <c r="DQ21">
        <v>0</v>
      </c>
      <c r="DR21">
        <v>6.95853825</v>
      </c>
      <c r="DS21">
        <v>0.0815875046904248</v>
      </c>
      <c r="DT21">
        <v>0.0173320652098214</v>
      </c>
      <c r="DU21">
        <v>1</v>
      </c>
      <c r="DV21">
        <v>1</v>
      </c>
      <c r="DW21">
        <v>2</v>
      </c>
      <c r="DX21" t="s">
        <v>357</v>
      </c>
      <c r="DY21">
        <v>2.98054</v>
      </c>
      <c r="DZ21">
        <v>2.7537</v>
      </c>
      <c r="EA21">
        <v>0.0668457</v>
      </c>
      <c r="EB21">
        <v>0.069651</v>
      </c>
      <c r="EC21">
        <v>0.065838</v>
      </c>
      <c r="ED21">
        <v>0.0437231</v>
      </c>
      <c r="EE21">
        <v>36969.4</v>
      </c>
      <c r="EF21">
        <v>40578.8</v>
      </c>
      <c r="EG21">
        <v>35863.8</v>
      </c>
      <c r="EH21">
        <v>39517.1</v>
      </c>
      <c r="EI21">
        <v>47389.3</v>
      </c>
      <c r="EJ21">
        <v>54459.8</v>
      </c>
      <c r="EK21">
        <v>55888.6</v>
      </c>
      <c r="EL21">
        <v>63221.7</v>
      </c>
      <c r="EM21">
        <v>1.8194</v>
      </c>
      <c r="EN21">
        <v>2.3538</v>
      </c>
      <c r="EO21">
        <v>0.124425</v>
      </c>
      <c r="EP21">
        <v>0</v>
      </c>
      <c r="EQ21">
        <v>17.9419</v>
      </c>
      <c r="ER21">
        <v>999.9</v>
      </c>
      <c r="ES21">
        <v>79.142</v>
      </c>
      <c r="ET21">
        <v>20.563</v>
      </c>
      <c r="EU21">
        <v>26.0102</v>
      </c>
      <c r="EV21">
        <v>54.5019</v>
      </c>
      <c r="EW21">
        <v>42.2917</v>
      </c>
      <c r="EX21">
        <v>2</v>
      </c>
      <c r="EY21">
        <v>-0.58752</v>
      </c>
      <c r="EZ21">
        <v>1.56664</v>
      </c>
      <c r="FA21">
        <v>20.1406</v>
      </c>
      <c r="FB21">
        <v>5.20411</v>
      </c>
      <c r="FC21">
        <v>12.004</v>
      </c>
      <c r="FD21">
        <v>4.9756</v>
      </c>
      <c r="FE21">
        <v>3.293</v>
      </c>
      <c r="FF21">
        <v>9999</v>
      </c>
      <c r="FG21">
        <v>9999</v>
      </c>
      <c r="FH21">
        <v>9999</v>
      </c>
      <c r="FI21">
        <v>550.6</v>
      </c>
      <c r="FJ21">
        <v>1.86264</v>
      </c>
      <c r="FK21">
        <v>1.86768</v>
      </c>
      <c r="FL21">
        <v>1.86749</v>
      </c>
      <c r="FM21">
        <v>1.86859</v>
      </c>
      <c r="FN21">
        <v>1.86951</v>
      </c>
      <c r="FO21">
        <v>1.86554</v>
      </c>
      <c r="FP21">
        <v>1.86667</v>
      </c>
      <c r="FQ21">
        <v>1.8681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8.546</v>
      </c>
      <c r="GF21">
        <v>0.105</v>
      </c>
      <c r="GG21">
        <v>5.21543574155078</v>
      </c>
      <c r="GH21">
        <v>0.0100486214095962</v>
      </c>
      <c r="GI21">
        <v>-1.74255938316833e-06</v>
      </c>
      <c r="GJ21">
        <v>3.40457676646056e-10</v>
      </c>
      <c r="GK21">
        <v>-0.0234001039270155</v>
      </c>
      <c r="GL21">
        <v>-0.0317258394575505</v>
      </c>
      <c r="GM21">
        <v>0.00293552719409138</v>
      </c>
      <c r="GN21">
        <v>-2.89779016759736e-05</v>
      </c>
      <c r="GO21">
        <v>-4</v>
      </c>
      <c r="GP21">
        <v>2214</v>
      </c>
      <c r="GQ21">
        <v>1</v>
      </c>
      <c r="GR21">
        <v>18</v>
      </c>
      <c r="GS21">
        <v>17304.7</v>
      </c>
      <c r="GT21">
        <v>28680.6</v>
      </c>
      <c r="GU21">
        <v>1.16333</v>
      </c>
      <c r="GV21">
        <v>2.53662</v>
      </c>
      <c r="GW21">
        <v>2.24854</v>
      </c>
      <c r="GX21">
        <v>2.7771</v>
      </c>
      <c r="GY21">
        <v>1.99585</v>
      </c>
      <c r="GZ21">
        <v>2.32788</v>
      </c>
      <c r="HA21">
        <v>25.6346</v>
      </c>
      <c r="HB21">
        <v>15.7869</v>
      </c>
      <c r="HC21">
        <v>18</v>
      </c>
      <c r="HD21">
        <v>346.49</v>
      </c>
      <c r="HE21">
        <v>676.978</v>
      </c>
      <c r="HF21">
        <v>15.2345</v>
      </c>
      <c r="HG21">
        <v>19.2811</v>
      </c>
      <c r="HH21">
        <v>30.001</v>
      </c>
      <c r="HI21">
        <v>19.0486</v>
      </c>
      <c r="HJ21">
        <v>18.9448</v>
      </c>
      <c r="HK21">
        <v>23.1766</v>
      </c>
      <c r="HL21">
        <v>60.5542</v>
      </c>
      <c r="HM21">
        <v>0</v>
      </c>
      <c r="HN21">
        <v>15.2494</v>
      </c>
      <c r="HO21">
        <v>352.612</v>
      </c>
      <c r="HP21">
        <v>9.21825</v>
      </c>
      <c r="HQ21">
        <v>103.8</v>
      </c>
      <c r="HR21">
        <v>105.337</v>
      </c>
    </row>
    <row r="22" spans="1:226">
      <c r="A22">
        <v>6</v>
      </c>
      <c r="B22">
        <v>1657120057.6</v>
      </c>
      <c r="C22">
        <v>25</v>
      </c>
      <c r="D22" t="s">
        <v>370</v>
      </c>
      <c r="E22" t="s">
        <v>371</v>
      </c>
      <c r="F22">
        <v>5</v>
      </c>
      <c r="G22" t="s">
        <v>353</v>
      </c>
      <c r="H22" t="s">
        <v>354</v>
      </c>
      <c r="I22">
        <v>1657120050.1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366.049244533257</v>
      </c>
      <c r="AK22">
        <v>353.136157575758</v>
      </c>
      <c r="AL22">
        <v>-2.86341406361724</v>
      </c>
      <c r="AM22">
        <v>66.810607575291</v>
      </c>
      <c r="AN22">
        <f>(AP22 - AO22 + BO22*1E3/(8.314*(BQ22+273.15)) * AR22/BN22 * AQ22) * BN22/(100*BB22) * 1000/(1000 - AP22)</f>
        <v>0</v>
      </c>
      <c r="AO22">
        <v>9.24161953733882</v>
      </c>
      <c r="AP22">
        <v>16.1802975757576</v>
      </c>
      <c r="AQ22">
        <v>-0.000938939306063879</v>
      </c>
      <c r="AR22">
        <v>77.422788693858</v>
      </c>
      <c r="AS22">
        <v>93</v>
      </c>
      <c r="AT22">
        <v>19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1657120050.1</v>
      </c>
      <c r="BH22">
        <v>366.130925925926</v>
      </c>
      <c r="BI22">
        <v>377.434333333333</v>
      </c>
      <c r="BJ22">
        <v>16.1963185185185</v>
      </c>
      <c r="BK22">
        <v>9.23870333333333</v>
      </c>
      <c r="BL22">
        <v>357.530185185185</v>
      </c>
      <c r="BM22">
        <v>16.0908888888889</v>
      </c>
      <c r="BN22">
        <v>500.003222222222</v>
      </c>
      <c r="BO22">
        <v>73.9204037037037</v>
      </c>
      <c r="BP22">
        <v>0.0999564296296296</v>
      </c>
      <c r="BQ22">
        <v>20.3573518518519</v>
      </c>
      <c r="BR22">
        <v>20.0126259259259</v>
      </c>
      <c r="BS22">
        <v>999.9</v>
      </c>
      <c r="BT22">
        <v>0</v>
      </c>
      <c r="BU22">
        <v>0</v>
      </c>
      <c r="BV22">
        <v>9992.03703703704</v>
      </c>
      <c r="BW22">
        <v>0</v>
      </c>
      <c r="BX22">
        <v>935.726925925926</v>
      </c>
      <c r="BY22">
        <v>-11.3033692592593</v>
      </c>
      <c r="BZ22">
        <v>372.158777777778</v>
      </c>
      <c r="CA22">
        <v>380.953851851852</v>
      </c>
      <c r="CB22">
        <v>6.95761777777778</v>
      </c>
      <c r="CC22">
        <v>377.434333333333</v>
      </c>
      <c r="CD22">
        <v>9.23870333333333</v>
      </c>
      <c r="CE22">
        <v>1.19723925925926</v>
      </c>
      <c r="CF22">
        <v>0.682928740740741</v>
      </c>
      <c r="CG22">
        <v>9.56725407407407</v>
      </c>
      <c r="CH22">
        <v>1.48177555555556</v>
      </c>
      <c r="CI22">
        <v>1999.9637037037</v>
      </c>
      <c r="CJ22">
        <v>0.980001555555556</v>
      </c>
      <c r="CK22">
        <v>0.0199980592592593</v>
      </c>
      <c r="CL22">
        <v>0</v>
      </c>
      <c r="CM22">
        <v>2.11607777777778</v>
      </c>
      <c r="CN22">
        <v>0</v>
      </c>
      <c r="CO22">
        <v>11190.4851851852</v>
      </c>
      <c r="CP22">
        <v>17299.8555555556</v>
      </c>
      <c r="CQ22">
        <v>39.3793703703704</v>
      </c>
      <c r="CR22">
        <v>38.5947037037037</v>
      </c>
      <c r="CS22">
        <v>38.9465185185185</v>
      </c>
      <c r="CT22">
        <v>36.6386296296296</v>
      </c>
      <c r="CU22">
        <v>37.8608518518518</v>
      </c>
      <c r="CV22">
        <v>1959.96444444444</v>
      </c>
      <c r="CW22">
        <v>39.9966666666667</v>
      </c>
      <c r="CX22">
        <v>0</v>
      </c>
      <c r="CY22">
        <v>1657120037.5</v>
      </c>
      <c r="CZ22">
        <v>0</v>
      </c>
      <c r="DA22">
        <v>0</v>
      </c>
      <c r="DB22" t="s">
        <v>356</v>
      </c>
      <c r="DC22">
        <v>1656081770.5</v>
      </c>
      <c r="DD22">
        <v>1655399214.6</v>
      </c>
      <c r="DE22">
        <v>0</v>
      </c>
      <c r="DF22">
        <v>0.134</v>
      </c>
      <c r="DG22">
        <v>-0.06</v>
      </c>
      <c r="DH22">
        <v>9.331</v>
      </c>
      <c r="DI22">
        <v>0.511</v>
      </c>
      <c r="DJ22">
        <v>421</v>
      </c>
      <c r="DK22">
        <v>25</v>
      </c>
      <c r="DL22">
        <v>1.93</v>
      </c>
      <c r="DM22">
        <v>0.15</v>
      </c>
      <c r="DN22">
        <v>-14.7063025</v>
      </c>
      <c r="DO22">
        <v>52.3299516697937</v>
      </c>
      <c r="DP22">
        <v>5.24469948999833</v>
      </c>
      <c r="DQ22">
        <v>0</v>
      </c>
      <c r="DR22">
        <v>6.95790075</v>
      </c>
      <c r="DS22">
        <v>-0.0394717823640135</v>
      </c>
      <c r="DT22">
        <v>0.0179137204940096</v>
      </c>
      <c r="DU22">
        <v>1</v>
      </c>
      <c r="DV22">
        <v>1</v>
      </c>
      <c r="DW22">
        <v>2</v>
      </c>
      <c r="DX22" t="s">
        <v>357</v>
      </c>
      <c r="DY22">
        <v>2.98066</v>
      </c>
      <c r="DZ22">
        <v>2.75379</v>
      </c>
      <c r="EA22">
        <v>0.0647651</v>
      </c>
      <c r="EB22">
        <v>0.0672867</v>
      </c>
      <c r="EC22">
        <v>0.0658326</v>
      </c>
      <c r="ED22">
        <v>0.0437423</v>
      </c>
      <c r="EE22">
        <v>37050.9</v>
      </c>
      <c r="EF22">
        <v>40680.3</v>
      </c>
      <c r="EG22">
        <v>35863</v>
      </c>
      <c r="EH22">
        <v>39515.7</v>
      </c>
      <c r="EI22">
        <v>47388.6</v>
      </c>
      <c r="EJ22">
        <v>54456.8</v>
      </c>
      <c r="EK22">
        <v>55887.5</v>
      </c>
      <c r="EL22">
        <v>63219.6</v>
      </c>
      <c r="EM22">
        <v>1.8192</v>
      </c>
      <c r="EN22">
        <v>2.3532</v>
      </c>
      <c r="EO22">
        <v>0.124574</v>
      </c>
      <c r="EP22">
        <v>0</v>
      </c>
      <c r="EQ22">
        <v>17.9403</v>
      </c>
      <c r="ER22">
        <v>999.9</v>
      </c>
      <c r="ES22">
        <v>79.142</v>
      </c>
      <c r="ET22">
        <v>20.573</v>
      </c>
      <c r="EU22">
        <v>26.0282</v>
      </c>
      <c r="EV22">
        <v>54.6319</v>
      </c>
      <c r="EW22">
        <v>42.2957</v>
      </c>
      <c r="EX22">
        <v>2</v>
      </c>
      <c r="EY22">
        <v>-0.587459</v>
      </c>
      <c r="EZ22">
        <v>1.37671</v>
      </c>
      <c r="FA22">
        <v>20.1426</v>
      </c>
      <c r="FB22">
        <v>5.20531</v>
      </c>
      <c r="FC22">
        <v>12.004</v>
      </c>
      <c r="FD22">
        <v>4.976</v>
      </c>
      <c r="FE22">
        <v>3.293</v>
      </c>
      <c r="FF22">
        <v>9999</v>
      </c>
      <c r="FG22">
        <v>9999</v>
      </c>
      <c r="FH22">
        <v>9999</v>
      </c>
      <c r="FI22">
        <v>550.6</v>
      </c>
      <c r="FJ22">
        <v>1.86264</v>
      </c>
      <c r="FK22">
        <v>1.86768</v>
      </c>
      <c r="FL22">
        <v>1.86752</v>
      </c>
      <c r="FM22">
        <v>1.86859</v>
      </c>
      <c r="FN22">
        <v>1.86951</v>
      </c>
      <c r="FO22">
        <v>1.86554</v>
      </c>
      <c r="FP22">
        <v>1.8667</v>
      </c>
      <c r="FQ22">
        <v>1.86813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8.423</v>
      </c>
      <c r="GF22">
        <v>0.105</v>
      </c>
      <c r="GG22">
        <v>5.21543574155078</v>
      </c>
      <c r="GH22">
        <v>0.0100486214095962</v>
      </c>
      <c r="GI22">
        <v>-1.74255938316833e-06</v>
      </c>
      <c r="GJ22">
        <v>3.40457676646056e-10</v>
      </c>
      <c r="GK22">
        <v>-0.0234001039270155</v>
      </c>
      <c r="GL22">
        <v>-0.0317258394575505</v>
      </c>
      <c r="GM22">
        <v>0.00293552719409138</v>
      </c>
      <c r="GN22">
        <v>-2.89779016759736e-05</v>
      </c>
      <c r="GO22">
        <v>-4</v>
      </c>
      <c r="GP22">
        <v>2214</v>
      </c>
      <c r="GQ22">
        <v>1</v>
      </c>
      <c r="GR22">
        <v>18</v>
      </c>
      <c r="GS22">
        <v>17304.8</v>
      </c>
      <c r="GT22">
        <v>28680.7</v>
      </c>
      <c r="GU22">
        <v>1.12549</v>
      </c>
      <c r="GV22">
        <v>2.5293</v>
      </c>
      <c r="GW22">
        <v>2.24854</v>
      </c>
      <c r="GX22">
        <v>2.7771</v>
      </c>
      <c r="GY22">
        <v>1.99585</v>
      </c>
      <c r="GZ22">
        <v>2.31567</v>
      </c>
      <c r="HA22">
        <v>25.6551</v>
      </c>
      <c r="HB22">
        <v>15.7957</v>
      </c>
      <c r="HC22">
        <v>18</v>
      </c>
      <c r="HD22">
        <v>346.477</v>
      </c>
      <c r="HE22">
        <v>676.654</v>
      </c>
      <c r="HF22">
        <v>15.2129</v>
      </c>
      <c r="HG22">
        <v>19.291</v>
      </c>
      <c r="HH22">
        <v>30.0006</v>
      </c>
      <c r="HI22">
        <v>19.06</v>
      </c>
      <c r="HJ22">
        <v>18.9561</v>
      </c>
      <c r="HK22">
        <v>22.3452</v>
      </c>
      <c r="HL22">
        <v>60.5542</v>
      </c>
      <c r="HM22">
        <v>0</v>
      </c>
      <c r="HN22">
        <v>15.2431</v>
      </c>
      <c r="HO22">
        <v>332.327</v>
      </c>
      <c r="HP22">
        <v>9.22319</v>
      </c>
      <c r="HQ22">
        <v>103.798</v>
      </c>
      <c r="HR22">
        <v>105.334</v>
      </c>
    </row>
    <row r="23" spans="1:226">
      <c r="A23">
        <v>7</v>
      </c>
      <c r="B23">
        <v>1657120062.6</v>
      </c>
      <c r="C23">
        <v>30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1657120054.81429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349.413114125372</v>
      </c>
      <c r="AK23">
        <v>338.499042424242</v>
      </c>
      <c r="AL23">
        <v>-2.96343577715743</v>
      </c>
      <c r="AM23">
        <v>66.810607575291</v>
      </c>
      <c r="AN23">
        <f>(AP23 - AO23 + BO23*1E3/(8.314*(BQ23+273.15)) * AR23/BN23 * AQ23) * BN23/(100*BB23) * 1000/(1000 - AP23)</f>
        <v>0</v>
      </c>
      <c r="AO23">
        <v>9.24633877279205</v>
      </c>
      <c r="AP23">
        <v>16.17692</v>
      </c>
      <c r="AQ23">
        <v>0.000206844119225978</v>
      </c>
      <c r="AR23">
        <v>77.422788693858</v>
      </c>
      <c r="AS23">
        <v>93</v>
      </c>
      <c r="AT23">
        <v>19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1657120054.81429</v>
      </c>
      <c r="BH23">
        <v>353.622857142857</v>
      </c>
      <c r="BI23">
        <v>362.591678571429</v>
      </c>
      <c r="BJ23">
        <v>16.1857535714286</v>
      </c>
      <c r="BK23">
        <v>9.24284892857143</v>
      </c>
      <c r="BL23">
        <v>345.133107142857</v>
      </c>
      <c r="BM23">
        <v>16.0807392857143</v>
      </c>
      <c r="BN23">
        <v>500.005571428571</v>
      </c>
      <c r="BO23">
        <v>73.9198571428571</v>
      </c>
      <c r="BP23">
        <v>0.0999094321428571</v>
      </c>
      <c r="BQ23">
        <v>20.3450857142857</v>
      </c>
      <c r="BR23">
        <v>20.0053214285714</v>
      </c>
      <c r="BS23">
        <v>999.9</v>
      </c>
      <c r="BT23">
        <v>0</v>
      </c>
      <c r="BU23">
        <v>0</v>
      </c>
      <c r="BV23">
        <v>9995.71428571429</v>
      </c>
      <c r="BW23">
        <v>0</v>
      </c>
      <c r="BX23">
        <v>936.385321428572</v>
      </c>
      <c r="BY23">
        <v>-8.96880928571428</v>
      </c>
      <c r="BZ23">
        <v>359.44075</v>
      </c>
      <c r="CA23">
        <v>365.974285714286</v>
      </c>
      <c r="CB23">
        <v>6.94291178571429</v>
      </c>
      <c r="CC23">
        <v>362.591678571429</v>
      </c>
      <c r="CD23">
        <v>9.24284892857143</v>
      </c>
      <c r="CE23">
        <v>1.19645</v>
      </c>
      <c r="CF23">
        <v>0.683230142857143</v>
      </c>
      <c r="CG23">
        <v>9.55743964285714</v>
      </c>
      <c r="CH23">
        <v>1.48792571428571</v>
      </c>
      <c r="CI23">
        <v>1999.99214285714</v>
      </c>
      <c r="CJ23">
        <v>0.980002357142857</v>
      </c>
      <c r="CK23">
        <v>0.0199973642857143</v>
      </c>
      <c r="CL23">
        <v>0</v>
      </c>
      <c r="CM23">
        <v>2.10000357142857</v>
      </c>
      <c r="CN23">
        <v>0</v>
      </c>
      <c r="CO23">
        <v>11190.2357142857</v>
      </c>
      <c r="CP23">
        <v>17300.1</v>
      </c>
      <c r="CQ23">
        <v>39.4573214285714</v>
      </c>
      <c r="CR23">
        <v>38.6627857142857</v>
      </c>
      <c r="CS23">
        <v>39.0063571428571</v>
      </c>
      <c r="CT23">
        <v>36.7408214285714</v>
      </c>
      <c r="CU23">
        <v>37.9394642857143</v>
      </c>
      <c r="CV23">
        <v>1959.99571428571</v>
      </c>
      <c r="CW23">
        <v>39.9939285714286</v>
      </c>
      <c r="CX23">
        <v>0</v>
      </c>
      <c r="CY23">
        <v>1657120042.3</v>
      </c>
      <c r="CZ23">
        <v>0</v>
      </c>
      <c r="DA23">
        <v>0</v>
      </c>
      <c r="DB23" t="s">
        <v>356</v>
      </c>
      <c r="DC23">
        <v>1656081770.5</v>
      </c>
      <c r="DD23">
        <v>1655399214.6</v>
      </c>
      <c r="DE23">
        <v>0</v>
      </c>
      <c r="DF23">
        <v>0.134</v>
      </c>
      <c r="DG23">
        <v>-0.06</v>
      </c>
      <c r="DH23">
        <v>9.331</v>
      </c>
      <c r="DI23">
        <v>0.511</v>
      </c>
      <c r="DJ23">
        <v>421</v>
      </c>
      <c r="DK23">
        <v>25</v>
      </c>
      <c r="DL23">
        <v>1.93</v>
      </c>
      <c r="DM23">
        <v>0.15</v>
      </c>
      <c r="DN23">
        <v>-10.916145</v>
      </c>
      <c r="DO23">
        <v>32.6579986491558</v>
      </c>
      <c r="DP23">
        <v>3.24795163250009</v>
      </c>
      <c r="DQ23">
        <v>0</v>
      </c>
      <c r="DR23">
        <v>6.95501525</v>
      </c>
      <c r="DS23">
        <v>-0.204262626641681</v>
      </c>
      <c r="DT23">
        <v>0.0201485057743123</v>
      </c>
      <c r="DU23">
        <v>0</v>
      </c>
      <c r="DV23">
        <v>0</v>
      </c>
      <c r="DW23">
        <v>2</v>
      </c>
      <c r="DX23" t="s">
        <v>367</v>
      </c>
      <c r="DY23">
        <v>2.97982</v>
      </c>
      <c r="DZ23">
        <v>2.75393</v>
      </c>
      <c r="EA23">
        <v>0.0625141</v>
      </c>
      <c r="EB23">
        <v>0.0648563</v>
      </c>
      <c r="EC23">
        <v>0.0657991</v>
      </c>
      <c r="ED23">
        <v>0.0437659</v>
      </c>
      <c r="EE23">
        <v>37139.9</v>
      </c>
      <c r="EF23">
        <v>40785.4</v>
      </c>
      <c r="EG23">
        <v>35862.9</v>
      </c>
      <c r="EH23">
        <v>39515</v>
      </c>
      <c r="EI23">
        <v>47390.1</v>
      </c>
      <c r="EJ23">
        <v>54455.1</v>
      </c>
      <c r="EK23">
        <v>55887.3</v>
      </c>
      <c r="EL23">
        <v>63219.3</v>
      </c>
      <c r="EM23">
        <v>1.8186</v>
      </c>
      <c r="EN23">
        <v>2.3532</v>
      </c>
      <c r="EO23">
        <v>0.124425</v>
      </c>
      <c r="EP23">
        <v>0</v>
      </c>
      <c r="EQ23">
        <v>17.9403</v>
      </c>
      <c r="ER23">
        <v>999.9</v>
      </c>
      <c r="ES23">
        <v>79.117</v>
      </c>
      <c r="ET23">
        <v>20.583</v>
      </c>
      <c r="EU23">
        <v>26.0377</v>
      </c>
      <c r="EV23">
        <v>54.1619</v>
      </c>
      <c r="EW23">
        <v>42.2796</v>
      </c>
      <c r="EX23">
        <v>2</v>
      </c>
      <c r="EY23">
        <v>-0.586646</v>
      </c>
      <c r="EZ23">
        <v>1.28159</v>
      </c>
      <c r="FA23">
        <v>20.1436</v>
      </c>
      <c r="FB23">
        <v>5.20411</v>
      </c>
      <c r="FC23">
        <v>12.004</v>
      </c>
      <c r="FD23">
        <v>4.976</v>
      </c>
      <c r="FE23">
        <v>3.293</v>
      </c>
      <c r="FF23">
        <v>9999</v>
      </c>
      <c r="FG23">
        <v>9999</v>
      </c>
      <c r="FH23">
        <v>9999</v>
      </c>
      <c r="FI23">
        <v>550.6</v>
      </c>
      <c r="FJ23">
        <v>1.86264</v>
      </c>
      <c r="FK23">
        <v>1.86768</v>
      </c>
      <c r="FL23">
        <v>1.86752</v>
      </c>
      <c r="FM23">
        <v>1.86859</v>
      </c>
      <c r="FN23">
        <v>1.86951</v>
      </c>
      <c r="FO23">
        <v>1.86554</v>
      </c>
      <c r="FP23">
        <v>1.8667</v>
      </c>
      <c r="FQ23">
        <v>1.86813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8.292</v>
      </c>
      <c r="GF23">
        <v>0.1045</v>
      </c>
      <c r="GG23">
        <v>5.21543574155078</v>
      </c>
      <c r="GH23">
        <v>0.0100486214095962</v>
      </c>
      <c r="GI23">
        <v>-1.74255938316833e-06</v>
      </c>
      <c r="GJ23">
        <v>3.40457676646056e-10</v>
      </c>
      <c r="GK23">
        <v>-0.0234001039270155</v>
      </c>
      <c r="GL23">
        <v>-0.0317258394575505</v>
      </c>
      <c r="GM23">
        <v>0.00293552719409138</v>
      </c>
      <c r="GN23">
        <v>-2.89779016759736e-05</v>
      </c>
      <c r="GO23">
        <v>-4</v>
      </c>
      <c r="GP23">
        <v>2214</v>
      </c>
      <c r="GQ23">
        <v>1</v>
      </c>
      <c r="GR23">
        <v>18</v>
      </c>
      <c r="GS23">
        <v>17304.9</v>
      </c>
      <c r="GT23">
        <v>28680.8</v>
      </c>
      <c r="GU23">
        <v>1.08154</v>
      </c>
      <c r="GV23">
        <v>2.53296</v>
      </c>
      <c r="GW23">
        <v>2.24854</v>
      </c>
      <c r="GX23">
        <v>2.77588</v>
      </c>
      <c r="GY23">
        <v>1.99585</v>
      </c>
      <c r="GZ23">
        <v>2.31323</v>
      </c>
      <c r="HA23">
        <v>25.6551</v>
      </c>
      <c r="HB23">
        <v>15.7869</v>
      </c>
      <c r="HC23">
        <v>18</v>
      </c>
      <c r="HD23">
        <v>346.266</v>
      </c>
      <c r="HE23">
        <v>676.823</v>
      </c>
      <c r="HF23">
        <v>15.2176</v>
      </c>
      <c r="HG23">
        <v>19.301</v>
      </c>
      <c r="HH23">
        <v>30.0008</v>
      </c>
      <c r="HI23">
        <v>19.0698</v>
      </c>
      <c r="HJ23">
        <v>18.9675</v>
      </c>
      <c r="HK23">
        <v>21.5357</v>
      </c>
      <c r="HL23">
        <v>60.5542</v>
      </c>
      <c r="HM23">
        <v>0</v>
      </c>
      <c r="HN23">
        <v>15.2406</v>
      </c>
      <c r="HO23">
        <v>318.758</v>
      </c>
      <c r="HP23">
        <v>9.23618</v>
      </c>
      <c r="HQ23">
        <v>103.797</v>
      </c>
      <c r="HR23">
        <v>105.333</v>
      </c>
    </row>
    <row r="24" spans="1:226">
      <c r="A24">
        <v>8</v>
      </c>
      <c r="B24">
        <v>1657120067.6</v>
      </c>
      <c r="C24">
        <v>35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1657120060.1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333.573364291742</v>
      </c>
      <c r="AK24">
        <v>323.338721212121</v>
      </c>
      <c r="AL24">
        <v>-3.00294802581508</v>
      </c>
      <c r="AM24">
        <v>66.810607575291</v>
      </c>
      <c r="AN24">
        <f>(AP24 - AO24 + BO24*1E3/(8.314*(BQ24+273.15)) * AR24/BN24 * AQ24) * BN24/(100*BB24) * 1000/(1000 - AP24)</f>
        <v>0</v>
      </c>
      <c r="AO24">
        <v>9.25299778040851</v>
      </c>
      <c r="AP24">
        <v>16.1748036363636</v>
      </c>
      <c r="AQ24">
        <v>0.000118993541827414</v>
      </c>
      <c r="AR24">
        <v>77.422788693858</v>
      </c>
      <c r="AS24">
        <v>92</v>
      </c>
      <c r="AT24">
        <v>18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1657120060.1</v>
      </c>
      <c r="BH24">
        <v>338.647703703704</v>
      </c>
      <c r="BI24">
        <v>345.735037037037</v>
      </c>
      <c r="BJ24">
        <v>16.1781740740741</v>
      </c>
      <c r="BK24">
        <v>9.24864407407407</v>
      </c>
      <c r="BL24">
        <v>330.291407407407</v>
      </c>
      <c r="BM24">
        <v>16.0734481481481</v>
      </c>
      <c r="BN24">
        <v>500.01262962963</v>
      </c>
      <c r="BO24">
        <v>73.919662962963</v>
      </c>
      <c r="BP24">
        <v>0.100037633333333</v>
      </c>
      <c r="BQ24">
        <v>20.3353592592593</v>
      </c>
      <c r="BR24">
        <v>20.000537037037</v>
      </c>
      <c r="BS24">
        <v>999.9</v>
      </c>
      <c r="BT24">
        <v>0</v>
      </c>
      <c r="BU24">
        <v>0</v>
      </c>
      <c r="BV24">
        <v>9980.55555555555</v>
      </c>
      <c r="BW24">
        <v>0</v>
      </c>
      <c r="BX24">
        <v>936.920481481481</v>
      </c>
      <c r="BY24">
        <v>-7.08722592592593</v>
      </c>
      <c r="BZ24">
        <v>344.216555555556</v>
      </c>
      <c r="CA24">
        <v>348.96237037037</v>
      </c>
      <c r="CB24">
        <v>6.92953259259259</v>
      </c>
      <c r="CC24">
        <v>345.735037037037</v>
      </c>
      <c r="CD24">
        <v>9.24864407407407</v>
      </c>
      <c r="CE24">
        <v>1.1958862962963</v>
      </c>
      <c r="CF24">
        <v>0.683656666666667</v>
      </c>
      <c r="CG24">
        <v>9.55042740740741</v>
      </c>
      <c r="CH24">
        <v>1.49662444444444</v>
      </c>
      <c r="CI24">
        <v>2000.01740740741</v>
      </c>
      <c r="CJ24">
        <v>0.980003037037037</v>
      </c>
      <c r="CK24">
        <v>0.0199967703703704</v>
      </c>
      <c r="CL24">
        <v>0</v>
      </c>
      <c r="CM24">
        <v>2.10650740740741</v>
      </c>
      <c r="CN24">
        <v>0</v>
      </c>
      <c r="CO24">
        <v>11186.8259259259</v>
      </c>
      <c r="CP24">
        <v>17300.3111111111</v>
      </c>
      <c r="CQ24">
        <v>39.5414444444444</v>
      </c>
      <c r="CR24">
        <v>38.7335555555556</v>
      </c>
      <c r="CS24">
        <v>39.0761851851852</v>
      </c>
      <c r="CT24">
        <v>36.8678518518519</v>
      </c>
      <c r="CU24">
        <v>38.0275185185185</v>
      </c>
      <c r="CV24">
        <v>1960.0237037037</v>
      </c>
      <c r="CW24">
        <v>39.9911111111111</v>
      </c>
      <c r="CX24">
        <v>0</v>
      </c>
      <c r="CY24">
        <v>1657120047.7</v>
      </c>
      <c r="CZ24">
        <v>0</v>
      </c>
      <c r="DA24">
        <v>0</v>
      </c>
      <c r="DB24" t="s">
        <v>356</v>
      </c>
      <c r="DC24">
        <v>1656081770.5</v>
      </c>
      <c r="DD24">
        <v>1655399214.6</v>
      </c>
      <c r="DE24">
        <v>0</v>
      </c>
      <c r="DF24">
        <v>0.134</v>
      </c>
      <c r="DG24">
        <v>-0.06</v>
      </c>
      <c r="DH24">
        <v>9.331</v>
      </c>
      <c r="DI24">
        <v>0.511</v>
      </c>
      <c r="DJ24">
        <v>421</v>
      </c>
      <c r="DK24">
        <v>25</v>
      </c>
      <c r="DL24">
        <v>1.93</v>
      </c>
      <c r="DM24">
        <v>0.15</v>
      </c>
      <c r="DN24">
        <v>-8.50014825</v>
      </c>
      <c r="DO24">
        <v>22.0558614258912</v>
      </c>
      <c r="DP24">
        <v>2.17274334508115</v>
      </c>
      <c r="DQ24">
        <v>0</v>
      </c>
      <c r="DR24">
        <v>6.9397135</v>
      </c>
      <c r="DS24">
        <v>-0.15996405253284</v>
      </c>
      <c r="DT24">
        <v>0.015984132530419</v>
      </c>
      <c r="DU24">
        <v>0</v>
      </c>
      <c r="DV24">
        <v>0</v>
      </c>
      <c r="DW24">
        <v>2</v>
      </c>
      <c r="DX24" t="s">
        <v>367</v>
      </c>
      <c r="DY24">
        <v>2.98017</v>
      </c>
      <c r="DZ24">
        <v>2.75325</v>
      </c>
      <c r="EA24">
        <v>0.0602152</v>
      </c>
      <c r="EB24">
        <v>0.0622598</v>
      </c>
      <c r="EC24">
        <v>0.0657905</v>
      </c>
      <c r="ED24">
        <v>0.0437795</v>
      </c>
      <c r="EE24">
        <v>37230.7</v>
      </c>
      <c r="EF24">
        <v>40897.5</v>
      </c>
      <c r="EG24">
        <v>35862.7</v>
      </c>
      <c r="EH24">
        <v>39514</v>
      </c>
      <c r="EI24">
        <v>47390.1</v>
      </c>
      <c r="EJ24">
        <v>54453</v>
      </c>
      <c r="EK24">
        <v>55886.9</v>
      </c>
      <c r="EL24">
        <v>63217.9</v>
      </c>
      <c r="EM24">
        <v>1.8198</v>
      </c>
      <c r="EN24">
        <v>2.353</v>
      </c>
      <c r="EO24">
        <v>0.123978</v>
      </c>
      <c r="EP24">
        <v>0</v>
      </c>
      <c r="EQ24">
        <v>17.9387</v>
      </c>
      <c r="ER24">
        <v>999.9</v>
      </c>
      <c r="ES24">
        <v>79.093</v>
      </c>
      <c r="ET24">
        <v>20.603</v>
      </c>
      <c r="EU24">
        <v>26.0598</v>
      </c>
      <c r="EV24">
        <v>54.6819</v>
      </c>
      <c r="EW24">
        <v>42.2917</v>
      </c>
      <c r="EX24">
        <v>2</v>
      </c>
      <c r="EY24">
        <v>-0.586667</v>
      </c>
      <c r="EZ24">
        <v>1.22776</v>
      </c>
      <c r="FA24">
        <v>20.1437</v>
      </c>
      <c r="FB24">
        <v>5.20411</v>
      </c>
      <c r="FC24">
        <v>12.004</v>
      </c>
      <c r="FD24">
        <v>4.9756</v>
      </c>
      <c r="FE24">
        <v>3.293</v>
      </c>
      <c r="FF24">
        <v>9999</v>
      </c>
      <c r="FG24">
        <v>9999</v>
      </c>
      <c r="FH24">
        <v>9999</v>
      </c>
      <c r="FI24">
        <v>550.6</v>
      </c>
      <c r="FJ24">
        <v>1.86264</v>
      </c>
      <c r="FK24">
        <v>1.86768</v>
      </c>
      <c r="FL24">
        <v>1.86752</v>
      </c>
      <c r="FM24">
        <v>1.86859</v>
      </c>
      <c r="FN24">
        <v>1.86951</v>
      </c>
      <c r="FO24">
        <v>1.86554</v>
      </c>
      <c r="FP24">
        <v>1.86673</v>
      </c>
      <c r="FQ24">
        <v>1.86804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8.16</v>
      </c>
      <c r="GF24">
        <v>0.1044</v>
      </c>
      <c r="GG24">
        <v>5.21543574155078</v>
      </c>
      <c r="GH24">
        <v>0.0100486214095962</v>
      </c>
      <c r="GI24">
        <v>-1.74255938316833e-06</v>
      </c>
      <c r="GJ24">
        <v>3.40457676646056e-10</v>
      </c>
      <c r="GK24">
        <v>-0.0234001039270155</v>
      </c>
      <c r="GL24">
        <v>-0.0317258394575505</v>
      </c>
      <c r="GM24">
        <v>0.00293552719409138</v>
      </c>
      <c r="GN24">
        <v>-2.89779016759736e-05</v>
      </c>
      <c r="GO24">
        <v>-4</v>
      </c>
      <c r="GP24">
        <v>2214</v>
      </c>
      <c r="GQ24">
        <v>1</v>
      </c>
      <c r="GR24">
        <v>18</v>
      </c>
      <c r="GS24">
        <v>17305</v>
      </c>
      <c r="GT24">
        <v>28680.9</v>
      </c>
      <c r="GU24">
        <v>1.04126</v>
      </c>
      <c r="GV24">
        <v>2.53784</v>
      </c>
      <c r="GW24">
        <v>2.24854</v>
      </c>
      <c r="GX24">
        <v>2.7771</v>
      </c>
      <c r="GY24">
        <v>1.99585</v>
      </c>
      <c r="GZ24">
        <v>2.31567</v>
      </c>
      <c r="HA24">
        <v>25.6756</v>
      </c>
      <c r="HB24">
        <v>15.7869</v>
      </c>
      <c r="HC24">
        <v>18</v>
      </c>
      <c r="HD24">
        <v>346.909</v>
      </c>
      <c r="HE24">
        <v>676.825</v>
      </c>
      <c r="HF24">
        <v>15.2319</v>
      </c>
      <c r="HG24">
        <v>19.3109</v>
      </c>
      <c r="HH24">
        <v>30.0005</v>
      </c>
      <c r="HI24">
        <v>19.0813</v>
      </c>
      <c r="HJ24">
        <v>18.9789</v>
      </c>
      <c r="HK24">
        <v>20.6509</v>
      </c>
      <c r="HL24">
        <v>60.5542</v>
      </c>
      <c r="HM24">
        <v>0</v>
      </c>
      <c r="HN24">
        <v>15.2458</v>
      </c>
      <c r="HO24">
        <v>298.558</v>
      </c>
      <c r="HP24">
        <v>9.24433</v>
      </c>
      <c r="HQ24">
        <v>103.797</v>
      </c>
      <c r="HR24">
        <v>105.33</v>
      </c>
    </row>
    <row r="25" spans="1:226">
      <c r="A25">
        <v>9</v>
      </c>
      <c r="B25">
        <v>1657120072.6</v>
      </c>
      <c r="C25">
        <v>40</v>
      </c>
      <c r="D25" t="s">
        <v>376</v>
      </c>
      <c r="E25" t="s">
        <v>377</v>
      </c>
      <c r="F25">
        <v>5</v>
      </c>
      <c r="G25" t="s">
        <v>353</v>
      </c>
      <c r="H25" t="s">
        <v>354</v>
      </c>
      <c r="I25">
        <v>1657120064.81429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316.3119234595</v>
      </c>
      <c r="AK25">
        <v>307.867703030303</v>
      </c>
      <c r="AL25">
        <v>-3.13137907828391</v>
      </c>
      <c r="AM25">
        <v>66.810607575291</v>
      </c>
      <c r="AN25">
        <f>(AP25 - AO25 + BO25*1E3/(8.314*(BQ25+273.15)) * AR25/BN25 * AQ25) * BN25/(100*BB25) * 1000/(1000 - AP25)</f>
        <v>0</v>
      </c>
      <c r="AO25">
        <v>9.25695619359153</v>
      </c>
      <c r="AP25">
        <v>16.1748260606061</v>
      </c>
      <c r="AQ25">
        <v>9.32051647341989e-06</v>
      </c>
      <c r="AR25">
        <v>77.422788693858</v>
      </c>
      <c r="AS25">
        <v>93</v>
      </c>
      <c r="AT25">
        <v>19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1657120064.81429</v>
      </c>
      <c r="BH25">
        <v>324.813535714286</v>
      </c>
      <c r="BI25">
        <v>330.320071428571</v>
      </c>
      <c r="BJ25">
        <v>16.1759785714286</v>
      </c>
      <c r="BK25">
        <v>9.25371357142857</v>
      </c>
      <c r="BL25">
        <v>316.581</v>
      </c>
      <c r="BM25">
        <v>16.0713321428571</v>
      </c>
      <c r="BN25">
        <v>499.988071428571</v>
      </c>
      <c r="BO25">
        <v>73.9194428571429</v>
      </c>
      <c r="BP25">
        <v>0.100004192857143</v>
      </c>
      <c r="BQ25">
        <v>20.330425</v>
      </c>
      <c r="BR25">
        <v>19.9943642857143</v>
      </c>
      <c r="BS25">
        <v>999.9</v>
      </c>
      <c r="BT25">
        <v>0</v>
      </c>
      <c r="BU25">
        <v>0</v>
      </c>
      <c r="BV25">
        <v>9993.92857142857</v>
      </c>
      <c r="BW25">
        <v>0</v>
      </c>
      <c r="BX25">
        <v>937.647285714286</v>
      </c>
      <c r="BY25">
        <v>-5.50653178571429</v>
      </c>
      <c r="BZ25">
        <v>330.154071428571</v>
      </c>
      <c r="CA25">
        <v>333.405285714286</v>
      </c>
      <c r="CB25">
        <v>6.92226392857143</v>
      </c>
      <c r="CC25">
        <v>330.320071428571</v>
      </c>
      <c r="CD25">
        <v>9.25371357142857</v>
      </c>
      <c r="CE25">
        <v>1.19571964285714</v>
      </c>
      <c r="CF25">
        <v>0.684029321428571</v>
      </c>
      <c r="CG25">
        <v>9.54835928571429</v>
      </c>
      <c r="CH25">
        <v>1.50422035714286</v>
      </c>
      <c r="CI25">
        <v>2000.00678571429</v>
      </c>
      <c r="CJ25">
        <v>0.980003571428571</v>
      </c>
      <c r="CK25">
        <v>0.0199963428571429</v>
      </c>
      <c r="CL25">
        <v>0</v>
      </c>
      <c r="CM25">
        <v>2.07715</v>
      </c>
      <c r="CN25">
        <v>0</v>
      </c>
      <c r="CO25">
        <v>11185.9892857143</v>
      </c>
      <c r="CP25">
        <v>17300.225</v>
      </c>
      <c r="CQ25">
        <v>39.6203214285714</v>
      </c>
      <c r="CR25">
        <v>38.8011428571429</v>
      </c>
      <c r="CS25">
        <v>39.1358571428571</v>
      </c>
      <c r="CT25">
        <v>36.9729642857143</v>
      </c>
      <c r="CU25">
        <v>38.1001785714286</v>
      </c>
      <c r="CV25">
        <v>1960.01571428571</v>
      </c>
      <c r="CW25">
        <v>39.9910714285714</v>
      </c>
      <c r="CX25">
        <v>0</v>
      </c>
      <c r="CY25">
        <v>1657120052.5</v>
      </c>
      <c r="CZ25">
        <v>0</v>
      </c>
      <c r="DA25">
        <v>0</v>
      </c>
      <c r="DB25" t="s">
        <v>356</v>
      </c>
      <c r="DC25">
        <v>1656081770.5</v>
      </c>
      <c r="DD25">
        <v>1655399214.6</v>
      </c>
      <c r="DE25">
        <v>0</v>
      </c>
      <c r="DF25">
        <v>0.134</v>
      </c>
      <c r="DG25">
        <v>-0.06</v>
      </c>
      <c r="DH25">
        <v>9.331</v>
      </c>
      <c r="DI25">
        <v>0.511</v>
      </c>
      <c r="DJ25">
        <v>421</v>
      </c>
      <c r="DK25">
        <v>25</v>
      </c>
      <c r="DL25">
        <v>1.93</v>
      </c>
      <c r="DM25">
        <v>0.15</v>
      </c>
      <c r="DN25">
        <v>-6.6662015</v>
      </c>
      <c r="DO25">
        <v>19.7835703564728</v>
      </c>
      <c r="DP25">
        <v>1.94432521418814</v>
      </c>
      <c r="DQ25">
        <v>0</v>
      </c>
      <c r="DR25">
        <v>6.92793275</v>
      </c>
      <c r="DS25">
        <v>-0.104927842401499</v>
      </c>
      <c r="DT25">
        <v>0.0105282705102738</v>
      </c>
      <c r="DU25">
        <v>0</v>
      </c>
      <c r="DV25">
        <v>0</v>
      </c>
      <c r="DW25">
        <v>2</v>
      </c>
      <c r="DX25" t="s">
        <v>367</v>
      </c>
      <c r="DY25">
        <v>2.98043</v>
      </c>
      <c r="DZ25">
        <v>2.7542</v>
      </c>
      <c r="EA25">
        <v>0.0577808</v>
      </c>
      <c r="EB25">
        <v>0.05967</v>
      </c>
      <c r="EC25">
        <v>0.0657968</v>
      </c>
      <c r="ED25">
        <v>0.0437963</v>
      </c>
      <c r="EE25">
        <v>37326.4</v>
      </c>
      <c r="EF25">
        <v>41010.1</v>
      </c>
      <c r="EG25">
        <v>35862.1</v>
      </c>
      <c r="EH25">
        <v>39513.7</v>
      </c>
      <c r="EI25">
        <v>47389.3</v>
      </c>
      <c r="EJ25">
        <v>54451.6</v>
      </c>
      <c r="EK25">
        <v>55886.4</v>
      </c>
      <c r="EL25">
        <v>63217.4</v>
      </c>
      <c r="EM25">
        <v>1.8176</v>
      </c>
      <c r="EN25">
        <v>2.3528</v>
      </c>
      <c r="EO25">
        <v>0.123531</v>
      </c>
      <c r="EP25">
        <v>0</v>
      </c>
      <c r="EQ25">
        <v>17.9355</v>
      </c>
      <c r="ER25">
        <v>999.9</v>
      </c>
      <c r="ES25">
        <v>79.093</v>
      </c>
      <c r="ET25">
        <v>20.613</v>
      </c>
      <c r="EU25">
        <v>26.08</v>
      </c>
      <c r="EV25">
        <v>54.3619</v>
      </c>
      <c r="EW25">
        <v>42.3558</v>
      </c>
      <c r="EX25">
        <v>2</v>
      </c>
      <c r="EY25">
        <v>-0.585894</v>
      </c>
      <c r="EZ25">
        <v>1.21529</v>
      </c>
      <c r="FA25">
        <v>20.1442</v>
      </c>
      <c r="FB25">
        <v>5.20411</v>
      </c>
      <c r="FC25">
        <v>12.004</v>
      </c>
      <c r="FD25">
        <v>4.9756</v>
      </c>
      <c r="FE25">
        <v>3.293</v>
      </c>
      <c r="FF25">
        <v>9999</v>
      </c>
      <c r="FG25">
        <v>9999</v>
      </c>
      <c r="FH25">
        <v>9999</v>
      </c>
      <c r="FI25">
        <v>550.6</v>
      </c>
      <c r="FJ25">
        <v>1.86264</v>
      </c>
      <c r="FK25">
        <v>1.86768</v>
      </c>
      <c r="FL25">
        <v>1.86752</v>
      </c>
      <c r="FM25">
        <v>1.86859</v>
      </c>
      <c r="FN25">
        <v>1.86951</v>
      </c>
      <c r="FO25">
        <v>1.86554</v>
      </c>
      <c r="FP25">
        <v>1.8667</v>
      </c>
      <c r="FQ25">
        <v>1.8681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8.023</v>
      </c>
      <c r="GF25">
        <v>0.1046</v>
      </c>
      <c r="GG25">
        <v>5.21543574155078</v>
      </c>
      <c r="GH25">
        <v>0.0100486214095962</v>
      </c>
      <c r="GI25">
        <v>-1.74255938316833e-06</v>
      </c>
      <c r="GJ25">
        <v>3.40457676646056e-10</v>
      </c>
      <c r="GK25">
        <v>-0.0234001039270155</v>
      </c>
      <c r="GL25">
        <v>-0.0317258394575505</v>
      </c>
      <c r="GM25">
        <v>0.00293552719409138</v>
      </c>
      <c r="GN25">
        <v>-2.89779016759736e-05</v>
      </c>
      <c r="GO25">
        <v>-4</v>
      </c>
      <c r="GP25">
        <v>2214</v>
      </c>
      <c r="GQ25">
        <v>1</v>
      </c>
      <c r="GR25">
        <v>18</v>
      </c>
      <c r="GS25">
        <v>17305</v>
      </c>
      <c r="GT25">
        <v>28681</v>
      </c>
      <c r="GU25">
        <v>0.996094</v>
      </c>
      <c r="GV25">
        <v>2.53784</v>
      </c>
      <c r="GW25">
        <v>2.24854</v>
      </c>
      <c r="GX25">
        <v>2.7771</v>
      </c>
      <c r="GY25">
        <v>1.99585</v>
      </c>
      <c r="GZ25">
        <v>2.3291</v>
      </c>
      <c r="HA25">
        <v>25.6756</v>
      </c>
      <c r="HB25">
        <v>15.7869</v>
      </c>
      <c r="HC25">
        <v>18</v>
      </c>
      <c r="HD25">
        <v>345.961</v>
      </c>
      <c r="HE25">
        <v>676.827</v>
      </c>
      <c r="HF25">
        <v>15.2436</v>
      </c>
      <c r="HG25">
        <v>19.3209</v>
      </c>
      <c r="HH25">
        <v>30.0007</v>
      </c>
      <c r="HI25">
        <v>19.0928</v>
      </c>
      <c r="HJ25">
        <v>18.9903</v>
      </c>
      <c r="HK25">
        <v>19.8138</v>
      </c>
      <c r="HL25">
        <v>60.5542</v>
      </c>
      <c r="HM25">
        <v>0</v>
      </c>
      <c r="HN25">
        <v>15.2496</v>
      </c>
      <c r="HO25">
        <v>285.12</v>
      </c>
      <c r="HP25">
        <v>9.2478</v>
      </c>
      <c r="HQ25">
        <v>103.795</v>
      </c>
      <c r="HR25">
        <v>105.329</v>
      </c>
    </row>
    <row r="26" spans="1:226">
      <c r="A26">
        <v>10</v>
      </c>
      <c r="B26">
        <v>1657120077.6</v>
      </c>
      <c r="C26">
        <v>45</v>
      </c>
      <c r="D26" t="s">
        <v>378</v>
      </c>
      <c r="E26" t="s">
        <v>379</v>
      </c>
      <c r="F26">
        <v>5</v>
      </c>
      <c r="G26" t="s">
        <v>353</v>
      </c>
      <c r="H26" t="s">
        <v>354</v>
      </c>
      <c r="I26">
        <v>1657120070.1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300.277287469854</v>
      </c>
      <c r="AK26">
        <v>292.430690909091</v>
      </c>
      <c r="AL26">
        <v>-3.03284766945418</v>
      </c>
      <c r="AM26">
        <v>66.810607575291</v>
      </c>
      <c r="AN26">
        <f>(AP26 - AO26 + BO26*1E3/(8.314*(BQ26+273.15)) * AR26/BN26 * AQ26) * BN26/(100*BB26) * 1000/(1000 - AP26)</f>
        <v>0</v>
      </c>
      <c r="AO26">
        <v>9.26256173288246</v>
      </c>
      <c r="AP26">
        <v>16.1778151515151</v>
      </c>
      <c r="AQ26">
        <v>0.000138366841365906</v>
      </c>
      <c r="AR26">
        <v>77.422788693858</v>
      </c>
      <c r="AS26">
        <v>92</v>
      </c>
      <c r="AT26">
        <v>18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1657120070.1</v>
      </c>
      <c r="BH26">
        <v>308.919074074074</v>
      </c>
      <c r="BI26">
        <v>313.070259259259</v>
      </c>
      <c r="BJ26">
        <v>16.1749111111111</v>
      </c>
      <c r="BK26">
        <v>9.25971851851852</v>
      </c>
      <c r="BL26">
        <v>300.82937037037</v>
      </c>
      <c r="BM26">
        <v>16.0703074074074</v>
      </c>
      <c r="BN26">
        <v>500.005037037037</v>
      </c>
      <c r="BO26">
        <v>73.9192962962963</v>
      </c>
      <c r="BP26">
        <v>0.100241833333333</v>
      </c>
      <c r="BQ26">
        <v>20.3253148148148</v>
      </c>
      <c r="BR26">
        <v>19.9895703703704</v>
      </c>
      <c r="BS26">
        <v>999.9</v>
      </c>
      <c r="BT26">
        <v>0</v>
      </c>
      <c r="BU26">
        <v>0</v>
      </c>
      <c r="BV26">
        <v>9977.96296296296</v>
      </c>
      <c r="BW26">
        <v>0</v>
      </c>
      <c r="BX26">
        <v>938.190407407407</v>
      </c>
      <c r="BY26">
        <v>-4.15120851851852</v>
      </c>
      <c r="BZ26">
        <v>313.998</v>
      </c>
      <c r="CA26">
        <v>315.996333333333</v>
      </c>
      <c r="CB26">
        <v>6.9151962962963</v>
      </c>
      <c r="CC26">
        <v>313.070259259259</v>
      </c>
      <c r="CD26">
        <v>9.25971851851852</v>
      </c>
      <c r="CE26">
        <v>1.19563851851852</v>
      </c>
      <c r="CF26">
        <v>0.684471851851852</v>
      </c>
      <c r="CG26">
        <v>9.54735111111111</v>
      </c>
      <c r="CH26">
        <v>1.51323555555556</v>
      </c>
      <c r="CI26">
        <v>1999.9662962963</v>
      </c>
      <c r="CJ26">
        <v>0.980003925925926</v>
      </c>
      <c r="CK26">
        <v>0.0199960592592593</v>
      </c>
      <c r="CL26">
        <v>0</v>
      </c>
      <c r="CM26">
        <v>2.04335555555555</v>
      </c>
      <c r="CN26">
        <v>0</v>
      </c>
      <c r="CO26">
        <v>11185.462962963</v>
      </c>
      <c r="CP26">
        <v>17299.8814814815</v>
      </c>
      <c r="CQ26">
        <v>39.7035185185185</v>
      </c>
      <c r="CR26">
        <v>38.8677407407407</v>
      </c>
      <c r="CS26">
        <v>39.2057777777778</v>
      </c>
      <c r="CT26">
        <v>37.0831111111111</v>
      </c>
      <c r="CU26">
        <v>38.1757037037037</v>
      </c>
      <c r="CV26">
        <v>1959.97555555556</v>
      </c>
      <c r="CW26">
        <v>39.9907407407407</v>
      </c>
      <c r="CX26">
        <v>0</v>
      </c>
      <c r="CY26">
        <v>1657120057.3</v>
      </c>
      <c r="CZ26">
        <v>0</v>
      </c>
      <c r="DA26">
        <v>0</v>
      </c>
      <c r="DB26" t="s">
        <v>356</v>
      </c>
      <c r="DC26">
        <v>1656081770.5</v>
      </c>
      <c r="DD26">
        <v>1655399214.6</v>
      </c>
      <c r="DE26">
        <v>0</v>
      </c>
      <c r="DF26">
        <v>0.134</v>
      </c>
      <c r="DG26">
        <v>-0.06</v>
      </c>
      <c r="DH26">
        <v>9.331</v>
      </c>
      <c r="DI26">
        <v>0.511</v>
      </c>
      <c r="DJ26">
        <v>421</v>
      </c>
      <c r="DK26">
        <v>25</v>
      </c>
      <c r="DL26">
        <v>1.93</v>
      </c>
      <c r="DM26">
        <v>0.15</v>
      </c>
      <c r="DN26">
        <v>-4.86465375</v>
      </c>
      <c r="DO26">
        <v>15.7841069043152</v>
      </c>
      <c r="DP26">
        <v>1.58084177873955</v>
      </c>
      <c r="DQ26">
        <v>0</v>
      </c>
      <c r="DR26">
        <v>6.91908825</v>
      </c>
      <c r="DS26">
        <v>-0.076508105065694</v>
      </c>
      <c r="DT26">
        <v>0.00811531326798299</v>
      </c>
      <c r="DU26">
        <v>1</v>
      </c>
      <c r="DV26">
        <v>1</v>
      </c>
      <c r="DW26">
        <v>2</v>
      </c>
      <c r="DX26" t="s">
        <v>357</v>
      </c>
      <c r="DY26">
        <v>2.98032</v>
      </c>
      <c r="DZ26">
        <v>2.75347</v>
      </c>
      <c r="EA26">
        <v>0.0553144</v>
      </c>
      <c r="EB26">
        <v>0.0570568</v>
      </c>
      <c r="EC26">
        <v>0.0658047</v>
      </c>
      <c r="ED26">
        <v>0.0438107</v>
      </c>
      <c r="EE26">
        <v>37423.3</v>
      </c>
      <c r="EF26">
        <v>41122.9</v>
      </c>
      <c r="EG26">
        <v>35861.3</v>
      </c>
      <c r="EH26">
        <v>39512.7</v>
      </c>
      <c r="EI26">
        <v>47388.4</v>
      </c>
      <c r="EJ26">
        <v>54448.5</v>
      </c>
      <c r="EK26">
        <v>55885.9</v>
      </c>
      <c r="EL26">
        <v>63215</v>
      </c>
      <c r="EM26">
        <v>1.8206</v>
      </c>
      <c r="EN26">
        <v>2.3524</v>
      </c>
      <c r="EO26">
        <v>0.123382</v>
      </c>
      <c r="EP26">
        <v>0</v>
      </c>
      <c r="EQ26">
        <v>17.9324</v>
      </c>
      <c r="ER26">
        <v>999.9</v>
      </c>
      <c r="ES26">
        <v>79.068</v>
      </c>
      <c r="ET26">
        <v>20.613</v>
      </c>
      <c r="EU26">
        <v>26.0691</v>
      </c>
      <c r="EV26">
        <v>54.9419</v>
      </c>
      <c r="EW26">
        <v>42.2997</v>
      </c>
      <c r="EX26">
        <v>2</v>
      </c>
      <c r="EY26">
        <v>-0.585447</v>
      </c>
      <c r="EZ26">
        <v>1.19314</v>
      </c>
      <c r="FA26">
        <v>20.1442</v>
      </c>
      <c r="FB26">
        <v>5.20172</v>
      </c>
      <c r="FC26">
        <v>12.004</v>
      </c>
      <c r="FD26">
        <v>4.9756</v>
      </c>
      <c r="FE26">
        <v>3.293</v>
      </c>
      <c r="FF26">
        <v>9999</v>
      </c>
      <c r="FG26">
        <v>9999</v>
      </c>
      <c r="FH26">
        <v>9999</v>
      </c>
      <c r="FI26">
        <v>550.6</v>
      </c>
      <c r="FJ26">
        <v>1.86264</v>
      </c>
      <c r="FK26">
        <v>1.86768</v>
      </c>
      <c r="FL26">
        <v>1.86752</v>
      </c>
      <c r="FM26">
        <v>1.86859</v>
      </c>
      <c r="FN26">
        <v>1.86954</v>
      </c>
      <c r="FO26">
        <v>1.86554</v>
      </c>
      <c r="FP26">
        <v>1.86673</v>
      </c>
      <c r="FQ26">
        <v>1.86804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7.885</v>
      </c>
      <c r="GF26">
        <v>0.1047</v>
      </c>
      <c r="GG26">
        <v>5.21543574155078</v>
      </c>
      <c r="GH26">
        <v>0.0100486214095962</v>
      </c>
      <c r="GI26">
        <v>-1.74255938316833e-06</v>
      </c>
      <c r="GJ26">
        <v>3.40457676646056e-10</v>
      </c>
      <c r="GK26">
        <v>-0.0234001039270155</v>
      </c>
      <c r="GL26">
        <v>-0.0317258394575505</v>
      </c>
      <c r="GM26">
        <v>0.00293552719409138</v>
      </c>
      <c r="GN26">
        <v>-2.89779016759736e-05</v>
      </c>
      <c r="GO26">
        <v>-4</v>
      </c>
      <c r="GP26">
        <v>2214</v>
      </c>
      <c r="GQ26">
        <v>1</v>
      </c>
      <c r="GR26">
        <v>18</v>
      </c>
      <c r="GS26">
        <v>17305.1</v>
      </c>
      <c r="GT26">
        <v>28681</v>
      </c>
      <c r="GU26">
        <v>0.95459</v>
      </c>
      <c r="GV26">
        <v>2.53174</v>
      </c>
      <c r="GW26">
        <v>2.24854</v>
      </c>
      <c r="GX26">
        <v>2.7771</v>
      </c>
      <c r="GY26">
        <v>1.99585</v>
      </c>
      <c r="GZ26">
        <v>2.30469</v>
      </c>
      <c r="HA26">
        <v>25.6962</v>
      </c>
      <c r="HB26">
        <v>15.7957</v>
      </c>
      <c r="HC26">
        <v>18</v>
      </c>
      <c r="HD26">
        <v>347.447</v>
      </c>
      <c r="HE26">
        <v>676.666</v>
      </c>
      <c r="HF26">
        <v>15.258</v>
      </c>
      <c r="HG26">
        <v>19.3293</v>
      </c>
      <c r="HH26">
        <v>30.0005</v>
      </c>
      <c r="HI26">
        <v>19.1043</v>
      </c>
      <c r="HJ26">
        <v>19.0017</v>
      </c>
      <c r="HK26">
        <v>18.9218</v>
      </c>
      <c r="HL26">
        <v>60.5542</v>
      </c>
      <c r="HM26">
        <v>0</v>
      </c>
      <c r="HN26">
        <v>15.2611</v>
      </c>
      <c r="HO26">
        <v>264.961</v>
      </c>
      <c r="HP26">
        <v>9.25204</v>
      </c>
      <c r="HQ26">
        <v>103.794</v>
      </c>
      <c r="HR26">
        <v>105.326</v>
      </c>
    </row>
    <row r="27" spans="1:226">
      <c r="A27">
        <v>11</v>
      </c>
      <c r="B27">
        <v>1657120082.6</v>
      </c>
      <c r="C27">
        <v>50</v>
      </c>
      <c r="D27" t="s">
        <v>380</v>
      </c>
      <c r="E27" t="s">
        <v>381</v>
      </c>
      <c r="F27">
        <v>5</v>
      </c>
      <c r="G27" t="s">
        <v>353</v>
      </c>
      <c r="H27" t="s">
        <v>354</v>
      </c>
      <c r="I27">
        <v>1657120074.81429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282.953297310308</v>
      </c>
      <c r="AK27">
        <v>276.866921212121</v>
      </c>
      <c r="AL27">
        <v>-3.14792312347851</v>
      </c>
      <c r="AM27">
        <v>66.810607575291</v>
      </c>
      <c r="AN27">
        <f>(AP27 - AO27 + BO27*1E3/(8.314*(BQ27+273.15)) * AR27/BN27 * AQ27) * BN27/(100*BB27) * 1000/(1000 - AP27)</f>
        <v>0</v>
      </c>
      <c r="AO27">
        <v>9.26802216336288</v>
      </c>
      <c r="AP27">
        <v>16.1861406060606</v>
      </c>
      <c r="AQ27">
        <v>-0.000179788355237923</v>
      </c>
      <c r="AR27">
        <v>77.422788693858</v>
      </c>
      <c r="AS27">
        <v>92</v>
      </c>
      <c r="AT27">
        <v>18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1657120074.81429</v>
      </c>
      <c r="BH27">
        <v>294.637285714286</v>
      </c>
      <c r="BI27">
        <v>297.41475</v>
      </c>
      <c r="BJ27">
        <v>16.17645</v>
      </c>
      <c r="BK27">
        <v>9.26467785714286</v>
      </c>
      <c r="BL27">
        <v>286.6765</v>
      </c>
      <c r="BM27">
        <v>16.0717821428571</v>
      </c>
      <c r="BN27">
        <v>500.016785714286</v>
      </c>
      <c r="BO27">
        <v>73.9189214285714</v>
      </c>
      <c r="BP27">
        <v>0.1000958</v>
      </c>
      <c r="BQ27">
        <v>20.3217285714286</v>
      </c>
      <c r="BR27">
        <v>19.9849285714286</v>
      </c>
      <c r="BS27">
        <v>999.9</v>
      </c>
      <c r="BT27">
        <v>0</v>
      </c>
      <c r="BU27">
        <v>0</v>
      </c>
      <c r="BV27">
        <v>9993.57142857143</v>
      </c>
      <c r="BW27">
        <v>0</v>
      </c>
      <c r="BX27">
        <v>938.526714285714</v>
      </c>
      <c r="BY27">
        <v>-2.77758067857143</v>
      </c>
      <c r="BZ27">
        <v>299.481785714286</v>
      </c>
      <c r="CA27">
        <v>300.196035714286</v>
      </c>
      <c r="CB27">
        <v>6.91177428571429</v>
      </c>
      <c r="CC27">
        <v>297.41475</v>
      </c>
      <c r="CD27">
        <v>9.26467785714286</v>
      </c>
      <c r="CE27">
        <v>1.19574571428571</v>
      </c>
      <c r="CF27">
        <v>0.684835</v>
      </c>
      <c r="CG27">
        <v>9.54868857142857</v>
      </c>
      <c r="CH27">
        <v>1.52062964285714</v>
      </c>
      <c r="CI27">
        <v>1999.96642857143</v>
      </c>
      <c r="CJ27">
        <v>0.980004857142857</v>
      </c>
      <c r="CK27">
        <v>0.0199953142857143</v>
      </c>
      <c r="CL27">
        <v>0</v>
      </c>
      <c r="CM27">
        <v>2.04664642857143</v>
      </c>
      <c r="CN27">
        <v>0</v>
      </c>
      <c r="CO27">
        <v>11188.5892857143</v>
      </c>
      <c r="CP27">
        <v>17299.8964285714</v>
      </c>
      <c r="CQ27">
        <v>39.7899642857143</v>
      </c>
      <c r="CR27">
        <v>38.9283928571429</v>
      </c>
      <c r="CS27">
        <v>39.2697857142857</v>
      </c>
      <c r="CT27">
        <v>37.18275</v>
      </c>
      <c r="CU27">
        <v>38.2385357142857</v>
      </c>
      <c r="CV27">
        <v>1959.97642857143</v>
      </c>
      <c r="CW27">
        <v>39.99</v>
      </c>
      <c r="CX27">
        <v>0</v>
      </c>
      <c r="CY27">
        <v>1657120062.7</v>
      </c>
      <c r="CZ27">
        <v>0</v>
      </c>
      <c r="DA27">
        <v>0</v>
      </c>
      <c r="DB27" t="s">
        <v>356</v>
      </c>
      <c r="DC27">
        <v>1656081770.5</v>
      </c>
      <c r="DD27">
        <v>1655399214.6</v>
      </c>
      <c r="DE27">
        <v>0</v>
      </c>
      <c r="DF27">
        <v>0.134</v>
      </c>
      <c r="DG27">
        <v>-0.06</v>
      </c>
      <c r="DH27">
        <v>9.331</v>
      </c>
      <c r="DI27">
        <v>0.511</v>
      </c>
      <c r="DJ27">
        <v>421</v>
      </c>
      <c r="DK27">
        <v>25</v>
      </c>
      <c r="DL27">
        <v>1.93</v>
      </c>
      <c r="DM27">
        <v>0.15</v>
      </c>
      <c r="DN27">
        <v>-3.75053705</v>
      </c>
      <c r="DO27">
        <v>15.8992512045028</v>
      </c>
      <c r="DP27">
        <v>1.59274261022093</v>
      </c>
      <c r="DQ27">
        <v>0</v>
      </c>
      <c r="DR27">
        <v>6.914269</v>
      </c>
      <c r="DS27">
        <v>-0.052534559099451</v>
      </c>
      <c r="DT27">
        <v>0.0058780846370225</v>
      </c>
      <c r="DU27">
        <v>1</v>
      </c>
      <c r="DV27">
        <v>1</v>
      </c>
      <c r="DW27">
        <v>2</v>
      </c>
      <c r="DX27" t="s">
        <v>357</v>
      </c>
      <c r="DY27">
        <v>2.98038</v>
      </c>
      <c r="DZ27">
        <v>2.75413</v>
      </c>
      <c r="EA27">
        <v>0.0527732</v>
      </c>
      <c r="EB27">
        <v>0.0543245</v>
      </c>
      <c r="EC27">
        <v>0.0658105</v>
      </c>
      <c r="ED27">
        <v>0.0438397</v>
      </c>
      <c r="EE27">
        <v>37523.1</v>
      </c>
      <c r="EF27">
        <v>41240.8</v>
      </c>
      <c r="EG27">
        <v>35860.5</v>
      </c>
      <c r="EH27">
        <v>39511.6</v>
      </c>
      <c r="EI27">
        <v>47386.9</v>
      </c>
      <c r="EJ27">
        <v>54446.6</v>
      </c>
      <c r="EK27">
        <v>55884.6</v>
      </c>
      <c r="EL27">
        <v>63214.9</v>
      </c>
      <c r="EM27">
        <v>1.82</v>
      </c>
      <c r="EN27">
        <v>2.3522</v>
      </c>
      <c r="EO27">
        <v>0.123531</v>
      </c>
      <c r="EP27">
        <v>0</v>
      </c>
      <c r="EQ27">
        <v>17.9277</v>
      </c>
      <c r="ER27">
        <v>999.9</v>
      </c>
      <c r="ES27">
        <v>79.093</v>
      </c>
      <c r="ET27">
        <v>20.644</v>
      </c>
      <c r="EU27">
        <v>26.1271</v>
      </c>
      <c r="EV27">
        <v>54.5019</v>
      </c>
      <c r="EW27">
        <v>42.2596</v>
      </c>
      <c r="EX27">
        <v>2</v>
      </c>
      <c r="EY27">
        <v>-0.58439</v>
      </c>
      <c r="EZ27">
        <v>1.19172</v>
      </c>
      <c r="FA27">
        <v>20.1442</v>
      </c>
      <c r="FB27">
        <v>5.20172</v>
      </c>
      <c r="FC27">
        <v>12.004</v>
      </c>
      <c r="FD27">
        <v>4.9756</v>
      </c>
      <c r="FE27">
        <v>3.293</v>
      </c>
      <c r="FF27">
        <v>9999</v>
      </c>
      <c r="FG27">
        <v>9999</v>
      </c>
      <c r="FH27">
        <v>9999</v>
      </c>
      <c r="FI27">
        <v>550.6</v>
      </c>
      <c r="FJ27">
        <v>1.86264</v>
      </c>
      <c r="FK27">
        <v>1.86768</v>
      </c>
      <c r="FL27">
        <v>1.86752</v>
      </c>
      <c r="FM27">
        <v>1.86859</v>
      </c>
      <c r="FN27">
        <v>1.86951</v>
      </c>
      <c r="FO27">
        <v>1.86554</v>
      </c>
      <c r="FP27">
        <v>1.86673</v>
      </c>
      <c r="FQ27">
        <v>1.8681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7.744</v>
      </c>
      <c r="GF27">
        <v>0.1048</v>
      </c>
      <c r="GG27">
        <v>5.21543574155078</v>
      </c>
      <c r="GH27">
        <v>0.0100486214095962</v>
      </c>
      <c r="GI27">
        <v>-1.74255938316833e-06</v>
      </c>
      <c r="GJ27">
        <v>3.40457676646056e-10</v>
      </c>
      <c r="GK27">
        <v>-0.0234001039270155</v>
      </c>
      <c r="GL27">
        <v>-0.0317258394575505</v>
      </c>
      <c r="GM27">
        <v>0.00293552719409138</v>
      </c>
      <c r="GN27">
        <v>-2.89779016759736e-05</v>
      </c>
      <c r="GO27">
        <v>-4</v>
      </c>
      <c r="GP27">
        <v>2214</v>
      </c>
      <c r="GQ27">
        <v>1</v>
      </c>
      <c r="GR27">
        <v>18</v>
      </c>
      <c r="GS27">
        <v>17305.2</v>
      </c>
      <c r="GT27">
        <v>28681.1</v>
      </c>
      <c r="GU27">
        <v>0.908203</v>
      </c>
      <c r="GV27">
        <v>2.53784</v>
      </c>
      <c r="GW27">
        <v>2.24854</v>
      </c>
      <c r="GX27">
        <v>2.7771</v>
      </c>
      <c r="GY27">
        <v>1.99585</v>
      </c>
      <c r="GZ27">
        <v>2.31689</v>
      </c>
      <c r="HA27">
        <v>25.6962</v>
      </c>
      <c r="HB27">
        <v>15.7869</v>
      </c>
      <c r="HC27">
        <v>18</v>
      </c>
      <c r="HD27">
        <v>347.247</v>
      </c>
      <c r="HE27">
        <v>676.664</v>
      </c>
      <c r="HF27">
        <v>15.2709</v>
      </c>
      <c r="HG27">
        <v>19.3392</v>
      </c>
      <c r="HH27">
        <v>30.0008</v>
      </c>
      <c r="HI27">
        <v>19.1158</v>
      </c>
      <c r="HJ27">
        <v>19.0131</v>
      </c>
      <c r="HK27">
        <v>18.0612</v>
      </c>
      <c r="HL27">
        <v>60.5542</v>
      </c>
      <c r="HM27">
        <v>0</v>
      </c>
      <c r="HN27">
        <v>15.2709</v>
      </c>
      <c r="HO27">
        <v>251.525</v>
      </c>
      <c r="HP27">
        <v>9.25534</v>
      </c>
      <c r="HQ27">
        <v>103.792</v>
      </c>
      <c r="HR27">
        <v>105.325</v>
      </c>
    </row>
    <row r="28" spans="1:226">
      <c r="A28">
        <v>12</v>
      </c>
      <c r="B28">
        <v>1657120087.6</v>
      </c>
      <c r="C28">
        <v>55</v>
      </c>
      <c r="D28" t="s">
        <v>382</v>
      </c>
      <c r="E28" t="s">
        <v>383</v>
      </c>
      <c r="F28">
        <v>5</v>
      </c>
      <c r="G28" t="s">
        <v>353</v>
      </c>
      <c r="H28" t="s">
        <v>354</v>
      </c>
      <c r="I28">
        <v>1657120080.1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266.762900695526</v>
      </c>
      <c r="AK28">
        <v>261.311412121212</v>
      </c>
      <c r="AL28">
        <v>-3.07137600649973</v>
      </c>
      <c r="AM28">
        <v>66.810607575291</v>
      </c>
      <c r="AN28">
        <f>(AP28 - AO28 + BO28*1E3/(8.314*(BQ28+273.15)) * AR28/BN28 * AQ28) * BN28/(100*BB28) * 1000/(1000 - AP28)</f>
        <v>0</v>
      </c>
      <c r="AO28">
        <v>9.27474344202856</v>
      </c>
      <c r="AP28">
        <v>16.1890393939394</v>
      </c>
      <c r="AQ28">
        <v>-3.00633406507735e-05</v>
      </c>
      <c r="AR28">
        <v>77.422788693858</v>
      </c>
      <c r="AS28">
        <v>92</v>
      </c>
      <c r="AT28">
        <v>18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1657120080.1</v>
      </c>
      <c r="BH28">
        <v>278.464</v>
      </c>
      <c r="BI28">
        <v>280.008074074074</v>
      </c>
      <c r="BJ28">
        <v>16.178362962963</v>
      </c>
      <c r="BK28">
        <v>9.27072148148148</v>
      </c>
      <c r="BL28">
        <v>270.65</v>
      </c>
      <c r="BM28">
        <v>16.0736259259259</v>
      </c>
      <c r="BN28">
        <v>500.023851851852</v>
      </c>
      <c r="BO28">
        <v>73.9188222222222</v>
      </c>
      <c r="BP28">
        <v>0.100135625925926</v>
      </c>
      <c r="BQ28">
        <v>20.3202555555556</v>
      </c>
      <c r="BR28">
        <v>19.9839074074074</v>
      </c>
      <c r="BS28">
        <v>999.9</v>
      </c>
      <c r="BT28">
        <v>0</v>
      </c>
      <c r="BU28">
        <v>0</v>
      </c>
      <c r="BV28">
        <v>9987.77777777778</v>
      </c>
      <c r="BW28">
        <v>0</v>
      </c>
      <c r="BX28">
        <v>939.089851851852</v>
      </c>
      <c r="BY28">
        <v>-1.54412198148148</v>
      </c>
      <c r="BZ28">
        <v>283.043148148148</v>
      </c>
      <c r="CA28">
        <v>282.628296296296</v>
      </c>
      <c r="CB28">
        <v>6.90764888888889</v>
      </c>
      <c r="CC28">
        <v>280.008074074074</v>
      </c>
      <c r="CD28">
        <v>9.27072148148148</v>
      </c>
      <c r="CE28">
        <v>1.19588555555556</v>
      </c>
      <c r="CF28">
        <v>0.685280740740741</v>
      </c>
      <c r="CG28">
        <v>9.55043185185185</v>
      </c>
      <c r="CH28">
        <v>1.52970259259259</v>
      </c>
      <c r="CI28">
        <v>1999.96333333333</v>
      </c>
      <c r="CJ28">
        <v>0.980005555555555</v>
      </c>
      <c r="CK28">
        <v>0.0199947555555556</v>
      </c>
      <c r="CL28">
        <v>0</v>
      </c>
      <c r="CM28">
        <v>2.08294814814815</v>
      </c>
      <c r="CN28">
        <v>0</v>
      </c>
      <c r="CO28">
        <v>11195.0592592593</v>
      </c>
      <c r="CP28">
        <v>17299.862962963</v>
      </c>
      <c r="CQ28">
        <v>39.8747407407407</v>
      </c>
      <c r="CR28">
        <v>38.9950740740741</v>
      </c>
      <c r="CS28">
        <v>39.340037037037</v>
      </c>
      <c r="CT28">
        <v>37.2891111111111</v>
      </c>
      <c r="CU28">
        <v>38.3191851851852</v>
      </c>
      <c r="CV28">
        <v>1959.97333333333</v>
      </c>
      <c r="CW28">
        <v>39.99</v>
      </c>
      <c r="CX28">
        <v>0</v>
      </c>
      <c r="CY28">
        <v>1657120067.5</v>
      </c>
      <c r="CZ28">
        <v>0</v>
      </c>
      <c r="DA28">
        <v>0</v>
      </c>
      <c r="DB28" t="s">
        <v>356</v>
      </c>
      <c r="DC28">
        <v>1656081770.5</v>
      </c>
      <c r="DD28">
        <v>1655399214.6</v>
      </c>
      <c r="DE28">
        <v>0</v>
      </c>
      <c r="DF28">
        <v>0.134</v>
      </c>
      <c r="DG28">
        <v>-0.06</v>
      </c>
      <c r="DH28">
        <v>9.331</v>
      </c>
      <c r="DI28">
        <v>0.511</v>
      </c>
      <c r="DJ28">
        <v>421</v>
      </c>
      <c r="DK28">
        <v>25</v>
      </c>
      <c r="DL28">
        <v>1.93</v>
      </c>
      <c r="DM28">
        <v>0.15</v>
      </c>
      <c r="DN28">
        <v>-2.1462519375</v>
      </c>
      <c r="DO28">
        <v>14.2382546510319</v>
      </c>
      <c r="DP28">
        <v>1.43429928704063</v>
      </c>
      <c r="DQ28">
        <v>0</v>
      </c>
      <c r="DR28">
        <v>6.90958725</v>
      </c>
      <c r="DS28">
        <v>-0.0391356472795556</v>
      </c>
      <c r="DT28">
        <v>0.00535710648928131</v>
      </c>
      <c r="DU28">
        <v>1</v>
      </c>
      <c r="DV28">
        <v>1</v>
      </c>
      <c r="DW28">
        <v>2</v>
      </c>
      <c r="DX28" t="s">
        <v>357</v>
      </c>
      <c r="DY28">
        <v>2.97999</v>
      </c>
      <c r="DZ28">
        <v>2.75382</v>
      </c>
      <c r="EA28">
        <v>0.0501892</v>
      </c>
      <c r="EB28">
        <v>0.0514809</v>
      </c>
      <c r="EC28">
        <v>0.0658241</v>
      </c>
      <c r="ED28">
        <v>0.0438472</v>
      </c>
      <c r="EE28">
        <v>37624.8</v>
      </c>
      <c r="EF28">
        <v>41364.1</v>
      </c>
      <c r="EG28">
        <v>35859.9</v>
      </c>
      <c r="EH28">
        <v>39511.1</v>
      </c>
      <c r="EI28">
        <v>47385.6</v>
      </c>
      <c r="EJ28">
        <v>54444.8</v>
      </c>
      <c r="EK28">
        <v>55883.9</v>
      </c>
      <c r="EL28">
        <v>63213.4</v>
      </c>
      <c r="EM28">
        <v>1.8192</v>
      </c>
      <c r="EN28">
        <v>2.352</v>
      </c>
      <c r="EO28">
        <v>0.124425</v>
      </c>
      <c r="EP28">
        <v>0</v>
      </c>
      <c r="EQ28">
        <v>17.923</v>
      </c>
      <c r="ER28">
        <v>999.9</v>
      </c>
      <c r="ES28">
        <v>79.068</v>
      </c>
      <c r="ET28">
        <v>20.644</v>
      </c>
      <c r="EU28">
        <v>26.119</v>
      </c>
      <c r="EV28">
        <v>54.2119</v>
      </c>
      <c r="EW28">
        <v>42.3197</v>
      </c>
      <c r="EX28">
        <v>2</v>
      </c>
      <c r="EY28">
        <v>-0.584187</v>
      </c>
      <c r="EZ28">
        <v>1.17037</v>
      </c>
      <c r="FA28">
        <v>20.144</v>
      </c>
      <c r="FB28">
        <v>5.20052</v>
      </c>
      <c r="FC28">
        <v>12.004</v>
      </c>
      <c r="FD28">
        <v>4.976</v>
      </c>
      <c r="FE28">
        <v>3.293</v>
      </c>
      <c r="FF28">
        <v>9999</v>
      </c>
      <c r="FG28">
        <v>9999</v>
      </c>
      <c r="FH28">
        <v>9999</v>
      </c>
      <c r="FI28">
        <v>550.6</v>
      </c>
      <c r="FJ28">
        <v>1.86264</v>
      </c>
      <c r="FK28">
        <v>1.86768</v>
      </c>
      <c r="FL28">
        <v>1.86752</v>
      </c>
      <c r="FM28">
        <v>1.86859</v>
      </c>
      <c r="FN28">
        <v>1.86951</v>
      </c>
      <c r="FO28">
        <v>1.86554</v>
      </c>
      <c r="FP28">
        <v>1.86676</v>
      </c>
      <c r="FQ28">
        <v>1.86813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7.604</v>
      </c>
      <c r="GF28">
        <v>0.105</v>
      </c>
      <c r="GG28">
        <v>5.21543574155078</v>
      </c>
      <c r="GH28">
        <v>0.0100486214095962</v>
      </c>
      <c r="GI28">
        <v>-1.74255938316833e-06</v>
      </c>
      <c r="GJ28">
        <v>3.40457676646056e-10</v>
      </c>
      <c r="GK28">
        <v>-0.0234001039270155</v>
      </c>
      <c r="GL28">
        <v>-0.0317258394575505</v>
      </c>
      <c r="GM28">
        <v>0.00293552719409138</v>
      </c>
      <c r="GN28">
        <v>-2.89779016759736e-05</v>
      </c>
      <c r="GO28">
        <v>-4</v>
      </c>
      <c r="GP28">
        <v>2214</v>
      </c>
      <c r="GQ28">
        <v>1</v>
      </c>
      <c r="GR28">
        <v>18</v>
      </c>
      <c r="GS28">
        <v>17305.3</v>
      </c>
      <c r="GT28">
        <v>28681.2</v>
      </c>
      <c r="GU28">
        <v>0.865479</v>
      </c>
      <c r="GV28">
        <v>2.54639</v>
      </c>
      <c r="GW28">
        <v>2.24854</v>
      </c>
      <c r="GX28">
        <v>2.7771</v>
      </c>
      <c r="GY28">
        <v>1.99585</v>
      </c>
      <c r="GZ28">
        <v>2.30103</v>
      </c>
      <c r="HA28">
        <v>25.7167</v>
      </c>
      <c r="HB28">
        <v>15.7781</v>
      </c>
      <c r="HC28">
        <v>18</v>
      </c>
      <c r="HD28">
        <v>346.942</v>
      </c>
      <c r="HE28">
        <v>676.666</v>
      </c>
      <c r="HF28">
        <v>15.2833</v>
      </c>
      <c r="HG28">
        <v>19.3492</v>
      </c>
      <c r="HH28">
        <v>30.0006</v>
      </c>
      <c r="HI28">
        <v>19.1257</v>
      </c>
      <c r="HJ28">
        <v>19.0245</v>
      </c>
      <c r="HK28">
        <v>17.137</v>
      </c>
      <c r="HL28">
        <v>60.5542</v>
      </c>
      <c r="HM28">
        <v>0</v>
      </c>
      <c r="HN28">
        <v>15.2845</v>
      </c>
      <c r="HO28">
        <v>231.394</v>
      </c>
      <c r="HP28">
        <v>9.25557</v>
      </c>
      <c r="HQ28">
        <v>103.79</v>
      </c>
      <c r="HR28">
        <v>105.323</v>
      </c>
    </row>
    <row r="29" spans="1:226">
      <c r="A29">
        <v>13</v>
      </c>
      <c r="B29">
        <v>1657120092.6</v>
      </c>
      <c r="C29">
        <v>60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1657120084.81429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249.416142734036</v>
      </c>
      <c r="AK29">
        <v>245.514727272727</v>
      </c>
      <c r="AL29">
        <v>-3.19214678449589</v>
      </c>
      <c r="AM29">
        <v>66.810607575291</v>
      </c>
      <c r="AN29">
        <f>(AP29 - AO29 + BO29*1E3/(8.314*(BQ29+273.15)) * AR29/BN29 * AQ29) * BN29/(100*BB29) * 1000/(1000 - AP29)</f>
        <v>0</v>
      </c>
      <c r="AO29">
        <v>9.27833739504068</v>
      </c>
      <c r="AP29">
        <v>16.1873060606061</v>
      </c>
      <c r="AQ29">
        <v>-0.00145228556287251</v>
      </c>
      <c r="AR29">
        <v>77.422788693858</v>
      </c>
      <c r="AS29">
        <v>92</v>
      </c>
      <c r="AT29">
        <v>18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1657120084.81429</v>
      </c>
      <c r="BH29">
        <v>264.04925</v>
      </c>
      <c r="BI29">
        <v>264.240321428571</v>
      </c>
      <c r="BJ29">
        <v>16.1804785714286</v>
      </c>
      <c r="BK29">
        <v>9.27541571428571</v>
      </c>
      <c r="BL29">
        <v>256.36675</v>
      </c>
      <c r="BM29">
        <v>16.0756571428571</v>
      </c>
      <c r="BN29">
        <v>499.988321428572</v>
      </c>
      <c r="BO29">
        <v>73.9194214285714</v>
      </c>
      <c r="BP29">
        <v>0.100023960714286</v>
      </c>
      <c r="BQ29">
        <v>20.3191857142857</v>
      </c>
      <c r="BR29">
        <v>19.9815928571429</v>
      </c>
      <c r="BS29">
        <v>999.9</v>
      </c>
      <c r="BT29">
        <v>0</v>
      </c>
      <c r="BU29">
        <v>0</v>
      </c>
      <c r="BV29">
        <v>10006.9642857143</v>
      </c>
      <c r="BW29">
        <v>0</v>
      </c>
      <c r="BX29">
        <v>939.764821428572</v>
      </c>
      <c r="BY29">
        <v>-0.191146553571429</v>
      </c>
      <c r="BZ29">
        <v>268.391964285714</v>
      </c>
      <c r="CA29">
        <v>266.714285714286</v>
      </c>
      <c r="CB29">
        <v>6.90506321428572</v>
      </c>
      <c r="CC29">
        <v>264.240321428571</v>
      </c>
      <c r="CD29">
        <v>9.27541571428571</v>
      </c>
      <c r="CE29">
        <v>1.19605142857143</v>
      </c>
      <c r="CF29">
        <v>0.685633285714286</v>
      </c>
      <c r="CG29">
        <v>9.55249321428572</v>
      </c>
      <c r="CH29">
        <v>1.53687535714286</v>
      </c>
      <c r="CI29">
        <v>1999.95678571429</v>
      </c>
      <c r="CJ29">
        <v>0.980006071428571</v>
      </c>
      <c r="CK29">
        <v>0.0199942857142857</v>
      </c>
      <c r="CL29">
        <v>0</v>
      </c>
      <c r="CM29">
        <v>2.14843571428571</v>
      </c>
      <c r="CN29">
        <v>0</v>
      </c>
      <c r="CO29">
        <v>11198.7142857143</v>
      </c>
      <c r="CP29">
        <v>17299.7928571429</v>
      </c>
      <c r="CQ29">
        <v>39.9595</v>
      </c>
      <c r="CR29">
        <v>39.0511428571428</v>
      </c>
      <c r="CS29">
        <v>39.3970357142857</v>
      </c>
      <c r="CT29">
        <v>37.3926071428571</v>
      </c>
      <c r="CU29">
        <v>38.3948214285714</v>
      </c>
      <c r="CV29">
        <v>1959.96678571429</v>
      </c>
      <c r="CW29">
        <v>39.99</v>
      </c>
      <c r="CX29">
        <v>0</v>
      </c>
      <c r="CY29">
        <v>1657120072.3</v>
      </c>
      <c r="CZ29">
        <v>0</v>
      </c>
      <c r="DA29">
        <v>0</v>
      </c>
      <c r="DB29" t="s">
        <v>356</v>
      </c>
      <c r="DC29">
        <v>1656081770.5</v>
      </c>
      <c r="DD29">
        <v>1655399214.6</v>
      </c>
      <c r="DE29">
        <v>0</v>
      </c>
      <c r="DF29">
        <v>0.134</v>
      </c>
      <c r="DG29">
        <v>-0.06</v>
      </c>
      <c r="DH29">
        <v>9.331</v>
      </c>
      <c r="DI29">
        <v>0.511</v>
      </c>
      <c r="DJ29">
        <v>421</v>
      </c>
      <c r="DK29">
        <v>25</v>
      </c>
      <c r="DL29">
        <v>1.93</v>
      </c>
      <c r="DM29">
        <v>0.15</v>
      </c>
      <c r="DN29">
        <v>-1.1483563125</v>
      </c>
      <c r="DO29">
        <v>15.6528465196998</v>
      </c>
      <c r="DP29">
        <v>1.56407209917326</v>
      </c>
      <c r="DQ29">
        <v>0</v>
      </c>
      <c r="DR29">
        <v>6.907004</v>
      </c>
      <c r="DS29">
        <v>-0.0354990619137111</v>
      </c>
      <c r="DT29">
        <v>0.0052932635490782</v>
      </c>
      <c r="DU29">
        <v>1</v>
      </c>
      <c r="DV29">
        <v>1</v>
      </c>
      <c r="DW29">
        <v>2</v>
      </c>
      <c r="DX29" t="s">
        <v>357</v>
      </c>
      <c r="DY29">
        <v>2.98062</v>
      </c>
      <c r="DZ29">
        <v>2.75437</v>
      </c>
      <c r="EA29">
        <v>0.0475347</v>
      </c>
      <c r="EB29">
        <v>0.0486661</v>
      </c>
      <c r="EC29">
        <v>0.0658317</v>
      </c>
      <c r="ED29">
        <v>0.0438699</v>
      </c>
      <c r="EE29">
        <v>37729.2</v>
      </c>
      <c r="EF29">
        <v>41485.8</v>
      </c>
      <c r="EG29">
        <v>35859.2</v>
      </c>
      <c r="EH29">
        <v>39510.2</v>
      </c>
      <c r="EI29">
        <v>47384.4</v>
      </c>
      <c r="EJ29">
        <v>54442.7</v>
      </c>
      <c r="EK29">
        <v>55883.1</v>
      </c>
      <c r="EL29">
        <v>63212.5</v>
      </c>
      <c r="EM29">
        <v>1.8198</v>
      </c>
      <c r="EN29">
        <v>2.3514</v>
      </c>
      <c r="EO29">
        <v>0.124127</v>
      </c>
      <c r="EP29">
        <v>0</v>
      </c>
      <c r="EQ29">
        <v>17.9199</v>
      </c>
      <c r="ER29">
        <v>999.9</v>
      </c>
      <c r="ES29">
        <v>79.068</v>
      </c>
      <c r="ET29">
        <v>20.664</v>
      </c>
      <c r="EU29">
        <v>26.1505</v>
      </c>
      <c r="EV29">
        <v>54.3719</v>
      </c>
      <c r="EW29">
        <v>42.3317</v>
      </c>
      <c r="EX29">
        <v>2</v>
      </c>
      <c r="EY29">
        <v>-0.583313</v>
      </c>
      <c r="EZ29">
        <v>1.16383</v>
      </c>
      <c r="FA29">
        <v>20.1447</v>
      </c>
      <c r="FB29">
        <v>5.20172</v>
      </c>
      <c r="FC29">
        <v>12.004</v>
      </c>
      <c r="FD29">
        <v>4.976</v>
      </c>
      <c r="FE29">
        <v>3.293</v>
      </c>
      <c r="FF29">
        <v>9999</v>
      </c>
      <c r="FG29">
        <v>9999</v>
      </c>
      <c r="FH29">
        <v>9999</v>
      </c>
      <c r="FI29">
        <v>550.6</v>
      </c>
      <c r="FJ29">
        <v>1.86264</v>
      </c>
      <c r="FK29">
        <v>1.86768</v>
      </c>
      <c r="FL29">
        <v>1.86749</v>
      </c>
      <c r="FM29">
        <v>1.86859</v>
      </c>
      <c r="FN29">
        <v>1.86951</v>
      </c>
      <c r="FO29">
        <v>1.86554</v>
      </c>
      <c r="FP29">
        <v>1.86676</v>
      </c>
      <c r="FQ29">
        <v>1.86813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7.462</v>
      </c>
      <c r="GF29">
        <v>0.1051</v>
      </c>
      <c r="GG29">
        <v>5.21543574155078</v>
      </c>
      <c r="GH29">
        <v>0.0100486214095962</v>
      </c>
      <c r="GI29">
        <v>-1.74255938316833e-06</v>
      </c>
      <c r="GJ29">
        <v>3.40457676646056e-10</v>
      </c>
      <c r="GK29">
        <v>-0.0234001039270155</v>
      </c>
      <c r="GL29">
        <v>-0.0317258394575505</v>
      </c>
      <c r="GM29">
        <v>0.00293552719409138</v>
      </c>
      <c r="GN29">
        <v>-2.89779016759736e-05</v>
      </c>
      <c r="GO29">
        <v>-4</v>
      </c>
      <c r="GP29">
        <v>2214</v>
      </c>
      <c r="GQ29">
        <v>1</v>
      </c>
      <c r="GR29">
        <v>18</v>
      </c>
      <c r="GS29">
        <v>17305.4</v>
      </c>
      <c r="GT29">
        <v>28681.3</v>
      </c>
      <c r="GU29">
        <v>0.817871</v>
      </c>
      <c r="GV29">
        <v>2.54639</v>
      </c>
      <c r="GW29">
        <v>2.24854</v>
      </c>
      <c r="GX29">
        <v>2.7771</v>
      </c>
      <c r="GY29">
        <v>1.99585</v>
      </c>
      <c r="GZ29">
        <v>2.32422</v>
      </c>
      <c r="HA29">
        <v>25.7167</v>
      </c>
      <c r="HB29">
        <v>15.7869</v>
      </c>
      <c r="HC29">
        <v>18</v>
      </c>
      <c r="HD29">
        <v>347.305</v>
      </c>
      <c r="HE29">
        <v>676.342</v>
      </c>
      <c r="HF29">
        <v>15.2985</v>
      </c>
      <c r="HG29">
        <v>19.3592</v>
      </c>
      <c r="HH29">
        <v>30.0006</v>
      </c>
      <c r="HI29">
        <v>19.1371</v>
      </c>
      <c r="HJ29">
        <v>19.0359</v>
      </c>
      <c r="HK29">
        <v>16.2643</v>
      </c>
      <c r="HL29">
        <v>60.5542</v>
      </c>
      <c r="HM29">
        <v>0</v>
      </c>
      <c r="HN29">
        <v>15.2981</v>
      </c>
      <c r="HO29">
        <v>217.971</v>
      </c>
      <c r="HP29">
        <v>9.25801</v>
      </c>
      <c r="HQ29">
        <v>103.788</v>
      </c>
      <c r="HR29">
        <v>105.321</v>
      </c>
    </row>
    <row r="30" spans="1:226">
      <c r="A30">
        <v>14</v>
      </c>
      <c r="B30">
        <v>1657120097.6</v>
      </c>
      <c r="C30">
        <v>65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1657120090.1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232.987037467667</v>
      </c>
      <c r="AK30">
        <v>229.972484848485</v>
      </c>
      <c r="AL30">
        <v>-3.11377706992293</v>
      </c>
      <c r="AM30">
        <v>66.810607575291</v>
      </c>
      <c r="AN30">
        <f>(AP30 - AO30 + BO30*1E3/(8.314*(BQ30+273.15)) * AR30/BN30 * AQ30) * BN30/(100*BB30) * 1000/(1000 - AP30)</f>
        <v>0</v>
      </c>
      <c r="AO30">
        <v>9.28542944749444</v>
      </c>
      <c r="AP30">
        <v>16.1957375757576</v>
      </c>
      <c r="AQ30">
        <v>0.000338402837445876</v>
      </c>
      <c r="AR30">
        <v>77.422788693858</v>
      </c>
      <c r="AS30">
        <v>92</v>
      </c>
      <c r="AT30">
        <v>18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1657120090.1</v>
      </c>
      <c r="BH30">
        <v>247.776518518519</v>
      </c>
      <c r="BI30">
        <v>246.740296296296</v>
      </c>
      <c r="BJ30">
        <v>16.1846037037037</v>
      </c>
      <c r="BK30">
        <v>9.28129222222222</v>
      </c>
      <c r="BL30">
        <v>240.243111111111</v>
      </c>
      <c r="BM30">
        <v>16.0796296296296</v>
      </c>
      <c r="BN30">
        <v>499.992666666667</v>
      </c>
      <c r="BO30">
        <v>73.9197185185185</v>
      </c>
      <c r="BP30">
        <v>0.0999920407407408</v>
      </c>
      <c r="BQ30">
        <v>20.3239703703704</v>
      </c>
      <c r="BR30">
        <v>19.9835592592593</v>
      </c>
      <c r="BS30">
        <v>999.9</v>
      </c>
      <c r="BT30">
        <v>0</v>
      </c>
      <c r="BU30">
        <v>0</v>
      </c>
      <c r="BV30">
        <v>10008.3333333333</v>
      </c>
      <c r="BW30">
        <v>0</v>
      </c>
      <c r="BX30">
        <v>940.247444444444</v>
      </c>
      <c r="BY30">
        <v>1.03616205555556</v>
      </c>
      <c r="BZ30">
        <v>251.85262962963</v>
      </c>
      <c r="CA30">
        <v>249.051851851852</v>
      </c>
      <c r="CB30">
        <v>6.90331074074074</v>
      </c>
      <c r="CC30">
        <v>246.740296296296</v>
      </c>
      <c r="CD30">
        <v>9.28129222222222</v>
      </c>
      <c r="CE30">
        <v>1.19636148148148</v>
      </c>
      <c r="CF30">
        <v>0.686070333333333</v>
      </c>
      <c r="CG30">
        <v>9.55634518518518</v>
      </c>
      <c r="CH30">
        <v>1.54576296296296</v>
      </c>
      <c r="CI30">
        <v>1999.95703703704</v>
      </c>
      <c r="CJ30">
        <v>0.980004888888889</v>
      </c>
      <c r="CK30">
        <v>0.0199954444444444</v>
      </c>
      <c r="CL30">
        <v>0</v>
      </c>
      <c r="CM30">
        <v>2.14338518518518</v>
      </c>
      <c r="CN30">
        <v>0</v>
      </c>
      <c r="CO30">
        <v>11203.0555555556</v>
      </c>
      <c r="CP30">
        <v>17299.7925925926</v>
      </c>
      <c r="CQ30">
        <v>40.0367037037037</v>
      </c>
      <c r="CR30">
        <v>39.1108148148148</v>
      </c>
      <c r="CS30">
        <v>39.4558148148148</v>
      </c>
      <c r="CT30">
        <v>37.5021111111111</v>
      </c>
      <c r="CU30">
        <v>38.4766296296296</v>
      </c>
      <c r="CV30">
        <v>1959.96555555556</v>
      </c>
      <c r="CW30">
        <v>39.9925925925926</v>
      </c>
      <c r="CX30">
        <v>0</v>
      </c>
      <c r="CY30">
        <v>1657120077.7</v>
      </c>
      <c r="CZ30">
        <v>0</v>
      </c>
      <c r="DA30">
        <v>0</v>
      </c>
      <c r="DB30" t="s">
        <v>356</v>
      </c>
      <c r="DC30">
        <v>1656081770.5</v>
      </c>
      <c r="DD30">
        <v>1655399214.6</v>
      </c>
      <c r="DE30">
        <v>0</v>
      </c>
      <c r="DF30">
        <v>0.134</v>
      </c>
      <c r="DG30">
        <v>-0.06</v>
      </c>
      <c r="DH30">
        <v>9.331</v>
      </c>
      <c r="DI30">
        <v>0.511</v>
      </c>
      <c r="DJ30">
        <v>421</v>
      </c>
      <c r="DK30">
        <v>25</v>
      </c>
      <c r="DL30">
        <v>1.93</v>
      </c>
      <c r="DM30">
        <v>0.15</v>
      </c>
      <c r="DN30">
        <v>0.4023961875</v>
      </c>
      <c r="DO30">
        <v>14.2366436679175</v>
      </c>
      <c r="DP30">
        <v>1.41422185446319</v>
      </c>
      <c r="DQ30">
        <v>0</v>
      </c>
      <c r="DR30">
        <v>6.90490375</v>
      </c>
      <c r="DS30">
        <v>-0.0155884052532815</v>
      </c>
      <c r="DT30">
        <v>0.00454849188605412</v>
      </c>
      <c r="DU30">
        <v>1</v>
      </c>
      <c r="DV30">
        <v>1</v>
      </c>
      <c r="DW30">
        <v>2</v>
      </c>
      <c r="DX30" t="s">
        <v>357</v>
      </c>
      <c r="DY30">
        <v>2.98019</v>
      </c>
      <c r="DZ30">
        <v>2.75357</v>
      </c>
      <c r="EA30">
        <v>0.0448477</v>
      </c>
      <c r="EB30">
        <v>0.0457357</v>
      </c>
      <c r="EC30">
        <v>0.0658486</v>
      </c>
      <c r="ED30">
        <v>0.043898</v>
      </c>
      <c r="EE30">
        <v>37835.5</v>
      </c>
      <c r="EF30">
        <v>41613.5</v>
      </c>
      <c r="EG30">
        <v>35859.2</v>
      </c>
      <c r="EH30">
        <v>39510.2</v>
      </c>
      <c r="EI30">
        <v>47383.5</v>
      </c>
      <c r="EJ30">
        <v>54440.7</v>
      </c>
      <c r="EK30">
        <v>55883.2</v>
      </c>
      <c r="EL30">
        <v>63212.2</v>
      </c>
      <c r="EM30">
        <v>1.8202</v>
      </c>
      <c r="EN30">
        <v>2.3514</v>
      </c>
      <c r="EO30">
        <v>0.12517</v>
      </c>
      <c r="EP30">
        <v>0</v>
      </c>
      <c r="EQ30">
        <v>17.9183</v>
      </c>
      <c r="ER30">
        <v>999.9</v>
      </c>
      <c r="ES30">
        <v>79.02</v>
      </c>
      <c r="ET30">
        <v>20.684</v>
      </c>
      <c r="EU30">
        <v>26.1668</v>
      </c>
      <c r="EV30">
        <v>54.4719</v>
      </c>
      <c r="EW30">
        <v>42.2837</v>
      </c>
      <c r="EX30">
        <v>2</v>
      </c>
      <c r="EY30">
        <v>-0.582866</v>
      </c>
      <c r="EZ30">
        <v>1.16438</v>
      </c>
      <c r="FA30">
        <v>20.1442</v>
      </c>
      <c r="FB30">
        <v>5.20052</v>
      </c>
      <c r="FC30">
        <v>12.004</v>
      </c>
      <c r="FD30">
        <v>4.9756</v>
      </c>
      <c r="FE30">
        <v>3.293</v>
      </c>
      <c r="FF30">
        <v>9999</v>
      </c>
      <c r="FG30">
        <v>9999</v>
      </c>
      <c r="FH30">
        <v>9999</v>
      </c>
      <c r="FI30">
        <v>550.6</v>
      </c>
      <c r="FJ30">
        <v>1.86264</v>
      </c>
      <c r="FK30">
        <v>1.86768</v>
      </c>
      <c r="FL30">
        <v>1.86752</v>
      </c>
      <c r="FM30">
        <v>1.86859</v>
      </c>
      <c r="FN30">
        <v>1.86951</v>
      </c>
      <c r="FO30">
        <v>1.86554</v>
      </c>
      <c r="FP30">
        <v>1.86676</v>
      </c>
      <c r="FQ30">
        <v>1.86813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7.322</v>
      </c>
      <c r="GF30">
        <v>0.1054</v>
      </c>
      <c r="GG30">
        <v>5.21543574155078</v>
      </c>
      <c r="GH30">
        <v>0.0100486214095962</v>
      </c>
      <c r="GI30">
        <v>-1.74255938316833e-06</v>
      </c>
      <c r="GJ30">
        <v>3.40457676646056e-10</v>
      </c>
      <c r="GK30">
        <v>-0.0234001039270155</v>
      </c>
      <c r="GL30">
        <v>-0.0317258394575505</v>
      </c>
      <c r="GM30">
        <v>0.00293552719409138</v>
      </c>
      <c r="GN30">
        <v>-2.89779016759736e-05</v>
      </c>
      <c r="GO30">
        <v>-4</v>
      </c>
      <c r="GP30">
        <v>2214</v>
      </c>
      <c r="GQ30">
        <v>1</v>
      </c>
      <c r="GR30">
        <v>18</v>
      </c>
      <c r="GS30">
        <v>17305.5</v>
      </c>
      <c r="GT30">
        <v>28681.4</v>
      </c>
      <c r="GU30">
        <v>0.767822</v>
      </c>
      <c r="GV30">
        <v>2.54395</v>
      </c>
      <c r="GW30">
        <v>2.24854</v>
      </c>
      <c r="GX30">
        <v>2.7771</v>
      </c>
      <c r="GY30">
        <v>1.99585</v>
      </c>
      <c r="GZ30">
        <v>2.32056</v>
      </c>
      <c r="HA30">
        <v>25.7372</v>
      </c>
      <c r="HB30">
        <v>15.7869</v>
      </c>
      <c r="HC30">
        <v>18</v>
      </c>
      <c r="HD30">
        <v>347.563</v>
      </c>
      <c r="HE30">
        <v>676.489</v>
      </c>
      <c r="HF30">
        <v>15.3133</v>
      </c>
      <c r="HG30">
        <v>19.3675</v>
      </c>
      <c r="HH30">
        <v>30.0004</v>
      </c>
      <c r="HI30">
        <v>19.147</v>
      </c>
      <c r="HJ30">
        <v>19.0457</v>
      </c>
      <c r="HK30">
        <v>15.3206</v>
      </c>
      <c r="HL30">
        <v>60.5542</v>
      </c>
      <c r="HM30">
        <v>0</v>
      </c>
      <c r="HN30">
        <v>15.3112</v>
      </c>
      <c r="HO30">
        <v>197.755</v>
      </c>
      <c r="HP30">
        <v>9.25433</v>
      </c>
      <c r="HQ30">
        <v>103.788</v>
      </c>
      <c r="HR30">
        <v>105.32</v>
      </c>
    </row>
    <row r="31" spans="1:226">
      <c r="A31">
        <v>15</v>
      </c>
      <c r="B31">
        <v>1657120102.6</v>
      </c>
      <c r="C31">
        <v>70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1657120094.81429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215.879472633752</v>
      </c>
      <c r="AK31">
        <v>214.458139393939</v>
      </c>
      <c r="AL31">
        <v>-3.15831642505721</v>
      </c>
      <c r="AM31">
        <v>66.810607575291</v>
      </c>
      <c r="AN31">
        <f>(AP31 - AO31 + BO31*1E3/(8.314*(BQ31+273.15)) * AR31/BN31 * AQ31) * BN31/(100*BB31) * 1000/(1000 - AP31)</f>
        <v>0</v>
      </c>
      <c r="AO31">
        <v>9.29162593467865</v>
      </c>
      <c r="AP31">
        <v>16.1970321212121</v>
      </c>
      <c r="AQ31">
        <v>5.36371306918621e-05</v>
      </c>
      <c r="AR31">
        <v>77.422788693858</v>
      </c>
      <c r="AS31">
        <v>92</v>
      </c>
      <c r="AT31">
        <v>18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1657120094.81429</v>
      </c>
      <c r="BH31">
        <v>233.342821428571</v>
      </c>
      <c r="BI31">
        <v>231.002392857143</v>
      </c>
      <c r="BJ31">
        <v>16.1895142857143</v>
      </c>
      <c r="BK31">
        <v>9.28673357142857</v>
      </c>
      <c r="BL31">
        <v>225.942285714286</v>
      </c>
      <c r="BM31">
        <v>16.08435</v>
      </c>
      <c r="BN31">
        <v>499.993071428571</v>
      </c>
      <c r="BO31">
        <v>73.91955</v>
      </c>
      <c r="BP31">
        <v>0.100122292857143</v>
      </c>
      <c r="BQ31">
        <v>20.3288142857143</v>
      </c>
      <c r="BR31">
        <v>19.98675</v>
      </c>
      <c r="BS31">
        <v>999.9</v>
      </c>
      <c r="BT31">
        <v>0</v>
      </c>
      <c r="BU31">
        <v>0</v>
      </c>
      <c r="BV31">
        <v>9999.82142857143</v>
      </c>
      <c r="BW31">
        <v>0</v>
      </c>
      <c r="BX31">
        <v>940.63275</v>
      </c>
      <c r="BY31">
        <v>2.34043839285714</v>
      </c>
      <c r="BZ31">
        <v>237.18275</v>
      </c>
      <c r="CA31">
        <v>233.167678571429</v>
      </c>
      <c r="CB31">
        <v>6.90278</v>
      </c>
      <c r="CC31">
        <v>231.002392857143</v>
      </c>
      <c r="CD31">
        <v>9.28673357142857</v>
      </c>
      <c r="CE31">
        <v>1.19672214285714</v>
      </c>
      <c r="CF31">
        <v>0.686471142857143</v>
      </c>
      <c r="CG31">
        <v>9.56082928571428</v>
      </c>
      <c r="CH31">
        <v>1.55390642857143</v>
      </c>
      <c r="CI31">
        <v>1999.98642857143</v>
      </c>
      <c r="CJ31">
        <v>0.980001821428572</v>
      </c>
      <c r="CK31">
        <v>0.0199984142857143</v>
      </c>
      <c r="CL31">
        <v>0</v>
      </c>
      <c r="CM31">
        <v>2.14847857142857</v>
      </c>
      <c r="CN31">
        <v>0</v>
      </c>
      <c r="CO31">
        <v>11205.9785714286</v>
      </c>
      <c r="CP31">
        <v>17300.0392857143</v>
      </c>
      <c r="CQ31">
        <v>40.1157857142857</v>
      </c>
      <c r="CR31">
        <v>39.1582142857143</v>
      </c>
      <c r="CS31">
        <v>39.5131428571429</v>
      </c>
      <c r="CT31">
        <v>37.6046428571428</v>
      </c>
      <c r="CU31">
        <v>38.54225</v>
      </c>
      <c r="CV31">
        <v>1959.99035714286</v>
      </c>
      <c r="CW31">
        <v>39.9971428571429</v>
      </c>
      <c r="CX31">
        <v>0</v>
      </c>
      <c r="CY31">
        <v>1657120082.5</v>
      </c>
      <c r="CZ31">
        <v>0</v>
      </c>
      <c r="DA31">
        <v>0</v>
      </c>
      <c r="DB31" t="s">
        <v>356</v>
      </c>
      <c r="DC31">
        <v>1656081770.5</v>
      </c>
      <c r="DD31">
        <v>1655399214.6</v>
      </c>
      <c r="DE31">
        <v>0</v>
      </c>
      <c r="DF31">
        <v>0.134</v>
      </c>
      <c r="DG31">
        <v>-0.06</v>
      </c>
      <c r="DH31">
        <v>9.331</v>
      </c>
      <c r="DI31">
        <v>0.511</v>
      </c>
      <c r="DJ31">
        <v>421</v>
      </c>
      <c r="DK31">
        <v>25</v>
      </c>
      <c r="DL31">
        <v>1.93</v>
      </c>
      <c r="DM31">
        <v>0.15</v>
      </c>
      <c r="DN31">
        <v>1.4109299875</v>
      </c>
      <c r="DO31">
        <v>15.006441956848</v>
      </c>
      <c r="DP31">
        <v>1.48897335114517</v>
      </c>
      <c r="DQ31">
        <v>0</v>
      </c>
      <c r="DR31">
        <v>6.90365525</v>
      </c>
      <c r="DS31">
        <v>-0.010925065666053</v>
      </c>
      <c r="DT31">
        <v>0.00414108258037678</v>
      </c>
      <c r="DU31">
        <v>1</v>
      </c>
      <c r="DV31">
        <v>1</v>
      </c>
      <c r="DW31">
        <v>2</v>
      </c>
      <c r="DX31" t="s">
        <v>357</v>
      </c>
      <c r="DY31">
        <v>2.9807</v>
      </c>
      <c r="DZ31">
        <v>2.75389</v>
      </c>
      <c r="EA31">
        <v>0.0420903</v>
      </c>
      <c r="EB31">
        <v>0.0427552</v>
      </c>
      <c r="EC31">
        <v>0.0658502</v>
      </c>
      <c r="ED31">
        <v>0.0439066</v>
      </c>
      <c r="EE31">
        <v>37944</v>
      </c>
      <c r="EF31">
        <v>41742.4</v>
      </c>
      <c r="EG31">
        <v>35858.5</v>
      </c>
      <c r="EH31">
        <v>39509.2</v>
      </c>
      <c r="EI31">
        <v>47382.7</v>
      </c>
      <c r="EJ31">
        <v>54439</v>
      </c>
      <c r="EK31">
        <v>55882.4</v>
      </c>
      <c r="EL31">
        <v>63210.9</v>
      </c>
      <c r="EM31">
        <v>1.8212</v>
      </c>
      <c r="EN31">
        <v>2.3506</v>
      </c>
      <c r="EO31">
        <v>0.124723</v>
      </c>
      <c r="EP31">
        <v>0</v>
      </c>
      <c r="EQ31">
        <v>17.9199</v>
      </c>
      <c r="ER31">
        <v>999.9</v>
      </c>
      <c r="ES31">
        <v>79.02</v>
      </c>
      <c r="ET31">
        <v>20.704</v>
      </c>
      <c r="EU31">
        <v>26.202</v>
      </c>
      <c r="EV31">
        <v>54.9919</v>
      </c>
      <c r="EW31">
        <v>42.2756</v>
      </c>
      <c r="EX31">
        <v>2</v>
      </c>
      <c r="EY31">
        <v>-0.581768</v>
      </c>
      <c r="EZ31">
        <v>1.18207</v>
      </c>
      <c r="FA31">
        <v>20.1443</v>
      </c>
      <c r="FB31">
        <v>5.20052</v>
      </c>
      <c r="FC31">
        <v>12.004</v>
      </c>
      <c r="FD31">
        <v>4.9756</v>
      </c>
      <c r="FE31">
        <v>3.293</v>
      </c>
      <c r="FF31">
        <v>9999</v>
      </c>
      <c r="FG31">
        <v>9999</v>
      </c>
      <c r="FH31">
        <v>9999</v>
      </c>
      <c r="FI31">
        <v>550.6</v>
      </c>
      <c r="FJ31">
        <v>1.86264</v>
      </c>
      <c r="FK31">
        <v>1.86768</v>
      </c>
      <c r="FL31">
        <v>1.86752</v>
      </c>
      <c r="FM31">
        <v>1.86859</v>
      </c>
      <c r="FN31">
        <v>1.86951</v>
      </c>
      <c r="FO31">
        <v>1.86554</v>
      </c>
      <c r="FP31">
        <v>1.86676</v>
      </c>
      <c r="FQ31">
        <v>1.86813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7.179</v>
      </c>
      <c r="GF31">
        <v>0.1054</v>
      </c>
      <c r="GG31">
        <v>5.21543574155078</v>
      </c>
      <c r="GH31">
        <v>0.0100486214095962</v>
      </c>
      <c r="GI31">
        <v>-1.74255938316833e-06</v>
      </c>
      <c r="GJ31">
        <v>3.40457676646056e-10</v>
      </c>
      <c r="GK31">
        <v>-0.0234001039270155</v>
      </c>
      <c r="GL31">
        <v>-0.0317258394575505</v>
      </c>
      <c r="GM31">
        <v>0.00293552719409138</v>
      </c>
      <c r="GN31">
        <v>-2.89779016759736e-05</v>
      </c>
      <c r="GO31">
        <v>-4</v>
      </c>
      <c r="GP31">
        <v>2214</v>
      </c>
      <c r="GQ31">
        <v>1</v>
      </c>
      <c r="GR31">
        <v>18</v>
      </c>
      <c r="GS31">
        <v>17305.5</v>
      </c>
      <c r="GT31">
        <v>28681.5</v>
      </c>
      <c r="GU31">
        <v>0.726318</v>
      </c>
      <c r="GV31">
        <v>2.54272</v>
      </c>
      <c r="GW31">
        <v>2.24854</v>
      </c>
      <c r="GX31">
        <v>2.7771</v>
      </c>
      <c r="GY31">
        <v>1.99585</v>
      </c>
      <c r="GZ31">
        <v>2.33032</v>
      </c>
      <c r="HA31">
        <v>25.7578</v>
      </c>
      <c r="HB31">
        <v>15.7869</v>
      </c>
      <c r="HC31">
        <v>18</v>
      </c>
      <c r="HD31">
        <v>348.115</v>
      </c>
      <c r="HE31">
        <v>676.001</v>
      </c>
      <c r="HF31">
        <v>15.3214</v>
      </c>
      <c r="HG31">
        <v>19.3775</v>
      </c>
      <c r="HH31">
        <v>30.0008</v>
      </c>
      <c r="HI31">
        <v>19.1586</v>
      </c>
      <c r="HJ31">
        <v>19.0571</v>
      </c>
      <c r="HK31">
        <v>14.4281</v>
      </c>
      <c r="HL31">
        <v>60.5542</v>
      </c>
      <c r="HM31">
        <v>0</v>
      </c>
      <c r="HN31">
        <v>15.3178</v>
      </c>
      <c r="HO31">
        <v>184.286</v>
      </c>
      <c r="HP31">
        <v>9.25406</v>
      </c>
      <c r="HQ31">
        <v>103.787</v>
      </c>
      <c r="HR31">
        <v>105.318</v>
      </c>
    </row>
    <row r="32" spans="1:226">
      <c r="A32">
        <v>16</v>
      </c>
      <c r="B32">
        <v>1657120107.6</v>
      </c>
      <c r="C32">
        <v>75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1657120100.1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199.423516921791</v>
      </c>
      <c r="AK32">
        <v>198.836733333333</v>
      </c>
      <c r="AL32">
        <v>-3.10329216323957</v>
      </c>
      <c r="AM32">
        <v>66.810607575291</v>
      </c>
      <c r="AN32">
        <f>(AP32 - AO32 + BO32*1E3/(8.314*(BQ32+273.15)) * AR32/BN32 * AQ32) * BN32/(100*BB32) * 1000/(1000 - AP32)</f>
        <v>0</v>
      </c>
      <c r="AO32">
        <v>9.29629528124675</v>
      </c>
      <c r="AP32">
        <v>16.2073927272727</v>
      </c>
      <c r="AQ32">
        <v>0.00012850022911618</v>
      </c>
      <c r="AR32">
        <v>77.422788693858</v>
      </c>
      <c r="AS32">
        <v>92</v>
      </c>
      <c r="AT32">
        <v>18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1657120100.1</v>
      </c>
      <c r="BH32">
        <v>217.100111111111</v>
      </c>
      <c r="BI32">
        <v>213.568</v>
      </c>
      <c r="BJ32">
        <v>16.1962740740741</v>
      </c>
      <c r="BK32">
        <v>9.29335814814815</v>
      </c>
      <c r="BL32">
        <v>209.849777777778</v>
      </c>
      <c r="BM32">
        <v>16.0908481481482</v>
      </c>
      <c r="BN32">
        <v>499.985296296296</v>
      </c>
      <c r="BO32">
        <v>73.9190777777778</v>
      </c>
      <c r="BP32">
        <v>0.0999712185185185</v>
      </c>
      <c r="BQ32">
        <v>20.3384518518519</v>
      </c>
      <c r="BR32">
        <v>19.9940185185185</v>
      </c>
      <c r="BS32">
        <v>999.9</v>
      </c>
      <c r="BT32">
        <v>0</v>
      </c>
      <c r="BU32">
        <v>0</v>
      </c>
      <c r="BV32">
        <v>10020.7407407407</v>
      </c>
      <c r="BW32">
        <v>0</v>
      </c>
      <c r="BX32">
        <v>940.933407407408</v>
      </c>
      <c r="BY32">
        <v>3.53219111111111</v>
      </c>
      <c r="BZ32">
        <v>220.674222222222</v>
      </c>
      <c r="CA32">
        <v>215.571296296296</v>
      </c>
      <c r="CB32">
        <v>6.90292148148148</v>
      </c>
      <c r="CC32">
        <v>213.568</v>
      </c>
      <c r="CD32">
        <v>9.29335814814815</v>
      </c>
      <c r="CE32">
        <v>1.19721518518519</v>
      </c>
      <c r="CF32">
        <v>0.686956555555556</v>
      </c>
      <c r="CG32">
        <v>9.56695481481482</v>
      </c>
      <c r="CH32">
        <v>1.56376481481481</v>
      </c>
      <c r="CI32">
        <v>2000.01</v>
      </c>
      <c r="CJ32">
        <v>0.979997666666667</v>
      </c>
      <c r="CK32">
        <v>0.0200024592592593</v>
      </c>
      <c r="CL32">
        <v>0</v>
      </c>
      <c r="CM32">
        <v>2.07515925925926</v>
      </c>
      <c r="CN32">
        <v>0</v>
      </c>
      <c r="CO32">
        <v>11213.6555555556</v>
      </c>
      <c r="CP32">
        <v>17300.2333333333</v>
      </c>
      <c r="CQ32">
        <v>40.1965185185185</v>
      </c>
      <c r="CR32">
        <v>39.2127037037037</v>
      </c>
      <c r="CS32">
        <v>39.5716296296296</v>
      </c>
      <c r="CT32">
        <v>37.715</v>
      </c>
      <c r="CU32">
        <v>38.6155185185185</v>
      </c>
      <c r="CV32">
        <v>1960.00740740741</v>
      </c>
      <c r="CW32">
        <v>40.0037037037037</v>
      </c>
      <c r="CX32">
        <v>0</v>
      </c>
      <c r="CY32">
        <v>1657120087.3</v>
      </c>
      <c r="CZ32">
        <v>0</v>
      </c>
      <c r="DA32">
        <v>0</v>
      </c>
      <c r="DB32" t="s">
        <v>356</v>
      </c>
      <c r="DC32">
        <v>1656081770.5</v>
      </c>
      <c r="DD32">
        <v>1655399214.6</v>
      </c>
      <c r="DE32">
        <v>0</v>
      </c>
      <c r="DF32">
        <v>0.134</v>
      </c>
      <c r="DG32">
        <v>-0.06</v>
      </c>
      <c r="DH32">
        <v>9.331</v>
      </c>
      <c r="DI32">
        <v>0.511</v>
      </c>
      <c r="DJ32">
        <v>421</v>
      </c>
      <c r="DK32">
        <v>25</v>
      </c>
      <c r="DL32">
        <v>1.93</v>
      </c>
      <c r="DM32">
        <v>0.15</v>
      </c>
      <c r="DN32">
        <v>2.70038655</v>
      </c>
      <c r="DO32">
        <v>14.5539786641651</v>
      </c>
      <c r="DP32">
        <v>1.44126616736202</v>
      </c>
      <c r="DQ32">
        <v>0</v>
      </c>
      <c r="DR32">
        <v>6.9030875</v>
      </c>
      <c r="DS32">
        <v>-0.00761493433397754</v>
      </c>
      <c r="DT32">
        <v>0.0033092648352769</v>
      </c>
      <c r="DU32">
        <v>1</v>
      </c>
      <c r="DV32">
        <v>1</v>
      </c>
      <c r="DW32">
        <v>2</v>
      </c>
      <c r="DX32" t="s">
        <v>357</v>
      </c>
      <c r="DY32">
        <v>2.98028</v>
      </c>
      <c r="DZ32">
        <v>2.75396</v>
      </c>
      <c r="EA32">
        <v>0.0392786</v>
      </c>
      <c r="EB32">
        <v>0.0397401</v>
      </c>
      <c r="EC32">
        <v>0.0658833</v>
      </c>
      <c r="ED32">
        <v>0.0439326</v>
      </c>
      <c r="EE32">
        <v>38054.6</v>
      </c>
      <c r="EF32">
        <v>41872.5</v>
      </c>
      <c r="EG32">
        <v>35857.8</v>
      </c>
      <c r="EH32">
        <v>39508</v>
      </c>
      <c r="EI32">
        <v>47380.5</v>
      </c>
      <c r="EJ32">
        <v>54435.7</v>
      </c>
      <c r="EK32">
        <v>55882</v>
      </c>
      <c r="EL32">
        <v>63208.9</v>
      </c>
      <c r="EM32">
        <v>1.8192</v>
      </c>
      <c r="EN32">
        <v>2.3504</v>
      </c>
      <c r="EO32">
        <v>0.125319</v>
      </c>
      <c r="EP32">
        <v>0</v>
      </c>
      <c r="EQ32">
        <v>17.923</v>
      </c>
      <c r="ER32">
        <v>999.9</v>
      </c>
      <c r="ES32">
        <v>78.995</v>
      </c>
      <c r="ET32">
        <v>20.704</v>
      </c>
      <c r="EU32">
        <v>26.1944</v>
      </c>
      <c r="EV32">
        <v>54.2219</v>
      </c>
      <c r="EW32">
        <v>42.3157</v>
      </c>
      <c r="EX32">
        <v>2</v>
      </c>
      <c r="EY32">
        <v>-0.581341</v>
      </c>
      <c r="EZ32">
        <v>1.20078</v>
      </c>
      <c r="FA32">
        <v>20.1437</v>
      </c>
      <c r="FB32">
        <v>5.20172</v>
      </c>
      <c r="FC32">
        <v>12.004</v>
      </c>
      <c r="FD32">
        <v>4.9756</v>
      </c>
      <c r="FE32">
        <v>3.293</v>
      </c>
      <c r="FF32">
        <v>9999</v>
      </c>
      <c r="FG32">
        <v>9999</v>
      </c>
      <c r="FH32">
        <v>9999</v>
      </c>
      <c r="FI32">
        <v>550.6</v>
      </c>
      <c r="FJ32">
        <v>1.86264</v>
      </c>
      <c r="FK32">
        <v>1.86768</v>
      </c>
      <c r="FL32">
        <v>1.86752</v>
      </c>
      <c r="FM32">
        <v>1.86859</v>
      </c>
      <c r="FN32">
        <v>1.86951</v>
      </c>
      <c r="FO32">
        <v>1.86554</v>
      </c>
      <c r="FP32">
        <v>1.86673</v>
      </c>
      <c r="FQ32">
        <v>1.86807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7.037</v>
      </c>
      <c r="GF32">
        <v>0.1059</v>
      </c>
      <c r="GG32">
        <v>5.21543574155078</v>
      </c>
      <c r="GH32">
        <v>0.0100486214095962</v>
      </c>
      <c r="GI32">
        <v>-1.74255938316833e-06</v>
      </c>
      <c r="GJ32">
        <v>3.40457676646056e-10</v>
      </c>
      <c r="GK32">
        <v>-0.0234001039270155</v>
      </c>
      <c r="GL32">
        <v>-0.0317258394575505</v>
      </c>
      <c r="GM32">
        <v>0.00293552719409138</v>
      </c>
      <c r="GN32">
        <v>-2.89779016759736e-05</v>
      </c>
      <c r="GO32">
        <v>-4</v>
      </c>
      <c r="GP32">
        <v>2214</v>
      </c>
      <c r="GQ32">
        <v>1</v>
      </c>
      <c r="GR32">
        <v>18</v>
      </c>
      <c r="GS32">
        <v>17305.6</v>
      </c>
      <c r="GT32">
        <v>28681.5</v>
      </c>
      <c r="GU32">
        <v>0.681152</v>
      </c>
      <c r="GV32">
        <v>2.55493</v>
      </c>
      <c r="GW32">
        <v>2.24854</v>
      </c>
      <c r="GX32">
        <v>2.7771</v>
      </c>
      <c r="GY32">
        <v>1.99585</v>
      </c>
      <c r="GZ32">
        <v>2.31934</v>
      </c>
      <c r="HA32">
        <v>25.7578</v>
      </c>
      <c r="HB32">
        <v>15.7781</v>
      </c>
      <c r="HC32">
        <v>18</v>
      </c>
      <c r="HD32">
        <v>347.257</v>
      </c>
      <c r="HE32">
        <v>676.004</v>
      </c>
      <c r="HF32">
        <v>15.3249</v>
      </c>
      <c r="HG32">
        <v>19.3875</v>
      </c>
      <c r="HH32">
        <v>30.0007</v>
      </c>
      <c r="HI32">
        <v>19.1701</v>
      </c>
      <c r="HJ32">
        <v>19.0685</v>
      </c>
      <c r="HK32">
        <v>13.5177</v>
      </c>
      <c r="HL32">
        <v>60.5542</v>
      </c>
      <c r="HM32">
        <v>0</v>
      </c>
      <c r="HN32">
        <v>15.3209</v>
      </c>
      <c r="HO32">
        <v>164.198</v>
      </c>
      <c r="HP32">
        <v>9.25378</v>
      </c>
      <c r="HQ32">
        <v>103.786</v>
      </c>
      <c r="HR32">
        <v>105.315</v>
      </c>
    </row>
    <row r="33" spans="1:226">
      <c r="A33">
        <v>17</v>
      </c>
      <c r="B33">
        <v>1657120112.6</v>
      </c>
      <c r="C33">
        <v>80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1657120104.81429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183.113028481773</v>
      </c>
      <c r="AK33">
        <v>183.620090909091</v>
      </c>
      <c r="AL33">
        <v>-3.07760770424277</v>
      </c>
      <c r="AM33">
        <v>66.810607575291</v>
      </c>
      <c r="AN33">
        <f>(AP33 - AO33 + BO33*1E3/(8.314*(BQ33+273.15)) * AR33/BN33 * AQ33) * BN33/(100*BB33) * 1000/(1000 - AP33)</f>
        <v>0</v>
      </c>
      <c r="AO33">
        <v>9.30550250888966</v>
      </c>
      <c r="AP33">
        <v>16.2069975757576</v>
      </c>
      <c r="AQ33">
        <v>0.000219548594116131</v>
      </c>
      <c r="AR33">
        <v>77.422788693858</v>
      </c>
      <c r="AS33">
        <v>91</v>
      </c>
      <c r="AT33">
        <v>18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1657120104.81429</v>
      </c>
      <c r="BH33">
        <v>202.743071428571</v>
      </c>
      <c r="BI33">
        <v>198.066928571429</v>
      </c>
      <c r="BJ33">
        <v>16.20215</v>
      </c>
      <c r="BK33">
        <v>9.29949214285714</v>
      </c>
      <c r="BL33">
        <v>195.62625</v>
      </c>
      <c r="BM33">
        <v>16.0964964285714</v>
      </c>
      <c r="BN33">
        <v>500.000964285714</v>
      </c>
      <c r="BO33">
        <v>73.9193071428571</v>
      </c>
      <c r="BP33">
        <v>0.100111839285714</v>
      </c>
      <c r="BQ33">
        <v>20.3463714285714</v>
      </c>
      <c r="BR33">
        <v>20.0026857142857</v>
      </c>
      <c r="BS33">
        <v>999.9</v>
      </c>
      <c r="BT33">
        <v>0</v>
      </c>
      <c r="BU33">
        <v>0</v>
      </c>
      <c r="BV33">
        <v>10005</v>
      </c>
      <c r="BW33">
        <v>0</v>
      </c>
      <c r="BX33">
        <v>941.590607142857</v>
      </c>
      <c r="BY33">
        <v>4.67626142857143</v>
      </c>
      <c r="BZ33">
        <v>206.082035714286</v>
      </c>
      <c r="CA33">
        <v>199.926</v>
      </c>
      <c r="CB33">
        <v>6.90266678571429</v>
      </c>
      <c r="CC33">
        <v>198.066928571429</v>
      </c>
      <c r="CD33">
        <v>9.29949214285714</v>
      </c>
      <c r="CE33">
        <v>1.19765357142857</v>
      </c>
      <c r="CF33">
        <v>0.687412107142857</v>
      </c>
      <c r="CG33">
        <v>9.57240214285714</v>
      </c>
      <c r="CH33">
        <v>1.57301</v>
      </c>
      <c r="CI33">
        <v>2000.00535714286</v>
      </c>
      <c r="CJ33">
        <v>0.979997</v>
      </c>
      <c r="CK33">
        <v>0.0200030642857143</v>
      </c>
      <c r="CL33">
        <v>0</v>
      </c>
      <c r="CM33">
        <v>2.11635714285714</v>
      </c>
      <c r="CN33">
        <v>0</v>
      </c>
      <c r="CO33">
        <v>11222.3392857143</v>
      </c>
      <c r="CP33">
        <v>17300.1857142857</v>
      </c>
      <c r="CQ33">
        <v>40.2721071428571</v>
      </c>
      <c r="CR33">
        <v>39.2586071428571</v>
      </c>
      <c r="CS33">
        <v>39.6336785714286</v>
      </c>
      <c r="CT33">
        <v>37.8121785714286</v>
      </c>
      <c r="CU33">
        <v>38.6873214285714</v>
      </c>
      <c r="CV33">
        <v>1960.00178571429</v>
      </c>
      <c r="CW33">
        <v>40.0035714285714</v>
      </c>
      <c r="CX33">
        <v>0</v>
      </c>
      <c r="CY33">
        <v>1657120092.7</v>
      </c>
      <c r="CZ33">
        <v>0</v>
      </c>
      <c r="DA33">
        <v>0</v>
      </c>
      <c r="DB33" t="s">
        <v>356</v>
      </c>
      <c r="DC33">
        <v>1656081770.5</v>
      </c>
      <c r="DD33">
        <v>1655399214.6</v>
      </c>
      <c r="DE33">
        <v>0</v>
      </c>
      <c r="DF33">
        <v>0.134</v>
      </c>
      <c r="DG33">
        <v>-0.06</v>
      </c>
      <c r="DH33">
        <v>9.331</v>
      </c>
      <c r="DI33">
        <v>0.511</v>
      </c>
      <c r="DJ33">
        <v>421</v>
      </c>
      <c r="DK33">
        <v>25</v>
      </c>
      <c r="DL33">
        <v>1.93</v>
      </c>
      <c r="DM33">
        <v>0.15</v>
      </c>
      <c r="DN33">
        <v>3.82860875</v>
      </c>
      <c r="DO33">
        <v>13.6176566228893</v>
      </c>
      <c r="DP33">
        <v>1.35800312918488</v>
      </c>
      <c r="DQ33">
        <v>0</v>
      </c>
      <c r="DR33">
        <v>6.90327025</v>
      </c>
      <c r="DS33">
        <v>0.00149549718573543</v>
      </c>
      <c r="DT33">
        <v>0.00266098805662485</v>
      </c>
      <c r="DU33">
        <v>1</v>
      </c>
      <c r="DV33">
        <v>1</v>
      </c>
      <c r="DW33">
        <v>2</v>
      </c>
      <c r="DX33" t="s">
        <v>357</v>
      </c>
      <c r="DY33">
        <v>2.98071</v>
      </c>
      <c r="DZ33">
        <v>2.75394</v>
      </c>
      <c r="EA33">
        <v>0.0364932</v>
      </c>
      <c r="EB33">
        <v>0.0367223</v>
      </c>
      <c r="EC33">
        <v>0.0658917</v>
      </c>
      <c r="ED33">
        <v>0.0439675</v>
      </c>
      <c r="EE33">
        <v>38164</v>
      </c>
      <c r="EF33">
        <v>42003</v>
      </c>
      <c r="EG33">
        <v>35856.9</v>
      </c>
      <c r="EH33">
        <v>39507</v>
      </c>
      <c r="EI33">
        <v>47379.4</v>
      </c>
      <c r="EJ33">
        <v>54433</v>
      </c>
      <c r="EK33">
        <v>55881.3</v>
      </c>
      <c r="EL33">
        <v>63208.2</v>
      </c>
      <c r="EM33">
        <v>1.8218</v>
      </c>
      <c r="EN33">
        <v>2.35</v>
      </c>
      <c r="EO33">
        <v>0.125617</v>
      </c>
      <c r="EP33">
        <v>0</v>
      </c>
      <c r="EQ33">
        <v>17.9261</v>
      </c>
      <c r="ER33">
        <v>999.9</v>
      </c>
      <c r="ES33">
        <v>78.995</v>
      </c>
      <c r="ET33">
        <v>20.714</v>
      </c>
      <c r="EU33">
        <v>26.2069</v>
      </c>
      <c r="EV33">
        <v>54.3819</v>
      </c>
      <c r="EW33">
        <v>42.2636</v>
      </c>
      <c r="EX33">
        <v>2</v>
      </c>
      <c r="EY33">
        <v>-0.580203</v>
      </c>
      <c r="EZ33">
        <v>1.3432</v>
      </c>
      <c r="FA33">
        <v>20.1437</v>
      </c>
      <c r="FB33">
        <v>5.20291</v>
      </c>
      <c r="FC33">
        <v>12.004</v>
      </c>
      <c r="FD33">
        <v>4.9756</v>
      </c>
      <c r="FE33">
        <v>3.293</v>
      </c>
      <c r="FF33">
        <v>9999</v>
      </c>
      <c r="FG33">
        <v>9999</v>
      </c>
      <c r="FH33">
        <v>9999</v>
      </c>
      <c r="FI33">
        <v>550.6</v>
      </c>
      <c r="FJ33">
        <v>1.86264</v>
      </c>
      <c r="FK33">
        <v>1.86768</v>
      </c>
      <c r="FL33">
        <v>1.86752</v>
      </c>
      <c r="FM33">
        <v>1.86859</v>
      </c>
      <c r="FN33">
        <v>1.86951</v>
      </c>
      <c r="FO33">
        <v>1.86554</v>
      </c>
      <c r="FP33">
        <v>1.86676</v>
      </c>
      <c r="FQ33">
        <v>1.86807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6.897</v>
      </c>
      <c r="GF33">
        <v>0.106</v>
      </c>
      <c r="GG33">
        <v>5.21543574155078</v>
      </c>
      <c r="GH33">
        <v>0.0100486214095962</v>
      </c>
      <c r="GI33">
        <v>-1.74255938316833e-06</v>
      </c>
      <c r="GJ33">
        <v>3.40457676646056e-10</v>
      </c>
      <c r="GK33">
        <v>-0.0234001039270155</v>
      </c>
      <c r="GL33">
        <v>-0.0317258394575505</v>
      </c>
      <c r="GM33">
        <v>0.00293552719409138</v>
      </c>
      <c r="GN33">
        <v>-2.89779016759736e-05</v>
      </c>
      <c r="GO33">
        <v>-4</v>
      </c>
      <c r="GP33">
        <v>2214</v>
      </c>
      <c r="GQ33">
        <v>1</v>
      </c>
      <c r="GR33">
        <v>18</v>
      </c>
      <c r="GS33">
        <v>17305.7</v>
      </c>
      <c r="GT33">
        <v>28681.6</v>
      </c>
      <c r="GU33">
        <v>0.637207</v>
      </c>
      <c r="GV33">
        <v>2.55249</v>
      </c>
      <c r="GW33">
        <v>2.24854</v>
      </c>
      <c r="GX33">
        <v>2.77588</v>
      </c>
      <c r="GY33">
        <v>1.99585</v>
      </c>
      <c r="GZ33">
        <v>2.33032</v>
      </c>
      <c r="HA33">
        <v>25.7578</v>
      </c>
      <c r="HB33">
        <v>15.7781</v>
      </c>
      <c r="HC33">
        <v>18</v>
      </c>
      <c r="HD33">
        <v>348.549</v>
      </c>
      <c r="HE33">
        <v>675.843</v>
      </c>
      <c r="HF33">
        <v>15.2987</v>
      </c>
      <c r="HG33">
        <v>19.3975</v>
      </c>
      <c r="HH33">
        <v>30.001</v>
      </c>
      <c r="HI33">
        <v>19.1799</v>
      </c>
      <c r="HJ33">
        <v>19.08</v>
      </c>
      <c r="HK33">
        <v>12.6309</v>
      </c>
      <c r="HL33">
        <v>60.5542</v>
      </c>
      <c r="HM33">
        <v>0</v>
      </c>
      <c r="HN33">
        <v>15.2854</v>
      </c>
      <c r="HO33">
        <v>150.653</v>
      </c>
      <c r="HP33">
        <v>9.25378</v>
      </c>
      <c r="HQ33">
        <v>103.784</v>
      </c>
      <c r="HR33">
        <v>105.313</v>
      </c>
    </row>
    <row r="34" spans="1:226">
      <c r="A34">
        <v>18</v>
      </c>
      <c r="B34">
        <v>1657120117.6</v>
      </c>
      <c r="C34">
        <v>85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1657120110.1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166.835149116131</v>
      </c>
      <c r="AK34">
        <v>168.538618181818</v>
      </c>
      <c r="AL34">
        <v>-2.98796721076945</v>
      </c>
      <c r="AM34">
        <v>66.810607575291</v>
      </c>
      <c r="AN34">
        <f>(AP34 - AO34 + BO34*1E3/(8.314*(BQ34+273.15)) * AR34/BN34 * AQ34) * BN34/(100*BB34) * 1000/(1000 - AP34)</f>
        <v>0</v>
      </c>
      <c r="AO34">
        <v>9.31024115356985</v>
      </c>
      <c r="AP34">
        <v>16.2123624242424</v>
      </c>
      <c r="AQ34">
        <v>-0.000173981850835245</v>
      </c>
      <c r="AR34">
        <v>77.422788693858</v>
      </c>
      <c r="AS34">
        <v>92</v>
      </c>
      <c r="AT34">
        <v>18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1657120110.1</v>
      </c>
      <c r="BH34">
        <v>186.704074074074</v>
      </c>
      <c r="BI34">
        <v>180.887925925926</v>
      </c>
      <c r="BJ34">
        <v>16.2075333333333</v>
      </c>
      <c r="BK34">
        <v>9.30603777777778</v>
      </c>
      <c r="BL34">
        <v>179.737185185185</v>
      </c>
      <c r="BM34">
        <v>16.1016703703704</v>
      </c>
      <c r="BN34">
        <v>499.987962962963</v>
      </c>
      <c r="BO34">
        <v>73.9197296296296</v>
      </c>
      <c r="BP34">
        <v>0.0999010740740741</v>
      </c>
      <c r="BQ34">
        <v>20.3531407407407</v>
      </c>
      <c r="BR34">
        <v>20.0123074074074</v>
      </c>
      <c r="BS34">
        <v>999.9</v>
      </c>
      <c r="BT34">
        <v>0</v>
      </c>
      <c r="BU34">
        <v>0</v>
      </c>
      <c r="BV34">
        <v>10021.2962962963</v>
      </c>
      <c r="BW34">
        <v>0</v>
      </c>
      <c r="BX34">
        <v>941.965259259259</v>
      </c>
      <c r="BY34">
        <v>5.81621481481481</v>
      </c>
      <c r="BZ34">
        <v>189.779851851852</v>
      </c>
      <c r="CA34">
        <v>182.587</v>
      </c>
      <c r="CB34">
        <v>6.90150555555556</v>
      </c>
      <c r="CC34">
        <v>180.887925925926</v>
      </c>
      <c r="CD34">
        <v>9.30603777777778</v>
      </c>
      <c r="CE34">
        <v>1.19805777777778</v>
      </c>
      <c r="CF34">
        <v>0.687899888888889</v>
      </c>
      <c r="CG34">
        <v>9.57743148148148</v>
      </c>
      <c r="CH34">
        <v>1.5829037037037</v>
      </c>
      <c r="CI34">
        <v>1999.98259259259</v>
      </c>
      <c r="CJ34">
        <v>0.979995888888889</v>
      </c>
      <c r="CK34">
        <v>0.0200041333333333</v>
      </c>
      <c r="CL34">
        <v>0</v>
      </c>
      <c r="CM34">
        <v>2.07471481481481</v>
      </c>
      <c r="CN34">
        <v>0</v>
      </c>
      <c r="CO34">
        <v>11231.6259259259</v>
      </c>
      <c r="CP34">
        <v>17299.9814814815</v>
      </c>
      <c r="CQ34">
        <v>40.3492962962963</v>
      </c>
      <c r="CR34">
        <v>39.3169259259259</v>
      </c>
      <c r="CS34">
        <v>39.692</v>
      </c>
      <c r="CT34">
        <v>37.9140740740741</v>
      </c>
      <c r="CU34">
        <v>38.7612962962963</v>
      </c>
      <c r="CV34">
        <v>1959.9762962963</v>
      </c>
      <c r="CW34">
        <v>40.0062962962963</v>
      </c>
      <c r="CX34">
        <v>0</v>
      </c>
      <c r="CY34">
        <v>1657120097.5</v>
      </c>
      <c r="CZ34">
        <v>0</v>
      </c>
      <c r="DA34">
        <v>0</v>
      </c>
      <c r="DB34" t="s">
        <v>356</v>
      </c>
      <c r="DC34">
        <v>1656081770.5</v>
      </c>
      <c r="DD34">
        <v>1655399214.6</v>
      </c>
      <c r="DE34">
        <v>0</v>
      </c>
      <c r="DF34">
        <v>0.134</v>
      </c>
      <c r="DG34">
        <v>-0.06</v>
      </c>
      <c r="DH34">
        <v>9.331</v>
      </c>
      <c r="DI34">
        <v>0.511</v>
      </c>
      <c r="DJ34">
        <v>421</v>
      </c>
      <c r="DK34">
        <v>25</v>
      </c>
      <c r="DL34">
        <v>1.93</v>
      </c>
      <c r="DM34">
        <v>0.15</v>
      </c>
      <c r="DN34">
        <v>4.98444375</v>
      </c>
      <c r="DO34">
        <v>13.1647487054409</v>
      </c>
      <c r="DP34">
        <v>1.30650874815037</v>
      </c>
      <c r="DQ34">
        <v>0</v>
      </c>
      <c r="DR34">
        <v>6.902095</v>
      </c>
      <c r="DS34">
        <v>-0.0137511444653023</v>
      </c>
      <c r="DT34">
        <v>0.00334221333849296</v>
      </c>
      <c r="DU34">
        <v>1</v>
      </c>
      <c r="DV34">
        <v>1</v>
      </c>
      <c r="DW34">
        <v>2</v>
      </c>
      <c r="DX34" t="s">
        <v>357</v>
      </c>
      <c r="DY34">
        <v>2.98033</v>
      </c>
      <c r="DZ34">
        <v>2.75398</v>
      </c>
      <c r="EA34">
        <v>0.0336118</v>
      </c>
      <c r="EB34">
        <v>0.0334881</v>
      </c>
      <c r="EC34">
        <v>0.065891</v>
      </c>
      <c r="ED34">
        <v>0.0439742</v>
      </c>
      <c r="EE34">
        <v>38277.3</v>
      </c>
      <c r="EF34">
        <v>42144.2</v>
      </c>
      <c r="EG34">
        <v>35856.1</v>
      </c>
      <c r="EH34">
        <v>39507.3</v>
      </c>
      <c r="EI34">
        <v>47378</v>
      </c>
      <c r="EJ34">
        <v>54432</v>
      </c>
      <c r="EK34">
        <v>55879.7</v>
      </c>
      <c r="EL34">
        <v>63207.6</v>
      </c>
      <c r="EM34">
        <v>1.8204</v>
      </c>
      <c r="EN34">
        <v>2.35</v>
      </c>
      <c r="EO34">
        <v>0.125915</v>
      </c>
      <c r="EP34">
        <v>0</v>
      </c>
      <c r="EQ34">
        <v>17.9277</v>
      </c>
      <c r="ER34">
        <v>999.9</v>
      </c>
      <c r="ES34">
        <v>78.995</v>
      </c>
      <c r="ET34">
        <v>20.744</v>
      </c>
      <c r="EU34">
        <v>26.26</v>
      </c>
      <c r="EV34">
        <v>54.0019</v>
      </c>
      <c r="EW34">
        <v>42.3478</v>
      </c>
      <c r="EX34">
        <v>2</v>
      </c>
      <c r="EY34">
        <v>-0.579878</v>
      </c>
      <c r="EZ34">
        <v>1.33556</v>
      </c>
      <c r="FA34">
        <v>20.1427</v>
      </c>
      <c r="FB34">
        <v>5.20172</v>
      </c>
      <c r="FC34">
        <v>12.004</v>
      </c>
      <c r="FD34">
        <v>4.976</v>
      </c>
      <c r="FE34">
        <v>3.293</v>
      </c>
      <c r="FF34">
        <v>9999</v>
      </c>
      <c r="FG34">
        <v>9999</v>
      </c>
      <c r="FH34">
        <v>9999</v>
      </c>
      <c r="FI34">
        <v>550.6</v>
      </c>
      <c r="FJ34">
        <v>1.86264</v>
      </c>
      <c r="FK34">
        <v>1.86768</v>
      </c>
      <c r="FL34">
        <v>1.86752</v>
      </c>
      <c r="FM34">
        <v>1.86859</v>
      </c>
      <c r="FN34">
        <v>1.86951</v>
      </c>
      <c r="FO34">
        <v>1.86554</v>
      </c>
      <c r="FP34">
        <v>1.8667</v>
      </c>
      <c r="FQ34">
        <v>1.8681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6.756</v>
      </c>
      <c r="GF34">
        <v>0.106</v>
      </c>
      <c r="GG34">
        <v>5.21543574155078</v>
      </c>
      <c r="GH34">
        <v>0.0100486214095962</v>
      </c>
      <c r="GI34">
        <v>-1.74255938316833e-06</v>
      </c>
      <c r="GJ34">
        <v>3.40457676646056e-10</v>
      </c>
      <c r="GK34">
        <v>-0.0234001039270155</v>
      </c>
      <c r="GL34">
        <v>-0.0317258394575505</v>
      </c>
      <c r="GM34">
        <v>0.00293552719409138</v>
      </c>
      <c r="GN34">
        <v>-2.89779016759736e-05</v>
      </c>
      <c r="GO34">
        <v>-4</v>
      </c>
      <c r="GP34">
        <v>2214</v>
      </c>
      <c r="GQ34">
        <v>1</v>
      </c>
      <c r="GR34">
        <v>18</v>
      </c>
      <c r="GS34">
        <v>17305.8</v>
      </c>
      <c r="GT34">
        <v>28681.7</v>
      </c>
      <c r="GU34">
        <v>0.592041</v>
      </c>
      <c r="GV34">
        <v>2.55737</v>
      </c>
      <c r="GW34">
        <v>2.24854</v>
      </c>
      <c r="GX34">
        <v>2.77588</v>
      </c>
      <c r="GY34">
        <v>1.99585</v>
      </c>
      <c r="GZ34">
        <v>2.34009</v>
      </c>
      <c r="HA34">
        <v>25.7783</v>
      </c>
      <c r="HB34">
        <v>15.7869</v>
      </c>
      <c r="HC34">
        <v>18</v>
      </c>
      <c r="HD34">
        <v>347.973</v>
      </c>
      <c r="HE34">
        <v>676.004</v>
      </c>
      <c r="HF34">
        <v>15.2739</v>
      </c>
      <c r="HG34">
        <v>19.4058</v>
      </c>
      <c r="HH34">
        <v>30.0006</v>
      </c>
      <c r="HI34">
        <v>19.1915</v>
      </c>
      <c r="HJ34">
        <v>19.0914</v>
      </c>
      <c r="HK34">
        <v>11.6687</v>
      </c>
      <c r="HL34">
        <v>60.5542</v>
      </c>
      <c r="HM34">
        <v>0</v>
      </c>
      <c r="HN34">
        <v>15.2713</v>
      </c>
      <c r="HO34">
        <v>130.417</v>
      </c>
      <c r="HP34">
        <v>9.25378</v>
      </c>
      <c r="HQ34">
        <v>103.781</v>
      </c>
      <c r="HR34">
        <v>105.313</v>
      </c>
    </row>
    <row r="35" spans="1:226">
      <c r="A35">
        <v>19</v>
      </c>
      <c r="B35">
        <v>1657120122.6</v>
      </c>
      <c r="C35">
        <v>90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1657120114.81429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150.031666901663</v>
      </c>
      <c r="AK35">
        <v>153.067163636364</v>
      </c>
      <c r="AL35">
        <v>-3.07821048473605</v>
      </c>
      <c r="AM35">
        <v>66.810607575291</v>
      </c>
      <c r="AN35">
        <f>(AP35 - AO35 + BO35*1E3/(8.314*(BQ35+273.15)) * AR35/BN35 * AQ35) * BN35/(100*BB35) * 1000/(1000 - AP35)</f>
        <v>0</v>
      </c>
      <c r="AO35">
        <v>9.31693337879046</v>
      </c>
      <c r="AP35">
        <v>16.2180533333333</v>
      </c>
      <c r="AQ35">
        <v>-0.00121563722539835</v>
      </c>
      <c r="AR35">
        <v>77.422788693858</v>
      </c>
      <c r="AS35">
        <v>91</v>
      </c>
      <c r="AT35">
        <v>18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1657120114.81429</v>
      </c>
      <c r="BH35">
        <v>172.532714285714</v>
      </c>
      <c r="BI35">
        <v>165.509785714286</v>
      </c>
      <c r="BJ35">
        <v>16.2117107142857</v>
      </c>
      <c r="BK35">
        <v>9.3123575</v>
      </c>
      <c r="BL35">
        <v>165.698857142857</v>
      </c>
      <c r="BM35">
        <v>16.1056857142857</v>
      </c>
      <c r="BN35">
        <v>500.011142857143</v>
      </c>
      <c r="BO35">
        <v>73.9197392857143</v>
      </c>
      <c r="BP35">
        <v>0.100123732142857</v>
      </c>
      <c r="BQ35">
        <v>20.3570071428571</v>
      </c>
      <c r="BR35">
        <v>20.0197964285714</v>
      </c>
      <c r="BS35">
        <v>999.9</v>
      </c>
      <c r="BT35">
        <v>0</v>
      </c>
      <c r="BU35">
        <v>0</v>
      </c>
      <c r="BV35">
        <v>9989.28571428571</v>
      </c>
      <c r="BW35">
        <v>0</v>
      </c>
      <c r="BX35">
        <v>942.322857142857</v>
      </c>
      <c r="BY35">
        <v>7.02297785714286</v>
      </c>
      <c r="BZ35">
        <v>175.375714285714</v>
      </c>
      <c r="CA35">
        <v>167.065392857143</v>
      </c>
      <c r="CB35">
        <v>6.89935928571428</v>
      </c>
      <c r="CC35">
        <v>165.509785714286</v>
      </c>
      <c r="CD35">
        <v>9.3123575</v>
      </c>
      <c r="CE35">
        <v>1.19836607142857</v>
      </c>
      <c r="CF35">
        <v>0.688367142857143</v>
      </c>
      <c r="CG35">
        <v>9.581265</v>
      </c>
      <c r="CH35">
        <v>1.59237607142857</v>
      </c>
      <c r="CI35">
        <v>1999.97857142857</v>
      </c>
      <c r="CJ35">
        <v>0.979995928571429</v>
      </c>
      <c r="CK35">
        <v>0.0200040571428571</v>
      </c>
      <c r="CL35">
        <v>0</v>
      </c>
      <c r="CM35">
        <v>2.13794285714286</v>
      </c>
      <c r="CN35">
        <v>0</v>
      </c>
      <c r="CO35">
        <v>11242.2571428571</v>
      </c>
      <c r="CP35">
        <v>17299.9464285714</v>
      </c>
      <c r="CQ35">
        <v>40.4216428571428</v>
      </c>
      <c r="CR35">
        <v>39.3702142857143</v>
      </c>
      <c r="CS35">
        <v>39.7542142857143</v>
      </c>
      <c r="CT35">
        <v>38.00425</v>
      </c>
      <c r="CU35">
        <v>38.8278928571428</v>
      </c>
      <c r="CV35">
        <v>1959.97178571429</v>
      </c>
      <c r="CW35">
        <v>40.0067857142857</v>
      </c>
      <c r="CX35">
        <v>0</v>
      </c>
      <c r="CY35">
        <v>1657120102.3</v>
      </c>
      <c r="CZ35">
        <v>0</v>
      </c>
      <c r="DA35">
        <v>0</v>
      </c>
      <c r="DB35" t="s">
        <v>356</v>
      </c>
      <c r="DC35">
        <v>1656081770.5</v>
      </c>
      <c r="DD35">
        <v>1655399214.6</v>
      </c>
      <c r="DE35">
        <v>0</v>
      </c>
      <c r="DF35">
        <v>0.134</v>
      </c>
      <c r="DG35">
        <v>-0.06</v>
      </c>
      <c r="DH35">
        <v>9.331</v>
      </c>
      <c r="DI35">
        <v>0.511</v>
      </c>
      <c r="DJ35">
        <v>421</v>
      </c>
      <c r="DK35">
        <v>25</v>
      </c>
      <c r="DL35">
        <v>1.93</v>
      </c>
      <c r="DM35">
        <v>0.15</v>
      </c>
      <c r="DN35">
        <v>6.208042</v>
      </c>
      <c r="DO35">
        <v>14.3017483677298</v>
      </c>
      <c r="DP35">
        <v>1.41122420252807</v>
      </c>
      <c r="DQ35">
        <v>0</v>
      </c>
      <c r="DR35">
        <v>6.90049975</v>
      </c>
      <c r="DS35">
        <v>-0.0269273921200981</v>
      </c>
      <c r="DT35">
        <v>0.00388428145703942</v>
      </c>
      <c r="DU35">
        <v>1</v>
      </c>
      <c r="DV35">
        <v>1</v>
      </c>
      <c r="DW35">
        <v>2</v>
      </c>
      <c r="DX35" t="s">
        <v>357</v>
      </c>
      <c r="DY35">
        <v>2.98052</v>
      </c>
      <c r="DZ35">
        <v>2.75409</v>
      </c>
      <c r="EA35">
        <v>0.0306692</v>
      </c>
      <c r="EB35">
        <v>0.0302739</v>
      </c>
      <c r="EC35">
        <v>0.0659104</v>
      </c>
      <c r="ED35">
        <v>0.0439994</v>
      </c>
      <c r="EE35">
        <v>38393.6</v>
      </c>
      <c r="EF35">
        <v>42283.3</v>
      </c>
      <c r="EG35">
        <v>35855.9</v>
      </c>
      <c r="EH35">
        <v>39506.4</v>
      </c>
      <c r="EI35">
        <v>47376.8</v>
      </c>
      <c r="EJ35">
        <v>54428.8</v>
      </c>
      <c r="EK35">
        <v>55879.5</v>
      </c>
      <c r="EL35">
        <v>63205.7</v>
      </c>
      <c r="EM35">
        <v>1.822</v>
      </c>
      <c r="EN35">
        <v>2.3494</v>
      </c>
      <c r="EO35">
        <v>0.128597</v>
      </c>
      <c r="EP35">
        <v>0</v>
      </c>
      <c r="EQ35">
        <v>17.9309</v>
      </c>
      <c r="ER35">
        <v>999.9</v>
      </c>
      <c r="ES35">
        <v>78.995</v>
      </c>
      <c r="ET35">
        <v>20.754</v>
      </c>
      <c r="EU35">
        <v>26.2703</v>
      </c>
      <c r="EV35">
        <v>54.7319</v>
      </c>
      <c r="EW35">
        <v>42.3077</v>
      </c>
      <c r="EX35">
        <v>2</v>
      </c>
      <c r="EY35">
        <v>-0.578984</v>
      </c>
      <c r="EZ35">
        <v>1.35752</v>
      </c>
      <c r="FA35">
        <v>20.1429</v>
      </c>
      <c r="FB35">
        <v>5.20531</v>
      </c>
      <c r="FC35">
        <v>12.004</v>
      </c>
      <c r="FD35">
        <v>4.976</v>
      </c>
      <c r="FE35">
        <v>3.293</v>
      </c>
      <c r="FF35">
        <v>9999</v>
      </c>
      <c r="FG35">
        <v>9999</v>
      </c>
      <c r="FH35">
        <v>9999</v>
      </c>
      <c r="FI35">
        <v>550.6</v>
      </c>
      <c r="FJ35">
        <v>1.86267</v>
      </c>
      <c r="FK35">
        <v>1.86768</v>
      </c>
      <c r="FL35">
        <v>1.86752</v>
      </c>
      <c r="FM35">
        <v>1.86859</v>
      </c>
      <c r="FN35">
        <v>1.86954</v>
      </c>
      <c r="FO35">
        <v>1.86554</v>
      </c>
      <c r="FP35">
        <v>1.86676</v>
      </c>
      <c r="FQ35">
        <v>1.8681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6.613</v>
      </c>
      <c r="GF35">
        <v>0.1063</v>
      </c>
      <c r="GG35">
        <v>5.21543574155078</v>
      </c>
      <c r="GH35">
        <v>0.0100486214095962</v>
      </c>
      <c r="GI35">
        <v>-1.74255938316833e-06</v>
      </c>
      <c r="GJ35">
        <v>3.40457676646056e-10</v>
      </c>
      <c r="GK35">
        <v>-0.0234001039270155</v>
      </c>
      <c r="GL35">
        <v>-0.0317258394575505</v>
      </c>
      <c r="GM35">
        <v>0.00293552719409138</v>
      </c>
      <c r="GN35">
        <v>-2.89779016759736e-05</v>
      </c>
      <c r="GO35">
        <v>-4</v>
      </c>
      <c r="GP35">
        <v>2214</v>
      </c>
      <c r="GQ35">
        <v>1</v>
      </c>
      <c r="GR35">
        <v>18</v>
      </c>
      <c r="GS35">
        <v>17305.9</v>
      </c>
      <c r="GT35">
        <v>28681.8</v>
      </c>
      <c r="GU35">
        <v>0.543213</v>
      </c>
      <c r="GV35">
        <v>2.55859</v>
      </c>
      <c r="GW35">
        <v>2.24854</v>
      </c>
      <c r="GX35">
        <v>2.77588</v>
      </c>
      <c r="GY35">
        <v>1.99585</v>
      </c>
      <c r="GZ35">
        <v>2.32788</v>
      </c>
      <c r="HA35">
        <v>25.7783</v>
      </c>
      <c r="HB35">
        <v>15.7781</v>
      </c>
      <c r="HC35">
        <v>18</v>
      </c>
      <c r="HD35">
        <v>348.796</v>
      </c>
      <c r="HE35">
        <v>675.661</v>
      </c>
      <c r="HF35">
        <v>15.2503</v>
      </c>
      <c r="HG35">
        <v>19.4158</v>
      </c>
      <c r="HH35">
        <v>30.001</v>
      </c>
      <c r="HI35">
        <v>19.2014</v>
      </c>
      <c r="HJ35">
        <v>19.1012</v>
      </c>
      <c r="HK35">
        <v>10.7456</v>
      </c>
      <c r="HL35">
        <v>60.5542</v>
      </c>
      <c r="HM35">
        <v>0</v>
      </c>
      <c r="HN35">
        <v>15.25</v>
      </c>
      <c r="HO35">
        <v>116.919</v>
      </c>
      <c r="HP35">
        <v>9.25378</v>
      </c>
      <c r="HQ35">
        <v>103.781</v>
      </c>
      <c r="HR35">
        <v>105.31</v>
      </c>
    </row>
    <row r="36" spans="1:226">
      <c r="A36">
        <v>20</v>
      </c>
      <c r="B36">
        <v>1657120127.6</v>
      </c>
      <c r="C36">
        <v>95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1657120120.1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133.748526108996</v>
      </c>
      <c r="AK36">
        <v>137.723448484848</v>
      </c>
      <c r="AL36">
        <v>-3.04116436282854</v>
      </c>
      <c r="AM36">
        <v>66.810607575291</v>
      </c>
      <c r="AN36">
        <f>(AP36 - AO36 + BO36*1E3/(8.314*(BQ36+273.15)) * AR36/BN36 * AQ36) * BN36/(100*BB36) * 1000/(1000 - AP36)</f>
        <v>0</v>
      </c>
      <c r="AO36">
        <v>9.32255319191319</v>
      </c>
      <c r="AP36">
        <v>16.2273793939394</v>
      </c>
      <c r="AQ36">
        <v>0.000799857519257596</v>
      </c>
      <c r="AR36">
        <v>77.422788693858</v>
      </c>
      <c r="AS36">
        <v>91</v>
      </c>
      <c r="AT36">
        <v>18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1657120120.1</v>
      </c>
      <c r="BH36">
        <v>156.605074074074</v>
      </c>
      <c r="BI36">
        <v>148.238888888889</v>
      </c>
      <c r="BJ36">
        <v>16.2162814814815</v>
      </c>
      <c r="BK36">
        <v>9.31902222222222</v>
      </c>
      <c r="BL36">
        <v>149.921444444444</v>
      </c>
      <c r="BM36">
        <v>16.1100777777778</v>
      </c>
      <c r="BN36">
        <v>499.994444444444</v>
      </c>
      <c r="BO36">
        <v>73.9194333333333</v>
      </c>
      <c r="BP36">
        <v>0.0998885444444444</v>
      </c>
      <c r="BQ36">
        <v>20.3596925925926</v>
      </c>
      <c r="BR36">
        <v>20.0289703703704</v>
      </c>
      <c r="BS36">
        <v>999.9</v>
      </c>
      <c r="BT36">
        <v>0</v>
      </c>
      <c r="BU36">
        <v>0</v>
      </c>
      <c r="BV36">
        <v>10017.7777777778</v>
      </c>
      <c r="BW36">
        <v>0</v>
      </c>
      <c r="BX36">
        <v>942.628962962963</v>
      </c>
      <c r="BY36">
        <v>8.36610925925926</v>
      </c>
      <c r="BZ36">
        <v>159.186259259259</v>
      </c>
      <c r="CA36">
        <v>149.633222222222</v>
      </c>
      <c r="CB36">
        <v>6.89726407407407</v>
      </c>
      <c r="CC36">
        <v>148.238888888889</v>
      </c>
      <c r="CD36">
        <v>9.31902222222222</v>
      </c>
      <c r="CE36">
        <v>1.19869851851852</v>
      </c>
      <c r="CF36">
        <v>0.688856925925926</v>
      </c>
      <c r="CG36">
        <v>9.58539666666667</v>
      </c>
      <c r="CH36">
        <v>1.60229888888889</v>
      </c>
      <c r="CI36">
        <v>1999.9737037037</v>
      </c>
      <c r="CJ36">
        <v>0.979994666666667</v>
      </c>
      <c r="CK36">
        <v>0.0200052888888889</v>
      </c>
      <c r="CL36">
        <v>0</v>
      </c>
      <c r="CM36">
        <v>2.11116296296296</v>
      </c>
      <c r="CN36">
        <v>0</v>
      </c>
      <c r="CO36">
        <v>11253.337037037</v>
      </c>
      <c r="CP36">
        <v>17299.9074074074</v>
      </c>
      <c r="CQ36">
        <v>40.5043703703704</v>
      </c>
      <c r="CR36">
        <v>39.428037037037</v>
      </c>
      <c r="CS36">
        <v>39.8215925925926</v>
      </c>
      <c r="CT36">
        <v>38.0923703703704</v>
      </c>
      <c r="CU36">
        <v>38.9025185185185</v>
      </c>
      <c r="CV36">
        <v>1959.96333333333</v>
      </c>
      <c r="CW36">
        <v>40.0103703703704</v>
      </c>
      <c r="CX36">
        <v>0</v>
      </c>
      <c r="CY36">
        <v>1657120107.7</v>
      </c>
      <c r="CZ36">
        <v>0</v>
      </c>
      <c r="DA36">
        <v>0</v>
      </c>
      <c r="DB36" t="s">
        <v>356</v>
      </c>
      <c r="DC36">
        <v>1656081770.5</v>
      </c>
      <c r="DD36">
        <v>1655399214.6</v>
      </c>
      <c r="DE36">
        <v>0</v>
      </c>
      <c r="DF36">
        <v>0.134</v>
      </c>
      <c r="DG36">
        <v>-0.06</v>
      </c>
      <c r="DH36">
        <v>9.331</v>
      </c>
      <c r="DI36">
        <v>0.511</v>
      </c>
      <c r="DJ36">
        <v>421</v>
      </c>
      <c r="DK36">
        <v>25</v>
      </c>
      <c r="DL36">
        <v>1.93</v>
      </c>
      <c r="DM36">
        <v>0.15</v>
      </c>
      <c r="DN36">
        <v>7.40024675</v>
      </c>
      <c r="DO36">
        <v>15.8305435272045</v>
      </c>
      <c r="DP36">
        <v>1.54349488212042</v>
      </c>
      <c r="DQ36">
        <v>0</v>
      </c>
      <c r="DR36">
        <v>6.89905175</v>
      </c>
      <c r="DS36">
        <v>-0.0303405253283657</v>
      </c>
      <c r="DT36">
        <v>0.00403492929770773</v>
      </c>
      <c r="DU36">
        <v>1</v>
      </c>
      <c r="DV36">
        <v>1</v>
      </c>
      <c r="DW36">
        <v>2</v>
      </c>
      <c r="DX36" t="s">
        <v>357</v>
      </c>
      <c r="DY36">
        <v>2.98019</v>
      </c>
      <c r="DZ36">
        <v>2.75385</v>
      </c>
      <c r="EA36">
        <v>0.0276915</v>
      </c>
      <c r="EB36">
        <v>0.0268863</v>
      </c>
      <c r="EC36">
        <v>0.0659305</v>
      </c>
      <c r="ED36">
        <v>0.0440351</v>
      </c>
      <c r="EE36">
        <v>38511.3</v>
      </c>
      <c r="EF36">
        <v>42430</v>
      </c>
      <c r="EG36">
        <v>35855.7</v>
      </c>
      <c r="EH36">
        <v>39505.4</v>
      </c>
      <c r="EI36">
        <v>47375.3</v>
      </c>
      <c r="EJ36">
        <v>54425.9</v>
      </c>
      <c r="EK36">
        <v>55879.1</v>
      </c>
      <c r="EL36">
        <v>63204.9</v>
      </c>
      <c r="EM36">
        <v>1.8214</v>
      </c>
      <c r="EN36">
        <v>2.3494</v>
      </c>
      <c r="EO36">
        <v>0.127405</v>
      </c>
      <c r="EP36">
        <v>0</v>
      </c>
      <c r="EQ36">
        <v>17.9324</v>
      </c>
      <c r="ER36">
        <v>999.9</v>
      </c>
      <c r="ES36">
        <v>78.995</v>
      </c>
      <c r="ET36">
        <v>20.775</v>
      </c>
      <c r="EU36">
        <v>26.3077</v>
      </c>
      <c r="EV36">
        <v>54.1119</v>
      </c>
      <c r="EW36">
        <v>42.2676</v>
      </c>
      <c r="EX36">
        <v>2</v>
      </c>
      <c r="EY36">
        <v>-0.578476</v>
      </c>
      <c r="EZ36">
        <v>1.42092</v>
      </c>
      <c r="FA36">
        <v>20.1418</v>
      </c>
      <c r="FB36">
        <v>5.20052</v>
      </c>
      <c r="FC36">
        <v>12.004</v>
      </c>
      <c r="FD36">
        <v>4.976</v>
      </c>
      <c r="FE36">
        <v>3.293</v>
      </c>
      <c r="FF36">
        <v>9999</v>
      </c>
      <c r="FG36">
        <v>9999</v>
      </c>
      <c r="FH36">
        <v>9999</v>
      </c>
      <c r="FI36">
        <v>550.6</v>
      </c>
      <c r="FJ36">
        <v>1.86264</v>
      </c>
      <c r="FK36">
        <v>1.86771</v>
      </c>
      <c r="FL36">
        <v>1.86752</v>
      </c>
      <c r="FM36">
        <v>1.86859</v>
      </c>
      <c r="FN36">
        <v>1.86951</v>
      </c>
      <c r="FO36">
        <v>1.86554</v>
      </c>
      <c r="FP36">
        <v>1.86676</v>
      </c>
      <c r="FQ36">
        <v>1.86804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6.47</v>
      </c>
      <c r="GF36">
        <v>0.1066</v>
      </c>
      <c r="GG36">
        <v>5.21543574155078</v>
      </c>
      <c r="GH36">
        <v>0.0100486214095962</v>
      </c>
      <c r="GI36">
        <v>-1.74255938316833e-06</v>
      </c>
      <c r="GJ36">
        <v>3.40457676646056e-10</v>
      </c>
      <c r="GK36">
        <v>-0.0234001039270155</v>
      </c>
      <c r="GL36">
        <v>-0.0317258394575505</v>
      </c>
      <c r="GM36">
        <v>0.00293552719409138</v>
      </c>
      <c r="GN36">
        <v>-2.89779016759736e-05</v>
      </c>
      <c r="GO36">
        <v>-4</v>
      </c>
      <c r="GP36">
        <v>2214</v>
      </c>
      <c r="GQ36">
        <v>1</v>
      </c>
      <c r="GR36">
        <v>18</v>
      </c>
      <c r="GS36">
        <v>17306</v>
      </c>
      <c r="GT36">
        <v>28681.9</v>
      </c>
      <c r="GU36">
        <v>0.498047</v>
      </c>
      <c r="GV36">
        <v>2.56958</v>
      </c>
      <c r="GW36">
        <v>2.24854</v>
      </c>
      <c r="GX36">
        <v>2.77588</v>
      </c>
      <c r="GY36">
        <v>1.99585</v>
      </c>
      <c r="GZ36">
        <v>2.30347</v>
      </c>
      <c r="HA36">
        <v>25.7988</v>
      </c>
      <c r="HB36">
        <v>15.7694</v>
      </c>
      <c r="HC36">
        <v>18</v>
      </c>
      <c r="HD36">
        <v>348.595</v>
      </c>
      <c r="HE36">
        <v>675.827</v>
      </c>
      <c r="HF36">
        <v>15.2202</v>
      </c>
      <c r="HG36">
        <v>19.4258</v>
      </c>
      <c r="HH36">
        <v>30.0005</v>
      </c>
      <c r="HI36">
        <v>19.2129</v>
      </c>
      <c r="HJ36">
        <v>19.1127</v>
      </c>
      <c r="HK36">
        <v>9.779</v>
      </c>
      <c r="HL36">
        <v>60.5542</v>
      </c>
      <c r="HM36">
        <v>0</v>
      </c>
      <c r="HN36">
        <v>15.2169</v>
      </c>
      <c r="HO36">
        <v>96.8304</v>
      </c>
      <c r="HP36">
        <v>9.25378</v>
      </c>
      <c r="HQ36">
        <v>103.78</v>
      </c>
      <c r="HR36">
        <v>105.308</v>
      </c>
    </row>
    <row r="37" spans="1:226">
      <c r="A37">
        <v>21</v>
      </c>
      <c r="B37">
        <v>1657120132.6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1657120124.81429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116.729565472744</v>
      </c>
      <c r="AK37">
        <v>122.380812121212</v>
      </c>
      <c r="AL37">
        <v>-3.0992096451561</v>
      </c>
      <c r="AM37">
        <v>66.810607575291</v>
      </c>
      <c r="AN37">
        <f>(AP37 - AO37 + BO37*1E3/(8.314*(BQ37+273.15)) * AR37/BN37 * AQ37) * BN37/(100*BB37) * 1000/(1000 - AP37)</f>
        <v>0</v>
      </c>
      <c r="AO37">
        <v>9.33000370421995</v>
      </c>
      <c r="AP37">
        <v>16.2232945454545</v>
      </c>
      <c r="AQ37">
        <v>0.000606912127874926</v>
      </c>
      <c r="AR37">
        <v>77.422788693858</v>
      </c>
      <c r="AS37">
        <v>91</v>
      </c>
      <c r="AT37">
        <v>18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1657120124.81429</v>
      </c>
      <c r="BH37">
        <v>142.404178571429</v>
      </c>
      <c r="BI37">
        <v>132.643678571429</v>
      </c>
      <c r="BJ37">
        <v>16.2205357142857</v>
      </c>
      <c r="BK37">
        <v>9.32569357142857</v>
      </c>
      <c r="BL37">
        <v>135.855178571429</v>
      </c>
      <c r="BM37">
        <v>16.1141571428571</v>
      </c>
      <c r="BN37">
        <v>500.000785714286</v>
      </c>
      <c r="BO37">
        <v>73.919375</v>
      </c>
      <c r="BP37">
        <v>0.100036482142857</v>
      </c>
      <c r="BQ37">
        <v>20.3637821428571</v>
      </c>
      <c r="BR37">
        <v>20.0362857142857</v>
      </c>
      <c r="BS37">
        <v>999.9</v>
      </c>
      <c r="BT37">
        <v>0</v>
      </c>
      <c r="BU37">
        <v>0</v>
      </c>
      <c r="BV37">
        <v>10004.2857142857</v>
      </c>
      <c r="BW37">
        <v>0</v>
      </c>
      <c r="BX37">
        <v>943.274892857143</v>
      </c>
      <c r="BY37">
        <v>9.76050285714286</v>
      </c>
      <c r="BZ37">
        <v>144.752035714286</v>
      </c>
      <c r="CA37">
        <v>133.892142857143</v>
      </c>
      <c r="CB37">
        <v>6.89484142857143</v>
      </c>
      <c r="CC37">
        <v>132.643678571429</v>
      </c>
      <c r="CD37">
        <v>9.32569357142857</v>
      </c>
      <c r="CE37">
        <v>1.19901214285714</v>
      </c>
      <c r="CF37">
        <v>0.689349607142857</v>
      </c>
      <c r="CG37">
        <v>9.58928607142857</v>
      </c>
      <c r="CH37">
        <v>1.61227428571429</v>
      </c>
      <c r="CI37">
        <v>1999.96607142857</v>
      </c>
      <c r="CJ37">
        <v>0.979995071428572</v>
      </c>
      <c r="CK37">
        <v>0.0200048571428571</v>
      </c>
      <c r="CL37">
        <v>0</v>
      </c>
      <c r="CM37">
        <v>2.11555714285714</v>
      </c>
      <c r="CN37">
        <v>0</v>
      </c>
      <c r="CO37">
        <v>11263.8642857143</v>
      </c>
      <c r="CP37">
        <v>17299.8357142857</v>
      </c>
      <c r="CQ37">
        <v>40.5778928571428</v>
      </c>
      <c r="CR37">
        <v>39.4751785714286</v>
      </c>
      <c r="CS37">
        <v>39.8769285714286</v>
      </c>
      <c r="CT37">
        <v>38.1783214285714</v>
      </c>
      <c r="CU37">
        <v>38.97075</v>
      </c>
      <c r="CV37">
        <v>1959.95571428571</v>
      </c>
      <c r="CW37">
        <v>40.0103571428571</v>
      </c>
      <c r="CX37">
        <v>0</v>
      </c>
      <c r="CY37">
        <v>1657120112.5</v>
      </c>
      <c r="CZ37">
        <v>0</v>
      </c>
      <c r="DA37">
        <v>0</v>
      </c>
      <c r="DB37" t="s">
        <v>356</v>
      </c>
      <c r="DC37">
        <v>1656081770.5</v>
      </c>
      <c r="DD37">
        <v>1655399214.6</v>
      </c>
      <c r="DE37">
        <v>0</v>
      </c>
      <c r="DF37">
        <v>0.134</v>
      </c>
      <c r="DG37">
        <v>-0.06</v>
      </c>
      <c r="DH37">
        <v>9.331</v>
      </c>
      <c r="DI37">
        <v>0.511</v>
      </c>
      <c r="DJ37">
        <v>421</v>
      </c>
      <c r="DK37">
        <v>25</v>
      </c>
      <c r="DL37">
        <v>1.93</v>
      </c>
      <c r="DM37">
        <v>0.15</v>
      </c>
      <c r="DN37">
        <v>8.787426</v>
      </c>
      <c r="DO37">
        <v>16.6593919699812</v>
      </c>
      <c r="DP37">
        <v>1.62463378537257</v>
      </c>
      <c r="DQ37">
        <v>0</v>
      </c>
      <c r="DR37">
        <v>6.89634575</v>
      </c>
      <c r="DS37">
        <v>-0.0208985741088102</v>
      </c>
      <c r="DT37">
        <v>0.00351184202912086</v>
      </c>
      <c r="DU37">
        <v>1</v>
      </c>
      <c r="DV37">
        <v>1</v>
      </c>
      <c r="DW37">
        <v>2</v>
      </c>
      <c r="DX37" t="s">
        <v>357</v>
      </c>
      <c r="DY37">
        <v>2.98031</v>
      </c>
      <c r="DZ37">
        <v>2.75409</v>
      </c>
      <c r="EA37">
        <v>0.0245832</v>
      </c>
      <c r="EB37">
        <v>0.0234992</v>
      </c>
      <c r="EC37">
        <v>0.0659222</v>
      </c>
      <c r="ED37">
        <v>0.0440179</v>
      </c>
      <c r="EE37">
        <v>38634.4</v>
      </c>
      <c r="EF37">
        <v>42576.9</v>
      </c>
      <c r="EG37">
        <v>35855.7</v>
      </c>
      <c r="EH37">
        <v>39504.7</v>
      </c>
      <c r="EI37">
        <v>47375.5</v>
      </c>
      <c r="EJ37">
        <v>54425.7</v>
      </c>
      <c r="EK37">
        <v>55878.9</v>
      </c>
      <c r="EL37">
        <v>63203.6</v>
      </c>
      <c r="EM37">
        <v>1.8216</v>
      </c>
      <c r="EN37">
        <v>2.349</v>
      </c>
      <c r="EO37">
        <v>0.12815</v>
      </c>
      <c r="EP37">
        <v>0</v>
      </c>
      <c r="EQ37">
        <v>17.934</v>
      </c>
      <c r="ER37">
        <v>999.9</v>
      </c>
      <c r="ES37">
        <v>78.977</v>
      </c>
      <c r="ET37">
        <v>20.775</v>
      </c>
      <c r="EU37">
        <v>26.3006</v>
      </c>
      <c r="EV37">
        <v>54.4519</v>
      </c>
      <c r="EW37">
        <v>42.3237</v>
      </c>
      <c r="EX37">
        <v>2</v>
      </c>
      <c r="EY37">
        <v>-0.577439</v>
      </c>
      <c r="EZ37">
        <v>1.48523</v>
      </c>
      <c r="FA37">
        <v>20.1415</v>
      </c>
      <c r="FB37">
        <v>5.20531</v>
      </c>
      <c r="FC37">
        <v>12.004</v>
      </c>
      <c r="FD37">
        <v>4.9756</v>
      </c>
      <c r="FE37">
        <v>3.293</v>
      </c>
      <c r="FF37">
        <v>9999</v>
      </c>
      <c r="FG37">
        <v>9999</v>
      </c>
      <c r="FH37">
        <v>9999</v>
      </c>
      <c r="FI37">
        <v>550.6</v>
      </c>
      <c r="FJ37">
        <v>1.86264</v>
      </c>
      <c r="FK37">
        <v>1.86768</v>
      </c>
      <c r="FL37">
        <v>1.86752</v>
      </c>
      <c r="FM37">
        <v>1.86859</v>
      </c>
      <c r="FN37">
        <v>1.86951</v>
      </c>
      <c r="FO37">
        <v>1.86554</v>
      </c>
      <c r="FP37">
        <v>1.86673</v>
      </c>
      <c r="FQ37">
        <v>1.86807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6.325</v>
      </c>
      <c r="GF37">
        <v>0.1065</v>
      </c>
      <c r="GG37">
        <v>5.21543574155078</v>
      </c>
      <c r="GH37">
        <v>0.0100486214095962</v>
      </c>
      <c r="GI37">
        <v>-1.74255938316833e-06</v>
      </c>
      <c r="GJ37">
        <v>3.40457676646056e-10</v>
      </c>
      <c r="GK37">
        <v>-0.0234001039270155</v>
      </c>
      <c r="GL37">
        <v>-0.0317258394575505</v>
      </c>
      <c r="GM37">
        <v>0.00293552719409138</v>
      </c>
      <c r="GN37">
        <v>-2.89779016759736e-05</v>
      </c>
      <c r="GO37">
        <v>-4</v>
      </c>
      <c r="GP37">
        <v>2214</v>
      </c>
      <c r="GQ37">
        <v>1</v>
      </c>
      <c r="GR37">
        <v>18</v>
      </c>
      <c r="GS37">
        <v>17306</v>
      </c>
      <c r="GT37">
        <v>28682</v>
      </c>
      <c r="GU37">
        <v>0.447998</v>
      </c>
      <c r="GV37">
        <v>2.56592</v>
      </c>
      <c r="GW37">
        <v>2.24854</v>
      </c>
      <c r="GX37">
        <v>2.77588</v>
      </c>
      <c r="GY37">
        <v>1.99585</v>
      </c>
      <c r="GZ37">
        <v>2.323</v>
      </c>
      <c r="HA37">
        <v>25.8194</v>
      </c>
      <c r="HB37">
        <v>15.7781</v>
      </c>
      <c r="HC37">
        <v>18</v>
      </c>
      <c r="HD37">
        <v>348.76</v>
      </c>
      <c r="HE37">
        <v>675.661</v>
      </c>
      <c r="HF37">
        <v>15.1795</v>
      </c>
      <c r="HG37">
        <v>19.4341</v>
      </c>
      <c r="HH37">
        <v>30.0009</v>
      </c>
      <c r="HI37">
        <v>19.2228</v>
      </c>
      <c r="HJ37">
        <v>19.1241</v>
      </c>
      <c r="HK37">
        <v>8.83581</v>
      </c>
      <c r="HL37">
        <v>60.8254</v>
      </c>
      <c r="HM37">
        <v>0</v>
      </c>
      <c r="HN37">
        <v>15.1759</v>
      </c>
      <c r="HO37">
        <v>83.3895</v>
      </c>
      <c r="HP37">
        <v>9.25378</v>
      </c>
      <c r="HQ37">
        <v>103.78</v>
      </c>
      <c r="HR37">
        <v>105.306</v>
      </c>
    </row>
    <row r="38" spans="1:226">
      <c r="A38">
        <v>22</v>
      </c>
      <c r="B38">
        <v>1657120137.6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1657120130.1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99.9718325503909</v>
      </c>
      <c r="AK38">
        <v>106.802418181818</v>
      </c>
      <c r="AL38">
        <v>-3.09458170566345</v>
      </c>
      <c r="AM38">
        <v>66.810607575291</v>
      </c>
      <c r="AN38">
        <f>(AP38 - AO38 + BO38*1E3/(8.314*(BQ38+273.15)) * AR38/BN38 * AQ38) * BN38/(100*BB38) * 1000/(1000 - AP38)</f>
        <v>0</v>
      </c>
      <c r="AO38">
        <v>9.29907494825458</v>
      </c>
      <c r="AP38">
        <v>16.2191066666667</v>
      </c>
      <c r="AQ38">
        <v>0.000271357666807282</v>
      </c>
      <c r="AR38">
        <v>77.422788693858</v>
      </c>
      <c r="AS38">
        <v>91</v>
      </c>
      <c r="AT38">
        <v>18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1657120130.1</v>
      </c>
      <c r="BH38">
        <v>126.378481481481</v>
      </c>
      <c r="BI38">
        <v>115.170862962963</v>
      </c>
      <c r="BJ38">
        <v>16.2239333333333</v>
      </c>
      <c r="BK38">
        <v>9.31550074074074</v>
      </c>
      <c r="BL38">
        <v>119.982133333333</v>
      </c>
      <c r="BM38">
        <v>16.1174296296296</v>
      </c>
      <c r="BN38">
        <v>499.995222222222</v>
      </c>
      <c r="BO38">
        <v>73.920462962963</v>
      </c>
      <c r="BP38">
        <v>0.0998970592592593</v>
      </c>
      <c r="BQ38">
        <v>20.3681703703704</v>
      </c>
      <c r="BR38">
        <v>20.0453814814815</v>
      </c>
      <c r="BS38">
        <v>999.9</v>
      </c>
      <c r="BT38">
        <v>0</v>
      </c>
      <c r="BU38">
        <v>0</v>
      </c>
      <c r="BV38">
        <v>10020.7407407407</v>
      </c>
      <c r="BW38">
        <v>0</v>
      </c>
      <c r="BX38">
        <v>943.957333333334</v>
      </c>
      <c r="BY38">
        <v>11.2075888888889</v>
      </c>
      <c r="BZ38">
        <v>128.462592592593</v>
      </c>
      <c r="CA38">
        <v>116.254044444444</v>
      </c>
      <c r="CB38">
        <v>6.90843481481482</v>
      </c>
      <c r="CC38">
        <v>115.170862962963</v>
      </c>
      <c r="CD38">
        <v>9.31550074074074</v>
      </c>
      <c r="CE38">
        <v>1.19928074074074</v>
      </c>
      <c r="CF38">
        <v>0.688606111111111</v>
      </c>
      <c r="CG38">
        <v>9.59262333333334</v>
      </c>
      <c r="CH38">
        <v>1.59719037037037</v>
      </c>
      <c r="CI38">
        <v>1999.97185185185</v>
      </c>
      <c r="CJ38">
        <v>0.979995666666667</v>
      </c>
      <c r="CK38">
        <v>0.0200042222222222</v>
      </c>
      <c r="CL38">
        <v>0</v>
      </c>
      <c r="CM38">
        <v>2.10686296296296</v>
      </c>
      <c r="CN38">
        <v>0</v>
      </c>
      <c r="CO38">
        <v>11275.0148148148</v>
      </c>
      <c r="CP38">
        <v>17299.9</v>
      </c>
      <c r="CQ38">
        <v>40.6618518518518</v>
      </c>
      <c r="CR38">
        <v>39.5275185185185</v>
      </c>
      <c r="CS38">
        <v>39.9442222222222</v>
      </c>
      <c r="CT38">
        <v>38.2775555555556</v>
      </c>
      <c r="CU38">
        <v>39.0414444444444</v>
      </c>
      <c r="CV38">
        <v>1959.96148148148</v>
      </c>
      <c r="CW38">
        <v>40.0103703703704</v>
      </c>
      <c r="CX38">
        <v>0</v>
      </c>
      <c r="CY38">
        <v>1657120117.3</v>
      </c>
      <c r="CZ38">
        <v>0</v>
      </c>
      <c r="DA38">
        <v>0</v>
      </c>
      <c r="DB38" t="s">
        <v>356</v>
      </c>
      <c r="DC38">
        <v>1656081770.5</v>
      </c>
      <c r="DD38">
        <v>1655399214.6</v>
      </c>
      <c r="DE38">
        <v>0</v>
      </c>
      <c r="DF38">
        <v>0.134</v>
      </c>
      <c r="DG38">
        <v>-0.06</v>
      </c>
      <c r="DH38">
        <v>9.331</v>
      </c>
      <c r="DI38">
        <v>0.511</v>
      </c>
      <c r="DJ38">
        <v>421</v>
      </c>
      <c r="DK38">
        <v>25</v>
      </c>
      <c r="DL38">
        <v>1.93</v>
      </c>
      <c r="DM38">
        <v>0.15</v>
      </c>
      <c r="DN38">
        <v>10.48704775</v>
      </c>
      <c r="DO38">
        <v>16.7544219512195</v>
      </c>
      <c r="DP38">
        <v>1.63327655521728</v>
      </c>
      <c r="DQ38">
        <v>0</v>
      </c>
      <c r="DR38">
        <v>6.904529</v>
      </c>
      <c r="DS38">
        <v>0.121794146341445</v>
      </c>
      <c r="DT38">
        <v>0.0184022365216839</v>
      </c>
      <c r="DU38">
        <v>0</v>
      </c>
      <c r="DV38">
        <v>0</v>
      </c>
      <c r="DW38">
        <v>2</v>
      </c>
      <c r="DX38" t="s">
        <v>367</v>
      </c>
      <c r="DY38">
        <v>2.98067</v>
      </c>
      <c r="DZ38">
        <v>2.75362</v>
      </c>
      <c r="EA38">
        <v>0.0214283</v>
      </c>
      <c r="EB38">
        <v>0.0199186</v>
      </c>
      <c r="EC38">
        <v>0.0659</v>
      </c>
      <c r="ED38">
        <v>0.0438603</v>
      </c>
      <c r="EE38">
        <v>38758.1</v>
      </c>
      <c r="EF38">
        <v>42732</v>
      </c>
      <c r="EG38">
        <v>35854.5</v>
      </c>
      <c r="EH38">
        <v>39503.8</v>
      </c>
      <c r="EI38">
        <v>47375.3</v>
      </c>
      <c r="EJ38">
        <v>54433.2</v>
      </c>
      <c r="EK38">
        <v>55877.4</v>
      </c>
      <c r="EL38">
        <v>63202</v>
      </c>
      <c r="EM38">
        <v>1.8214</v>
      </c>
      <c r="EN38">
        <v>2.3482</v>
      </c>
      <c r="EO38">
        <v>0.127554</v>
      </c>
      <c r="EP38">
        <v>0</v>
      </c>
      <c r="EQ38">
        <v>17.9387</v>
      </c>
      <c r="ER38">
        <v>999.9</v>
      </c>
      <c r="ES38">
        <v>78.977</v>
      </c>
      <c r="ET38">
        <v>20.805</v>
      </c>
      <c r="EU38">
        <v>26.3501</v>
      </c>
      <c r="EV38">
        <v>54.5219</v>
      </c>
      <c r="EW38">
        <v>42.3438</v>
      </c>
      <c r="EX38">
        <v>2</v>
      </c>
      <c r="EY38">
        <v>-0.576606</v>
      </c>
      <c r="EZ38">
        <v>1.5698</v>
      </c>
      <c r="FA38">
        <v>20.1403</v>
      </c>
      <c r="FB38">
        <v>5.20531</v>
      </c>
      <c r="FC38">
        <v>12.004</v>
      </c>
      <c r="FD38">
        <v>4.9756</v>
      </c>
      <c r="FE38">
        <v>3.293</v>
      </c>
      <c r="FF38">
        <v>9999</v>
      </c>
      <c r="FG38">
        <v>9999</v>
      </c>
      <c r="FH38">
        <v>9999</v>
      </c>
      <c r="FI38">
        <v>550.6</v>
      </c>
      <c r="FJ38">
        <v>1.86264</v>
      </c>
      <c r="FK38">
        <v>1.86771</v>
      </c>
      <c r="FL38">
        <v>1.86752</v>
      </c>
      <c r="FM38">
        <v>1.86859</v>
      </c>
      <c r="FN38">
        <v>1.86951</v>
      </c>
      <c r="FO38">
        <v>1.86554</v>
      </c>
      <c r="FP38">
        <v>1.8667</v>
      </c>
      <c r="FQ38">
        <v>1.8681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6.178</v>
      </c>
      <c r="GF38">
        <v>0.1063</v>
      </c>
      <c r="GG38">
        <v>5.21543574155078</v>
      </c>
      <c r="GH38">
        <v>0.0100486214095962</v>
      </c>
      <c r="GI38">
        <v>-1.74255938316833e-06</v>
      </c>
      <c r="GJ38">
        <v>3.40457676646056e-10</v>
      </c>
      <c r="GK38">
        <v>-0.0234001039270155</v>
      </c>
      <c r="GL38">
        <v>-0.0317258394575505</v>
      </c>
      <c r="GM38">
        <v>0.00293552719409138</v>
      </c>
      <c r="GN38">
        <v>-2.89779016759736e-05</v>
      </c>
      <c r="GO38">
        <v>-4</v>
      </c>
      <c r="GP38">
        <v>2214</v>
      </c>
      <c r="GQ38">
        <v>1</v>
      </c>
      <c r="GR38">
        <v>18</v>
      </c>
      <c r="GS38">
        <v>17306.1</v>
      </c>
      <c r="GT38">
        <v>28682</v>
      </c>
      <c r="GU38">
        <v>0.396729</v>
      </c>
      <c r="GV38">
        <v>2.5708</v>
      </c>
      <c r="GW38">
        <v>2.24854</v>
      </c>
      <c r="GX38">
        <v>2.77588</v>
      </c>
      <c r="GY38">
        <v>1.99585</v>
      </c>
      <c r="GZ38">
        <v>2.32178</v>
      </c>
      <c r="HA38">
        <v>25.8399</v>
      </c>
      <c r="HB38">
        <v>15.7781</v>
      </c>
      <c r="HC38">
        <v>18</v>
      </c>
      <c r="HD38">
        <v>348.734</v>
      </c>
      <c r="HE38">
        <v>675.147</v>
      </c>
      <c r="HF38">
        <v>15.1278</v>
      </c>
      <c r="HG38">
        <v>19.4442</v>
      </c>
      <c r="HH38">
        <v>30.001</v>
      </c>
      <c r="HI38">
        <v>19.2327</v>
      </c>
      <c r="HJ38">
        <v>19.1333</v>
      </c>
      <c r="HK38">
        <v>7.83155</v>
      </c>
      <c r="HL38">
        <v>60.8254</v>
      </c>
      <c r="HM38">
        <v>0</v>
      </c>
      <c r="HN38">
        <v>15.123</v>
      </c>
      <c r="HO38">
        <v>63.1375</v>
      </c>
      <c r="HP38">
        <v>9.25378</v>
      </c>
      <c r="HQ38">
        <v>103.777</v>
      </c>
      <c r="HR38">
        <v>105.303</v>
      </c>
    </row>
    <row r="39" spans="1:226">
      <c r="A39">
        <v>23</v>
      </c>
      <c r="B39">
        <v>1657120204.6</v>
      </c>
      <c r="C39">
        <v>172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1657120196.6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423.629503970257</v>
      </c>
      <c r="AK39">
        <v>396.442648484848</v>
      </c>
      <c r="AL39">
        <v>0.00261956000916651</v>
      </c>
      <c r="AM39">
        <v>66.810607575291</v>
      </c>
      <c r="AN39">
        <f>(AP39 - AO39 + BO39*1E3/(8.314*(BQ39+273.15)) * AR39/BN39 * AQ39) * BN39/(100*BB39) * 1000/(1000 - AP39)</f>
        <v>0</v>
      </c>
      <c r="AO39">
        <v>9.27857666995675</v>
      </c>
      <c r="AP39">
        <v>16.1575351515152</v>
      </c>
      <c r="AQ39">
        <v>-0.000189209772644856</v>
      </c>
      <c r="AR39">
        <v>77.422788693858</v>
      </c>
      <c r="AS39">
        <v>90</v>
      </c>
      <c r="AT39">
        <v>18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1657120196.6</v>
      </c>
      <c r="BH39">
        <v>389.742870967742</v>
      </c>
      <c r="BI39">
        <v>419.77664516129</v>
      </c>
      <c r="BJ39">
        <v>16.1503677419355</v>
      </c>
      <c r="BK39">
        <v>9.27191774193549</v>
      </c>
      <c r="BL39">
        <v>380.933709677419</v>
      </c>
      <c r="BM39">
        <v>16.0467322580645</v>
      </c>
      <c r="BN39">
        <v>499.996677419355</v>
      </c>
      <c r="BO39">
        <v>73.9215935483871</v>
      </c>
      <c r="BP39">
        <v>0.100074883870968</v>
      </c>
      <c r="BQ39">
        <v>20.3807032258064</v>
      </c>
      <c r="BR39">
        <v>20.0047129032258</v>
      </c>
      <c r="BS39">
        <v>999.9</v>
      </c>
      <c r="BT39">
        <v>0</v>
      </c>
      <c r="BU39">
        <v>0</v>
      </c>
      <c r="BV39">
        <v>9993.06451612903</v>
      </c>
      <c r="BW39">
        <v>0</v>
      </c>
      <c r="BX39">
        <v>949.591741935484</v>
      </c>
      <c r="BY39">
        <v>-30.0337870967742</v>
      </c>
      <c r="BZ39">
        <v>396.140774193548</v>
      </c>
      <c r="CA39">
        <v>423.705290322581</v>
      </c>
      <c r="CB39">
        <v>6.87846387096774</v>
      </c>
      <c r="CC39">
        <v>419.77664516129</v>
      </c>
      <c r="CD39">
        <v>9.27191774193549</v>
      </c>
      <c r="CE39">
        <v>1.19386161290323</v>
      </c>
      <c r="CF39">
        <v>0.685395032258065</v>
      </c>
      <c r="CG39">
        <v>9.52522967741936</v>
      </c>
      <c r="CH39">
        <v>1.53202580645161</v>
      </c>
      <c r="CI39">
        <v>1999.98322580645</v>
      </c>
      <c r="CJ39">
        <v>0.980003612903226</v>
      </c>
      <c r="CK39">
        <v>0.0199968</v>
      </c>
      <c r="CL39">
        <v>0</v>
      </c>
      <c r="CM39">
        <v>2.05216774193548</v>
      </c>
      <c r="CN39">
        <v>0</v>
      </c>
      <c r="CO39">
        <v>10933.3709677419</v>
      </c>
      <c r="CP39">
        <v>17300.0225806452</v>
      </c>
      <c r="CQ39">
        <v>41.6327741935484</v>
      </c>
      <c r="CR39">
        <v>40.1772580645161</v>
      </c>
      <c r="CS39">
        <v>40.7255806451613</v>
      </c>
      <c r="CT39">
        <v>39.4654838709677</v>
      </c>
      <c r="CU39">
        <v>39.9594516129032</v>
      </c>
      <c r="CV39">
        <v>1959.99290322581</v>
      </c>
      <c r="CW39">
        <v>39.99</v>
      </c>
      <c r="CX39">
        <v>0</v>
      </c>
      <c r="CY39">
        <v>1657120184.5</v>
      </c>
      <c r="CZ39">
        <v>0</v>
      </c>
      <c r="DA39">
        <v>0</v>
      </c>
      <c r="DB39" t="s">
        <v>356</v>
      </c>
      <c r="DC39">
        <v>1656081770.5</v>
      </c>
      <c r="DD39">
        <v>1655399214.6</v>
      </c>
      <c r="DE39">
        <v>0</v>
      </c>
      <c r="DF39">
        <v>0.134</v>
      </c>
      <c r="DG39">
        <v>-0.06</v>
      </c>
      <c r="DH39">
        <v>9.331</v>
      </c>
      <c r="DI39">
        <v>0.511</v>
      </c>
      <c r="DJ39">
        <v>421</v>
      </c>
      <c r="DK39">
        <v>25</v>
      </c>
      <c r="DL39">
        <v>1.93</v>
      </c>
      <c r="DM39">
        <v>0.15</v>
      </c>
      <c r="DN39">
        <v>-30.1877075</v>
      </c>
      <c r="DO39">
        <v>3.60891444652921</v>
      </c>
      <c r="DP39">
        <v>0.389727732774754</v>
      </c>
      <c r="DQ39">
        <v>0</v>
      </c>
      <c r="DR39">
        <v>6.882112</v>
      </c>
      <c r="DS39">
        <v>-0.0762027016885649</v>
      </c>
      <c r="DT39">
        <v>0.00813598494344723</v>
      </c>
      <c r="DU39">
        <v>1</v>
      </c>
      <c r="DV39">
        <v>1</v>
      </c>
      <c r="DW39">
        <v>2</v>
      </c>
      <c r="DX39" t="s">
        <v>357</v>
      </c>
      <c r="DY39">
        <v>2.9804</v>
      </c>
      <c r="DZ39">
        <v>2.75395</v>
      </c>
      <c r="EA39">
        <v>0.0711947</v>
      </c>
      <c r="EB39">
        <v>0.0767475</v>
      </c>
      <c r="EC39">
        <v>0.065698</v>
      </c>
      <c r="ED39">
        <v>0.043849</v>
      </c>
      <c r="EE39">
        <v>36779.7</v>
      </c>
      <c r="EF39">
        <v>40244.2</v>
      </c>
      <c r="EG39">
        <v>35848.4</v>
      </c>
      <c r="EH39">
        <v>39494.1</v>
      </c>
      <c r="EI39">
        <v>47379.9</v>
      </c>
      <c r="EJ39">
        <v>54424.2</v>
      </c>
      <c r="EK39">
        <v>55869.2</v>
      </c>
      <c r="EL39">
        <v>63189</v>
      </c>
      <c r="EM39">
        <v>1.823</v>
      </c>
      <c r="EN39">
        <v>2.3456</v>
      </c>
      <c r="EO39">
        <v>0.119954</v>
      </c>
      <c r="EP39">
        <v>0</v>
      </c>
      <c r="EQ39">
        <v>18.0065</v>
      </c>
      <c r="ER39">
        <v>999.9</v>
      </c>
      <c r="ES39">
        <v>78.904</v>
      </c>
      <c r="ET39">
        <v>20.986</v>
      </c>
      <c r="EU39">
        <v>26.6186</v>
      </c>
      <c r="EV39">
        <v>54.3919</v>
      </c>
      <c r="EW39">
        <v>42.2636</v>
      </c>
      <c r="EX39">
        <v>2</v>
      </c>
      <c r="EY39">
        <v>-0.568415</v>
      </c>
      <c r="EZ39">
        <v>1.71118</v>
      </c>
      <c r="FA39">
        <v>20.1401</v>
      </c>
      <c r="FB39">
        <v>5.20291</v>
      </c>
      <c r="FC39">
        <v>12.004</v>
      </c>
      <c r="FD39">
        <v>4.976</v>
      </c>
      <c r="FE39">
        <v>3.293</v>
      </c>
      <c r="FF39">
        <v>9999</v>
      </c>
      <c r="FG39">
        <v>9999</v>
      </c>
      <c r="FH39">
        <v>9999</v>
      </c>
      <c r="FI39">
        <v>550.6</v>
      </c>
      <c r="FJ39">
        <v>1.86264</v>
      </c>
      <c r="FK39">
        <v>1.86768</v>
      </c>
      <c r="FL39">
        <v>1.86752</v>
      </c>
      <c r="FM39">
        <v>1.86859</v>
      </c>
      <c r="FN39">
        <v>1.86951</v>
      </c>
      <c r="FO39">
        <v>1.86554</v>
      </c>
      <c r="FP39">
        <v>1.8667</v>
      </c>
      <c r="FQ39">
        <v>1.86807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8.812</v>
      </c>
      <c r="GF39">
        <v>0.1038</v>
      </c>
      <c r="GG39">
        <v>5.21543574155078</v>
      </c>
      <c r="GH39">
        <v>0.0100486214095962</v>
      </c>
      <c r="GI39">
        <v>-1.74255938316833e-06</v>
      </c>
      <c r="GJ39">
        <v>3.40457676646056e-10</v>
      </c>
      <c r="GK39">
        <v>-0.0234001039270155</v>
      </c>
      <c r="GL39">
        <v>-0.0317258394575505</v>
      </c>
      <c r="GM39">
        <v>0.00293552719409138</v>
      </c>
      <c r="GN39">
        <v>-2.89779016759736e-05</v>
      </c>
      <c r="GO39">
        <v>-4</v>
      </c>
      <c r="GP39">
        <v>2214</v>
      </c>
      <c r="GQ39">
        <v>1</v>
      </c>
      <c r="GR39">
        <v>18</v>
      </c>
      <c r="GS39">
        <v>17307.2</v>
      </c>
      <c r="GT39">
        <v>28683.2</v>
      </c>
      <c r="GU39">
        <v>1.29883</v>
      </c>
      <c r="GV39">
        <v>2.54639</v>
      </c>
      <c r="GW39">
        <v>2.24854</v>
      </c>
      <c r="GX39">
        <v>2.77588</v>
      </c>
      <c r="GY39">
        <v>1.99585</v>
      </c>
      <c r="GZ39">
        <v>2.3291</v>
      </c>
      <c r="HA39">
        <v>25.9839</v>
      </c>
      <c r="HB39">
        <v>15.7694</v>
      </c>
      <c r="HC39">
        <v>18</v>
      </c>
      <c r="HD39">
        <v>350.479</v>
      </c>
      <c r="HE39">
        <v>675.086</v>
      </c>
      <c r="HF39">
        <v>14.5941</v>
      </c>
      <c r="HG39">
        <v>19.5698</v>
      </c>
      <c r="HH39">
        <v>30.0008</v>
      </c>
      <c r="HI39">
        <v>19.3718</v>
      </c>
      <c r="HJ39">
        <v>19.2761</v>
      </c>
      <c r="HK39">
        <v>26.1143</v>
      </c>
      <c r="HL39">
        <v>61.103</v>
      </c>
      <c r="HM39">
        <v>0</v>
      </c>
      <c r="HN39">
        <v>14.594</v>
      </c>
      <c r="HO39">
        <v>426.647</v>
      </c>
      <c r="HP39">
        <v>9.35127</v>
      </c>
      <c r="HQ39">
        <v>103.76</v>
      </c>
      <c r="HR39">
        <v>105.28</v>
      </c>
    </row>
    <row r="40" spans="1:226">
      <c r="A40">
        <v>24</v>
      </c>
      <c r="B40">
        <v>1657120209.6</v>
      </c>
      <c r="C40">
        <v>177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1657120201.75517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425.363805600113</v>
      </c>
      <c r="AK40">
        <v>397.150642424243</v>
      </c>
      <c r="AL40">
        <v>0.242895271125211</v>
      </c>
      <c r="AM40">
        <v>66.810607575291</v>
      </c>
      <c r="AN40">
        <f>(AP40 - AO40 + BO40*1E3/(8.314*(BQ40+273.15)) * AR40/BN40 * AQ40) * BN40/(100*BB40) * 1000/(1000 - AP40)</f>
        <v>0</v>
      </c>
      <c r="AO40">
        <v>9.2852926888745</v>
      </c>
      <c r="AP40">
        <v>16.15882</v>
      </c>
      <c r="AQ40">
        <v>-4.52969661365973e-05</v>
      </c>
      <c r="AR40">
        <v>77.422788693858</v>
      </c>
      <c r="AS40">
        <v>90</v>
      </c>
      <c r="AT40">
        <v>18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1657120201.75517</v>
      </c>
      <c r="BH40">
        <v>390.016482758621</v>
      </c>
      <c r="BI40">
        <v>420.478965517241</v>
      </c>
      <c r="BJ40">
        <v>16.154024137931</v>
      </c>
      <c r="BK40">
        <v>9.27991344827586</v>
      </c>
      <c r="BL40">
        <v>381.204862068966</v>
      </c>
      <c r="BM40">
        <v>16.0502482758621</v>
      </c>
      <c r="BN40">
        <v>499.976482758621</v>
      </c>
      <c r="BO40">
        <v>73.9214724137931</v>
      </c>
      <c r="BP40">
        <v>0.100001079310345</v>
      </c>
      <c r="BQ40">
        <v>20.3819379310345</v>
      </c>
      <c r="BR40">
        <v>20.0026896551724</v>
      </c>
      <c r="BS40">
        <v>999.9</v>
      </c>
      <c r="BT40">
        <v>0</v>
      </c>
      <c r="BU40">
        <v>0</v>
      </c>
      <c r="BV40">
        <v>10005.8620689655</v>
      </c>
      <c r="BW40">
        <v>0</v>
      </c>
      <c r="BX40">
        <v>949.972</v>
      </c>
      <c r="BY40">
        <v>-30.4625137931035</v>
      </c>
      <c r="BZ40">
        <v>396.420379310345</v>
      </c>
      <c r="CA40">
        <v>424.417655172414</v>
      </c>
      <c r="CB40">
        <v>6.87412103448276</v>
      </c>
      <c r="CC40">
        <v>420.478965517241</v>
      </c>
      <c r="CD40">
        <v>9.27991344827586</v>
      </c>
      <c r="CE40">
        <v>1.19413</v>
      </c>
      <c r="CF40">
        <v>0.685984931034483</v>
      </c>
      <c r="CG40">
        <v>9.52856931034482</v>
      </c>
      <c r="CH40">
        <v>1.5440224137931</v>
      </c>
      <c r="CI40">
        <v>1999.98344827586</v>
      </c>
      <c r="CJ40">
        <v>0.980004137931035</v>
      </c>
      <c r="CK40">
        <v>0.0199962724137931</v>
      </c>
      <c r="CL40">
        <v>0</v>
      </c>
      <c r="CM40">
        <v>2.09230344827586</v>
      </c>
      <c r="CN40">
        <v>0</v>
      </c>
      <c r="CO40">
        <v>10923.6137931034</v>
      </c>
      <c r="CP40">
        <v>17300.024137931</v>
      </c>
      <c r="CQ40">
        <v>41.7066206896552</v>
      </c>
      <c r="CR40">
        <v>40.2282068965517</v>
      </c>
      <c r="CS40">
        <v>40.7908275862069</v>
      </c>
      <c r="CT40">
        <v>39.5514827586207</v>
      </c>
      <c r="CU40">
        <v>40.0277931034483</v>
      </c>
      <c r="CV40">
        <v>1959.99344827586</v>
      </c>
      <c r="CW40">
        <v>39.99</v>
      </c>
      <c r="CX40">
        <v>0</v>
      </c>
      <c r="CY40">
        <v>1657120189.3</v>
      </c>
      <c r="CZ40">
        <v>0</v>
      </c>
      <c r="DA40">
        <v>0</v>
      </c>
      <c r="DB40" t="s">
        <v>356</v>
      </c>
      <c r="DC40">
        <v>1656081770.5</v>
      </c>
      <c r="DD40">
        <v>1655399214.6</v>
      </c>
      <c r="DE40">
        <v>0</v>
      </c>
      <c r="DF40">
        <v>0.134</v>
      </c>
      <c r="DG40">
        <v>-0.06</v>
      </c>
      <c r="DH40">
        <v>9.331</v>
      </c>
      <c r="DI40">
        <v>0.511</v>
      </c>
      <c r="DJ40">
        <v>421</v>
      </c>
      <c r="DK40">
        <v>25</v>
      </c>
      <c r="DL40">
        <v>1.93</v>
      </c>
      <c r="DM40">
        <v>0.15</v>
      </c>
      <c r="DN40">
        <v>-30.210715</v>
      </c>
      <c r="DO40">
        <v>-1.22106191369598</v>
      </c>
      <c r="DP40">
        <v>0.6848066035568</v>
      </c>
      <c r="DQ40">
        <v>0</v>
      </c>
      <c r="DR40">
        <v>6.87712</v>
      </c>
      <c r="DS40">
        <v>-0.0560096060037777</v>
      </c>
      <c r="DT40">
        <v>0.00614671090909608</v>
      </c>
      <c r="DU40">
        <v>1</v>
      </c>
      <c r="DV40">
        <v>1</v>
      </c>
      <c r="DW40">
        <v>2</v>
      </c>
      <c r="DX40" t="s">
        <v>357</v>
      </c>
      <c r="DY40">
        <v>2.98017</v>
      </c>
      <c r="DZ40">
        <v>2.75425</v>
      </c>
      <c r="EA40">
        <v>0.0713314</v>
      </c>
      <c r="EB40">
        <v>0.0776417</v>
      </c>
      <c r="EC40">
        <v>0.0656985</v>
      </c>
      <c r="ED40">
        <v>0.043876</v>
      </c>
      <c r="EE40">
        <v>36773.8</v>
      </c>
      <c r="EF40">
        <v>40203.9</v>
      </c>
      <c r="EG40">
        <v>35848</v>
      </c>
      <c r="EH40">
        <v>39492.9</v>
      </c>
      <c r="EI40">
        <v>47379.7</v>
      </c>
      <c r="EJ40">
        <v>54421.4</v>
      </c>
      <c r="EK40">
        <v>55869</v>
      </c>
      <c r="EL40">
        <v>63187.6</v>
      </c>
      <c r="EM40">
        <v>1.8222</v>
      </c>
      <c r="EN40">
        <v>2.3458</v>
      </c>
      <c r="EO40">
        <v>0.119954</v>
      </c>
      <c r="EP40">
        <v>0</v>
      </c>
      <c r="EQ40">
        <v>18.0096</v>
      </c>
      <c r="ER40">
        <v>999.9</v>
      </c>
      <c r="ES40">
        <v>78.904</v>
      </c>
      <c r="ET40">
        <v>20.996</v>
      </c>
      <c r="EU40">
        <v>26.6349</v>
      </c>
      <c r="EV40">
        <v>53.9819</v>
      </c>
      <c r="EW40">
        <v>42.2476</v>
      </c>
      <c r="EX40">
        <v>2</v>
      </c>
      <c r="EY40">
        <v>-0.567663</v>
      </c>
      <c r="EZ40">
        <v>-0.0153813</v>
      </c>
      <c r="FA40">
        <v>20.1479</v>
      </c>
      <c r="FB40">
        <v>5.20291</v>
      </c>
      <c r="FC40">
        <v>12.004</v>
      </c>
      <c r="FD40">
        <v>4.976</v>
      </c>
      <c r="FE40">
        <v>3.293</v>
      </c>
      <c r="FF40">
        <v>9999</v>
      </c>
      <c r="FG40">
        <v>9999</v>
      </c>
      <c r="FH40">
        <v>9999</v>
      </c>
      <c r="FI40">
        <v>550.6</v>
      </c>
      <c r="FJ40">
        <v>1.86267</v>
      </c>
      <c r="FK40">
        <v>1.86771</v>
      </c>
      <c r="FL40">
        <v>1.86752</v>
      </c>
      <c r="FM40">
        <v>1.86859</v>
      </c>
      <c r="FN40">
        <v>1.86954</v>
      </c>
      <c r="FO40">
        <v>1.86557</v>
      </c>
      <c r="FP40">
        <v>1.86676</v>
      </c>
      <c r="FQ40">
        <v>1.86813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8.821</v>
      </c>
      <c r="GF40">
        <v>0.1039</v>
      </c>
      <c r="GG40">
        <v>5.21543574155078</v>
      </c>
      <c r="GH40">
        <v>0.0100486214095962</v>
      </c>
      <c r="GI40">
        <v>-1.74255938316833e-06</v>
      </c>
      <c r="GJ40">
        <v>3.40457676646056e-10</v>
      </c>
      <c r="GK40">
        <v>-0.0234001039270155</v>
      </c>
      <c r="GL40">
        <v>-0.0317258394575505</v>
      </c>
      <c r="GM40">
        <v>0.00293552719409138</v>
      </c>
      <c r="GN40">
        <v>-2.89779016759736e-05</v>
      </c>
      <c r="GO40">
        <v>-4</v>
      </c>
      <c r="GP40">
        <v>2214</v>
      </c>
      <c r="GQ40">
        <v>1</v>
      </c>
      <c r="GR40">
        <v>18</v>
      </c>
      <c r="GS40">
        <v>17307.3</v>
      </c>
      <c r="GT40">
        <v>28683.2</v>
      </c>
      <c r="GU40">
        <v>1.32324</v>
      </c>
      <c r="GV40">
        <v>2.55127</v>
      </c>
      <c r="GW40">
        <v>2.24854</v>
      </c>
      <c r="GX40">
        <v>2.77588</v>
      </c>
      <c r="GY40">
        <v>1.99585</v>
      </c>
      <c r="GZ40">
        <v>2.31567</v>
      </c>
      <c r="HA40">
        <v>25.9839</v>
      </c>
      <c r="HB40">
        <v>15.7606</v>
      </c>
      <c r="HC40">
        <v>18</v>
      </c>
      <c r="HD40">
        <v>350.174</v>
      </c>
      <c r="HE40">
        <v>675.401</v>
      </c>
      <c r="HF40">
        <v>14.5917</v>
      </c>
      <c r="HG40">
        <v>19.5798</v>
      </c>
      <c r="HH40">
        <v>30.0008</v>
      </c>
      <c r="HI40">
        <v>19.3817</v>
      </c>
      <c r="HJ40">
        <v>19.2867</v>
      </c>
      <c r="HK40">
        <v>26.6061</v>
      </c>
      <c r="HL40">
        <v>61.103</v>
      </c>
      <c r="HM40">
        <v>0</v>
      </c>
      <c r="HN40">
        <v>14.9383</v>
      </c>
      <c r="HO40">
        <v>440.097</v>
      </c>
      <c r="HP40">
        <v>9.36211</v>
      </c>
      <c r="HQ40">
        <v>103.76</v>
      </c>
      <c r="HR40">
        <v>105.277</v>
      </c>
    </row>
    <row r="41" spans="1:226">
      <c r="A41">
        <v>25</v>
      </c>
      <c r="B41">
        <v>1657120214.6</v>
      </c>
      <c r="C41">
        <v>182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1657120206.83214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435.943886390135</v>
      </c>
      <c r="AK41">
        <v>402.600812121212</v>
      </c>
      <c r="AL41">
        <v>1.33290287657422</v>
      </c>
      <c r="AM41">
        <v>66.810607575291</v>
      </c>
      <c r="AN41">
        <f>(AP41 - AO41 + BO41*1E3/(8.314*(BQ41+273.15)) * AR41/BN41 * AQ41) * BN41/(100*BB41) * 1000/(1000 - AP41)</f>
        <v>0</v>
      </c>
      <c r="AO41">
        <v>9.29265047376988</v>
      </c>
      <c r="AP41">
        <v>16.1714145454545</v>
      </c>
      <c r="AQ41">
        <v>0.000322286609723025</v>
      </c>
      <c r="AR41">
        <v>77.422788693858</v>
      </c>
      <c r="AS41">
        <v>89</v>
      </c>
      <c r="AT41">
        <v>18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1657120206.83214</v>
      </c>
      <c r="BH41">
        <v>391.22175</v>
      </c>
      <c r="BI41">
        <v>424.542178571429</v>
      </c>
      <c r="BJ41">
        <v>16.1581678571429</v>
      </c>
      <c r="BK41">
        <v>9.28796</v>
      </c>
      <c r="BL41">
        <v>382.399464285714</v>
      </c>
      <c r="BM41">
        <v>16.0542214285714</v>
      </c>
      <c r="BN41">
        <v>499.979892857143</v>
      </c>
      <c r="BO41">
        <v>73.9211214285714</v>
      </c>
      <c r="BP41">
        <v>0.100071985714286</v>
      </c>
      <c r="BQ41">
        <v>20.3819357142857</v>
      </c>
      <c r="BR41">
        <v>20.0013428571429</v>
      </c>
      <c r="BS41">
        <v>999.9</v>
      </c>
      <c r="BT41">
        <v>0</v>
      </c>
      <c r="BU41">
        <v>0</v>
      </c>
      <c r="BV41">
        <v>10001.25</v>
      </c>
      <c r="BW41">
        <v>0</v>
      </c>
      <c r="BX41">
        <v>951.073321428571</v>
      </c>
      <c r="BY41">
        <v>-33.3203785714286</v>
      </c>
      <c r="BZ41">
        <v>397.647071428571</v>
      </c>
      <c r="CA41">
        <v>428.522285714286</v>
      </c>
      <c r="CB41">
        <v>6.87021392857143</v>
      </c>
      <c r="CC41">
        <v>424.542178571429</v>
      </c>
      <c r="CD41">
        <v>9.28796</v>
      </c>
      <c r="CE41">
        <v>1.19443035714286</v>
      </c>
      <c r="CF41">
        <v>0.686576464285714</v>
      </c>
      <c r="CG41">
        <v>9.53230928571429</v>
      </c>
      <c r="CH41">
        <v>1.5560425</v>
      </c>
      <c r="CI41">
        <v>1999.98857142857</v>
      </c>
      <c r="CJ41">
        <v>0.980004642857143</v>
      </c>
      <c r="CK41">
        <v>0.0199958142857143</v>
      </c>
      <c r="CL41">
        <v>0</v>
      </c>
      <c r="CM41">
        <v>2.17751071428571</v>
      </c>
      <c r="CN41">
        <v>0</v>
      </c>
      <c r="CO41">
        <v>10920.975</v>
      </c>
      <c r="CP41">
        <v>17300.0714285714</v>
      </c>
      <c r="CQ41">
        <v>41.7787142857143</v>
      </c>
      <c r="CR41">
        <v>40.2742857142857</v>
      </c>
      <c r="CS41">
        <v>40.8458214285714</v>
      </c>
      <c r="CT41">
        <v>39.6247142857143</v>
      </c>
      <c r="CU41">
        <v>40.1001785714286</v>
      </c>
      <c r="CV41">
        <v>1959.99857142857</v>
      </c>
      <c r="CW41">
        <v>39.9903571428571</v>
      </c>
      <c r="CX41">
        <v>0</v>
      </c>
      <c r="CY41">
        <v>1657120194.7</v>
      </c>
      <c r="CZ41">
        <v>0</v>
      </c>
      <c r="DA41">
        <v>0</v>
      </c>
      <c r="DB41" t="s">
        <v>356</v>
      </c>
      <c r="DC41">
        <v>1656081770.5</v>
      </c>
      <c r="DD41">
        <v>1655399214.6</v>
      </c>
      <c r="DE41">
        <v>0</v>
      </c>
      <c r="DF41">
        <v>0.134</v>
      </c>
      <c r="DG41">
        <v>-0.06</v>
      </c>
      <c r="DH41">
        <v>9.331</v>
      </c>
      <c r="DI41">
        <v>0.511</v>
      </c>
      <c r="DJ41">
        <v>421</v>
      </c>
      <c r="DK41">
        <v>25</v>
      </c>
      <c r="DL41">
        <v>1.93</v>
      </c>
      <c r="DM41">
        <v>0.15</v>
      </c>
      <c r="DN41">
        <v>-32.4418275</v>
      </c>
      <c r="DO41">
        <v>-32.9609684803002</v>
      </c>
      <c r="DP41">
        <v>3.77283293819031</v>
      </c>
      <c r="DQ41">
        <v>0</v>
      </c>
      <c r="DR41">
        <v>6.87227</v>
      </c>
      <c r="DS41">
        <v>-0.0463172983114457</v>
      </c>
      <c r="DT41">
        <v>0.00549252036864683</v>
      </c>
      <c r="DU41">
        <v>1</v>
      </c>
      <c r="DV41">
        <v>1</v>
      </c>
      <c r="DW41">
        <v>2</v>
      </c>
      <c r="DX41" t="s">
        <v>357</v>
      </c>
      <c r="DY41">
        <v>2.98024</v>
      </c>
      <c r="DZ41">
        <v>2.75387</v>
      </c>
      <c r="EA41">
        <v>0.0721526</v>
      </c>
      <c r="EB41">
        <v>0.0793825</v>
      </c>
      <c r="EC41">
        <v>0.0657435</v>
      </c>
      <c r="ED41">
        <v>0.0438999</v>
      </c>
      <c r="EE41">
        <v>36740.4</v>
      </c>
      <c r="EF41">
        <v>40127.7</v>
      </c>
      <c r="EG41">
        <v>35847.2</v>
      </c>
      <c r="EH41">
        <v>39492.6</v>
      </c>
      <c r="EI41">
        <v>47376.9</v>
      </c>
      <c r="EJ41">
        <v>54419.6</v>
      </c>
      <c r="EK41">
        <v>55868.5</v>
      </c>
      <c r="EL41">
        <v>63187.1</v>
      </c>
      <c r="EM41">
        <v>1.825</v>
      </c>
      <c r="EN41">
        <v>2.3458</v>
      </c>
      <c r="EO41">
        <v>0.119656</v>
      </c>
      <c r="EP41">
        <v>0</v>
      </c>
      <c r="EQ41">
        <v>18.0112</v>
      </c>
      <c r="ER41">
        <v>999.9</v>
      </c>
      <c r="ES41">
        <v>78.904</v>
      </c>
      <c r="ET41">
        <v>21.026</v>
      </c>
      <c r="EU41">
        <v>26.6832</v>
      </c>
      <c r="EV41">
        <v>54.2619</v>
      </c>
      <c r="EW41">
        <v>42.2196</v>
      </c>
      <c r="EX41">
        <v>2</v>
      </c>
      <c r="EY41">
        <v>-0.569024</v>
      </c>
      <c r="EZ41">
        <v>0.826536</v>
      </c>
      <c r="FA41">
        <v>20.1473</v>
      </c>
      <c r="FB41">
        <v>5.20172</v>
      </c>
      <c r="FC41">
        <v>12.004</v>
      </c>
      <c r="FD41">
        <v>4.976</v>
      </c>
      <c r="FE41">
        <v>3.293</v>
      </c>
      <c r="FF41">
        <v>9999</v>
      </c>
      <c r="FG41">
        <v>9999</v>
      </c>
      <c r="FH41">
        <v>9999</v>
      </c>
      <c r="FI41">
        <v>550.6</v>
      </c>
      <c r="FJ41">
        <v>1.86264</v>
      </c>
      <c r="FK41">
        <v>1.86768</v>
      </c>
      <c r="FL41">
        <v>1.86752</v>
      </c>
      <c r="FM41">
        <v>1.86859</v>
      </c>
      <c r="FN41">
        <v>1.86951</v>
      </c>
      <c r="FO41">
        <v>1.86554</v>
      </c>
      <c r="FP41">
        <v>1.86676</v>
      </c>
      <c r="FQ41">
        <v>1.8681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8.871</v>
      </c>
      <c r="GF41">
        <v>0.1044</v>
      </c>
      <c r="GG41">
        <v>5.21543574155078</v>
      </c>
      <c r="GH41">
        <v>0.0100486214095962</v>
      </c>
      <c r="GI41">
        <v>-1.74255938316833e-06</v>
      </c>
      <c r="GJ41">
        <v>3.40457676646056e-10</v>
      </c>
      <c r="GK41">
        <v>-0.0234001039270155</v>
      </c>
      <c r="GL41">
        <v>-0.0317258394575505</v>
      </c>
      <c r="GM41">
        <v>0.00293552719409138</v>
      </c>
      <c r="GN41">
        <v>-2.89779016759736e-05</v>
      </c>
      <c r="GO41">
        <v>-4</v>
      </c>
      <c r="GP41">
        <v>2214</v>
      </c>
      <c r="GQ41">
        <v>1</v>
      </c>
      <c r="GR41">
        <v>18</v>
      </c>
      <c r="GS41">
        <v>17307.4</v>
      </c>
      <c r="GT41">
        <v>28683.3</v>
      </c>
      <c r="GU41">
        <v>1.35742</v>
      </c>
      <c r="GV41">
        <v>2.54883</v>
      </c>
      <c r="GW41">
        <v>2.24854</v>
      </c>
      <c r="GX41">
        <v>2.77588</v>
      </c>
      <c r="GY41">
        <v>1.99585</v>
      </c>
      <c r="GZ41">
        <v>2.32666</v>
      </c>
      <c r="HA41">
        <v>26.0044</v>
      </c>
      <c r="HB41">
        <v>15.7606</v>
      </c>
      <c r="HC41">
        <v>18</v>
      </c>
      <c r="HD41">
        <v>351.573</v>
      </c>
      <c r="HE41">
        <v>675.552</v>
      </c>
      <c r="HF41">
        <v>14.9329</v>
      </c>
      <c r="HG41">
        <v>19.5882</v>
      </c>
      <c r="HH41">
        <v>29.9998</v>
      </c>
      <c r="HI41">
        <v>19.3917</v>
      </c>
      <c r="HJ41">
        <v>19.2976</v>
      </c>
      <c r="HK41">
        <v>27.3238</v>
      </c>
      <c r="HL41">
        <v>61.103</v>
      </c>
      <c r="HM41">
        <v>0</v>
      </c>
      <c r="HN41">
        <v>14.9394</v>
      </c>
      <c r="HO41">
        <v>460.165</v>
      </c>
      <c r="HP41">
        <v>9.36071</v>
      </c>
      <c r="HQ41">
        <v>103.758</v>
      </c>
      <c r="HR41">
        <v>105.277</v>
      </c>
    </row>
    <row r="42" spans="1:226">
      <c r="A42">
        <v>26</v>
      </c>
      <c r="B42">
        <v>1657120219.6</v>
      </c>
      <c r="C42">
        <v>187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1657120212.1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450.454304670268</v>
      </c>
      <c r="AK42">
        <v>412.916787878788</v>
      </c>
      <c r="AL42">
        <v>2.27128737257673</v>
      </c>
      <c r="AM42">
        <v>66.810607575291</v>
      </c>
      <c r="AN42">
        <f>(AP42 - AO42 + BO42*1E3/(8.314*(BQ42+273.15)) * AR42/BN42 * AQ42) * BN42/(100*BB42) * 1000/(1000 - AP42)</f>
        <v>0</v>
      </c>
      <c r="AO42">
        <v>9.30153368315711</v>
      </c>
      <c r="AP42">
        <v>16.1916878787879</v>
      </c>
      <c r="AQ42">
        <v>0.00539857819972582</v>
      </c>
      <c r="AR42">
        <v>77.422788693858</v>
      </c>
      <c r="AS42">
        <v>89</v>
      </c>
      <c r="AT42">
        <v>18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1657120212.1</v>
      </c>
      <c r="BH42">
        <v>395.193888888889</v>
      </c>
      <c r="BI42">
        <v>433.738740740741</v>
      </c>
      <c r="BJ42">
        <v>16.168562962963</v>
      </c>
      <c r="BK42">
        <v>9.29655740740741</v>
      </c>
      <c r="BL42">
        <v>386.336740740741</v>
      </c>
      <c r="BM42">
        <v>16.0642111111111</v>
      </c>
      <c r="BN42">
        <v>499.969888888889</v>
      </c>
      <c r="BO42">
        <v>73.9200074074074</v>
      </c>
      <c r="BP42">
        <v>0.100032133333333</v>
      </c>
      <c r="BQ42">
        <v>20.3854444444444</v>
      </c>
      <c r="BR42">
        <v>20.0002814814815</v>
      </c>
      <c r="BS42">
        <v>999.9</v>
      </c>
      <c r="BT42">
        <v>0</v>
      </c>
      <c r="BU42">
        <v>0</v>
      </c>
      <c r="BV42">
        <v>9999.62962962963</v>
      </c>
      <c r="BW42">
        <v>0</v>
      </c>
      <c r="BX42">
        <v>951.963740740741</v>
      </c>
      <c r="BY42">
        <v>-38.5448</v>
      </c>
      <c r="BZ42">
        <v>401.688740740741</v>
      </c>
      <c r="CA42">
        <v>437.808814814815</v>
      </c>
      <c r="CB42">
        <v>6.87201037037037</v>
      </c>
      <c r="CC42">
        <v>433.738740740741</v>
      </c>
      <c r="CD42">
        <v>9.29655740740741</v>
      </c>
      <c r="CE42">
        <v>1.19518111111111</v>
      </c>
      <c r="CF42">
        <v>0.687201592592593</v>
      </c>
      <c r="CG42">
        <v>9.54164925925926</v>
      </c>
      <c r="CH42">
        <v>1.56873666666667</v>
      </c>
      <c r="CI42">
        <v>2000.00037037037</v>
      </c>
      <c r="CJ42">
        <v>0.980005111111111</v>
      </c>
      <c r="CK42">
        <v>0.0199953148148148</v>
      </c>
      <c r="CL42">
        <v>0</v>
      </c>
      <c r="CM42">
        <v>2.18517037037037</v>
      </c>
      <c r="CN42">
        <v>0</v>
      </c>
      <c r="CO42">
        <v>10915.3518518519</v>
      </c>
      <c r="CP42">
        <v>17300.1814814815</v>
      </c>
      <c r="CQ42">
        <v>41.8584814814815</v>
      </c>
      <c r="CR42">
        <v>40.3215185185185</v>
      </c>
      <c r="CS42">
        <v>40.9118518518518</v>
      </c>
      <c r="CT42">
        <v>39.6988888888889</v>
      </c>
      <c r="CU42">
        <v>40.171037037037</v>
      </c>
      <c r="CV42">
        <v>1960.01037037037</v>
      </c>
      <c r="CW42">
        <v>39.9907407407407</v>
      </c>
      <c r="CX42">
        <v>0</v>
      </c>
      <c r="CY42">
        <v>1657120199.5</v>
      </c>
      <c r="CZ42">
        <v>0</v>
      </c>
      <c r="DA42">
        <v>0</v>
      </c>
      <c r="DB42" t="s">
        <v>356</v>
      </c>
      <c r="DC42">
        <v>1656081770.5</v>
      </c>
      <c r="DD42">
        <v>1655399214.6</v>
      </c>
      <c r="DE42">
        <v>0</v>
      </c>
      <c r="DF42">
        <v>0.134</v>
      </c>
      <c r="DG42">
        <v>-0.06</v>
      </c>
      <c r="DH42">
        <v>9.331</v>
      </c>
      <c r="DI42">
        <v>0.511</v>
      </c>
      <c r="DJ42">
        <v>421</v>
      </c>
      <c r="DK42">
        <v>25</v>
      </c>
      <c r="DL42">
        <v>1.93</v>
      </c>
      <c r="DM42">
        <v>0.15</v>
      </c>
      <c r="DN42">
        <v>-35.30179</v>
      </c>
      <c r="DO42">
        <v>-56.779895684803</v>
      </c>
      <c r="DP42">
        <v>5.74704493343318</v>
      </c>
      <c r="DQ42">
        <v>0</v>
      </c>
      <c r="DR42">
        <v>6.8718365</v>
      </c>
      <c r="DS42">
        <v>0.00123219512193991</v>
      </c>
      <c r="DT42">
        <v>0.00505667309107477</v>
      </c>
      <c r="DU42">
        <v>1</v>
      </c>
      <c r="DV42">
        <v>1</v>
      </c>
      <c r="DW42">
        <v>2</v>
      </c>
      <c r="DX42" t="s">
        <v>357</v>
      </c>
      <c r="DY42">
        <v>2.98059</v>
      </c>
      <c r="DZ42">
        <v>2.75394</v>
      </c>
      <c r="EA42">
        <v>0.0736385</v>
      </c>
      <c r="EB42">
        <v>0.0814803</v>
      </c>
      <c r="EC42">
        <v>0.0658064</v>
      </c>
      <c r="ED42">
        <v>0.0439254</v>
      </c>
      <c r="EE42">
        <v>36681.1</v>
      </c>
      <c r="EF42">
        <v>40035.4</v>
      </c>
      <c r="EG42">
        <v>35846.7</v>
      </c>
      <c r="EH42">
        <v>39491.6</v>
      </c>
      <c r="EI42">
        <v>47373.7</v>
      </c>
      <c r="EJ42">
        <v>54416.9</v>
      </c>
      <c r="EK42">
        <v>55868.5</v>
      </c>
      <c r="EL42">
        <v>63185.7</v>
      </c>
      <c r="EM42">
        <v>1.8236</v>
      </c>
      <c r="EN42">
        <v>2.3452</v>
      </c>
      <c r="EO42">
        <v>0.120699</v>
      </c>
      <c r="EP42">
        <v>0</v>
      </c>
      <c r="EQ42">
        <v>18.0112</v>
      </c>
      <c r="ER42">
        <v>999.9</v>
      </c>
      <c r="ES42">
        <v>78.904</v>
      </c>
      <c r="ET42">
        <v>21.026</v>
      </c>
      <c r="EU42">
        <v>26.6847</v>
      </c>
      <c r="EV42">
        <v>54.3319</v>
      </c>
      <c r="EW42">
        <v>42.2396</v>
      </c>
      <c r="EX42">
        <v>2</v>
      </c>
      <c r="EY42">
        <v>-0.567602</v>
      </c>
      <c r="EZ42">
        <v>1.09956</v>
      </c>
      <c r="FA42">
        <v>20.1451</v>
      </c>
      <c r="FB42">
        <v>5.20291</v>
      </c>
      <c r="FC42">
        <v>12.004</v>
      </c>
      <c r="FD42">
        <v>4.976</v>
      </c>
      <c r="FE42">
        <v>3.293</v>
      </c>
      <c r="FF42">
        <v>9999</v>
      </c>
      <c r="FG42">
        <v>9999</v>
      </c>
      <c r="FH42">
        <v>9999</v>
      </c>
      <c r="FI42">
        <v>550.6</v>
      </c>
      <c r="FJ42">
        <v>1.86264</v>
      </c>
      <c r="FK42">
        <v>1.86768</v>
      </c>
      <c r="FL42">
        <v>1.86752</v>
      </c>
      <c r="FM42">
        <v>1.86859</v>
      </c>
      <c r="FN42">
        <v>1.86951</v>
      </c>
      <c r="FO42">
        <v>1.86554</v>
      </c>
      <c r="FP42">
        <v>1.86673</v>
      </c>
      <c r="FQ42">
        <v>1.8681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8.964</v>
      </c>
      <c r="GF42">
        <v>0.1053</v>
      </c>
      <c r="GG42">
        <v>5.21543574155078</v>
      </c>
      <c r="GH42">
        <v>0.0100486214095962</v>
      </c>
      <c r="GI42">
        <v>-1.74255938316833e-06</v>
      </c>
      <c r="GJ42">
        <v>3.40457676646056e-10</v>
      </c>
      <c r="GK42">
        <v>-0.0234001039270155</v>
      </c>
      <c r="GL42">
        <v>-0.0317258394575505</v>
      </c>
      <c r="GM42">
        <v>0.00293552719409138</v>
      </c>
      <c r="GN42">
        <v>-2.89779016759736e-05</v>
      </c>
      <c r="GO42">
        <v>-4</v>
      </c>
      <c r="GP42">
        <v>2214</v>
      </c>
      <c r="GQ42">
        <v>1</v>
      </c>
      <c r="GR42">
        <v>18</v>
      </c>
      <c r="GS42">
        <v>17307.5</v>
      </c>
      <c r="GT42">
        <v>28683.4</v>
      </c>
      <c r="GU42">
        <v>1.39771</v>
      </c>
      <c r="GV42">
        <v>2.54883</v>
      </c>
      <c r="GW42">
        <v>2.24854</v>
      </c>
      <c r="GX42">
        <v>2.77588</v>
      </c>
      <c r="GY42">
        <v>1.99585</v>
      </c>
      <c r="GZ42">
        <v>2.33276</v>
      </c>
      <c r="HA42">
        <v>26.0044</v>
      </c>
      <c r="HB42">
        <v>15.7694</v>
      </c>
      <c r="HC42">
        <v>18</v>
      </c>
      <c r="HD42">
        <v>350.992</v>
      </c>
      <c r="HE42">
        <v>675.22</v>
      </c>
      <c r="HF42">
        <v>14.9841</v>
      </c>
      <c r="HG42">
        <v>19.5983</v>
      </c>
      <c r="HH42">
        <v>30.0007</v>
      </c>
      <c r="HI42">
        <v>19.4034</v>
      </c>
      <c r="HJ42">
        <v>19.3082</v>
      </c>
      <c r="HK42">
        <v>28.0741</v>
      </c>
      <c r="HL42">
        <v>61.103</v>
      </c>
      <c r="HM42">
        <v>0</v>
      </c>
      <c r="HN42">
        <v>14.9603</v>
      </c>
      <c r="HO42">
        <v>473.539</v>
      </c>
      <c r="HP42">
        <v>9.34737</v>
      </c>
      <c r="HQ42">
        <v>103.758</v>
      </c>
      <c r="HR42">
        <v>105.274</v>
      </c>
    </row>
    <row r="43" spans="1:226">
      <c r="A43">
        <v>27</v>
      </c>
      <c r="B43">
        <v>1657120224.6</v>
      </c>
      <c r="C43">
        <v>192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1657120216.81429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466.848179282853</v>
      </c>
      <c r="AK43">
        <v>426.215078787879</v>
      </c>
      <c r="AL43">
        <v>2.78382574338978</v>
      </c>
      <c r="AM43">
        <v>66.810607575291</v>
      </c>
      <c r="AN43">
        <f>(AP43 - AO43 + BO43*1E3/(8.314*(BQ43+273.15)) * AR43/BN43 * AQ43) * BN43/(100*BB43) * 1000/(1000 - AP43)</f>
        <v>0</v>
      </c>
      <c r="AO43">
        <v>9.30899589276566</v>
      </c>
      <c r="AP43">
        <v>16.1996412121212</v>
      </c>
      <c r="AQ43">
        <v>0.000392984919799698</v>
      </c>
      <c r="AR43">
        <v>77.422788693858</v>
      </c>
      <c r="AS43">
        <v>89</v>
      </c>
      <c r="AT43">
        <v>18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1657120216.81429</v>
      </c>
      <c r="BH43">
        <v>402.610571428571</v>
      </c>
      <c r="BI43">
        <v>446.56125</v>
      </c>
      <c r="BJ43">
        <v>16.1802928571429</v>
      </c>
      <c r="BK43">
        <v>9.30393535714286</v>
      </c>
      <c r="BL43">
        <v>393.688392857143</v>
      </c>
      <c r="BM43">
        <v>16.0754785714286</v>
      </c>
      <c r="BN43">
        <v>499.987035714286</v>
      </c>
      <c r="BO43">
        <v>73.9196535714286</v>
      </c>
      <c r="BP43">
        <v>0.100059814285714</v>
      </c>
      <c r="BQ43">
        <v>20.3962178571429</v>
      </c>
      <c r="BR43">
        <v>20.0006142857143</v>
      </c>
      <c r="BS43">
        <v>999.9</v>
      </c>
      <c r="BT43">
        <v>0</v>
      </c>
      <c r="BU43">
        <v>0</v>
      </c>
      <c r="BV43">
        <v>9991.60714285714</v>
      </c>
      <c r="BW43">
        <v>0</v>
      </c>
      <c r="BX43">
        <v>952.662785714286</v>
      </c>
      <c r="BY43">
        <v>-43.9506821428571</v>
      </c>
      <c r="BZ43">
        <v>409.232107142857</v>
      </c>
      <c r="CA43">
        <v>450.755035714286</v>
      </c>
      <c r="CB43">
        <v>6.87635964285714</v>
      </c>
      <c r="CC43">
        <v>446.56125</v>
      </c>
      <c r="CD43">
        <v>9.30393535714286</v>
      </c>
      <c r="CE43">
        <v>1.19604178571429</v>
      </c>
      <c r="CF43">
        <v>0.687743642857143</v>
      </c>
      <c r="CG43">
        <v>9.55236428571429</v>
      </c>
      <c r="CH43">
        <v>1.57973428571429</v>
      </c>
      <c r="CI43">
        <v>1999.98607142857</v>
      </c>
      <c r="CJ43">
        <v>0.980005071428572</v>
      </c>
      <c r="CK43">
        <v>0.0199953571428571</v>
      </c>
      <c r="CL43">
        <v>0</v>
      </c>
      <c r="CM43">
        <v>2.16770714285714</v>
      </c>
      <c r="CN43">
        <v>0</v>
      </c>
      <c r="CO43">
        <v>10905.0071428571</v>
      </c>
      <c r="CP43">
        <v>17300.05</v>
      </c>
      <c r="CQ43">
        <v>41.9216428571429</v>
      </c>
      <c r="CR43">
        <v>40.3657857142857</v>
      </c>
      <c r="CS43">
        <v>40.96625</v>
      </c>
      <c r="CT43">
        <v>39.7676428571429</v>
      </c>
      <c r="CU43">
        <v>40.2296071428571</v>
      </c>
      <c r="CV43">
        <v>1959.99607142857</v>
      </c>
      <c r="CW43">
        <v>39.9907142857143</v>
      </c>
      <c r="CX43">
        <v>0</v>
      </c>
      <c r="CY43">
        <v>1657120204.9</v>
      </c>
      <c r="CZ43">
        <v>0</v>
      </c>
      <c r="DA43">
        <v>0</v>
      </c>
      <c r="DB43" t="s">
        <v>356</v>
      </c>
      <c r="DC43">
        <v>1656081770.5</v>
      </c>
      <c r="DD43">
        <v>1655399214.6</v>
      </c>
      <c r="DE43">
        <v>0</v>
      </c>
      <c r="DF43">
        <v>0.134</v>
      </c>
      <c r="DG43">
        <v>-0.06</v>
      </c>
      <c r="DH43">
        <v>9.331</v>
      </c>
      <c r="DI43">
        <v>0.511</v>
      </c>
      <c r="DJ43">
        <v>421</v>
      </c>
      <c r="DK43">
        <v>25</v>
      </c>
      <c r="DL43">
        <v>1.93</v>
      </c>
      <c r="DM43">
        <v>0.15</v>
      </c>
      <c r="DN43">
        <v>-40.9086375</v>
      </c>
      <c r="DO43">
        <v>-69.3341257035647</v>
      </c>
      <c r="DP43">
        <v>6.73122363239729</v>
      </c>
      <c r="DQ43">
        <v>0</v>
      </c>
      <c r="DR43">
        <v>6.87461025</v>
      </c>
      <c r="DS43">
        <v>0.0649917073170594</v>
      </c>
      <c r="DT43">
        <v>0.00751243685081608</v>
      </c>
      <c r="DU43">
        <v>1</v>
      </c>
      <c r="DV43">
        <v>1</v>
      </c>
      <c r="DW43">
        <v>2</v>
      </c>
      <c r="DX43" t="s">
        <v>357</v>
      </c>
      <c r="DY43">
        <v>2.98067</v>
      </c>
      <c r="DZ43">
        <v>2.7534</v>
      </c>
      <c r="EA43">
        <v>0.0755238</v>
      </c>
      <c r="EB43">
        <v>0.083669</v>
      </c>
      <c r="EC43">
        <v>0.0658244</v>
      </c>
      <c r="ED43">
        <v>0.0439502</v>
      </c>
      <c r="EE43">
        <v>36606</v>
      </c>
      <c r="EF43">
        <v>39939.7</v>
      </c>
      <c r="EG43">
        <v>35846.3</v>
      </c>
      <c r="EH43">
        <v>39491.3</v>
      </c>
      <c r="EI43">
        <v>47371.8</v>
      </c>
      <c r="EJ43">
        <v>54414.3</v>
      </c>
      <c r="EK43">
        <v>55867.3</v>
      </c>
      <c r="EL43">
        <v>63184.2</v>
      </c>
      <c r="EM43">
        <v>1.8246</v>
      </c>
      <c r="EN43">
        <v>2.3448</v>
      </c>
      <c r="EO43">
        <v>0.119954</v>
      </c>
      <c r="EP43">
        <v>0</v>
      </c>
      <c r="EQ43">
        <v>18.0128</v>
      </c>
      <c r="ER43">
        <v>999.9</v>
      </c>
      <c r="ES43">
        <v>78.904</v>
      </c>
      <c r="ET43">
        <v>21.057</v>
      </c>
      <c r="EU43">
        <v>26.7351</v>
      </c>
      <c r="EV43">
        <v>54.5519</v>
      </c>
      <c r="EW43">
        <v>42.1875</v>
      </c>
      <c r="EX43">
        <v>2</v>
      </c>
      <c r="EY43">
        <v>-0.566585</v>
      </c>
      <c r="EZ43">
        <v>1.36625</v>
      </c>
      <c r="FA43">
        <v>20.1433</v>
      </c>
      <c r="FB43">
        <v>5.19932</v>
      </c>
      <c r="FC43">
        <v>12.004</v>
      </c>
      <c r="FD43">
        <v>4.9756</v>
      </c>
      <c r="FE43">
        <v>3.293</v>
      </c>
      <c r="FF43">
        <v>9999</v>
      </c>
      <c r="FG43">
        <v>9999</v>
      </c>
      <c r="FH43">
        <v>9999</v>
      </c>
      <c r="FI43">
        <v>550.6</v>
      </c>
      <c r="FJ43">
        <v>1.8627</v>
      </c>
      <c r="FK43">
        <v>1.86774</v>
      </c>
      <c r="FL43">
        <v>1.86752</v>
      </c>
      <c r="FM43">
        <v>1.86859</v>
      </c>
      <c r="FN43">
        <v>1.86951</v>
      </c>
      <c r="FO43">
        <v>1.86554</v>
      </c>
      <c r="FP43">
        <v>1.8667</v>
      </c>
      <c r="FQ43">
        <v>1.8681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9.081</v>
      </c>
      <c r="GF43">
        <v>0.1056</v>
      </c>
      <c r="GG43">
        <v>5.21543574155078</v>
      </c>
      <c r="GH43">
        <v>0.0100486214095962</v>
      </c>
      <c r="GI43">
        <v>-1.74255938316833e-06</v>
      </c>
      <c r="GJ43">
        <v>3.40457676646056e-10</v>
      </c>
      <c r="GK43">
        <v>-0.0234001039270155</v>
      </c>
      <c r="GL43">
        <v>-0.0317258394575505</v>
      </c>
      <c r="GM43">
        <v>0.00293552719409138</v>
      </c>
      <c r="GN43">
        <v>-2.89779016759736e-05</v>
      </c>
      <c r="GO43">
        <v>-4</v>
      </c>
      <c r="GP43">
        <v>2214</v>
      </c>
      <c r="GQ43">
        <v>1</v>
      </c>
      <c r="GR43">
        <v>18</v>
      </c>
      <c r="GS43">
        <v>17307.6</v>
      </c>
      <c r="GT43">
        <v>28683.5</v>
      </c>
      <c r="GU43">
        <v>1.43677</v>
      </c>
      <c r="GV43">
        <v>2.54272</v>
      </c>
      <c r="GW43">
        <v>2.24854</v>
      </c>
      <c r="GX43">
        <v>2.77588</v>
      </c>
      <c r="GY43">
        <v>1.99585</v>
      </c>
      <c r="GZ43">
        <v>2.31567</v>
      </c>
      <c r="HA43">
        <v>26.025</v>
      </c>
      <c r="HB43">
        <v>15.7694</v>
      </c>
      <c r="HC43">
        <v>18</v>
      </c>
      <c r="HD43">
        <v>351.537</v>
      </c>
      <c r="HE43">
        <v>675.031</v>
      </c>
      <c r="HF43">
        <v>15.0025</v>
      </c>
      <c r="HG43">
        <v>19.6067</v>
      </c>
      <c r="HH43">
        <v>30.0008</v>
      </c>
      <c r="HI43">
        <v>19.4133</v>
      </c>
      <c r="HJ43">
        <v>19.3177</v>
      </c>
      <c r="HK43">
        <v>28.8997</v>
      </c>
      <c r="HL43">
        <v>61.103</v>
      </c>
      <c r="HM43">
        <v>0</v>
      </c>
      <c r="HN43">
        <v>14.958</v>
      </c>
      <c r="HO43">
        <v>493.655</v>
      </c>
      <c r="HP43">
        <v>9.34643</v>
      </c>
      <c r="HQ43">
        <v>103.756</v>
      </c>
      <c r="HR43">
        <v>105.272</v>
      </c>
    </row>
    <row r="44" spans="1:226">
      <c r="A44">
        <v>28</v>
      </c>
      <c r="B44">
        <v>1657120229.6</v>
      </c>
      <c r="C44">
        <v>197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1657120222.1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483.533386741977</v>
      </c>
      <c r="AK44">
        <v>441.22823030303</v>
      </c>
      <c r="AL44">
        <v>3.0460718357597</v>
      </c>
      <c r="AM44">
        <v>66.810607575291</v>
      </c>
      <c r="AN44">
        <f>(AP44 - AO44 + BO44*1E3/(8.314*(BQ44+273.15)) * AR44/BN44 * AQ44) * BN44/(100*BB44) * 1000/(1000 - AP44)</f>
        <v>0</v>
      </c>
      <c r="AO44">
        <v>9.31701871899098</v>
      </c>
      <c r="AP44">
        <v>16.2048545454545</v>
      </c>
      <c r="AQ44">
        <v>-0.000181684943085842</v>
      </c>
      <c r="AR44">
        <v>77.422788693858</v>
      </c>
      <c r="AS44">
        <v>89</v>
      </c>
      <c r="AT44">
        <v>18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1657120222.1</v>
      </c>
      <c r="BH44">
        <v>414.578037037037</v>
      </c>
      <c r="BI44">
        <v>463.077037037037</v>
      </c>
      <c r="BJ44">
        <v>16.1939</v>
      </c>
      <c r="BK44">
        <v>9.31238185185185</v>
      </c>
      <c r="BL44">
        <v>405.551333333333</v>
      </c>
      <c r="BM44">
        <v>16.088562962963</v>
      </c>
      <c r="BN44">
        <v>499.964444444444</v>
      </c>
      <c r="BO44">
        <v>73.9196444444445</v>
      </c>
      <c r="BP44">
        <v>0.100000503703704</v>
      </c>
      <c r="BQ44">
        <v>20.4111777777778</v>
      </c>
      <c r="BR44">
        <v>20.0080851851852</v>
      </c>
      <c r="BS44">
        <v>999.9</v>
      </c>
      <c r="BT44">
        <v>0</v>
      </c>
      <c r="BU44">
        <v>0</v>
      </c>
      <c r="BV44">
        <v>10001.2962962963</v>
      </c>
      <c r="BW44">
        <v>0</v>
      </c>
      <c r="BX44">
        <v>952.833333333333</v>
      </c>
      <c r="BY44">
        <v>-48.4990962962963</v>
      </c>
      <c r="BZ44">
        <v>421.402222222222</v>
      </c>
      <c r="CA44">
        <v>467.43</v>
      </c>
      <c r="CB44">
        <v>6.8815237037037</v>
      </c>
      <c r="CC44">
        <v>463.077037037037</v>
      </c>
      <c r="CD44">
        <v>9.31238185185185</v>
      </c>
      <c r="CE44">
        <v>1.19704703703704</v>
      </c>
      <c r="CF44">
        <v>0.688367851851852</v>
      </c>
      <c r="CG44">
        <v>9.56487777777778</v>
      </c>
      <c r="CH44">
        <v>1.59239037037037</v>
      </c>
      <c r="CI44">
        <v>2000.01888888889</v>
      </c>
      <c r="CJ44">
        <v>0.980005555555555</v>
      </c>
      <c r="CK44">
        <v>0.0199948407407407</v>
      </c>
      <c r="CL44">
        <v>0</v>
      </c>
      <c r="CM44">
        <v>2.1041</v>
      </c>
      <c r="CN44">
        <v>0</v>
      </c>
      <c r="CO44">
        <v>10894.2777777778</v>
      </c>
      <c r="CP44">
        <v>17300.337037037</v>
      </c>
      <c r="CQ44">
        <v>41.9927407407407</v>
      </c>
      <c r="CR44">
        <v>40.4094444444444</v>
      </c>
      <c r="CS44">
        <v>41.0367777777778</v>
      </c>
      <c r="CT44">
        <v>39.8262592592593</v>
      </c>
      <c r="CU44">
        <v>40.2914444444444</v>
      </c>
      <c r="CV44">
        <v>1960.02851851852</v>
      </c>
      <c r="CW44">
        <v>39.9907407407407</v>
      </c>
      <c r="CX44">
        <v>0</v>
      </c>
      <c r="CY44">
        <v>1657120209.7</v>
      </c>
      <c r="CZ44">
        <v>0</v>
      </c>
      <c r="DA44">
        <v>0</v>
      </c>
      <c r="DB44" t="s">
        <v>356</v>
      </c>
      <c r="DC44">
        <v>1656081770.5</v>
      </c>
      <c r="DD44">
        <v>1655399214.6</v>
      </c>
      <c r="DE44">
        <v>0</v>
      </c>
      <c r="DF44">
        <v>0.134</v>
      </c>
      <c r="DG44">
        <v>-0.06</v>
      </c>
      <c r="DH44">
        <v>9.331</v>
      </c>
      <c r="DI44">
        <v>0.511</v>
      </c>
      <c r="DJ44">
        <v>421</v>
      </c>
      <c r="DK44">
        <v>25</v>
      </c>
      <c r="DL44">
        <v>1.93</v>
      </c>
      <c r="DM44">
        <v>0.15</v>
      </c>
      <c r="DN44">
        <v>-44.9761075</v>
      </c>
      <c r="DO44">
        <v>-55.1424326454033</v>
      </c>
      <c r="DP44">
        <v>5.42141830471453</v>
      </c>
      <c r="DQ44">
        <v>0</v>
      </c>
      <c r="DR44">
        <v>6.87714425</v>
      </c>
      <c r="DS44">
        <v>0.0664645778611496</v>
      </c>
      <c r="DT44">
        <v>0.0077401598457331</v>
      </c>
      <c r="DU44">
        <v>1</v>
      </c>
      <c r="DV44">
        <v>1</v>
      </c>
      <c r="DW44">
        <v>2</v>
      </c>
      <c r="DX44" t="s">
        <v>357</v>
      </c>
      <c r="DY44">
        <v>2.98046</v>
      </c>
      <c r="DZ44">
        <v>2.75429</v>
      </c>
      <c r="EA44">
        <v>0.0775687</v>
      </c>
      <c r="EB44">
        <v>0.0858381</v>
      </c>
      <c r="EC44">
        <v>0.0658255</v>
      </c>
      <c r="ED44">
        <v>0.0439846</v>
      </c>
      <c r="EE44">
        <v>36524.6</v>
      </c>
      <c r="EF44">
        <v>39843.8</v>
      </c>
      <c r="EG44">
        <v>35846</v>
      </c>
      <c r="EH44">
        <v>39490</v>
      </c>
      <c r="EI44">
        <v>47371.2</v>
      </c>
      <c r="EJ44">
        <v>54411.7</v>
      </c>
      <c r="EK44">
        <v>55866.7</v>
      </c>
      <c r="EL44">
        <v>63183.4</v>
      </c>
      <c r="EM44">
        <v>1.8242</v>
      </c>
      <c r="EN44">
        <v>2.3446</v>
      </c>
      <c r="EO44">
        <v>0.121146</v>
      </c>
      <c r="EP44">
        <v>0</v>
      </c>
      <c r="EQ44">
        <v>18.0128</v>
      </c>
      <c r="ER44">
        <v>999.9</v>
      </c>
      <c r="ES44">
        <v>78.904</v>
      </c>
      <c r="ET44">
        <v>21.067</v>
      </c>
      <c r="EU44">
        <v>26.7524</v>
      </c>
      <c r="EV44">
        <v>54.8619</v>
      </c>
      <c r="EW44">
        <v>42.2356</v>
      </c>
      <c r="EX44">
        <v>2</v>
      </c>
      <c r="EY44">
        <v>-0.566098</v>
      </c>
      <c r="EZ44">
        <v>1.55723</v>
      </c>
      <c r="FA44">
        <v>20.1392</v>
      </c>
      <c r="FB44">
        <v>5.19932</v>
      </c>
      <c r="FC44">
        <v>12.004</v>
      </c>
      <c r="FD44">
        <v>4.976</v>
      </c>
      <c r="FE44">
        <v>3.293</v>
      </c>
      <c r="FF44">
        <v>9999</v>
      </c>
      <c r="FG44">
        <v>9999</v>
      </c>
      <c r="FH44">
        <v>9999</v>
      </c>
      <c r="FI44">
        <v>550.7</v>
      </c>
      <c r="FJ44">
        <v>1.86264</v>
      </c>
      <c r="FK44">
        <v>1.86774</v>
      </c>
      <c r="FL44">
        <v>1.86749</v>
      </c>
      <c r="FM44">
        <v>1.86859</v>
      </c>
      <c r="FN44">
        <v>1.86951</v>
      </c>
      <c r="FO44">
        <v>1.86554</v>
      </c>
      <c r="FP44">
        <v>1.86676</v>
      </c>
      <c r="FQ44">
        <v>1.8681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9.21</v>
      </c>
      <c r="GF44">
        <v>0.1056</v>
      </c>
      <c r="GG44">
        <v>5.21543574155078</v>
      </c>
      <c r="GH44">
        <v>0.0100486214095962</v>
      </c>
      <c r="GI44">
        <v>-1.74255938316833e-06</v>
      </c>
      <c r="GJ44">
        <v>3.40457676646056e-10</v>
      </c>
      <c r="GK44">
        <v>-0.0234001039270155</v>
      </c>
      <c r="GL44">
        <v>-0.0317258394575505</v>
      </c>
      <c r="GM44">
        <v>0.00293552719409138</v>
      </c>
      <c r="GN44">
        <v>-2.89779016759736e-05</v>
      </c>
      <c r="GO44">
        <v>-4</v>
      </c>
      <c r="GP44">
        <v>2214</v>
      </c>
      <c r="GQ44">
        <v>1</v>
      </c>
      <c r="GR44">
        <v>18</v>
      </c>
      <c r="GS44">
        <v>17307.7</v>
      </c>
      <c r="GT44">
        <v>28683.6</v>
      </c>
      <c r="GU44">
        <v>1.47827</v>
      </c>
      <c r="GV44">
        <v>2.54761</v>
      </c>
      <c r="GW44">
        <v>2.24854</v>
      </c>
      <c r="GX44">
        <v>2.77588</v>
      </c>
      <c r="GY44">
        <v>1.99585</v>
      </c>
      <c r="GZ44">
        <v>2.32666</v>
      </c>
      <c r="HA44">
        <v>26.025</v>
      </c>
      <c r="HB44">
        <v>15.7519</v>
      </c>
      <c r="HC44">
        <v>18</v>
      </c>
      <c r="HD44">
        <v>351.419</v>
      </c>
      <c r="HE44">
        <v>675.034</v>
      </c>
      <c r="HF44">
        <v>14.9856</v>
      </c>
      <c r="HG44">
        <v>19.6168</v>
      </c>
      <c r="HH44">
        <v>30.0007</v>
      </c>
      <c r="HI44">
        <v>19.4233</v>
      </c>
      <c r="HJ44">
        <v>19.3296</v>
      </c>
      <c r="HK44">
        <v>29.6745</v>
      </c>
      <c r="HL44">
        <v>61.103</v>
      </c>
      <c r="HM44">
        <v>0</v>
      </c>
      <c r="HN44">
        <v>14.9392</v>
      </c>
      <c r="HO44">
        <v>507.08</v>
      </c>
      <c r="HP44">
        <v>9.34643</v>
      </c>
      <c r="HQ44">
        <v>103.755</v>
      </c>
      <c r="HR44">
        <v>105.27</v>
      </c>
    </row>
    <row r="45" spans="1:226">
      <c r="A45">
        <v>29</v>
      </c>
      <c r="B45">
        <v>1657120234.6</v>
      </c>
      <c r="C45">
        <v>202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1657120226.81429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500.57630791882</v>
      </c>
      <c r="AK45">
        <v>456.926945454546</v>
      </c>
      <c r="AL45">
        <v>3.16770631071417</v>
      </c>
      <c r="AM45">
        <v>66.810607575291</v>
      </c>
      <c r="AN45">
        <f>(AP45 - AO45 + BO45*1E3/(8.314*(BQ45+273.15)) * AR45/BN45 * AQ45) * BN45/(100*BB45) * 1000/(1000 - AP45)</f>
        <v>0</v>
      </c>
      <c r="AO45">
        <v>9.32613613198309</v>
      </c>
      <c r="AP45">
        <v>16.2049818181818</v>
      </c>
      <c r="AQ45">
        <v>0.000410072911817798</v>
      </c>
      <c r="AR45">
        <v>77.422788693858</v>
      </c>
      <c r="AS45">
        <v>89</v>
      </c>
      <c r="AT45">
        <v>18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1657120226.81429</v>
      </c>
      <c r="BH45">
        <v>427.620571428571</v>
      </c>
      <c r="BI45">
        <v>478.606285714286</v>
      </c>
      <c r="BJ45">
        <v>16.2001428571429</v>
      </c>
      <c r="BK45">
        <v>9.31966428571428</v>
      </c>
      <c r="BL45">
        <v>418.480321428571</v>
      </c>
      <c r="BM45">
        <v>16.0945642857143</v>
      </c>
      <c r="BN45">
        <v>499.988642857143</v>
      </c>
      <c r="BO45">
        <v>73.920175</v>
      </c>
      <c r="BP45">
        <v>0.100010639285714</v>
      </c>
      <c r="BQ45">
        <v>20.4232464285714</v>
      </c>
      <c r="BR45">
        <v>20.0132714285714</v>
      </c>
      <c r="BS45">
        <v>999.9</v>
      </c>
      <c r="BT45">
        <v>0</v>
      </c>
      <c r="BU45">
        <v>0</v>
      </c>
      <c r="BV45">
        <v>9993.75</v>
      </c>
      <c r="BW45">
        <v>0</v>
      </c>
      <c r="BX45">
        <v>953.385928571429</v>
      </c>
      <c r="BY45">
        <v>-50.9857535714286</v>
      </c>
      <c r="BZ45">
        <v>434.662142857143</v>
      </c>
      <c r="CA45">
        <v>483.108785714286</v>
      </c>
      <c r="CB45">
        <v>6.88048285714286</v>
      </c>
      <c r="CC45">
        <v>478.606285714286</v>
      </c>
      <c r="CD45">
        <v>9.31966428571428</v>
      </c>
      <c r="CE45">
        <v>1.19751642857143</v>
      </c>
      <c r="CF45">
        <v>0.688911071428571</v>
      </c>
      <c r="CG45">
        <v>9.57072285714286</v>
      </c>
      <c r="CH45">
        <v>1.60339678571429</v>
      </c>
      <c r="CI45">
        <v>2000.08285714286</v>
      </c>
      <c r="CJ45">
        <v>0.980004357142857</v>
      </c>
      <c r="CK45">
        <v>0.0199959107142857</v>
      </c>
      <c r="CL45">
        <v>0</v>
      </c>
      <c r="CM45">
        <v>2.13321785714286</v>
      </c>
      <c r="CN45">
        <v>0</v>
      </c>
      <c r="CO45">
        <v>10888.8178571429</v>
      </c>
      <c r="CP45">
        <v>17300.8928571429</v>
      </c>
      <c r="CQ45">
        <v>42.0242857142857</v>
      </c>
      <c r="CR45">
        <v>40.3858571428571</v>
      </c>
      <c r="CS45">
        <v>41.0868928571429</v>
      </c>
      <c r="CT45">
        <v>39.8056071428571</v>
      </c>
      <c r="CU45">
        <v>40.3188928571428</v>
      </c>
      <c r="CV45">
        <v>1960.08928571429</v>
      </c>
      <c r="CW45">
        <v>39.9935714285714</v>
      </c>
      <c r="CX45">
        <v>0</v>
      </c>
      <c r="CY45">
        <v>1657120214.5</v>
      </c>
      <c r="CZ45">
        <v>0</v>
      </c>
      <c r="DA45">
        <v>0</v>
      </c>
      <c r="DB45" t="s">
        <v>356</v>
      </c>
      <c r="DC45">
        <v>1656081770.5</v>
      </c>
      <c r="DD45">
        <v>1655399214.6</v>
      </c>
      <c r="DE45">
        <v>0</v>
      </c>
      <c r="DF45">
        <v>0.134</v>
      </c>
      <c r="DG45">
        <v>-0.06</v>
      </c>
      <c r="DH45">
        <v>9.331</v>
      </c>
      <c r="DI45">
        <v>0.511</v>
      </c>
      <c r="DJ45">
        <v>421</v>
      </c>
      <c r="DK45">
        <v>25</v>
      </c>
      <c r="DL45">
        <v>1.93</v>
      </c>
      <c r="DM45">
        <v>0.15</v>
      </c>
      <c r="DN45">
        <v>-49.4660125</v>
      </c>
      <c r="DO45">
        <v>-32.297105065666</v>
      </c>
      <c r="DP45">
        <v>3.20748120206397</v>
      </c>
      <c r="DQ45">
        <v>0</v>
      </c>
      <c r="DR45">
        <v>6.8800555</v>
      </c>
      <c r="DS45">
        <v>-0.0101090431520035</v>
      </c>
      <c r="DT45">
        <v>0.00451840068497693</v>
      </c>
      <c r="DU45">
        <v>1</v>
      </c>
      <c r="DV45">
        <v>1</v>
      </c>
      <c r="DW45">
        <v>2</v>
      </c>
      <c r="DX45" t="s">
        <v>357</v>
      </c>
      <c r="DY45">
        <v>2.97989</v>
      </c>
      <c r="DZ45">
        <v>2.75402</v>
      </c>
      <c r="EA45">
        <v>0.0796853</v>
      </c>
      <c r="EB45">
        <v>0.0880114</v>
      </c>
      <c r="EC45">
        <v>0.0658305</v>
      </c>
      <c r="ED45">
        <v>0.044016</v>
      </c>
      <c r="EE45">
        <v>36440.3</v>
      </c>
      <c r="EF45">
        <v>39748.8</v>
      </c>
      <c r="EG45">
        <v>35845.5</v>
      </c>
      <c r="EH45">
        <v>39489.6</v>
      </c>
      <c r="EI45">
        <v>47370.4</v>
      </c>
      <c r="EJ45">
        <v>54409.1</v>
      </c>
      <c r="EK45">
        <v>55865.9</v>
      </c>
      <c r="EL45">
        <v>63182.5</v>
      </c>
      <c r="EM45">
        <v>1.823</v>
      </c>
      <c r="EN45">
        <v>2.3446</v>
      </c>
      <c r="EO45">
        <v>0.120699</v>
      </c>
      <c r="EP45">
        <v>0</v>
      </c>
      <c r="EQ45">
        <v>18.0143</v>
      </c>
      <c r="ER45">
        <v>999.9</v>
      </c>
      <c r="ES45">
        <v>78.879</v>
      </c>
      <c r="ET45">
        <v>21.067</v>
      </c>
      <c r="EU45">
        <v>26.746</v>
      </c>
      <c r="EV45">
        <v>54.4519</v>
      </c>
      <c r="EW45">
        <v>42.2276</v>
      </c>
      <c r="EX45">
        <v>2</v>
      </c>
      <c r="EY45">
        <v>-0.564695</v>
      </c>
      <c r="EZ45">
        <v>1.62715</v>
      </c>
      <c r="FA45">
        <v>20.1384</v>
      </c>
      <c r="FB45">
        <v>5.19932</v>
      </c>
      <c r="FC45">
        <v>12.004</v>
      </c>
      <c r="FD45">
        <v>4.976</v>
      </c>
      <c r="FE45">
        <v>3.293</v>
      </c>
      <c r="FF45">
        <v>9999</v>
      </c>
      <c r="FG45">
        <v>9999</v>
      </c>
      <c r="FH45">
        <v>9999</v>
      </c>
      <c r="FI45">
        <v>550.7</v>
      </c>
      <c r="FJ45">
        <v>1.86264</v>
      </c>
      <c r="FK45">
        <v>1.86774</v>
      </c>
      <c r="FL45">
        <v>1.86752</v>
      </c>
      <c r="FM45">
        <v>1.86859</v>
      </c>
      <c r="FN45">
        <v>1.86951</v>
      </c>
      <c r="FO45">
        <v>1.86554</v>
      </c>
      <c r="FP45">
        <v>1.8667</v>
      </c>
      <c r="FQ45">
        <v>1.8681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9.345</v>
      </c>
      <c r="GF45">
        <v>0.1058</v>
      </c>
      <c r="GG45">
        <v>5.21543574155078</v>
      </c>
      <c r="GH45">
        <v>0.0100486214095962</v>
      </c>
      <c r="GI45">
        <v>-1.74255938316833e-06</v>
      </c>
      <c r="GJ45">
        <v>3.40457676646056e-10</v>
      </c>
      <c r="GK45">
        <v>-0.0234001039270155</v>
      </c>
      <c r="GL45">
        <v>-0.0317258394575505</v>
      </c>
      <c r="GM45">
        <v>0.00293552719409138</v>
      </c>
      <c r="GN45">
        <v>-2.89779016759736e-05</v>
      </c>
      <c r="GO45">
        <v>-4</v>
      </c>
      <c r="GP45">
        <v>2214</v>
      </c>
      <c r="GQ45">
        <v>1</v>
      </c>
      <c r="GR45">
        <v>18</v>
      </c>
      <c r="GS45">
        <v>17307.7</v>
      </c>
      <c r="GT45">
        <v>28683.7</v>
      </c>
      <c r="GU45">
        <v>1.51611</v>
      </c>
      <c r="GV45">
        <v>2.55005</v>
      </c>
      <c r="GW45">
        <v>2.24854</v>
      </c>
      <c r="GX45">
        <v>2.77588</v>
      </c>
      <c r="GY45">
        <v>1.99585</v>
      </c>
      <c r="GZ45">
        <v>2.32422</v>
      </c>
      <c r="HA45">
        <v>26.0456</v>
      </c>
      <c r="HB45">
        <v>15.7519</v>
      </c>
      <c r="HC45">
        <v>18</v>
      </c>
      <c r="HD45">
        <v>350.92</v>
      </c>
      <c r="HE45">
        <v>675.181</v>
      </c>
      <c r="HF45">
        <v>14.9525</v>
      </c>
      <c r="HG45">
        <v>19.6252</v>
      </c>
      <c r="HH45">
        <v>30.0009</v>
      </c>
      <c r="HI45">
        <v>19.4333</v>
      </c>
      <c r="HJ45">
        <v>19.3395</v>
      </c>
      <c r="HK45">
        <v>30.4999</v>
      </c>
      <c r="HL45">
        <v>61.103</v>
      </c>
      <c r="HM45">
        <v>0</v>
      </c>
      <c r="HN45">
        <v>14.921</v>
      </c>
      <c r="HO45">
        <v>527.197</v>
      </c>
      <c r="HP45">
        <v>9.34643</v>
      </c>
      <c r="HQ45">
        <v>103.753</v>
      </c>
      <c r="HR45">
        <v>105.269</v>
      </c>
    </row>
    <row r="46" spans="1:226">
      <c r="A46">
        <v>30</v>
      </c>
      <c r="B46">
        <v>1657120239.6</v>
      </c>
      <c r="C46">
        <v>207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1657120232.1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517.389171033162</v>
      </c>
      <c r="AK46">
        <v>473.082842424242</v>
      </c>
      <c r="AL46">
        <v>3.25034625442517</v>
      </c>
      <c r="AM46">
        <v>66.810607575291</v>
      </c>
      <c r="AN46">
        <f>(AP46 - AO46 + BO46*1E3/(8.314*(BQ46+273.15)) * AR46/BN46 * AQ46) * BN46/(100*BB46) * 1000/(1000 - AP46)</f>
        <v>0</v>
      </c>
      <c r="AO46">
        <v>9.33300437764609</v>
      </c>
      <c r="AP46">
        <v>16.2124678787879</v>
      </c>
      <c r="AQ46">
        <v>0.000375676780760796</v>
      </c>
      <c r="AR46">
        <v>77.422788693858</v>
      </c>
      <c r="AS46">
        <v>89</v>
      </c>
      <c r="AT46">
        <v>18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1657120232.1</v>
      </c>
      <c r="BH46">
        <v>443.471037037037</v>
      </c>
      <c r="BI46">
        <v>496.277592592593</v>
      </c>
      <c r="BJ46">
        <v>16.2043259259259</v>
      </c>
      <c r="BK46">
        <v>9.32791555555555</v>
      </c>
      <c r="BL46">
        <v>434.193444444444</v>
      </c>
      <c r="BM46">
        <v>16.0985888888889</v>
      </c>
      <c r="BN46">
        <v>499.968259259259</v>
      </c>
      <c r="BO46">
        <v>73.9208037037037</v>
      </c>
      <c r="BP46">
        <v>0.0999117740740741</v>
      </c>
      <c r="BQ46">
        <v>20.4270777777778</v>
      </c>
      <c r="BR46">
        <v>20.0195962962963</v>
      </c>
      <c r="BS46">
        <v>999.9</v>
      </c>
      <c r="BT46">
        <v>0</v>
      </c>
      <c r="BU46">
        <v>0</v>
      </c>
      <c r="BV46">
        <v>10020</v>
      </c>
      <c r="BW46">
        <v>0</v>
      </c>
      <c r="BX46">
        <v>954.425888888889</v>
      </c>
      <c r="BY46">
        <v>-52.8064925925926</v>
      </c>
      <c r="BZ46">
        <v>450.775592592593</v>
      </c>
      <c r="CA46">
        <v>500.950518518518</v>
      </c>
      <c r="CB46">
        <v>6.8764137037037</v>
      </c>
      <c r="CC46">
        <v>496.277592592593</v>
      </c>
      <c r="CD46">
        <v>9.32791555555555</v>
      </c>
      <c r="CE46">
        <v>1.19783555555556</v>
      </c>
      <c r="CF46">
        <v>0.689526851851852</v>
      </c>
      <c r="CG46">
        <v>9.57469185185185</v>
      </c>
      <c r="CH46">
        <v>1.61586333333333</v>
      </c>
      <c r="CI46">
        <v>2000.11222222222</v>
      </c>
      <c r="CJ46">
        <v>0.98000137037037</v>
      </c>
      <c r="CK46">
        <v>0.0199987</v>
      </c>
      <c r="CL46">
        <v>0</v>
      </c>
      <c r="CM46">
        <v>2.15451111111111</v>
      </c>
      <c r="CN46">
        <v>0</v>
      </c>
      <c r="CO46">
        <v>10890.5703703704</v>
      </c>
      <c r="CP46">
        <v>17301.1407407407</v>
      </c>
      <c r="CQ46">
        <v>41.9974074074074</v>
      </c>
      <c r="CR46">
        <v>40.3075555555556</v>
      </c>
      <c r="CS46">
        <v>41.104</v>
      </c>
      <c r="CT46">
        <v>39.6849259259259</v>
      </c>
      <c r="CU46">
        <v>40.2983333333333</v>
      </c>
      <c r="CV46">
        <v>1960.11185185185</v>
      </c>
      <c r="CW46">
        <v>40</v>
      </c>
      <c r="CX46">
        <v>0</v>
      </c>
      <c r="CY46">
        <v>1657120219.3</v>
      </c>
      <c r="CZ46">
        <v>0</v>
      </c>
      <c r="DA46">
        <v>0</v>
      </c>
      <c r="DB46" t="s">
        <v>356</v>
      </c>
      <c r="DC46">
        <v>1656081770.5</v>
      </c>
      <c r="DD46">
        <v>1655399214.6</v>
      </c>
      <c r="DE46">
        <v>0</v>
      </c>
      <c r="DF46">
        <v>0.134</v>
      </c>
      <c r="DG46">
        <v>-0.06</v>
      </c>
      <c r="DH46">
        <v>9.331</v>
      </c>
      <c r="DI46">
        <v>0.511</v>
      </c>
      <c r="DJ46">
        <v>421</v>
      </c>
      <c r="DK46">
        <v>25</v>
      </c>
      <c r="DL46">
        <v>1.93</v>
      </c>
      <c r="DM46">
        <v>0.15</v>
      </c>
      <c r="DN46">
        <v>-51.4652390243902</v>
      </c>
      <c r="DO46">
        <v>-21.7564557491289</v>
      </c>
      <c r="DP46">
        <v>2.21923263334787</v>
      </c>
      <c r="DQ46">
        <v>0</v>
      </c>
      <c r="DR46">
        <v>6.87872097560976</v>
      </c>
      <c r="DS46">
        <v>-0.0463998606271691</v>
      </c>
      <c r="DT46">
        <v>0.00550864323292928</v>
      </c>
      <c r="DU46">
        <v>1</v>
      </c>
      <c r="DV46">
        <v>1</v>
      </c>
      <c r="DW46">
        <v>2</v>
      </c>
      <c r="DX46" t="s">
        <v>357</v>
      </c>
      <c r="DY46">
        <v>2.98059</v>
      </c>
      <c r="DZ46">
        <v>2.75404</v>
      </c>
      <c r="EA46">
        <v>0.0817778</v>
      </c>
      <c r="EB46">
        <v>0.0900569</v>
      </c>
      <c r="EC46">
        <v>0.0658498</v>
      </c>
      <c r="ED46">
        <v>0.0440345</v>
      </c>
      <c r="EE46">
        <v>36356.8</v>
      </c>
      <c r="EF46">
        <v>39658.3</v>
      </c>
      <c r="EG46">
        <v>35844.9</v>
      </c>
      <c r="EH46">
        <v>39488.3</v>
      </c>
      <c r="EI46">
        <v>47369.1</v>
      </c>
      <c r="EJ46">
        <v>54406.6</v>
      </c>
      <c r="EK46">
        <v>55865.5</v>
      </c>
      <c r="EL46">
        <v>63180.8</v>
      </c>
      <c r="EM46">
        <v>1.8228</v>
      </c>
      <c r="EN46">
        <v>2.3446</v>
      </c>
      <c r="EO46">
        <v>0.120848</v>
      </c>
      <c r="EP46">
        <v>0</v>
      </c>
      <c r="EQ46">
        <v>18.0159</v>
      </c>
      <c r="ER46">
        <v>999.9</v>
      </c>
      <c r="ES46">
        <v>78.879</v>
      </c>
      <c r="ET46">
        <v>21.097</v>
      </c>
      <c r="EU46">
        <v>26.7929</v>
      </c>
      <c r="EV46">
        <v>54.5219</v>
      </c>
      <c r="EW46">
        <v>42.2476</v>
      </c>
      <c r="EX46">
        <v>2</v>
      </c>
      <c r="EY46">
        <v>-0.56378</v>
      </c>
      <c r="EZ46">
        <v>1.65893</v>
      </c>
      <c r="FA46">
        <v>20.1382</v>
      </c>
      <c r="FB46">
        <v>5.19932</v>
      </c>
      <c r="FC46">
        <v>12.004</v>
      </c>
      <c r="FD46">
        <v>4.976</v>
      </c>
      <c r="FE46">
        <v>3.293</v>
      </c>
      <c r="FF46">
        <v>9999</v>
      </c>
      <c r="FG46">
        <v>9999</v>
      </c>
      <c r="FH46">
        <v>9999</v>
      </c>
      <c r="FI46">
        <v>550.7</v>
      </c>
      <c r="FJ46">
        <v>1.86264</v>
      </c>
      <c r="FK46">
        <v>1.86768</v>
      </c>
      <c r="FL46">
        <v>1.86752</v>
      </c>
      <c r="FM46">
        <v>1.86859</v>
      </c>
      <c r="FN46">
        <v>1.86951</v>
      </c>
      <c r="FO46">
        <v>1.86554</v>
      </c>
      <c r="FP46">
        <v>1.86673</v>
      </c>
      <c r="FQ46">
        <v>1.86807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9.479</v>
      </c>
      <c r="GF46">
        <v>0.106</v>
      </c>
      <c r="GG46">
        <v>5.21543574155078</v>
      </c>
      <c r="GH46">
        <v>0.0100486214095962</v>
      </c>
      <c r="GI46">
        <v>-1.74255938316833e-06</v>
      </c>
      <c r="GJ46">
        <v>3.40457676646056e-10</v>
      </c>
      <c r="GK46">
        <v>-0.0234001039270155</v>
      </c>
      <c r="GL46">
        <v>-0.0317258394575505</v>
      </c>
      <c r="GM46">
        <v>0.00293552719409138</v>
      </c>
      <c r="GN46">
        <v>-2.89779016759736e-05</v>
      </c>
      <c r="GO46">
        <v>-4</v>
      </c>
      <c r="GP46">
        <v>2214</v>
      </c>
      <c r="GQ46">
        <v>1</v>
      </c>
      <c r="GR46">
        <v>18</v>
      </c>
      <c r="GS46">
        <v>17307.8</v>
      </c>
      <c r="GT46">
        <v>28683.8</v>
      </c>
      <c r="GU46">
        <v>1.5564</v>
      </c>
      <c r="GV46">
        <v>2.54639</v>
      </c>
      <c r="GW46">
        <v>2.24854</v>
      </c>
      <c r="GX46">
        <v>2.77588</v>
      </c>
      <c r="GY46">
        <v>1.99585</v>
      </c>
      <c r="GZ46">
        <v>2.32788</v>
      </c>
      <c r="HA46">
        <v>26.0662</v>
      </c>
      <c r="HB46">
        <v>15.7519</v>
      </c>
      <c r="HC46">
        <v>18</v>
      </c>
      <c r="HD46">
        <v>350.896</v>
      </c>
      <c r="HE46">
        <v>675.323</v>
      </c>
      <c r="HF46">
        <v>14.9231</v>
      </c>
      <c r="HG46">
        <v>19.6353</v>
      </c>
      <c r="HH46">
        <v>30.0011</v>
      </c>
      <c r="HI46">
        <v>19.4433</v>
      </c>
      <c r="HJ46">
        <v>19.3494</v>
      </c>
      <c r="HK46">
        <v>31.2271</v>
      </c>
      <c r="HL46">
        <v>61.103</v>
      </c>
      <c r="HM46">
        <v>0</v>
      </c>
      <c r="HN46">
        <v>14.9016</v>
      </c>
      <c r="HO46">
        <v>540.638</v>
      </c>
      <c r="HP46">
        <v>9.34643</v>
      </c>
      <c r="HQ46">
        <v>103.752</v>
      </c>
      <c r="HR46">
        <v>105.266</v>
      </c>
    </row>
    <row r="47" spans="1:226">
      <c r="A47">
        <v>31</v>
      </c>
      <c r="B47">
        <v>1657120244.6</v>
      </c>
      <c r="C47">
        <v>212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1657120236.81429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533.764900703137</v>
      </c>
      <c r="AK47">
        <v>489.068351515151</v>
      </c>
      <c r="AL47">
        <v>3.18360900972764</v>
      </c>
      <c r="AM47">
        <v>66.810607575291</v>
      </c>
      <c r="AN47">
        <f>(AP47 - AO47 + BO47*1E3/(8.314*(BQ47+273.15)) * AR47/BN47 * AQ47) * BN47/(100*BB47) * 1000/(1000 - AP47)</f>
        <v>0</v>
      </c>
      <c r="AO47">
        <v>9.3409931543639</v>
      </c>
      <c r="AP47">
        <v>16.2040878787879</v>
      </c>
      <c r="AQ47">
        <v>0.000190875262429507</v>
      </c>
      <c r="AR47">
        <v>77.422788693858</v>
      </c>
      <c r="AS47">
        <v>89</v>
      </c>
      <c r="AT47">
        <v>18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1657120236.81429</v>
      </c>
      <c r="BH47">
        <v>458.17325</v>
      </c>
      <c r="BI47">
        <v>511.875035714286</v>
      </c>
      <c r="BJ47">
        <v>16.2059678571429</v>
      </c>
      <c r="BK47">
        <v>9.33498607142857</v>
      </c>
      <c r="BL47">
        <v>448.768678571429</v>
      </c>
      <c r="BM47">
        <v>16.1001642857143</v>
      </c>
      <c r="BN47">
        <v>499.975821428572</v>
      </c>
      <c r="BO47">
        <v>73.9210428571429</v>
      </c>
      <c r="BP47">
        <v>0.100000407142857</v>
      </c>
      <c r="BQ47">
        <v>20.4292535714286</v>
      </c>
      <c r="BR47">
        <v>20.0159857142857</v>
      </c>
      <c r="BS47">
        <v>999.9</v>
      </c>
      <c r="BT47">
        <v>0</v>
      </c>
      <c r="BU47">
        <v>0</v>
      </c>
      <c r="BV47">
        <v>10008.2142857143</v>
      </c>
      <c r="BW47">
        <v>0</v>
      </c>
      <c r="BX47">
        <v>955.363714285714</v>
      </c>
      <c r="BY47">
        <v>-53.7017321428571</v>
      </c>
      <c r="BZ47">
        <v>465.720714285714</v>
      </c>
      <c r="CA47">
        <v>516.698535714286</v>
      </c>
      <c r="CB47">
        <v>6.87098464285714</v>
      </c>
      <c r="CC47">
        <v>511.875035714286</v>
      </c>
      <c r="CD47">
        <v>9.33498607142857</v>
      </c>
      <c r="CE47">
        <v>1.19796142857143</v>
      </c>
      <c r="CF47">
        <v>0.690051892857143</v>
      </c>
      <c r="CG47">
        <v>9.57625071428572</v>
      </c>
      <c r="CH47">
        <v>1.6264825</v>
      </c>
      <c r="CI47">
        <v>2000.12642857143</v>
      </c>
      <c r="CJ47">
        <v>0.979998035714286</v>
      </c>
      <c r="CK47">
        <v>0.0200019464285714</v>
      </c>
      <c r="CL47">
        <v>0</v>
      </c>
      <c r="CM47">
        <v>2.19763214285714</v>
      </c>
      <c r="CN47">
        <v>0</v>
      </c>
      <c r="CO47">
        <v>10896.5642857143</v>
      </c>
      <c r="CP47">
        <v>17301.2607142857</v>
      </c>
      <c r="CQ47">
        <v>41.9127142857143</v>
      </c>
      <c r="CR47">
        <v>40.1983928571428</v>
      </c>
      <c r="CS47">
        <v>41.09125</v>
      </c>
      <c r="CT47">
        <v>39.4929642857143</v>
      </c>
      <c r="CU47">
        <v>40.2341071428571</v>
      </c>
      <c r="CV47">
        <v>1960.12</v>
      </c>
      <c r="CW47">
        <v>40.0060714285714</v>
      </c>
      <c r="CX47">
        <v>0</v>
      </c>
      <c r="CY47">
        <v>1657120224.7</v>
      </c>
      <c r="CZ47">
        <v>0</v>
      </c>
      <c r="DA47">
        <v>0</v>
      </c>
      <c r="DB47" t="s">
        <v>356</v>
      </c>
      <c r="DC47">
        <v>1656081770.5</v>
      </c>
      <c r="DD47">
        <v>1655399214.6</v>
      </c>
      <c r="DE47">
        <v>0</v>
      </c>
      <c r="DF47">
        <v>0.134</v>
      </c>
      <c r="DG47">
        <v>-0.06</v>
      </c>
      <c r="DH47">
        <v>9.331</v>
      </c>
      <c r="DI47">
        <v>0.511</v>
      </c>
      <c r="DJ47">
        <v>421</v>
      </c>
      <c r="DK47">
        <v>25</v>
      </c>
      <c r="DL47">
        <v>1.93</v>
      </c>
      <c r="DM47">
        <v>0.15</v>
      </c>
      <c r="DN47">
        <v>-52.89524</v>
      </c>
      <c r="DO47">
        <v>-13.3212517823639</v>
      </c>
      <c r="DP47">
        <v>1.35987365163092</v>
      </c>
      <c r="DQ47">
        <v>0</v>
      </c>
      <c r="DR47">
        <v>6.874856</v>
      </c>
      <c r="DS47">
        <v>-0.0628394746716566</v>
      </c>
      <c r="DT47">
        <v>0.00675938599282507</v>
      </c>
      <c r="DU47">
        <v>1</v>
      </c>
      <c r="DV47">
        <v>1</v>
      </c>
      <c r="DW47">
        <v>2</v>
      </c>
      <c r="DX47" t="s">
        <v>357</v>
      </c>
      <c r="DY47">
        <v>2.98021</v>
      </c>
      <c r="DZ47">
        <v>2.75432</v>
      </c>
      <c r="EA47">
        <v>0.0838713</v>
      </c>
      <c r="EB47">
        <v>0.092074</v>
      </c>
      <c r="EC47">
        <v>0.0658238</v>
      </c>
      <c r="ED47">
        <v>0.0440747</v>
      </c>
      <c r="EE47">
        <v>36273.6</v>
      </c>
      <c r="EF47">
        <v>39570.1</v>
      </c>
      <c r="EG47">
        <v>35844.6</v>
      </c>
      <c r="EH47">
        <v>39487.9</v>
      </c>
      <c r="EI47">
        <v>47369.6</v>
      </c>
      <c r="EJ47">
        <v>54404.3</v>
      </c>
      <c r="EK47">
        <v>55864.5</v>
      </c>
      <c r="EL47">
        <v>63180.7</v>
      </c>
      <c r="EM47">
        <v>1.8228</v>
      </c>
      <c r="EN47">
        <v>2.3442</v>
      </c>
      <c r="EO47">
        <v>0.120401</v>
      </c>
      <c r="EP47">
        <v>0</v>
      </c>
      <c r="EQ47">
        <v>18.0159</v>
      </c>
      <c r="ER47">
        <v>999.9</v>
      </c>
      <c r="ES47">
        <v>78.879</v>
      </c>
      <c r="ET47">
        <v>21.117</v>
      </c>
      <c r="EU47">
        <v>26.8261</v>
      </c>
      <c r="EV47">
        <v>54.2019</v>
      </c>
      <c r="EW47">
        <v>42.2917</v>
      </c>
      <c r="EX47">
        <v>2</v>
      </c>
      <c r="EY47">
        <v>-0.563516</v>
      </c>
      <c r="EZ47">
        <v>1.61237</v>
      </c>
      <c r="FA47">
        <v>20.1392</v>
      </c>
      <c r="FB47">
        <v>5.20291</v>
      </c>
      <c r="FC47">
        <v>12.004</v>
      </c>
      <c r="FD47">
        <v>4.976</v>
      </c>
      <c r="FE47">
        <v>3.293</v>
      </c>
      <c r="FF47">
        <v>9999</v>
      </c>
      <c r="FG47">
        <v>9999</v>
      </c>
      <c r="FH47">
        <v>9999</v>
      </c>
      <c r="FI47">
        <v>550.7</v>
      </c>
      <c r="FJ47">
        <v>1.86267</v>
      </c>
      <c r="FK47">
        <v>1.86774</v>
      </c>
      <c r="FL47">
        <v>1.86749</v>
      </c>
      <c r="FM47">
        <v>1.86859</v>
      </c>
      <c r="FN47">
        <v>1.86951</v>
      </c>
      <c r="FO47">
        <v>1.86557</v>
      </c>
      <c r="FP47">
        <v>1.8667</v>
      </c>
      <c r="FQ47">
        <v>1.86804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9.617</v>
      </c>
      <c r="GF47">
        <v>0.1057</v>
      </c>
      <c r="GG47">
        <v>5.21543574155078</v>
      </c>
      <c r="GH47">
        <v>0.0100486214095962</v>
      </c>
      <c r="GI47">
        <v>-1.74255938316833e-06</v>
      </c>
      <c r="GJ47">
        <v>3.40457676646056e-10</v>
      </c>
      <c r="GK47">
        <v>-0.0234001039270155</v>
      </c>
      <c r="GL47">
        <v>-0.0317258394575505</v>
      </c>
      <c r="GM47">
        <v>0.00293552719409138</v>
      </c>
      <c r="GN47">
        <v>-2.89779016759736e-05</v>
      </c>
      <c r="GO47">
        <v>-4</v>
      </c>
      <c r="GP47">
        <v>2214</v>
      </c>
      <c r="GQ47">
        <v>1</v>
      </c>
      <c r="GR47">
        <v>18</v>
      </c>
      <c r="GS47">
        <v>17307.9</v>
      </c>
      <c r="GT47">
        <v>28683.8</v>
      </c>
      <c r="GU47">
        <v>1.59302</v>
      </c>
      <c r="GV47">
        <v>2.54028</v>
      </c>
      <c r="GW47">
        <v>2.24854</v>
      </c>
      <c r="GX47">
        <v>2.77588</v>
      </c>
      <c r="GY47">
        <v>1.99585</v>
      </c>
      <c r="GZ47">
        <v>2.31812</v>
      </c>
      <c r="HA47">
        <v>26.0662</v>
      </c>
      <c r="HB47">
        <v>15.7606</v>
      </c>
      <c r="HC47">
        <v>18</v>
      </c>
      <c r="HD47">
        <v>350.968</v>
      </c>
      <c r="HE47">
        <v>675.139</v>
      </c>
      <c r="HF47">
        <v>14.896</v>
      </c>
      <c r="HG47">
        <v>19.6437</v>
      </c>
      <c r="HH47">
        <v>30.0005</v>
      </c>
      <c r="HI47">
        <v>19.4533</v>
      </c>
      <c r="HJ47">
        <v>19.3593</v>
      </c>
      <c r="HK47">
        <v>31.956</v>
      </c>
      <c r="HL47">
        <v>61.103</v>
      </c>
      <c r="HM47">
        <v>0</v>
      </c>
      <c r="HN47">
        <v>14.8911</v>
      </c>
      <c r="HO47">
        <v>554.182</v>
      </c>
      <c r="HP47">
        <v>9.34643</v>
      </c>
      <c r="HQ47">
        <v>103.751</v>
      </c>
      <c r="HR47">
        <v>105.265</v>
      </c>
    </row>
    <row r="48" spans="1:226">
      <c r="A48">
        <v>32</v>
      </c>
      <c r="B48">
        <v>1657120249.6</v>
      </c>
      <c r="C48">
        <v>217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1657120242.1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549.517355180744</v>
      </c>
      <c r="AK48">
        <v>504.849921212121</v>
      </c>
      <c r="AL48">
        <v>3.10981194989841</v>
      </c>
      <c r="AM48">
        <v>66.810607575291</v>
      </c>
      <c r="AN48">
        <f>(AP48 - AO48 + BO48*1E3/(8.314*(BQ48+273.15)) * AR48/BN48 * AQ48) * BN48/(100*BB48) * 1000/(1000 - AP48)</f>
        <v>0</v>
      </c>
      <c r="AO48">
        <v>9.35029143118684</v>
      </c>
      <c r="AP48">
        <v>16.2039018181818</v>
      </c>
      <c r="AQ48">
        <v>0.000263757843128873</v>
      </c>
      <c r="AR48">
        <v>77.422788693858</v>
      </c>
      <c r="AS48">
        <v>89</v>
      </c>
      <c r="AT48">
        <v>18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1657120242.1</v>
      </c>
      <c r="BH48">
        <v>474.81437037037</v>
      </c>
      <c r="BI48">
        <v>529.154296296296</v>
      </c>
      <c r="BJ48">
        <v>16.2071518518519</v>
      </c>
      <c r="BK48">
        <v>9.34372851851852</v>
      </c>
      <c r="BL48">
        <v>465.266814814815</v>
      </c>
      <c r="BM48">
        <v>16.1013</v>
      </c>
      <c r="BN48">
        <v>500.005592592593</v>
      </c>
      <c r="BO48">
        <v>73.9212111111111</v>
      </c>
      <c r="BP48">
        <v>0.0999219925925926</v>
      </c>
      <c r="BQ48">
        <v>20.4269185185185</v>
      </c>
      <c r="BR48">
        <v>20.0144148148148</v>
      </c>
      <c r="BS48">
        <v>999.9</v>
      </c>
      <c r="BT48">
        <v>0</v>
      </c>
      <c r="BU48">
        <v>0</v>
      </c>
      <c r="BV48">
        <v>10021.1111111111</v>
      </c>
      <c r="BW48">
        <v>0</v>
      </c>
      <c r="BX48">
        <v>956.261037037037</v>
      </c>
      <c r="BY48">
        <v>-54.3399037037037</v>
      </c>
      <c r="BZ48">
        <v>482.636592592593</v>
      </c>
      <c r="CA48">
        <v>534.145333333333</v>
      </c>
      <c r="CB48">
        <v>6.86342259259259</v>
      </c>
      <c r="CC48">
        <v>529.154296296296</v>
      </c>
      <c r="CD48">
        <v>9.34372851851852</v>
      </c>
      <c r="CE48">
        <v>1.19805222222222</v>
      </c>
      <c r="CF48">
        <v>0.690699851851852</v>
      </c>
      <c r="CG48">
        <v>9.57737</v>
      </c>
      <c r="CH48">
        <v>1.63957814814815</v>
      </c>
      <c r="CI48">
        <v>2000.07148148148</v>
      </c>
      <c r="CJ48">
        <v>0.979998666666667</v>
      </c>
      <c r="CK48">
        <v>0.0200014222222222</v>
      </c>
      <c r="CL48">
        <v>0</v>
      </c>
      <c r="CM48">
        <v>2.22897037037037</v>
      </c>
      <c r="CN48">
        <v>0</v>
      </c>
      <c r="CO48">
        <v>10906.5333333333</v>
      </c>
      <c r="CP48">
        <v>17300.7851851852</v>
      </c>
      <c r="CQ48">
        <v>41.7775925925926</v>
      </c>
      <c r="CR48">
        <v>40.0784074074074</v>
      </c>
      <c r="CS48">
        <v>41.0436666666667</v>
      </c>
      <c r="CT48">
        <v>39.2565925925926</v>
      </c>
      <c r="CU48">
        <v>40.134037037037</v>
      </c>
      <c r="CV48">
        <v>1960.06666666667</v>
      </c>
      <c r="CW48">
        <v>40.0048148148148</v>
      </c>
      <c r="CX48">
        <v>0</v>
      </c>
      <c r="CY48">
        <v>1657120229.5</v>
      </c>
      <c r="CZ48">
        <v>0</v>
      </c>
      <c r="DA48">
        <v>0</v>
      </c>
      <c r="DB48" t="s">
        <v>356</v>
      </c>
      <c r="DC48">
        <v>1656081770.5</v>
      </c>
      <c r="DD48">
        <v>1655399214.6</v>
      </c>
      <c r="DE48">
        <v>0</v>
      </c>
      <c r="DF48">
        <v>0.134</v>
      </c>
      <c r="DG48">
        <v>-0.06</v>
      </c>
      <c r="DH48">
        <v>9.331</v>
      </c>
      <c r="DI48">
        <v>0.511</v>
      </c>
      <c r="DJ48">
        <v>421</v>
      </c>
      <c r="DK48">
        <v>25</v>
      </c>
      <c r="DL48">
        <v>1.93</v>
      </c>
      <c r="DM48">
        <v>0.15</v>
      </c>
      <c r="DN48">
        <v>-53.7989575</v>
      </c>
      <c r="DO48">
        <v>-7.38193283302054</v>
      </c>
      <c r="DP48">
        <v>0.827046949056552</v>
      </c>
      <c r="DQ48">
        <v>0</v>
      </c>
      <c r="DR48">
        <v>6.86814925</v>
      </c>
      <c r="DS48">
        <v>-0.0805840525328523</v>
      </c>
      <c r="DT48">
        <v>0.00854405477144779</v>
      </c>
      <c r="DU48">
        <v>1</v>
      </c>
      <c r="DV48">
        <v>1</v>
      </c>
      <c r="DW48">
        <v>2</v>
      </c>
      <c r="DX48" t="s">
        <v>357</v>
      </c>
      <c r="DY48">
        <v>2.9799</v>
      </c>
      <c r="DZ48">
        <v>2.75429</v>
      </c>
      <c r="EA48">
        <v>0.0858728</v>
      </c>
      <c r="EB48">
        <v>0.0941121</v>
      </c>
      <c r="EC48">
        <v>0.0658288</v>
      </c>
      <c r="ED48">
        <v>0.0440974</v>
      </c>
      <c r="EE48">
        <v>36193.5</v>
      </c>
      <c r="EF48">
        <v>39480.6</v>
      </c>
      <c r="EG48">
        <v>35843.7</v>
      </c>
      <c r="EH48">
        <v>39487.2</v>
      </c>
      <c r="EI48">
        <v>47368.7</v>
      </c>
      <c r="EJ48">
        <v>54401.4</v>
      </c>
      <c r="EK48">
        <v>55863.7</v>
      </c>
      <c r="EL48">
        <v>63178.8</v>
      </c>
      <c r="EM48">
        <v>1.8236</v>
      </c>
      <c r="EN48">
        <v>2.3442</v>
      </c>
      <c r="EO48">
        <v>0.121444</v>
      </c>
      <c r="EP48">
        <v>0</v>
      </c>
      <c r="EQ48">
        <v>18.0128</v>
      </c>
      <c r="ER48">
        <v>999.9</v>
      </c>
      <c r="ES48">
        <v>78.879</v>
      </c>
      <c r="ET48">
        <v>21.127</v>
      </c>
      <c r="EU48">
        <v>26.8404</v>
      </c>
      <c r="EV48">
        <v>54.3019</v>
      </c>
      <c r="EW48">
        <v>42.2276</v>
      </c>
      <c r="EX48">
        <v>2</v>
      </c>
      <c r="EY48">
        <v>-0.563232</v>
      </c>
      <c r="EZ48">
        <v>1.61068</v>
      </c>
      <c r="FA48">
        <v>20.1389</v>
      </c>
      <c r="FB48">
        <v>5.20172</v>
      </c>
      <c r="FC48">
        <v>12.004</v>
      </c>
      <c r="FD48">
        <v>4.9756</v>
      </c>
      <c r="FE48">
        <v>3.293</v>
      </c>
      <c r="FF48">
        <v>9999</v>
      </c>
      <c r="FG48">
        <v>9999</v>
      </c>
      <c r="FH48">
        <v>9999</v>
      </c>
      <c r="FI48">
        <v>550.7</v>
      </c>
      <c r="FJ48">
        <v>1.86264</v>
      </c>
      <c r="FK48">
        <v>1.86771</v>
      </c>
      <c r="FL48">
        <v>1.86752</v>
      </c>
      <c r="FM48">
        <v>1.86859</v>
      </c>
      <c r="FN48">
        <v>1.86951</v>
      </c>
      <c r="FO48">
        <v>1.86554</v>
      </c>
      <c r="FP48">
        <v>1.86676</v>
      </c>
      <c r="FQ48">
        <v>1.86804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9.748</v>
      </c>
      <c r="GF48">
        <v>0.1057</v>
      </c>
      <c r="GG48">
        <v>5.21543574155078</v>
      </c>
      <c r="GH48">
        <v>0.0100486214095962</v>
      </c>
      <c r="GI48">
        <v>-1.74255938316833e-06</v>
      </c>
      <c r="GJ48">
        <v>3.40457676646056e-10</v>
      </c>
      <c r="GK48">
        <v>-0.0234001039270155</v>
      </c>
      <c r="GL48">
        <v>-0.0317258394575505</v>
      </c>
      <c r="GM48">
        <v>0.00293552719409138</v>
      </c>
      <c r="GN48">
        <v>-2.89779016759736e-05</v>
      </c>
      <c r="GO48">
        <v>-4</v>
      </c>
      <c r="GP48">
        <v>2214</v>
      </c>
      <c r="GQ48">
        <v>1</v>
      </c>
      <c r="GR48">
        <v>18</v>
      </c>
      <c r="GS48">
        <v>17308</v>
      </c>
      <c r="GT48">
        <v>28683.9</v>
      </c>
      <c r="GU48">
        <v>1.6272</v>
      </c>
      <c r="GV48">
        <v>2.54028</v>
      </c>
      <c r="GW48">
        <v>2.24854</v>
      </c>
      <c r="GX48">
        <v>2.77588</v>
      </c>
      <c r="GY48">
        <v>1.99585</v>
      </c>
      <c r="GZ48">
        <v>2.32788</v>
      </c>
      <c r="HA48">
        <v>26.0868</v>
      </c>
      <c r="HB48">
        <v>15.7519</v>
      </c>
      <c r="HC48">
        <v>18</v>
      </c>
      <c r="HD48">
        <v>351.419</v>
      </c>
      <c r="HE48">
        <v>675.282</v>
      </c>
      <c r="HF48">
        <v>14.884</v>
      </c>
      <c r="HG48">
        <v>19.6522</v>
      </c>
      <c r="HH48">
        <v>30.0005</v>
      </c>
      <c r="HI48">
        <v>19.4633</v>
      </c>
      <c r="HJ48">
        <v>19.3692</v>
      </c>
      <c r="HK48">
        <v>32.7726</v>
      </c>
      <c r="HL48">
        <v>61.103</v>
      </c>
      <c r="HM48">
        <v>0</v>
      </c>
      <c r="HN48">
        <v>14.8776</v>
      </c>
      <c r="HO48">
        <v>574.558</v>
      </c>
      <c r="HP48">
        <v>9.34643</v>
      </c>
      <c r="HQ48">
        <v>103.749</v>
      </c>
      <c r="HR48">
        <v>105.263</v>
      </c>
    </row>
    <row r="49" spans="1:226">
      <c r="A49">
        <v>33</v>
      </c>
      <c r="B49">
        <v>1657120254.6</v>
      </c>
      <c r="C49">
        <v>222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1657120246.81429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567.406364544162</v>
      </c>
      <c r="AK49">
        <v>521.389266666666</v>
      </c>
      <c r="AL49">
        <v>3.36693101874493</v>
      </c>
      <c r="AM49">
        <v>66.810607575291</v>
      </c>
      <c r="AN49">
        <f>(AP49 - AO49 + BO49*1E3/(8.314*(BQ49+273.15)) * AR49/BN49 * AQ49) * BN49/(100*BB49) * 1000/(1000 - AP49)</f>
        <v>0</v>
      </c>
      <c r="AO49">
        <v>9.35509035845418</v>
      </c>
      <c r="AP49">
        <v>16.2100727272727</v>
      </c>
      <c r="AQ49">
        <v>0.00119508582689765</v>
      </c>
      <c r="AR49">
        <v>77.422788693858</v>
      </c>
      <c r="AS49">
        <v>88</v>
      </c>
      <c r="AT49">
        <v>18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1657120246.81429</v>
      </c>
      <c r="BH49">
        <v>489.679464285714</v>
      </c>
      <c r="BI49">
        <v>544.716285714286</v>
      </c>
      <c r="BJ49">
        <v>16.2084142857143</v>
      </c>
      <c r="BK49">
        <v>9.35114785714286</v>
      </c>
      <c r="BL49">
        <v>480.00475</v>
      </c>
      <c r="BM49">
        <v>16.1025107142857</v>
      </c>
      <c r="BN49">
        <v>500.00525</v>
      </c>
      <c r="BO49">
        <v>73.9208928571428</v>
      </c>
      <c r="BP49">
        <v>0.100095321428571</v>
      </c>
      <c r="BQ49">
        <v>20.4264607142857</v>
      </c>
      <c r="BR49">
        <v>20.0082642857143</v>
      </c>
      <c r="BS49">
        <v>999.9</v>
      </c>
      <c r="BT49">
        <v>0</v>
      </c>
      <c r="BU49">
        <v>0</v>
      </c>
      <c r="BV49">
        <v>9998.21428571429</v>
      </c>
      <c r="BW49">
        <v>0</v>
      </c>
      <c r="BX49">
        <v>956.899142857143</v>
      </c>
      <c r="BY49">
        <v>-55.0367428571429</v>
      </c>
      <c r="BZ49">
        <v>497.747214285714</v>
      </c>
      <c r="CA49">
        <v>549.858178571429</v>
      </c>
      <c r="CB49">
        <v>6.85726535714286</v>
      </c>
      <c r="CC49">
        <v>544.716285714286</v>
      </c>
      <c r="CD49">
        <v>9.35114785714286</v>
      </c>
      <c r="CE49">
        <v>1.19814071428571</v>
      </c>
      <c r="CF49">
        <v>0.691245285714286</v>
      </c>
      <c r="CG49">
        <v>9.57846535714286</v>
      </c>
      <c r="CH49">
        <v>1.65059714285714</v>
      </c>
      <c r="CI49">
        <v>2000.06392857143</v>
      </c>
      <c r="CJ49">
        <v>0.980001428571428</v>
      </c>
      <c r="CK49">
        <v>0.0199987714285714</v>
      </c>
      <c r="CL49">
        <v>0</v>
      </c>
      <c r="CM49">
        <v>2.19241785714286</v>
      </c>
      <c r="CN49">
        <v>0</v>
      </c>
      <c r="CO49">
        <v>10916.3107142857</v>
      </c>
      <c r="CP49">
        <v>17300.7178571429</v>
      </c>
      <c r="CQ49">
        <v>41.6671428571428</v>
      </c>
      <c r="CR49">
        <v>39.9886071428571</v>
      </c>
      <c r="CS49">
        <v>40.9973928571428</v>
      </c>
      <c r="CT49">
        <v>39.0421428571428</v>
      </c>
      <c r="CU49">
        <v>40.0510714285714</v>
      </c>
      <c r="CV49">
        <v>1960.06535714286</v>
      </c>
      <c r="CW49">
        <v>39.9985714285714</v>
      </c>
      <c r="CX49">
        <v>0</v>
      </c>
      <c r="CY49">
        <v>1657120234.3</v>
      </c>
      <c r="CZ49">
        <v>0</v>
      </c>
      <c r="DA49">
        <v>0</v>
      </c>
      <c r="DB49" t="s">
        <v>356</v>
      </c>
      <c r="DC49">
        <v>1656081770.5</v>
      </c>
      <c r="DD49">
        <v>1655399214.6</v>
      </c>
      <c r="DE49">
        <v>0</v>
      </c>
      <c r="DF49">
        <v>0.134</v>
      </c>
      <c r="DG49">
        <v>-0.06</v>
      </c>
      <c r="DH49">
        <v>9.331</v>
      </c>
      <c r="DI49">
        <v>0.511</v>
      </c>
      <c r="DJ49">
        <v>421</v>
      </c>
      <c r="DK49">
        <v>25</v>
      </c>
      <c r="DL49">
        <v>1.93</v>
      </c>
      <c r="DM49">
        <v>0.15</v>
      </c>
      <c r="DN49">
        <v>-54.6326125</v>
      </c>
      <c r="DO49">
        <v>-7.92952007504676</v>
      </c>
      <c r="DP49">
        <v>0.875465148988668</v>
      </c>
      <c r="DQ49">
        <v>0</v>
      </c>
      <c r="DR49">
        <v>6.8618645</v>
      </c>
      <c r="DS49">
        <v>-0.0835954221388385</v>
      </c>
      <c r="DT49">
        <v>0.0088033487804358</v>
      </c>
      <c r="DU49">
        <v>1</v>
      </c>
      <c r="DV49">
        <v>1</v>
      </c>
      <c r="DW49">
        <v>2</v>
      </c>
      <c r="DX49" t="s">
        <v>357</v>
      </c>
      <c r="DY49">
        <v>2.98057</v>
      </c>
      <c r="DZ49">
        <v>2.75378</v>
      </c>
      <c r="EA49">
        <v>0.0879296</v>
      </c>
      <c r="EB49">
        <v>0.0961121</v>
      </c>
      <c r="EC49">
        <v>0.0658528</v>
      </c>
      <c r="ED49">
        <v>0.0441194</v>
      </c>
      <c r="EE49">
        <v>36111.7</v>
      </c>
      <c r="EF49">
        <v>39391.7</v>
      </c>
      <c r="EG49">
        <v>35843.3</v>
      </c>
      <c r="EH49">
        <v>39485.5</v>
      </c>
      <c r="EI49">
        <v>47367</v>
      </c>
      <c r="EJ49">
        <v>54398.9</v>
      </c>
      <c r="EK49">
        <v>55863.1</v>
      </c>
      <c r="EL49">
        <v>63177.3</v>
      </c>
      <c r="EM49">
        <v>1.8246</v>
      </c>
      <c r="EN49">
        <v>2.343</v>
      </c>
      <c r="EO49">
        <v>0.119954</v>
      </c>
      <c r="EP49">
        <v>0</v>
      </c>
      <c r="EQ49">
        <v>18.0112</v>
      </c>
      <c r="ER49">
        <v>999.9</v>
      </c>
      <c r="ES49">
        <v>78.855</v>
      </c>
      <c r="ET49">
        <v>21.127</v>
      </c>
      <c r="EU49">
        <v>26.8352</v>
      </c>
      <c r="EV49">
        <v>54.4919</v>
      </c>
      <c r="EW49">
        <v>42.2196</v>
      </c>
      <c r="EX49">
        <v>2</v>
      </c>
      <c r="EY49">
        <v>-0.562317</v>
      </c>
      <c r="EZ49">
        <v>1.56159</v>
      </c>
      <c r="FA49">
        <v>20.1392</v>
      </c>
      <c r="FB49">
        <v>5.20411</v>
      </c>
      <c r="FC49">
        <v>12.004</v>
      </c>
      <c r="FD49">
        <v>4.976</v>
      </c>
      <c r="FE49">
        <v>3.293</v>
      </c>
      <c r="FF49">
        <v>9999</v>
      </c>
      <c r="FG49">
        <v>9999</v>
      </c>
      <c r="FH49">
        <v>9999</v>
      </c>
      <c r="FI49">
        <v>550.7</v>
      </c>
      <c r="FJ49">
        <v>1.86264</v>
      </c>
      <c r="FK49">
        <v>1.86768</v>
      </c>
      <c r="FL49">
        <v>1.86752</v>
      </c>
      <c r="FM49">
        <v>1.86859</v>
      </c>
      <c r="FN49">
        <v>1.86951</v>
      </c>
      <c r="FO49">
        <v>1.86554</v>
      </c>
      <c r="FP49">
        <v>1.86673</v>
      </c>
      <c r="FQ49">
        <v>1.8681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9.886</v>
      </c>
      <c r="GF49">
        <v>0.1061</v>
      </c>
      <c r="GG49">
        <v>5.21543574155078</v>
      </c>
      <c r="GH49">
        <v>0.0100486214095962</v>
      </c>
      <c r="GI49">
        <v>-1.74255938316833e-06</v>
      </c>
      <c r="GJ49">
        <v>3.40457676646056e-10</v>
      </c>
      <c r="GK49">
        <v>-0.0234001039270155</v>
      </c>
      <c r="GL49">
        <v>-0.0317258394575505</v>
      </c>
      <c r="GM49">
        <v>0.00293552719409138</v>
      </c>
      <c r="GN49">
        <v>-2.89779016759736e-05</v>
      </c>
      <c r="GO49">
        <v>-4</v>
      </c>
      <c r="GP49">
        <v>2214</v>
      </c>
      <c r="GQ49">
        <v>1</v>
      </c>
      <c r="GR49">
        <v>18</v>
      </c>
      <c r="GS49">
        <v>17308.1</v>
      </c>
      <c r="GT49">
        <v>28684</v>
      </c>
      <c r="GU49">
        <v>1.66748</v>
      </c>
      <c r="GV49">
        <v>2.54639</v>
      </c>
      <c r="GW49">
        <v>2.24854</v>
      </c>
      <c r="GX49">
        <v>2.77588</v>
      </c>
      <c r="GY49">
        <v>1.99585</v>
      </c>
      <c r="GZ49">
        <v>2.30591</v>
      </c>
      <c r="HA49">
        <v>26.0868</v>
      </c>
      <c r="HB49">
        <v>15.7519</v>
      </c>
      <c r="HC49">
        <v>18</v>
      </c>
      <c r="HD49">
        <v>351.966</v>
      </c>
      <c r="HE49">
        <v>674.465</v>
      </c>
      <c r="HF49">
        <v>14.8713</v>
      </c>
      <c r="HG49">
        <v>19.6606</v>
      </c>
      <c r="HH49">
        <v>30.0005</v>
      </c>
      <c r="HI49">
        <v>19.4733</v>
      </c>
      <c r="HJ49">
        <v>19.3808</v>
      </c>
      <c r="HK49">
        <v>33.5186</v>
      </c>
      <c r="HL49">
        <v>61.103</v>
      </c>
      <c r="HM49">
        <v>0</v>
      </c>
      <c r="HN49">
        <v>14.8748</v>
      </c>
      <c r="HO49">
        <v>587.987</v>
      </c>
      <c r="HP49">
        <v>9.34643</v>
      </c>
      <c r="HQ49">
        <v>103.748</v>
      </c>
      <c r="HR49">
        <v>105.259</v>
      </c>
    </row>
    <row r="50" spans="1:226">
      <c r="A50">
        <v>34</v>
      </c>
      <c r="B50">
        <v>1657120259.6</v>
      </c>
      <c r="C50">
        <v>227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1657120252.1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583.691196476832</v>
      </c>
      <c r="AK50">
        <v>537.792957575757</v>
      </c>
      <c r="AL50">
        <v>3.25966824375081</v>
      </c>
      <c r="AM50">
        <v>66.810607575291</v>
      </c>
      <c r="AN50">
        <f>(AP50 - AO50 + BO50*1E3/(8.314*(BQ50+273.15)) * AR50/BN50 * AQ50) * BN50/(100*BB50) * 1000/(1000 - AP50)</f>
        <v>0</v>
      </c>
      <c r="AO50">
        <v>9.36563479415205</v>
      </c>
      <c r="AP50">
        <v>16.2190060606061</v>
      </c>
      <c r="AQ50">
        <v>0.00212189697470841</v>
      </c>
      <c r="AR50">
        <v>77.422788693858</v>
      </c>
      <c r="AS50">
        <v>89</v>
      </c>
      <c r="AT50">
        <v>18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1657120252.1</v>
      </c>
      <c r="BH50">
        <v>506.503259259259</v>
      </c>
      <c r="BI50">
        <v>562.248555555556</v>
      </c>
      <c r="BJ50">
        <v>16.2124</v>
      </c>
      <c r="BK50">
        <v>9.35939481481481</v>
      </c>
      <c r="BL50">
        <v>496.685259259259</v>
      </c>
      <c r="BM50">
        <v>16.106337037037</v>
      </c>
      <c r="BN50">
        <v>500.016703703704</v>
      </c>
      <c r="BO50">
        <v>73.9205814814815</v>
      </c>
      <c r="BP50">
        <v>0.0999791407407407</v>
      </c>
      <c r="BQ50">
        <v>20.4285037037037</v>
      </c>
      <c r="BR50">
        <v>20.0043111111111</v>
      </c>
      <c r="BS50">
        <v>999.9</v>
      </c>
      <c r="BT50">
        <v>0</v>
      </c>
      <c r="BU50">
        <v>0</v>
      </c>
      <c r="BV50">
        <v>10007.037037037</v>
      </c>
      <c r="BW50">
        <v>0</v>
      </c>
      <c r="BX50">
        <v>957.468740740741</v>
      </c>
      <c r="BY50">
        <v>-55.7452296296296</v>
      </c>
      <c r="BZ50">
        <v>514.85037037037</v>
      </c>
      <c r="CA50">
        <v>567.560740740741</v>
      </c>
      <c r="CB50">
        <v>6.85299777777778</v>
      </c>
      <c r="CC50">
        <v>562.248555555556</v>
      </c>
      <c r="CD50">
        <v>9.35939481481481</v>
      </c>
      <c r="CE50">
        <v>1.19843074074074</v>
      </c>
      <c r="CF50">
        <v>0.691851962962963</v>
      </c>
      <c r="CG50">
        <v>9.58205555555555</v>
      </c>
      <c r="CH50">
        <v>1.66284333333333</v>
      </c>
      <c r="CI50">
        <v>2000.0562962963</v>
      </c>
      <c r="CJ50">
        <v>0.98000437037037</v>
      </c>
      <c r="CK50">
        <v>0.0199957777777778</v>
      </c>
      <c r="CL50">
        <v>0</v>
      </c>
      <c r="CM50">
        <v>2.16191111111111</v>
      </c>
      <c r="CN50">
        <v>0</v>
      </c>
      <c r="CO50">
        <v>10928.5259259259</v>
      </c>
      <c r="CP50">
        <v>17300.662962963</v>
      </c>
      <c r="CQ50">
        <v>41.546037037037</v>
      </c>
      <c r="CR50">
        <v>39.8886296296296</v>
      </c>
      <c r="CS50">
        <v>40.9326666666667</v>
      </c>
      <c r="CT50">
        <v>38.8122592592592</v>
      </c>
      <c r="CU50">
        <v>39.9418148148148</v>
      </c>
      <c r="CV50">
        <v>1960.0637037037</v>
      </c>
      <c r="CW50">
        <v>39.9914814814815</v>
      </c>
      <c r="CX50">
        <v>0</v>
      </c>
      <c r="CY50">
        <v>1657120239.7</v>
      </c>
      <c r="CZ50">
        <v>0</v>
      </c>
      <c r="DA50">
        <v>0</v>
      </c>
      <c r="DB50" t="s">
        <v>356</v>
      </c>
      <c r="DC50">
        <v>1656081770.5</v>
      </c>
      <c r="DD50">
        <v>1655399214.6</v>
      </c>
      <c r="DE50">
        <v>0</v>
      </c>
      <c r="DF50">
        <v>0.134</v>
      </c>
      <c r="DG50">
        <v>-0.06</v>
      </c>
      <c r="DH50">
        <v>9.331</v>
      </c>
      <c r="DI50">
        <v>0.511</v>
      </c>
      <c r="DJ50">
        <v>421</v>
      </c>
      <c r="DK50">
        <v>25</v>
      </c>
      <c r="DL50">
        <v>1.93</v>
      </c>
      <c r="DM50">
        <v>0.15</v>
      </c>
      <c r="DN50">
        <v>-55.362355</v>
      </c>
      <c r="DO50">
        <v>-8.76473470919313</v>
      </c>
      <c r="DP50">
        <v>0.953710240049356</v>
      </c>
      <c r="DQ50">
        <v>0</v>
      </c>
      <c r="DR50">
        <v>6.85576725</v>
      </c>
      <c r="DS50">
        <v>-0.0484299061913708</v>
      </c>
      <c r="DT50">
        <v>0.00628014529589091</v>
      </c>
      <c r="DU50">
        <v>1</v>
      </c>
      <c r="DV50">
        <v>1</v>
      </c>
      <c r="DW50">
        <v>2</v>
      </c>
      <c r="DX50" t="s">
        <v>357</v>
      </c>
      <c r="DY50">
        <v>2.97988</v>
      </c>
      <c r="DZ50">
        <v>2.7543</v>
      </c>
      <c r="EA50">
        <v>0.0899749</v>
      </c>
      <c r="EB50">
        <v>0.0981579</v>
      </c>
      <c r="EC50">
        <v>0.0658726</v>
      </c>
      <c r="ED50">
        <v>0.0441424</v>
      </c>
      <c r="EE50">
        <v>36029.8</v>
      </c>
      <c r="EF50">
        <v>39302.7</v>
      </c>
      <c r="EG50">
        <v>35842.3</v>
      </c>
      <c r="EH50">
        <v>39485.6</v>
      </c>
      <c r="EI50">
        <v>47364.7</v>
      </c>
      <c r="EJ50">
        <v>54397.2</v>
      </c>
      <c r="EK50">
        <v>55861.5</v>
      </c>
      <c r="EL50">
        <v>63176.8</v>
      </c>
      <c r="EM50">
        <v>1.823</v>
      </c>
      <c r="EN50">
        <v>2.3438</v>
      </c>
      <c r="EO50">
        <v>0.121295</v>
      </c>
      <c r="EP50">
        <v>0</v>
      </c>
      <c r="EQ50">
        <v>18.0112</v>
      </c>
      <c r="ER50">
        <v>999.9</v>
      </c>
      <c r="ES50">
        <v>78.855</v>
      </c>
      <c r="ET50">
        <v>21.157</v>
      </c>
      <c r="EU50">
        <v>26.8842</v>
      </c>
      <c r="EV50">
        <v>54.5619</v>
      </c>
      <c r="EW50">
        <v>42.2155</v>
      </c>
      <c r="EX50">
        <v>2</v>
      </c>
      <c r="EY50">
        <v>-0.561748</v>
      </c>
      <c r="EZ50">
        <v>1.35074</v>
      </c>
      <c r="FA50">
        <v>20.1413</v>
      </c>
      <c r="FB50">
        <v>5.20411</v>
      </c>
      <c r="FC50">
        <v>12.004</v>
      </c>
      <c r="FD50">
        <v>4.976</v>
      </c>
      <c r="FE50">
        <v>3.293</v>
      </c>
      <c r="FF50">
        <v>9999</v>
      </c>
      <c r="FG50">
        <v>9999</v>
      </c>
      <c r="FH50">
        <v>9999</v>
      </c>
      <c r="FI50">
        <v>550.7</v>
      </c>
      <c r="FJ50">
        <v>1.86267</v>
      </c>
      <c r="FK50">
        <v>1.86774</v>
      </c>
      <c r="FL50">
        <v>1.86752</v>
      </c>
      <c r="FM50">
        <v>1.86859</v>
      </c>
      <c r="FN50">
        <v>1.86951</v>
      </c>
      <c r="FO50">
        <v>1.86554</v>
      </c>
      <c r="FP50">
        <v>1.8667</v>
      </c>
      <c r="FQ50">
        <v>1.86813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10.023</v>
      </c>
      <c r="GF50">
        <v>0.1063</v>
      </c>
      <c r="GG50">
        <v>5.21543574155078</v>
      </c>
      <c r="GH50">
        <v>0.0100486214095962</v>
      </c>
      <c r="GI50">
        <v>-1.74255938316833e-06</v>
      </c>
      <c r="GJ50">
        <v>3.40457676646056e-10</v>
      </c>
      <c r="GK50">
        <v>-0.0234001039270155</v>
      </c>
      <c r="GL50">
        <v>-0.0317258394575505</v>
      </c>
      <c r="GM50">
        <v>0.00293552719409138</v>
      </c>
      <c r="GN50">
        <v>-2.89779016759736e-05</v>
      </c>
      <c r="GO50">
        <v>-4</v>
      </c>
      <c r="GP50">
        <v>2214</v>
      </c>
      <c r="GQ50">
        <v>1</v>
      </c>
      <c r="GR50">
        <v>18</v>
      </c>
      <c r="GS50">
        <v>17308.2</v>
      </c>
      <c r="GT50">
        <v>28684.1</v>
      </c>
      <c r="GU50">
        <v>1.71143</v>
      </c>
      <c r="GV50">
        <v>2.5415</v>
      </c>
      <c r="GW50">
        <v>2.24854</v>
      </c>
      <c r="GX50">
        <v>2.77588</v>
      </c>
      <c r="GY50">
        <v>1.99585</v>
      </c>
      <c r="GZ50">
        <v>2.33521</v>
      </c>
      <c r="HA50">
        <v>26.1074</v>
      </c>
      <c r="HB50">
        <v>15.7519</v>
      </c>
      <c r="HC50">
        <v>18</v>
      </c>
      <c r="HD50">
        <v>351.276</v>
      </c>
      <c r="HE50">
        <v>675.265</v>
      </c>
      <c r="HF50">
        <v>14.8695</v>
      </c>
      <c r="HG50">
        <v>19.6707</v>
      </c>
      <c r="HH50">
        <v>30.0004</v>
      </c>
      <c r="HI50">
        <v>19.4833</v>
      </c>
      <c r="HJ50">
        <v>19.3907</v>
      </c>
      <c r="HK50">
        <v>34.3227</v>
      </c>
      <c r="HL50">
        <v>61.103</v>
      </c>
      <c r="HM50">
        <v>0</v>
      </c>
      <c r="HN50">
        <v>14.9149</v>
      </c>
      <c r="HO50">
        <v>608.108</v>
      </c>
      <c r="HP50">
        <v>9.34643</v>
      </c>
      <c r="HQ50">
        <v>103.745</v>
      </c>
      <c r="HR50">
        <v>105.259</v>
      </c>
    </row>
    <row r="51" spans="1:226">
      <c r="A51">
        <v>35</v>
      </c>
      <c r="B51">
        <v>1657120264.6</v>
      </c>
      <c r="C51">
        <v>232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1657120256.81429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601.431156656926</v>
      </c>
      <c r="AK51">
        <v>554.71323030303</v>
      </c>
      <c r="AL51">
        <v>3.39763820038536</v>
      </c>
      <c r="AM51">
        <v>66.810607575291</v>
      </c>
      <c r="AN51">
        <f>(AP51 - AO51 + BO51*1E3/(8.314*(BQ51+273.15)) * AR51/BN51 * AQ51) * BN51/(100*BB51) * 1000/(1000 - AP51)</f>
        <v>0</v>
      </c>
      <c r="AO51">
        <v>9.37204449764814</v>
      </c>
      <c r="AP51">
        <v>16.2309654545455</v>
      </c>
      <c r="AQ51">
        <v>-0.000377040803897388</v>
      </c>
      <c r="AR51">
        <v>77.422788693858</v>
      </c>
      <c r="AS51">
        <v>88</v>
      </c>
      <c r="AT51">
        <v>18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1657120256.81429</v>
      </c>
      <c r="BH51">
        <v>521.733607142857</v>
      </c>
      <c r="BI51">
        <v>578.285535714286</v>
      </c>
      <c r="BJ51">
        <v>16.2188821428571</v>
      </c>
      <c r="BK51">
        <v>9.36617821428571</v>
      </c>
      <c r="BL51">
        <v>511.786464285714</v>
      </c>
      <c r="BM51">
        <v>16.1125714285714</v>
      </c>
      <c r="BN51">
        <v>500.009428571429</v>
      </c>
      <c r="BO51">
        <v>73.9211535714286</v>
      </c>
      <c r="BP51">
        <v>0.100043064285714</v>
      </c>
      <c r="BQ51">
        <v>20.4353892857143</v>
      </c>
      <c r="BR51">
        <v>20.006425</v>
      </c>
      <c r="BS51">
        <v>999.9</v>
      </c>
      <c r="BT51">
        <v>0</v>
      </c>
      <c r="BU51">
        <v>0</v>
      </c>
      <c r="BV51">
        <v>10007.5</v>
      </c>
      <c r="BW51">
        <v>0</v>
      </c>
      <c r="BX51">
        <v>958.125642857143</v>
      </c>
      <c r="BY51">
        <v>-56.5519107142857</v>
      </c>
      <c r="BZ51">
        <v>530.335178571429</v>
      </c>
      <c r="CA51">
        <v>583.75325</v>
      </c>
      <c r="CB51">
        <v>6.85270107142857</v>
      </c>
      <c r="CC51">
        <v>578.285535714286</v>
      </c>
      <c r="CD51">
        <v>9.36617821428571</v>
      </c>
      <c r="CE51">
        <v>1.19891892857143</v>
      </c>
      <c r="CF51">
        <v>0.692358607142857</v>
      </c>
      <c r="CG51">
        <v>9.58812178571429</v>
      </c>
      <c r="CH51">
        <v>1.67306285714286</v>
      </c>
      <c r="CI51">
        <v>2000.05642857143</v>
      </c>
      <c r="CJ51">
        <v>0.980003571428571</v>
      </c>
      <c r="CK51">
        <v>0.0199963428571429</v>
      </c>
      <c r="CL51">
        <v>0</v>
      </c>
      <c r="CM51">
        <v>2.09889285714286</v>
      </c>
      <c r="CN51">
        <v>0</v>
      </c>
      <c r="CO51">
        <v>10942.1392857143</v>
      </c>
      <c r="CP51">
        <v>17300.6607142857</v>
      </c>
      <c r="CQ51">
        <v>41.4483571428571</v>
      </c>
      <c r="CR51">
        <v>39.8055</v>
      </c>
      <c r="CS51">
        <v>40.8680357142857</v>
      </c>
      <c r="CT51">
        <v>38.6203214285714</v>
      </c>
      <c r="CU51">
        <v>39.8546785714286</v>
      </c>
      <c r="CV51">
        <v>1960.06178571429</v>
      </c>
      <c r="CW51">
        <v>39.9932142857143</v>
      </c>
      <c r="CX51">
        <v>0</v>
      </c>
      <c r="CY51">
        <v>1657120244.5</v>
      </c>
      <c r="CZ51">
        <v>0</v>
      </c>
      <c r="DA51">
        <v>0</v>
      </c>
      <c r="DB51" t="s">
        <v>356</v>
      </c>
      <c r="DC51">
        <v>1656081770.5</v>
      </c>
      <c r="DD51">
        <v>1655399214.6</v>
      </c>
      <c r="DE51">
        <v>0</v>
      </c>
      <c r="DF51">
        <v>0.134</v>
      </c>
      <c r="DG51">
        <v>-0.06</v>
      </c>
      <c r="DH51">
        <v>9.331</v>
      </c>
      <c r="DI51">
        <v>0.511</v>
      </c>
      <c r="DJ51">
        <v>421</v>
      </c>
      <c r="DK51">
        <v>25</v>
      </c>
      <c r="DL51">
        <v>1.93</v>
      </c>
      <c r="DM51">
        <v>0.15</v>
      </c>
      <c r="DN51">
        <v>-55.9561825</v>
      </c>
      <c r="DO51">
        <v>-9.09180900562841</v>
      </c>
      <c r="DP51">
        <v>0.982391816916118</v>
      </c>
      <c r="DQ51">
        <v>0</v>
      </c>
      <c r="DR51">
        <v>6.85324125</v>
      </c>
      <c r="DS51">
        <v>-0.00968994371482877</v>
      </c>
      <c r="DT51">
        <v>0.00339777514522377</v>
      </c>
      <c r="DU51">
        <v>1</v>
      </c>
      <c r="DV51">
        <v>1</v>
      </c>
      <c r="DW51">
        <v>2</v>
      </c>
      <c r="DX51" t="s">
        <v>357</v>
      </c>
      <c r="DY51">
        <v>2.98001</v>
      </c>
      <c r="DZ51">
        <v>2.75436</v>
      </c>
      <c r="EA51">
        <v>0.0920243</v>
      </c>
      <c r="EB51">
        <v>0.100098</v>
      </c>
      <c r="EC51">
        <v>0.0659065</v>
      </c>
      <c r="ED51">
        <v>0.0441648</v>
      </c>
      <c r="EE51">
        <v>35948.2</v>
      </c>
      <c r="EF51">
        <v>39217.2</v>
      </c>
      <c r="EG51">
        <v>35841.9</v>
      </c>
      <c r="EH51">
        <v>39484.5</v>
      </c>
      <c r="EI51">
        <v>47363.5</v>
      </c>
      <c r="EJ51">
        <v>54394.4</v>
      </c>
      <c r="EK51">
        <v>55862.1</v>
      </c>
      <c r="EL51">
        <v>63175</v>
      </c>
      <c r="EM51">
        <v>1.8248</v>
      </c>
      <c r="EN51">
        <v>2.3436</v>
      </c>
      <c r="EO51">
        <v>0.121891</v>
      </c>
      <c r="EP51">
        <v>0</v>
      </c>
      <c r="EQ51">
        <v>18.0143</v>
      </c>
      <c r="ER51">
        <v>999.9</v>
      </c>
      <c r="ES51">
        <v>78.855</v>
      </c>
      <c r="ET51">
        <v>21.157</v>
      </c>
      <c r="EU51">
        <v>26.8823</v>
      </c>
      <c r="EV51">
        <v>54.2419</v>
      </c>
      <c r="EW51">
        <v>42.2436</v>
      </c>
      <c r="EX51">
        <v>2</v>
      </c>
      <c r="EY51">
        <v>-0.561646</v>
      </c>
      <c r="EZ51">
        <v>1.43081</v>
      </c>
      <c r="FA51">
        <v>20.1405</v>
      </c>
      <c r="FB51">
        <v>5.20531</v>
      </c>
      <c r="FC51">
        <v>12.004</v>
      </c>
      <c r="FD51">
        <v>4.976</v>
      </c>
      <c r="FE51">
        <v>3.293</v>
      </c>
      <c r="FF51">
        <v>9999</v>
      </c>
      <c r="FG51">
        <v>9999</v>
      </c>
      <c r="FH51">
        <v>9999</v>
      </c>
      <c r="FI51">
        <v>550.7</v>
      </c>
      <c r="FJ51">
        <v>1.86264</v>
      </c>
      <c r="FK51">
        <v>1.86771</v>
      </c>
      <c r="FL51">
        <v>1.86749</v>
      </c>
      <c r="FM51">
        <v>1.86859</v>
      </c>
      <c r="FN51">
        <v>1.86951</v>
      </c>
      <c r="FO51">
        <v>1.86554</v>
      </c>
      <c r="FP51">
        <v>1.8667</v>
      </c>
      <c r="FQ51">
        <v>1.86807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10.164</v>
      </c>
      <c r="GF51">
        <v>0.1069</v>
      </c>
      <c r="GG51">
        <v>5.21543574155078</v>
      </c>
      <c r="GH51">
        <v>0.0100486214095962</v>
      </c>
      <c r="GI51">
        <v>-1.74255938316833e-06</v>
      </c>
      <c r="GJ51">
        <v>3.40457676646056e-10</v>
      </c>
      <c r="GK51">
        <v>-0.0234001039270155</v>
      </c>
      <c r="GL51">
        <v>-0.0317258394575505</v>
      </c>
      <c r="GM51">
        <v>0.00293552719409138</v>
      </c>
      <c r="GN51">
        <v>-2.89779016759736e-05</v>
      </c>
      <c r="GO51">
        <v>-4</v>
      </c>
      <c r="GP51">
        <v>2214</v>
      </c>
      <c r="GQ51">
        <v>1</v>
      </c>
      <c r="GR51">
        <v>18</v>
      </c>
      <c r="GS51">
        <v>17308.2</v>
      </c>
      <c r="GT51">
        <v>28684.2</v>
      </c>
      <c r="GU51">
        <v>1.74561</v>
      </c>
      <c r="GV51">
        <v>2.53662</v>
      </c>
      <c r="GW51">
        <v>2.24854</v>
      </c>
      <c r="GX51">
        <v>2.77588</v>
      </c>
      <c r="GY51">
        <v>1.99585</v>
      </c>
      <c r="GZ51">
        <v>2.32422</v>
      </c>
      <c r="HA51">
        <v>26.1074</v>
      </c>
      <c r="HB51">
        <v>15.7606</v>
      </c>
      <c r="HC51">
        <v>18</v>
      </c>
      <c r="HD51">
        <v>352.204</v>
      </c>
      <c r="HE51">
        <v>675.244</v>
      </c>
      <c r="HF51">
        <v>14.9113</v>
      </c>
      <c r="HG51">
        <v>19.6791</v>
      </c>
      <c r="HH51">
        <v>30.0003</v>
      </c>
      <c r="HI51">
        <v>19.4933</v>
      </c>
      <c r="HJ51">
        <v>19.4007</v>
      </c>
      <c r="HK51">
        <v>35.0606</v>
      </c>
      <c r="HL51">
        <v>61.103</v>
      </c>
      <c r="HM51">
        <v>0</v>
      </c>
      <c r="HN51">
        <v>14.912</v>
      </c>
      <c r="HO51">
        <v>621.542</v>
      </c>
      <c r="HP51">
        <v>9.34643</v>
      </c>
      <c r="HQ51">
        <v>103.745</v>
      </c>
      <c r="HR51">
        <v>105.256</v>
      </c>
    </row>
    <row r="52" spans="1:226">
      <c r="A52">
        <v>36</v>
      </c>
      <c r="B52">
        <v>1657120269.6</v>
      </c>
      <c r="C52">
        <v>237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1657120262.1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617.830383913562</v>
      </c>
      <c r="AK52">
        <v>571.504363636364</v>
      </c>
      <c r="AL52">
        <v>3.32319528696583</v>
      </c>
      <c r="AM52">
        <v>66.810607575291</v>
      </c>
      <c r="AN52">
        <f>(AP52 - AO52 + BO52*1E3/(8.314*(BQ52+273.15)) * AR52/BN52 * AQ52) * BN52/(100*BB52) * 1000/(1000 - AP52)</f>
        <v>0</v>
      </c>
      <c r="AO52">
        <v>9.37875115014275</v>
      </c>
      <c r="AP52">
        <v>16.2384824242424</v>
      </c>
      <c r="AQ52">
        <v>0.000453373252172747</v>
      </c>
      <c r="AR52">
        <v>77.422788693858</v>
      </c>
      <c r="AS52">
        <v>88</v>
      </c>
      <c r="AT52">
        <v>18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1657120262.1</v>
      </c>
      <c r="BH52">
        <v>539.116</v>
      </c>
      <c r="BI52">
        <v>596.019296296296</v>
      </c>
      <c r="BJ52">
        <v>16.2279518518519</v>
      </c>
      <c r="BK52">
        <v>9.37408</v>
      </c>
      <c r="BL52">
        <v>529.022185185185</v>
      </c>
      <c r="BM52">
        <v>16.1212925925926</v>
      </c>
      <c r="BN52">
        <v>500.02737037037</v>
      </c>
      <c r="BO52">
        <v>73.9208740740741</v>
      </c>
      <c r="BP52">
        <v>0.0999354444444445</v>
      </c>
      <c r="BQ52">
        <v>20.4473407407407</v>
      </c>
      <c r="BR52">
        <v>20.0140888888889</v>
      </c>
      <c r="BS52">
        <v>999.9</v>
      </c>
      <c r="BT52">
        <v>0</v>
      </c>
      <c r="BU52">
        <v>0</v>
      </c>
      <c r="BV52">
        <v>10006.6666666667</v>
      </c>
      <c r="BW52">
        <v>0</v>
      </c>
      <c r="BX52">
        <v>958.72562962963</v>
      </c>
      <c r="BY52">
        <v>-56.9033185185185</v>
      </c>
      <c r="BZ52">
        <v>548.009222222222</v>
      </c>
      <c r="CA52">
        <v>601.659555555556</v>
      </c>
      <c r="CB52">
        <v>6.85386925925926</v>
      </c>
      <c r="CC52">
        <v>596.019296296296</v>
      </c>
      <c r="CD52">
        <v>9.37408</v>
      </c>
      <c r="CE52">
        <v>1.19958481481481</v>
      </c>
      <c r="CF52">
        <v>0.692940111111111</v>
      </c>
      <c r="CG52">
        <v>9.59638851851852</v>
      </c>
      <c r="CH52">
        <v>1.68478333333333</v>
      </c>
      <c r="CI52">
        <v>2000.05296296296</v>
      </c>
      <c r="CJ52">
        <v>0.980002</v>
      </c>
      <c r="CK52">
        <v>0.0199977037037037</v>
      </c>
      <c r="CL52">
        <v>0</v>
      </c>
      <c r="CM52">
        <v>2.09454074074074</v>
      </c>
      <c r="CN52">
        <v>0</v>
      </c>
      <c r="CO52">
        <v>10957.9518518519</v>
      </c>
      <c r="CP52">
        <v>17300.6333333333</v>
      </c>
      <c r="CQ52">
        <v>41.3307407407407</v>
      </c>
      <c r="CR52">
        <v>39.7080740740741</v>
      </c>
      <c r="CS52">
        <v>40.7914814814815</v>
      </c>
      <c r="CT52">
        <v>38.4187777777778</v>
      </c>
      <c r="CU52">
        <v>39.7451851851852</v>
      </c>
      <c r="CV52">
        <v>1960.05444444444</v>
      </c>
      <c r="CW52">
        <v>39.997037037037</v>
      </c>
      <c r="CX52">
        <v>0</v>
      </c>
      <c r="CY52">
        <v>1657120249.3</v>
      </c>
      <c r="CZ52">
        <v>0</v>
      </c>
      <c r="DA52">
        <v>0</v>
      </c>
      <c r="DB52" t="s">
        <v>356</v>
      </c>
      <c r="DC52">
        <v>1656081770.5</v>
      </c>
      <c r="DD52">
        <v>1655399214.6</v>
      </c>
      <c r="DE52">
        <v>0</v>
      </c>
      <c r="DF52">
        <v>0.134</v>
      </c>
      <c r="DG52">
        <v>-0.06</v>
      </c>
      <c r="DH52">
        <v>9.331</v>
      </c>
      <c r="DI52">
        <v>0.511</v>
      </c>
      <c r="DJ52">
        <v>421</v>
      </c>
      <c r="DK52">
        <v>25</v>
      </c>
      <c r="DL52">
        <v>1.93</v>
      </c>
      <c r="DM52">
        <v>0.15</v>
      </c>
      <c r="DN52">
        <v>-56.70581</v>
      </c>
      <c r="DO52">
        <v>-4.41562851782361</v>
      </c>
      <c r="DP52">
        <v>0.568996680043038</v>
      </c>
      <c r="DQ52">
        <v>0</v>
      </c>
      <c r="DR52">
        <v>6.853116</v>
      </c>
      <c r="DS52">
        <v>0.0130649155722356</v>
      </c>
      <c r="DT52">
        <v>0.00265311967313957</v>
      </c>
      <c r="DU52">
        <v>1</v>
      </c>
      <c r="DV52">
        <v>1</v>
      </c>
      <c r="DW52">
        <v>2</v>
      </c>
      <c r="DX52" t="s">
        <v>357</v>
      </c>
      <c r="DY52">
        <v>2.97964</v>
      </c>
      <c r="DZ52">
        <v>2.75402</v>
      </c>
      <c r="EA52">
        <v>0.0940331</v>
      </c>
      <c r="EB52">
        <v>0.102069</v>
      </c>
      <c r="EC52">
        <v>0.0659291</v>
      </c>
      <c r="ED52">
        <v>0.0441903</v>
      </c>
      <c r="EE52">
        <v>35867.9</v>
      </c>
      <c r="EF52">
        <v>39130.4</v>
      </c>
      <c r="EG52">
        <v>35841.1</v>
      </c>
      <c r="EH52">
        <v>39483.6</v>
      </c>
      <c r="EI52">
        <v>47361.1</v>
      </c>
      <c r="EJ52">
        <v>54391.4</v>
      </c>
      <c r="EK52">
        <v>55860.7</v>
      </c>
      <c r="EL52">
        <v>63173.1</v>
      </c>
      <c r="EM52">
        <v>1.8238</v>
      </c>
      <c r="EN52">
        <v>2.3432</v>
      </c>
      <c r="EO52">
        <v>0.120997</v>
      </c>
      <c r="EP52">
        <v>0</v>
      </c>
      <c r="EQ52">
        <v>18.0175</v>
      </c>
      <c r="ER52">
        <v>999.9</v>
      </c>
      <c r="ES52">
        <v>78.855</v>
      </c>
      <c r="ET52">
        <v>21.167</v>
      </c>
      <c r="EU52">
        <v>26.899</v>
      </c>
      <c r="EV52">
        <v>54.4619</v>
      </c>
      <c r="EW52">
        <v>42.2236</v>
      </c>
      <c r="EX52">
        <v>2</v>
      </c>
      <c r="EY52">
        <v>-0.560366</v>
      </c>
      <c r="EZ52">
        <v>1.57336</v>
      </c>
      <c r="FA52">
        <v>20.139</v>
      </c>
      <c r="FB52">
        <v>5.20411</v>
      </c>
      <c r="FC52">
        <v>12.004</v>
      </c>
      <c r="FD52">
        <v>4.976</v>
      </c>
      <c r="FE52">
        <v>3.293</v>
      </c>
      <c r="FF52">
        <v>9999</v>
      </c>
      <c r="FG52">
        <v>9999</v>
      </c>
      <c r="FH52">
        <v>9999</v>
      </c>
      <c r="FI52">
        <v>550.7</v>
      </c>
      <c r="FJ52">
        <v>1.86264</v>
      </c>
      <c r="FK52">
        <v>1.86771</v>
      </c>
      <c r="FL52">
        <v>1.86752</v>
      </c>
      <c r="FM52">
        <v>1.86859</v>
      </c>
      <c r="FN52">
        <v>1.86951</v>
      </c>
      <c r="FO52">
        <v>1.86554</v>
      </c>
      <c r="FP52">
        <v>1.86673</v>
      </c>
      <c r="FQ52">
        <v>1.8681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10.302</v>
      </c>
      <c r="GF52">
        <v>0.1072</v>
      </c>
      <c r="GG52">
        <v>5.21543574155078</v>
      </c>
      <c r="GH52">
        <v>0.0100486214095962</v>
      </c>
      <c r="GI52">
        <v>-1.74255938316833e-06</v>
      </c>
      <c r="GJ52">
        <v>3.40457676646056e-10</v>
      </c>
      <c r="GK52">
        <v>-0.0234001039270155</v>
      </c>
      <c r="GL52">
        <v>-0.0317258394575505</v>
      </c>
      <c r="GM52">
        <v>0.00293552719409138</v>
      </c>
      <c r="GN52">
        <v>-2.89779016759736e-05</v>
      </c>
      <c r="GO52">
        <v>-4</v>
      </c>
      <c r="GP52">
        <v>2214</v>
      </c>
      <c r="GQ52">
        <v>1</v>
      </c>
      <c r="GR52">
        <v>18</v>
      </c>
      <c r="GS52">
        <v>17308.3</v>
      </c>
      <c r="GT52">
        <v>28684.2</v>
      </c>
      <c r="GU52">
        <v>1.78711</v>
      </c>
      <c r="GV52">
        <v>2.54272</v>
      </c>
      <c r="GW52">
        <v>2.24854</v>
      </c>
      <c r="GX52">
        <v>2.77588</v>
      </c>
      <c r="GY52">
        <v>1.99585</v>
      </c>
      <c r="GZ52">
        <v>2.2937</v>
      </c>
      <c r="HA52">
        <v>26.1279</v>
      </c>
      <c r="HB52">
        <v>15.7431</v>
      </c>
      <c r="HC52">
        <v>18</v>
      </c>
      <c r="HD52">
        <v>351.799</v>
      </c>
      <c r="HE52">
        <v>675.06</v>
      </c>
      <c r="HF52">
        <v>14.9172</v>
      </c>
      <c r="HG52">
        <v>19.6875</v>
      </c>
      <c r="HH52">
        <v>30.0009</v>
      </c>
      <c r="HI52">
        <v>19.5033</v>
      </c>
      <c r="HJ52">
        <v>19.4106</v>
      </c>
      <c r="HK52">
        <v>35.8548</v>
      </c>
      <c r="HL52">
        <v>61.103</v>
      </c>
      <c r="HM52">
        <v>0</v>
      </c>
      <c r="HN52">
        <v>14.8859</v>
      </c>
      <c r="HO52">
        <v>641.66</v>
      </c>
      <c r="HP52">
        <v>9.34643</v>
      </c>
      <c r="HQ52">
        <v>103.743</v>
      </c>
      <c r="HR52">
        <v>105.253</v>
      </c>
    </row>
    <row r="53" spans="1:226">
      <c r="A53">
        <v>37</v>
      </c>
      <c r="B53">
        <v>1657120274.6</v>
      </c>
      <c r="C53">
        <v>242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1657120266.81429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635.534242030979</v>
      </c>
      <c r="AK53">
        <v>588.54983030303</v>
      </c>
      <c r="AL53">
        <v>3.44258197069864</v>
      </c>
      <c r="AM53">
        <v>66.810607575291</v>
      </c>
      <c r="AN53">
        <f>(AP53 - AO53 + BO53*1E3/(8.314*(BQ53+273.15)) * AR53/BN53 * AQ53) * BN53/(100*BB53) * 1000/(1000 - AP53)</f>
        <v>0</v>
      </c>
      <c r="AO53">
        <v>9.38556398473343</v>
      </c>
      <c r="AP53">
        <v>16.2487890909091</v>
      </c>
      <c r="AQ53">
        <v>-0.000970978749594941</v>
      </c>
      <c r="AR53">
        <v>77.422788693858</v>
      </c>
      <c r="AS53">
        <v>88</v>
      </c>
      <c r="AT53">
        <v>18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1657120266.81429</v>
      </c>
      <c r="BH53">
        <v>554.685428571429</v>
      </c>
      <c r="BI53">
        <v>612.078892857143</v>
      </c>
      <c r="BJ53">
        <v>16.236725</v>
      </c>
      <c r="BK53">
        <v>9.38060142857143</v>
      </c>
      <c r="BL53">
        <v>544.460857142857</v>
      </c>
      <c r="BM53">
        <v>16.1297357142857</v>
      </c>
      <c r="BN53">
        <v>500.030178571429</v>
      </c>
      <c r="BO53">
        <v>73.9212464285714</v>
      </c>
      <c r="BP53">
        <v>0.100066428571429</v>
      </c>
      <c r="BQ53">
        <v>20.4546178571429</v>
      </c>
      <c r="BR53">
        <v>20.0226142857143</v>
      </c>
      <c r="BS53">
        <v>999.9</v>
      </c>
      <c r="BT53">
        <v>0</v>
      </c>
      <c r="BU53">
        <v>0</v>
      </c>
      <c r="BV53">
        <v>10006.6071428571</v>
      </c>
      <c r="BW53">
        <v>0</v>
      </c>
      <c r="BX53">
        <v>959.253392857143</v>
      </c>
      <c r="BY53">
        <v>-57.3934464285714</v>
      </c>
      <c r="BZ53">
        <v>563.840535714286</v>
      </c>
      <c r="CA53">
        <v>617.875178571429</v>
      </c>
      <c r="CB53">
        <v>6.85612571428571</v>
      </c>
      <c r="CC53">
        <v>612.078892857143</v>
      </c>
      <c r="CD53">
        <v>9.38060142857143</v>
      </c>
      <c r="CE53">
        <v>1.20023928571429</v>
      </c>
      <c r="CF53">
        <v>0.693425607142857</v>
      </c>
      <c r="CG53">
        <v>9.60451285714286</v>
      </c>
      <c r="CH53">
        <v>1.69456321428571</v>
      </c>
      <c r="CI53">
        <v>2000.03392857143</v>
      </c>
      <c r="CJ53">
        <v>0.980000821428571</v>
      </c>
      <c r="CK53">
        <v>0.0199988178571429</v>
      </c>
      <c r="CL53">
        <v>0</v>
      </c>
      <c r="CM53">
        <v>2.09269285714286</v>
      </c>
      <c r="CN53">
        <v>0</v>
      </c>
      <c r="CO53">
        <v>10972.6928571429</v>
      </c>
      <c r="CP53">
        <v>17300.4642857143</v>
      </c>
      <c r="CQ53">
        <v>41.2229285714286</v>
      </c>
      <c r="CR53">
        <v>39.6247857142857</v>
      </c>
      <c r="CS53">
        <v>40.7185357142857</v>
      </c>
      <c r="CT53">
        <v>38.2475714285714</v>
      </c>
      <c r="CU53">
        <v>39.6560714285714</v>
      </c>
      <c r="CV53">
        <v>1960.03357142857</v>
      </c>
      <c r="CW53">
        <v>39.9996428571429</v>
      </c>
      <c r="CX53">
        <v>0</v>
      </c>
      <c r="CY53">
        <v>1657120254.7</v>
      </c>
      <c r="CZ53">
        <v>0</v>
      </c>
      <c r="DA53">
        <v>0</v>
      </c>
      <c r="DB53" t="s">
        <v>356</v>
      </c>
      <c r="DC53">
        <v>1656081770.5</v>
      </c>
      <c r="DD53">
        <v>1655399214.6</v>
      </c>
      <c r="DE53">
        <v>0</v>
      </c>
      <c r="DF53">
        <v>0.134</v>
      </c>
      <c r="DG53">
        <v>-0.06</v>
      </c>
      <c r="DH53">
        <v>9.331</v>
      </c>
      <c r="DI53">
        <v>0.511</v>
      </c>
      <c r="DJ53">
        <v>421</v>
      </c>
      <c r="DK53">
        <v>25</v>
      </c>
      <c r="DL53">
        <v>1.93</v>
      </c>
      <c r="DM53">
        <v>0.15</v>
      </c>
      <c r="DN53">
        <v>-57.0371475</v>
      </c>
      <c r="DO53">
        <v>-4.96483564727967</v>
      </c>
      <c r="DP53">
        <v>0.61524828564877</v>
      </c>
      <c r="DQ53">
        <v>0</v>
      </c>
      <c r="DR53">
        <v>6.8547455</v>
      </c>
      <c r="DS53">
        <v>0.029858386491561</v>
      </c>
      <c r="DT53">
        <v>0.00393497328453458</v>
      </c>
      <c r="DU53">
        <v>1</v>
      </c>
      <c r="DV53">
        <v>1</v>
      </c>
      <c r="DW53">
        <v>2</v>
      </c>
      <c r="DX53" t="s">
        <v>357</v>
      </c>
      <c r="DY53">
        <v>2.97947</v>
      </c>
      <c r="DZ53">
        <v>2.75401</v>
      </c>
      <c r="EA53">
        <v>0.0960393</v>
      </c>
      <c r="EB53">
        <v>0.103968</v>
      </c>
      <c r="EC53">
        <v>0.0659627</v>
      </c>
      <c r="ED53">
        <v>0.0442157</v>
      </c>
      <c r="EE53">
        <v>35787.9</v>
      </c>
      <c r="EF53">
        <v>39047</v>
      </c>
      <c r="EG53">
        <v>35840.5</v>
      </c>
      <c r="EH53">
        <v>39482.9</v>
      </c>
      <c r="EI53">
        <v>47358.9</v>
      </c>
      <c r="EJ53">
        <v>54389.3</v>
      </c>
      <c r="EK53">
        <v>55860.1</v>
      </c>
      <c r="EL53">
        <v>63172.4</v>
      </c>
      <c r="EM53">
        <v>1.8244</v>
      </c>
      <c r="EN53">
        <v>2.3434</v>
      </c>
      <c r="EO53">
        <v>0.120997</v>
      </c>
      <c r="EP53">
        <v>0</v>
      </c>
      <c r="EQ53">
        <v>18.019</v>
      </c>
      <c r="ER53">
        <v>999.9</v>
      </c>
      <c r="ES53">
        <v>78.83</v>
      </c>
      <c r="ET53">
        <v>21.188</v>
      </c>
      <c r="EU53">
        <v>26.9273</v>
      </c>
      <c r="EV53">
        <v>54.2919</v>
      </c>
      <c r="EW53">
        <v>42.2196</v>
      </c>
      <c r="EX53">
        <v>2</v>
      </c>
      <c r="EY53">
        <v>-0.559654</v>
      </c>
      <c r="EZ53">
        <v>1.69192</v>
      </c>
      <c r="FA53">
        <v>20.1385</v>
      </c>
      <c r="FB53">
        <v>5.20531</v>
      </c>
      <c r="FC53">
        <v>12.004</v>
      </c>
      <c r="FD53">
        <v>4.976</v>
      </c>
      <c r="FE53">
        <v>3.293</v>
      </c>
      <c r="FF53">
        <v>9999</v>
      </c>
      <c r="FG53">
        <v>9999</v>
      </c>
      <c r="FH53">
        <v>9999</v>
      </c>
      <c r="FI53">
        <v>550.7</v>
      </c>
      <c r="FJ53">
        <v>1.86264</v>
      </c>
      <c r="FK53">
        <v>1.86771</v>
      </c>
      <c r="FL53">
        <v>1.86749</v>
      </c>
      <c r="FM53">
        <v>1.86859</v>
      </c>
      <c r="FN53">
        <v>1.86951</v>
      </c>
      <c r="FO53">
        <v>1.86554</v>
      </c>
      <c r="FP53">
        <v>1.86667</v>
      </c>
      <c r="FQ53">
        <v>1.8681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10.442</v>
      </c>
      <c r="GF53">
        <v>0.1077</v>
      </c>
      <c r="GG53">
        <v>5.21543574155078</v>
      </c>
      <c r="GH53">
        <v>0.0100486214095962</v>
      </c>
      <c r="GI53">
        <v>-1.74255938316833e-06</v>
      </c>
      <c r="GJ53">
        <v>3.40457676646056e-10</v>
      </c>
      <c r="GK53">
        <v>-0.0234001039270155</v>
      </c>
      <c r="GL53">
        <v>-0.0317258394575505</v>
      </c>
      <c r="GM53">
        <v>0.00293552719409138</v>
      </c>
      <c r="GN53">
        <v>-2.89779016759736e-05</v>
      </c>
      <c r="GO53">
        <v>-4</v>
      </c>
      <c r="GP53">
        <v>2214</v>
      </c>
      <c r="GQ53">
        <v>1</v>
      </c>
      <c r="GR53">
        <v>18</v>
      </c>
      <c r="GS53">
        <v>17308.4</v>
      </c>
      <c r="GT53">
        <v>28684.3</v>
      </c>
      <c r="GU53">
        <v>1.82495</v>
      </c>
      <c r="GV53">
        <v>2.54395</v>
      </c>
      <c r="GW53">
        <v>2.24854</v>
      </c>
      <c r="GX53">
        <v>2.77588</v>
      </c>
      <c r="GY53">
        <v>1.99585</v>
      </c>
      <c r="GZ53">
        <v>2.32666</v>
      </c>
      <c r="HA53">
        <v>26.1279</v>
      </c>
      <c r="HB53">
        <v>15.7431</v>
      </c>
      <c r="HC53">
        <v>18</v>
      </c>
      <c r="HD53">
        <v>352.156</v>
      </c>
      <c r="HE53">
        <v>675.366</v>
      </c>
      <c r="HF53">
        <v>14.891</v>
      </c>
      <c r="HG53">
        <v>19.6976</v>
      </c>
      <c r="HH53">
        <v>30.0008</v>
      </c>
      <c r="HI53">
        <v>19.5133</v>
      </c>
      <c r="HJ53">
        <v>19.4205</v>
      </c>
      <c r="HK53">
        <v>36.5834</v>
      </c>
      <c r="HL53">
        <v>61.103</v>
      </c>
      <c r="HM53">
        <v>0</v>
      </c>
      <c r="HN53">
        <v>14.8602</v>
      </c>
      <c r="HO53">
        <v>655.13</v>
      </c>
      <c r="HP53">
        <v>9.34643</v>
      </c>
      <c r="HQ53">
        <v>103.741</v>
      </c>
      <c r="HR53">
        <v>105.252</v>
      </c>
    </row>
    <row r="54" spans="1:226">
      <c r="A54">
        <v>38</v>
      </c>
      <c r="B54">
        <v>1657120279.6</v>
      </c>
      <c r="C54">
        <v>247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1657120272.1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652.135027825531</v>
      </c>
      <c r="AK54">
        <v>605.571515151515</v>
      </c>
      <c r="AL54">
        <v>3.33630343651759</v>
      </c>
      <c r="AM54">
        <v>66.810607575291</v>
      </c>
      <c r="AN54">
        <f>(AP54 - AO54 + BO54*1E3/(8.314*(BQ54+273.15)) * AR54/BN54 * AQ54) * BN54/(100*BB54) * 1000/(1000 - AP54)</f>
        <v>0</v>
      </c>
      <c r="AO54">
        <v>9.39209315613909</v>
      </c>
      <c r="AP54">
        <v>16.2498781818182</v>
      </c>
      <c r="AQ54">
        <v>0.000556882116353097</v>
      </c>
      <c r="AR54">
        <v>77.422788693858</v>
      </c>
      <c r="AS54">
        <v>88</v>
      </c>
      <c r="AT54">
        <v>18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1657120272.1</v>
      </c>
      <c r="BH54">
        <v>572.346074074074</v>
      </c>
      <c r="BI54">
        <v>629.832814814815</v>
      </c>
      <c r="BJ54">
        <v>16.2458481481482</v>
      </c>
      <c r="BK54">
        <v>9.38746111111111</v>
      </c>
      <c r="BL54">
        <v>561.973814814815</v>
      </c>
      <c r="BM54">
        <v>16.1384962962963</v>
      </c>
      <c r="BN54">
        <v>500.036777777778</v>
      </c>
      <c r="BO54">
        <v>73.9203592592593</v>
      </c>
      <c r="BP54">
        <v>0.0999918666666667</v>
      </c>
      <c r="BQ54">
        <v>20.4588296296296</v>
      </c>
      <c r="BR54">
        <v>20.0269037037037</v>
      </c>
      <c r="BS54">
        <v>999.9</v>
      </c>
      <c r="BT54">
        <v>0</v>
      </c>
      <c r="BU54">
        <v>0</v>
      </c>
      <c r="BV54">
        <v>10027.4074074074</v>
      </c>
      <c r="BW54">
        <v>0</v>
      </c>
      <c r="BX54">
        <v>959.786851851852</v>
      </c>
      <c r="BY54">
        <v>-57.4866814814815</v>
      </c>
      <c r="BZ54">
        <v>581.797925925926</v>
      </c>
      <c r="CA54">
        <v>635.801592592593</v>
      </c>
      <c r="CB54">
        <v>6.85838148148148</v>
      </c>
      <c r="CC54">
        <v>629.832814814815</v>
      </c>
      <c r="CD54">
        <v>9.38746111111111</v>
      </c>
      <c r="CE54">
        <v>1.20089888888889</v>
      </c>
      <c r="CF54">
        <v>0.693924407407407</v>
      </c>
      <c r="CG54">
        <v>9.61269148148148</v>
      </c>
      <c r="CH54">
        <v>1.70460407407407</v>
      </c>
      <c r="CI54">
        <v>2000.03444444444</v>
      </c>
      <c r="CJ54">
        <v>0.979999777777778</v>
      </c>
      <c r="CK54">
        <v>0.0199998962962963</v>
      </c>
      <c r="CL54">
        <v>0</v>
      </c>
      <c r="CM54">
        <v>2.16510740740741</v>
      </c>
      <c r="CN54">
        <v>0</v>
      </c>
      <c r="CO54">
        <v>10986.3222222222</v>
      </c>
      <c r="CP54">
        <v>17300.4592592593</v>
      </c>
      <c r="CQ54">
        <v>41.1039259259259</v>
      </c>
      <c r="CR54">
        <v>39.5368148148148</v>
      </c>
      <c r="CS54">
        <v>40.6386296296296</v>
      </c>
      <c r="CT54">
        <v>38.06</v>
      </c>
      <c r="CU54">
        <v>39.5483703703704</v>
      </c>
      <c r="CV54">
        <v>1960.03407407407</v>
      </c>
      <c r="CW54">
        <v>40.0003703703704</v>
      </c>
      <c r="CX54">
        <v>0</v>
      </c>
      <c r="CY54">
        <v>1657120259.5</v>
      </c>
      <c r="CZ54">
        <v>0</v>
      </c>
      <c r="DA54">
        <v>0</v>
      </c>
      <c r="DB54" t="s">
        <v>356</v>
      </c>
      <c r="DC54">
        <v>1656081770.5</v>
      </c>
      <c r="DD54">
        <v>1655399214.6</v>
      </c>
      <c r="DE54">
        <v>0</v>
      </c>
      <c r="DF54">
        <v>0.134</v>
      </c>
      <c r="DG54">
        <v>-0.06</v>
      </c>
      <c r="DH54">
        <v>9.331</v>
      </c>
      <c r="DI54">
        <v>0.511</v>
      </c>
      <c r="DJ54">
        <v>421</v>
      </c>
      <c r="DK54">
        <v>25</v>
      </c>
      <c r="DL54">
        <v>1.93</v>
      </c>
      <c r="DM54">
        <v>0.15</v>
      </c>
      <c r="DN54">
        <v>-57.422615</v>
      </c>
      <c r="DO54">
        <v>-1.59526604127571</v>
      </c>
      <c r="DP54">
        <v>0.399435502647174</v>
      </c>
      <c r="DQ54">
        <v>0</v>
      </c>
      <c r="DR54">
        <v>6.8571625</v>
      </c>
      <c r="DS54">
        <v>0.0260345966228897</v>
      </c>
      <c r="DT54">
        <v>0.00385674911680816</v>
      </c>
      <c r="DU54">
        <v>1</v>
      </c>
      <c r="DV54">
        <v>1</v>
      </c>
      <c r="DW54">
        <v>2</v>
      </c>
      <c r="DX54" t="s">
        <v>357</v>
      </c>
      <c r="DY54">
        <v>2.97921</v>
      </c>
      <c r="DZ54">
        <v>2.75379</v>
      </c>
      <c r="EA54">
        <v>0.0980343</v>
      </c>
      <c r="EB54">
        <v>0.105878</v>
      </c>
      <c r="EC54">
        <v>0.0659595</v>
      </c>
      <c r="ED54">
        <v>0.0442314</v>
      </c>
      <c r="EE54">
        <v>35709.1</v>
      </c>
      <c r="EF54">
        <v>38962.6</v>
      </c>
      <c r="EG54">
        <v>35840.7</v>
      </c>
      <c r="EH54">
        <v>39481.6</v>
      </c>
      <c r="EI54">
        <v>47359</v>
      </c>
      <c r="EJ54">
        <v>54387.4</v>
      </c>
      <c r="EK54">
        <v>55859.9</v>
      </c>
      <c r="EL54">
        <v>63171.2</v>
      </c>
      <c r="EM54">
        <v>1.8236</v>
      </c>
      <c r="EN54">
        <v>2.3434</v>
      </c>
      <c r="EO54">
        <v>0.12219</v>
      </c>
      <c r="EP54">
        <v>0</v>
      </c>
      <c r="EQ54">
        <v>18.0222</v>
      </c>
      <c r="ER54">
        <v>999.9</v>
      </c>
      <c r="ES54">
        <v>78.855</v>
      </c>
      <c r="ET54">
        <v>21.198</v>
      </c>
      <c r="EU54">
        <v>26.9514</v>
      </c>
      <c r="EV54">
        <v>53.7919</v>
      </c>
      <c r="EW54">
        <v>42.2035</v>
      </c>
      <c r="EX54">
        <v>2</v>
      </c>
      <c r="EY54">
        <v>-0.559146</v>
      </c>
      <c r="EZ54">
        <v>1.6883</v>
      </c>
      <c r="FA54">
        <v>20.1378</v>
      </c>
      <c r="FB54">
        <v>5.20052</v>
      </c>
      <c r="FC54">
        <v>12.004</v>
      </c>
      <c r="FD54">
        <v>4.9756</v>
      </c>
      <c r="FE54">
        <v>3.2926</v>
      </c>
      <c r="FF54">
        <v>9999</v>
      </c>
      <c r="FG54">
        <v>9999</v>
      </c>
      <c r="FH54">
        <v>9999</v>
      </c>
      <c r="FI54">
        <v>550.7</v>
      </c>
      <c r="FJ54">
        <v>1.86264</v>
      </c>
      <c r="FK54">
        <v>1.86768</v>
      </c>
      <c r="FL54">
        <v>1.86752</v>
      </c>
      <c r="FM54">
        <v>1.86862</v>
      </c>
      <c r="FN54">
        <v>1.86954</v>
      </c>
      <c r="FO54">
        <v>1.86554</v>
      </c>
      <c r="FP54">
        <v>1.86676</v>
      </c>
      <c r="FQ54">
        <v>1.8681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10.582</v>
      </c>
      <c r="GF54">
        <v>0.1077</v>
      </c>
      <c r="GG54">
        <v>5.21543574155078</v>
      </c>
      <c r="GH54">
        <v>0.0100486214095962</v>
      </c>
      <c r="GI54">
        <v>-1.74255938316833e-06</v>
      </c>
      <c r="GJ54">
        <v>3.40457676646056e-10</v>
      </c>
      <c r="GK54">
        <v>-0.0234001039270155</v>
      </c>
      <c r="GL54">
        <v>-0.0317258394575505</v>
      </c>
      <c r="GM54">
        <v>0.00293552719409138</v>
      </c>
      <c r="GN54">
        <v>-2.89779016759736e-05</v>
      </c>
      <c r="GO54">
        <v>-4</v>
      </c>
      <c r="GP54">
        <v>2214</v>
      </c>
      <c r="GQ54">
        <v>1</v>
      </c>
      <c r="GR54">
        <v>18</v>
      </c>
      <c r="GS54">
        <v>17308.5</v>
      </c>
      <c r="GT54">
        <v>28684.4</v>
      </c>
      <c r="GU54">
        <v>1.86401</v>
      </c>
      <c r="GV54">
        <v>2.53906</v>
      </c>
      <c r="GW54">
        <v>2.24854</v>
      </c>
      <c r="GX54">
        <v>2.77588</v>
      </c>
      <c r="GY54">
        <v>1.99585</v>
      </c>
      <c r="GZ54">
        <v>2.31934</v>
      </c>
      <c r="HA54">
        <v>26.1485</v>
      </c>
      <c r="HB54">
        <v>15.7519</v>
      </c>
      <c r="HC54">
        <v>18</v>
      </c>
      <c r="HD54">
        <v>351.847</v>
      </c>
      <c r="HE54">
        <v>675.503</v>
      </c>
      <c r="HF54">
        <v>14.8601</v>
      </c>
      <c r="HG54">
        <v>19.7061</v>
      </c>
      <c r="HH54">
        <v>30.0006</v>
      </c>
      <c r="HI54">
        <v>19.5233</v>
      </c>
      <c r="HJ54">
        <v>19.4301</v>
      </c>
      <c r="HK54">
        <v>37.3716</v>
      </c>
      <c r="HL54">
        <v>61.103</v>
      </c>
      <c r="HM54">
        <v>0</v>
      </c>
      <c r="HN54">
        <v>14.8313</v>
      </c>
      <c r="HO54">
        <v>675.278</v>
      </c>
      <c r="HP54">
        <v>9.36763</v>
      </c>
      <c r="HQ54">
        <v>103.741</v>
      </c>
      <c r="HR54">
        <v>105.249</v>
      </c>
    </row>
    <row r="55" spans="1:226">
      <c r="A55">
        <v>39</v>
      </c>
      <c r="B55">
        <v>1657120284.6</v>
      </c>
      <c r="C55">
        <v>252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1657120276.81429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669.475183902554</v>
      </c>
      <c r="AK55">
        <v>622.731321212121</v>
      </c>
      <c r="AL55">
        <v>3.42723457046614</v>
      </c>
      <c r="AM55">
        <v>66.810607575291</v>
      </c>
      <c r="AN55">
        <f>(AP55 - AO55 + BO55*1E3/(8.314*(BQ55+273.15)) * AR55/BN55 * AQ55) * BN55/(100*BB55) * 1000/(1000 - AP55)</f>
        <v>0</v>
      </c>
      <c r="AO55">
        <v>9.39721069700304</v>
      </c>
      <c r="AP55">
        <v>16.2526890909091</v>
      </c>
      <c r="AQ55">
        <v>0.000543066330399507</v>
      </c>
      <c r="AR55">
        <v>77.422788693858</v>
      </c>
      <c r="AS55">
        <v>88</v>
      </c>
      <c r="AT55">
        <v>18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1657120276.81429</v>
      </c>
      <c r="BH55">
        <v>588.11875</v>
      </c>
      <c r="BI55">
        <v>645.762857142857</v>
      </c>
      <c r="BJ55">
        <v>16.2516</v>
      </c>
      <c r="BK55">
        <v>9.39318607142857</v>
      </c>
      <c r="BL55">
        <v>577.615214285714</v>
      </c>
      <c r="BM55">
        <v>16.1440214285714</v>
      </c>
      <c r="BN55">
        <v>500.009321428571</v>
      </c>
      <c r="BO55">
        <v>73.9205857142857</v>
      </c>
      <c r="BP55">
        <v>0.100033807142857</v>
      </c>
      <c r="BQ55">
        <v>20.4584714285714</v>
      </c>
      <c r="BR55">
        <v>20.0313142857143</v>
      </c>
      <c r="BS55">
        <v>999.9</v>
      </c>
      <c r="BT55">
        <v>0</v>
      </c>
      <c r="BU55">
        <v>0</v>
      </c>
      <c r="BV55">
        <v>10034.8214285714</v>
      </c>
      <c r="BW55">
        <v>0</v>
      </c>
      <c r="BX55">
        <v>960.092678571428</v>
      </c>
      <c r="BY55">
        <v>-57.6441392857143</v>
      </c>
      <c r="BZ55">
        <v>597.834571428571</v>
      </c>
      <c r="CA55">
        <v>651.886392857143</v>
      </c>
      <c r="CB55">
        <v>6.85840964285714</v>
      </c>
      <c r="CC55">
        <v>645.762857142857</v>
      </c>
      <c r="CD55">
        <v>9.39318607142857</v>
      </c>
      <c r="CE55">
        <v>1.20132821428571</v>
      </c>
      <c r="CF55">
        <v>0.694349821428571</v>
      </c>
      <c r="CG55">
        <v>9.61800928571429</v>
      </c>
      <c r="CH55">
        <v>1.71316142857143</v>
      </c>
      <c r="CI55">
        <v>2000.01678571429</v>
      </c>
      <c r="CJ55">
        <v>0.979998785714286</v>
      </c>
      <c r="CK55">
        <v>0.0200009357142857</v>
      </c>
      <c r="CL55">
        <v>0</v>
      </c>
      <c r="CM55">
        <v>2.22707142857143</v>
      </c>
      <c r="CN55">
        <v>0</v>
      </c>
      <c r="CO55">
        <v>10996.8857142857</v>
      </c>
      <c r="CP55">
        <v>17300.3</v>
      </c>
      <c r="CQ55">
        <v>40.9975</v>
      </c>
      <c r="CR55">
        <v>39.4618214285714</v>
      </c>
      <c r="CS55">
        <v>40.5645</v>
      </c>
      <c r="CT55">
        <v>37.8993214285714</v>
      </c>
      <c r="CU55">
        <v>39.4551071428571</v>
      </c>
      <c r="CV55">
        <v>1960.01607142857</v>
      </c>
      <c r="CW55">
        <v>40.0003571428571</v>
      </c>
      <c r="CX55">
        <v>0</v>
      </c>
      <c r="CY55">
        <v>1657120264.3</v>
      </c>
      <c r="CZ55">
        <v>0</v>
      </c>
      <c r="DA55">
        <v>0</v>
      </c>
      <c r="DB55" t="s">
        <v>356</v>
      </c>
      <c r="DC55">
        <v>1656081770.5</v>
      </c>
      <c r="DD55">
        <v>1655399214.6</v>
      </c>
      <c r="DE55">
        <v>0</v>
      </c>
      <c r="DF55">
        <v>0.134</v>
      </c>
      <c r="DG55">
        <v>-0.06</v>
      </c>
      <c r="DH55">
        <v>9.331</v>
      </c>
      <c r="DI55">
        <v>0.511</v>
      </c>
      <c r="DJ55">
        <v>421</v>
      </c>
      <c r="DK55">
        <v>25</v>
      </c>
      <c r="DL55">
        <v>1.93</v>
      </c>
      <c r="DM55">
        <v>0.15</v>
      </c>
      <c r="DN55">
        <v>-57.531935</v>
      </c>
      <c r="DO55">
        <v>-1.47566904315189</v>
      </c>
      <c r="DP55">
        <v>0.414123183092905</v>
      </c>
      <c r="DQ55">
        <v>0</v>
      </c>
      <c r="DR55">
        <v>6.8578125</v>
      </c>
      <c r="DS55">
        <v>0.00773921200749722</v>
      </c>
      <c r="DT55">
        <v>0.00339021072353924</v>
      </c>
      <c r="DU55">
        <v>1</v>
      </c>
      <c r="DV55">
        <v>1</v>
      </c>
      <c r="DW55">
        <v>2</v>
      </c>
      <c r="DX55" t="s">
        <v>357</v>
      </c>
      <c r="DY55">
        <v>2.98002</v>
      </c>
      <c r="DZ55">
        <v>2.75409</v>
      </c>
      <c r="EA55">
        <v>0.100004</v>
      </c>
      <c r="EB55">
        <v>0.107659</v>
      </c>
      <c r="EC55">
        <v>0.0659782</v>
      </c>
      <c r="ED55">
        <v>0.0442583</v>
      </c>
      <c r="EE55">
        <v>35630.7</v>
      </c>
      <c r="EF55">
        <v>38885</v>
      </c>
      <c r="EG55">
        <v>35840.3</v>
      </c>
      <c r="EH55">
        <v>39481.6</v>
      </c>
      <c r="EI55">
        <v>47357.7</v>
      </c>
      <c r="EJ55">
        <v>54385.9</v>
      </c>
      <c r="EK55">
        <v>55859.5</v>
      </c>
      <c r="EL55">
        <v>63171.2</v>
      </c>
      <c r="EM55">
        <v>1.8232</v>
      </c>
      <c r="EN55">
        <v>2.3428</v>
      </c>
      <c r="EO55">
        <v>0.121742</v>
      </c>
      <c r="EP55">
        <v>0</v>
      </c>
      <c r="EQ55">
        <v>18.0222</v>
      </c>
      <c r="ER55">
        <v>999.9</v>
      </c>
      <c r="ES55">
        <v>78.83</v>
      </c>
      <c r="ET55">
        <v>21.208</v>
      </c>
      <c r="EU55">
        <v>26.9575</v>
      </c>
      <c r="EV55">
        <v>54.1919</v>
      </c>
      <c r="EW55">
        <v>42.2676</v>
      </c>
      <c r="EX55">
        <v>2</v>
      </c>
      <c r="EY55">
        <v>-0.558455</v>
      </c>
      <c r="EZ55">
        <v>1.84893</v>
      </c>
      <c r="FA55">
        <v>20.1364</v>
      </c>
      <c r="FB55">
        <v>5.20531</v>
      </c>
      <c r="FC55">
        <v>12.004</v>
      </c>
      <c r="FD55">
        <v>4.9752</v>
      </c>
      <c r="FE55">
        <v>3.293</v>
      </c>
      <c r="FF55">
        <v>9999</v>
      </c>
      <c r="FG55">
        <v>9999</v>
      </c>
      <c r="FH55">
        <v>9999</v>
      </c>
      <c r="FI55">
        <v>550.7</v>
      </c>
      <c r="FJ55">
        <v>1.86264</v>
      </c>
      <c r="FK55">
        <v>1.86771</v>
      </c>
      <c r="FL55">
        <v>1.86752</v>
      </c>
      <c r="FM55">
        <v>1.86859</v>
      </c>
      <c r="FN55">
        <v>1.86954</v>
      </c>
      <c r="FO55">
        <v>1.86554</v>
      </c>
      <c r="FP55">
        <v>1.86673</v>
      </c>
      <c r="FQ55">
        <v>1.86813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10.722</v>
      </c>
      <c r="GF55">
        <v>0.1079</v>
      </c>
      <c r="GG55">
        <v>5.21543574155078</v>
      </c>
      <c r="GH55">
        <v>0.0100486214095962</v>
      </c>
      <c r="GI55">
        <v>-1.74255938316833e-06</v>
      </c>
      <c r="GJ55">
        <v>3.40457676646056e-10</v>
      </c>
      <c r="GK55">
        <v>-0.0234001039270155</v>
      </c>
      <c r="GL55">
        <v>-0.0317258394575505</v>
      </c>
      <c r="GM55">
        <v>0.00293552719409138</v>
      </c>
      <c r="GN55">
        <v>-2.89779016759736e-05</v>
      </c>
      <c r="GO55">
        <v>-4</v>
      </c>
      <c r="GP55">
        <v>2214</v>
      </c>
      <c r="GQ55">
        <v>1</v>
      </c>
      <c r="GR55">
        <v>18</v>
      </c>
      <c r="GS55">
        <v>17308.6</v>
      </c>
      <c r="GT55">
        <v>28684.5</v>
      </c>
      <c r="GU55">
        <v>1.89575</v>
      </c>
      <c r="GV55">
        <v>2.53662</v>
      </c>
      <c r="GW55">
        <v>2.24854</v>
      </c>
      <c r="GX55">
        <v>2.77588</v>
      </c>
      <c r="GY55">
        <v>1.99585</v>
      </c>
      <c r="GZ55">
        <v>2.32178</v>
      </c>
      <c r="HA55">
        <v>26.1485</v>
      </c>
      <c r="HB55">
        <v>15.7431</v>
      </c>
      <c r="HC55">
        <v>18</v>
      </c>
      <c r="HD55">
        <v>351.729</v>
      </c>
      <c r="HE55">
        <v>675.162</v>
      </c>
      <c r="HF55">
        <v>14.8272</v>
      </c>
      <c r="HG55">
        <v>19.7145</v>
      </c>
      <c r="HH55">
        <v>30.0007</v>
      </c>
      <c r="HI55">
        <v>19.5334</v>
      </c>
      <c r="HJ55">
        <v>19.4404</v>
      </c>
      <c r="HK55">
        <v>38.089</v>
      </c>
      <c r="HL55">
        <v>61.103</v>
      </c>
      <c r="HM55">
        <v>0</v>
      </c>
      <c r="HN55">
        <v>14.7913</v>
      </c>
      <c r="HO55">
        <v>688.756</v>
      </c>
      <c r="HP55">
        <v>9.37185</v>
      </c>
      <c r="HQ55">
        <v>103.74</v>
      </c>
      <c r="HR55">
        <v>105.249</v>
      </c>
    </row>
    <row r="56" spans="1:226">
      <c r="A56">
        <v>40</v>
      </c>
      <c r="B56">
        <v>1657120289.1</v>
      </c>
      <c r="C56">
        <v>256.5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1657120281.26071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684.767848069473</v>
      </c>
      <c r="AK56">
        <v>638.16263030303</v>
      </c>
      <c r="AL56">
        <v>3.43849502102623</v>
      </c>
      <c r="AM56">
        <v>66.810607575291</v>
      </c>
      <c r="AN56">
        <f>(AP56 - AO56 + BO56*1E3/(8.314*(BQ56+273.15)) * AR56/BN56 * AQ56) * BN56/(100*BB56) * 1000/(1000 - AP56)</f>
        <v>0</v>
      </c>
      <c r="AO56">
        <v>9.40296690406291</v>
      </c>
      <c r="AP56">
        <v>16.2584115151515</v>
      </c>
      <c r="AQ56">
        <v>-0.000278650987721847</v>
      </c>
      <c r="AR56">
        <v>77.422788693858</v>
      </c>
      <c r="AS56">
        <v>88</v>
      </c>
      <c r="AT56">
        <v>18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1657120281.26071</v>
      </c>
      <c r="BH56">
        <v>603.083857142857</v>
      </c>
      <c r="BI56">
        <v>660.646214285714</v>
      </c>
      <c r="BJ56">
        <v>16.2548821428571</v>
      </c>
      <c r="BK56">
        <v>9.39812678571429</v>
      </c>
      <c r="BL56">
        <v>592.456285714286</v>
      </c>
      <c r="BM56">
        <v>16.1471821428571</v>
      </c>
      <c r="BN56">
        <v>500.004071428571</v>
      </c>
      <c r="BO56">
        <v>73.9205178571429</v>
      </c>
      <c r="BP56">
        <v>0.0999548678571429</v>
      </c>
      <c r="BQ56">
        <v>20.4572464285714</v>
      </c>
      <c r="BR56">
        <v>20.0341</v>
      </c>
      <c r="BS56">
        <v>999.9</v>
      </c>
      <c r="BT56">
        <v>0</v>
      </c>
      <c r="BU56">
        <v>0</v>
      </c>
      <c r="BV56">
        <v>10049.2857142857</v>
      </c>
      <c r="BW56">
        <v>0</v>
      </c>
      <c r="BX56">
        <v>960.181321428571</v>
      </c>
      <c r="BY56">
        <v>-57.5623892857143</v>
      </c>
      <c r="BZ56">
        <v>613.049</v>
      </c>
      <c r="CA56">
        <v>666.914142857143</v>
      </c>
      <c r="CB56">
        <v>6.85675321428572</v>
      </c>
      <c r="CC56">
        <v>660.646214285714</v>
      </c>
      <c r="CD56">
        <v>9.39812678571429</v>
      </c>
      <c r="CE56">
        <v>1.20156928571429</v>
      </c>
      <c r="CF56">
        <v>0.6947145</v>
      </c>
      <c r="CG56">
        <v>9.621005</v>
      </c>
      <c r="CH56">
        <v>1.72049357142857</v>
      </c>
      <c r="CI56">
        <v>2000.02678571429</v>
      </c>
      <c r="CJ56">
        <v>0.979998035714286</v>
      </c>
      <c r="CK56">
        <v>0.0200017321428571</v>
      </c>
      <c r="CL56">
        <v>0</v>
      </c>
      <c r="CM56">
        <v>2.26596785714286</v>
      </c>
      <c r="CN56">
        <v>0</v>
      </c>
      <c r="CO56">
        <v>11006.3714285714</v>
      </c>
      <c r="CP56">
        <v>17300.3785714286</v>
      </c>
      <c r="CQ56">
        <v>40.8970714285714</v>
      </c>
      <c r="CR56">
        <v>39.3926071428571</v>
      </c>
      <c r="CS56">
        <v>40.5019285714286</v>
      </c>
      <c r="CT56">
        <v>37.7564642857143</v>
      </c>
      <c r="CU56">
        <v>39.3703214285714</v>
      </c>
      <c r="CV56">
        <v>1960.02357142857</v>
      </c>
      <c r="CW56">
        <v>40.0021428571429</v>
      </c>
      <c r="CX56">
        <v>0</v>
      </c>
      <c r="CY56">
        <v>1657120269.1</v>
      </c>
      <c r="CZ56">
        <v>0</v>
      </c>
      <c r="DA56">
        <v>0</v>
      </c>
      <c r="DB56" t="s">
        <v>356</v>
      </c>
      <c r="DC56">
        <v>1656081770.5</v>
      </c>
      <c r="DD56">
        <v>1655399214.6</v>
      </c>
      <c r="DE56">
        <v>0</v>
      </c>
      <c r="DF56">
        <v>0.134</v>
      </c>
      <c r="DG56">
        <v>-0.06</v>
      </c>
      <c r="DH56">
        <v>9.331</v>
      </c>
      <c r="DI56">
        <v>0.511</v>
      </c>
      <c r="DJ56">
        <v>421</v>
      </c>
      <c r="DK56">
        <v>25</v>
      </c>
      <c r="DL56">
        <v>1.93</v>
      </c>
      <c r="DM56">
        <v>0.15</v>
      </c>
      <c r="DN56">
        <v>-57.6054075</v>
      </c>
      <c r="DO56">
        <v>0.904238273921386</v>
      </c>
      <c r="DP56">
        <v>0.41564339366066</v>
      </c>
      <c r="DQ56">
        <v>0</v>
      </c>
      <c r="DR56">
        <v>6.85765975</v>
      </c>
      <c r="DS56">
        <v>-0.0217237148217763</v>
      </c>
      <c r="DT56">
        <v>0.00359351115728064</v>
      </c>
      <c r="DU56">
        <v>1</v>
      </c>
      <c r="DV56">
        <v>1</v>
      </c>
      <c r="DW56">
        <v>2</v>
      </c>
      <c r="DX56" t="s">
        <v>357</v>
      </c>
      <c r="DY56">
        <v>2.98111</v>
      </c>
      <c r="DZ56">
        <v>2.75426</v>
      </c>
      <c r="EA56">
        <v>0.101742</v>
      </c>
      <c r="EB56">
        <v>0.109354</v>
      </c>
      <c r="EC56">
        <v>0.0659596</v>
      </c>
      <c r="ED56">
        <v>0.0442648</v>
      </c>
      <c r="EE56">
        <v>35561.1</v>
      </c>
      <c r="EF56">
        <v>38810.3</v>
      </c>
      <c r="EG56">
        <v>35839.4</v>
      </c>
      <c r="EH56">
        <v>39480.7</v>
      </c>
      <c r="EI56">
        <v>47358</v>
      </c>
      <c r="EJ56">
        <v>54384.3</v>
      </c>
      <c r="EK56">
        <v>55858.7</v>
      </c>
      <c r="EL56">
        <v>63169.7</v>
      </c>
      <c r="EM56">
        <v>1.8256</v>
      </c>
      <c r="EN56">
        <v>2.3422</v>
      </c>
      <c r="EO56">
        <v>0.121862</v>
      </c>
      <c r="EP56">
        <v>0</v>
      </c>
      <c r="EQ56">
        <v>18.0222</v>
      </c>
      <c r="ER56">
        <v>999.9</v>
      </c>
      <c r="ES56">
        <v>78.83</v>
      </c>
      <c r="ET56">
        <v>21.238</v>
      </c>
      <c r="EU56">
        <v>27.0085</v>
      </c>
      <c r="EV56">
        <v>53.8419</v>
      </c>
      <c r="EW56">
        <v>42.1274</v>
      </c>
      <c r="EX56">
        <v>2</v>
      </c>
      <c r="EY56">
        <v>-0.5575</v>
      </c>
      <c r="EZ56">
        <v>1.69871</v>
      </c>
      <c r="FA56">
        <v>20.1379</v>
      </c>
      <c r="FB56">
        <v>5.20531</v>
      </c>
      <c r="FC56">
        <v>12.004</v>
      </c>
      <c r="FD56">
        <v>4.9756</v>
      </c>
      <c r="FE56">
        <v>3.293</v>
      </c>
      <c r="FF56">
        <v>9999</v>
      </c>
      <c r="FG56">
        <v>9999</v>
      </c>
      <c r="FH56">
        <v>9999</v>
      </c>
      <c r="FI56">
        <v>550.7</v>
      </c>
      <c r="FJ56">
        <v>1.86264</v>
      </c>
      <c r="FK56">
        <v>1.86768</v>
      </c>
      <c r="FL56">
        <v>1.86752</v>
      </c>
      <c r="FM56">
        <v>1.86859</v>
      </c>
      <c r="FN56">
        <v>1.86951</v>
      </c>
      <c r="FO56">
        <v>1.86554</v>
      </c>
      <c r="FP56">
        <v>1.86664</v>
      </c>
      <c r="FQ56">
        <v>1.86801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10.846</v>
      </c>
      <c r="GF56">
        <v>0.1078</v>
      </c>
      <c r="GG56">
        <v>5.21543574155078</v>
      </c>
      <c r="GH56">
        <v>0.0100486214095962</v>
      </c>
      <c r="GI56">
        <v>-1.74255938316833e-06</v>
      </c>
      <c r="GJ56">
        <v>3.40457676646056e-10</v>
      </c>
      <c r="GK56">
        <v>-0.0234001039270155</v>
      </c>
      <c r="GL56">
        <v>-0.0317258394575505</v>
      </c>
      <c r="GM56">
        <v>0.00293552719409138</v>
      </c>
      <c r="GN56">
        <v>-2.89779016759736e-05</v>
      </c>
      <c r="GO56">
        <v>-4</v>
      </c>
      <c r="GP56">
        <v>2214</v>
      </c>
      <c r="GQ56">
        <v>1</v>
      </c>
      <c r="GR56">
        <v>18</v>
      </c>
      <c r="GS56">
        <v>17308.6</v>
      </c>
      <c r="GT56">
        <v>28684.6</v>
      </c>
      <c r="GU56">
        <v>1.93237</v>
      </c>
      <c r="GV56">
        <v>2.54272</v>
      </c>
      <c r="GW56">
        <v>2.24854</v>
      </c>
      <c r="GX56">
        <v>2.77588</v>
      </c>
      <c r="GY56">
        <v>1.99585</v>
      </c>
      <c r="GZ56">
        <v>2.32666</v>
      </c>
      <c r="HA56">
        <v>26.1691</v>
      </c>
      <c r="HB56">
        <v>15.7344</v>
      </c>
      <c r="HC56">
        <v>18</v>
      </c>
      <c r="HD56">
        <v>352.924</v>
      </c>
      <c r="HE56">
        <v>674.796</v>
      </c>
      <c r="HF56">
        <v>14.7838</v>
      </c>
      <c r="HG56">
        <v>19.7243</v>
      </c>
      <c r="HH56">
        <v>30.0007</v>
      </c>
      <c r="HI56">
        <v>19.5414</v>
      </c>
      <c r="HJ56">
        <v>19.4487</v>
      </c>
      <c r="HK56">
        <v>38.8109</v>
      </c>
      <c r="HL56">
        <v>61.103</v>
      </c>
      <c r="HM56">
        <v>0</v>
      </c>
      <c r="HN56">
        <v>14.7549</v>
      </c>
      <c r="HO56">
        <v>708.866</v>
      </c>
      <c r="HP56">
        <v>9.38178</v>
      </c>
      <c r="HQ56">
        <v>103.738</v>
      </c>
      <c r="HR56">
        <v>105.247</v>
      </c>
    </row>
    <row r="57" spans="1:226">
      <c r="A57">
        <v>41</v>
      </c>
      <c r="B57">
        <v>1657120294.6</v>
      </c>
      <c r="C57">
        <v>262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1657120286.83214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703.704714152255</v>
      </c>
      <c r="AK57">
        <v>657.254357575757</v>
      </c>
      <c r="AL57">
        <v>3.5683616020269</v>
      </c>
      <c r="AM57">
        <v>66.810607575291</v>
      </c>
      <c r="AN57">
        <f>(AP57 - AO57 + BO57*1E3/(8.314*(BQ57+273.15)) * AR57/BN57 * AQ57) * BN57/(100*BB57) * 1000/(1000 - AP57)</f>
        <v>0</v>
      </c>
      <c r="AO57">
        <v>9.40901143697871</v>
      </c>
      <c r="AP57">
        <v>16.26184</v>
      </c>
      <c r="AQ57">
        <v>0.000276220341828062</v>
      </c>
      <c r="AR57">
        <v>77.422788693858</v>
      </c>
      <c r="AS57">
        <v>87</v>
      </c>
      <c r="AT57">
        <v>17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1657120286.83214</v>
      </c>
      <c r="BH57">
        <v>621.799535714286</v>
      </c>
      <c r="BI57">
        <v>679.460035714286</v>
      </c>
      <c r="BJ57">
        <v>16.2576107142857</v>
      </c>
      <c r="BK57">
        <v>9.4043375</v>
      </c>
      <c r="BL57">
        <v>611.0175</v>
      </c>
      <c r="BM57">
        <v>16.1498071428571</v>
      </c>
      <c r="BN57">
        <v>500.004785714286</v>
      </c>
      <c r="BO57">
        <v>73.92085</v>
      </c>
      <c r="BP57">
        <v>0.100020742857143</v>
      </c>
      <c r="BQ57">
        <v>20.4519142857143</v>
      </c>
      <c r="BR57">
        <v>20.0363107142857</v>
      </c>
      <c r="BS57">
        <v>999.9</v>
      </c>
      <c r="BT57">
        <v>0</v>
      </c>
      <c r="BU57">
        <v>0</v>
      </c>
      <c r="BV57">
        <v>10011.7857142857</v>
      </c>
      <c r="BW57">
        <v>0</v>
      </c>
      <c r="BX57">
        <v>960.181</v>
      </c>
      <c r="BY57">
        <v>-57.6604964285714</v>
      </c>
      <c r="BZ57">
        <v>632.07575</v>
      </c>
      <c r="CA57">
        <v>685.910714285714</v>
      </c>
      <c r="CB57">
        <v>6.85327714285714</v>
      </c>
      <c r="CC57">
        <v>679.460035714286</v>
      </c>
      <c r="CD57">
        <v>9.4043375</v>
      </c>
      <c r="CE57">
        <v>1.20177642857143</v>
      </c>
      <c r="CF57">
        <v>0.69517675</v>
      </c>
      <c r="CG57">
        <v>9.62357642857143</v>
      </c>
      <c r="CH57">
        <v>1.7297825</v>
      </c>
      <c r="CI57">
        <v>2000.01892857143</v>
      </c>
      <c r="CJ57">
        <v>0.979996964285714</v>
      </c>
      <c r="CK57">
        <v>0.0200028714285714</v>
      </c>
      <c r="CL57">
        <v>0</v>
      </c>
      <c r="CM57">
        <v>2.23746428571429</v>
      </c>
      <c r="CN57">
        <v>0</v>
      </c>
      <c r="CO57">
        <v>11014</v>
      </c>
      <c r="CP57">
        <v>17300.3035714286</v>
      </c>
      <c r="CQ57">
        <v>40.7764642857143</v>
      </c>
      <c r="CR57">
        <v>39.3010714285714</v>
      </c>
      <c r="CS57">
        <v>40.4193928571428</v>
      </c>
      <c r="CT57">
        <v>37.5801071428571</v>
      </c>
      <c r="CU57">
        <v>39.2609285714286</v>
      </c>
      <c r="CV57">
        <v>1960.01214285714</v>
      </c>
      <c r="CW57">
        <v>40.0057142857143</v>
      </c>
      <c r="CX57">
        <v>0</v>
      </c>
      <c r="CY57">
        <v>1657120274.5</v>
      </c>
      <c r="CZ57">
        <v>0</v>
      </c>
      <c r="DA57">
        <v>0</v>
      </c>
      <c r="DB57" t="s">
        <v>356</v>
      </c>
      <c r="DC57">
        <v>1656081770.5</v>
      </c>
      <c r="DD57">
        <v>1655399214.6</v>
      </c>
      <c r="DE57">
        <v>0</v>
      </c>
      <c r="DF57">
        <v>0.134</v>
      </c>
      <c r="DG57">
        <v>-0.06</v>
      </c>
      <c r="DH57">
        <v>9.331</v>
      </c>
      <c r="DI57">
        <v>0.511</v>
      </c>
      <c r="DJ57">
        <v>421</v>
      </c>
      <c r="DK57">
        <v>25</v>
      </c>
      <c r="DL57">
        <v>1.93</v>
      </c>
      <c r="DM57">
        <v>0.15</v>
      </c>
      <c r="DN57">
        <v>-57.59925</v>
      </c>
      <c r="DO57">
        <v>-0.500316697936186</v>
      </c>
      <c r="DP57">
        <v>0.460451152675287</v>
      </c>
      <c r="DQ57">
        <v>0</v>
      </c>
      <c r="DR57">
        <v>6.85486075</v>
      </c>
      <c r="DS57">
        <v>-0.0398221013133454</v>
      </c>
      <c r="DT57">
        <v>0.00465470052071032</v>
      </c>
      <c r="DU57">
        <v>1</v>
      </c>
      <c r="DV57">
        <v>1</v>
      </c>
      <c r="DW57">
        <v>2</v>
      </c>
      <c r="DX57" t="s">
        <v>357</v>
      </c>
      <c r="DY57">
        <v>2.97978</v>
      </c>
      <c r="DZ57">
        <v>2.75383</v>
      </c>
      <c r="EA57">
        <v>0.103859</v>
      </c>
      <c r="EB57">
        <v>0.111346</v>
      </c>
      <c r="EC57">
        <v>0.0659886</v>
      </c>
      <c r="ED57">
        <v>0.044287</v>
      </c>
      <c r="EE57">
        <v>35477.1</v>
      </c>
      <c r="EF57">
        <v>38723.3</v>
      </c>
      <c r="EG57">
        <v>35839.2</v>
      </c>
      <c r="EH57">
        <v>39480.4</v>
      </c>
      <c r="EI57">
        <v>47356.7</v>
      </c>
      <c r="EJ57">
        <v>54382.2</v>
      </c>
      <c r="EK57">
        <v>55858.9</v>
      </c>
      <c r="EL57">
        <v>63168.7</v>
      </c>
      <c r="EM57">
        <v>1.826</v>
      </c>
      <c r="EN57">
        <v>2.3426</v>
      </c>
      <c r="EO57">
        <v>0.12055</v>
      </c>
      <c r="EP57">
        <v>0</v>
      </c>
      <c r="EQ57">
        <v>18.0207</v>
      </c>
      <c r="ER57">
        <v>999.9</v>
      </c>
      <c r="ES57">
        <v>78.812</v>
      </c>
      <c r="ET57">
        <v>21.258</v>
      </c>
      <c r="EU57">
        <v>27.0362</v>
      </c>
      <c r="EV57">
        <v>54.1519</v>
      </c>
      <c r="EW57">
        <v>42.1955</v>
      </c>
      <c r="EX57">
        <v>2</v>
      </c>
      <c r="EY57">
        <v>-0.55689</v>
      </c>
      <c r="EZ57">
        <v>1.88845</v>
      </c>
      <c r="FA57">
        <v>20.1359</v>
      </c>
      <c r="FB57">
        <v>5.20531</v>
      </c>
      <c r="FC57">
        <v>12.004</v>
      </c>
      <c r="FD57">
        <v>4.976</v>
      </c>
      <c r="FE57">
        <v>3.293</v>
      </c>
      <c r="FF57">
        <v>9999</v>
      </c>
      <c r="FG57">
        <v>9999</v>
      </c>
      <c r="FH57">
        <v>9999</v>
      </c>
      <c r="FI57">
        <v>550.7</v>
      </c>
      <c r="FJ57">
        <v>1.86264</v>
      </c>
      <c r="FK57">
        <v>1.86771</v>
      </c>
      <c r="FL57">
        <v>1.86752</v>
      </c>
      <c r="FM57">
        <v>1.86859</v>
      </c>
      <c r="FN57">
        <v>1.86954</v>
      </c>
      <c r="FO57">
        <v>1.86554</v>
      </c>
      <c r="FP57">
        <v>1.8667</v>
      </c>
      <c r="FQ57">
        <v>1.86804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10.999</v>
      </c>
      <c r="GF57">
        <v>0.1081</v>
      </c>
      <c r="GG57">
        <v>5.21543574155078</v>
      </c>
      <c r="GH57">
        <v>0.0100486214095962</v>
      </c>
      <c r="GI57">
        <v>-1.74255938316833e-06</v>
      </c>
      <c r="GJ57">
        <v>3.40457676646056e-10</v>
      </c>
      <c r="GK57">
        <v>-0.0234001039270155</v>
      </c>
      <c r="GL57">
        <v>-0.0317258394575505</v>
      </c>
      <c r="GM57">
        <v>0.00293552719409138</v>
      </c>
      <c r="GN57">
        <v>-2.89779016759736e-05</v>
      </c>
      <c r="GO57">
        <v>-4</v>
      </c>
      <c r="GP57">
        <v>2214</v>
      </c>
      <c r="GQ57">
        <v>1</v>
      </c>
      <c r="GR57">
        <v>18</v>
      </c>
      <c r="GS57">
        <v>17308.7</v>
      </c>
      <c r="GT57">
        <v>28684.7</v>
      </c>
      <c r="GU57">
        <v>1.97266</v>
      </c>
      <c r="GV57">
        <v>2.54272</v>
      </c>
      <c r="GW57">
        <v>2.24854</v>
      </c>
      <c r="GX57">
        <v>2.77588</v>
      </c>
      <c r="GY57">
        <v>1.99585</v>
      </c>
      <c r="GZ57">
        <v>2.33765</v>
      </c>
      <c r="HA57">
        <v>26.1691</v>
      </c>
      <c r="HB57">
        <v>15.7431</v>
      </c>
      <c r="HC57">
        <v>18</v>
      </c>
      <c r="HD57">
        <v>353.194</v>
      </c>
      <c r="HE57">
        <v>675.283</v>
      </c>
      <c r="HF57">
        <v>14.745</v>
      </c>
      <c r="HG57">
        <v>19.7331</v>
      </c>
      <c r="HH57">
        <v>30.0007</v>
      </c>
      <c r="HI57">
        <v>19.5518</v>
      </c>
      <c r="HJ57">
        <v>19.4603</v>
      </c>
      <c r="HK57">
        <v>39.545</v>
      </c>
      <c r="HL57">
        <v>61.103</v>
      </c>
      <c r="HM57">
        <v>0</v>
      </c>
      <c r="HN57">
        <v>14.7209</v>
      </c>
      <c r="HO57">
        <v>722.264</v>
      </c>
      <c r="HP57">
        <v>9.38233</v>
      </c>
      <c r="HQ57">
        <v>103.738</v>
      </c>
      <c r="HR57">
        <v>105.245</v>
      </c>
    </row>
    <row r="58" spans="1:226">
      <c r="A58">
        <v>42</v>
      </c>
      <c r="B58">
        <v>1657120299.6</v>
      </c>
      <c r="C58">
        <v>267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1657120292.11852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719.852097304716</v>
      </c>
      <c r="AK58">
        <v>674.151696969697</v>
      </c>
      <c r="AL58">
        <v>3.41881386931138</v>
      </c>
      <c r="AM58">
        <v>66.810607575291</v>
      </c>
      <c r="AN58">
        <f>(AP58 - AO58 + BO58*1E3/(8.314*(BQ58+273.15)) * AR58/BN58 * AQ58) * BN58/(100*BB58) * 1000/(1000 - AP58)</f>
        <v>0</v>
      </c>
      <c r="AO58">
        <v>9.41294496615075</v>
      </c>
      <c r="AP58">
        <v>16.2658981818182</v>
      </c>
      <c r="AQ58">
        <v>-2.87559738920613e-05</v>
      </c>
      <c r="AR58">
        <v>77.422788693858</v>
      </c>
      <c r="AS58">
        <v>87</v>
      </c>
      <c r="AT58">
        <v>17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1657120292.11852</v>
      </c>
      <c r="BH58">
        <v>639.633555555556</v>
      </c>
      <c r="BI58">
        <v>697.109407407407</v>
      </c>
      <c r="BJ58">
        <v>16.2603703703704</v>
      </c>
      <c r="BK58">
        <v>9.4100537037037</v>
      </c>
      <c r="BL58">
        <v>628.704888888889</v>
      </c>
      <c r="BM58">
        <v>16.1524592592593</v>
      </c>
      <c r="BN58">
        <v>500.03737037037</v>
      </c>
      <c r="BO58">
        <v>73.9208444444444</v>
      </c>
      <c r="BP58">
        <v>0.100025774074074</v>
      </c>
      <c r="BQ58">
        <v>20.4438888888889</v>
      </c>
      <c r="BR58">
        <v>20.0339444444444</v>
      </c>
      <c r="BS58">
        <v>999.9</v>
      </c>
      <c r="BT58">
        <v>0</v>
      </c>
      <c r="BU58">
        <v>0</v>
      </c>
      <c r="BV58">
        <v>9995.55555555555</v>
      </c>
      <c r="BW58">
        <v>0</v>
      </c>
      <c r="BX58">
        <v>960.500851851852</v>
      </c>
      <c r="BY58">
        <v>-57.4758481481481</v>
      </c>
      <c r="BZ58">
        <v>650.206296296296</v>
      </c>
      <c r="CA58">
        <v>703.73162962963</v>
      </c>
      <c r="CB58">
        <v>6.85031814814815</v>
      </c>
      <c r="CC58">
        <v>697.109407407407</v>
      </c>
      <c r="CD58">
        <v>9.4100537037037</v>
      </c>
      <c r="CE58">
        <v>1.20198037037037</v>
      </c>
      <c r="CF58">
        <v>0.695599185185185</v>
      </c>
      <c r="CG58">
        <v>9.62609962962963</v>
      </c>
      <c r="CH58">
        <v>1.73826777777778</v>
      </c>
      <c r="CI58">
        <v>2000.03481481482</v>
      </c>
      <c r="CJ58">
        <v>0.979996333333333</v>
      </c>
      <c r="CK58">
        <v>0.0200035444444444</v>
      </c>
      <c r="CL58">
        <v>0</v>
      </c>
      <c r="CM58">
        <v>2.1813037037037</v>
      </c>
      <c r="CN58">
        <v>0</v>
      </c>
      <c r="CO58">
        <v>11022.0481481481</v>
      </c>
      <c r="CP58">
        <v>17300.4407407407</v>
      </c>
      <c r="CQ58">
        <v>40.664037037037</v>
      </c>
      <c r="CR58">
        <v>39.2218888888889</v>
      </c>
      <c r="CS58">
        <v>40.346962962963</v>
      </c>
      <c r="CT58">
        <v>37.4257037037037</v>
      </c>
      <c r="CU58">
        <v>39.1641111111111</v>
      </c>
      <c r="CV58">
        <v>1960.02481481482</v>
      </c>
      <c r="CW58">
        <v>40.0092592592593</v>
      </c>
      <c r="CX58">
        <v>0</v>
      </c>
      <c r="CY58">
        <v>1657120279.3</v>
      </c>
      <c r="CZ58">
        <v>0</v>
      </c>
      <c r="DA58">
        <v>0</v>
      </c>
      <c r="DB58" t="s">
        <v>356</v>
      </c>
      <c r="DC58">
        <v>1656081770.5</v>
      </c>
      <c r="DD58">
        <v>1655399214.6</v>
      </c>
      <c r="DE58">
        <v>0</v>
      </c>
      <c r="DF58">
        <v>0.134</v>
      </c>
      <c r="DG58">
        <v>-0.06</v>
      </c>
      <c r="DH58">
        <v>9.331</v>
      </c>
      <c r="DI58">
        <v>0.511</v>
      </c>
      <c r="DJ58">
        <v>421</v>
      </c>
      <c r="DK58">
        <v>25</v>
      </c>
      <c r="DL58">
        <v>1.93</v>
      </c>
      <c r="DM58">
        <v>0.15</v>
      </c>
      <c r="DN58">
        <v>-57.511405</v>
      </c>
      <c r="DO58">
        <v>1.14365853658534</v>
      </c>
      <c r="DP58">
        <v>0.499506684614931</v>
      </c>
      <c r="DQ58">
        <v>0</v>
      </c>
      <c r="DR58">
        <v>6.8523515</v>
      </c>
      <c r="DS58">
        <v>-0.0365056660412879</v>
      </c>
      <c r="DT58">
        <v>0.00442728954892274</v>
      </c>
      <c r="DU58">
        <v>1</v>
      </c>
      <c r="DV58">
        <v>1</v>
      </c>
      <c r="DW58">
        <v>2</v>
      </c>
      <c r="DX58" t="s">
        <v>357</v>
      </c>
      <c r="DY58">
        <v>2.97876</v>
      </c>
      <c r="DZ58">
        <v>2.75357</v>
      </c>
      <c r="EA58">
        <v>0.105711</v>
      </c>
      <c r="EB58">
        <v>0.113182</v>
      </c>
      <c r="EC58">
        <v>0.0659972</v>
      </c>
      <c r="ED58">
        <v>0.0443103</v>
      </c>
      <c r="EE58">
        <v>35402.8</v>
      </c>
      <c r="EF58">
        <v>38642.7</v>
      </c>
      <c r="EG58">
        <v>35838.2</v>
      </c>
      <c r="EH58">
        <v>39479.8</v>
      </c>
      <c r="EI58">
        <v>47355.4</v>
      </c>
      <c r="EJ58">
        <v>54380.6</v>
      </c>
      <c r="EK58">
        <v>55857.9</v>
      </c>
      <c r="EL58">
        <v>63168.3</v>
      </c>
      <c r="EM58">
        <v>1.8254</v>
      </c>
      <c r="EN58">
        <v>2.343</v>
      </c>
      <c r="EO58">
        <v>0.121742</v>
      </c>
      <c r="EP58">
        <v>0</v>
      </c>
      <c r="EQ58">
        <v>18.0222</v>
      </c>
      <c r="ER58">
        <v>999.9</v>
      </c>
      <c r="ES58">
        <v>78.788</v>
      </c>
      <c r="ET58">
        <v>21.258</v>
      </c>
      <c r="EU58">
        <v>27.0266</v>
      </c>
      <c r="EV58">
        <v>53.7719</v>
      </c>
      <c r="EW58">
        <v>42.1635</v>
      </c>
      <c r="EX58">
        <v>2</v>
      </c>
      <c r="EY58">
        <v>-0.556423</v>
      </c>
      <c r="EZ58">
        <v>1.88717</v>
      </c>
      <c r="FA58">
        <v>20.1351</v>
      </c>
      <c r="FB58">
        <v>5.20052</v>
      </c>
      <c r="FC58">
        <v>12.004</v>
      </c>
      <c r="FD58">
        <v>4.9752</v>
      </c>
      <c r="FE58">
        <v>3.2926</v>
      </c>
      <c r="FF58">
        <v>9999</v>
      </c>
      <c r="FG58">
        <v>9999</v>
      </c>
      <c r="FH58">
        <v>9999</v>
      </c>
      <c r="FI58">
        <v>550.7</v>
      </c>
      <c r="FJ58">
        <v>1.86267</v>
      </c>
      <c r="FK58">
        <v>1.86771</v>
      </c>
      <c r="FL58">
        <v>1.86752</v>
      </c>
      <c r="FM58">
        <v>1.86859</v>
      </c>
      <c r="FN58">
        <v>1.86954</v>
      </c>
      <c r="FO58">
        <v>1.86554</v>
      </c>
      <c r="FP58">
        <v>1.86676</v>
      </c>
      <c r="FQ58">
        <v>1.86813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11.133</v>
      </c>
      <c r="GF58">
        <v>0.1083</v>
      </c>
      <c r="GG58">
        <v>5.21543574155078</v>
      </c>
      <c r="GH58">
        <v>0.0100486214095962</v>
      </c>
      <c r="GI58">
        <v>-1.74255938316833e-06</v>
      </c>
      <c r="GJ58">
        <v>3.40457676646056e-10</v>
      </c>
      <c r="GK58">
        <v>-0.0234001039270155</v>
      </c>
      <c r="GL58">
        <v>-0.0317258394575505</v>
      </c>
      <c r="GM58">
        <v>0.00293552719409138</v>
      </c>
      <c r="GN58">
        <v>-2.89779016759736e-05</v>
      </c>
      <c r="GO58">
        <v>-4</v>
      </c>
      <c r="GP58">
        <v>2214</v>
      </c>
      <c r="GQ58">
        <v>1</v>
      </c>
      <c r="GR58">
        <v>18</v>
      </c>
      <c r="GS58">
        <v>17308.8</v>
      </c>
      <c r="GT58">
        <v>28684.8</v>
      </c>
      <c r="GU58">
        <v>2.00684</v>
      </c>
      <c r="GV58">
        <v>2.5354</v>
      </c>
      <c r="GW58">
        <v>2.24854</v>
      </c>
      <c r="GX58">
        <v>2.77588</v>
      </c>
      <c r="GY58">
        <v>1.99585</v>
      </c>
      <c r="GZ58">
        <v>2.33765</v>
      </c>
      <c r="HA58">
        <v>26.1898</v>
      </c>
      <c r="HB58">
        <v>15.7519</v>
      </c>
      <c r="HC58">
        <v>18</v>
      </c>
      <c r="HD58">
        <v>352.98</v>
      </c>
      <c r="HE58">
        <v>675.772</v>
      </c>
      <c r="HF58">
        <v>14.7087</v>
      </c>
      <c r="HG58">
        <v>19.7415</v>
      </c>
      <c r="HH58">
        <v>30.0006</v>
      </c>
      <c r="HI58">
        <v>19.5618</v>
      </c>
      <c r="HJ58">
        <v>19.4719</v>
      </c>
      <c r="HK58">
        <v>40.2865</v>
      </c>
      <c r="HL58">
        <v>61.103</v>
      </c>
      <c r="HM58">
        <v>0</v>
      </c>
      <c r="HN58">
        <v>14.6897</v>
      </c>
      <c r="HO58">
        <v>742.391</v>
      </c>
      <c r="HP58">
        <v>9.38618</v>
      </c>
      <c r="HQ58">
        <v>103.736</v>
      </c>
      <c r="HR58">
        <v>105.244</v>
      </c>
    </row>
    <row r="59" spans="1:226">
      <c r="A59">
        <v>43</v>
      </c>
      <c r="B59">
        <v>1657120304.6</v>
      </c>
      <c r="C59">
        <v>272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1657120296.83214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736.773304399118</v>
      </c>
      <c r="AK59">
        <v>691.0214</v>
      </c>
      <c r="AL59">
        <v>3.4191576775351</v>
      </c>
      <c r="AM59">
        <v>66.810607575291</v>
      </c>
      <c r="AN59">
        <f>(AP59 - AO59 + BO59*1E3/(8.314*(BQ59+273.15)) * AR59/BN59 * AQ59) * BN59/(100*BB59) * 1000/(1000 - AP59)</f>
        <v>0</v>
      </c>
      <c r="AO59">
        <v>9.41633484317588</v>
      </c>
      <c r="AP59">
        <v>16.2624048484848</v>
      </c>
      <c r="AQ59">
        <v>-0.00200133760058386</v>
      </c>
      <c r="AR59">
        <v>77.422788693858</v>
      </c>
      <c r="AS59">
        <v>88</v>
      </c>
      <c r="AT59">
        <v>18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1657120296.83214</v>
      </c>
      <c r="BH59">
        <v>655.454821428571</v>
      </c>
      <c r="BI59">
        <v>712.889678571429</v>
      </c>
      <c r="BJ59">
        <v>16.26235</v>
      </c>
      <c r="BK59">
        <v>9.41464357142857</v>
      </c>
      <c r="BL59">
        <v>644.396821428571</v>
      </c>
      <c r="BM59">
        <v>16.1543535714286</v>
      </c>
      <c r="BN59">
        <v>500.00375</v>
      </c>
      <c r="BO59">
        <v>73.9212357142857</v>
      </c>
      <c r="BP59">
        <v>0.0999908071428572</v>
      </c>
      <c r="BQ59">
        <v>20.4358678571429</v>
      </c>
      <c r="BR59">
        <v>20.0317</v>
      </c>
      <c r="BS59">
        <v>999.9</v>
      </c>
      <c r="BT59">
        <v>0</v>
      </c>
      <c r="BU59">
        <v>0</v>
      </c>
      <c r="BV59">
        <v>9985.53571428571</v>
      </c>
      <c r="BW59">
        <v>0</v>
      </c>
      <c r="BX59">
        <v>961.154357142857</v>
      </c>
      <c r="BY59">
        <v>-57.4347892857143</v>
      </c>
      <c r="BZ59">
        <v>666.290464285714</v>
      </c>
      <c r="CA59">
        <v>719.665107142857</v>
      </c>
      <c r="CB59">
        <v>6.84770321428571</v>
      </c>
      <c r="CC59">
        <v>712.889678571429</v>
      </c>
      <c r="CD59">
        <v>9.41464357142857</v>
      </c>
      <c r="CE59">
        <v>1.2021325</v>
      </c>
      <c r="CF59">
        <v>0.695942107142857</v>
      </c>
      <c r="CG59">
        <v>9.62798571428572</v>
      </c>
      <c r="CH59">
        <v>1.74515107142857</v>
      </c>
      <c r="CI59">
        <v>2000.02214285714</v>
      </c>
      <c r="CJ59">
        <v>0.979995785714286</v>
      </c>
      <c r="CK59">
        <v>0.0200041285714286</v>
      </c>
      <c r="CL59">
        <v>0</v>
      </c>
      <c r="CM59">
        <v>2.15733214285714</v>
      </c>
      <c r="CN59">
        <v>0</v>
      </c>
      <c r="CO59">
        <v>11026.3642857143</v>
      </c>
      <c r="CP59">
        <v>17300.3321428571</v>
      </c>
      <c r="CQ59">
        <v>40.5711071428571</v>
      </c>
      <c r="CR59">
        <v>39.1537142857143</v>
      </c>
      <c r="CS59">
        <v>40.2698571428571</v>
      </c>
      <c r="CT59">
        <v>37.2966428571429</v>
      </c>
      <c r="CU59">
        <v>39.0756785714286</v>
      </c>
      <c r="CV59">
        <v>1960.01214285714</v>
      </c>
      <c r="CW59">
        <v>40.01</v>
      </c>
      <c r="CX59">
        <v>0</v>
      </c>
      <c r="CY59">
        <v>1657120284.7</v>
      </c>
      <c r="CZ59">
        <v>0</v>
      </c>
      <c r="DA59">
        <v>0</v>
      </c>
      <c r="DB59" t="s">
        <v>356</v>
      </c>
      <c r="DC59">
        <v>1656081770.5</v>
      </c>
      <c r="DD59">
        <v>1655399214.6</v>
      </c>
      <c r="DE59">
        <v>0</v>
      </c>
      <c r="DF59">
        <v>0.134</v>
      </c>
      <c r="DG59">
        <v>-0.06</v>
      </c>
      <c r="DH59">
        <v>9.331</v>
      </c>
      <c r="DI59">
        <v>0.511</v>
      </c>
      <c r="DJ59">
        <v>421</v>
      </c>
      <c r="DK59">
        <v>25</v>
      </c>
      <c r="DL59">
        <v>1.93</v>
      </c>
      <c r="DM59">
        <v>0.15</v>
      </c>
      <c r="DN59">
        <v>-57.4054375</v>
      </c>
      <c r="DO59">
        <v>1.32068555347101</v>
      </c>
      <c r="DP59">
        <v>0.502680961787644</v>
      </c>
      <c r="DQ59">
        <v>0</v>
      </c>
      <c r="DR59">
        <v>6.849968</v>
      </c>
      <c r="DS59">
        <v>-0.0285827392120352</v>
      </c>
      <c r="DT59">
        <v>0.00428739792881424</v>
      </c>
      <c r="DU59">
        <v>1</v>
      </c>
      <c r="DV59">
        <v>1</v>
      </c>
      <c r="DW59">
        <v>2</v>
      </c>
      <c r="DX59" t="s">
        <v>357</v>
      </c>
      <c r="DY59">
        <v>2.98078</v>
      </c>
      <c r="DZ59">
        <v>2.75438</v>
      </c>
      <c r="EA59">
        <v>0.107562</v>
      </c>
      <c r="EB59">
        <v>0.114847</v>
      </c>
      <c r="EC59">
        <v>0.0659838</v>
      </c>
      <c r="ED59">
        <v>0.0443238</v>
      </c>
      <c r="EE59">
        <v>35329.3</v>
      </c>
      <c r="EF59">
        <v>38569.1</v>
      </c>
      <c r="EG59">
        <v>35838</v>
      </c>
      <c r="EH59">
        <v>39478.6</v>
      </c>
      <c r="EI59">
        <v>47355.5</v>
      </c>
      <c r="EJ59">
        <v>54378.7</v>
      </c>
      <c r="EK59">
        <v>55857.1</v>
      </c>
      <c r="EL59">
        <v>63167.1</v>
      </c>
      <c r="EM59">
        <v>1.8246</v>
      </c>
      <c r="EN59">
        <v>2.3422</v>
      </c>
      <c r="EO59">
        <v>0.121146</v>
      </c>
      <c r="EP59">
        <v>0</v>
      </c>
      <c r="EQ59">
        <v>18.0238</v>
      </c>
      <c r="ER59">
        <v>999.9</v>
      </c>
      <c r="ES59">
        <v>78.788</v>
      </c>
      <c r="ET59">
        <v>21.268</v>
      </c>
      <c r="EU59">
        <v>27.0467</v>
      </c>
      <c r="EV59">
        <v>54.6519</v>
      </c>
      <c r="EW59">
        <v>42.1995</v>
      </c>
      <c r="EX59">
        <v>2</v>
      </c>
      <c r="EY59">
        <v>-0.555407</v>
      </c>
      <c r="EZ59">
        <v>1.89181</v>
      </c>
      <c r="FA59">
        <v>20.1358</v>
      </c>
      <c r="FB59">
        <v>5.20411</v>
      </c>
      <c r="FC59">
        <v>12.004</v>
      </c>
      <c r="FD59">
        <v>4.9756</v>
      </c>
      <c r="FE59">
        <v>3.293</v>
      </c>
      <c r="FF59">
        <v>9999</v>
      </c>
      <c r="FG59">
        <v>9999</v>
      </c>
      <c r="FH59">
        <v>9999</v>
      </c>
      <c r="FI59">
        <v>550.7</v>
      </c>
      <c r="FJ59">
        <v>1.86264</v>
      </c>
      <c r="FK59">
        <v>1.86768</v>
      </c>
      <c r="FL59">
        <v>1.86752</v>
      </c>
      <c r="FM59">
        <v>1.86862</v>
      </c>
      <c r="FN59">
        <v>1.86951</v>
      </c>
      <c r="FO59">
        <v>1.86554</v>
      </c>
      <c r="FP59">
        <v>1.8667</v>
      </c>
      <c r="FQ59">
        <v>1.8681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11.27</v>
      </c>
      <c r="GF59">
        <v>0.1081</v>
      </c>
      <c r="GG59">
        <v>5.21543574155078</v>
      </c>
      <c r="GH59">
        <v>0.0100486214095962</v>
      </c>
      <c r="GI59">
        <v>-1.74255938316833e-06</v>
      </c>
      <c r="GJ59">
        <v>3.40457676646056e-10</v>
      </c>
      <c r="GK59">
        <v>-0.0234001039270155</v>
      </c>
      <c r="GL59">
        <v>-0.0317258394575505</v>
      </c>
      <c r="GM59">
        <v>0.00293552719409138</v>
      </c>
      <c r="GN59">
        <v>-2.89779016759736e-05</v>
      </c>
      <c r="GO59">
        <v>-4</v>
      </c>
      <c r="GP59">
        <v>2214</v>
      </c>
      <c r="GQ59">
        <v>1</v>
      </c>
      <c r="GR59">
        <v>18</v>
      </c>
      <c r="GS59">
        <v>17308.9</v>
      </c>
      <c r="GT59">
        <v>28684.8</v>
      </c>
      <c r="GU59">
        <v>2.04102</v>
      </c>
      <c r="GV59">
        <v>2.53296</v>
      </c>
      <c r="GW59">
        <v>2.24854</v>
      </c>
      <c r="GX59">
        <v>2.77588</v>
      </c>
      <c r="GY59">
        <v>1.99585</v>
      </c>
      <c r="GZ59">
        <v>2.32056</v>
      </c>
      <c r="HA59">
        <v>26.1898</v>
      </c>
      <c r="HB59">
        <v>15.7431</v>
      </c>
      <c r="HC59">
        <v>18</v>
      </c>
      <c r="HD59">
        <v>352.67</v>
      </c>
      <c r="HE59">
        <v>675.266</v>
      </c>
      <c r="HF59">
        <v>14.677</v>
      </c>
      <c r="HG59">
        <v>19.7517</v>
      </c>
      <c r="HH59">
        <v>30.0008</v>
      </c>
      <c r="HI59">
        <v>19.5718</v>
      </c>
      <c r="HJ59">
        <v>19.4819</v>
      </c>
      <c r="HK59">
        <v>40.9891</v>
      </c>
      <c r="HL59">
        <v>61.103</v>
      </c>
      <c r="HM59">
        <v>0</v>
      </c>
      <c r="HN59">
        <v>14.6604</v>
      </c>
      <c r="HO59">
        <v>755.992</v>
      </c>
      <c r="HP59">
        <v>9.39398</v>
      </c>
      <c r="HQ59">
        <v>103.735</v>
      </c>
      <c r="HR59">
        <v>105.242</v>
      </c>
    </row>
    <row r="60" spans="1:226">
      <c r="A60">
        <v>44</v>
      </c>
      <c r="B60">
        <v>1657120309.6</v>
      </c>
      <c r="C60">
        <v>277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1657120302.1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753.435442656721</v>
      </c>
      <c r="AK60">
        <v>707.907369696969</v>
      </c>
      <c r="AL60">
        <v>3.36091018925867</v>
      </c>
      <c r="AM60">
        <v>66.810607575291</v>
      </c>
      <c r="AN60">
        <f>(AP60 - AO60 + BO60*1E3/(8.314*(BQ60+273.15)) * AR60/BN60 * AQ60) * BN60/(100*BB60) * 1000/(1000 - AP60)</f>
        <v>0</v>
      </c>
      <c r="AO60">
        <v>9.42264768115764</v>
      </c>
      <c r="AP60">
        <v>16.2569915151515</v>
      </c>
      <c r="AQ60">
        <v>8.79494706464678e-05</v>
      </c>
      <c r="AR60">
        <v>77.422788693858</v>
      </c>
      <c r="AS60">
        <v>87</v>
      </c>
      <c r="AT60">
        <v>17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1657120302.1</v>
      </c>
      <c r="BH60">
        <v>673.099407407407</v>
      </c>
      <c r="BI60">
        <v>730.282962962963</v>
      </c>
      <c r="BJ60">
        <v>16.2626592592593</v>
      </c>
      <c r="BK60">
        <v>9.41968148148148</v>
      </c>
      <c r="BL60">
        <v>661.897814814815</v>
      </c>
      <c r="BM60">
        <v>16.1546407407407</v>
      </c>
      <c r="BN60">
        <v>500.019407407407</v>
      </c>
      <c r="BO60">
        <v>73.9216</v>
      </c>
      <c r="BP60">
        <v>0.0999663222222222</v>
      </c>
      <c r="BQ60">
        <v>20.4229740740741</v>
      </c>
      <c r="BR60">
        <v>20.0271296296296</v>
      </c>
      <c r="BS60">
        <v>999.9</v>
      </c>
      <c r="BT60">
        <v>0</v>
      </c>
      <c r="BU60">
        <v>0</v>
      </c>
      <c r="BV60">
        <v>9996.11111111111</v>
      </c>
      <c r="BW60">
        <v>0</v>
      </c>
      <c r="BX60">
        <v>961.835814814815</v>
      </c>
      <c r="BY60">
        <v>-57.183462962963</v>
      </c>
      <c r="BZ60">
        <v>684.226925925926</v>
      </c>
      <c r="CA60">
        <v>737.227481481482</v>
      </c>
      <c r="CB60">
        <v>6.84296740740741</v>
      </c>
      <c r="CC60">
        <v>730.282962962963</v>
      </c>
      <c r="CD60">
        <v>9.41968148148148</v>
      </c>
      <c r="CE60">
        <v>1.20216148148148</v>
      </c>
      <c r="CF60">
        <v>0.696317925925926</v>
      </c>
      <c r="CG60">
        <v>9.6283362962963</v>
      </c>
      <c r="CH60">
        <v>1.7526937037037</v>
      </c>
      <c r="CI60">
        <v>2000.00925925926</v>
      </c>
      <c r="CJ60">
        <v>0.979995</v>
      </c>
      <c r="CK60">
        <v>0.0200049666666667</v>
      </c>
      <c r="CL60">
        <v>0</v>
      </c>
      <c r="CM60">
        <v>2.14381851851852</v>
      </c>
      <c r="CN60">
        <v>0</v>
      </c>
      <c r="CO60">
        <v>11031.137037037</v>
      </c>
      <c r="CP60">
        <v>17300.2111111111</v>
      </c>
      <c r="CQ60">
        <v>40.4580740740741</v>
      </c>
      <c r="CR60">
        <v>39.0831111111111</v>
      </c>
      <c r="CS60">
        <v>40.1826296296296</v>
      </c>
      <c r="CT60">
        <v>37.1525185185185</v>
      </c>
      <c r="CU60">
        <v>38.9836296296296</v>
      </c>
      <c r="CV60">
        <v>1959.99925925926</v>
      </c>
      <c r="CW60">
        <v>40.01</v>
      </c>
      <c r="CX60">
        <v>0</v>
      </c>
      <c r="CY60">
        <v>1657120289.5</v>
      </c>
      <c r="CZ60">
        <v>0</v>
      </c>
      <c r="DA60">
        <v>0</v>
      </c>
      <c r="DB60" t="s">
        <v>356</v>
      </c>
      <c r="DC60">
        <v>1656081770.5</v>
      </c>
      <c r="DD60">
        <v>1655399214.6</v>
      </c>
      <c r="DE60">
        <v>0</v>
      </c>
      <c r="DF60">
        <v>0.134</v>
      </c>
      <c r="DG60">
        <v>-0.06</v>
      </c>
      <c r="DH60">
        <v>9.331</v>
      </c>
      <c r="DI60">
        <v>0.511</v>
      </c>
      <c r="DJ60">
        <v>421</v>
      </c>
      <c r="DK60">
        <v>25</v>
      </c>
      <c r="DL60">
        <v>1.93</v>
      </c>
      <c r="DM60">
        <v>0.15</v>
      </c>
      <c r="DN60">
        <v>-57.3403525</v>
      </c>
      <c r="DO60">
        <v>1.91578874296449</v>
      </c>
      <c r="DP60">
        <v>0.478022267257238</v>
      </c>
      <c r="DQ60">
        <v>0</v>
      </c>
      <c r="DR60">
        <v>6.84609175</v>
      </c>
      <c r="DS60">
        <v>-0.0442535459662586</v>
      </c>
      <c r="DT60">
        <v>0.00557687093606258</v>
      </c>
      <c r="DU60">
        <v>1</v>
      </c>
      <c r="DV60">
        <v>1</v>
      </c>
      <c r="DW60">
        <v>2</v>
      </c>
      <c r="DX60" t="s">
        <v>357</v>
      </c>
      <c r="DY60">
        <v>2.97921</v>
      </c>
      <c r="DZ60">
        <v>2.7536</v>
      </c>
      <c r="EA60">
        <v>0.109381</v>
      </c>
      <c r="EB60">
        <v>0.116692</v>
      </c>
      <c r="EC60">
        <v>0.065958</v>
      </c>
      <c r="ED60">
        <v>0.0443327</v>
      </c>
      <c r="EE60">
        <v>35256.9</v>
      </c>
      <c r="EF60">
        <v>38488</v>
      </c>
      <c r="EG60">
        <v>35837.6</v>
      </c>
      <c r="EH60">
        <v>39477.9</v>
      </c>
      <c r="EI60">
        <v>47356.4</v>
      </c>
      <c r="EJ60">
        <v>54376.9</v>
      </c>
      <c r="EK60">
        <v>55856.6</v>
      </c>
      <c r="EL60">
        <v>63165.5</v>
      </c>
      <c r="EM60">
        <v>1.8256</v>
      </c>
      <c r="EN60">
        <v>2.3422</v>
      </c>
      <c r="EO60">
        <v>0.120103</v>
      </c>
      <c r="EP60">
        <v>0</v>
      </c>
      <c r="EQ60">
        <v>18.0222</v>
      </c>
      <c r="ER60">
        <v>999.9</v>
      </c>
      <c r="ES60">
        <v>78.812</v>
      </c>
      <c r="ET60">
        <v>21.298</v>
      </c>
      <c r="EU60">
        <v>27.104</v>
      </c>
      <c r="EV60">
        <v>54.6319</v>
      </c>
      <c r="EW60">
        <v>42.2115</v>
      </c>
      <c r="EX60">
        <v>2</v>
      </c>
      <c r="EY60">
        <v>-0.554797</v>
      </c>
      <c r="EZ60">
        <v>1.86671</v>
      </c>
      <c r="FA60">
        <v>20.1352</v>
      </c>
      <c r="FB60">
        <v>5.19932</v>
      </c>
      <c r="FC60">
        <v>12.004</v>
      </c>
      <c r="FD60">
        <v>4.9756</v>
      </c>
      <c r="FE60">
        <v>3.2928</v>
      </c>
      <c r="FF60">
        <v>9999</v>
      </c>
      <c r="FG60">
        <v>9999</v>
      </c>
      <c r="FH60">
        <v>9999</v>
      </c>
      <c r="FI60">
        <v>550.7</v>
      </c>
      <c r="FJ60">
        <v>1.86264</v>
      </c>
      <c r="FK60">
        <v>1.86771</v>
      </c>
      <c r="FL60">
        <v>1.86752</v>
      </c>
      <c r="FM60">
        <v>1.86859</v>
      </c>
      <c r="FN60">
        <v>1.86951</v>
      </c>
      <c r="FO60">
        <v>1.86554</v>
      </c>
      <c r="FP60">
        <v>1.86676</v>
      </c>
      <c r="FQ60">
        <v>1.86807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11.405</v>
      </c>
      <c r="GF60">
        <v>0.1078</v>
      </c>
      <c r="GG60">
        <v>5.21543574155078</v>
      </c>
      <c r="GH60">
        <v>0.0100486214095962</v>
      </c>
      <c r="GI60">
        <v>-1.74255938316833e-06</v>
      </c>
      <c r="GJ60">
        <v>3.40457676646056e-10</v>
      </c>
      <c r="GK60">
        <v>-0.0234001039270155</v>
      </c>
      <c r="GL60">
        <v>-0.0317258394575505</v>
      </c>
      <c r="GM60">
        <v>0.00293552719409138</v>
      </c>
      <c r="GN60">
        <v>-2.89779016759736e-05</v>
      </c>
      <c r="GO60">
        <v>-4</v>
      </c>
      <c r="GP60">
        <v>2214</v>
      </c>
      <c r="GQ60">
        <v>1</v>
      </c>
      <c r="GR60">
        <v>18</v>
      </c>
      <c r="GS60">
        <v>17309</v>
      </c>
      <c r="GT60">
        <v>28684.9</v>
      </c>
      <c r="GU60">
        <v>2.07886</v>
      </c>
      <c r="GV60">
        <v>2.53784</v>
      </c>
      <c r="GW60">
        <v>2.24854</v>
      </c>
      <c r="GX60">
        <v>2.77466</v>
      </c>
      <c r="GY60">
        <v>1.99585</v>
      </c>
      <c r="GZ60">
        <v>2.29248</v>
      </c>
      <c r="HA60">
        <v>26.2104</v>
      </c>
      <c r="HB60">
        <v>15.7344</v>
      </c>
      <c r="HC60">
        <v>18</v>
      </c>
      <c r="HD60">
        <v>353.218</v>
      </c>
      <c r="HE60">
        <v>675.409</v>
      </c>
      <c r="HF60">
        <v>14.6483</v>
      </c>
      <c r="HG60">
        <v>19.7602</v>
      </c>
      <c r="HH60">
        <v>30.0009</v>
      </c>
      <c r="HI60">
        <v>19.5819</v>
      </c>
      <c r="HJ60">
        <v>19.4918</v>
      </c>
      <c r="HK60">
        <v>41.7411</v>
      </c>
      <c r="HL60">
        <v>61.103</v>
      </c>
      <c r="HM60">
        <v>0</v>
      </c>
      <c r="HN60">
        <v>14.6388</v>
      </c>
      <c r="HO60">
        <v>776.224</v>
      </c>
      <c r="HP60">
        <v>9.40631</v>
      </c>
      <c r="HQ60">
        <v>103.734</v>
      </c>
      <c r="HR60">
        <v>105.239</v>
      </c>
    </row>
    <row r="61" spans="1:226">
      <c r="A61">
        <v>45</v>
      </c>
      <c r="B61">
        <v>1657120314.5</v>
      </c>
      <c r="C61">
        <v>281.900000095367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1657120306.78214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770.991981530261</v>
      </c>
      <c r="AK61">
        <v>725.005624242424</v>
      </c>
      <c r="AL61">
        <v>3.41406824046877</v>
      </c>
      <c r="AM61">
        <v>66.810607575291</v>
      </c>
      <c r="AN61">
        <f>(AP61 - AO61 + BO61*1E3/(8.314*(BQ61+273.15)) * AR61/BN61 * AQ61) * BN61/(100*BB61) * 1000/(1000 - AP61)</f>
        <v>0</v>
      </c>
      <c r="AO61">
        <v>9.42716034754266</v>
      </c>
      <c r="AP61">
        <v>16.2608339393939</v>
      </c>
      <c r="AQ61">
        <v>-0.000493410118588731</v>
      </c>
      <c r="AR61">
        <v>77.422788693858</v>
      </c>
      <c r="AS61">
        <v>88</v>
      </c>
      <c r="AT61">
        <v>18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1657120306.78214</v>
      </c>
      <c r="BH61">
        <v>688.82425</v>
      </c>
      <c r="BI61">
        <v>746.169</v>
      </c>
      <c r="BJ61">
        <v>16.2611964285714</v>
      </c>
      <c r="BK61">
        <v>9.424135</v>
      </c>
      <c r="BL61">
        <v>677.495178571428</v>
      </c>
      <c r="BM61">
        <v>16.1532321428571</v>
      </c>
      <c r="BN61">
        <v>499.994892857143</v>
      </c>
      <c r="BO61">
        <v>73.9221392857143</v>
      </c>
      <c r="BP61">
        <v>0.099906825</v>
      </c>
      <c r="BQ61">
        <v>20.4095821428571</v>
      </c>
      <c r="BR61">
        <v>20.0191642857143</v>
      </c>
      <c r="BS61">
        <v>999.9</v>
      </c>
      <c r="BT61">
        <v>0</v>
      </c>
      <c r="BU61">
        <v>0</v>
      </c>
      <c r="BV61">
        <v>10016.4285714286</v>
      </c>
      <c r="BW61">
        <v>0</v>
      </c>
      <c r="BX61">
        <v>962.142857142857</v>
      </c>
      <c r="BY61">
        <v>-57.34465</v>
      </c>
      <c r="BZ61">
        <v>700.210642857143</v>
      </c>
      <c r="CA61">
        <v>753.268</v>
      </c>
      <c r="CB61">
        <v>6.83705</v>
      </c>
      <c r="CC61">
        <v>746.169</v>
      </c>
      <c r="CD61">
        <v>9.424135</v>
      </c>
      <c r="CE61">
        <v>1.20206142857143</v>
      </c>
      <c r="CF61">
        <v>0.696652321428571</v>
      </c>
      <c r="CG61">
        <v>9.62710642857143</v>
      </c>
      <c r="CH61">
        <v>1.75940035714286</v>
      </c>
      <c r="CI61">
        <v>1999.99964285714</v>
      </c>
      <c r="CJ61">
        <v>0.979994178571429</v>
      </c>
      <c r="CK61">
        <v>0.0200058428571429</v>
      </c>
      <c r="CL61">
        <v>0</v>
      </c>
      <c r="CM61">
        <v>2.12529285714286</v>
      </c>
      <c r="CN61">
        <v>0</v>
      </c>
      <c r="CO61">
        <v>11030.7857142857</v>
      </c>
      <c r="CP61">
        <v>17300.125</v>
      </c>
      <c r="CQ61">
        <v>40.3591785714286</v>
      </c>
      <c r="CR61">
        <v>39.0086785714286</v>
      </c>
      <c r="CS61">
        <v>40.1091071428571</v>
      </c>
      <c r="CT61">
        <v>37.0287857142857</v>
      </c>
      <c r="CU61">
        <v>38.8971071428571</v>
      </c>
      <c r="CV61">
        <v>1959.98964285714</v>
      </c>
      <c r="CW61">
        <v>40.01</v>
      </c>
      <c r="CX61">
        <v>0</v>
      </c>
      <c r="CY61">
        <v>1657120294.3</v>
      </c>
      <c r="CZ61">
        <v>0</v>
      </c>
      <c r="DA61">
        <v>0</v>
      </c>
      <c r="DB61" t="s">
        <v>356</v>
      </c>
      <c r="DC61">
        <v>1656081770.5</v>
      </c>
      <c r="DD61">
        <v>1655399214.6</v>
      </c>
      <c r="DE61">
        <v>0</v>
      </c>
      <c r="DF61">
        <v>0.134</v>
      </c>
      <c r="DG61">
        <v>-0.06</v>
      </c>
      <c r="DH61">
        <v>9.331</v>
      </c>
      <c r="DI61">
        <v>0.511</v>
      </c>
      <c r="DJ61">
        <v>421</v>
      </c>
      <c r="DK61">
        <v>25</v>
      </c>
      <c r="DL61">
        <v>1.93</v>
      </c>
      <c r="DM61">
        <v>0.15</v>
      </c>
      <c r="DN61">
        <v>-57.2792</v>
      </c>
      <c r="DO61">
        <v>-1.02964670758559</v>
      </c>
      <c r="DP61">
        <v>0.359807287172508</v>
      </c>
      <c r="DQ61">
        <v>0</v>
      </c>
      <c r="DR61">
        <v>6.84093048780488</v>
      </c>
      <c r="DS61">
        <v>-0.0773441286063818</v>
      </c>
      <c r="DT61">
        <v>0.00847466380402873</v>
      </c>
      <c r="DU61">
        <v>1</v>
      </c>
      <c r="DV61">
        <v>1</v>
      </c>
      <c r="DW61">
        <v>2</v>
      </c>
      <c r="DX61" t="s">
        <v>357</v>
      </c>
      <c r="DY61">
        <v>2.98061</v>
      </c>
      <c r="DZ61">
        <v>2.75444</v>
      </c>
      <c r="EA61">
        <v>0.111192</v>
      </c>
      <c r="EB61">
        <v>0.118334</v>
      </c>
      <c r="EC61">
        <v>0.0659665</v>
      </c>
      <c r="ED61">
        <v>0.0443487</v>
      </c>
      <c r="EE61">
        <v>35184.4</v>
      </c>
      <c r="EF61">
        <v>38415.8</v>
      </c>
      <c r="EG61">
        <v>35836.7</v>
      </c>
      <c r="EH61">
        <v>39477.1</v>
      </c>
      <c r="EI61">
        <v>47355.2</v>
      </c>
      <c r="EJ61">
        <v>54375.4</v>
      </c>
      <c r="EK61">
        <v>55855.6</v>
      </c>
      <c r="EL61">
        <v>63164.8</v>
      </c>
      <c r="EM61">
        <v>1.8248</v>
      </c>
      <c r="EN61">
        <v>2.342</v>
      </c>
      <c r="EO61">
        <v>0.119805</v>
      </c>
      <c r="EP61">
        <v>0</v>
      </c>
      <c r="EQ61">
        <v>18.0159</v>
      </c>
      <c r="ER61">
        <v>999.9</v>
      </c>
      <c r="ES61">
        <v>78.788</v>
      </c>
      <c r="ET61">
        <v>21.308</v>
      </c>
      <c r="EU61">
        <v>27.1075</v>
      </c>
      <c r="EV61">
        <v>54.4319</v>
      </c>
      <c r="EW61">
        <v>42.1795</v>
      </c>
      <c r="EX61">
        <v>2</v>
      </c>
      <c r="EY61">
        <v>-0.554634</v>
      </c>
      <c r="EZ61">
        <v>1.78588</v>
      </c>
      <c r="FA61">
        <v>20.137</v>
      </c>
      <c r="FB61">
        <v>5.20411</v>
      </c>
      <c r="FC61">
        <v>12.004</v>
      </c>
      <c r="FD61">
        <v>4.976</v>
      </c>
      <c r="FE61">
        <v>3.293</v>
      </c>
      <c r="FF61">
        <v>9999</v>
      </c>
      <c r="FG61">
        <v>9999</v>
      </c>
      <c r="FH61">
        <v>9999</v>
      </c>
      <c r="FI61">
        <v>550.7</v>
      </c>
      <c r="FJ61">
        <v>1.86267</v>
      </c>
      <c r="FK61">
        <v>1.86771</v>
      </c>
      <c r="FL61">
        <v>1.86749</v>
      </c>
      <c r="FM61">
        <v>1.86859</v>
      </c>
      <c r="FN61">
        <v>1.86951</v>
      </c>
      <c r="FO61">
        <v>1.86554</v>
      </c>
      <c r="FP61">
        <v>1.86673</v>
      </c>
      <c r="FQ61">
        <v>1.8681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11.539</v>
      </c>
      <c r="GF61">
        <v>0.1078</v>
      </c>
      <c r="GG61">
        <v>5.21543574155078</v>
      </c>
      <c r="GH61">
        <v>0.0100486214095962</v>
      </c>
      <c r="GI61">
        <v>-1.74255938316833e-06</v>
      </c>
      <c r="GJ61">
        <v>3.40457676646056e-10</v>
      </c>
      <c r="GK61">
        <v>-0.0234001039270155</v>
      </c>
      <c r="GL61">
        <v>-0.0317258394575505</v>
      </c>
      <c r="GM61">
        <v>0.00293552719409138</v>
      </c>
      <c r="GN61">
        <v>-2.89779016759736e-05</v>
      </c>
      <c r="GO61">
        <v>-4</v>
      </c>
      <c r="GP61">
        <v>2214</v>
      </c>
      <c r="GQ61">
        <v>1</v>
      </c>
      <c r="GR61">
        <v>18</v>
      </c>
      <c r="GS61">
        <v>17309.1</v>
      </c>
      <c r="GT61">
        <v>28685</v>
      </c>
      <c r="GU61">
        <v>2.11792</v>
      </c>
      <c r="GV61">
        <v>2.5354</v>
      </c>
      <c r="GW61">
        <v>2.24854</v>
      </c>
      <c r="GX61">
        <v>2.77588</v>
      </c>
      <c r="GY61">
        <v>1.99585</v>
      </c>
      <c r="GZ61">
        <v>2.31567</v>
      </c>
      <c r="HA61">
        <v>26.231</v>
      </c>
      <c r="HB61">
        <v>15.7344</v>
      </c>
      <c r="HC61">
        <v>18</v>
      </c>
      <c r="HD61">
        <v>352.909</v>
      </c>
      <c r="HE61">
        <v>675.384</v>
      </c>
      <c r="HF61">
        <v>14.6268</v>
      </c>
      <c r="HG61">
        <v>19.7686</v>
      </c>
      <c r="HH61">
        <v>30.0006</v>
      </c>
      <c r="HI61">
        <v>19.5919</v>
      </c>
      <c r="HJ61">
        <v>19.5018</v>
      </c>
      <c r="HK61">
        <v>42.4472</v>
      </c>
      <c r="HL61">
        <v>61.103</v>
      </c>
      <c r="HM61">
        <v>0</v>
      </c>
      <c r="HN61">
        <v>14.6317</v>
      </c>
      <c r="HO61">
        <v>789.639</v>
      </c>
      <c r="HP61">
        <v>9.41289</v>
      </c>
      <c r="HQ61">
        <v>103.732</v>
      </c>
      <c r="HR61">
        <v>105.238</v>
      </c>
    </row>
    <row r="62" spans="1:226">
      <c r="A62">
        <v>46</v>
      </c>
      <c r="B62">
        <v>1657120319.5</v>
      </c>
      <c r="C62">
        <v>286.900000095367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1657120311.75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787.278032756953</v>
      </c>
      <c r="AK62">
        <v>742.199115151515</v>
      </c>
      <c r="AL62">
        <v>3.4024153344739</v>
      </c>
      <c r="AM62">
        <v>66.810607575291</v>
      </c>
      <c r="AN62">
        <f>(AP62 - AO62 + BO62*1E3/(8.314*(BQ62+273.15)) * AR62/BN62 * AQ62) * BN62/(100*BB62) * 1000/(1000 - AP62)</f>
        <v>0</v>
      </c>
      <c r="AO62">
        <v>9.43263626910025</v>
      </c>
      <c r="AP62">
        <v>16.2533163636364</v>
      </c>
      <c r="AQ62">
        <v>0.000355467989492939</v>
      </c>
      <c r="AR62">
        <v>77.422788693858</v>
      </c>
      <c r="AS62">
        <v>87</v>
      </c>
      <c r="AT62">
        <v>17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1657120311.75</v>
      </c>
      <c r="BH62">
        <v>705.615714285714</v>
      </c>
      <c r="BI62">
        <v>762.904892857143</v>
      </c>
      <c r="BJ62">
        <v>16.2596</v>
      </c>
      <c r="BK62">
        <v>9.42960571428572</v>
      </c>
      <c r="BL62">
        <v>694.151107142857</v>
      </c>
      <c r="BM62">
        <v>16.1517035714286</v>
      </c>
      <c r="BN62">
        <v>500.015035714286</v>
      </c>
      <c r="BO62">
        <v>73.9216285714286</v>
      </c>
      <c r="BP62">
        <v>0.0998911142857143</v>
      </c>
      <c r="BQ62">
        <v>20.3915535714286</v>
      </c>
      <c r="BR62">
        <v>20.0081214285714</v>
      </c>
      <c r="BS62">
        <v>999.9</v>
      </c>
      <c r="BT62">
        <v>0</v>
      </c>
      <c r="BU62">
        <v>0</v>
      </c>
      <c r="BV62">
        <v>10035.5357142857</v>
      </c>
      <c r="BW62">
        <v>0</v>
      </c>
      <c r="BX62">
        <v>962.460785714286</v>
      </c>
      <c r="BY62">
        <v>-57.2890642857143</v>
      </c>
      <c r="BZ62">
        <v>717.278535714286</v>
      </c>
      <c r="CA62">
        <v>770.167357142857</v>
      </c>
      <c r="CB62">
        <v>6.82998357142857</v>
      </c>
      <c r="CC62">
        <v>762.904892857143</v>
      </c>
      <c r="CD62">
        <v>9.42960571428572</v>
      </c>
      <c r="CE62">
        <v>1.20193535714286</v>
      </c>
      <c r="CF62">
        <v>0.697051857142857</v>
      </c>
      <c r="CG62">
        <v>9.62554285714286</v>
      </c>
      <c r="CH62">
        <v>1.76741071428571</v>
      </c>
      <c r="CI62">
        <v>1999.9975</v>
      </c>
      <c r="CJ62">
        <v>0.979993428571429</v>
      </c>
      <c r="CK62">
        <v>0.0200066428571429</v>
      </c>
      <c r="CL62">
        <v>0</v>
      </c>
      <c r="CM62">
        <v>2.10400357142857</v>
      </c>
      <c r="CN62">
        <v>0</v>
      </c>
      <c r="CO62">
        <v>11029.5678571429</v>
      </c>
      <c r="CP62">
        <v>17300.1</v>
      </c>
      <c r="CQ62">
        <v>40.2476071428571</v>
      </c>
      <c r="CR62">
        <v>38.9395714285714</v>
      </c>
      <c r="CS62">
        <v>40.0332142857143</v>
      </c>
      <c r="CT62">
        <v>36.8993571428571</v>
      </c>
      <c r="CU62">
        <v>38.8055</v>
      </c>
      <c r="CV62">
        <v>1959.98714285714</v>
      </c>
      <c r="CW62">
        <v>40.0110714285714</v>
      </c>
      <c r="CX62">
        <v>0</v>
      </c>
      <c r="CY62">
        <v>1657120299.7</v>
      </c>
      <c r="CZ62">
        <v>0</v>
      </c>
      <c r="DA62">
        <v>0</v>
      </c>
      <c r="DB62" t="s">
        <v>356</v>
      </c>
      <c r="DC62">
        <v>1656081770.5</v>
      </c>
      <c r="DD62">
        <v>1655399214.6</v>
      </c>
      <c r="DE62">
        <v>0</v>
      </c>
      <c r="DF62">
        <v>0.134</v>
      </c>
      <c r="DG62">
        <v>-0.06</v>
      </c>
      <c r="DH62">
        <v>9.331</v>
      </c>
      <c r="DI62">
        <v>0.511</v>
      </c>
      <c r="DJ62">
        <v>421</v>
      </c>
      <c r="DK62">
        <v>25</v>
      </c>
      <c r="DL62">
        <v>1.93</v>
      </c>
      <c r="DM62">
        <v>0.15</v>
      </c>
      <c r="DN62">
        <v>-57.2918365853658</v>
      </c>
      <c r="DO62">
        <v>0.279102727431742</v>
      </c>
      <c r="DP62">
        <v>0.377738443355109</v>
      </c>
      <c r="DQ62">
        <v>0</v>
      </c>
      <c r="DR62">
        <v>6.83435609756098</v>
      </c>
      <c r="DS62">
        <v>-0.0894838561455912</v>
      </c>
      <c r="DT62">
        <v>0.00949550570919785</v>
      </c>
      <c r="DU62">
        <v>1</v>
      </c>
      <c r="DV62">
        <v>1</v>
      </c>
      <c r="DW62">
        <v>2</v>
      </c>
      <c r="DX62" t="s">
        <v>357</v>
      </c>
      <c r="DY62">
        <v>2.98041</v>
      </c>
      <c r="DZ62">
        <v>2.75409</v>
      </c>
      <c r="EA62">
        <v>0.113002</v>
      </c>
      <c r="EB62">
        <v>0.120136</v>
      </c>
      <c r="EC62">
        <v>0.0659573</v>
      </c>
      <c r="ED62">
        <v>0.0443779</v>
      </c>
      <c r="EE62">
        <v>35112.8</v>
      </c>
      <c r="EF62">
        <v>38337.3</v>
      </c>
      <c r="EG62">
        <v>35836.7</v>
      </c>
      <c r="EH62">
        <v>39477</v>
      </c>
      <c r="EI62">
        <v>47355.2</v>
      </c>
      <c r="EJ62">
        <v>54373.9</v>
      </c>
      <c r="EK62">
        <v>55855</v>
      </c>
      <c r="EL62">
        <v>63165</v>
      </c>
      <c r="EM62">
        <v>1.8252</v>
      </c>
      <c r="EN62">
        <v>2.3412</v>
      </c>
      <c r="EO62">
        <v>0.12055</v>
      </c>
      <c r="EP62">
        <v>0</v>
      </c>
      <c r="EQ62">
        <v>18.0112</v>
      </c>
      <c r="ER62">
        <v>999.9</v>
      </c>
      <c r="ES62">
        <v>78.763</v>
      </c>
      <c r="ET62">
        <v>21.329</v>
      </c>
      <c r="EU62">
        <v>27.1363</v>
      </c>
      <c r="EV62">
        <v>53.1819</v>
      </c>
      <c r="EW62">
        <v>42.1434</v>
      </c>
      <c r="EX62">
        <v>2</v>
      </c>
      <c r="EY62">
        <v>-0.554024</v>
      </c>
      <c r="EZ62">
        <v>1.34902</v>
      </c>
      <c r="FA62">
        <v>20.1409</v>
      </c>
      <c r="FB62">
        <v>5.20531</v>
      </c>
      <c r="FC62">
        <v>12.004</v>
      </c>
      <c r="FD62">
        <v>4.976</v>
      </c>
      <c r="FE62">
        <v>3.293</v>
      </c>
      <c r="FF62">
        <v>9999</v>
      </c>
      <c r="FG62">
        <v>9999</v>
      </c>
      <c r="FH62">
        <v>9999</v>
      </c>
      <c r="FI62">
        <v>550.7</v>
      </c>
      <c r="FJ62">
        <v>1.86267</v>
      </c>
      <c r="FK62">
        <v>1.86768</v>
      </c>
      <c r="FL62">
        <v>1.86752</v>
      </c>
      <c r="FM62">
        <v>1.86859</v>
      </c>
      <c r="FN62">
        <v>1.86951</v>
      </c>
      <c r="FO62">
        <v>1.86554</v>
      </c>
      <c r="FP62">
        <v>1.86676</v>
      </c>
      <c r="FQ62">
        <v>1.86807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11.676</v>
      </c>
      <c r="GF62">
        <v>0.1078</v>
      </c>
      <c r="GG62">
        <v>5.21543574155078</v>
      </c>
      <c r="GH62">
        <v>0.0100486214095962</v>
      </c>
      <c r="GI62">
        <v>-1.74255938316833e-06</v>
      </c>
      <c r="GJ62">
        <v>3.40457676646056e-10</v>
      </c>
      <c r="GK62">
        <v>-0.0234001039270155</v>
      </c>
      <c r="GL62">
        <v>-0.0317258394575505</v>
      </c>
      <c r="GM62">
        <v>0.00293552719409138</v>
      </c>
      <c r="GN62">
        <v>-2.89779016759736e-05</v>
      </c>
      <c r="GO62">
        <v>-4</v>
      </c>
      <c r="GP62">
        <v>2214</v>
      </c>
      <c r="GQ62">
        <v>1</v>
      </c>
      <c r="GR62">
        <v>18</v>
      </c>
      <c r="GS62">
        <v>17309.2</v>
      </c>
      <c r="GT62">
        <v>28685.1</v>
      </c>
      <c r="GU62">
        <v>2.15088</v>
      </c>
      <c r="GV62">
        <v>2.53174</v>
      </c>
      <c r="GW62">
        <v>2.24854</v>
      </c>
      <c r="GX62">
        <v>2.77466</v>
      </c>
      <c r="GY62">
        <v>1.99585</v>
      </c>
      <c r="GZ62">
        <v>2.33398</v>
      </c>
      <c r="HA62">
        <v>26.231</v>
      </c>
      <c r="HB62">
        <v>15.7519</v>
      </c>
      <c r="HC62">
        <v>18</v>
      </c>
      <c r="HD62">
        <v>353.17</v>
      </c>
      <c r="HE62">
        <v>674.856</v>
      </c>
      <c r="HF62">
        <v>14.6214</v>
      </c>
      <c r="HG62">
        <v>19.7771</v>
      </c>
      <c r="HH62">
        <v>30.0006</v>
      </c>
      <c r="HI62">
        <v>19.602</v>
      </c>
      <c r="HJ62">
        <v>19.5105</v>
      </c>
      <c r="HK62">
        <v>43.1722</v>
      </c>
      <c r="HL62">
        <v>61.103</v>
      </c>
      <c r="HM62">
        <v>0</v>
      </c>
      <c r="HN62">
        <v>14.7665</v>
      </c>
      <c r="HO62">
        <v>809.839</v>
      </c>
      <c r="HP62">
        <v>9.42112</v>
      </c>
      <c r="HQ62">
        <v>103.731</v>
      </c>
      <c r="HR62">
        <v>105.238</v>
      </c>
    </row>
    <row r="63" spans="1:226">
      <c r="A63">
        <v>47</v>
      </c>
      <c r="B63">
        <v>1657120324.5</v>
      </c>
      <c r="C63">
        <v>291.900000095367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1657120316.71786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804.450697892329</v>
      </c>
      <c r="AK63">
        <v>759.015303030303</v>
      </c>
      <c r="AL63">
        <v>3.35711367262805</v>
      </c>
      <c r="AM63">
        <v>66.810607575291</v>
      </c>
      <c r="AN63">
        <f>(AP63 - AO63 + BO63*1E3/(8.314*(BQ63+273.15)) * AR63/BN63 * AQ63) * BN63/(100*BB63) * 1000/(1000 - AP63)</f>
        <v>0</v>
      </c>
      <c r="AO63">
        <v>9.43952880402811</v>
      </c>
      <c r="AP63">
        <v>16.2549751515152</v>
      </c>
      <c r="AQ63">
        <v>-0.000346235415409516</v>
      </c>
      <c r="AR63">
        <v>77.422788693858</v>
      </c>
      <c r="AS63">
        <v>87</v>
      </c>
      <c r="AT63">
        <v>17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1657120316.71786</v>
      </c>
      <c r="BH63">
        <v>722.370714285714</v>
      </c>
      <c r="BI63">
        <v>779.745035714286</v>
      </c>
      <c r="BJ63">
        <v>16.2577964285714</v>
      </c>
      <c r="BK63">
        <v>9.43520785714286</v>
      </c>
      <c r="BL63">
        <v>710.771285714286</v>
      </c>
      <c r="BM63">
        <v>16.1499821428571</v>
      </c>
      <c r="BN63">
        <v>500.017785714286</v>
      </c>
      <c r="BO63">
        <v>73.9219857142857</v>
      </c>
      <c r="BP63">
        <v>0.0998694321428571</v>
      </c>
      <c r="BQ63">
        <v>20.3796321428571</v>
      </c>
      <c r="BR63">
        <v>19.99235</v>
      </c>
      <c r="BS63">
        <v>999.9</v>
      </c>
      <c r="BT63">
        <v>0</v>
      </c>
      <c r="BU63">
        <v>0</v>
      </c>
      <c r="BV63">
        <v>10028.75</v>
      </c>
      <c r="BW63">
        <v>0</v>
      </c>
      <c r="BX63">
        <v>962.458428571429</v>
      </c>
      <c r="BY63">
        <v>-57.3742392857143</v>
      </c>
      <c r="BZ63">
        <v>734.309071428571</v>
      </c>
      <c r="CA63">
        <v>787.172214285714</v>
      </c>
      <c r="CB63">
        <v>6.82258428571429</v>
      </c>
      <c r="CC63">
        <v>779.745035714286</v>
      </c>
      <c r="CD63">
        <v>9.43520785714286</v>
      </c>
      <c r="CE63">
        <v>1.20180785714286</v>
      </c>
      <c r="CF63">
        <v>0.697469285714286</v>
      </c>
      <c r="CG63">
        <v>9.6239675</v>
      </c>
      <c r="CH63">
        <v>1.775775</v>
      </c>
      <c r="CI63">
        <v>2000.02214285714</v>
      </c>
      <c r="CJ63">
        <v>0.979997357142857</v>
      </c>
      <c r="CK63">
        <v>0.0200027571428571</v>
      </c>
      <c r="CL63">
        <v>0</v>
      </c>
      <c r="CM63">
        <v>2.09659642857143</v>
      </c>
      <c r="CN63">
        <v>0</v>
      </c>
      <c r="CO63">
        <v>11027.0821428571</v>
      </c>
      <c r="CP63">
        <v>17300.3285714286</v>
      </c>
      <c r="CQ63">
        <v>40.1426785714286</v>
      </c>
      <c r="CR63">
        <v>38.8747142857143</v>
      </c>
      <c r="CS63">
        <v>39.9618214285714</v>
      </c>
      <c r="CT63">
        <v>36.7766071428571</v>
      </c>
      <c r="CU63">
        <v>38.7117857142857</v>
      </c>
      <c r="CV63">
        <v>1960.01857142857</v>
      </c>
      <c r="CW63">
        <v>40.0057142857143</v>
      </c>
      <c r="CX63">
        <v>0</v>
      </c>
      <c r="CY63">
        <v>1657120304.5</v>
      </c>
      <c r="CZ63">
        <v>0</v>
      </c>
      <c r="DA63">
        <v>0</v>
      </c>
      <c r="DB63" t="s">
        <v>356</v>
      </c>
      <c r="DC63">
        <v>1656081770.5</v>
      </c>
      <c r="DD63">
        <v>1655399214.6</v>
      </c>
      <c r="DE63">
        <v>0</v>
      </c>
      <c r="DF63">
        <v>0.134</v>
      </c>
      <c r="DG63">
        <v>-0.06</v>
      </c>
      <c r="DH63">
        <v>9.331</v>
      </c>
      <c r="DI63">
        <v>0.511</v>
      </c>
      <c r="DJ63">
        <v>421</v>
      </c>
      <c r="DK63">
        <v>25</v>
      </c>
      <c r="DL63">
        <v>1.93</v>
      </c>
      <c r="DM63">
        <v>0.15</v>
      </c>
      <c r="DN63">
        <v>-57.2932536585366</v>
      </c>
      <c r="DO63">
        <v>0.104621182586133</v>
      </c>
      <c r="DP63">
        <v>0.374898196976688</v>
      </c>
      <c r="DQ63">
        <v>0</v>
      </c>
      <c r="DR63">
        <v>6.82791512195122</v>
      </c>
      <c r="DS63">
        <v>-0.0854097274869854</v>
      </c>
      <c r="DT63">
        <v>0.00903494897793612</v>
      </c>
      <c r="DU63">
        <v>1</v>
      </c>
      <c r="DV63">
        <v>1</v>
      </c>
      <c r="DW63">
        <v>2</v>
      </c>
      <c r="DX63" t="s">
        <v>357</v>
      </c>
      <c r="DY63">
        <v>2.98016</v>
      </c>
      <c r="DZ63">
        <v>2.75394</v>
      </c>
      <c r="EA63">
        <v>0.114752</v>
      </c>
      <c r="EB63">
        <v>0.121782</v>
      </c>
      <c r="EC63">
        <v>0.0659724</v>
      </c>
      <c r="ED63">
        <v>0.0444038</v>
      </c>
      <c r="EE63">
        <v>35042.9</v>
      </c>
      <c r="EF63">
        <v>38264.2</v>
      </c>
      <c r="EG63">
        <v>35836</v>
      </c>
      <c r="EH63">
        <v>39475.6</v>
      </c>
      <c r="EI63">
        <v>47353.9</v>
      </c>
      <c r="EJ63">
        <v>54371.2</v>
      </c>
      <c r="EK63">
        <v>55854.4</v>
      </c>
      <c r="EL63">
        <v>63163.5</v>
      </c>
      <c r="EM63">
        <v>1.826</v>
      </c>
      <c r="EN63">
        <v>2.3416</v>
      </c>
      <c r="EO63">
        <v>0.118017</v>
      </c>
      <c r="EP63">
        <v>0</v>
      </c>
      <c r="EQ63">
        <v>18.0065</v>
      </c>
      <c r="ER63">
        <v>999.9</v>
      </c>
      <c r="ES63">
        <v>78.739</v>
      </c>
      <c r="ET63">
        <v>21.339</v>
      </c>
      <c r="EU63">
        <v>27.1458</v>
      </c>
      <c r="EV63">
        <v>53.6719</v>
      </c>
      <c r="EW63">
        <v>42.1354</v>
      </c>
      <c r="EX63">
        <v>2</v>
      </c>
      <c r="EY63">
        <v>-0.554024</v>
      </c>
      <c r="EZ63">
        <v>1.26026</v>
      </c>
      <c r="FA63">
        <v>20.1422</v>
      </c>
      <c r="FB63">
        <v>5.20531</v>
      </c>
      <c r="FC63">
        <v>12.004</v>
      </c>
      <c r="FD63">
        <v>4.9756</v>
      </c>
      <c r="FE63">
        <v>3.293</v>
      </c>
      <c r="FF63">
        <v>9999</v>
      </c>
      <c r="FG63">
        <v>9999</v>
      </c>
      <c r="FH63">
        <v>9999</v>
      </c>
      <c r="FI63">
        <v>550.7</v>
      </c>
      <c r="FJ63">
        <v>1.86264</v>
      </c>
      <c r="FK63">
        <v>1.86774</v>
      </c>
      <c r="FL63">
        <v>1.86752</v>
      </c>
      <c r="FM63">
        <v>1.86859</v>
      </c>
      <c r="FN63">
        <v>1.86954</v>
      </c>
      <c r="FO63">
        <v>1.86554</v>
      </c>
      <c r="FP63">
        <v>1.8667</v>
      </c>
      <c r="FQ63">
        <v>1.86813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11.809</v>
      </c>
      <c r="GF63">
        <v>0.108</v>
      </c>
      <c r="GG63">
        <v>5.21543574155078</v>
      </c>
      <c r="GH63">
        <v>0.0100486214095962</v>
      </c>
      <c r="GI63">
        <v>-1.74255938316833e-06</v>
      </c>
      <c r="GJ63">
        <v>3.40457676646056e-10</v>
      </c>
      <c r="GK63">
        <v>-0.0234001039270155</v>
      </c>
      <c r="GL63">
        <v>-0.0317258394575505</v>
      </c>
      <c r="GM63">
        <v>0.00293552719409138</v>
      </c>
      <c r="GN63">
        <v>-2.89779016759736e-05</v>
      </c>
      <c r="GO63">
        <v>-4</v>
      </c>
      <c r="GP63">
        <v>2214</v>
      </c>
      <c r="GQ63">
        <v>1</v>
      </c>
      <c r="GR63">
        <v>18</v>
      </c>
      <c r="GS63">
        <v>17309.2</v>
      </c>
      <c r="GT63">
        <v>28685.2</v>
      </c>
      <c r="GU63">
        <v>2.18872</v>
      </c>
      <c r="GV63">
        <v>2.53418</v>
      </c>
      <c r="GW63">
        <v>2.24854</v>
      </c>
      <c r="GX63">
        <v>2.77588</v>
      </c>
      <c r="GY63">
        <v>1.99585</v>
      </c>
      <c r="GZ63">
        <v>2.34741</v>
      </c>
      <c r="HA63">
        <v>26.2516</v>
      </c>
      <c r="HB63">
        <v>15.7431</v>
      </c>
      <c r="HC63">
        <v>18</v>
      </c>
      <c r="HD63">
        <v>353.614</v>
      </c>
      <c r="HE63">
        <v>675.325</v>
      </c>
      <c r="HF63">
        <v>14.7564</v>
      </c>
      <c r="HG63">
        <v>19.7856</v>
      </c>
      <c r="HH63">
        <v>30.0006</v>
      </c>
      <c r="HI63">
        <v>19.6104</v>
      </c>
      <c r="HJ63">
        <v>19.5201</v>
      </c>
      <c r="HK63">
        <v>43.8794</v>
      </c>
      <c r="HL63">
        <v>61.103</v>
      </c>
      <c r="HM63">
        <v>0</v>
      </c>
      <c r="HN63">
        <v>14.7828</v>
      </c>
      <c r="HO63">
        <v>823.315</v>
      </c>
      <c r="HP63">
        <v>9.39495</v>
      </c>
      <c r="HQ63">
        <v>103.73</v>
      </c>
      <c r="HR63">
        <v>105.235</v>
      </c>
    </row>
    <row r="64" spans="1:226">
      <c r="A64">
        <v>48</v>
      </c>
      <c r="B64">
        <v>1657120329.5</v>
      </c>
      <c r="C64">
        <v>296.900000095367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1657120322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821.647125842435</v>
      </c>
      <c r="AK64">
        <v>776.245309090909</v>
      </c>
      <c r="AL64">
        <v>3.3853491304303</v>
      </c>
      <c r="AM64">
        <v>66.810607575291</v>
      </c>
      <c r="AN64">
        <f>(AP64 - AO64 + BO64*1E3/(8.314*(BQ64+273.15)) * AR64/BN64 * AQ64) * BN64/(100*BB64) * 1000/(1000 - AP64)</f>
        <v>0</v>
      </c>
      <c r="AO64">
        <v>9.44604971303608</v>
      </c>
      <c r="AP64">
        <v>16.2741775757576</v>
      </c>
      <c r="AQ64">
        <v>-0.00194417238426155</v>
      </c>
      <c r="AR64">
        <v>77.422788693858</v>
      </c>
      <c r="AS64">
        <v>87</v>
      </c>
      <c r="AT64">
        <v>17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1657120322</v>
      </c>
      <c r="BH64">
        <v>740.151814814815</v>
      </c>
      <c r="BI64">
        <v>797.418962962963</v>
      </c>
      <c r="BJ64">
        <v>16.2605703703704</v>
      </c>
      <c r="BK64">
        <v>9.44174740740741</v>
      </c>
      <c r="BL64">
        <v>728.410037037037</v>
      </c>
      <c r="BM64">
        <v>16.1526481481481</v>
      </c>
      <c r="BN64">
        <v>500.009037037037</v>
      </c>
      <c r="BO64">
        <v>73.9219222222222</v>
      </c>
      <c r="BP64">
        <v>0.0999231185185185</v>
      </c>
      <c r="BQ64">
        <v>20.3675222222222</v>
      </c>
      <c r="BR64">
        <v>19.9805481481481</v>
      </c>
      <c r="BS64">
        <v>999.9</v>
      </c>
      <c r="BT64">
        <v>0</v>
      </c>
      <c r="BU64">
        <v>0</v>
      </c>
      <c r="BV64">
        <v>10010.9259259259</v>
      </c>
      <c r="BW64">
        <v>0</v>
      </c>
      <c r="BX64">
        <v>962.704074074074</v>
      </c>
      <c r="BY64">
        <v>-57.2671111111111</v>
      </c>
      <c r="BZ64">
        <v>752.386185185185</v>
      </c>
      <c r="CA64">
        <v>805.019814814815</v>
      </c>
      <c r="CB64">
        <v>6.81882185185185</v>
      </c>
      <c r="CC64">
        <v>797.418962962963</v>
      </c>
      <c r="CD64">
        <v>9.44174740740741</v>
      </c>
      <c r="CE64">
        <v>1.20201222222222</v>
      </c>
      <c r="CF64">
        <v>0.697952111111111</v>
      </c>
      <c r="CG64">
        <v>9.62649666666667</v>
      </c>
      <c r="CH64">
        <v>1.78544296296296</v>
      </c>
      <c r="CI64">
        <v>2000.00703703704</v>
      </c>
      <c r="CJ64">
        <v>0.980001148148148</v>
      </c>
      <c r="CK64">
        <v>0.0199989222222222</v>
      </c>
      <c r="CL64">
        <v>0</v>
      </c>
      <c r="CM64">
        <v>2.0588037037037</v>
      </c>
      <c r="CN64">
        <v>0</v>
      </c>
      <c r="CO64">
        <v>11021.1888888889</v>
      </c>
      <c r="CP64">
        <v>17300.2074074074</v>
      </c>
      <c r="CQ64">
        <v>40.0414444444444</v>
      </c>
      <c r="CR64">
        <v>38.8123333333333</v>
      </c>
      <c r="CS64">
        <v>39.8817037037037</v>
      </c>
      <c r="CT64">
        <v>36.6571851851852</v>
      </c>
      <c r="CU64">
        <v>38.6178148148148</v>
      </c>
      <c r="CV64">
        <v>1960.00925925926</v>
      </c>
      <c r="CW64">
        <v>40</v>
      </c>
      <c r="CX64">
        <v>0</v>
      </c>
      <c r="CY64">
        <v>1657120309.3</v>
      </c>
      <c r="CZ64">
        <v>0</v>
      </c>
      <c r="DA64">
        <v>0</v>
      </c>
      <c r="DB64" t="s">
        <v>356</v>
      </c>
      <c r="DC64">
        <v>1656081770.5</v>
      </c>
      <c r="DD64">
        <v>1655399214.6</v>
      </c>
      <c r="DE64">
        <v>0</v>
      </c>
      <c r="DF64">
        <v>0.134</v>
      </c>
      <c r="DG64">
        <v>-0.06</v>
      </c>
      <c r="DH64">
        <v>9.331</v>
      </c>
      <c r="DI64">
        <v>0.511</v>
      </c>
      <c r="DJ64">
        <v>421</v>
      </c>
      <c r="DK64">
        <v>25</v>
      </c>
      <c r="DL64">
        <v>1.93</v>
      </c>
      <c r="DM64">
        <v>0.15</v>
      </c>
      <c r="DN64">
        <v>-57.3423780487805</v>
      </c>
      <c r="DO64">
        <v>0.835199111157197</v>
      </c>
      <c r="DP64">
        <v>0.391819615360894</v>
      </c>
      <c r="DQ64">
        <v>0</v>
      </c>
      <c r="DR64">
        <v>6.82157317073171</v>
      </c>
      <c r="DS64">
        <v>-0.0521796277445715</v>
      </c>
      <c r="DT64">
        <v>0.00694880001538234</v>
      </c>
      <c r="DU64">
        <v>1</v>
      </c>
      <c r="DV64">
        <v>1</v>
      </c>
      <c r="DW64">
        <v>2</v>
      </c>
      <c r="DX64" t="s">
        <v>357</v>
      </c>
      <c r="DY64">
        <v>2.97992</v>
      </c>
      <c r="DZ64">
        <v>2.75391</v>
      </c>
      <c r="EA64">
        <v>0.116505</v>
      </c>
      <c r="EB64">
        <v>0.123508</v>
      </c>
      <c r="EC64">
        <v>0.0659821</v>
      </c>
      <c r="ED64">
        <v>0.0444092</v>
      </c>
      <c r="EE64">
        <v>34972.9</v>
      </c>
      <c r="EF64">
        <v>38189.4</v>
      </c>
      <c r="EG64">
        <v>35835.4</v>
      </c>
      <c r="EH64">
        <v>39475.9</v>
      </c>
      <c r="EI64">
        <v>47352.7</v>
      </c>
      <c r="EJ64">
        <v>54370.1</v>
      </c>
      <c r="EK64">
        <v>55853.5</v>
      </c>
      <c r="EL64">
        <v>63162.6</v>
      </c>
      <c r="EM64">
        <v>1.8248</v>
      </c>
      <c r="EN64">
        <v>2.3414</v>
      </c>
      <c r="EO64">
        <v>0.118315</v>
      </c>
      <c r="EP64">
        <v>0</v>
      </c>
      <c r="EQ64">
        <v>18.0001</v>
      </c>
      <c r="ER64">
        <v>999.9</v>
      </c>
      <c r="ES64">
        <v>78.739</v>
      </c>
      <c r="ET64">
        <v>21.349</v>
      </c>
      <c r="EU64">
        <v>27.1625</v>
      </c>
      <c r="EV64">
        <v>54.4019</v>
      </c>
      <c r="EW64">
        <v>42.1835</v>
      </c>
      <c r="EX64">
        <v>2</v>
      </c>
      <c r="EY64">
        <v>-0.55311</v>
      </c>
      <c r="EZ64">
        <v>1.37784</v>
      </c>
      <c r="FA64">
        <v>20.1412</v>
      </c>
      <c r="FB64">
        <v>5.20531</v>
      </c>
      <c r="FC64">
        <v>12.004</v>
      </c>
      <c r="FD64">
        <v>4.9756</v>
      </c>
      <c r="FE64">
        <v>3.293</v>
      </c>
      <c r="FF64">
        <v>9999</v>
      </c>
      <c r="FG64">
        <v>9999</v>
      </c>
      <c r="FH64">
        <v>9999</v>
      </c>
      <c r="FI64">
        <v>550.7</v>
      </c>
      <c r="FJ64">
        <v>1.86264</v>
      </c>
      <c r="FK64">
        <v>1.86771</v>
      </c>
      <c r="FL64">
        <v>1.86752</v>
      </c>
      <c r="FM64">
        <v>1.86859</v>
      </c>
      <c r="FN64">
        <v>1.86951</v>
      </c>
      <c r="FO64">
        <v>1.86554</v>
      </c>
      <c r="FP64">
        <v>1.86673</v>
      </c>
      <c r="FQ64">
        <v>1.86813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11.943</v>
      </c>
      <c r="GF64">
        <v>0.1082</v>
      </c>
      <c r="GG64">
        <v>5.21543574155078</v>
      </c>
      <c r="GH64">
        <v>0.0100486214095962</v>
      </c>
      <c r="GI64">
        <v>-1.74255938316833e-06</v>
      </c>
      <c r="GJ64">
        <v>3.40457676646056e-10</v>
      </c>
      <c r="GK64">
        <v>-0.0234001039270155</v>
      </c>
      <c r="GL64">
        <v>-0.0317258394575505</v>
      </c>
      <c r="GM64">
        <v>0.00293552719409138</v>
      </c>
      <c r="GN64">
        <v>-2.89779016759736e-05</v>
      </c>
      <c r="GO64">
        <v>-4</v>
      </c>
      <c r="GP64">
        <v>2214</v>
      </c>
      <c r="GQ64">
        <v>1</v>
      </c>
      <c r="GR64">
        <v>18</v>
      </c>
      <c r="GS64">
        <v>17309.3</v>
      </c>
      <c r="GT64">
        <v>28685.2</v>
      </c>
      <c r="GU64">
        <v>2.2229</v>
      </c>
      <c r="GV64">
        <v>2.54272</v>
      </c>
      <c r="GW64">
        <v>2.24854</v>
      </c>
      <c r="GX64">
        <v>2.77588</v>
      </c>
      <c r="GY64">
        <v>1.99585</v>
      </c>
      <c r="GZ64">
        <v>2.29614</v>
      </c>
      <c r="HA64">
        <v>26.2516</v>
      </c>
      <c r="HB64">
        <v>15.7344</v>
      </c>
      <c r="HC64">
        <v>18</v>
      </c>
      <c r="HD64">
        <v>353.11</v>
      </c>
      <c r="HE64">
        <v>675.295</v>
      </c>
      <c r="HF64">
        <v>14.7976</v>
      </c>
      <c r="HG64">
        <v>19.794</v>
      </c>
      <c r="HH64">
        <v>30.0008</v>
      </c>
      <c r="HI64">
        <v>19.6204</v>
      </c>
      <c r="HJ64">
        <v>19.5294</v>
      </c>
      <c r="HK64">
        <v>44.6081</v>
      </c>
      <c r="HL64">
        <v>61.103</v>
      </c>
      <c r="HM64">
        <v>0</v>
      </c>
      <c r="HN64">
        <v>14.8021</v>
      </c>
      <c r="HO64">
        <v>843.481</v>
      </c>
      <c r="HP64">
        <v>9.38749</v>
      </c>
      <c r="HQ64">
        <v>103.728</v>
      </c>
      <c r="HR64">
        <v>105.234</v>
      </c>
    </row>
    <row r="65" spans="1:226">
      <c r="A65">
        <v>49</v>
      </c>
      <c r="B65">
        <v>1657120334.5</v>
      </c>
      <c r="C65">
        <v>301.900000095367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1657120326.71429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838.67867683569</v>
      </c>
      <c r="AK65">
        <v>793.473884848484</v>
      </c>
      <c r="AL65">
        <v>3.45943395472939</v>
      </c>
      <c r="AM65">
        <v>66.810607575291</v>
      </c>
      <c r="AN65">
        <f>(AP65 - AO65 + BO65*1E3/(8.314*(BQ65+273.15)) * AR65/BN65 * AQ65) * BN65/(100*BB65) * 1000/(1000 - AP65)</f>
        <v>0</v>
      </c>
      <c r="AO65">
        <v>9.45219730694825</v>
      </c>
      <c r="AP65">
        <v>16.268726060606</v>
      </c>
      <c r="AQ65">
        <v>0.0015562656299046</v>
      </c>
      <c r="AR65">
        <v>77.422788693858</v>
      </c>
      <c r="AS65">
        <v>87</v>
      </c>
      <c r="AT65">
        <v>17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1657120326.71429</v>
      </c>
      <c r="BH65">
        <v>755.97125</v>
      </c>
      <c r="BI65">
        <v>813.376607142857</v>
      </c>
      <c r="BJ65">
        <v>16.2634821428571</v>
      </c>
      <c r="BK65">
        <v>9.44761714285714</v>
      </c>
      <c r="BL65">
        <v>744.103285714286</v>
      </c>
      <c r="BM65">
        <v>16.15545</v>
      </c>
      <c r="BN65">
        <v>500.005964285714</v>
      </c>
      <c r="BO65">
        <v>73.9224035714286</v>
      </c>
      <c r="BP65">
        <v>0.1000027</v>
      </c>
      <c r="BQ65">
        <v>20.3638428571429</v>
      </c>
      <c r="BR65">
        <v>19.9723821428571</v>
      </c>
      <c r="BS65">
        <v>999.9</v>
      </c>
      <c r="BT65">
        <v>0</v>
      </c>
      <c r="BU65">
        <v>0</v>
      </c>
      <c r="BV65">
        <v>9998.03571428571</v>
      </c>
      <c r="BW65">
        <v>0</v>
      </c>
      <c r="BX65">
        <v>963.09175</v>
      </c>
      <c r="BY65">
        <v>-57.4053857142857</v>
      </c>
      <c r="BZ65">
        <v>768.469392857143</v>
      </c>
      <c r="CA65">
        <v>821.134428571429</v>
      </c>
      <c r="CB65">
        <v>6.81586964285714</v>
      </c>
      <c r="CC65">
        <v>813.376607142857</v>
      </c>
      <c r="CD65">
        <v>9.44761714285714</v>
      </c>
      <c r="CE65">
        <v>1.20223571428571</v>
      </c>
      <c r="CF65">
        <v>0.698390535714286</v>
      </c>
      <c r="CG65">
        <v>9.62926392857143</v>
      </c>
      <c r="CH65">
        <v>1.79421892857143</v>
      </c>
      <c r="CI65">
        <v>2000.00214285714</v>
      </c>
      <c r="CJ65">
        <v>0.980004821428572</v>
      </c>
      <c r="CK65">
        <v>0.0199951428571429</v>
      </c>
      <c r="CL65">
        <v>0</v>
      </c>
      <c r="CM65">
        <v>2.09107142857143</v>
      </c>
      <c r="CN65">
        <v>0</v>
      </c>
      <c r="CO65">
        <v>11014.1678571429</v>
      </c>
      <c r="CP65">
        <v>17300.1857142857</v>
      </c>
      <c r="CQ65">
        <v>39.9528571428571</v>
      </c>
      <c r="CR65">
        <v>38.7497142857143</v>
      </c>
      <c r="CS65">
        <v>39.8123214285714</v>
      </c>
      <c r="CT65">
        <v>36.56</v>
      </c>
      <c r="CU65">
        <v>38.5354285714286</v>
      </c>
      <c r="CV65">
        <v>1960.01</v>
      </c>
      <c r="CW65">
        <v>39.9935714285714</v>
      </c>
      <c r="CX65">
        <v>0</v>
      </c>
      <c r="CY65">
        <v>1657120314.7</v>
      </c>
      <c r="CZ65">
        <v>0</v>
      </c>
      <c r="DA65">
        <v>0</v>
      </c>
      <c r="DB65" t="s">
        <v>356</v>
      </c>
      <c r="DC65">
        <v>1656081770.5</v>
      </c>
      <c r="DD65">
        <v>1655399214.6</v>
      </c>
      <c r="DE65">
        <v>0</v>
      </c>
      <c r="DF65">
        <v>0.134</v>
      </c>
      <c r="DG65">
        <v>-0.06</v>
      </c>
      <c r="DH65">
        <v>9.331</v>
      </c>
      <c r="DI65">
        <v>0.511</v>
      </c>
      <c r="DJ65">
        <v>421</v>
      </c>
      <c r="DK65">
        <v>25</v>
      </c>
      <c r="DL65">
        <v>1.93</v>
      </c>
      <c r="DM65">
        <v>0.15</v>
      </c>
      <c r="DN65">
        <v>-57.3373175</v>
      </c>
      <c r="DO65">
        <v>-0.92820225140704</v>
      </c>
      <c r="DP65">
        <v>0.401754233884038</v>
      </c>
      <c r="DQ65">
        <v>0</v>
      </c>
      <c r="DR65">
        <v>6.8190585</v>
      </c>
      <c r="DS65">
        <v>-0.0344287429643766</v>
      </c>
      <c r="DT65">
        <v>0.00602395366433046</v>
      </c>
      <c r="DU65">
        <v>1</v>
      </c>
      <c r="DV65">
        <v>1</v>
      </c>
      <c r="DW65">
        <v>2</v>
      </c>
      <c r="DX65" t="s">
        <v>357</v>
      </c>
      <c r="DY65">
        <v>2.98068</v>
      </c>
      <c r="DZ65">
        <v>2.75415</v>
      </c>
      <c r="EA65">
        <v>0.118246</v>
      </c>
      <c r="EB65">
        <v>0.12516</v>
      </c>
      <c r="EC65">
        <v>0.0659979</v>
      </c>
      <c r="ED65">
        <v>0.0444319</v>
      </c>
      <c r="EE65">
        <v>34903.3</v>
      </c>
      <c r="EF65">
        <v>38115.8</v>
      </c>
      <c r="EG65">
        <v>35834.6</v>
      </c>
      <c r="EH65">
        <v>39474.1</v>
      </c>
      <c r="EI65">
        <v>47351.5</v>
      </c>
      <c r="EJ65">
        <v>54367</v>
      </c>
      <c r="EK65">
        <v>55853.1</v>
      </c>
      <c r="EL65">
        <v>63160.4</v>
      </c>
      <c r="EM65">
        <v>1.8256</v>
      </c>
      <c r="EN65">
        <v>2.3408</v>
      </c>
      <c r="EO65">
        <v>0.11757</v>
      </c>
      <c r="EP65">
        <v>0</v>
      </c>
      <c r="EQ65">
        <v>17.9954</v>
      </c>
      <c r="ER65">
        <v>999.9</v>
      </c>
      <c r="ES65">
        <v>78.714</v>
      </c>
      <c r="ET65">
        <v>21.369</v>
      </c>
      <c r="EU65">
        <v>27.1883</v>
      </c>
      <c r="EV65">
        <v>54.8619</v>
      </c>
      <c r="EW65">
        <v>42.1995</v>
      </c>
      <c r="EX65">
        <v>2</v>
      </c>
      <c r="EY65">
        <v>-0.552317</v>
      </c>
      <c r="EZ65">
        <v>1.38484</v>
      </c>
      <c r="FA65">
        <v>20.1404</v>
      </c>
      <c r="FB65">
        <v>5.20531</v>
      </c>
      <c r="FC65">
        <v>12.004</v>
      </c>
      <c r="FD65">
        <v>4.9756</v>
      </c>
      <c r="FE65">
        <v>3.293</v>
      </c>
      <c r="FF65">
        <v>9999</v>
      </c>
      <c r="FG65">
        <v>9999</v>
      </c>
      <c r="FH65">
        <v>9999</v>
      </c>
      <c r="FI65">
        <v>550.7</v>
      </c>
      <c r="FJ65">
        <v>1.86264</v>
      </c>
      <c r="FK65">
        <v>1.86777</v>
      </c>
      <c r="FL65">
        <v>1.86752</v>
      </c>
      <c r="FM65">
        <v>1.86859</v>
      </c>
      <c r="FN65">
        <v>1.86954</v>
      </c>
      <c r="FO65">
        <v>1.86554</v>
      </c>
      <c r="FP65">
        <v>1.86676</v>
      </c>
      <c r="FQ65">
        <v>1.8681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12.077</v>
      </c>
      <c r="GF65">
        <v>0.1084</v>
      </c>
      <c r="GG65">
        <v>5.21543574155078</v>
      </c>
      <c r="GH65">
        <v>0.0100486214095962</v>
      </c>
      <c r="GI65">
        <v>-1.74255938316833e-06</v>
      </c>
      <c r="GJ65">
        <v>3.40457676646056e-10</v>
      </c>
      <c r="GK65">
        <v>-0.0234001039270155</v>
      </c>
      <c r="GL65">
        <v>-0.0317258394575505</v>
      </c>
      <c r="GM65">
        <v>0.00293552719409138</v>
      </c>
      <c r="GN65">
        <v>-2.89779016759736e-05</v>
      </c>
      <c r="GO65">
        <v>-4</v>
      </c>
      <c r="GP65">
        <v>2214</v>
      </c>
      <c r="GQ65">
        <v>1</v>
      </c>
      <c r="GR65">
        <v>18</v>
      </c>
      <c r="GS65">
        <v>17309.4</v>
      </c>
      <c r="GT65">
        <v>28685.3</v>
      </c>
      <c r="GU65">
        <v>2.26074</v>
      </c>
      <c r="GV65">
        <v>2.53296</v>
      </c>
      <c r="GW65">
        <v>2.24854</v>
      </c>
      <c r="GX65">
        <v>2.77466</v>
      </c>
      <c r="GY65">
        <v>1.99585</v>
      </c>
      <c r="GZ65">
        <v>2.32544</v>
      </c>
      <c r="HA65">
        <v>26.2722</v>
      </c>
      <c r="HB65">
        <v>15.7344</v>
      </c>
      <c r="HC65">
        <v>18</v>
      </c>
      <c r="HD65">
        <v>353.566</v>
      </c>
      <c r="HE65">
        <v>674.958</v>
      </c>
      <c r="HF65">
        <v>14.8203</v>
      </c>
      <c r="HG65">
        <v>19.8025</v>
      </c>
      <c r="HH65">
        <v>30.001</v>
      </c>
      <c r="HI65">
        <v>19.6305</v>
      </c>
      <c r="HJ65">
        <v>19.5401</v>
      </c>
      <c r="HK65">
        <v>45.3034</v>
      </c>
      <c r="HL65">
        <v>61.103</v>
      </c>
      <c r="HM65">
        <v>0</v>
      </c>
      <c r="HN65">
        <v>14.8258</v>
      </c>
      <c r="HO65">
        <v>856.934</v>
      </c>
      <c r="HP65">
        <v>9.37827</v>
      </c>
      <c r="HQ65">
        <v>103.727</v>
      </c>
      <c r="HR65">
        <v>105.23</v>
      </c>
    </row>
    <row r="66" spans="1:226">
      <c r="A66">
        <v>50</v>
      </c>
      <c r="B66">
        <v>1657120339.5</v>
      </c>
      <c r="C66">
        <v>306.900000095367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1657120332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855.929706714219</v>
      </c>
      <c r="AK66">
        <v>810.628793939394</v>
      </c>
      <c r="AL66">
        <v>3.43284973869861</v>
      </c>
      <c r="AM66">
        <v>66.810607575291</v>
      </c>
      <c r="AN66">
        <f>(AP66 - AO66 + BO66*1E3/(8.314*(BQ66+273.15)) * AR66/BN66 * AQ66) * BN66/(100*BB66) * 1000/(1000 - AP66)</f>
        <v>0</v>
      </c>
      <c r="AO66">
        <v>9.45542767588706</v>
      </c>
      <c r="AP66">
        <v>16.2774527272727</v>
      </c>
      <c r="AQ66">
        <v>0.000918630538126684</v>
      </c>
      <c r="AR66">
        <v>77.422788693858</v>
      </c>
      <c r="AS66">
        <v>87</v>
      </c>
      <c r="AT66">
        <v>17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1657120332</v>
      </c>
      <c r="BH66">
        <v>773.79737037037</v>
      </c>
      <c r="BI66">
        <v>831.216074074074</v>
      </c>
      <c r="BJ66">
        <v>16.2703407407407</v>
      </c>
      <c r="BK66">
        <v>9.45377555555556</v>
      </c>
      <c r="BL66">
        <v>761.787925925926</v>
      </c>
      <c r="BM66">
        <v>16.162037037037</v>
      </c>
      <c r="BN66">
        <v>499.987333333333</v>
      </c>
      <c r="BO66">
        <v>73.9218</v>
      </c>
      <c r="BP66">
        <v>0.0999428074074074</v>
      </c>
      <c r="BQ66">
        <v>20.3570185185185</v>
      </c>
      <c r="BR66">
        <v>19.9666851851852</v>
      </c>
      <c r="BS66">
        <v>999.9</v>
      </c>
      <c r="BT66">
        <v>0</v>
      </c>
      <c r="BU66">
        <v>0</v>
      </c>
      <c r="BV66">
        <v>10017.4074074074</v>
      </c>
      <c r="BW66">
        <v>0</v>
      </c>
      <c r="BX66">
        <v>963.813962962963</v>
      </c>
      <c r="BY66">
        <v>-57.4186518518518</v>
      </c>
      <c r="BZ66">
        <v>786.595703703704</v>
      </c>
      <c r="CA66">
        <v>839.149222222222</v>
      </c>
      <c r="CB66">
        <v>6.81656407407407</v>
      </c>
      <c r="CC66">
        <v>831.216074074074</v>
      </c>
      <c r="CD66">
        <v>9.45377555555556</v>
      </c>
      <c r="CE66">
        <v>1.20273259259259</v>
      </c>
      <c r="CF66">
        <v>0.698840185185185</v>
      </c>
      <c r="CG66">
        <v>9.63541814814815</v>
      </c>
      <c r="CH66">
        <v>1.80321259259259</v>
      </c>
      <c r="CI66">
        <v>2000.00444444444</v>
      </c>
      <c r="CJ66">
        <v>0.980004925925926</v>
      </c>
      <c r="CK66">
        <v>0.019994862962963</v>
      </c>
      <c r="CL66">
        <v>0</v>
      </c>
      <c r="CM66">
        <v>2.09372592592593</v>
      </c>
      <c r="CN66">
        <v>0</v>
      </c>
      <c r="CO66">
        <v>11004.5814814815</v>
      </c>
      <c r="CP66">
        <v>17300.2111111111</v>
      </c>
      <c r="CQ66">
        <v>39.8585555555556</v>
      </c>
      <c r="CR66">
        <v>38.6780740740741</v>
      </c>
      <c r="CS66">
        <v>39.7335555555556</v>
      </c>
      <c r="CT66">
        <v>36.4534074074074</v>
      </c>
      <c r="CU66">
        <v>38.4418148148148</v>
      </c>
      <c r="CV66">
        <v>1960.01259259259</v>
      </c>
      <c r="CW66">
        <v>39.9918518518518</v>
      </c>
      <c r="CX66">
        <v>0</v>
      </c>
      <c r="CY66">
        <v>1657120319.5</v>
      </c>
      <c r="CZ66">
        <v>0</v>
      </c>
      <c r="DA66">
        <v>0</v>
      </c>
      <c r="DB66" t="s">
        <v>356</v>
      </c>
      <c r="DC66">
        <v>1656081770.5</v>
      </c>
      <c r="DD66">
        <v>1655399214.6</v>
      </c>
      <c r="DE66">
        <v>0</v>
      </c>
      <c r="DF66">
        <v>0.134</v>
      </c>
      <c r="DG66">
        <v>-0.06</v>
      </c>
      <c r="DH66">
        <v>9.331</v>
      </c>
      <c r="DI66">
        <v>0.511</v>
      </c>
      <c r="DJ66">
        <v>421</v>
      </c>
      <c r="DK66">
        <v>25</v>
      </c>
      <c r="DL66">
        <v>1.93</v>
      </c>
      <c r="DM66">
        <v>0.15</v>
      </c>
      <c r="DN66">
        <v>-57.4307725</v>
      </c>
      <c r="DO66">
        <v>-0.228793621013095</v>
      </c>
      <c r="DP66">
        <v>0.368692104599149</v>
      </c>
      <c r="DQ66">
        <v>0</v>
      </c>
      <c r="DR66">
        <v>6.816133</v>
      </c>
      <c r="DS66">
        <v>0.00326409005626606</v>
      </c>
      <c r="DT66">
        <v>0.00312885777880684</v>
      </c>
      <c r="DU66">
        <v>1</v>
      </c>
      <c r="DV66">
        <v>1</v>
      </c>
      <c r="DW66">
        <v>2</v>
      </c>
      <c r="DX66" t="s">
        <v>357</v>
      </c>
      <c r="DY66">
        <v>2.97966</v>
      </c>
      <c r="DZ66">
        <v>2.75428</v>
      </c>
      <c r="EA66">
        <v>0.119962</v>
      </c>
      <c r="EB66">
        <v>0.126803</v>
      </c>
      <c r="EC66">
        <v>0.065993</v>
      </c>
      <c r="ED66">
        <v>0.0444593</v>
      </c>
      <c r="EE66">
        <v>34834.4</v>
      </c>
      <c r="EF66">
        <v>38044.3</v>
      </c>
      <c r="EG66">
        <v>35833.6</v>
      </c>
      <c r="EH66">
        <v>39474.1</v>
      </c>
      <c r="EI66">
        <v>47350.7</v>
      </c>
      <c r="EJ66">
        <v>54364.9</v>
      </c>
      <c r="EK66">
        <v>55851.8</v>
      </c>
      <c r="EL66">
        <v>63159.8</v>
      </c>
      <c r="EM66">
        <v>1.8262</v>
      </c>
      <c r="EN66">
        <v>2.341</v>
      </c>
      <c r="EO66">
        <v>0.119209</v>
      </c>
      <c r="EP66">
        <v>0</v>
      </c>
      <c r="EQ66">
        <v>17.9891</v>
      </c>
      <c r="ER66">
        <v>999.9</v>
      </c>
      <c r="ES66">
        <v>78.714</v>
      </c>
      <c r="ET66">
        <v>21.369</v>
      </c>
      <c r="EU66">
        <v>27.1889</v>
      </c>
      <c r="EV66">
        <v>53.9119</v>
      </c>
      <c r="EW66">
        <v>42.1955</v>
      </c>
      <c r="EX66">
        <v>2</v>
      </c>
      <c r="EY66">
        <v>-0.551768</v>
      </c>
      <c r="EZ66">
        <v>1.36902</v>
      </c>
      <c r="FA66">
        <v>20.141</v>
      </c>
      <c r="FB66">
        <v>5.20531</v>
      </c>
      <c r="FC66">
        <v>12.004</v>
      </c>
      <c r="FD66">
        <v>4.976</v>
      </c>
      <c r="FE66">
        <v>3.293</v>
      </c>
      <c r="FF66">
        <v>9999</v>
      </c>
      <c r="FG66">
        <v>9999</v>
      </c>
      <c r="FH66">
        <v>9999</v>
      </c>
      <c r="FI66">
        <v>550.7</v>
      </c>
      <c r="FJ66">
        <v>1.86264</v>
      </c>
      <c r="FK66">
        <v>1.86774</v>
      </c>
      <c r="FL66">
        <v>1.86752</v>
      </c>
      <c r="FM66">
        <v>1.86859</v>
      </c>
      <c r="FN66">
        <v>1.86951</v>
      </c>
      <c r="FO66">
        <v>1.86554</v>
      </c>
      <c r="FP66">
        <v>1.86676</v>
      </c>
      <c r="FQ66">
        <v>1.86804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12.21</v>
      </c>
      <c r="GF66">
        <v>0.1083</v>
      </c>
      <c r="GG66">
        <v>5.21543574155078</v>
      </c>
      <c r="GH66">
        <v>0.0100486214095962</v>
      </c>
      <c r="GI66">
        <v>-1.74255938316833e-06</v>
      </c>
      <c r="GJ66">
        <v>3.40457676646056e-10</v>
      </c>
      <c r="GK66">
        <v>-0.0234001039270155</v>
      </c>
      <c r="GL66">
        <v>-0.0317258394575505</v>
      </c>
      <c r="GM66">
        <v>0.00293552719409138</v>
      </c>
      <c r="GN66">
        <v>-2.89779016759736e-05</v>
      </c>
      <c r="GO66">
        <v>-4</v>
      </c>
      <c r="GP66">
        <v>2214</v>
      </c>
      <c r="GQ66">
        <v>1</v>
      </c>
      <c r="GR66">
        <v>18</v>
      </c>
      <c r="GS66">
        <v>17309.5</v>
      </c>
      <c r="GT66">
        <v>28685.4</v>
      </c>
      <c r="GU66">
        <v>2.2937</v>
      </c>
      <c r="GV66">
        <v>2.53418</v>
      </c>
      <c r="GW66">
        <v>2.24854</v>
      </c>
      <c r="GX66">
        <v>2.77588</v>
      </c>
      <c r="GY66">
        <v>1.99585</v>
      </c>
      <c r="GZ66">
        <v>2.31934</v>
      </c>
      <c r="HA66">
        <v>26.2928</v>
      </c>
      <c r="HB66">
        <v>15.7431</v>
      </c>
      <c r="HC66">
        <v>18</v>
      </c>
      <c r="HD66">
        <v>353.913</v>
      </c>
      <c r="HE66">
        <v>675.235</v>
      </c>
      <c r="HF66">
        <v>14.8399</v>
      </c>
      <c r="HG66">
        <v>19.811</v>
      </c>
      <c r="HH66">
        <v>30.0009</v>
      </c>
      <c r="HI66">
        <v>19.6389</v>
      </c>
      <c r="HJ66">
        <v>19.5481</v>
      </c>
      <c r="HK66">
        <v>46.026</v>
      </c>
      <c r="HL66">
        <v>61.103</v>
      </c>
      <c r="HM66">
        <v>0</v>
      </c>
      <c r="HN66">
        <v>14.8551</v>
      </c>
      <c r="HO66">
        <v>877.124</v>
      </c>
      <c r="HP66">
        <v>9.37152</v>
      </c>
      <c r="HQ66">
        <v>103.724</v>
      </c>
      <c r="HR66">
        <v>105.23</v>
      </c>
    </row>
    <row r="67" spans="1:226">
      <c r="A67">
        <v>51</v>
      </c>
      <c r="B67">
        <v>1657120344.5</v>
      </c>
      <c r="C67">
        <v>311.900000095367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1657120336.71429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873.044699961931</v>
      </c>
      <c r="AK67">
        <v>827.762545454546</v>
      </c>
      <c r="AL67">
        <v>3.46022111093133</v>
      </c>
      <c r="AM67">
        <v>66.810607575291</v>
      </c>
      <c r="AN67">
        <f>(AP67 - AO67 + BO67*1E3/(8.314*(BQ67+273.15)) * AR67/BN67 * AQ67) * BN67/(100*BB67) * 1000/(1000 - AP67)</f>
        <v>0</v>
      </c>
      <c r="AO67">
        <v>9.46402591584304</v>
      </c>
      <c r="AP67">
        <v>16.2707793939394</v>
      </c>
      <c r="AQ67">
        <v>0.002025616175479</v>
      </c>
      <c r="AR67">
        <v>77.422788693858</v>
      </c>
      <c r="AS67">
        <v>87</v>
      </c>
      <c r="AT67">
        <v>17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1657120336.71429</v>
      </c>
      <c r="BH67">
        <v>789.682571428571</v>
      </c>
      <c r="BI67">
        <v>847.221142857143</v>
      </c>
      <c r="BJ67">
        <v>16.2726964285714</v>
      </c>
      <c r="BK67">
        <v>9.45906428571429</v>
      </c>
      <c r="BL67">
        <v>777.547607142857</v>
      </c>
      <c r="BM67">
        <v>16.1643107142857</v>
      </c>
      <c r="BN67">
        <v>500.018214285714</v>
      </c>
      <c r="BO67">
        <v>73.9217535714286</v>
      </c>
      <c r="BP67">
        <v>0.099934</v>
      </c>
      <c r="BQ67">
        <v>20.3526178571429</v>
      </c>
      <c r="BR67">
        <v>19.9618535714286</v>
      </c>
      <c r="BS67">
        <v>999.9</v>
      </c>
      <c r="BT67">
        <v>0</v>
      </c>
      <c r="BU67">
        <v>0</v>
      </c>
      <c r="BV67">
        <v>10012.6785714286</v>
      </c>
      <c r="BW67">
        <v>0</v>
      </c>
      <c r="BX67">
        <v>964.279357142857</v>
      </c>
      <c r="BY67">
        <v>-57.5385035714286</v>
      </c>
      <c r="BZ67">
        <v>802.745535714286</v>
      </c>
      <c r="CA67">
        <v>855.311571428571</v>
      </c>
      <c r="CB67">
        <v>6.81363321428571</v>
      </c>
      <c r="CC67">
        <v>847.221142857143</v>
      </c>
      <c r="CD67">
        <v>9.45906428571429</v>
      </c>
      <c r="CE67">
        <v>1.20290607142857</v>
      </c>
      <c r="CF67">
        <v>0.699230642857143</v>
      </c>
      <c r="CG67">
        <v>9.63756642857143</v>
      </c>
      <c r="CH67">
        <v>1.81101892857143</v>
      </c>
      <c r="CI67">
        <v>2000.00857142857</v>
      </c>
      <c r="CJ67">
        <v>0.980004714285714</v>
      </c>
      <c r="CK67">
        <v>0.0199949285714286</v>
      </c>
      <c r="CL67">
        <v>0</v>
      </c>
      <c r="CM67">
        <v>2.13892857142857</v>
      </c>
      <c r="CN67">
        <v>0</v>
      </c>
      <c r="CO67">
        <v>10997.9892857143</v>
      </c>
      <c r="CP67">
        <v>17300.2464285714</v>
      </c>
      <c r="CQ67">
        <v>39.7609642857143</v>
      </c>
      <c r="CR67">
        <v>38.6157857142857</v>
      </c>
      <c r="CS67">
        <v>39.6537857142857</v>
      </c>
      <c r="CT67">
        <v>36.3546785714286</v>
      </c>
      <c r="CU67">
        <v>38.3591071428571</v>
      </c>
      <c r="CV67">
        <v>1960.01785714286</v>
      </c>
      <c r="CW67">
        <v>39.9907142857143</v>
      </c>
      <c r="CX67">
        <v>0</v>
      </c>
      <c r="CY67">
        <v>1657120324.3</v>
      </c>
      <c r="CZ67">
        <v>0</v>
      </c>
      <c r="DA67">
        <v>0</v>
      </c>
      <c r="DB67" t="s">
        <v>356</v>
      </c>
      <c r="DC67">
        <v>1656081770.5</v>
      </c>
      <c r="DD67">
        <v>1655399214.6</v>
      </c>
      <c r="DE67">
        <v>0</v>
      </c>
      <c r="DF67">
        <v>0.134</v>
      </c>
      <c r="DG67">
        <v>-0.06</v>
      </c>
      <c r="DH67">
        <v>9.331</v>
      </c>
      <c r="DI67">
        <v>0.511</v>
      </c>
      <c r="DJ67">
        <v>421</v>
      </c>
      <c r="DK67">
        <v>25</v>
      </c>
      <c r="DL67">
        <v>1.93</v>
      </c>
      <c r="DM67">
        <v>0.15</v>
      </c>
      <c r="DN67">
        <v>-57.48907</v>
      </c>
      <c r="DO67">
        <v>-0.390132833020401</v>
      </c>
      <c r="DP67">
        <v>0.409552897194001</v>
      </c>
      <c r="DQ67">
        <v>0</v>
      </c>
      <c r="DR67">
        <v>6.81473325</v>
      </c>
      <c r="DS67">
        <v>-0.0228692307692496</v>
      </c>
      <c r="DT67">
        <v>0.00430700556506492</v>
      </c>
      <c r="DU67">
        <v>1</v>
      </c>
      <c r="DV67">
        <v>1</v>
      </c>
      <c r="DW67">
        <v>2</v>
      </c>
      <c r="DX67" t="s">
        <v>357</v>
      </c>
      <c r="DY67">
        <v>2.9794</v>
      </c>
      <c r="DZ67">
        <v>2.75366</v>
      </c>
      <c r="EA67">
        <v>0.121656</v>
      </c>
      <c r="EB67">
        <v>0.128428</v>
      </c>
      <c r="EC67">
        <v>0.066011</v>
      </c>
      <c r="ED67">
        <v>0.0444765</v>
      </c>
      <c r="EE67">
        <v>34767.6</v>
      </c>
      <c r="EF67">
        <v>37972.4</v>
      </c>
      <c r="EG67">
        <v>35833.9</v>
      </c>
      <c r="EH67">
        <v>39472.9</v>
      </c>
      <c r="EI67">
        <v>47350.4</v>
      </c>
      <c r="EJ67">
        <v>54363.3</v>
      </c>
      <c r="EK67">
        <v>55852.4</v>
      </c>
      <c r="EL67">
        <v>63159.1</v>
      </c>
      <c r="EM67">
        <v>1.8252</v>
      </c>
      <c r="EN67">
        <v>2.3412</v>
      </c>
      <c r="EO67">
        <v>0.118315</v>
      </c>
      <c r="EP67">
        <v>0</v>
      </c>
      <c r="EQ67">
        <v>17.9797</v>
      </c>
      <c r="ER67">
        <v>999.9</v>
      </c>
      <c r="ES67">
        <v>78.714</v>
      </c>
      <c r="ET67">
        <v>21.379</v>
      </c>
      <c r="EU67">
        <v>27.2042</v>
      </c>
      <c r="EV67">
        <v>53.8619</v>
      </c>
      <c r="EW67">
        <v>42.1635</v>
      </c>
      <c r="EX67">
        <v>2</v>
      </c>
      <c r="EY67">
        <v>-0.551524</v>
      </c>
      <c r="EZ67">
        <v>1.33105</v>
      </c>
      <c r="FA67">
        <v>20.1413</v>
      </c>
      <c r="FB67">
        <v>5.20411</v>
      </c>
      <c r="FC67">
        <v>12.004</v>
      </c>
      <c r="FD67">
        <v>4.9756</v>
      </c>
      <c r="FE67">
        <v>3.293</v>
      </c>
      <c r="FF67">
        <v>9999</v>
      </c>
      <c r="FG67">
        <v>9999</v>
      </c>
      <c r="FH67">
        <v>9999</v>
      </c>
      <c r="FI67">
        <v>550.7</v>
      </c>
      <c r="FJ67">
        <v>1.8627</v>
      </c>
      <c r="FK67">
        <v>1.86774</v>
      </c>
      <c r="FL67">
        <v>1.86752</v>
      </c>
      <c r="FM67">
        <v>1.86859</v>
      </c>
      <c r="FN67">
        <v>1.86951</v>
      </c>
      <c r="FO67">
        <v>1.86554</v>
      </c>
      <c r="FP67">
        <v>1.86676</v>
      </c>
      <c r="FQ67">
        <v>1.86807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12.342</v>
      </c>
      <c r="GF67">
        <v>0.1086</v>
      </c>
      <c r="GG67">
        <v>5.21543574155078</v>
      </c>
      <c r="GH67">
        <v>0.0100486214095962</v>
      </c>
      <c r="GI67">
        <v>-1.74255938316833e-06</v>
      </c>
      <c r="GJ67">
        <v>3.40457676646056e-10</v>
      </c>
      <c r="GK67">
        <v>-0.0234001039270155</v>
      </c>
      <c r="GL67">
        <v>-0.0317258394575505</v>
      </c>
      <c r="GM67">
        <v>0.00293552719409138</v>
      </c>
      <c r="GN67">
        <v>-2.89779016759736e-05</v>
      </c>
      <c r="GO67">
        <v>-4</v>
      </c>
      <c r="GP67">
        <v>2214</v>
      </c>
      <c r="GQ67">
        <v>1</v>
      </c>
      <c r="GR67">
        <v>18</v>
      </c>
      <c r="GS67">
        <v>17309.6</v>
      </c>
      <c r="GT67">
        <v>28685.5</v>
      </c>
      <c r="GU67">
        <v>2.33032</v>
      </c>
      <c r="GV67">
        <v>2.53296</v>
      </c>
      <c r="GW67">
        <v>2.24854</v>
      </c>
      <c r="GX67">
        <v>2.77588</v>
      </c>
      <c r="GY67">
        <v>1.99585</v>
      </c>
      <c r="GZ67">
        <v>2.32788</v>
      </c>
      <c r="HA67">
        <v>26.2928</v>
      </c>
      <c r="HB67">
        <v>15.7431</v>
      </c>
      <c r="HC67">
        <v>18</v>
      </c>
      <c r="HD67">
        <v>353.495</v>
      </c>
      <c r="HE67">
        <v>675.546</v>
      </c>
      <c r="HF67">
        <v>14.8655</v>
      </c>
      <c r="HG67">
        <v>19.8195</v>
      </c>
      <c r="HH67">
        <v>30.0006</v>
      </c>
      <c r="HI67">
        <v>19.6473</v>
      </c>
      <c r="HJ67">
        <v>19.5584</v>
      </c>
      <c r="HK67">
        <v>46.7125</v>
      </c>
      <c r="HL67">
        <v>61.103</v>
      </c>
      <c r="HM67">
        <v>0</v>
      </c>
      <c r="HN67">
        <v>14.8836</v>
      </c>
      <c r="HO67">
        <v>890.559</v>
      </c>
      <c r="HP67">
        <v>9.36124</v>
      </c>
      <c r="HQ67">
        <v>103.725</v>
      </c>
      <c r="HR67">
        <v>105.228</v>
      </c>
    </row>
    <row r="68" spans="1:226">
      <c r="A68">
        <v>52</v>
      </c>
      <c r="B68">
        <v>1657120349.5</v>
      </c>
      <c r="C68">
        <v>316.900000095367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1657120342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890.185089813652</v>
      </c>
      <c r="AK68">
        <v>844.984830303031</v>
      </c>
      <c r="AL68">
        <v>3.47141155144119</v>
      </c>
      <c r="AM68">
        <v>66.810607575291</v>
      </c>
      <c r="AN68">
        <f>(AP68 - AO68 + BO68*1E3/(8.314*(BQ68+273.15)) * AR68/BN68 * AQ68) * BN68/(100*BB68) * 1000/(1000 - AP68)</f>
        <v>0</v>
      </c>
      <c r="AO68">
        <v>9.47029953900578</v>
      </c>
      <c r="AP68">
        <v>16.2817496969697</v>
      </c>
      <c r="AQ68">
        <v>-5.51198079222077e-05</v>
      </c>
      <c r="AR68">
        <v>77.422788693858</v>
      </c>
      <c r="AS68">
        <v>86</v>
      </c>
      <c r="AT68">
        <v>17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1657120342</v>
      </c>
      <c r="BH68">
        <v>807.528074074074</v>
      </c>
      <c r="BI68">
        <v>865.118740740741</v>
      </c>
      <c r="BJ68">
        <v>16.2756518518519</v>
      </c>
      <c r="BK68">
        <v>9.46085111111111</v>
      </c>
      <c r="BL68">
        <v>795.252592592593</v>
      </c>
      <c r="BM68">
        <v>16.1671481481481</v>
      </c>
      <c r="BN68">
        <v>500.007</v>
      </c>
      <c r="BO68">
        <v>73.9215777777778</v>
      </c>
      <c r="BP68">
        <v>0.0999292333333333</v>
      </c>
      <c r="BQ68">
        <v>20.3416555555556</v>
      </c>
      <c r="BR68">
        <v>19.9580185185185</v>
      </c>
      <c r="BS68">
        <v>999.9</v>
      </c>
      <c r="BT68">
        <v>0</v>
      </c>
      <c r="BU68">
        <v>0</v>
      </c>
      <c r="BV68">
        <v>10003.8888888889</v>
      </c>
      <c r="BW68">
        <v>0</v>
      </c>
      <c r="BX68">
        <v>964.664296296296</v>
      </c>
      <c r="BY68">
        <v>-57.5906444444445</v>
      </c>
      <c r="BZ68">
        <v>820.888666666667</v>
      </c>
      <c r="CA68">
        <v>873.38162962963</v>
      </c>
      <c r="CB68">
        <v>6.81479555555556</v>
      </c>
      <c r="CC68">
        <v>865.118740740741</v>
      </c>
      <c r="CD68">
        <v>9.46085111111111</v>
      </c>
      <c r="CE68">
        <v>1.20312111111111</v>
      </c>
      <c r="CF68">
        <v>0.699361185185185</v>
      </c>
      <c r="CG68">
        <v>9.64023</v>
      </c>
      <c r="CH68">
        <v>1.81362111111111</v>
      </c>
      <c r="CI68">
        <v>2000.04074074074</v>
      </c>
      <c r="CJ68">
        <v>0.980004296296296</v>
      </c>
      <c r="CK68">
        <v>0.019995262962963</v>
      </c>
      <c r="CL68">
        <v>0</v>
      </c>
      <c r="CM68">
        <v>2.13358148148148</v>
      </c>
      <c r="CN68">
        <v>0</v>
      </c>
      <c r="CO68">
        <v>10990.7333333333</v>
      </c>
      <c r="CP68">
        <v>17300.5185185185</v>
      </c>
      <c r="CQ68">
        <v>39.6571851851852</v>
      </c>
      <c r="CR68">
        <v>38.5484074074074</v>
      </c>
      <c r="CS68">
        <v>39.5622222222222</v>
      </c>
      <c r="CT68">
        <v>36.2497777777778</v>
      </c>
      <c r="CU68">
        <v>38.265962962963</v>
      </c>
      <c r="CV68">
        <v>1960.05037037037</v>
      </c>
      <c r="CW68">
        <v>39.9903703703704</v>
      </c>
      <c r="CX68">
        <v>0</v>
      </c>
      <c r="CY68">
        <v>1657120329.7</v>
      </c>
      <c r="CZ68">
        <v>0</v>
      </c>
      <c r="DA68">
        <v>0</v>
      </c>
      <c r="DB68" t="s">
        <v>356</v>
      </c>
      <c r="DC68">
        <v>1656081770.5</v>
      </c>
      <c r="DD68">
        <v>1655399214.6</v>
      </c>
      <c r="DE68">
        <v>0</v>
      </c>
      <c r="DF68">
        <v>0.134</v>
      </c>
      <c r="DG68">
        <v>-0.06</v>
      </c>
      <c r="DH68">
        <v>9.331</v>
      </c>
      <c r="DI68">
        <v>0.511</v>
      </c>
      <c r="DJ68">
        <v>421</v>
      </c>
      <c r="DK68">
        <v>25</v>
      </c>
      <c r="DL68">
        <v>1.93</v>
      </c>
      <c r="DM68">
        <v>0.15</v>
      </c>
      <c r="DN68">
        <v>-57.57414</v>
      </c>
      <c r="DO68">
        <v>-1.36960975609747</v>
      </c>
      <c r="DP68">
        <v>0.438775539313668</v>
      </c>
      <c r="DQ68">
        <v>0</v>
      </c>
      <c r="DR68">
        <v>6.813452</v>
      </c>
      <c r="DS68">
        <v>-0.0320469793621261</v>
      </c>
      <c r="DT68">
        <v>0.006029614913077</v>
      </c>
      <c r="DU68">
        <v>1</v>
      </c>
      <c r="DV68">
        <v>1</v>
      </c>
      <c r="DW68">
        <v>2</v>
      </c>
      <c r="DX68" t="s">
        <v>357</v>
      </c>
      <c r="DY68">
        <v>2.98015</v>
      </c>
      <c r="DZ68">
        <v>2.75445</v>
      </c>
      <c r="EA68">
        <v>0.123331</v>
      </c>
      <c r="EB68">
        <v>0.130029</v>
      </c>
      <c r="EC68">
        <v>0.0660205</v>
      </c>
      <c r="ED68">
        <v>0.0443096</v>
      </c>
      <c r="EE68">
        <v>34700.4</v>
      </c>
      <c r="EF68">
        <v>37902.3</v>
      </c>
      <c r="EG68">
        <v>35832.9</v>
      </c>
      <c r="EH68">
        <v>39472.6</v>
      </c>
      <c r="EI68">
        <v>47348.7</v>
      </c>
      <c r="EJ68">
        <v>54372.1</v>
      </c>
      <c r="EK68">
        <v>55851</v>
      </c>
      <c r="EL68">
        <v>63158</v>
      </c>
      <c r="EM68">
        <v>1.8268</v>
      </c>
      <c r="EN68">
        <v>2.3406</v>
      </c>
      <c r="EO68">
        <v>0.119209</v>
      </c>
      <c r="EP68">
        <v>0</v>
      </c>
      <c r="EQ68">
        <v>17.9718</v>
      </c>
      <c r="ER68">
        <v>999.9</v>
      </c>
      <c r="ES68">
        <v>78.69</v>
      </c>
      <c r="ET68">
        <v>21.409</v>
      </c>
      <c r="EU68">
        <v>27.2421</v>
      </c>
      <c r="EV68">
        <v>54.2619</v>
      </c>
      <c r="EW68">
        <v>42.1354</v>
      </c>
      <c r="EX68">
        <v>2</v>
      </c>
      <c r="EY68">
        <v>-0.550955</v>
      </c>
      <c r="EZ68">
        <v>1.28229</v>
      </c>
      <c r="FA68">
        <v>20.1419</v>
      </c>
      <c r="FB68">
        <v>5.20411</v>
      </c>
      <c r="FC68">
        <v>12.004</v>
      </c>
      <c r="FD68">
        <v>4.976</v>
      </c>
      <c r="FE68">
        <v>3.293</v>
      </c>
      <c r="FF68">
        <v>9999</v>
      </c>
      <c r="FG68">
        <v>9999</v>
      </c>
      <c r="FH68">
        <v>9999</v>
      </c>
      <c r="FI68">
        <v>550.7</v>
      </c>
      <c r="FJ68">
        <v>1.86264</v>
      </c>
      <c r="FK68">
        <v>1.86771</v>
      </c>
      <c r="FL68">
        <v>1.86752</v>
      </c>
      <c r="FM68">
        <v>1.86859</v>
      </c>
      <c r="FN68">
        <v>1.86951</v>
      </c>
      <c r="FO68">
        <v>1.86554</v>
      </c>
      <c r="FP68">
        <v>1.86673</v>
      </c>
      <c r="FQ68">
        <v>1.86801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12.473</v>
      </c>
      <c r="GF68">
        <v>0.1087</v>
      </c>
      <c r="GG68">
        <v>5.21543574155078</v>
      </c>
      <c r="GH68">
        <v>0.0100486214095962</v>
      </c>
      <c r="GI68">
        <v>-1.74255938316833e-06</v>
      </c>
      <c r="GJ68">
        <v>3.40457676646056e-10</v>
      </c>
      <c r="GK68">
        <v>-0.0234001039270155</v>
      </c>
      <c r="GL68">
        <v>-0.0317258394575505</v>
      </c>
      <c r="GM68">
        <v>0.00293552719409138</v>
      </c>
      <c r="GN68">
        <v>-2.89779016759736e-05</v>
      </c>
      <c r="GO68">
        <v>-4</v>
      </c>
      <c r="GP68">
        <v>2214</v>
      </c>
      <c r="GQ68">
        <v>1</v>
      </c>
      <c r="GR68">
        <v>18</v>
      </c>
      <c r="GS68">
        <v>17309.7</v>
      </c>
      <c r="GT68">
        <v>28685.6</v>
      </c>
      <c r="GU68">
        <v>2.36206</v>
      </c>
      <c r="GV68">
        <v>2.53418</v>
      </c>
      <c r="GW68">
        <v>2.24854</v>
      </c>
      <c r="GX68">
        <v>2.77588</v>
      </c>
      <c r="GY68">
        <v>1.99585</v>
      </c>
      <c r="GZ68">
        <v>2.323</v>
      </c>
      <c r="HA68">
        <v>26.3134</v>
      </c>
      <c r="HB68">
        <v>15.7344</v>
      </c>
      <c r="HC68">
        <v>18</v>
      </c>
      <c r="HD68">
        <v>354.333</v>
      </c>
      <c r="HE68">
        <v>675.175</v>
      </c>
      <c r="HF68">
        <v>14.8923</v>
      </c>
      <c r="HG68">
        <v>19.8279</v>
      </c>
      <c r="HH68">
        <v>30.0007</v>
      </c>
      <c r="HI68">
        <v>19.6574</v>
      </c>
      <c r="HJ68">
        <v>19.5667</v>
      </c>
      <c r="HK68">
        <v>47.3188</v>
      </c>
      <c r="HL68">
        <v>61.3896</v>
      </c>
      <c r="HM68">
        <v>0</v>
      </c>
      <c r="HN68">
        <v>14.9158</v>
      </c>
      <c r="HO68">
        <v>904.056</v>
      </c>
      <c r="HP68">
        <v>9.3511</v>
      </c>
      <c r="HQ68">
        <v>103.722</v>
      </c>
      <c r="HR68">
        <v>105.226</v>
      </c>
    </row>
    <row r="69" spans="1:226">
      <c r="A69">
        <v>53</v>
      </c>
      <c r="B69">
        <v>1657120354.5</v>
      </c>
      <c r="C69">
        <v>321.900000095367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1657120346.71429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905.259359659649</v>
      </c>
      <c r="AK69">
        <v>861.2256</v>
      </c>
      <c r="AL69">
        <v>3.19530026593939</v>
      </c>
      <c r="AM69">
        <v>66.810607575291</v>
      </c>
      <c r="AN69">
        <f>(AP69 - AO69 + BO69*1E3/(8.314*(BQ69+273.15)) * AR69/BN69 * AQ69) * BN69/(100*BB69) * 1000/(1000 - AP69)</f>
        <v>0</v>
      </c>
      <c r="AO69">
        <v>9.42031930298712</v>
      </c>
      <c r="AP69">
        <v>16.2613933333333</v>
      </c>
      <c r="AQ69">
        <v>-8.15540117811609e-05</v>
      </c>
      <c r="AR69">
        <v>77.422788693858</v>
      </c>
      <c r="AS69">
        <v>87</v>
      </c>
      <c r="AT69">
        <v>17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1657120346.71429</v>
      </c>
      <c r="BH69">
        <v>823.315357142857</v>
      </c>
      <c r="BI69">
        <v>880.574678571429</v>
      </c>
      <c r="BJ69">
        <v>16.2741642857143</v>
      </c>
      <c r="BK69">
        <v>9.44830821428572</v>
      </c>
      <c r="BL69">
        <v>810.915928571429</v>
      </c>
      <c r="BM69">
        <v>16.1657214285714</v>
      </c>
      <c r="BN69">
        <v>500.001785714286</v>
      </c>
      <c r="BO69">
        <v>73.9222821428572</v>
      </c>
      <c r="BP69">
        <v>0.100098735714286</v>
      </c>
      <c r="BQ69">
        <v>20.3352321428571</v>
      </c>
      <c r="BR69">
        <v>19.9542964285714</v>
      </c>
      <c r="BS69">
        <v>999.9</v>
      </c>
      <c r="BT69">
        <v>0</v>
      </c>
      <c r="BU69">
        <v>0</v>
      </c>
      <c r="BV69">
        <v>9980.53571428571</v>
      </c>
      <c r="BW69">
        <v>0</v>
      </c>
      <c r="BX69">
        <v>964.920464285714</v>
      </c>
      <c r="BY69">
        <v>-57.2594035714286</v>
      </c>
      <c r="BZ69">
        <v>836.93575</v>
      </c>
      <c r="CA69">
        <v>888.973714285714</v>
      </c>
      <c r="CB69">
        <v>6.82585678571429</v>
      </c>
      <c r="CC69">
        <v>880.574678571429</v>
      </c>
      <c r="CD69">
        <v>9.44830821428572</v>
      </c>
      <c r="CE69">
        <v>1.20302321428571</v>
      </c>
      <c r="CF69">
        <v>0.698440571428572</v>
      </c>
      <c r="CG69">
        <v>9.63901464285714</v>
      </c>
      <c r="CH69">
        <v>1.79518785714286</v>
      </c>
      <c r="CI69">
        <v>2000.03214285714</v>
      </c>
      <c r="CJ69">
        <v>0.980003464285714</v>
      </c>
      <c r="CK69">
        <v>0.0199960714285714</v>
      </c>
      <c r="CL69">
        <v>0</v>
      </c>
      <c r="CM69">
        <v>2.11533214285714</v>
      </c>
      <c r="CN69">
        <v>0</v>
      </c>
      <c r="CO69">
        <v>10982.1964285714</v>
      </c>
      <c r="CP69">
        <v>17300.4464285714</v>
      </c>
      <c r="CQ69">
        <v>39.56225</v>
      </c>
      <c r="CR69">
        <v>38.4929642857143</v>
      </c>
      <c r="CS69">
        <v>39.4818928571429</v>
      </c>
      <c r="CT69">
        <v>36.1603928571429</v>
      </c>
      <c r="CU69">
        <v>38.19175</v>
      </c>
      <c r="CV69">
        <v>1960.04</v>
      </c>
      <c r="CW69">
        <v>39.9903571428571</v>
      </c>
      <c r="CX69">
        <v>0</v>
      </c>
      <c r="CY69">
        <v>1657120334.5</v>
      </c>
      <c r="CZ69">
        <v>0</v>
      </c>
      <c r="DA69">
        <v>0</v>
      </c>
      <c r="DB69" t="s">
        <v>356</v>
      </c>
      <c r="DC69">
        <v>1656081770.5</v>
      </c>
      <c r="DD69">
        <v>1655399214.6</v>
      </c>
      <c r="DE69">
        <v>0</v>
      </c>
      <c r="DF69">
        <v>0.134</v>
      </c>
      <c r="DG69">
        <v>-0.06</v>
      </c>
      <c r="DH69">
        <v>9.331</v>
      </c>
      <c r="DI69">
        <v>0.511</v>
      </c>
      <c r="DJ69">
        <v>421</v>
      </c>
      <c r="DK69">
        <v>25</v>
      </c>
      <c r="DL69">
        <v>1.93</v>
      </c>
      <c r="DM69">
        <v>0.15</v>
      </c>
      <c r="DN69">
        <v>-57.3935025</v>
      </c>
      <c r="DO69">
        <v>2.8031425891182</v>
      </c>
      <c r="DP69">
        <v>0.608130994312697</v>
      </c>
      <c r="DQ69">
        <v>0</v>
      </c>
      <c r="DR69">
        <v>6.822282</v>
      </c>
      <c r="DS69">
        <v>0.129304615384614</v>
      </c>
      <c r="DT69">
        <v>0.0187808179001875</v>
      </c>
      <c r="DU69">
        <v>0</v>
      </c>
      <c r="DV69">
        <v>0</v>
      </c>
      <c r="DW69">
        <v>2</v>
      </c>
      <c r="DX69" t="s">
        <v>367</v>
      </c>
      <c r="DY69">
        <v>2.98026</v>
      </c>
      <c r="DZ69">
        <v>2.7541</v>
      </c>
      <c r="EA69">
        <v>0.124901</v>
      </c>
      <c r="EB69">
        <v>0.131578</v>
      </c>
      <c r="EC69">
        <v>0.0659612</v>
      </c>
      <c r="ED69">
        <v>0.0442926</v>
      </c>
      <c r="EE69">
        <v>34638.3</v>
      </c>
      <c r="EF69">
        <v>37834</v>
      </c>
      <c r="EG69">
        <v>35832.8</v>
      </c>
      <c r="EH69">
        <v>39471.6</v>
      </c>
      <c r="EI69">
        <v>47351.8</v>
      </c>
      <c r="EJ69">
        <v>54371.6</v>
      </c>
      <c r="EK69">
        <v>55851</v>
      </c>
      <c r="EL69">
        <v>63156.3</v>
      </c>
      <c r="EM69">
        <v>1.826</v>
      </c>
      <c r="EN69">
        <v>2.3406</v>
      </c>
      <c r="EO69">
        <v>0.119656</v>
      </c>
      <c r="EP69">
        <v>0</v>
      </c>
      <c r="EQ69">
        <v>17.9639</v>
      </c>
      <c r="ER69">
        <v>999.9</v>
      </c>
      <c r="ES69">
        <v>78.666</v>
      </c>
      <c r="ET69">
        <v>21.429</v>
      </c>
      <c r="EU69">
        <v>27.2676</v>
      </c>
      <c r="EV69">
        <v>54.5119</v>
      </c>
      <c r="EW69">
        <v>42.1354</v>
      </c>
      <c r="EX69">
        <v>2</v>
      </c>
      <c r="EY69">
        <v>-0.55061</v>
      </c>
      <c r="EZ69">
        <v>1.23094</v>
      </c>
      <c r="FA69">
        <v>20.1418</v>
      </c>
      <c r="FB69">
        <v>5.20411</v>
      </c>
      <c r="FC69">
        <v>12.004</v>
      </c>
      <c r="FD69">
        <v>4.976</v>
      </c>
      <c r="FE69">
        <v>3.293</v>
      </c>
      <c r="FF69">
        <v>9999</v>
      </c>
      <c r="FG69">
        <v>9999</v>
      </c>
      <c r="FH69">
        <v>9999</v>
      </c>
      <c r="FI69">
        <v>550.7</v>
      </c>
      <c r="FJ69">
        <v>1.86264</v>
      </c>
      <c r="FK69">
        <v>1.86777</v>
      </c>
      <c r="FL69">
        <v>1.86752</v>
      </c>
      <c r="FM69">
        <v>1.86859</v>
      </c>
      <c r="FN69">
        <v>1.86951</v>
      </c>
      <c r="FO69">
        <v>1.86554</v>
      </c>
      <c r="FP69">
        <v>1.86673</v>
      </c>
      <c r="FQ69">
        <v>1.86807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12.598</v>
      </c>
      <c r="GF69">
        <v>0.1079</v>
      </c>
      <c r="GG69">
        <v>5.21543574155078</v>
      </c>
      <c r="GH69">
        <v>0.0100486214095962</v>
      </c>
      <c r="GI69">
        <v>-1.74255938316833e-06</v>
      </c>
      <c r="GJ69">
        <v>3.40457676646056e-10</v>
      </c>
      <c r="GK69">
        <v>-0.0234001039270155</v>
      </c>
      <c r="GL69">
        <v>-0.0317258394575505</v>
      </c>
      <c r="GM69">
        <v>0.00293552719409138</v>
      </c>
      <c r="GN69">
        <v>-2.89779016759736e-05</v>
      </c>
      <c r="GO69">
        <v>-4</v>
      </c>
      <c r="GP69">
        <v>2214</v>
      </c>
      <c r="GQ69">
        <v>1</v>
      </c>
      <c r="GR69">
        <v>18</v>
      </c>
      <c r="GS69">
        <v>17309.7</v>
      </c>
      <c r="GT69">
        <v>28685.7</v>
      </c>
      <c r="GU69">
        <v>2.39746</v>
      </c>
      <c r="GV69">
        <v>2.53906</v>
      </c>
      <c r="GW69">
        <v>2.24854</v>
      </c>
      <c r="GX69">
        <v>2.77466</v>
      </c>
      <c r="GY69">
        <v>1.99585</v>
      </c>
      <c r="GZ69">
        <v>2.31689</v>
      </c>
      <c r="HA69">
        <v>26.3134</v>
      </c>
      <c r="HB69">
        <v>15.7344</v>
      </c>
      <c r="HC69">
        <v>18</v>
      </c>
      <c r="HD69">
        <v>354.01</v>
      </c>
      <c r="HE69">
        <v>675.295</v>
      </c>
      <c r="HF69">
        <v>14.925</v>
      </c>
      <c r="HG69">
        <v>19.8347</v>
      </c>
      <c r="HH69">
        <v>30.0006</v>
      </c>
      <c r="HI69">
        <v>19.6657</v>
      </c>
      <c r="HJ69">
        <v>19.5751</v>
      </c>
      <c r="HK69">
        <v>48.0405</v>
      </c>
      <c r="HL69">
        <v>61.3896</v>
      </c>
      <c r="HM69">
        <v>0</v>
      </c>
      <c r="HN69">
        <v>14.9524</v>
      </c>
      <c r="HO69">
        <v>924.381</v>
      </c>
      <c r="HP69">
        <v>9.3592</v>
      </c>
      <c r="HQ69">
        <v>103.722</v>
      </c>
      <c r="HR69">
        <v>105.224</v>
      </c>
    </row>
    <row r="70" spans="1:226">
      <c r="A70">
        <v>54</v>
      </c>
      <c r="B70">
        <v>1657120359.5</v>
      </c>
      <c r="C70">
        <v>326.900000095367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1657120352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922.986233844964</v>
      </c>
      <c r="AK70">
        <v>877.85263030303</v>
      </c>
      <c r="AL70">
        <v>3.4199553217544</v>
      </c>
      <c r="AM70">
        <v>66.810607575291</v>
      </c>
      <c r="AN70">
        <f>(AP70 - AO70 + BO70*1E3/(8.314*(BQ70+273.15)) * AR70/BN70 * AQ70) * BN70/(100*BB70) * 1000/(1000 - AP70)</f>
        <v>0</v>
      </c>
      <c r="AO70">
        <v>9.42128435625879</v>
      </c>
      <c r="AP70">
        <v>16.2614345454545</v>
      </c>
      <c r="AQ70">
        <v>-0.00052043379060261</v>
      </c>
      <c r="AR70">
        <v>77.422788693858</v>
      </c>
      <c r="AS70">
        <v>87</v>
      </c>
      <c r="AT70">
        <v>17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1657120352</v>
      </c>
      <c r="BH70">
        <v>840.724407407407</v>
      </c>
      <c r="BI70">
        <v>898.033185185185</v>
      </c>
      <c r="BJ70">
        <v>16.2706037037037</v>
      </c>
      <c r="BK70">
        <v>9.43393296296296</v>
      </c>
      <c r="BL70">
        <v>828.188814814815</v>
      </c>
      <c r="BM70">
        <v>16.1622962962963</v>
      </c>
      <c r="BN70">
        <v>499.970296296296</v>
      </c>
      <c r="BO70">
        <v>73.9224518518518</v>
      </c>
      <c r="BP70">
        <v>0.100112722222222</v>
      </c>
      <c r="BQ70">
        <v>20.3306222222222</v>
      </c>
      <c r="BR70">
        <v>19.9513962962963</v>
      </c>
      <c r="BS70">
        <v>999.9</v>
      </c>
      <c r="BT70">
        <v>0</v>
      </c>
      <c r="BU70">
        <v>0</v>
      </c>
      <c r="BV70">
        <v>9987.77777777778</v>
      </c>
      <c r="BW70">
        <v>0</v>
      </c>
      <c r="BX70">
        <v>965.047222222222</v>
      </c>
      <c r="BY70">
        <v>-57.3088407407407</v>
      </c>
      <c r="BZ70">
        <v>854.629518518518</v>
      </c>
      <c r="CA70">
        <v>906.585592592593</v>
      </c>
      <c r="CB70">
        <v>6.83666925925926</v>
      </c>
      <c r="CC70">
        <v>898.033185185185</v>
      </c>
      <c r="CD70">
        <v>9.43393296296296</v>
      </c>
      <c r="CE70">
        <v>1.20276222222222</v>
      </c>
      <c r="CF70">
        <v>0.697379481481482</v>
      </c>
      <c r="CG70">
        <v>9.63578666666667</v>
      </c>
      <c r="CH70">
        <v>1.77394925925926</v>
      </c>
      <c r="CI70">
        <v>2000.03666666667</v>
      </c>
      <c r="CJ70">
        <v>0.980002555555556</v>
      </c>
      <c r="CK70">
        <v>0.0199970407407407</v>
      </c>
      <c r="CL70">
        <v>0</v>
      </c>
      <c r="CM70">
        <v>2.0953037037037</v>
      </c>
      <c r="CN70">
        <v>0</v>
      </c>
      <c r="CO70">
        <v>10971.6037037037</v>
      </c>
      <c r="CP70">
        <v>17300.4851851852</v>
      </c>
      <c r="CQ70">
        <v>39.4604074074074</v>
      </c>
      <c r="CR70">
        <v>38.434962962963</v>
      </c>
      <c r="CS70">
        <v>39.4025185185185</v>
      </c>
      <c r="CT70">
        <v>36.0691481481481</v>
      </c>
      <c r="CU70">
        <v>38.0993703703704</v>
      </c>
      <c r="CV70">
        <v>1960.04111111111</v>
      </c>
      <c r="CW70">
        <v>39.9937037037037</v>
      </c>
      <c r="CX70">
        <v>0</v>
      </c>
      <c r="CY70">
        <v>1657120339.3</v>
      </c>
      <c r="CZ70">
        <v>0</v>
      </c>
      <c r="DA70">
        <v>0</v>
      </c>
      <c r="DB70" t="s">
        <v>356</v>
      </c>
      <c r="DC70">
        <v>1656081770.5</v>
      </c>
      <c r="DD70">
        <v>1655399214.6</v>
      </c>
      <c r="DE70">
        <v>0</v>
      </c>
      <c r="DF70">
        <v>0.134</v>
      </c>
      <c r="DG70">
        <v>-0.06</v>
      </c>
      <c r="DH70">
        <v>9.331</v>
      </c>
      <c r="DI70">
        <v>0.511</v>
      </c>
      <c r="DJ70">
        <v>421</v>
      </c>
      <c r="DK70">
        <v>25</v>
      </c>
      <c r="DL70">
        <v>1.93</v>
      </c>
      <c r="DM70">
        <v>0.15</v>
      </c>
      <c r="DN70">
        <v>-57.387455</v>
      </c>
      <c r="DO70">
        <v>1.05992420262673</v>
      </c>
      <c r="DP70">
        <v>0.666182897164886</v>
      </c>
      <c r="DQ70">
        <v>0</v>
      </c>
      <c r="DR70">
        <v>6.82864525</v>
      </c>
      <c r="DS70">
        <v>0.153792833020626</v>
      </c>
      <c r="DT70">
        <v>0.0197634530114933</v>
      </c>
      <c r="DU70">
        <v>0</v>
      </c>
      <c r="DV70">
        <v>0</v>
      </c>
      <c r="DW70">
        <v>2</v>
      </c>
      <c r="DX70" t="s">
        <v>367</v>
      </c>
      <c r="DY70">
        <v>2.9802</v>
      </c>
      <c r="DZ70">
        <v>2.75431</v>
      </c>
      <c r="EA70">
        <v>0.126529</v>
      </c>
      <c r="EB70">
        <v>0.133121</v>
      </c>
      <c r="EC70">
        <v>0.0659511</v>
      </c>
      <c r="ED70">
        <v>0.044321</v>
      </c>
      <c r="EE70">
        <v>34573.4</v>
      </c>
      <c r="EF70">
        <v>37766.4</v>
      </c>
      <c r="EG70">
        <v>35832.3</v>
      </c>
      <c r="EH70">
        <v>39471.2</v>
      </c>
      <c r="EI70">
        <v>47351.4</v>
      </c>
      <c r="EJ70">
        <v>54369.3</v>
      </c>
      <c r="EK70">
        <v>55849.8</v>
      </c>
      <c r="EL70">
        <v>63155.5</v>
      </c>
      <c r="EM70">
        <v>1.8262</v>
      </c>
      <c r="EN70">
        <v>2.3402</v>
      </c>
      <c r="EO70">
        <v>0.121146</v>
      </c>
      <c r="EP70">
        <v>0</v>
      </c>
      <c r="EQ70">
        <v>17.9529</v>
      </c>
      <c r="ER70">
        <v>999.9</v>
      </c>
      <c r="ES70">
        <v>78.647</v>
      </c>
      <c r="ET70">
        <v>21.439</v>
      </c>
      <c r="EU70">
        <v>27.2777</v>
      </c>
      <c r="EV70">
        <v>54.4919</v>
      </c>
      <c r="EW70">
        <v>42.1995</v>
      </c>
      <c r="EX70">
        <v>2</v>
      </c>
      <c r="EY70">
        <v>-0.549797</v>
      </c>
      <c r="EZ70">
        <v>1.19791</v>
      </c>
      <c r="FA70">
        <v>20.1421</v>
      </c>
      <c r="FB70">
        <v>5.20411</v>
      </c>
      <c r="FC70">
        <v>12.004</v>
      </c>
      <c r="FD70">
        <v>4.9756</v>
      </c>
      <c r="FE70">
        <v>3.293</v>
      </c>
      <c r="FF70">
        <v>9999</v>
      </c>
      <c r="FG70">
        <v>9999</v>
      </c>
      <c r="FH70">
        <v>9999</v>
      </c>
      <c r="FI70">
        <v>550.7</v>
      </c>
      <c r="FJ70">
        <v>1.86264</v>
      </c>
      <c r="FK70">
        <v>1.86774</v>
      </c>
      <c r="FL70">
        <v>1.86752</v>
      </c>
      <c r="FM70">
        <v>1.86859</v>
      </c>
      <c r="FN70">
        <v>1.86951</v>
      </c>
      <c r="FO70">
        <v>1.86554</v>
      </c>
      <c r="FP70">
        <v>1.8667</v>
      </c>
      <c r="FQ70">
        <v>1.8681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12.727</v>
      </c>
      <c r="GF70">
        <v>0.1078</v>
      </c>
      <c r="GG70">
        <v>5.21543574155078</v>
      </c>
      <c r="GH70">
        <v>0.0100486214095962</v>
      </c>
      <c r="GI70">
        <v>-1.74255938316833e-06</v>
      </c>
      <c r="GJ70">
        <v>3.40457676646056e-10</v>
      </c>
      <c r="GK70">
        <v>-0.0234001039270155</v>
      </c>
      <c r="GL70">
        <v>-0.0317258394575505</v>
      </c>
      <c r="GM70">
        <v>0.00293552719409138</v>
      </c>
      <c r="GN70">
        <v>-2.89779016759736e-05</v>
      </c>
      <c r="GO70">
        <v>-4</v>
      </c>
      <c r="GP70">
        <v>2214</v>
      </c>
      <c r="GQ70">
        <v>1</v>
      </c>
      <c r="GR70">
        <v>18</v>
      </c>
      <c r="GS70">
        <v>17309.8</v>
      </c>
      <c r="GT70">
        <v>28685.7</v>
      </c>
      <c r="GU70">
        <v>2.43042</v>
      </c>
      <c r="GV70">
        <v>2.53052</v>
      </c>
      <c r="GW70">
        <v>2.24854</v>
      </c>
      <c r="GX70">
        <v>2.77588</v>
      </c>
      <c r="GY70">
        <v>1.99585</v>
      </c>
      <c r="GZ70">
        <v>2.33032</v>
      </c>
      <c r="HA70">
        <v>26.3341</v>
      </c>
      <c r="HB70">
        <v>15.7344</v>
      </c>
      <c r="HC70">
        <v>18</v>
      </c>
      <c r="HD70">
        <v>354.166</v>
      </c>
      <c r="HE70">
        <v>675.111</v>
      </c>
      <c r="HF70">
        <v>14.9621</v>
      </c>
      <c r="HG70">
        <v>19.8432</v>
      </c>
      <c r="HH70">
        <v>30.0009</v>
      </c>
      <c r="HI70">
        <v>19.6741</v>
      </c>
      <c r="HJ70">
        <v>19.5851</v>
      </c>
      <c r="HK70">
        <v>48.6971</v>
      </c>
      <c r="HL70">
        <v>61.3896</v>
      </c>
      <c r="HM70">
        <v>0</v>
      </c>
      <c r="HN70">
        <v>14.9871</v>
      </c>
      <c r="HO70">
        <v>937.857</v>
      </c>
      <c r="HP70">
        <v>9.35847</v>
      </c>
      <c r="HQ70">
        <v>103.72</v>
      </c>
      <c r="HR70">
        <v>105.222</v>
      </c>
    </row>
    <row r="71" spans="1:226">
      <c r="A71">
        <v>55</v>
      </c>
      <c r="B71">
        <v>1657120364.5</v>
      </c>
      <c r="C71">
        <v>331.900000095367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1657120356.71429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938.701945191995</v>
      </c>
      <c r="AK71">
        <v>894.486793939394</v>
      </c>
      <c r="AL71">
        <v>3.26091465875775</v>
      </c>
      <c r="AM71">
        <v>66.810607575291</v>
      </c>
      <c r="AN71">
        <f>(AP71 - AO71 + BO71*1E3/(8.314*(BQ71+273.15)) * AR71/BN71 * AQ71) * BN71/(100*BB71) * 1000/(1000 - AP71)</f>
        <v>0</v>
      </c>
      <c r="AO71">
        <v>9.42625252788958</v>
      </c>
      <c r="AP71">
        <v>16.26256</v>
      </c>
      <c r="AQ71">
        <v>-0.000544752066168122</v>
      </c>
      <c r="AR71">
        <v>77.422788693858</v>
      </c>
      <c r="AS71">
        <v>87</v>
      </c>
      <c r="AT71">
        <v>17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1657120356.71429</v>
      </c>
      <c r="BH71">
        <v>856.168678571428</v>
      </c>
      <c r="BI71">
        <v>913.442</v>
      </c>
      <c r="BJ71">
        <v>16.2644035714286</v>
      </c>
      <c r="BK71">
        <v>9.42388678571429</v>
      </c>
      <c r="BL71">
        <v>843.512714285714</v>
      </c>
      <c r="BM71">
        <v>16.156325</v>
      </c>
      <c r="BN71">
        <v>499.993964285714</v>
      </c>
      <c r="BO71">
        <v>73.9227571428571</v>
      </c>
      <c r="BP71">
        <v>0.0999878035714286</v>
      </c>
      <c r="BQ71">
        <v>20.3318428571429</v>
      </c>
      <c r="BR71">
        <v>19.9477035714286</v>
      </c>
      <c r="BS71">
        <v>999.9</v>
      </c>
      <c r="BT71">
        <v>0</v>
      </c>
      <c r="BU71">
        <v>0</v>
      </c>
      <c r="BV71">
        <v>9997.14285714286</v>
      </c>
      <c r="BW71">
        <v>0</v>
      </c>
      <c r="BX71">
        <v>965.60125</v>
      </c>
      <c r="BY71">
        <v>-57.2733214285714</v>
      </c>
      <c r="BZ71">
        <v>870.323714285714</v>
      </c>
      <c r="CA71">
        <v>922.132035714286</v>
      </c>
      <c r="CB71">
        <v>6.84051285714286</v>
      </c>
      <c r="CC71">
        <v>913.442</v>
      </c>
      <c r="CD71">
        <v>9.42388678571429</v>
      </c>
      <c r="CE71">
        <v>1.20230821428571</v>
      </c>
      <c r="CF71">
        <v>0.696639678571429</v>
      </c>
      <c r="CG71">
        <v>9.63017071428571</v>
      </c>
      <c r="CH71">
        <v>1.75914714285714</v>
      </c>
      <c r="CI71">
        <v>2000.00535714286</v>
      </c>
      <c r="CJ71">
        <v>0.980001642857143</v>
      </c>
      <c r="CK71">
        <v>0.0199980142857143</v>
      </c>
      <c r="CL71">
        <v>0</v>
      </c>
      <c r="CM71">
        <v>2.11427857142857</v>
      </c>
      <c r="CN71">
        <v>0</v>
      </c>
      <c r="CO71">
        <v>10960.8107142857</v>
      </c>
      <c r="CP71">
        <v>17300.2142857143</v>
      </c>
      <c r="CQ71">
        <v>39.3747857142857</v>
      </c>
      <c r="CR71">
        <v>38.3813571428571</v>
      </c>
      <c r="CS71">
        <v>39.3346071428571</v>
      </c>
      <c r="CT71">
        <v>35.9863571428571</v>
      </c>
      <c r="CU71">
        <v>38.0243571428571</v>
      </c>
      <c r="CV71">
        <v>1960.00678571429</v>
      </c>
      <c r="CW71">
        <v>39.9967857142857</v>
      </c>
      <c r="CX71">
        <v>0</v>
      </c>
      <c r="CY71">
        <v>1657120344.7</v>
      </c>
      <c r="CZ71">
        <v>0</v>
      </c>
      <c r="DA71">
        <v>0</v>
      </c>
      <c r="DB71" t="s">
        <v>356</v>
      </c>
      <c r="DC71">
        <v>1656081770.5</v>
      </c>
      <c r="DD71">
        <v>1655399214.6</v>
      </c>
      <c r="DE71">
        <v>0</v>
      </c>
      <c r="DF71">
        <v>0.134</v>
      </c>
      <c r="DG71">
        <v>-0.06</v>
      </c>
      <c r="DH71">
        <v>9.331</v>
      </c>
      <c r="DI71">
        <v>0.511</v>
      </c>
      <c r="DJ71">
        <v>421</v>
      </c>
      <c r="DK71">
        <v>25</v>
      </c>
      <c r="DL71">
        <v>1.93</v>
      </c>
      <c r="DM71">
        <v>0.15</v>
      </c>
      <c r="DN71">
        <v>-57.3612125</v>
      </c>
      <c r="DO71">
        <v>0.714309568480545</v>
      </c>
      <c r="DP71">
        <v>0.717861491928457</v>
      </c>
      <c r="DQ71">
        <v>0</v>
      </c>
      <c r="DR71">
        <v>6.8341125</v>
      </c>
      <c r="DS71">
        <v>0.0586142589118034</v>
      </c>
      <c r="DT71">
        <v>0.0165430157090538</v>
      </c>
      <c r="DU71">
        <v>1</v>
      </c>
      <c r="DV71">
        <v>1</v>
      </c>
      <c r="DW71">
        <v>2</v>
      </c>
      <c r="DX71" t="s">
        <v>357</v>
      </c>
      <c r="DY71">
        <v>2.97958</v>
      </c>
      <c r="DZ71">
        <v>2.75418</v>
      </c>
      <c r="EA71">
        <v>0.128087</v>
      </c>
      <c r="EB71">
        <v>0.134763</v>
      </c>
      <c r="EC71">
        <v>0.065954</v>
      </c>
      <c r="ED71">
        <v>0.0443396</v>
      </c>
      <c r="EE71">
        <v>34511.1</v>
      </c>
      <c r="EF71">
        <v>37693.7</v>
      </c>
      <c r="EG71">
        <v>35831.6</v>
      </c>
      <c r="EH71">
        <v>39469.9</v>
      </c>
      <c r="EI71">
        <v>47350.7</v>
      </c>
      <c r="EJ71">
        <v>54367.5</v>
      </c>
      <c r="EK71">
        <v>55849.2</v>
      </c>
      <c r="EL71">
        <v>63154.6</v>
      </c>
      <c r="EM71">
        <v>1.8254</v>
      </c>
      <c r="EN71">
        <v>2.3404</v>
      </c>
      <c r="EO71">
        <v>0.120997</v>
      </c>
      <c r="EP71">
        <v>0</v>
      </c>
      <c r="EQ71">
        <v>17.945</v>
      </c>
      <c r="ER71">
        <v>999.9</v>
      </c>
      <c r="ES71">
        <v>78.623</v>
      </c>
      <c r="ET71">
        <v>21.449</v>
      </c>
      <c r="EU71">
        <v>27.2881</v>
      </c>
      <c r="EV71">
        <v>53.9019</v>
      </c>
      <c r="EW71">
        <v>42.1995</v>
      </c>
      <c r="EX71">
        <v>2</v>
      </c>
      <c r="EY71">
        <v>-0.54939</v>
      </c>
      <c r="EZ71">
        <v>1.15599</v>
      </c>
      <c r="FA71">
        <v>20.1428</v>
      </c>
      <c r="FB71">
        <v>5.20411</v>
      </c>
      <c r="FC71">
        <v>12.004</v>
      </c>
      <c r="FD71">
        <v>4.976</v>
      </c>
      <c r="FE71">
        <v>3.293</v>
      </c>
      <c r="FF71">
        <v>9999</v>
      </c>
      <c r="FG71">
        <v>9999</v>
      </c>
      <c r="FH71">
        <v>9999</v>
      </c>
      <c r="FI71">
        <v>550.7</v>
      </c>
      <c r="FJ71">
        <v>1.86264</v>
      </c>
      <c r="FK71">
        <v>1.86783</v>
      </c>
      <c r="FL71">
        <v>1.86752</v>
      </c>
      <c r="FM71">
        <v>1.86859</v>
      </c>
      <c r="FN71">
        <v>1.86951</v>
      </c>
      <c r="FO71">
        <v>1.86557</v>
      </c>
      <c r="FP71">
        <v>1.86673</v>
      </c>
      <c r="FQ71">
        <v>1.86807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12.853</v>
      </c>
      <c r="GF71">
        <v>0.1079</v>
      </c>
      <c r="GG71">
        <v>5.21543574155078</v>
      </c>
      <c r="GH71">
        <v>0.0100486214095962</v>
      </c>
      <c r="GI71">
        <v>-1.74255938316833e-06</v>
      </c>
      <c r="GJ71">
        <v>3.40457676646056e-10</v>
      </c>
      <c r="GK71">
        <v>-0.0234001039270155</v>
      </c>
      <c r="GL71">
        <v>-0.0317258394575505</v>
      </c>
      <c r="GM71">
        <v>0.00293552719409138</v>
      </c>
      <c r="GN71">
        <v>-2.89779016759736e-05</v>
      </c>
      <c r="GO71">
        <v>-4</v>
      </c>
      <c r="GP71">
        <v>2214</v>
      </c>
      <c r="GQ71">
        <v>1</v>
      </c>
      <c r="GR71">
        <v>18</v>
      </c>
      <c r="GS71">
        <v>17309.9</v>
      </c>
      <c r="GT71">
        <v>28685.8</v>
      </c>
      <c r="GU71">
        <v>2.46582</v>
      </c>
      <c r="GV71">
        <v>2.53174</v>
      </c>
      <c r="GW71">
        <v>2.24854</v>
      </c>
      <c r="GX71">
        <v>2.77466</v>
      </c>
      <c r="GY71">
        <v>1.99585</v>
      </c>
      <c r="GZ71">
        <v>2.32422</v>
      </c>
      <c r="HA71">
        <v>26.3341</v>
      </c>
      <c r="HB71">
        <v>15.7431</v>
      </c>
      <c r="HC71">
        <v>18</v>
      </c>
      <c r="HD71">
        <v>353.856</v>
      </c>
      <c r="HE71">
        <v>675.394</v>
      </c>
      <c r="HF71">
        <v>14.9982</v>
      </c>
      <c r="HG71">
        <v>19.85</v>
      </c>
      <c r="HH71">
        <v>30.0009</v>
      </c>
      <c r="HI71">
        <v>19.6842</v>
      </c>
      <c r="HJ71">
        <v>19.5934</v>
      </c>
      <c r="HK71">
        <v>49.407</v>
      </c>
      <c r="HL71">
        <v>61.3896</v>
      </c>
      <c r="HM71">
        <v>0</v>
      </c>
      <c r="HN71">
        <v>15.0248</v>
      </c>
      <c r="HO71">
        <v>958.031</v>
      </c>
      <c r="HP71">
        <v>9.3544</v>
      </c>
      <c r="HQ71">
        <v>103.719</v>
      </c>
      <c r="HR71">
        <v>105.22</v>
      </c>
    </row>
    <row r="72" spans="1:226">
      <c r="A72">
        <v>56</v>
      </c>
      <c r="B72">
        <v>1657120369.5</v>
      </c>
      <c r="C72">
        <v>336.900000095367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1657120362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956.780720591376</v>
      </c>
      <c r="AK72">
        <v>911.578624242424</v>
      </c>
      <c r="AL72">
        <v>3.39129780151948</v>
      </c>
      <c r="AM72">
        <v>66.810607575291</v>
      </c>
      <c r="AN72">
        <f>(AP72 - AO72 + BO72*1E3/(8.314*(BQ72+273.15)) * AR72/BN72 * AQ72) * BN72/(100*BB72) * 1000/(1000 - AP72)</f>
        <v>0</v>
      </c>
      <c r="AO72">
        <v>9.43243012746705</v>
      </c>
      <c r="AP72">
        <v>16.2626612121212</v>
      </c>
      <c r="AQ72">
        <v>0.000167063113312562</v>
      </c>
      <c r="AR72">
        <v>77.422788693858</v>
      </c>
      <c r="AS72">
        <v>86</v>
      </c>
      <c r="AT72">
        <v>17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1657120362</v>
      </c>
      <c r="BH72">
        <v>873.483740740741</v>
      </c>
      <c r="BI72">
        <v>931.360481481482</v>
      </c>
      <c r="BJ72">
        <v>16.2595185185185</v>
      </c>
      <c r="BK72">
        <v>9.42762407407407</v>
      </c>
      <c r="BL72">
        <v>860.693444444444</v>
      </c>
      <c r="BM72">
        <v>16.1516259259259</v>
      </c>
      <c r="BN72">
        <v>499.996296296296</v>
      </c>
      <c r="BO72">
        <v>73.9222481481481</v>
      </c>
      <c r="BP72">
        <v>0.0998770888888889</v>
      </c>
      <c r="BQ72">
        <v>20.3337444444444</v>
      </c>
      <c r="BR72">
        <v>19.9460222222222</v>
      </c>
      <c r="BS72">
        <v>999.9</v>
      </c>
      <c r="BT72">
        <v>0</v>
      </c>
      <c r="BU72">
        <v>0</v>
      </c>
      <c r="BV72">
        <v>10005.7407407407</v>
      </c>
      <c r="BW72">
        <v>0</v>
      </c>
      <c r="BX72">
        <v>966.382444444444</v>
      </c>
      <c r="BY72">
        <v>-57.8766407407407</v>
      </c>
      <c r="BZ72">
        <v>887.920814814815</v>
      </c>
      <c r="CA72">
        <v>940.224481481481</v>
      </c>
      <c r="CB72">
        <v>6.83189111111111</v>
      </c>
      <c r="CC72">
        <v>931.360481481482</v>
      </c>
      <c r="CD72">
        <v>9.42762407407407</v>
      </c>
      <c r="CE72">
        <v>1.20193925925926</v>
      </c>
      <c r="CF72">
        <v>0.696911185185185</v>
      </c>
      <c r="CG72">
        <v>9.62559740740741</v>
      </c>
      <c r="CH72">
        <v>1.76458925925926</v>
      </c>
      <c r="CI72">
        <v>2000.00888888889</v>
      </c>
      <c r="CJ72">
        <v>0.980001111111111</v>
      </c>
      <c r="CK72">
        <v>0.0199985814814815</v>
      </c>
      <c r="CL72">
        <v>0</v>
      </c>
      <c r="CM72">
        <v>2.10048518518518</v>
      </c>
      <c r="CN72">
        <v>0</v>
      </c>
      <c r="CO72">
        <v>10949.4074074074</v>
      </c>
      <c r="CP72">
        <v>17300.2481481481</v>
      </c>
      <c r="CQ72">
        <v>39.2752222222222</v>
      </c>
      <c r="CR72">
        <v>38.3238518518518</v>
      </c>
      <c r="CS72">
        <v>39.2543703703704</v>
      </c>
      <c r="CT72">
        <v>35.9048888888889</v>
      </c>
      <c r="CU72">
        <v>37.9326296296296</v>
      </c>
      <c r="CV72">
        <v>1960.00888888889</v>
      </c>
      <c r="CW72">
        <v>40</v>
      </c>
      <c r="CX72">
        <v>0</v>
      </c>
      <c r="CY72">
        <v>1657120349.5</v>
      </c>
      <c r="CZ72">
        <v>0</v>
      </c>
      <c r="DA72">
        <v>0</v>
      </c>
      <c r="DB72" t="s">
        <v>356</v>
      </c>
      <c r="DC72">
        <v>1656081770.5</v>
      </c>
      <c r="DD72">
        <v>1655399214.6</v>
      </c>
      <c r="DE72">
        <v>0</v>
      </c>
      <c r="DF72">
        <v>0.134</v>
      </c>
      <c r="DG72">
        <v>-0.06</v>
      </c>
      <c r="DH72">
        <v>9.331</v>
      </c>
      <c r="DI72">
        <v>0.511</v>
      </c>
      <c r="DJ72">
        <v>421</v>
      </c>
      <c r="DK72">
        <v>25</v>
      </c>
      <c r="DL72">
        <v>1.93</v>
      </c>
      <c r="DM72">
        <v>0.15</v>
      </c>
      <c r="DN72">
        <v>-57.568115</v>
      </c>
      <c r="DO72">
        <v>-5.3479249530956</v>
      </c>
      <c r="DP72">
        <v>0.828541543783412</v>
      </c>
      <c r="DQ72">
        <v>0</v>
      </c>
      <c r="DR72">
        <v>6.8370445</v>
      </c>
      <c r="DS72">
        <v>-0.0984497560975574</v>
      </c>
      <c r="DT72">
        <v>0.0108394879837565</v>
      </c>
      <c r="DU72">
        <v>1</v>
      </c>
      <c r="DV72">
        <v>1</v>
      </c>
      <c r="DW72">
        <v>2</v>
      </c>
      <c r="DX72" t="s">
        <v>357</v>
      </c>
      <c r="DY72">
        <v>2.98</v>
      </c>
      <c r="DZ72">
        <v>2.75402</v>
      </c>
      <c r="EA72">
        <v>0.129701</v>
      </c>
      <c r="EB72">
        <v>0.136256</v>
      </c>
      <c r="EC72">
        <v>0.0659651</v>
      </c>
      <c r="ED72">
        <v>0.0441798</v>
      </c>
      <c r="EE72">
        <v>34446.9</v>
      </c>
      <c r="EF72">
        <v>37628.6</v>
      </c>
      <c r="EG72">
        <v>35831.3</v>
      </c>
      <c r="EH72">
        <v>39469.8</v>
      </c>
      <c r="EI72">
        <v>47350.5</v>
      </c>
      <c r="EJ72">
        <v>54375.4</v>
      </c>
      <c r="EK72">
        <v>55849.5</v>
      </c>
      <c r="EL72">
        <v>63153.1</v>
      </c>
      <c r="EM72">
        <v>1.8268</v>
      </c>
      <c r="EN72">
        <v>2.3402</v>
      </c>
      <c r="EO72">
        <v>0.120848</v>
      </c>
      <c r="EP72">
        <v>0</v>
      </c>
      <c r="EQ72">
        <v>17.9387</v>
      </c>
      <c r="ER72">
        <v>999.9</v>
      </c>
      <c r="ES72">
        <v>78.598</v>
      </c>
      <c r="ET72">
        <v>21.47</v>
      </c>
      <c r="EU72">
        <v>27.3146</v>
      </c>
      <c r="EV72">
        <v>54.3319</v>
      </c>
      <c r="EW72">
        <v>42.1995</v>
      </c>
      <c r="EX72">
        <v>2</v>
      </c>
      <c r="EY72">
        <v>-0.548963</v>
      </c>
      <c r="EZ72">
        <v>1.11542</v>
      </c>
      <c r="FA72">
        <v>20.1432</v>
      </c>
      <c r="FB72">
        <v>5.20531</v>
      </c>
      <c r="FC72">
        <v>12.004</v>
      </c>
      <c r="FD72">
        <v>4.9756</v>
      </c>
      <c r="FE72">
        <v>3.293</v>
      </c>
      <c r="FF72">
        <v>9999</v>
      </c>
      <c r="FG72">
        <v>9999</v>
      </c>
      <c r="FH72">
        <v>9999</v>
      </c>
      <c r="FI72">
        <v>550.7</v>
      </c>
      <c r="FJ72">
        <v>1.86264</v>
      </c>
      <c r="FK72">
        <v>1.86771</v>
      </c>
      <c r="FL72">
        <v>1.86752</v>
      </c>
      <c r="FM72">
        <v>1.86859</v>
      </c>
      <c r="FN72">
        <v>1.86951</v>
      </c>
      <c r="FO72">
        <v>1.86554</v>
      </c>
      <c r="FP72">
        <v>1.86676</v>
      </c>
      <c r="FQ72">
        <v>1.8681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12.982</v>
      </c>
      <c r="GF72">
        <v>0.1081</v>
      </c>
      <c r="GG72">
        <v>5.21543574155078</v>
      </c>
      <c r="GH72">
        <v>0.0100486214095962</v>
      </c>
      <c r="GI72">
        <v>-1.74255938316833e-06</v>
      </c>
      <c r="GJ72">
        <v>3.40457676646056e-10</v>
      </c>
      <c r="GK72">
        <v>-0.0234001039270155</v>
      </c>
      <c r="GL72">
        <v>-0.0317258394575505</v>
      </c>
      <c r="GM72">
        <v>0.00293552719409138</v>
      </c>
      <c r="GN72">
        <v>-2.89779016759736e-05</v>
      </c>
      <c r="GO72">
        <v>-4</v>
      </c>
      <c r="GP72">
        <v>2214</v>
      </c>
      <c r="GQ72">
        <v>1</v>
      </c>
      <c r="GR72">
        <v>18</v>
      </c>
      <c r="GS72">
        <v>17310</v>
      </c>
      <c r="GT72">
        <v>28685.9</v>
      </c>
      <c r="GU72">
        <v>2.49878</v>
      </c>
      <c r="GV72">
        <v>2.53052</v>
      </c>
      <c r="GW72">
        <v>2.24854</v>
      </c>
      <c r="GX72">
        <v>2.77466</v>
      </c>
      <c r="GY72">
        <v>1.99585</v>
      </c>
      <c r="GZ72">
        <v>2.323</v>
      </c>
      <c r="HA72">
        <v>26.3547</v>
      </c>
      <c r="HB72">
        <v>15.7431</v>
      </c>
      <c r="HC72">
        <v>18</v>
      </c>
      <c r="HD72">
        <v>354.586</v>
      </c>
      <c r="HE72">
        <v>675.373</v>
      </c>
      <c r="HF72">
        <v>15.0367</v>
      </c>
      <c r="HG72">
        <v>19.8585</v>
      </c>
      <c r="HH72">
        <v>30.0007</v>
      </c>
      <c r="HI72">
        <v>19.6927</v>
      </c>
      <c r="HJ72">
        <v>19.6034</v>
      </c>
      <c r="HK72">
        <v>50.0629</v>
      </c>
      <c r="HL72">
        <v>61.6606</v>
      </c>
      <c r="HM72">
        <v>0</v>
      </c>
      <c r="HN72">
        <v>15.0644</v>
      </c>
      <c r="HO72">
        <v>971.479</v>
      </c>
      <c r="HP72">
        <v>9.35037</v>
      </c>
      <c r="HQ72">
        <v>103.719</v>
      </c>
      <c r="HR72">
        <v>105.218</v>
      </c>
    </row>
    <row r="73" spans="1:226">
      <c r="A73">
        <v>57</v>
      </c>
      <c r="B73">
        <v>1657120374.5</v>
      </c>
      <c r="C73">
        <v>341.900000095367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1657120366.71429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973.204617215825</v>
      </c>
      <c r="AK73">
        <v>928.580866666667</v>
      </c>
      <c r="AL73">
        <v>3.35076577038913</v>
      </c>
      <c r="AM73">
        <v>66.810607575291</v>
      </c>
      <c r="AN73">
        <f>(AP73 - AO73 + BO73*1E3/(8.314*(BQ73+273.15)) * AR73/BN73 * AQ73) * BN73/(100*BB73) * 1000/(1000 - AP73)</f>
        <v>0</v>
      </c>
      <c r="AO73">
        <v>9.35494626781311</v>
      </c>
      <c r="AP73">
        <v>16.2358824242424</v>
      </c>
      <c r="AQ73">
        <v>-0.000119737145379629</v>
      </c>
      <c r="AR73">
        <v>77.422788693858</v>
      </c>
      <c r="AS73">
        <v>86</v>
      </c>
      <c r="AT73">
        <v>17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1657120366.71429</v>
      </c>
      <c r="BH73">
        <v>889.211464285714</v>
      </c>
      <c r="BI73">
        <v>947.158428571429</v>
      </c>
      <c r="BJ73">
        <v>16.2564642857143</v>
      </c>
      <c r="BK73">
        <v>9.40200678571429</v>
      </c>
      <c r="BL73">
        <v>876.299642857143</v>
      </c>
      <c r="BM73">
        <v>16.1486857142857</v>
      </c>
      <c r="BN73">
        <v>500.014</v>
      </c>
      <c r="BO73">
        <v>73.9222392857143</v>
      </c>
      <c r="BP73">
        <v>0.100059135714286</v>
      </c>
      <c r="BQ73">
        <v>20.3345785714286</v>
      </c>
      <c r="BR73">
        <v>19.9444214285714</v>
      </c>
      <c r="BS73">
        <v>999.9</v>
      </c>
      <c r="BT73">
        <v>0</v>
      </c>
      <c r="BU73">
        <v>0</v>
      </c>
      <c r="BV73">
        <v>9995.17857142857</v>
      </c>
      <c r="BW73">
        <v>0</v>
      </c>
      <c r="BX73">
        <v>967.149642857143</v>
      </c>
      <c r="BY73">
        <v>-57.9469214285714</v>
      </c>
      <c r="BZ73">
        <v>903.90575</v>
      </c>
      <c r="CA73">
        <v>956.147607142857</v>
      </c>
      <c r="CB73">
        <v>6.85445678571428</v>
      </c>
      <c r="CC73">
        <v>947.158428571429</v>
      </c>
      <c r="CD73">
        <v>9.40200678571429</v>
      </c>
      <c r="CE73">
        <v>1.20171357142857</v>
      </c>
      <c r="CF73">
        <v>0.695017571428571</v>
      </c>
      <c r="CG73">
        <v>9.62280071428571</v>
      </c>
      <c r="CH73">
        <v>1.72646785714286</v>
      </c>
      <c r="CI73">
        <v>2000.00821428571</v>
      </c>
      <c r="CJ73">
        <v>0.980000785714286</v>
      </c>
      <c r="CK73">
        <v>0.0199989214285714</v>
      </c>
      <c r="CL73">
        <v>0</v>
      </c>
      <c r="CM73">
        <v>2.14847857142857</v>
      </c>
      <c r="CN73">
        <v>0</v>
      </c>
      <c r="CO73">
        <v>10938.9142857143</v>
      </c>
      <c r="CP73">
        <v>17300.2428571429</v>
      </c>
      <c r="CQ73">
        <v>39.1916785714286</v>
      </c>
      <c r="CR73">
        <v>38.2697857142857</v>
      </c>
      <c r="CS73">
        <v>39.1760714285714</v>
      </c>
      <c r="CT73">
        <v>35.8323928571429</v>
      </c>
      <c r="CU73">
        <v>37.8591071428571</v>
      </c>
      <c r="CV73">
        <v>1960.00821428571</v>
      </c>
      <c r="CW73">
        <v>40</v>
      </c>
      <c r="CX73">
        <v>0</v>
      </c>
      <c r="CY73">
        <v>1657120354.3</v>
      </c>
      <c r="CZ73">
        <v>0</v>
      </c>
      <c r="DA73">
        <v>0</v>
      </c>
      <c r="DB73" t="s">
        <v>356</v>
      </c>
      <c r="DC73">
        <v>1656081770.5</v>
      </c>
      <c r="DD73">
        <v>1655399214.6</v>
      </c>
      <c r="DE73">
        <v>0</v>
      </c>
      <c r="DF73">
        <v>0.134</v>
      </c>
      <c r="DG73">
        <v>-0.06</v>
      </c>
      <c r="DH73">
        <v>9.331</v>
      </c>
      <c r="DI73">
        <v>0.511</v>
      </c>
      <c r="DJ73">
        <v>421</v>
      </c>
      <c r="DK73">
        <v>25</v>
      </c>
      <c r="DL73">
        <v>1.93</v>
      </c>
      <c r="DM73">
        <v>0.15</v>
      </c>
      <c r="DN73">
        <v>-57.9471925</v>
      </c>
      <c r="DO73">
        <v>-1.63818123827383</v>
      </c>
      <c r="DP73">
        <v>0.600003867648993</v>
      </c>
      <c r="DQ73">
        <v>0</v>
      </c>
      <c r="DR73">
        <v>6.85068625</v>
      </c>
      <c r="DS73">
        <v>0.22122675422137</v>
      </c>
      <c r="DT73">
        <v>0.0330478095860754</v>
      </c>
      <c r="DU73">
        <v>0</v>
      </c>
      <c r="DV73">
        <v>0</v>
      </c>
      <c r="DW73">
        <v>2</v>
      </c>
      <c r="DX73" t="s">
        <v>367</v>
      </c>
      <c r="DY73">
        <v>2.97922</v>
      </c>
      <c r="DZ73">
        <v>2.75371</v>
      </c>
      <c r="EA73">
        <v>0.131276</v>
      </c>
      <c r="EB73">
        <v>0.137791</v>
      </c>
      <c r="EC73">
        <v>0.0658902</v>
      </c>
      <c r="ED73">
        <v>0.0439954</v>
      </c>
      <c r="EE73">
        <v>34384.8</v>
      </c>
      <c r="EF73">
        <v>37560.4</v>
      </c>
      <c r="EG73">
        <v>35831.4</v>
      </c>
      <c r="EH73">
        <v>39468.3</v>
      </c>
      <c r="EI73">
        <v>47354</v>
      </c>
      <c r="EJ73">
        <v>54385.8</v>
      </c>
      <c r="EK73">
        <v>55849.1</v>
      </c>
      <c r="EL73">
        <v>63152.9</v>
      </c>
      <c r="EM73">
        <v>1.827</v>
      </c>
      <c r="EN73">
        <v>2.3398</v>
      </c>
      <c r="EO73">
        <v>0.121742</v>
      </c>
      <c r="EP73">
        <v>0</v>
      </c>
      <c r="EQ73">
        <v>17.9324</v>
      </c>
      <c r="ER73">
        <v>999.9</v>
      </c>
      <c r="ES73">
        <v>78.598</v>
      </c>
      <c r="ET73">
        <v>21.48</v>
      </c>
      <c r="EU73">
        <v>27.3323</v>
      </c>
      <c r="EV73">
        <v>53.7119</v>
      </c>
      <c r="EW73">
        <v>42.1434</v>
      </c>
      <c r="EX73">
        <v>2</v>
      </c>
      <c r="EY73">
        <v>-0.548618</v>
      </c>
      <c r="EZ73">
        <v>1.10294</v>
      </c>
      <c r="FA73">
        <v>20.1428</v>
      </c>
      <c r="FB73">
        <v>5.20291</v>
      </c>
      <c r="FC73">
        <v>12.004</v>
      </c>
      <c r="FD73">
        <v>4.9756</v>
      </c>
      <c r="FE73">
        <v>3.293</v>
      </c>
      <c r="FF73">
        <v>9999</v>
      </c>
      <c r="FG73">
        <v>9999</v>
      </c>
      <c r="FH73">
        <v>9999</v>
      </c>
      <c r="FI73">
        <v>550.7</v>
      </c>
      <c r="FJ73">
        <v>1.86264</v>
      </c>
      <c r="FK73">
        <v>1.86771</v>
      </c>
      <c r="FL73">
        <v>1.86752</v>
      </c>
      <c r="FM73">
        <v>1.86862</v>
      </c>
      <c r="FN73">
        <v>1.86951</v>
      </c>
      <c r="FO73">
        <v>1.86554</v>
      </c>
      <c r="FP73">
        <v>1.86676</v>
      </c>
      <c r="FQ73">
        <v>1.8681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13.111</v>
      </c>
      <c r="GF73">
        <v>0.1071</v>
      </c>
      <c r="GG73">
        <v>5.21543574155078</v>
      </c>
      <c r="GH73">
        <v>0.0100486214095962</v>
      </c>
      <c r="GI73">
        <v>-1.74255938316833e-06</v>
      </c>
      <c r="GJ73">
        <v>3.40457676646056e-10</v>
      </c>
      <c r="GK73">
        <v>-0.0234001039270155</v>
      </c>
      <c r="GL73">
        <v>-0.0317258394575505</v>
      </c>
      <c r="GM73">
        <v>0.00293552719409138</v>
      </c>
      <c r="GN73">
        <v>-2.89779016759736e-05</v>
      </c>
      <c r="GO73">
        <v>-4</v>
      </c>
      <c r="GP73">
        <v>2214</v>
      </c>
      <c r="GQ73">
        <v>1</v>
      </c>
      <c r="GR73">
        <v>18</v>
      </c>
      <c r="GS73">
        <v>17310.1</v>
      </c>
      <c r="GT73">
        <v>28686</v>
      </c>
      <c r="GU73">
        <v>2.53418</v>
      </c>
      <c r="GV73">
        <v>2.53418</v>
      </c>
      <c r="GW73">
        <v>2.24854</v>
      </c>
      <c r="GX73">
        <v>2.77466</v>
      </c>
      <c r="GY73">
        <v>1.99585</v>
      </c>
      <c r="GZ73">
        <v>2.33032</v>
      </c>
      <c r="HA73">
        <v>26.3547</v>
      </c>
      <c r="HB73">
        <v>15.7344</v>
      </c>
      <c r="HC73">
        <v>18</v>
      </c>
      <c r="HD73">
        <v>354.743</v>
      </c>
      <c r="HE73">
        <v>675.162</v>
      </c>
      <c r="HF73">
        <v>15.0766</v>
      </c>
      <c r="HG73">
        <v>19.8653</v>
      </c>
      <c r="HH73">
        <v>30.0008</v>
      </c>
      <c r="HI73">
        <v>19.7011</v>
      </c>
      <c r="HJ73">
        <v>19.6114</v>
      </c>
      <c r="HK73">
        <v>50.7712</v>
      </c>
      <c r="HL73">
        <v>61.6606</v>
      </c>
      <c r="HM73">
        <v>0</v>
      </c>
      <c r="HN73">
        <v>15.1036</v>
      </c>
      <c r="HO73">
        <v>991.581</v>
      </c>
      <c r="HP73">
        <v>9.35753</v>
      </c>
      <c r="HQ73">
        <v>103.718</v>
      </c>
      <c r="HR73">
        <v>105.217</v>
      </c>
    </row>
    <row r="74" spans="1:226">
      <c r="A74">
        <v>58</v>
      </c>
      <c r="B74">
        <v>1657120379.5</v>
      </c>
      <c r="C74">
        <v>346.900000095367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1657120372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990.741790155833</v>
      </c>
      <c r="AK74">
        <v>945.533836363636</v>
      </c>
      <c r="AL74">
        <v>3.44168991281686</v>
      </c>
      <c r="AM74">
        <v>66.810607575291</v>
      </c>
      <c r="AN74">
        <f>(AP74 - AO74 + BO74*1E3/(8.314*(BQ74+273.15)) * AR74/BN74 * AQ74) * BN74/(100*BB74) * 1000/(1000 - AP74)</f>
        <v>0</v>
      </c>
      <c r="AO74">
        <v>9.33679593994311</v>
      </c>
      <c r="AP74">
        <v>16.2165121212121</v>
      </c>
      <c r="AQ74">
        <v>-0.00296474903341939</v>
      </c>
      <c r="AR74">
        <v>77.422788693858</v>
      </c>
      <c r="AS74">
        <v>86</v>
      </c>
      <c r="AT74">
        <v>17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1657120372</v>
      </c>
      <c r="BH74">
        <v>906.794592592593</v>
      </c>
      <c r="BI74">
        <v>965.134074074074</v>
      </c>
      <c r="BJ74">
        <v>16.2446074074074</v>
      </c>
      <c r="BK74">
        <v>9.37090888888889</v>
      </c>
      <c r="BL74">
        <v>893.747333333333</v>
      </c>
      <c r="BM74">
        <v>16.1372962962963</v>
      </c>
      <c r="BN74">
        <v>500.011962962963</v>
      </c>
      <c r="BO74">
        <v>73.9221925925926</v>
      </c>
      <c r="BP74">
        <v>0.100108496296296</v>
      </c>
      <c r="BQ74">
        <v>20.331462962963</v>
      </c>
      <c r="BR74">
        <v>19.9477333333333</v>
      </c>
      <c r="BS74">
        <v>999.9</v>
      </c>
      <c r="BT74">
        <v>0</v>
      </c>
      <c r="BU74">
        <v>0</v>
      </c>
      <c r="BV74">
        <v>9989.62962962963</v>
      </c>
      <c r="BW74">
        <v>0</v>
      </c>
      <c r="BX74">
        <v>967.618481481481</v>
      </c>
      <c r="BY74">
        <v>-58.3394148148148</v>
      </c>
      <c r="BZ74">
        <v>921.768259259259</v>
      </c>
      <c r="CA74">
        <v>974.263259259259</v>
      </c>
      <c r="CB74">
        <v>6.87370222222222</v>
      </c>
      <c r="CC74">
        <v>965.134074074074</v>
      </c>
      <c r="CD74">
        <v>9.37090888888889</v>
      </c>
      <c r="CE74">
        <v>1.20083740740741</v>
      </c>
      <c r="CF74">
        <v>0.692718296296296</v>
      </c>
      <c r="CG74">
        <v>9.61192666666667</v>
      </c>
      <c r="CH74">
        <v>1.68018111111111</v>
      </c>
      <c r="CI74">
        <v>2000.00962962963</v>
      </c>
      <c r="CJ74">
        <v>0.980000222222222</v>
      </c>
      <c r="CK74">
        <v>0.0199995037037037</v>
      </c>
      <c r="CL74">
        <v>0</v>
      </c>
      <c r="CM74">
        <v>2.16731851851852</v>
      </c>
      <c r="CN74">
        <v>0</v>
      </c>
      <c r="CO74">
        <v>10926.3148148148</v>
      </c>
      <c r="CP74">
        <v>17300.2407407407</v>
      </c>
      <c r="CQ74">
        <v>39.0947037037037</v>
      </c>
      <c r="CR74">
        <v>38.2035185185185</v>
      </c>
      <c r="CS74">
        <v>39.0877037037037</v>
      </c>
      <c r="CT74">
        <v>35.7520740740741</v>
      </c>
      <c r="CU74">
        <v>37.7705555555556</v>
      </c>
      <c r="CV74">
        <v>1960.00962962963</v>
      </c>
      <c r="CW74">
        <v>40</v>
      </c>
      <c r="CX74">
        <v>0</v>
      </c>
      <c r="CY74">
        <v>1657120359.7</v>
      </c>
      <c r="CZ74">
        <v>0</v>
      </c>
      <c r="DA74">
        <v>0</v>
      </c>
      <c r="DB74" t="s">
        <v>356</v>
      </c>
      <c r="DC74">
        <v>1656081770.5</v>
      </c>
      <c r="DD74">
        <v>1655399214.6</v>
      </c>
      <c r="DE74">
        <v>0</v>
      </c>
      <c r="DF74">
        <v>0.134</v>
      </c>
      <c r="DG74">
        <v>-0.06</v>
      </c>
      <c r="DH74">
        <v>9.331</v>
      </c>
      <c r="DI74">
        <v>0.511</v>
      </c>
      <c r="DJ74">
        <v>421</v>
      </c>
      <c r="DK74">
        <v>25</v>
      </c>
      <c r="DL74">
        <v>1.93</v>
      </c>
      <c r="DM74">
        <v>0.15</v>
      </c>
      <c r="DN74">
        <v>-58.08946</v>
      </c>
      <c r="DO74">
        <v>-2.76013283302053</v>
      </c>
      <c r="DP74">
        <v>0.63536748964674</v>
      </c>
      <c r="DQ74">
        <v>0</v>
      </c>
      <c r="DR74">
        <v>6.86056475</v>
      </c>
      <c r="DS74">
        <v>0.292094071294552</v>
      </c>
      <c r="DT74">
        <v>0.036000355483488</v>
      </c>
      <c r="DU74">
        <v>0</v>
      </c>
      <c r="DV74">
        <v>0</v>
      </c>
      <c r="DW74">
        <v>2</v>
      </c>
      <c r="DX74" t="s">
        <v>367</v>
      </c>
      <c r="DY74">
        <v>2.98036</v>
      </c>
      <c r="DZ74">
        <v>2.75365</v>
      </c>
      <c r="EA74">
        <v>0.132862</v>
      </c>
      <c r="EB74">
        <v>0.139309</v>
      </c>
      <c r="EC74">
        <v>0.0658203</v>
      </c>
      <c r="ED74">
        <v>0.0440082</v>
      </c>
      <c r="EE74">
        <v>34321.8</v>
      </c>
      <c r="EF74">
        <v>37494.3</v>
      </c>
      <c r="EG74">
        <v>35831.1</v>
      </c>
      <c r="EH74">
        <v>39468.3</v>
      </c>
      <c r="EI74">
        <v>47357.2</v>
      </c>
      <c r="EJ74">
        <v>54384.9</v>
      </c>
      <c r="EK74">
        <v>55848.5</v>
      </c>
      <c r="EL74">
        <v>63152.6</v>
      </c>
      <c r="EM74">
        <v>1.8272</v>
      </c>
      <c r="EN74">
        <v>2.3392</v>
      </c>
      <c r="EO74">
        <v>0.122786</v>
      </c>
      <c r="EP74">
        <v>0</v>
      </c>
      <c r="EQ74">
        <v>17.9277</v>
      </c>
      <c r="ER74">
        <v>999.9</v>
      </c>
      <c r="ES74">
        <v>78.574</v>
      </c>
      <c r="ET74">
        <v>21.5</v>
      </c>
      <c r="EU74">
        <v>27.3576</v>
      </c>
      <c r="EV74">
        <v>54.2919</v>
      </c>
      <c r="EW74">
        <v>42.1234</v>
      </c>
      <c r="EX74">
        <v>2</v>
      </c>
      <c r="EY74">
        <v>-0.548211</v>
      </c>
      <c r="EZ74">
        <v>1.09728</v>
      </c>
      <c r="FA74">
        <v>20.1427</v>
      </c>
      <c r="FB74">
        <v>5.20531</v>
      </c>
      <c r="FC74">
        <v>12.004</v>
      </c>
      <c r="FD74">
        <v>4.9756</v>
      </c>
      <c r="FE74">
        <v>3.293</v>
      </c>
      <c r="FF74">
        <v>9999</v>
      </c>
      <c r="FG74">
        <v>9999</v>
      </c>
      <c r="FH74">
        <v>9999</v>
      </c>
      <c r="FI74">
        <v>550.7</v>
      </c>
      <c r="FJ74">
        <v>1.86264</v>
      </c>
      <c r="FK74">
        <v>1.86774</v>
      </c>
      <c r="FL74">
        <v>1.86752</v>
      </c>
      <c r="FM74">
        <v>1.86859</v>
      </c>
      <c r="FN74">
        <v>1.86951</v>
      </c>
      <c r="FO74">
        <v>1.86554</v>
      </c>
      <c r="FP74">
        <v>1.8667</v>
      </c>
      <c r="FQ74">
        <v>1.86801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13.241</v>
      </c>
      <c r="GF74">
        <v>0.1062</v>
      </c>
      <c r="GG74">
        <v>5.21543574155078</v>
      </c>
      <c r="GH74">
        <v>0.0100486214095962</v>
      </c>
      <c r="GI74">
        <v>-1.74255938316833e-06</v>
      </c>
      <c r="GJ74">
        <v>3.40457676646056e-10</v>
      </c>
      <c r="GK74">
        <v>-0.0234001039270155</v>
      </c>
      <c r="GL74">
        <v>-0.0317258394575505</v>
      </c>
      <c r="GM74">
        <v>0.00293552719409138</v>
      </c>
      <c r="GN74">
        <v>-2.89779016759736e-05</v>
      </c>
      <c r="GO74">
        <v>-4</v>
      </c>
      <c r="GP74">
        <v>2214</v>
      </c>
      <c r="GQ74">
        <v>1</v>
      </c>
      <c r="GR74">
        <v>18</v>
      </c>
      <c r="GS74">
        <v>17310.2</v>
      </c>
      <c r="GT74">
        <v>28686.1</v>
      </c>
      <c r="GU74">
        <v>2.56714</v>
      </c>
      <c r="GV74">
        <v>2.5354</v>
      </c>
      <c r="GW74">
        <v>2.24854</v>
      </c>
      <c r="GX74">
        <v>2.77588</v>
      </c>
      <c r="GY74">
        <v>1.99585</v>
      </c>
      <c r="GZ74">
        <v>2.31445</v>
      </c>
      <c r="HA74">
        <v>26.3753</v>
      </c>
      <c r="HB74">
        <v>15.7256</v>
      </c>
      <c r="HC74">
        <v>18</v>
      </c>
      <c r="HD74">
        <v>354.899</v>
      </c>
      <c r="HE74">
        <v>674.792</v>
      </c>
      <c r="HF74">
        <v>15.1167</v>
      </c>
      <c r="HG74">
        <v>19.8738</v>
      </c>
      <c r="HH74">
        <v>30.0006</v>
      </c>
      <c r="HI74">
        <v>19.7095</v>
      </c>
      <c r="HJ74">
        <v>19.6198</v>
      </c>
      <c r="HK74">
        <v>51.4143</v>
      </c>
      <c r="HL74">
        <v>61.6606</v>
      </c>
      <c r="HM74">
        <v>0</v>
      </c>
      <c r="HN74">
        <v>15.1347</v>
      </c>
      <c r="HO74">
        <v>1005.04</v>
      </c>
      <c r="HP74">
        <v>9.35753</v>
      </c>
      <c r="HQ74">
        <v>103.718</v>
      </c>
      <c r="HR74">
        <v>105.216</v>
      </c>
    </row>
    <row r="75" spans="1:226">
      <c r="A75">
        <v>59</v>
      </c>
      <c r="B75">
        <v>1657120384</v>
      </c>
      <c r="C75">
        <v>351.400000095367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1657120376.44444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1005.92851832218</v>
      </c>
      <c r="AK75">
        <v>960.738993939394</v>
      </c>
      <c r="AL75">
        <v>3.34813031915086</v>
      </c>
      <c r="AM75">
        <v>66.810607575291</v>
      </c>
      <c r="AN75">
        <f>(AP75 - AO75 + BO75*1E3/(8.314*(BQ75+273.15)) * AR75/BN75 * AQ75) * BN75/(100*BB75) * 1000/(1000 - AP75)</f>
        <v>0</v>
      </c>
      <c r="AO75">
        <v>9.33979586365205</v>
      </c>
      <c r="AP75">
        <v>16.2140696969697</v>
      </c>
      <c r="AQ75">
        <v>0.000903202610621046</v>
      </c>
      <c r="AR75">
        <v>77.422788693858</v>
      </c>
      <c r="AS75">
        <v>86</v>
      </c>
      <c r="AT75">
        <v>17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1657120376.44444</v>
      </c>
      <c r="BH75">
        <v>921.651962962963</v>
      </c>
      <c r="BI75">
        <v>979.96</v>
      </c>
      <c r="BJ75">
        <v>16.2329037037037</v>
      </c>
      <c r="BK75">
        <v>9.3434437037037</v>
      </c>
      <c r="BL75">
        <v>908.490555555555</v>
      </c>
      <c r="BM75">
        <v>16.1260518518518</v>
      </c>
      <c r="BN75">
        <v>500.013666666667</v>
      </c>
      <c r="BO75">
        <v>73.9224111111111</v>
      </c>
      <c r="BP75">
        <v>0.100159507407407</v>
      </c>
      <c r="BQ75">
        <v>20.3330444444444</v>
      </c>
      <c r="BR75">
        <v>19.9510851851852</v>
      </c>
      <c r="BS75">
        <v>999.9</v>
      </c>
      <c r="BT75">
        <v>0</v>
      </c>
      <c r="BU75">
        <v>0</v>
      </c>
      <c r="BV75">
        <v>9988.88888888889</v>
      </c>
      <c r="BW75">
        <v>0</v>
      </c>
      <c r="BX75">
        <v>967.844037037037</v>
      </c>
      <c r="BY75">
        <v>-58.308</v>
      </c>
      <c r="BZ75">
        <v>936.859703703704</v>
      </c>
      <c r="CA75">
        <v>989.202444444444</v>
      </c>
      <c r="CB75">
        <v>6.88946259259259</v>
      </c>
      <c r="CC75">
        <v>979.96</v>
      </c>
      <c r="CD75">
        <v>9.3434437037037</v>
      </c>
      <c r="CE75">
        <v>1.19997555555556</v>
      </c>
      <c r="CF75">
        <v>0.690689962962963</v>
      </c>
      <c r="CG75">
        <v>9.60123777777778</v>
      </c>
      <c r="CH75">
        <v>1.63936444444444</v>
      </c>
      <c r="CI75">
        <v>1999.98074074074</v>
      </c>
      <c r="CJ75">
        <v>0.979999555555555</v>
      </c>
      <c r="CK75">
        <v>0.0200001925925926</v>
      </c>
      <c r="CL75">
        <v>0</v>
      </c>
      <c r="CM75">
        <v>2.18125925925926</v>
      </c>
      <c r="CN75">
        <v>0</v>
      </c>
      <c r="CO75">
        <v>10915.9518518519</v>
      </c>
      <c r="CP75">
        <v>17299.9777777778</v>
      </c>
      <c r="CQ75">
        <v>39.0182962962963</v>
      </c>
      <c r="CR75">
        <v>38.1572592592593</v>
      </c>
      <c r="CS75">
        <v>39.0182592592593</v>
      </c>
      <c r="CT75">
        <v>35.6896666666667</v>
      </c>
      <c r="CU75">
        <v>37.7011481481481</v>
      </c>
      <c r="CV75">
        <v>1959.98037037037</v>
      </c>
      <c r="CW75">
        <v>40.0003703703704</v>
      </c>
      <c r="CX75">
        <v>0</v>
      </c>
      <c r="CY75">
        <v>1657120363.9</v>
      </c>
      <c r="CZ75">
        <v>0</v>
      </c>
      <c r="DA75">
        <v>0</v>
      </c>
      <c r="DB75" t="s">
        <v>356</v>
      </c>
      <c r="DC75">
        <v>1656081770.5</v>
      </c>
      <c r="DD75">
        <v>1655399214.6</v>
      </c>
      <c r="DE75">
        <v>0</v>
      </c>
      <c r="DF75">
        <v>0.134</v>
      </c>
      <c r="DG75">
        <v>-0.06</v>
      </c>
      <c r="DH75">
        <v>9.331</v>
      </c>
      <c r="DI75">
        <v>0.511</v>
      </c>
      <c r="DJ75">
        <v>421</v>
      </c>
      <c r="DK75">
        <v>25</v>
      </c>
      <c r="DL75">
        <v>1.93</v>
      </c>
      <c r="DM75">
        <v>0.15</v>
      </c>
      <c r="DN75">
        <v>-58.2965</v>
      </c>
      <c r="DO75">
        <v>-1.74164947735203</v>
      </c>
      <c r="DP75">
        <v>0.571963748638056</v>
      </c>
      <c r="DQ75">
        <v>0</v>
      </c>
      <c r="DR75">
        <v>6.87001951219512</v>
      </c>
      <c r="DS75">
        <v>0.204477282229969</v>
      </c>
      <c r="DT75">
        <v>0.0327599859250707</v>
      </c>
      <c r="DU75">
        <v>0</v>
      </c>
      <c r="DV75">
        <v>0</v>
      </c>
      <c r="DW75">
        <v>2</v>
      </c>
      <c r="DX75" t="s">
        <v>367</v>
      </c>
      <c r="DY75">
        <v>2.98006</v>
      </c>
      <c r="DZ75">
        <v>2.75289</v>
      </c>
      <c r="EA75">
        <v>0.134252</v>
      </c>
      <c r="EB75">
        <v>0.140601</v>
      </c>
      <c r="EC75">
        <v>0.0658246</v>
      </c>
      <c r="ED75">
        <v>0.0440247</v>
      </c>
      <c r="EE75">
        <v>34266.9</v>
      </c>
      <c r="EF75">
        <v>37437.7</v>
      </c>
      <c r="EG75">
        <v>35831.2</v>
      </c>
      <c r="EH75">
        <v>39467.8</v>
      </c>
      <c r="EI75">
        <v>47357</v>
      </c>
      <c r="EJ75">
        <v>54383.6</v>
      </c>
      <c r="EK75">
        <v>55848.5</v>
      </c>
      <c r="EL75">
        <v>63152.2</v>
      </c>
      <c r="EM75">
        <v>1.8278</v>
      </c>
      <c r="EN75">
        <v>2.339</v>
      </c>
      <c r="EO75">
        <v>0.123233</v>
      </c>
      <c r="EP75">
        <v>0</v>
      </c>
      <c r="EQ75">
        <v>17.9277</v>
      </c>
      <c r="ER75">
        <v>999.9</v>
      </c>
      <c r="ES75">
        <v>78.574</v>
      </c>
      <c r="ET75">
        <v>21.51</v>
      </c>
      <c r="EU75">
        <v>27.3737</v>
      </c>
      <c r="EV75">
        <v>54.1519</v>
      </c>
      <c r="EW75">
        <v>42.1394</v>
      </c>
      <c r="EX75">
        <v>2</v>
      </c>
      <c r="EY75">
        <v>-0.547541</v>
      </c>
      <c r="EZ75">
        <v>1.24669</v>
      </c>
      <c r="FA75">
        <v>20.1416</v>
      </c>
      <c r="FB75">
        <v>5.20531</v>
      </c>
      <c r="FC75">
        <v>12.004</v>
      </c>
      <c r="FD75">
        <v>4.976</v>
      </c>
      <c r="FE75">
        <v>3.293</v>
      </c>
      <c r="FF75">
        <v>9999</v>
      </c>
      <c r="FG75">
        <v>9999</v>
      </c>
      <c r="FH75">
        <v>9999</v>
      </c>
      <c r="FI75">
        <v>550.7</v>
      </c>
      <c r="FJ75">
        <v>1.86264</v>
      </c>
      <c r="FK75">
        <v>1.86768</v>
      </c>
      <c r="FL75">
        <v>1.86752</v>
      </c>
      <c r="FM75">
        <v>1.86859</v>
      </c>
      <c r="FN75">
        <v>1.86951</v>
      </c>
      <c r="FO75">
        <v>1.86557</v>
      </c>
      <c r="FP75">
        <v>1.86676</v>
      </c>
      <c r="FQ75">
        <v>1.86807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13.355</v>
      </c>
      <c r="GF75">
        <v>0.1062</v>
      </c>
      <c r="GG75">
        <v>5.21543574155078</v>
      </c>
      <c r="GH75">
        <v>0.0100486214095962</v>
      </c>
      <c r="GI75">
        <v>-1.74255938316833e-06</v>
      </c>
      <c r="GJ75">
        <v>3.40457676646056e-10</v>
      </c>
      <c r="GK75">
        <v>-0.0234001039270155</v>
      </c>
      <c r="GL75">
        <v>-0.0317258394575505</v>
      </c>
      <c r="GM75">
        <v>0.00293552719409138</v>
      </c>
      <c r="GN75">
        <v>-2.89779016759736e-05</v>
      </c>
      <c r="GO75">
        <v>-4</v>
      </c>
      <c r="GP75">
        <v>2214</v>
      </c>
      <c r="GQ75">
        <v>1</v>
      </c>
      <c r="GR75">
        <v>18</v>
      </c>
      <c r="GS75">
        <v>17310.2</v>
      </c>
      <c r="GT75">
        <v>28686.2</v>
      </c>
      <c r="GU75">
        <v>2.59644</v>
      </c>
      <c r="GV75">
        <v>2.5293</v>
      </c>
      <c r="GW75">
        <v>2.24854</v>
      </c>
      <c r="GX75">
        <v>2.77466</v>
      </c>
      <c r="GY75">
        <v>1.99585</v>
      </c>
      <c r="GZ75">
        <v>2.32544</v>
      </c>
      <c r="HA75">
        <v>26.3753</v>
      </c>
      <c r="HB75">
        <v>15.7344</v>
      </c>
      <c r="HC75">
        <v>18</v>
      </c>
      <c r="HD75">
        <v>355.235</v>
      </c>
      <c r="HE75">
        <v>674.757</v>
      </c>
      <c r="HF75">
        <v>15.1485</v>
      </c>
      <c r="HG75">
        <v>19.8795</v>
      </c>
      <c r="HH75">
        <v>30.0007</v>
      </c>
      <c r="HI75">
        <v>19.7162</v>
      </c>
      <c r="HJ75">
        <v>19.6285</v>
      </c>
      <c r="HK75">
        <v>52.0772</v>
      </c>
      <c r="HL75">
        <v>61.6606</v>
      </c>
      <c r="HM75">
        <v>0</v>
      </c>
      <c r="HN75">
        <v>15.1652</v>
      </c>
      <c r="HO75">
        <v>1025.19</v>
      </c>
      <c r="HP75">
        <v>9.35753</v>
      </c>
      <c r="HQ75">
        <v>103.718</v>
      </c>
      <c r="HR75">
        <v>105.215</v>
      </c>
    </row>
    <row r="76" spans="1:226">
      <c r="A76">
        <v>60</v>
      </c>
      <c r="B76">
        <v>1657120389.5</v>
      </c>
      <c r="C76">
        <v>356.900000095367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1657120381.73214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1024.84305375024</v>
      </c>
      <c r="AK76">
        <v>979.530878787878</v>
      </c>
      <c r="AL76">
        <v>3.53725762231057</v>
      </c>
      <c r="AM76">
        <v>66.810607575291</v>
      </c>
      <c r="AN76">
        <f>(AP76 - AO76 + BO76*1E3/(8.314*(BQ76+273.15)) * AR76/BN76 * AQ76) * BN76/(100*BB76) * 1000/(1000 - AP76)</f>
        <v>0</v>
      </c>
      <c r="AO76">
        <v>9.34511961515768</v>
      </c>
      <c r="AP76">
        <v>16.2201163636364</v>
      </c>
      <c r="AQ76">
        <v>0.000843049474461171</v>
      </c>
      <c r="AR76">
        <v>77.422788693858</v>
      </c>
      <c r="AS76">
        <v>86</v>
      </c>
      <c r="AT76">
        <v>17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1657120381.73214</v>
      </c>
      <c r="BH76">
        <v>939.224535714286</v>
      </c>
      <c r="BI76">
        <v>997.949642857143</v>
      </c>
      <c r="BJ76">
        <v>16.2205428571429</v>
      </c>
      <c r="BK76">
        <v>9.34127928571428</v>
      </c>
      <c r="BL76">
        <v>925.928607142857</v>
      </c>
      <c r="BM76">
        <v>16.1141678571429</v>
      </c>
      <c r="BN76">
        <v>499.986035714286</v>
      </c>
      <c r="BO76">
        <v>73.9224214285714</v>
      </c>
      <c r="BP76">
        <v>0.100016764285714</v>
      </c>
      <c r="BQ76">
        <v>20.3384</v>
      </c>
      <c r="BR76">
        <v>19.9591071428571</v>
      </c>
      <c r="BS76">
        <v>999.9</v>
      </c>
      <c r="BT76">
        <v>0</v>
      </c>
      <c r="BU76">
        <v>0</v>
      </c>
      <c r="BV76">
        <v>9996.25</v>
      </c>
      <c r="BW76">
        <v>0</v>
      </c>
      <c r="BX76">
        <v>968.27275</v>
      </c>
      <c r="BY76">
        <v>-58.7253</v>
      </c>
      <c r="BZ76">
        <v>954.710392857143</v>
      </c>
      <c r="CA76">
        <v>1007.35982142857</v>
      </c>
      <c r="CB76">
        <v>6.87926071428571</v>
      </c>
      <c r="CC76">
        <v>997.949642857143</v>
      </c>
      <c r="CD76">
        <v>9.34127928571428</v>
      </c>
      <c r="CE76">
        <v>1.19906178571429</v>
      </c>
      <c r="CF76">
        <v>0.69053</v>
      </c>
      <c r="CG76">
        <v>9.58990392857143</v>
      </c>
      <c r="CH76">
        <v>1.63615142857143</v>
      </c>
      <c r="CI76">
        <v>1999.9875</v>
      </c>
      <c r="CJ76">
        <v>0.979999178571429</v>
      </c>
      <c r="CK76">
        <v>0.0200005821428571</v>
      </c>
      <c r="CL76">
        <v>0</v>
      </c>
      <c r="CM76">
        <v>2.19053214285714</v>
      </c>
      <c r="CN76">
        <v>0</v>
      </c>
      <c r="CO76">
        <v>10905.55</v>
      </c>
      <c r="CP76">
        <v>17300.0321428571</v>
      </c>
      <c r="CQ76">
        <v>38.9328214285714</v>
      </c>
      <c r="CR76">
        <v>38.0958214285714</v>
      </c>
      <c r="CS76">
        <v>38.9440357142857</v>
      </c>
      <c r="CT76">
        <v>35.62475</v>
      </c>
      <c r="CU76">
        <v>37.6180357142857</v>
      </c>
      <c r="CV76">
        <v>1959.98642857143</v>
      </c>
      <c r="CW76">
        <v>40.0010714285714</v>
      </c>
      <c r="CX76">
        <v>0</v>
      </c>
      <c r="CY76">
        <v>1657120369.3</v>
      </c>
      <c r="CZ76">
        <v>0</v>
      </c>
      <c r="DA76">
        <v>0</v>
      </c>
      <c r="DB76" t="s">
        <v>356</v>
      </c>
      <c r="DC76">
        <v>1656081770.5</v>
      </c>
      <c r="DD76">
        <v>1655399214.6</v>
      </c>
      <c r="DE76">
        <v>0</v>
      </c>
      <c r="DF76">
        <v>0.134</v>
      </c>
      <c r="DG76">
        <v>-0.06</v>
      </c>
      <c r="DH76">
        <v>9.331</v>
      </c>
      <c r="DI76">
        <v>0.511</v>
      </c>
      <c r="DJ76">
        <v>421</v>
      </c>
      <c r="DK76">
        <v>25</v>
      </c>
      <c r="DL76">
        <v>1.93</v>
      </c>
      <c r="DM76">
        <v>0.15</v>
      </c>
      <c r="DN76">
        <v>-58.542575</v>
      </c>
      <c r="DO76">
        <v>-2.83496285178231</v>
      </c>
      <c r="DP76">
        <v>0.636802426090699</v>
      </c>
      <c r="DQ76">
        <v>0</v>
      </c>
      <c r="DR76">
        <v>6.88576325</v>
      </c>
      <c r="DS76">
        <v>-0.127224427767372</v>
      </c>
      <c r="DT76">
        <v>0.0148018730888189</v>
      </c>
      <c r="DU76">
        <v>0</v>
      </c>
      <c r="DV76">
        <v>0</v>
      </c>
      <c r="DW76">
        <v>2</v>
      </c>
      <c r="DX76" t="s">
        <v>367</v>
      </c>
      <c r="DY76">
        <v>2.9798</v>
      </c>
      <c r="DZ76">
        <v>2.75419</v>
      </c>
      <c r="EA76">
        <v>0.135949</v>
      </c>
      <c r="EB76">
        <v>0.142271</v>
      </c>
      <c r="EC76">
        <v>0.065826</v>
      </c>
      <c r="ED76">
        <v>0.044038</v>
      </c>
      <c r="EE76">
        <v>34199.3</v>
      </c>
      <c r="EF76">
        <v>37364.6</v>
      </c>
      <c r="EG76">
        <v>35830.7</v>
      </c>
      <c r="EH76">
        <v>39467.4</v>
      </c>
      <c r="EI76">
        <v>47356.1</v>
      </c>
      <c r="EJ76">
        <v>54382.3</v>
      </c>
      <c r="EK76">
        <v>55847.6</v>
      </c>
      <c r="EL76">
        <v>63151.6</v>
      </c>
      <c r="EM76">
        <v>1.8262</v>
      </c>
      <c r="EN76">
        <v>2.3394</v>
      </c>
      <c r="EO76">
        <v>0.123531</v>
      </c>
      <c r="EP76">
        <v>0</v>
      </c>
      <c r="EQ76">
        <v>17.9309</v>
      </c>
      <c r="ER76">
        <v>999.9</v>
      </c>
      <c r="ES76">
        <v>78.55</v>
      </c>
      <c r="ET76">
        <v>21.52</v>
      </c>
      <c r="EU76">
        <v>27.3812</v>
      </c>
      <c r="EV76">
        <v>54.1019</v>
      </c>
      <c r="EW76">
        <v>42.1795</v>
      </c>
      <c r="EX76">
        <v>2</v>
      </c>
      <c r="EY76">
        <v>-0.546972</v>
      </c>
      <c r="EZ76">
        <v>1.13416</v>
      </c>
      <c r="FA76">
        <v>20.1424</v>
      </c>
      <c r="FB76">
        <v>5.20531</v>
      </c>
      <c r="FC76">
        <v>12.004</v>
      </c>
      <c r="FD76">
        <v>4.976</v>
      </c>
      <c r="FE76">
        <v>3.293</v>
      </c>
      <c r="FF76">
        <v>9999</v>
      </c>
      <c r="FG76">
        <v>9999</v>
      </c>
      <c r="FH76">
        <v>9999</v>
      </c>
      <c r="FI76">
        <v>550.7</v>
      </c>
      <c r="FJ76">
        <v>1.86264</v>
      </c>
      <c r="FK76">
        <v>1.86771</v>
      </c>
      <c r="FL76">
        <v>1.86752</v>
      </c>
      <c r="FM76">
        <v>1.86859</v>
      </c>
      <c r="FN76">
        <v>1.86951</v>
      </c>
      <c r="FO76">
        <v>1.86554</v>
      </c>
      <c r="FP76">
        <v>1.86673</v>
      </c>
      <c r="FQ76">
        <v>1.8681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13.494</v>
      </c>
      <c r="GF76">
        <v>0.1062</v>
      </c>
      <c r="GG76">
        <v>5.21543574155078</v>
      </c>
      <c r="GH76">
        <v>0.0100486214095962</v>
      </c>
      <c r="GI76">
        <v>-1.74255938316833e-06</v>
      </c>
      <c r="GJ76">
        <v>3.40457676646056e-10</v>
      </c>
      <c r="GK76">
        <v>-0.0234001039270155</v>
      </c>
      <c r="GL76">
        <v>-0.0317258394575505</v>
      </c>
      <c r="GM76">
        <v>0.00293552719409138</v>
      </c>
      <c r="GN76">
        <v>-2.89779016759736e-05</v>
      </c>
      <c r="GO76">
        <v>-4</v>
      </c>
      <c r="GP76">
        <v>2214</v>
      </c>
      <c r="GQ76">
        <v>1</v>
      </c>
      <c r="GR76">
        <v>18</v>
      </c>
      <c r="GS76">
        <v>17310.3</v>
      </c>
      <c r="GT76">
        <v>28686.2</v>
      </c>
      <c r="GU76">
        <v>2.63428</v>
      </c>
      <c r="GV76">
        <v>2.53174</v>
      </c>
      <c r="GW76">
        <v>2.24854</v>
      </c>
      <c r="GX76">
        <v>2.77588</v>
      </c>
      <c r="GY76">
        <v>1.99585</v>
      </c>
      <c r="GZ76">
        <v>2.34375</v>
      </c>
      <c r="HA76">
        <v>26.396</v>
      </c>
      <c r="HB76">
        <v>15.7344</v>
      </c>
      <c r="HC76">
        <v>18</v>
      </c>
      <c r="HD76">
        <v>354.54</v>
      </c>
      <c r="HE76">
        <v>675.217</v>
      </c>
      <c r="HF76">
        <v>15.179</v>
      </c>
      <c r="HG76">
        <v>19.8891</v>
      </c>
      <c r="HH76">
        <v>30.0007</v>
      </c>
      <c r="HI76">
        <v>19.7263</v>
      </c>
      <c r="HJ76">
        <v>19.6382</v>
      </c>
      <c r="HK76">
        <v>52.7731</v>
      </c>
      <c r="HL76">
        <v>61.6606</v>
      </c>
      <c r="HM76">
        <v>0</v>
      </c>
      <c r="HN76">
        <v>15.1882</v>
      </c>
      <c r="HO76">
        <v>1038.77</v>
      </c>
      <c r="HP76">
        <v>9.35753</v>
      </c>
      <c r="HQ76">
        <v>103.716</v>
      </c>
      <c r="HR76">
        <v>105.214</v>
      </c>
    </row>
    <row r="77" spans="1:226">
      <c r="A77">
        <v>61</v>
      </c>
      <c r="B77">
        <v>1657120394</v>
      </c>
      <c r="C77">
        <v>361.400000095367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1657120386.17857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1040.23510754669</v>
      </c>
      <c r="AK77">
        <v>994.800278787879</v>
      </c>
      <c r="AL77">
        <v>3.44288254105714</v>
      </c>
      <c r="AM77">
        <v>66.810607575291</v>
      </c>
      <c r="AN77">
        <f>(AP77 - AO77 + BO77*1E3/(8.314*(BQ77+273.15)) * AR77/BN77 * AQ77) * BN77/(100*BB77) * 1000/(1000 - AP77)</f>
        <v>0</v>
      </c>
      <c r="AO77">
        <v>9.34861346413863</v>
      </c>
      <c r="AP77">
        <v>16.2266357575757</v>
      </c>
      <c r="AQ77">
        <v>0.000211474258008302</v>
      </c>
      <c r="AR77">
        <v>77.422788693858</v>
      </c>
      <c r="AS77">
        <v>85</v>
      </c>
      <c r="AT77">
        <v>17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1657120386.17857</v>
      </c>
      <c r="BH77">
        <v>954.093964285714</v>
      </c>
      <c r="BI77">
        <v>1012.88892857143</v>
      </c>
      <c r="BJ77">
        <v>16.2194357142857</v>
      </c>
      <c r="BK77">
        <v>9.34503678571429</v>
      </c>
      <c r="BL77">
        <v>940.684642857143</v>
      </c>
      <c r="BM77">
        <v>16.1130964285714</v>
      </c>
      <c r="BN77">
        <v>499.978357142857</v>
      </c>
      <c r="BO77">
        <v>73.9225607142857</v>
      </c>
      <c r="BP77">
        <v>0.100110875</v>
      </c>
      <c r="BQ77">
        <v>20.3495321428571</v>
      </c>
      <c r="BR77">
        <v>19.9679535714286</v>
      </c>
      <c r="BS77">
        <v>999.9</v>
      </c>
      <c r="BT77">
        <v>0</v>
      </c>
      <c r="BU77">
        <v>0</v>
      </c>
      <c r="BV77">
        <v>9988.75</v>
      </c>
      <c r="BW77">
        <v>0</v>
      </c>
      <c r="BX77">
        <v>968.737321428571</v>
      </c>
      <c r="BY77">
        <v>-58.7951857142857</v>
      </c>
      <c r="BZ77">
        <v>969.824035714286</v>
      </c>
      <c r="CA77">
        <v>1022.44364285714</v>
      </c>
      <c r="CB77">
        <v>6.87438785714286</v>
      </c>
      <c r="CC77">
        <v>1012.88892857143</v>
      </c>
      <c r="CD77">
        <v>9.34503678571429</v>
      </c>
      <c r="CE77">
        <v>1.19898107142857</v>
      </c>
      <c r="CF77">
        <v>0.690809</v>
      </c>
      <c r="CG77">
        <v>9.58890785714286</v>
      </c>
      <c r="CH77">
        <v>1.64178964285714</v>
      </c>
      <c r="CI77">
        <v>1999.9875</v>
      </c>
      <c r="CJ77">
        <v>0.979999071428571</v>
      </c>
      <c r="CK77">
        <v>0.0200006928571429</v>
      </c>
      <c r="CL77">
        <v>0</v>
      </c>
      <c r="CM77">
        <v>2.19258214285714</v>
      </c>
      <c r="CN77">
        <v>0</v>
      </c>
      <c r="CO77">
        <v>10897.7642857143</v>
      </c>
      <c r="CP77">
        <v>17300.0392857143</v>
      </c>
      <c r="CQ77">
        <v>38.8658214285714</v>
      </c>
      <c r="CR77">
        <v>38.0556785714286</v>
      </c>
      <c r="CS77">
        <v>38.8881428571429</v>
      </c>
      <c r="CT77">
        <v>35.5867857142857</v>
      </c>
      <c r="CU77">
        <v>37.5578571428571</v>
      </c>
      <c r="CV77">
        <v>1959.98642857143</v>
      </c>
      <c r="CW77">
        <v>40.0010714285714</v>
      </c>
      <c r="CX77">
        <v>0</v>
      </c>
      <c r="CY77">
        <v>1657120374.1</v>
      </c>
      <c r="CZ77">
        <v>0</v>
      </c>
      <c r="DA77">
        <v>0</v>
      </c>
      <c r="DB77" t="s">
        <v>356</v>
      </c>
      <c r="DC77">
        <v>1656081770.5</v>
      </c>
      <c r="DD77">
        <v>1655399214.6</v>
      </c>
      <c r="DE77">
        <v>0</v>
      </c>
      <c r="DF77">
        <v>0.134</v>
      </c>
      <c r="DG77">
        <v>-0.06</v>
      </c>
      <c r="DH77">
        <v>9.331</v>
      </c>
      <c r="DI77">
        <v>0.511</v>
      </c>
      <c r="DJ77">
        <v>421</v>
      </c>
      <c r="DK77">
        <v>25</v>
      </c>
      <c r="DL77">
        <v>1.93</v>
      </c>
      <c r="DM77">
        <v>0.15</v>
      </c>
      <c r="DN77">
        <v>-58.6769675</v>
      </c>
      <c r="DO77">
        <v>-1.4297437148216</v>
      </c>
      <c r="DP77">
        <v>0.671112917245488</v>
      </c>
      <c r="DQ77">
        <v>0</v>
      </c>
      <c r="DR77">
        <v>6.878874</v>
      </c>
      <c r="DS77">
        <v>-0.0785880675422214</v>
      </c>
      <c r="DT77">
        <v>0.00937722288313555</v>
      </c>
      <c r="DU77">
        <v>1</v>
      </c>
      <c r="DV77">
        <v>1</v>
      </c>
      <c r="DW77">
        <v>2</v>
      </c>
      <c r="DX77" t="s">
        <v>357</v>
      </c>
      <c r="DY77">
        <v>2.98013</v>
      </c>
      <c r="DZ77">
        <v>2.75345</v>
      </c>
      <c r="EA77">
        <v>0.137311</v>
      </c>
      <c r="EB77">
        <v>0.143613</v>
      </c>
      <c r="EC77">
        <v>0.0658537</v>
      </c>
      <c r="ED77">
        <v>0.0440506</v>
      </c>
      <c r="EE77">
        <v>34144.9</v>
      </c>
      <c r="EF77">
        <v>37305.5</v>
      </c>
      <c r="EG77">
        <v>35830.1</v>
      </c>
      <c r="EH77">
        <v>39466.6</v>
      </c>
      <c r="EI77">
        <v>47354.3</v>
      </c>
      <c r="EJ77">
        <v>54379.3</v>
      </c>
      <c r="EK77">
        <v>55847.1</v>
      </c>
      <c r="EL77">
        <v>63148.9</v>
      </c>
      <c r="EM77">
        <v>1.8282</v>
      </c>
      <c r="EN77">
        <v>2.3388</v>
      </c>
      <c r="EO77">
        <v>0.123233</v>
      </c>
      <c r="EP77">
        <v>0</v>
      </c>
      <c r="EQ77">
        <v>17.9368</v>
      </c>
      <c r="ER77">
        <v>999.9</v>
      </c>
      <c r="ES77">
        <v>78.55</v>
      </c>
      <c r="ET77">
        <v>21.52</v>
      </c>
      <c r="EU77">
        <v>27.3819</v>
      </c>
      <c r="EV77">
        <v>53.9319</v>
      </c>
      <c r="EW77">
        <v>42.1354</v>
      </c>
      <c r="EX77">
        <v>2</v>
      </c>
      <c r="EY77">
        <v>-0.546159</v>
      </c>
      <c r="EZ77">
        <v>1.24024</v>
      </c>
      <c r="FA77">
        <v>20.142</v>
      </c>
      <c r="FB77">
        <v>5.20291</v>
      </c>
      <c r="FC77">
        <v>12.004</v>
      </c>
      <c r="FD77">
        <v>4.976</v>
      </c>
      <c r="FE77">
        <v>3.293</v>
      </c>
      <c r="FF77">
        <v>9999</v>
      </c>
      <c r="FG77">
        <v>9999</v>
      </c>
      <c r="FH77">
        <v>9999</v>
      </c>
      <c r="FI77">
        <v>550.7</v>
      </c>
      <c r="FJ77">
        <v>1.86264</v>
      </c>
      <c r="FK77">
        <v>1.86768</v>
      </c>
      <c r="FL77">
        <v>1.86752</v>
      </c>
      <c r="FM77">
        <v>1.86859</v>
      </c>
      <c r="FN77">
        <v>1.86951</v>
      </c>
      <c r="FO77">
        <v>1.86554</v>
      </c>
      <c r="FP77">
        <v>1.86673</v>
      </c>
      <c r="FQ77">
        <v>1.86807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13.608</v>
      </c>
      <c r="GF77">
        <v>0.1067</v>
      </c>
      <c r="GG77">
        <v>5.21543574155078</v>
      </c>
      <c r="GH77">
        <v>0.0100486214095962</v>
      </c>
      <c r="GI77">
        <v>-1.74255938316833e-06</v>
      </c>
      <c r="GJ77">
        <v>3.40457676646056e-10</v>
      </c>
      <c r="GK77">
        <v>-0.0234001039270155</v>
      </c>
      <c r="GL77">
        <v>-0.0317258394575505</v>
      </c>
      <c r="GM77">
        <v>0.00293552719409138</v>
      </c>
      <c r="GN77">
        <v>-2.89779016759736e-05</v>
      </c>
      <c r="GO77">
        <v>-4</v>
      </c>
      <c r="GP77">
        <v>2214</v>
      </c>
      <c r="GQ77">
        <v>1</v>
      </c>
      <c r="GR77">
        <v>18</v>
      </c>
      <c r="GS77">
        <v>17310.4</v>
      </c>
      <c r="GT77">
        <v>28686.3</v>
      </c>
      <c r="GU77">
        <v>2.66235</v>
      </c>
      <c r="GV77">
        <v>2.52808</v>
      </c>
      <c r="GW77">
        <v>2.24854</v>
      </c>
      <c r="GX77">
        <v>2.77588</v>
      </c>
      <c r="GY77">
        <v>1.99585</v>
      </c>
      <c r="GZ77">
        <v>2.33765</v>
      </c>
      <c r="HA77">
        <v>26.396</v>
      </c>
      <c r="HB77">
        <v>15.7344</v>
      </c>
      <c r="HC77">
        <v>18</v>
      </c>
      <c r="HD77">
        <v>355.567</v>
      </c>
      <c r="HE77">
        <v>674.861</v>
      </c>
      <c r="HF77">
        <v>15.1995</v>
      </c>
      <c r="HG77">
        <v>19.8959</v>
      </c>
      <c r="HH77">
        <v>30.001</v>
      </c>
      <c r="HI77">
        <v>19.7361</v>
      </c>
      <c r="HJ77">
        <v>19.6475</v>
      </c>
      <c r="HK77">
        <v>53.3955</v>
      </c>
      <c r="HL77">
        <v>61.6606</v>
      </c>
      <c r="HM77">
        <v>0</v>
      </c>
      <c r="HN77">
        <v>15.2004</v>
      </c>
      <c r="HO77">
        <v>1058.92</v>
      </c>
      <c r="HP77">
        <v>9.35753</v>
      </c>
      <c r="HQ77">
        <v>103.715</v>
      </c>
      <c r="HR77">
        <v>105.211</v>
      </c>
    </row>
    <row r="78" spans="1:226">
      <c r="A78">
        <v>62</v>
      </c>
      <c r="B78">
        <v>1657120399.5</v>
      </c>
      <c r="C78">
        <v>366.900000095367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1657120391.75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1058.99666199571</v>
      </c>
      <c r="AK78">
        <v>1013.03161212121</v>
      </c>
      <c r="AL78">
        <v>3.38733238183169</v>
      </c>
      <c r="AM78">
        <v>66.810607575291</v>
      </c>
      <c r="AN78">
        <f>(AP78 - AO78 + BO78*1E3/(8.314*(BQ78+273.15)) * AR78/BN78 * AQ78) * BN78/(100*BB78) * 1000/(1000 - AP78)</f>
        <v>0</v>
      </c>
      <c r="AO78">
        <v>9.35294309874698</v>
      </c>
      <c r="AP78">
        <v>16.235116969697</v>
      </c>
      <c r="AQ78">
        <v>0.000583942666516761</v>
      </c>
      <c r="AR78">
        <v>77.422788693858</v>
      </c>
      <c r="AS78">
        <v>85</v>
      </c>
      <c r="AT78">
        <v>17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1657120391.75</v>
      </c>
      <c r="BH78">
        <v>972.561821428571</v>
      </c>
      <c r="BI78">
        <v>1031.71071428571</v>
      </c>
      <c r="BJ78">
        <v>16.225275</v>
      </c>
      <c r="BK78">
        <v>9.350385</v>
      </c>
      <c r="BL78">
        <v>959.012107142857</v>
      </c>
      <c r="BM78">
        <v>16.1187071428571</v>
      </c>
      <c r="BN78">
        <v>499.987857142857</v>
      </c>
      <c r="BO78">
        <v>73.9227464285714</v>
      </c>
      <c r="BP78">
        <v>0.100028414285714</v>
      </c>
      <c r="BQ78">
        <v>20.3640821428571</v>
      </c>
      <c r="BR78">
        <v>19.9786785714286</v>
      </c>
      <c r="BS78">
        <v>999.9</v>
      </c>
      <c r="BT78">
        <v>0</v>
      </c>
      <c r="BU78">
        <v>0</v>
      </c>
      <c r="BV78">
        <v>9988.75</v>
      </c>
      <c r="BW78">
        <v>0</v>
      </c>
      <c r="BX78">
        <v>969.301178571429</v>
      </c>
      <c r="BY78">
        <v>-59.1487857142857</v>
      </c>
      <c r="BZ78">
        <v>988.601928571429</v>
      </c>
      <c r="CA78">
        <v>1041.44785714286</v>
      </c>
      <c r="CB78">
        <v>6.87488107142857</v>
      </c>
      <c r="CC78">
        <v>1031.71071428571</v>
      </c>
      <c r="CD78">
        <v>9.350385</v>
      </c>
      <c r="CE78">
        <v>1.19941571428571</v>
      </c>
      <c r="CF78">
        <v>0.691206071428571</v>
      </c>
      <c r="CG78">
        <v>9.594305</v>
      </c>
      <c r="CH78">
        <v>1.64981071428571</v>
      </c>
      <c r="CI78">
        <v>2000.02357142857</v>
      </c>
      <c r="CJ78">
        <v>0.979999071428571</v>
      </c>
      <c r="CK78">
        <v>0.0200006928571429</v>
      </c>
      <c r="CL78">
        <v>0</v>
      </c>
      <c r="CM78">
        <v>2.21201785714286</v>
      </c>
      <c r="CN78">
        <v>0</v>
      </c>
      <c r="CO78">
        <v>10889.025</v>
      </c>
      <c r="CP78">
        <v>17300.3464285714</v>
      </c>
      <c r="CQ78">
        <v>38.78325</v>
      </c>
      <c r="CR78">
        <v>37.9997857142857</v>
      </c>
      <c r="CS78">
        <v>38.8101071428571</v>
      </c>
      <c r="CT78">
        <v>35.5421428571429</v>
      </c>
      <c r="CU78">
        <v>37.4796785714286</v>
      </c>
      <c r="CV78">
        <v>1960.0225</v>
      </c>
      <c r="CW78">
        <v>40.0010714285714</v>
      </c>
      <c r="CX78">
        <v>0</v>
      </c>
      <c r="CY78">
        <v>1657120379.5</v>
      </c>
      <c r="CZ78">
        <v>0</v>
      </c>
      <c r="DA78">
        <v>0</v>
      </c>
      <c r="DB78" t="s">
        <v>356</v>
      </c>
      <c r="DC78">
        <v>1656081770.5</v>
      </c>
      <c r="DD78">
        <v>1655399214.6</v>
      </c>
      <c r="DE78">
        <v>0</v>
      </c>
      <c r="DF78">
        <v>0.134</v>
      </c>
      <c r="DG78">
        <v>-0.06</v>
      </c>
      <c r="DH78">
        <v>9.331</v>
      </c>
      <c r="DI78">
        <v>0.511</v>
      </c>
      <c r="DJ78">
        <v>421</v>
      </c>
      <c r="DK78">
        <v>25</v>
      </c>
      <c r="DL78">
        <v>1.93</v>
      </c>
      <c r="DM78">
        <v>0.15</v>
      </c>
      <c r="DN78">
        <v>-58.86384</v>
      </c>
      <c r="DO78">
        <v>-2.25443302063777</v>
      </c>
      <c r="DP78">
        <v>0.717535576748637</v>
      </c>
      <c r="DQ78">
        <v>0</v>
      </c>
      <c r="DR78">
        <v>6.87524875</v>
      </c>
      <c r="DS78">
        <v>0.00343666041274279</v>
      </c>
      <c r="DT78">
        <v>0.00370964970549786</v>
      </c>
      <c r="DU78">
        <v>1</v>
      </c>
      <c r="DV78">
        <v>1</v>
      </c>
      <c r="DW78">
        <v>2</v>
      </c>
      <c r="DX78" t="s">
        <v>357</v>
      </c>
      <c r="DY78">
        <v>2.97971</v>
      </c>
      <c r="DZ78">
        <v>2.75368</v>
      </c>
      <c r="EA78">
        <v>0.138963</v>
      </c>
      <c r="EB78">
        <v>0.145244</v>
      </c>
      <c r="EC78">
        <v>0.0658808</v>
      </c>
      <c r="ED78">
        <v>0.04408</v>
      </c>
      <c r="EE78">
        <v>34078.8</v>
      </c>
      <c r="EF78">
        <v>37233.7</v>
      </c>
      <c r="EG78">
        <v>35829.3</v>
      </c>
      <c r="EH78">
        <v>39465.7</v>
      </c>
      <c r="EI78">
        <v>47351.8</v>
      </c>
      <c r="EJ78">
        <v>54377.1</v>
      </c>
      <c r="EK78">
        <v>55845.8</v>
      </c>
      <c r="EL78">
        <v>63148.2</v>
      </c>
      <c r="EM78">
        <v>1.828</v>
      </c>
      <c r="EN78">
        <v>2.3386</v>
      </c>
      <c r="EO78">
        <v>0.123531</v>
      </c>
      <c r="EP78">
        <v>0</v>
      </c>
      <c r="EQ78">
        <v>17.9466</v>
      </c>
      <c r="ER78">
        <v>999.9</v>
      </c>
      <c r="ES78">
        <v>78.525</v>
      </c>
      <c r="ET78">
        <v>21.55</v>
      </c>
      <c r="EU78">
        <v>27.4238</v>
      </c>
      <c r="EV78">
        <v>54.1819</v>
      </c>
      <c r="EW78">
        <v>42.1514</v>
      </c>
      <c r="EX78">
        <v>2</v>
      </c>
      <c r="EY78">
        <v>-0.545732</v>
      </c>
      <c r="EZ78">
        <v>1.22926</v>
      </c>
      <c r="FA78">
        <v>20.1429</v>
      </c>
      <c r="FB78">
        <v>5.20531</v>
      </c>
      <c r="FC78">
        <v>12.004</v>
      </c>
      <c r="FD78">
        <v>4.9756</v>
      </c>
      <c r="FE78">
        <v>3.293</v>
      </c>
      <c r="FF78">
        <v>9999</v>
      </c>
      <c r="FG78">
        <v>9999</v>
      </c>
      <c r="FH78">
        <v>9999</v>
      </c>
      <c r="FI78">
        <v>550.7</v>
      </c>
      <c r="FJ78">
        <v>1.86264</v>
      </c>
      <c r="FK78">
        <v>1.86777</v>
      </c>
      <c r="FL78">
        <v>1.86749</v>
      </c>
      <c r="FM78">
        <v>1.86859</v>
      </c>
      <c r="FN78">
        <v>1.86951</v>
      </c>
      <c r="FO78">
        <v>1.86554</v>
      </c>
      <c r="FP78">
        <v>1.86676</v>
      </c>
      <c r="FQ78">
        <v>1.86813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13.746</v>
      </c>
      <c r="GF78">
        <v>0.1071</v>
      </c>
      <c r="GG78">
        <v>5.21543574155078</v>
      </c>
      <c r="GH78">
        <v>0.0100486214095962</v>
      </c>
      <c r="GI78">
        <v>-1.74255938316833e-06</v>
      </c>
      <c r="GJ78">
        <v>3.40457676646056e-10</v>
      </c>
      <c r="GK78">
        <v>-0.0234001039270155</v>
      </c>
      <c r="GL78">
        <v>-0.0317258394575505</v>
      </c>
      <c r="GM78">
        <v>0.00293552719409138</v>
      </c>
      <c r="GN78">
        <v>-2.89779016759736e-05</v>
      </c>
      <c r="GO78">
        <v>-4</v>
      </c>
      <c r="GP78">
        <v>2214</v>
      </c>
      <c r="GQ78">
        <v>1</v>
      </c>
      <c r="GR78">
        <v>18</v>
      </c>
      <c r="GS78">
        <v>17310.5</v>
      </c>
      <c r="GT78">
        <v>28686.4</v>
      </c>
      <c r="GU78">
        <v>2.69775</v>
      </c>
      <c r="GV78">
        <v>2.5293</v>
      </c>
      <c r="GW78">
        <v>2.24854</v>
      </c>
      <c r="GX78">
        <v>2.77588</v>
      </c>
      <c r="GY78">
        <v>1.99585</v>
      </c>
      <c r="GZ78">
        <v>2.34863</v>
      </c>
      <c r="HA78">
        <v>26.4166</v>
      </c>
      <c r="HB78">
        <v>15.7344</v>
      </c>
      <c r="HC78">
        <v>18</v>
      </c>
      <c r="HD78">
        <v>355.537</v>
      </c>
      <c r="HE78">
        <v>674.832</v>
      </c>
      <c r="HF78">
        <v>15.2118</v>
      </c>
      <c r="HG78">
        <v>19.9044</v>
      </c>
      <c r="HH78">
        <v>30.0009</v>
      </c>
      <c r="HI78">
        <v>19.7448</v>
      </c>
      <c r="HJ78">
        <v>19.6569</v>
      </c>
      <c r="HK78">
        <v>54.0471</v>
      </c>
      <c r="HL78">
        <v>61.6606</v>
      </c>
      <c r="HM78">
        <v>0</v>
      </c>
      <c r="HN78">
        <v>15.21</v>
      </c>
      <c r="HO78">
        <v>1072.38</v>
      </c>
      <c r="HP78">
        <v>9.35753</v>
      </c>
      <c r="HQ78">
        <v>103.712</v>
      </c>
      <c r="HR78">
        <v>105.209</v>
      </c>
    </row>
    <row r="79" spans="1:226">
      <c r="A79">
        <v>63</v>
      </c>
      <c r="B79">
        <v>1657120404.5</v>
      </c>
      <c r="C79">
        <v>371.900000095367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1657120397.01852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1074.62385897746</v>
      </c>
      <c r="AK79">
        <v>1029.58151515152</v>
      </c>
      <c r="AL79">
        <v>3.26173069610798</v>
      </c>
      <c r="AM79">
        <v>66.810607575291</v>
      </c>
      <c r="AN79">
        <f>(AP79 - AO79 + BO79*1E3/(8.314*(BQ79+273.15)) * AR79/BN79 * AQ79) * BN79/(100*BB79) * 1000/(1000 - AP79)</f>
        <v>0</v>
      </c>
      <c r="AO79">
        <v>9.36024485903976</v>
      </c>
      <c r="AP79">
        <v>16.2453854545454</v>
      </c>
      <c r="AQ79">
        <v>0.000547287671801637</v>
      </c>
      <c r="AR79">
        <v>77.422788693858</v>
      </c>
      <c r="AS79">
        <v>85</v>
      </c>
      <c r="AT79">
        <v>17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1657120397.01852</v>
      </c>
      <c r="BH79">
        <v>990.031666666667</v>
      </c>
      <c r="BI79">
        <v>1049.07111111111</v>
      </c>
      <c r="BJ79">
        <v>16.2328481481481</v>
      </c>
      <c r="BK79">
        <v>9.35617555555556</v>
      </c>
      <c r="BL79">
        <v>976.349444444444</v>
      </c>
      <c r="BM79">
        <v>16.1259925925926</v>
      </c>
      <c r="BN79">
        <v>500.006814814815</v>
      </c>
      <c r="BO79">
        <v>73.9225555555555</v>
      </c>
      <c r="BP79">
        <v>0.10011722962963</v>
      </c>
      <c r="BQ79">
        <v>20.3770037037037</v>
      </c>
      <c r="BR79">
        <v>19.9893888888889</v>
      </c>
      <c r="BS79">
        <v>999.9</v>
      </c>
      <c r="BT79">
        <v>0</v>
      </c>
      <c r="BU79">
        <v>0</v>
      </c>
      <c r="BV79">
        <v>9973.33333333333</v>
      </c>
      <c r="BW79">
        <v>0</v>
      </c>
      <c r="BX79">
        <v>969.485074074074</v>
      </c>
      <c r="BY79">
        <v>-59.0395814814815</v>
      </c>
      <c r="BZ79">
        <v>1006.36707407407</v>
      </c>
      <c r="CA79">
        <v>1058.97888888889</v>
      </c>
      <c r="CB79">
        <v>6.87666703703704</v>
      </c>
      <c r="CC79">
        <v>1049.07111111111</v>
      </c>
      <c r="CD79">
        <v>9.35617555555556</v>
      </c>
      <c r="CE79">
        <v>1.19997296296296</v>
      </c>
      <c r="CF79">
        <v>0.691632333333333</v>
      </c>
      <c r="CG79">
        <v>9.60121481481482</v>
      </c>
      <c r="CH79">
        <v>1.65841333333333</v>
      </c>
      <c r="CI79">
        <v>2000.01222222222</v>
      </c>
      <c r="CJ79">
        <v>0.979998666666667</v>
      </c>
      <c r="CK79">
        <v>0.0200011111111111</v>
      </c>
      <c r="CL79">
        <v>0</v>
      </c>
      <c r="CM79">
        <v>2.17833703703704</v>
      </c>
      <c r="CN79">
        <v>0</v>
      </c>
      <c r="CO79">
        <v>10880.2222222222</v>
      </c>
      <c r="CP79">
        <v>17300.2407407407</v>
      </c>
      <c r="CQ79">
        <v>38.7058148148148</v>
      </c>
      <c r="CR79">
        <v>37.9558148148148</v>
      </c>
      <c r="CS79">
        <v>38.7358518518518</v>
      </c>
      <c r="CT79">
        <v>35.4950740740741</v>
      </c>
      <c r="CU79">
        <v>37.4094814814815</v>
      </c>
      <c r="CV79">
        <v>1960.01185185185</v>
      </c>
      <c r="CW79">
        <v>40.0003703703704</v>
      </c>
      <c r="CX79">
        <v>0</v>
      </c>
      <c r="CY79">
        <v>1657120384.3</v>
      </c>
      <c r="CZ79">
        <v>0</v>
      </c>
      <c r="DA79">
        <v>0</v>
      </c>
      <c r="DB79" t="s">
        <v>356</v>
      </c>
      <c r="DC79">
        <v>1656081770.5</v>
      </c>
      <c r="DD79">
        <v>1655399214.6</v>
      </c>
      <c r="DE79">
        <v>0</v>
      </c>
      <c r="DF79">
        <v>0.134</v>
      </c>
      <c r="DG79">
        <v>-0.06</v>
      </c>
      <c r="DH79">
        <v>9.331</v>
      </c>
      <c r="DI79">
        <v>0.511</v>
      </c>
      <c r="DJ79">
        <v>421</v>
      </c>
      <c r="DK79">
        <v>25</v>
      </c>
      <c r="DL79">
        <v>1.93</v>
      </c>
      <c r="DM79">
        <v>0.15</v>
      </c>
      <c r="DN79">
        <v>-58.9552225</v>
      </c>
      <c r="DO79">
        <v>-0.173517073170662</v>
      </c>
      <c r="DP79">
        <v>0.656443011802052</v>
      </c>
      <c r="DQ79">
        <v>0</v>
      </c>
      <c r="DR79">
        <v>6.87516475</v>
      </c>
      <c r="DS79">
        <v>0.0228442401500803</v>
      </c>
      <c r="DT79">
        <v>0.00378573307795205</v>
      </c>
      <c r="DU79">
        <v>1</v>
      </c>
      <c r="DV79">
        <v>1</v>
      </c>
      <c r="DW79">
        <v>2</v>
      </c>
      <c r="DX79" t="s">
        <v>357</v>
      </c>
      <c r="DY79">
        <v>2.97982</v>
      </c>
      <c r="DZ79">
        <v>2.75383</v>
      </c>
      <c r="EA79">
        <v>0.140409</v>
      </c>
      <c r="EB79">
        <v>0.146698</v>
      </c>
      <c r="EC79">
        <v>0.0659008</v>
      </c>
      <c r="ED79">
        <v>0.0441038</v>
      </c>
      <c r="EE79">
        <v>34021.5</v>
      </c>
      <c r="EF79">
        <v>37170.1</v>
      </c>
      <c r="EG79">
        <v>35829.2</v>
      </c>
      <c r="EH79">
        <v>39465.4</v>
      </c>
      <c r="EI79">
        <v>47350.3</v>
      </c>
      <c r="EJ79">
        <v>54376.3</v>
      </c>
      <c r="EK79">
        <v>55845.2</v>
      </c>
      <c r="EL79">
        <v>63148.8</v>
      </c>
      <c r="EM79">
        <v>1.8278</v>
      </c>
      <c r="EN79">
        <v>2.3388</v>
      </c>
      <c r="EO79">
        <v>0.123233</v>
      </c>
      <c r="EP79">
        <v>0</v>
      </c>
      <c r="EQ79">
        <v>17.957</v>
      </c>
      <c r="ER79">
        <v>999.9</v>
      </c>
      <c r="ES79">
        <v>78.501</v>
      </c>
      <c r="ET79">
        <v>21.57</v>
      </c>
      <c r="EU79">
        <v>27.4484</v>
      </c>
      <c r="EV79">
        <v>54.282</v>
      </c>
      <c r="EW79">
        <v>42.1314</v>
      </c>
      <c r="EX79">
        <v>2</v>
      </c>
      <c r="EY79">
        <v>-0.545427</v>
      </c>
      <c r="EZ79">
        <v>1.28176</v>
      </c>
      <c r="FA79">
        <v>20.1423</v>
      </c>
      <c r="FB79">
        <v>5.20411</v>
      </c>
      <c r="FC79">
        <v>12.004</v>
      </c>
      <c r="FD79">
        <v>4.976</v>
      </c>
      <c r="FE79">
        <v>3.293</v>
      </c>
      <c r="FF79">
        <v>9999</v>
      </c>
      <c r="FG79">
        <v>9999</v>
      </c>
      <c r="FH79">
        <v>9999</v>
      </c>
      <c r="FI79">
        <v>550.7</v>
      </c>
      <c r="FJ79">
        <v>1.86264</v>
      </c>
      <c r="FK79">
        <v>1.8678</v>
      </c>
      <c r="FL79">
        <v>1.86743</v>
      </c>
      <c r="FM79">
        <v>1.86859</v>
      </c>
      <c r="FN79">
        <v>1.86951</v>
      </c>
      <c r="FO79">
        <v>1.86554</v>
      </c>
      <c r="FP79">
        <v>1.86673</v>
      </c>
      <c r="FQ79">
        <v>1.86807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13.87</v>
      </c>
      <c r="GF79">
        <v>0.1074</v>
      </c>
      <c r="GG79">
        <v>5.21543574155078</v>
      </c>
      <c r="GH79">
        <v>0.0100486214095962</v>
      </c>
      <c r="GI79">
        <v>-1.74255938316833e-06</v>
      </c>
      <c r="GJ79">
        <v>3.40457676646056e-10</v>
      </c>
      <c r="GK79">
        <v>-0.0234001039270155</v>
      </c>
      <c r="GL79">
        <v>-0.0317258394575505</v>
      </c>
      <c r="GM79">
        <v>0.00293552719409138</v>
      </c>
      <c r="GN79">
        <v>-2.89779016759736e-05</v>
      </c>
      <c r="GO79">
        <v>-4</v>
      </c>
      <c r="GP79">
        <v>2214</v>
      </c>
      <c r="GQ79">
        <v>1</v>
      </c>
      <c r="GR79">
        <v>18</v>
      </c>
      <c r="GS79">
        <v>17310.6</v>
      </c>
      <c r="GT79">
        <v>28686.5</v>
      </c>
      <c r="GU79">
        <v>2.72949</v>
      </c>
      <c r="GV79">
        <v>2.53296</v>
      </c>
      <c r="GW79">
        <v>2.24854</v>
      </c>
      <c r="GX79">
        <v>2.77466</v>
      </c>
      <c r="GY79">
        <v>1.99585</v>
      </c>
      <c r="GZ79">
        <v>2.30347</v>
      </c>
      <c r="HA79">
        <v>26.4166</v>
      </c>
      <c r="HB79">
        <v>15.7256</v>
      </c>
      <c r="HC79">
        <v>18</v>
      </c>
      <c r="HD79">
        <v>355.496</v>
      </c>
      <c r="HE79">
        <v>675.124</v>
      </c>
      <c r="HF79">
        <v>15.2186</v>
      </c>
      <c r="HG79">
        <v>19.9129</v>
      </c>
      <c r="HH79">
        <v>30.0006</v>
      </c>
      <c r="HI79">
        <v>19.753</v>
      </c>
      <c r="HJ79">
        <v>19.6659</v>
      </c>
      <c r="HK79">
        <v>54.7261</v>
      </c>
      <c r="HL79">
        <v>61.6606</v>
      </c>
      <c r="HM79">
        <v>0</v>
      </c>
      <c r="HN79">
        <v>15.2117</v>
      </c>
      <c r="HO79">
        <v>1092.71</v>
      </c>
      <c r="HP79">
        <v>9.35753</v>
      </c>
      <c r="HQ79">
        <v>103.712</v>
      </c>
      <c r="HR79">
        <v>105.209</v>
      </c>
    </row>
    <row r="80" spans="1:226">
      <c r="A80">
        <v>64</v>
      </c>
      <c r="B80">
        <v>1657120409.5</v>
      </c>
      <c r="C80">
        <v>376.900000095367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1657120401.73214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1091.85783054315</v>
      </c>
      <c r="AK80">
        <v>1046.21909090909</v>
      </c>
      <c r="AL80">
        <v>3.29950302493253</v>
      </c>
      <c r="AM80">
        <v>66.810607575291</v>
      </c>
      <c r="AN80">
        <f>(AP80 - AO80 + BO80*1E3/(8.314*(BQ80+273.15)) * AR80/BN80 * AQ80) * BN80/(100*BB80) * 1000/(1000 - AP80)</f>
        <v>0</v>
      </c>
      <c r="AO80">
        <v>9.36601278385826</v>
      </c>
      <c r="AP80">
        <v>16.2500193939394</v>
      </c>
      <c r="AQ80">
        <v>0.00225439310361051</v>
      </c>
      <c r="AR80">
        <v>77.422788693858</v>
      </c>
      <c r="AS80">
        <v>86</v>
      </c>
      <c r="AT80">
        <v>17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1657120401.73214</v>
      </c>
      <c r="BH80">
        <v>1005.48317857143</v>
      </c>
      <c r="BI80">
        <v>1064.7275</v>
      </c>
      <c r="BJ80">
        <v>16.2417285714286</v>
      </c>
      <c r="BK80">
        <v>9.36173857142857</v>
      </c>
      <c r="BL80">
        <v>991.684178571428</v>
      </c>
      <c r="BM80">
        <v>16.1345357142857</v>
      </c>
      <c r="BN80">
        <v>499.992642857143</v>
      </c>
      <c r="BO80">
        <v>73.9224178571428</v>
      </c>
      <c r="BP80">
        <v>0.100057535714286</v>
      </c>
      <c r="BQ80">
        <v>20.3869071428571</v>
      </c>
      <c r="BR80">
        <v>19.9978857142857</v>
      </c>
      <c r="BS80">
        <v>999.9</v>
      </c>
      <c r="BT80">
        <v>0</v>
      </c>
      <c r="BU80">
        <v>0</v>
      </c>
      <c r="BV80">
        <v>9978.39285714286</v>
      </c>
      <c r="BW80">
        <v>0</v>
      </c>
      <c r="BX80">
        <v>969.829928571429</v>
      </c>
      <c r="BY80">
        <v>-59.2452607142857</v>
      </c>
      <c r="BZ80">
        <v>1022.082</v>
      </c>
      <c r="CA80">
        <v>1074.79</v>
      </c>
      <c r="CB80">
        <v>6.8799925</v>
      </c>
      <c r="CC80">
        <v>1064.7275</v>
      </c>
      <c r="CD80">
        <v>9.36173857142857</v>
      </c>
      <c r="CE80">
        <v>1.20062892857143</v>
      </c>
      <c r="CF80">
        <v>0.692042428571429</v>
      </c>
      <c r="CG80">
        <v>9.60933928571429</v>
      </c>
      <c r="CH80">
        <v>1.66668678571429</v>
      </c>
      <c r="CI80">
        <v>2000.03857142857</v>
      </c>
      <c r="CJ80">
        <v>0.979998428571428</v>
      </c>
      <c r="CK80">
        <v>0.0200013571428571</v>
      </c>
      <c r="CL80">
        <v>0</v>
      </c>
      <c r="CM80">
        <v>2.1646</v>
      </c>
      <c r="CN80">
        <v>0</v>
      </c>
      <c r="CO80">
        <v>10873.1464285714</v>
      </c>
      <c r="CP80">
        <v>17300.475</v>
      </c>
      <c r="CQ80">
        <v>38.6448571428571</v>
      </c>
      <c r="CR80">
        <v>37.9172142857143</v>
      </c>
      <c r="CS80">
        <v>38.6627142857143</v>
      </c>
      <c r="CT80">
        <v>35.4417857142857</v>
      </c>
      <c r="CU80">
        <v>37.3456785714286</v>
      </c>
      <c r="CV80">
        <v>1960.0375</v>
      </c>
      <c r="CW80">
        <v>40.0003571428571</v>
      </c>
      <c r="CX80">
        <v>0</v>
      </c>
      <c r="CY80">
        <v>1657120389.7</v>
      </c>
      <c r="CZ80">
        <v>0</v>
      </c>
      <c r="DA80">
        <v>0</v>
      </c>
      <c r="DB80" t="s">
        <v>356</v>
      </c>
      <c r="DC80">
        <v>1656081770.5</v>
      </c>
      <c r="DD80">
        <v>1655399214.6</v>
      </c>
      <c r="DE80">
        <v>0</v>
      </c>
      <c r="DF80">
        <v>0.134</v>
      </c>
      <c r="DG80">
        <v>-0.06</v>
      </c>
      <c r="DH80">
        <v>9.331</v>
      </c>
      <c r="DI80">
        <v>0.511</v>
      </c>
      <c r="DJ80">
        <v>421</v>
      </c>
      <c r="DK80">
        <v>25</v>
      </c>
      <c r="DL80">
        <v>1.93</v>
      </c>
      <c r="DM80">
        <v>0.15</v>
      </c>
      <c r="DN80">
        <v>-59.0832325</v>
      </c>
      <c r="DO80">
        <v>-1.65815797373361</v>
      </c>
      <c r="DP80">
        <v>0.593786740921141</v>
      </c>
      <c r="DQ80">
        <v>0</v>
      </c>
      <c r="DR80">
        <v>6.87774525</v>
      </c>
      <c r="DS80">
        <v>0.0380763602251265</v>
      </c>
      <c r="DT80">
        <v>0.00483330114285262</v>
      </c>
      <c r="DU80">
        <v>1</v>
      </c>
      <c r="DV80">
        <v>1</v>
      </c>
      <c r="DW80">
        <v>2</v>
      </c>
      <c r="DX80" t="s">
        <v>357</v>
      </c>
      <c r="DY80">
        <v>2.97958</v>
      </c>
      <c r="DZ80">
        <v>2.75385</v>
      </c>
      <c r="EA80">
        <v>0.141858</v>
      </c>
      <c r="EB80">
        <v>0.148126</v>
      </c>
      <c r="EC80">
        <v>0.0659167</v>
      </c>
      <c r="ED80">
        <v>0.0441158</v>
      </c>
      <c r="EE80">
        <v>33963</v>
      </c>
      <c r="EF80">
        <v>37107.2</v>
      </c>
      <c r="EG80">
        <v>35827.9</v>
      </c>
      <c r="EH80">
        <v>39464.5</v>
      </c>
      <c r="EI80">
        <v>47348.8</v>
      </c>
      <c r="EJ80">
        <v>54373.6</v>
      </c>
      <c r="EK80">
        <v>55844.4</v>
      </c>
      <c r="EL80">
        <v>63146.5</v>
      </c>
      <c r="EM80">
        <v>1.8266</v>
      </c>
      <c r="EN80">
        <v>2.3384</v>
      </c>
      <c r="EO80">
        <v>0.122935</v>
      </c>
      <c r="EP80">
        <v>0</v>
      </c>
      <c r="EQ80">
        <v>17.9687</v>
      </c>
      <c r="ER80">
        <v>999.9</v>
      </c>
      <c r="ES80">
        <v>78.482</v>
      </c>
      <c r="ET80">
        <v>21.58</v>
      </c>
      <c r="EU80">
        <v>27.4601</v>
      </c>
      <c r="EV80">
        <v>53.902</v>
      </c>
      <c r="EW80">
        <v>42.0954</v>
      </c>
      <c r="EX80">
        <v>2</v>
      </c>
      <c r="EY80">
        <v>-0.544512</v>
      </c>
      <c r="EZ80">
        <v>2.40015</v>
      </c>
      <c r="FA80">
        <v>20.1294</v>
      </c>
      <c r="FB80">
        <v>5.20531</v>
      </c>
      <c r="FC80">
        <v>12.004</v>
      </c>
      <c r="FD80">
        <v>4.9756</v>
      </c>
      <c r="FE80">
        <v>3.293</v>
      </c>
      <c r="FF80">
        <v>9999</v>
      </c>
      <c r="FG80">
        <v>9999</v>
      </c>
      <c r="FH80">
        <v>9999</v>
      </c>
      <c r="FI80">
        <v>550.7</v>
      </c>
      <c r="FJ80">
        <v>1.86264</v>
      </c>
      <c r="FK80">
        <v>1.86771</v>
      </c>
      <c r="FL80">
        <v>1.86752</v>
      </c>
      <c r="FM80">
        <v>1.86859</v>
      </c>
      <c r="FN80">
        <v>1.86951</v>
      </c>
      <c r="FO80">
        <v>1.86557</v>
      </c>
      <c r="FP80">
        <v>1.8667</v>
      </c>
      <c r="FQ80">
        <v>1.86798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13.99</v>
      </c>
      <c r="GF80">
        <v>0.1077</v>
      </c>
      <c r="GG80">
        <v>5.21543574155078</v>
      </c>
      <c r="GH80">
        <v>0.0100486214095962</v>
      </c>
      <c r="GI80">
        <v>-1.74255938316833e-06</v>
      </c>
      <c r="GJ80">
        <v>3.40457676646056e-10</v>
      </c>
      <c r="GK80">
        <v>-0.0234001039270155</v>
      </c>
      <c r="GL80">
        <v>-0.0317258394575505</v>
      </c>
      <c r="GM80">
        <v>0.00293552719409138</v>
      </c>
      <c r="GN80">
        <v>-2.89779016759736e-05</v>
      </c>
      <c r="GO80">
        <v>-4</v>
      </c>
      <c r="GP80">
        <v>2214</v>
      </c>
      <c r="GQ80">
        <v>1</v>
      </c>
      <c r="GR80">
        <v>18</v>
      </c>
      <c r="GS80">
        <v>17310.7</v>
      </c>
      <c r="GT80">
        <v>28686.6</v>
      </c>
      <c r="GU80">
        <v>2.76367</v>
      </c>
      <c r="GV80">
        <v>2.53174</v>
      </c>
      <c r="GW80">
        <v>2.24854</v>
      </c>
      <c r="GX80">
        <v>2.77466</v>
      </c>
      <c r="GY80">
        <v>1.99585</v>
      </c>
      <c r="GZ80">
        <v>2.32056</v>
      </c>
      <c r="HA80">
        <v>26.4373</v>
      </c>
      <c r="HB80">
        <v>15.7169</v>
      </c>
      <c r="HC80">
        <v>18</v>
      </c>
      <c r="HD80">
        <v>354.997</v>
      </c>
      <c r="HE80">
        <v>674.926</v>
      </c>
      <c r="HF80">
        <v>15.2174</v>
      </c>
      <c r="HG80">
        <v>19.9197</v>
      </c>
      <c r="HH80">
        <v>30.0009</v>
      </c>
      <c r="HI80">
        <v>19.7634</v>
      </c>
      <c r="HJ80">
        <v>19.675</v>
      </c>
      <c r="HK80">
        <v>55.3589</v>
      </c>
      <c r="HL80">
        <v>61.6606</v>
      </c>
      <c r="HM80">
        <v>0</v>
      </c>
      <c r="HN80">
        <v>14.9923</v>
      </c>
      <c r="HO80">
        <v>1106.23</v>
      </c>
      <c r="HP80">
        <v>9.35681</v>
      </c>
      <c r="HQ80">
        <v>103.709</v>
      </c>
      <c r="HR80">
        <v>105.206</v>
      </c>
    </row>
    <row r="81" spans="1:226">
      <c r="A81">
        <v>65</v>
      </c>
      <c r="B81">
        <v>1657120414.5</v>
      </c>
      <c r="C81">
        <v>381.900000095367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1657120407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1108.84683816226</v>
      </c>
      <c r="AK81">
        <v>1062.89303030303</v>
      </c>
      <c r="AL81">
        <v>3.28801791081561</v>
      </c>
      <c r="AM81">
        <v>66.810607575291</v>
      </c>
      <c r="AN81">
        <f>(AP81 - AO81 + BO81*1E3/(8.314*(BQ81+273.15)) * AR81/BN81 * AQ81) * BN81/(100*BB81) * 1000/(1000 - AP81)</f>
        <v>0</v>
      </c>
      <c r="AO81">
        <v>9.37362708149188</v>
      </c>
      <c r="AP81">
        <v>16.2554303030303</v>
      </c>
      <c r="AQ81">
        <v>0.00087338179109442</v>
      </c>
      <c r="AR81">
        <v>77.422788693858</v>
      </c>
      <c r="AS81">
        <v>86</v>
      </c>
      <c r="AT81">
        <v>17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1657120407</v>
      </c>
      <c r="BH81">
        <v>1022.76888888889</v>
      </c>
      <c r="BI81">
        <v>1082.18407407407</v>
      </c>
      <c r="BJ81">
        <v>16.2495037037037</v>
      </c>
      <c r="BK81">
        <v>9.36832481481481</v>
      </c>
      <c r="BL81">
        <v>1008.84003703704</v>
      </c>
      <c r="BM81">
        <v>16.1420111111111</v>
      </c>
      <c r="BN81">
        <v>499.997</v>
      </c>
      <c r="BO81">
        <v>73.9228518518518</v>
      </c>
      <c r="BP81">
        <v>0.10007232962963</v>
      </c>
      <c r="BQ81">
        <v>20.3939222222222</v>
      </c>
      <c r="BR81">
        <v>20.0106925925926</v>
      </c>
      <c r="BS81">
        <v>999.9</v>
      </c>
      <c r="BT81">
        <v>0</v>
      </c>
      <c r="BU81">
        <v>0</v>
      </c>
      <c r="BV81">
        <v>9982.03703703704</v>
      </c>
      <c r="BW81">
        <v>0</v>
      </c>
      <c r="BX81">
        <v>970.451518518518</v>
      </c>
      <c r="BY81">
        <v>-59.4160814814815</v>
      </c>
      <c r="BZ81">
        <v>1039.66185185185</v>
      </c>
      <c r="CA81">
        <v>1092.41962962963</v>
      </c>
      <c r="CB81">
        <v>6.88118222222222</v>
      </c>
      <c r="CC81">
        <v>1082.18407407407</v>
      </c>
      <c r="CD81">
        <v>9.36832481481481</v>
      </c>
      <c r="CE81">
        <v>1.20121111111111</v>
      </c>
      <c r="CF81">
        <v>0.692533481481482</v>
      </c>
      <c r="CG81">
        <v>9.61655407407408</v>
      </c>
      <c r="CH81">
        <v>1.67658851851852</v>
      </c>
      <c r="CI81">
        <v>2000.01518518519</v>
      </c>
      <c r="CJ81">
        <v>0.979997777777778</v>
      </c>
      <c r="CK81">
        <v>0.0200020407407407</v>
      </c>
      <c r="CL81">
        <v>0</v>
      </c>
      <c r="CM81">
        <v>2.2115</v>
      </c>
      <c r="CN81">
        <v>0</v>
      </c>
      <c r="CO81">
        <v>10865.4259259259</v>
      </c>
      <c r="CP81">
        <v>17300.2740740741</v>
      </c>
      <c r="CQ81">
        <v>38.566962962963</v>
      </c>
      <c r="CR81">
        <v>37.8701481481481</v>
      </c>
      <c r="CS81">
        <v>38.5877037037037</v>
      </c>
      <c r="CT81">
        <v>35.3792962962963</v>
      </c>
      <c r="CU81">
        <v>37.2751481481481</v>
      </c>
      <c r="CV81">
        <v>1960.01111111111</v>
      </c>
      <c r="CW81">
        <v>40.002962962963</v>
      </c>
      <c r="CX81">
        <v>0</v>
      </c>
      <c r="CY81">
        <v>1657120394.5</v>
      </c>
      <c r="CZ81">
        <v>0</v>
      </c>
      <c r="DA81">
        <v>0</v>
      </c>
      <c r="DB81" t="s">
        <v>356</v>
      </c>
      <c r="DC81">
        <v>1656081770.5</v>
      </c>
      <c r="DD81">
        <v>1655399214.6</v>
      </c>
      <c r="DE81">
        <v>0</v>
      </c>
      <c r="DF81">
        <v>0.134</v>
      </c>
      <c r="DG81">
        <v>-0.06</v>
      </c>
      <c r="DH81">
        <v>9.331</v>
      </c>
      <c r="DI81">
        <v>0.511</v>
      </c>
      <c r="DJ81">
        <v>421</v>
      </c>
      <c r="DK81">
        <v>25</v>
      </c>
      <c r="DL81">
        <v>1.93</v>
      </c>
      <c r="DM81">
        <v>0.15</v>
      </c>
      <c r="DN81">
        <v>-59.408</v>
      </c>
      <c r="DO81">
        <v>-2.5777508442775</v>
      </c>
      <c r="DP81">
        <v>0.559315938446242</v>
      </c>
      <c r="DQ81">
        <v>0</v>
      </c>
      <c r="DR81">
        <v>6.8803545</v>
      </c>
      <c r="DS81">
        <v>0.0172410506566485</v>
      </c>
      <c r="DT81">
        <v>0.00375231192066972</v>
      </c>
      <c r="DU81">
        <v>1</v>
      </c>
      <c r="DV81">
        <v>1</v>
      </c>
      <c r="DW81">
        <v>2</v>
      </c>
      <c r="DX81" t="s">
        <v>357</v>
      </c>
      <c r="DY81">
        <v>2.98028</v>
      </c>
      <c r="DZ81">
        <v>2.75402</v>
      </c>
      <c r="EA81">
        <v>0.14333</v>
      </c>
      <c r="EB81">
        <v>0.149519</v>
      </c>
      <c r="EC81">
        <v>0.0659216</v>
      </c>
      <c r="ED81">
        <v>0.0441343</v>
      </c>
      <c r="EE81">
        <v>33904.6</v>
      </c>
      <c r="EF81">
        <v>37045.7</v>
      </c>
      <c r="EG81">
        <v>35827.7</v>
      </c>
      <c r="EH81">
        <v>39463.6</v>
      </c>
      <c r="EI81">
        <v>47348.5</v>
      </c>
      <c r="EJ81">
        <v>54371.4</v>
      </c>
      <c r="EK81">
        <v>55844.2</v>
      </c>
      <c r="EL81">
        <v>63145.1</v>
      </c>
      <c r="EM81">
        <v>1.8264</v>
      </c>
      <c r="EN81">
        <v>2.3386</v>
      </c>
      <c r="EO81">
        <v>0.124127</v>
      </c>
      <c r="EP81">
        <v>0</v>
      </c>
      <c r="EQ81">
        <v>17.9777</v>
      </c>
      <c r="ER81">
        <v>999.9</v>
      </c>
      <c r="ES81">
        <v>78.458</v>
      </c>
      <c r="ET81">
        <v>21.59</v>
      </c>
      <c r="EU81">
        <v>27.464</v>
      </c>
      <c r="EV81">
        <v>54.122</v>
      </c>
      <c r="EW81">
        <v>42.1314</v>
      </c>
      <c r="EX81">
        <v>2</v>
      </c>
      <c r="EY81">
        <v>-0.542561</v>
      </c>
      <c r="EZ81">
        <v>1.97024</v>
      </c>
      <c r="FA81">
        <v>20.1346</v>
      </c>
      <c r="FB81">
        <v>5.20531</v>
      </c>
      <c r="FC81">
        <v>12.004</v>
      </c>
      <c r="FD81">
        <v>4.9752</v>
      </c>
      <c r="FE81">
        <v>3.293</v>
      </c>
      <c r="FF81">
        <v>9999</v>
      </c>
      <c r="FG81">
        <v>9999</v>
      </c>
      <c r="FH81">
        <v>9999</v>
      </c>
      <c r="FI81">
        <v>550.7</v>
      </c>
      <c r="FJ81">
        <v>1.8627</v>
      </c>
      <c r="FK81">
        <v>1.86768</v>
      </c>
      <c r="FL81">
        <v>1.86752</v>
      </c>
      <c r="FM81">
        <v>1.86859</v>
      </c>
      <c r="FN81">
        <v>1.86951</v>
      </c>
      <c r="FO81">
        <v>1.86554</v>
      </c>
      <c r="FP81">
        <v>1.8667</v>
      </c>
      <c r="FQ81">
        <v>1.86804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14.12</v>
      </c>
      <c r="GF81">
        <v>0.1076</v>
      </c>
      <c r="GG81">
        <v>5.21543574155078</v>
      </c>
      <c r="GH81">
        <v>0.0100486214095962</v>
      </c>
      <c r="GI81">
        <v>-1.74255938316833e-06</v>
      </c>
      <c r="GJ81">
        <v>3.40457676646056e-10</v>
      </c>
      <c r="GK81">
        <v>-0.0234001039270155</v>
      </c>
      <c r="GL81">
        <v>-0.0317258394575505</v>
      </c>
      <c r="GM81">
        <v>0.00293552719409138</v>
      </c>
      <c r="GN81">
        <v>-2.89779016759736e-05</v>
      </c>
      <c r="GO81">
        <v>-4</v>
      </c>
      <c r="GP81">
        <v>2214</v>
      </c>
      <c r="GQ81">
        <v>1</v>
      </c>
      <c r="GR81">
        <v>18</v>
      </c>
      <c r="GS81">
        <v>17310.7</v>
      </c>
      <c r="GT81">
        <v>28686.7</v>
      </c>
      <c r="GU81">
        <v>2.79541</v>
      </c>
      <c r="GV81">
        <v>2.52686</v>
      </c>
      <c r="GW81">
        <v>2.24854</v>
      </c>
      <c r="GX81">
        <v>2.77466</v>
      </c>
      <c r="GY81">
        <v>1.99585</v>
      </c>
      <c r="GZ81">
        <v>2.33521</v>
      </c>
      <c r="HA81">
        <v>26.4373</v>
      </c>
      <c r="HB81">
        <v>15.7256</v>
      </c>
      <c r="HC81">
        <v>18</v>
      </c>
      <c r="HD81">
        <v>354.957</v>
      </c>
      <c r="HE81">
        <v>675.223</v>
      </c>
      <c r="HF81">
        <v>15.0042</v>
      </c>
      <c r="HG81">
        <v>19.9282</v>
      </c>
      <c r="HH81">
        <v>30.0014</v>
      </c>
      <c r="HI81">
        <v>19.7715</v>
      </c>
      <c r="HJ81">
        <v>19.6843</v>
      </c>
      <c r="HK81">
        <v>56.0479</v>
      </c>
      <c r="HL81">
        <v>61.6606</v>
      </c>
      <c r="HM81">
        <v>0</v>
      </c>
      <c r="HN81">
        <v>14.9706</v>
      </c>
      <c r="HO81">
        <v>1126.36</v>
      </c>
      <c r="HP81">
        <v>9.35559</v>
      </c>
      <c r="HQ81">
        <v>103.709</v>
      </c>
      <c r="HR81">
        <v>105.204</v>
      </c>
    </row>
    <row r="82" spans="1:226">
      <c r="A82">
        <v>66</v>
      </c>
      <c r="B82">
        <v>1657120419.5</v>
      </c>
      <c r="C82">
        <v>386.900000095367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1657120411.71429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1125.66693864942</v>
      </c>
      <c r="AK82">
        <v>1079.93272727273</v>
      </c>
      <c r="AL82">
        <v>3.38094018486801</v>
      </c>
      <c r="AM82">
        <v>66.810607575291</v>
      </c>
      <c r="AN82">
        <f>(AP82 - AO82 + BO82*1E3/(8.314*(BQ82+273.15)) * AR82/BN82 * AQ82) * BN82/(100*BB82) * 1000/(1000 - AP82)</f>
        <v>0</v>
      </c>
      <c r="AO82">
        <v>9.37852244628789</v>
      </c>
      <c r="AP82">
        <v>16.2498951515152</v>
      </c>
      <c r="AQ82">
        <v>-0.000884347681617137</v>
      </c>
      <c r="AR82">
        <v>77.422788693858</v>
      </c>
      <c r="AS82">
        <v>84</v>
      </c>
      <c r="AT82">
        <v>17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1657120411.71429</v>
      </c>
      <c r="BH82">
        <v>1038.25678571429</v>
      </c>
      <c r="BI82">
        <v>1098.07321428571</v>
      </c>
      <c r="BJ82">
        <v>16.2512178571429</v>
      </c>
      <c r="BK82">
        <v>9.3739375</v>
      </c>
      <c r="BL82">
        <v>1024.21160714286</v>
      </c>
      <c r="BM82">
        <v>16.1436535714286</v>
      </c>
      <c r="BN82">
        <v>499.997464285714</v>
      </c>
      <c r="BO82">
        <v>73.9233</v>
      </c>
      <c r="BP82">
        <v>0.100051996428571</v>
      </c>
      <c r="BQ82">
        <v>20.3955785714286</v>
      </c>
      <c r="BR82">
        <v>20.0216642857143</v>
      </c>
      <c r="BS82">
        <v>999.9</v>
      </c>
      <c r="BT82">
        <v>0</v>
      </c>
      <c r="BU82">
        <v>0</v>
      </c>
      <c r="BV82">
        <v>9988.39285714286</v>
      </c>
      <c r="BW82">
        <v>0</v>
      </c>
      <c r="BX82">
        <v>971.012821428571</v>
      </c>
      <c r="BY82">
        <v>-59.8164178571429</v>
      </c>
      <c r="BZ82">
        <v>1055.4075</v>
      </c>
      <c r="CA82">
        <v>1108.46428571429</v>
      </c>
      <c r="CB82">
        <v>6.87727892857143</v>
      </c>
      <c r="CC82">
        <v>1098.07321428571</v>
      </c>
      <c r="CD82">
        <v>9.3739375</v>
      </c>
      <c r="CE82">
        <v>1.20134464285714</v>
      </c>
      <c r="CF82">
        <v>0.692952535714286</v>
      </c>
      <c r="CG82">
        <v>9.61821071428571</v>
      </c>
      <c r="CH82">
        <v>1.68503464285714</v>
      </c>
      <c r="CI82">
        <v>1999.98178571429</v>
      </c>
      <c r="CJ82">
        <v>0.979997035714286</v>
      </c>
      <c r="CK82">
        <v>0.0200028285714286</v>
      </c>
      <c r="CL82">
        <v>0</v>
      </c>
      <c r="CM82">
        <v>2.17359642857143</v>
      </c>
      <c r="CN82">
        <v>0</v>
      </c>
      <c r="CO82">
        <v>10858.6285714286</v>
      </c>
      <c r="CP82">
        <v>17299.9928571429</v>
      </c>
      <c r="CQ82">
        <v>38.4975357142857</v>
      </c>
      <c r="CR82">
        <v>37.8257142857143</v>
      </c>
      <c r="CS82">
        <v>38.5242857142857</v>
      </c>
      <c r="CT82">
        <v>35.3278928571429</v>
      </c>
      <c r="CU82">
        <v>37.21625</v>
      </c>
      <c r="CV82">
        <v>1959.97464285714</v>
      </c>
      <c r="CW82">
        <v>40.0060714285714</v>
      </c>
      <c r="CX82">
        <v>0</v>
      </c>
      <c r="CY82">
        <v>1657120399.3</v>
      </c>
      <c r="CZ82">
        <v>0</v>
      </c>
      <c r="DA82">
        <v>0</v>
      </c>
      <c r="DB82" t="s">
        <v>356</v>
      </c>
      <c r="DC82">
        <v>1656081770.5</v>
      </c>
      <c r="DD82">
        <v>1655399214.6</v>
      </c>
      <c r="DE82">
        <v>0</v>
      </c>
      <c r="DF82">
        <v>0.134</v>
      </c>
      <c r="DG82">
        <v>-0.06</v>
      </c>
      <c r="DH82">
        <v>9.331</v>
      </c>
      <c r="DI82">
        <v>0.511</v>
      </c>
      <c r="DJ82">
        <v>421</v>
      </c>
      <c r="DK82">
        <v>25</v>
      </c>
      <c r="DL82">
        <v>1.93</v>
      </c>
      <c r="DM82">
        <v>0.15</v>
      </c>
      <c r="DN82">
        <v>-59.5201875</v>
      </c>
      <c r="DO82">
        <v>-3.97995534709172</v>
      </c>
      <c r="DP82">
        <v>0.621941324880209</v>
      </c>
      <c r="DQ82">
        <v>0</v>
      </c>
      <c r="DR82">
        <v>6.87798775</v>
      </c>
      <c r="DS82">
        <v>-0.0262681801125807</v>
      </c>
      <c r="DT82">
        <v>0.00663238663208807</v>
      </c>
      <c r="DU82">
        <v>1</v>
      </c>
      <c r="DV82">
        <v>1</v>
      </c>
      <c r="DW82">
        <v>2</v>
      </c>
      <c r="DX82" t="s">
        <v>357</v>
      </c>
      <c r="DY82">
        <v>2.97985</v>
      </c>
      <c r="DZ82">
        <v>2.75377</v>
      </c>
      <c r="EA82">
        <v>0.14476</v>
      </c>
      <c r="EB82">
        <v>0.151026</v>
      </c>
      <c r="EC82">
        <v>0.0659141</v>
      </c>
      <c r="ED82">
        <v>0.0441642</v>
      </c>
      <c r="EE82">
        <v>33847.1</v>
      </c>
      <c r="EF82">
        <v>36979.8</v>
      </c>
      <c r="EG82">
        <v>35826.7</v>
      </c>
      <c r="EH82">
        <v>39463.2</v>
      </c>
      <c r="EI82">
        <v>47348.6</v>
      </c>
      <c r="EJ82">
        <v>54369.2</v>
      </c>
      <c r="EK82">
        <v>55843.9</v>
      </c>
      <c r="EL82">
        <v>63144.6</v>
      </c>
      <c r="EM82">
        <v>1.8294</v>
      </c>
      <c r="EN82">
        <v>2.338</v>
      </c>
      <c r="EO82">
        <v>0.122339</v>
      </c>
      <c r="EP82">
        <v>0</v>
      </c>
      <c r="EQ82">
        <v>17.9875</v>
      </c>
      <c r="ER82">
        <v>999.9</v>
      </c>
      <c r="ES82">
        <v>78.458</v>
      </c>
      <c r="ET82">
        <v>21.611</v>
      </c>
      <c r="EU82">
        <v>27.5</v>
      </c>
      <c r="EV82">
        <v>54.462</v>
      </c>
      <c r="EW82">
        <v>42.1274</v>
      </c>
      <c r="EX82">
        <v>2</v>
      </c>
      <c r="EY82">
        <v>-0.542907</v>
      </c>
      <c r="EZ82">
        <v>1.85858</v>
      </c>
      <c r="FA82">
        <v>20.1361</v>
      </c>
      <c r="FB82">
        <v>5.20531</v>
      </c>
      <c r="FC82">
        <v>12.004</v>
      </c>
      <c r="FD82">
        <v>4.976</v>
      </c>
      <c r="FE82">
        <v>3.293</v>
      </c>
      <c r="FF82">
        <v>9999</v>
      </c>
      <c r="FG82">
        <v>9999</v>
      </c>
      <c r="FH82">
        <v>9999</v>
      </c>
      <c r="FI82">
        <v>550.7</v>
      </c>
      <c r="FJ82">
        <v>1.86273</v>
      </c>
      <c r="FK82">
        <v>1.86771</v>
      </c>
      <c r="FL82">
        <v>1.86752</v>
      </c>
      <c r="FM82">
        <v>1.86859</v>
      </c>
      <c r="FN82">
        <v>1.86951</v>
      </c>
      <c r="FO82">
        <v>1.86554</v>
      </c>
      <c r="FP82">
        <v>1.86673</v>
      </c>
      <c r="FQ82">
        <v>1.8681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14.23</v>
      </c>
      <c r="GF82">
        <v>0.1075</v>
      </c>
      <c r="GG82">
        <v>5.21543574155078</v>
      </c>
      <c r="GH82">
        <v>0.0100486214095962</v>
      </c>
      <c r="GI82">
        <v>-1.74255938316833e-06</v>
      </c>
      <c r="GJ82">
        <v>3.40457676646056e-10</v>
      </c>
      <c r="GK82">
        <v>-0.0234001039270155</v>
      </c>
      <c r="GL82">
        <v>-0.0317258394575505</v>
      </c>
      <c r="GM82">
        <v>0.00293552719409138</v>
      </c>
      <c r="GN82">
        <v>-2.89779016759736e-05</v>
      </c>
      <c r="GO82">
        <v>-4</v>
      </c>
      <c r="GP82">
        <v>2214</v>
      </c>
      <c r="GQ82">
        <v>1</v>
      </c>
      <c r="GR82">
        <v>18</v>
      </c>
      <c r="GS82">
        <v>17310.8</v>
      </c>
      <c r="GT82">
        <v>28686.7</v>
      </c>
      <c r="GU82">
        <v>2.82959</v>
      </c>
      <c r="GV82">
        <v>2.52808</v>
      </c>
      <c r="GW82">
        <v>2.24854</v>
      </c>
      <c r="GX82">
        <v>2.77466</v>
      </c>
      <c r="GY82">
        <v>1.99585</v>
      </c>
      <c r="GZ82">
        <v>2.34985</v>
      </c>
      <c r="HA82">
        <v>26.4579</v>
      </c>
      <c r="HB82">
        <v>15.7256</v>
      </c>
      <c r="HC82">
        <v>18</v>
      </c>
      <c r="HD82">
        <v>356.465</v>
      </c>
      <c r="HE82">
        <v>674.862</v>
      </c>
      <c r="HF82">
        <v>14.942</v>
      </c>
      <c r="HG82">
        <v>19.9367</v>
      </c>
      <c r="HH82">
        <v>30.0002</v>
      </c>
      <c r="HI82">
        <v>19.7803</v>
      </c>
      <c r="HJ82">
        <v>19.6934</v>
      </c>
      <c r="HK82">
        <v>56.6677</v>
      </c>
      <c r="HL82">
        <v>61.6606</v>
      </c>
      <c r="HM82">
        <v>0</v>
      </c>
      <c r="HN82">
        <v>14.9373</v>
      </c>
      <c r="HO82">
        <v>1139.89</v>
      </c>
      <c r="HP82">
        <v>9.35615</v>
      </c>
      <c r="HQ82">
        <v>103.707</v>
      </c>
      <c r="HR82">
        <v>105.203</v>
      </c>
    </row>
    <row r="83" spans="1:226">
      <c r="A83">
        <v>67</v>
      </c>
      <c r="B83">
        <v>1657120424.5</v>
      </c>
      <c r="C83">
        <v>391.900000095367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1657120417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1142.63362326735</v>
      </c>
      <c r="AK83">
        <v>1096.86545454545</v>
      </c>
      <c r="AL83">
        <v>3.36567744122002</v>
      </c>
      <c r="AM83">
        <v>66.810607575291</v>
      </c>
      <c r="AN83">
        <f>(AP83 - AO83 + BO83*1E3/(8.314*(BQ83+273.15)) * AR83/BN83 * AQ83) * BN83/(100*BB83) * 1000/(1000 - AP83)</f>
        <v>0</v>
      </c>
      <c r="AO83">
        <v>9.38552438596421</v>
      </c>
      <c r="AP83">
        <v>16.2551545454545</v>
      </c>
      <c r="AQ83">
        <v>0.000814789262147374</v>
      </c>
      <c r="AR83">
        <v>77.422788693858</v>
      </c>
      <c r="AS83">
        <v>85</v>
      </c>
      <c r="AT83">
        <v>17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1657120417</v>
      </c>
      <c r="BH83">
        <v>1055.75703703704</v>
      </c>
      <c r="BI83">
        <v>1115.91296296296</v>
      </c>
      <c r="BJ83">
        <v>16.2524888888889</v>
      </c>
      <c r="BK83">
        <v>9.38077851851852</v>
      </c>
      <c r="BL83">
        <v>1041.58148148148</v>
      </c>
      <c r="BM83">
        <v>16.1448703703704</v>
      </c>
      <c r="BN83">
        <v>499.992962962963</v>
      </c>
      <c r="BO83">
        <v>73.9233</v>
      </c>
      <c r="BP83">
        <v>0.0999771074074074</v>
      </c>
      <c r="BQ83">
        <v>20.3903925925926</v>
      </c>
      <c r="BR83">
        <v>20.0272259259259</v>
      </c>
      <c r="BS83">
        <v>999.9</v>
      </c>
      <c r="BT83">
        <v>0</v>
      </c>
      <c r="BU83">
        <v>0</v>
      </c>
      <c r="BV83">
        <v>9997.59259259259</v>
      </c>
      <c r="BW83">
        <v>0</v>
      </c>
      <c r="BX83">
        <v>971.775074074074</v>
      </c>
      <c r="BY83">
        <v>-60.154937037037</v>
      </c>
      <c r="BZ83">
        <v>1073.19962962963</v>
      </c>
      <c r="CA83">
        <v>1126.48037037037</v>
      </c>
      <c r="CB83">
        <v>6.87170703703704</v>
      </c>
      <c r="CC83">
        <v>1115.91296296296</v>
      </c>
      <c r="CD83">
        <v>9.38077851851852</v>
      </c>
      <c r="CE83">
        <v>1.20143740740741</v>
      </c>
      <c r="CF83">
        <v>0.693458074074074</v>
      </c>
      <c r="CG83">
        <v>9.61937</v>
      </c>
      <c r="CH83">
        <v>1.69521740740741</v>
      </c>
      <c r="CI83">
        <v>1999.96962962963</v>
      </c>
      <c r="CJ83">
        <v>0.979996333333333</v>
      </c>
      <c r="CK83">
        <v>0.0200035777777778</v>
      </c>
      <c r="CL83">
        <v>0</v>
      </c>
      <c r="CM83">
        <v>2.16321111111111</v>
      </c>
      <c r="CN83">
        <v>0</v>
      </c>
      <c r="CO83">
        <v>10850.9481481481</v>
      </c>
      <c r="CP83">
        <v>17299.8888888889</v>
      </c>
      <c r="CQ83">
        <v>38.4094814814815</v>
      </c>
      <c r="CR83">
        <v>37.7822222222222</v>
      </c>
      <c r="CS83">
        <v>38.4581111111111</v>
      </c>
      <c r="CT83">
        <v>35.2752222222222</v>
      </c>
      <c r="CU83">
        <v>37.1455555555556</v>
      </c>
      <c r="CV83">
        <v>1959.95962962963</v>
      </c>
      <c r="CW83">
        <v>40.0096296296296</v>
      </c>
      <c r="CX83">
        <v>0</v>
      </c>
      <c r="CY83">
        <v>1657120404.7</v>
      </c>
      <c r="CZ83">
        <v>0</v>
      </c>
      <c r="DA83">
        <v>0</v>
      </c>
      <c r="DB83" t="s">
        <v>356</v>
      </c>
      <c r="DC83">
        <v>1656081770.5</v>
      </c>
      <c r="DD83">
        <v>1655399214.6</v>
      </c>
      <c r="DE83">
        <v>0</v>
      </c>
      <c r="DF83">
        <v>0.134</v>
      </c>
      <c r="DG83">
        <v>-0.06</v>
      </c>
      <c r="DH83">
        <v>9.331</v>
      </c>
      <c r="DI83">
        <v>0.511</v>
      </c>
      <c r="DJ83">
        <v>421</v>
      </c>
      <c r="DK83">
        <v>25</v>
      </c>
      <c r="DL83">
        <v>1.93</v>
      </c>
      <c r="DM83">
        <v>0.15</v>
      </c>
      <c r="DN83">
        <v>-59.979835</v>
      </c>
      <c r="DO83">
        <v>-3.69930731707307</v>
      </c>
      <c r="DP83">
        <v>0.605322885553652</v>
      </c>
      <c r="DQ83">
        <v>0</v>
      </c>
      <c r="DR83">
        <v>6.8747845</v>
      </c>
      <c r="DS83">
        <v>-0.0726569606003829</v>
      </c>
      <c r="DT83">
        <v>0.00829738993599797</v>
      </c>
      <c r="DU83">
        <v>1</v>
      </c>
      <c r="DV83">
        <v>1</v>
      </c>
      <c r="DW83">
        <v>2</v>
      </c>
      <c r="DX83" t="s">
        <v>357</v>
      </c>
      <c r="DY83">
        <v>2.97954</v>
      </c>
      <c r="DZ83">
        <v>2.75409</v>
      </c>
      <c r="EA83">
        <v>0.146216</v>
      </c>
      <c r="EB83">
        <v>0.152439</v>
      </c>
      <c r="EC83">
        <v>0.0659399</v>
      </c>
      <c r="ED83">
        <v>0.044182</v>
      </c>
      <c r="EE83">
        <v>33789.3</v>
      </c>
      <c r="EF83">
        <v>36917.9</v>
      </c>
      <c r="EG83">
        <v>35826.4</v>
      </c>
      <c r="EH83">
        <v>39462.7</v>
      </c>
      <c r="EI83">
        <v>47347</v>
      </c>
      <c r="EJ83">
        <v>54367.5</v>
      </c>
      <c r="EK83">
        <v>55843.6</v>
      </c>
      <c r="EL83">
        <v>63143.7</v>
      </c>
      <c r="EM83">
        <v>1.8284</v>
      </c>
      <c r="EN83">
        <v>2.3384</v>
      </c>
      <c r="EO83">
        <v>0.122935</v>
      </c>
      <c r="EP83">
        <v>0</v>
      </c>
      <c r="EQ83">
        <v>17.997</v>
      </c>
      <c r="ER83">
        <v>999.9</v>
      </c>
      <c r="ES83">
        <v>78.458</v>
      </c>
      <c r="ET83">
        <v>21.621</v>
      </c>
      <c r="EU83">
        <v>27.5173</v>
      </c>
      <c r="EV83">
        <v>54.1119</v>
      </c>
      <c r="EW83">
        <v>42.1434</v>
      </c>
      <c r="EX83">
        <v>2</v>
      </c>
      <c r="EY83">
        <v>-0.542276</v>
      </c>
      <c r="EZ83">
        <v>1.70926</v>
      </c>
      <c r="FA83">
        <v>20.1377</v>
      </c>
      <c r="FB83">
        <v>5.20531</v>
      </c>
      <c r="FC83">
        <v>12.004</v>
      </c>
      <c r="FD83">
        <v>4.9756</v>
      </c>
      <c r="FE83">
        <v>3.293</v>
      </c>
      <c r="FF83">
        <v>9999</v>
      </c>
      <c r="FG83">
        <v>9999</v>
      </c>
      <c r="FH83">
        <v>9999</v>
      </c>
      <c r="FI83">
        <v>550.7</v>
      </c>
      <c r="FJ83">
        <v>1.86264</v>
      </c>
      <c r="FK83">
        <v>1.86771</v>
      </c>
      <c r="FL83">
        <v>1.86752</v>
      </c>
      <c r="FM83">
        <v>1.86859</v>
      </c>
      <c r="FN83">
        <v>1.86951</v>
      </c>
      <c r="FO83">
        <v>1.86554</v>
      </c>
      <c r="FP83">
        <v>1.86667</v>
      </c>
      <c r="FQ83">
        <v>1.8681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14.37</v>
      </c>
      <c r="GF83">
        <v>0.108</v>
      </c>
      <c r="GG83">
        <v>5.21543574155078</v>
      </c>
      <c r="GH83">
        <v>0.0100486214095962</v>
      </c>
      <c r="GI83">
        <v>-1.74255938316833e-06</v>
      </c>
      <c r="GJ83">
        <v>3.40457676646056e-10</v>
      </c>
      <c r="GK83">
        <v>-0.0234001039270155</v>
      </c>
      <c r="GL83">
        <v>-0.0317258394575505</v>
      </c>
      <c r="GM83">
        <v>0.00293552719409138</v>
      </c>
      <c r="GN83">
        <v>-2.89779016759736e-05</v>
      </c>
      <c r="GO83">
        <v>-4</v>
      </c>
      <c r="GP83">
        <v>2214</v>
      </c>
      <c r="GQ83">
        <v>1</v>
      </c>
      <c r="GR83">
        <v>18</v>
      </c>
      <c r="GS83">
        <v>17310.9</v>
      </c>
      <c r="GT83">
        <v>28686.8</v>
      </c>
      <c r="GU83">
        <v>2.86011</v>
      </c>
      <c r="GV83">
        <v>2.53296</v>
      </c>
      <c r="GW83">
        <v>2.24854</v>
      </c>
      <c r="GX83">
        <v>2.77588</v>
      </c>
      <c r="GY83">
        <v>1.99585</v>
      </c>
      <c r="GZ83">
        <v>2.32422</v>
      </c>
      <c r="HA83">
        <v>26.4579</v>
      </c>
      <c r="HB83">
        <v>15.7256</v>
      </c>
      <c r="HC83">
        <v>18</v>
      </c>
      <c r="HD83">
        <v>356.042</v>
      </c>
      <c r="HE83">
        <v>675.327</v>
      </c>
      <c r="HF83">
        <v>14.9076</v>
      </c>
      <c r="HG83">
        <v>19.9453</v>
      </c>
      <c r="HH83">
        <v>30.0004</v>
      </c>
      <c r="HI83">
        <v>19.7888</v>
      </c>
      <c r="HJ83">
        <v>19.7031</v>
      </c>
      <c r="HK83">
        <v>57.3447</v>
      </c>
      <c r="HL83">
        <v>61.6606</v>
      </c>
      <c r="HM83">
        <v>0</v>
      </c>
      <c r="HN83">
        <v>14.9132</v>
      </c>
      <c r="HO83">
        <v>1160.06</v>
      </c>
      <c r="HP83">
        <v>9.34902</v>
      </c>
      <c r="HQ83">
        <v>103.707</v>
      </c>
      <c r="HR83">
        <v>105.202</v>
      </c>
    </row>
    <row r="84" spans="1:226">
      <c r="A84">
        <v>68</v>
      </c>
      <c r="B84">
        <v>1657120429.5</v>
      </c>
      <c r="C84">
        <v>396.900000095367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1657120421.71429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1160.35137872141</v>
      </c>
      <c r="AK84">
        <v>1113.96581818182</v>
      </c>
      <c r="AL84">
        <v>3.35977651031454</v>
      </c>
      <c r="AM84">
        <v>66.810607575291</v>
      </c>
      <c r="AN84">
        <f>(AP84 - AO84 + BO84*1E3/(8.314*(BQ84+273.15)) * AR84/BN84 * AQ84) * BN84/(100*BB84) * 1000/(1000 - AP84)</f>
        <v>0</v>
      </c>
      <c r="AO84">
        <v>9.3916231208299</v>
      </c>
      <c r="AP84">
        <v>16.2614763636364</v>
      </c>
      <c r="AQ84">
        <v>1.85896153780924e-05</v>
      </c>
      <c r="AR84">
        <v>77.422788693858</v>
      </c>
      <c r="AS84">
        <v>85</v>
      </c>
      <c r="AT84">
        <v>17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1657120421.71429</v>
      </c>
      <c r="BH84">
        <v>1071.49178571429</v>
      </c>
      <c r="BI84">
        <v>1131.8175</v>
      </c>
      <c r="BJ84">
        <v>16.2532107142857</v>
      </c>
      <c r="BK84">
        <v>9.38679678571429</v>
      </c>
      <c r="BL84">
        <v>1057.19928571429</v>
      </c>
      <c r="BM84">
        <v>16.1455642857143</v>
      </c>
      <c r="BN84">
        <v>499.984357142857</v>
      </c>
      <c r="BO84">
        <v>73.923275</v>
      </c>
      <c r="BP84">
        <v>0.100175814285714</v>
      </c>
      <c r="BQ84">
        <v>20.3836892857143</v>
      </c>
      <c r="BR84">
        <v>20.0298571428571</v>
      </c>
      <c r="BS84">
        <v>999.9</v>
      </c>
      <c r="BT84">
        <v>0</v>
      </c>
      <c r="BU84">
        <v>0</v>
      </c>
      <c r="BV84">
        <v>9984.64285714286</v>
      </c>
      <c r="BW84">
        <v>0</v>
      </c>
      <c r="BX84">
        <v>971.871821428572</v>
      </c>
      <c r="BY84">
        <v>-60.3246892857143</v>
      </c>
      <c r="BZ84">
        <v>1089.19571428571</v>
      </c>
      <c r="CA84">
        <v>1142.5425</v>
      </c>
      <c r="CB84">
        <v>6.86640714285714</v>
      </c>
      <c r="CC84">
        <v>1131.8175</v>
      </c>
      <c r="CD84">
        <v>9.38679678571429</v>
      </c>
      <c r="CE84">
        <v>1.20149</v>
      </c>
      <c r="CF84">
        <v>0.693902714285714</v>
      </c>
      <c r="CG84">
        <v>9.62002285714286</v>
      </c>
      <c r="CH84">
        <v>1.7041675</v>
      </c>
      <c r="CI84">
        <v>1999.96607142857</v>
      </c>
      <c r="CJ84">
        <v>0.979995857142857</v>
      </c>
      <c r="CK84">
        <v>0.0200040857142857</v>
      </c>
      <c r="CL84">
        <v>0</v>
      </c>
      <c r="CM84">
        <v>2.166775</v>
      </c>
      <c r="CN84">
        <v>0</v>
      </c>
      <c r="CO84">
        <v>10845.0785714286</v>
      </c>
      <c r="CP84">
        <v>17299.8607142857</v>
      </c>
      <c r="CQ84">
        <v>38.34125</v>
      </c>
      <c r="CR84">
        <v>37.7386071428571</v>
      </c>
      <c r="CS84">
        <v>38.3992857142857</v>
      </c>
      <c r="CT84">
        <v>35.2296785714286</v>
      </c>
      <c r="CU84">
        <v>37.0868214285714</v>
      </c>
      <c r="CV84">
        <v>1959.95607142857</v>
      </c>
      <c r="CW84">
        <v>40.01</v>
      </c>
      <c r="CX84">
        <v>0</v>
      </c>
      <c r="CY84">
        <v>1657120409.5</v>
      </c>
      <c r="CZ84">
        <v>0</v>
      </c>
      <c r="DA84">
        <v>0</v>
      </c>
      <c r="DB84" t="s">
        <v>356</v>
      </c>
      <c r="DC84">
        <v>1656081770.5</v>
      </c>
      <c r="DD84">
        <v>1655399214.6</v>
      </c>
      <c r="DE84">
        <v>0</v>
      </c>
      <c r="DF84">
        <v>0.134</v>
      </c>
      <c r="DG84">
        <v>-0.06</v>
      </c>
      <c r="DH84">
        <v>9.331</v>
      </c>
      <c r="DI84">
        <v>0.511</v>
      </c>
      <c r="DJ84">
        <v>421</v>
      </c>
      <c r="DK84">
        <v>25</v>
      </c>
      <c r="DL84">
        <v>1.93</v>
      </c>
      <c r="DM84">
        <v>0.15</v>
      </c>
      <c r="DN84">
        <v>-60.225015</v>
      </c>
      <c r="DO84">
        <v>-3.18244502814259</v>
      </c>
      <c r="DP84">
        <v>0.609420391253033</v>
      </c>
      <c r="DQ84">
        <v>0</v>
      </c>
      <c r="DR84">
        <v>6.87095425</v>
      </c>
      <c r="DS84">
        <v>-0.0626615009380932</v>
      </c>
      <c r="DT84">
        <v>0.00766936760349246</v>
      </c>
      <c r="DU84">
        <v>1</v>
      </c>
      <c r="DV84">
        <v>1</v>
      </c>
      <c r="DW84">
        <v>2</v>
      </c>
      <c r="DX84" t="s">
        <v>357</v>
      </c>
      <c r="DY84">
        <v>2.98035</v>
      </c>
      <c r="DZ84">
        <v>2.75364</v>
      </c>
      <c r="EA84">
        <v>0.147675</v>
      </c>
      <c r="EB84">
        <v>0.153793</v>
      </c>
      <c r="EC84">
        <v>0.0659475</v>
      </c>
      <c r="ED84">
        <v>0.0442078</v>
      </c>
      <c r="EE84">
        <v>33731.5</v>
      </c>
      <c r="EF84">
        <v>36858.3</v>
      </c>
      <c r="EG84">
        <v>35826.3</v>
      </c>
      <c r="EH84">
        <v>39462</v>
      </c>
      <c r="EI84">
        <v>47345.8</v>
      </c>
      <c r="EJ84">
        <v>54365.8</v>
      </c>
      <c r="EK84">
        <v>55842.6</v>
      </c>
      <c r="EL84">
        <v>63143.4</v>
      </c>
      <c r="EM84">
        <v>1.829</v>
      </c>
      <c r="EN84">
        <v>2.3374</v>
      </c>
      <c r="EO84">
        <v>0.122041</v>
      </c>
      <c r="EP84">
        <v>0</v>
      </c>
      <c r="EQ84">
        <v>18.0065</v>
      </c>
      <c r="ER84">
        <v>999.9</v>
      </c>
      <c r="ES84">
        <v>78.434</v>
      </c>
      <c r="ET84">
        <v>21.641</v>
      </c>
      <c r="EU84">
        <v>27.5422</v>
      </c>
      <c r="EV84">
        <v>54.1819</v>
      </c>
      <c r="EW84">
        <v>42.0593</v>
      </c>
      <c r="EX84">
        <v>2</v>
      </c>
      <c r="EY84">
        <v>-0.541951</v>
      </c>
      <c r="EZ84">
        <v>1.73458</v>
      </c>
      <c r="FA84">
        <v>20.1376</v>
      </c>
      <c r="FB84">
        <v>5.20531</v>
      </c>
      <c r="FC84">
        <v>12.004</v>
      </c>
      <c r="FD84">
        <v>4.9752</v>
      </c>
      <c r="FE84">
        <v>3.293</v>
      </c>
      <c r="FF84">
        <v>9999</v>
      </c>
      <c r="FG84">
        <v>9999</v>
      </c>
      <c r="FH84">
        <v>9999</v>
      </c>
      <c r="FI84">
        <v>550.7</v>
      </c>
      <c r="FJ84">
        <v>1.86267</v>
      </c>
      <c r="FK84">
        <v>1.8678</v>
      </c>
      <c r="FL84">
        <v>1.86752</v>
      </c>
      <c r="FM84">
        <v>1.86859</v>
      </c>
      <c r="FN84">
        <v>1.86954</v>
      </c>
      <c r="FO84">
        <v>1.86554</v>
      </c>
      <c r="FP84">
        <v>1.86667</v>
      </c>
      <c r="FQ84">
        <v>1.86813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14.49</v>
      </c>
      <c r="GF84">
        <v>0.1081</v>
      </c>
      <c r="GG84">
        <v>5.21543574155078</v>
      </c>
      <c r="GH84">
        <v>0.0100486214095962</v>
      </c>
      <c r="GI84">
        <v>-1.74255938316833e-06</v>
      </c>
      <c r="GJ84">
        <v>3.40457676646056e-10</v>
      </c>
      <c r="GK84">
        <v>-0.0234001039270155</v>
      </c>
      <c r="GL84">
        <v>-0.0317258394575505</v>
      </c>
      <c r="GM84">
        <v>0.00293552719409138</v>
      </c>
      <c r="GN84">
        <v>-2.89779016759736e-05</v>
      </c>
      <c r="GO84">
        <v>-4</v>
      </c>
      <c r="GP84">
        <v>2214</v>
      </c>
      <c r="GQ84">
        <v>1</v>
      </c>
      <c r="GR84">
        <v>18</v>
      </c>
      <c r="GS84">
        <v>17311</v>
      </c>
      <c r="GT84">
        <v>28686.9</v>
      </c>
      <c r="GU84">
        <v>2.89551</v>
      </c>
      <c r="GV84">
        <v>2.52808</v>
      </c>
      <c r="GW84">
        <v>2.24854</v>
      </c>
      <c r="GX84">
        <v>2.77588</v>
      </c>
      <c r="GY84">
        <v>1.99585</v>
      </c>
      <c r="GZ84">
        <v>2.323</v>
      </c>
      <c r="HA84">
        <v>26.4786</v>
      </c>
      <c r="HB84">
        <v>15.7169</v>
      </c>
      <c r="HC84">
        <v>18</v>
      </c>
      <c r="HD84">
        <v>356.406</v>
      </c>
      <c r="HE84">
        <v>674.636</v>
      </c>
      <c r="HF84">
        <v>14.8894</v>
      </c>
      <c r="HG84">
        <v>19.9521</v>
      </c>
      <c r="HH84">
        <v>30.0005</v>
      </c>
      <c r="HI84">
        <v>19.7988</v>
      </c>
      <c r="HJ84">
        <v>19.7118</v>
      </c>
      <c r="HK84">
        <v>57.9724</v>
      </c>
      <c r="HL84">
        <v>61.6606</v>
      </c>
      <c r="HM84">
        <v>0</v>
      </c>
      <c r="HN84">
        <v>14.8815</v>
      </c>
      <c r="HO84">
        <v>1173.56</v>
      </c>
      <c r="HP84">
        <v>9.3449</v>
      </c>
      <c r="HQ84">
        <v>103.705</v>
      </c>
      <c r="HR84">
        <v>105.2</v>
      </c>
    </row>
    <row r="85" spans="1:226">
      <c r="A85">
        <v>69</v>
      </c>
      <c r="B85">
        <v>1657120434.5</v>
      </c>
      <c r="C85">
        <v>401.900000095367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1657120427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1177.4922971514</v>
      </c>
      <c r="AK85">
        <v>1131.01266666667</v>
      </c>
      <c r="AL85">
        <v>3.43317101677578</v>
      </c>
      <c r="AM85">
        <v>66.810607575291</v>
      </c>
      <c r="AN85">
        <f>(AP85 - AO85 + BO85*1E3/(8.314*(BQ85+273.15)) * AR85/BN85 * AQ85) * BN85/(100*BB85) * 1000/(1000 - AP85)</f>
        <v>0</v>
      </c>
      <c r="AO85">
        <v>9.3970072592967</v>
      </c>
      <c r="AP85">
        <v>16.2584103030303</v>
      </c>
      <c r="AQ85">
        <v>0.000589666065230378</v>
      </c>
      <c r="AR85">
        <v>77.422788693858</v>
      </c>
      <c r="AS85">
        <v>85</v>
      </c>
      <c r="AT85">
        <v>17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1657120427</v>
      </c>
      <c r="BH85">
        <v>1089.15925925926</v>
      </c>
      <c r="BI85">
        <v>1149.7937037037</v>
      </c>
      <c r="BJ85">
        <v>16.2581925925926</v>
      </c>
      <c r="BK85">
        <v>9.39322296296296</v>
      </c>
      <c r="BL85">
        <v>1074.73592592593</v>
      </c>
      <c r="BM85">
        <v>16.1503518518519</v>
      </c>
      <c r="BN85">
        <v>499.973259259259</v>
      </c>
      <c r="BO85">
        <v>73.9236555555556</v>
      </c>
      <c r="BP85">
        <v>0.099999637037037</v>
      </c>
      <c r="BQ85">
        <v>20.3753592592593</v>
      </c>
      <c r="BR85">
        <v>20.0273962962963</v>
      </c>
      <c r="BS85">
        <v>999.9</v>
      </c>
      <c r="BT85">
        <v>0</v>
      </c>
      <c r="BU85">
        <v>0</v>
      </c>
      <c r="BV85">
        <v>10008.5185185185</v>
      </c>
      <c r="BW85">
        <v>0</v>
      </c>
      <c r="BX85">
        <v>972.382259259259</v>
      </c>
      <c r="BY85">
        <v>-60.6332555555556</v>
      </c>
      <c r="BZ85">
        <v>1107.16185185185</v>
      </c>
      <c r="CA85">
        <v>1160.69666666667</v>
      </c>
      <c r="CB85">
        <v>6.86496185185185</v>
      </c>
      <c r="CC85">
        <v>1149.7937037037</v>
      </c>
      <c r="CD85">
        <v>9.39322296296296</v>
      </c>
      <c r="CE85">
        <v>1.20186407407407</v>
      </c>
      <c r="CF85">
        <v>0.69438137037037</v>
      </c>
      <c r="CG85">
        <v>9.62466296296296</v>
      </c>
      <c r="CH85">
        <v>1.71379740740741</v>
      </c>
      <c r="CI85">
        <v>2000.00925925926</v>
      </c>
      <c r="CJ85">
        <v>0.979995666666666</v>
      </c>
      <c r="CK85">
        <v>0.0200042888888889</v>
      </c>
      <c r="CL85">
        <v>0</v>
      </c>
      <c r="CM85">
        <v>2.22169259259259</v>
      </c>
      <c r="CN85">
        <v>0</v>
      </c>
      <c r="CO85">
        <v>10840.6296296296</v>
      </c>
      <c r="CP85">
        <v>17300.2222222222</v>
      </c>
      <c r="CQ85">
        <v>38.2705555555555</v>
      </c>
      <c r="CR85">
        <v>37.6896296296296</v>
      </c>
      <c r="CS85">
        <v>38.3262222222222</v>
      </c>
      <c r="CT85">
        <v>35.1734074074074</v>
      </c>
      <c r="CU85">
        <v>37.0252222222222</v>
      </c>
      <c r="CV85">
        <v>1959.99888888889</v>
      </c>
      <c r="CW85">
        <v>40.0103703703704</v>
      </c>
      <c r="CX85">
        <v>0</v>
      </c>
      <c r="CY85">
        <v>1657120414.9</v>
      </c>
      <c r="CZ85">
        <v>0</v>
      </c>
      <c r="DA85">
        <v>0</v>
      </c>
      <c r="DB85" t="s">
        <v>356</v>
      </c>
      <c r="DC85">
        <v>1656081770.5</v>
      </c>
      <c r="DD85">
        <v>1655399214.6</v>
      </c>
      <c r="DE85">
        <v>0</v>
      </c>
      <c r="DF85">
        <v>0.134</v>
      </c>
      <c r="DG85">
        <v>-0.06</v>
      </c>
      <c r="DH85">
        <v>9.331</v>
      </c>
      <c r="DI85">
        <v>0.511</v>
      </c>
      <c r="DJ85">
        <v>421</v>
      </c>
      <c r="DK85">
        <v>25</v>
      </c>
      <c r="DL85">
        <v>1.93</v>
      </c>
      <c r="DM85">
        <v>0.15</v>
      </c>
      <c r="DN85">
        <v>-60.5084925</v>
      </c>
      <c r="DO85">
        <v>-2.66290018761712</v>
      </c>
      <c r="DP85">
        <v>0.537345369100498</v>
      </c>
      <c r="DQ85">
        <v>0</v>
      </c>
      <c r="DR85">
        <v>6.865653</v>
      </c>
      <c r="DS85">
        <v>-0.018917223264568</v>
      </c>
      <c r="DT85">
        <v>0.00376953591308001</v>
      </c>
      <c r="DU85">
        <v>1</v>
      </c>
      <c r="DV85">
        <v>1</v>
      </c>
      <c r="DW85">
        <v>2</v>
      </c>
      <c r="DX85" t="s">
        <v>357</v>
      </c>
      <c r="DY85">
        <v>2.97961</v>
      </c>
      <c r="DZ85">
        <v>2.75381</v>
      </c>
      <c r="EA85">
        <v>0.149075</v>
      </c>
      <c r="EB85">
        <v>0.155255</v>
      </c>
      <c r="EC85">
        <v>0.0659396</v>
      </c>
      <c r="ED85">
        <v>0.0442112</v>
      </c>
      <c r="EE85">
        <v>33675.6</v>
      </c>
      <c r="EF85">
        <v>36794.3</v>
      </c>
      <c r="EG85">
        <v>35825.7</v>
      </c>
      <c r="EH85">
        <v>39461.5</v>
      </c>
      <c r="EI85">
        <v>47346</v>
      </c>
      <c r="EJ85">
        <v>54364.4</v>
      </c>
      <c r="EK85">
        <v>55842.3</v>
      </c>
      <c r="EL85">
        <v>63142</v>
      </c>
      <c r="EM85">
        <v>1.828</v>
      </c>
      <c r="EN85">
        <v>2.3378</v>
      </c>
      <c r="EO85">
        <v>0.121593</v>
      </c>
      <c r="EP85">
        <v>0</v>
      </c>
      <c r="EQ85">
        <v>18.0143</v>
      </c>
      <c r="ER85">
        <v>999.9</v>
      </c>
      <c r="ES85">
        <v>78.434</v>
      </c>
      <c r="ET85">
        <v>21.651</v>
      </c>
      <c r="EU85">
        <v>27.5587</v>
      </c>
      <c r="EV85">
        <v>53.802</v>
      </c>
      <c r="EW85">
        <v>42.1114</v>
      </c>
      <c r="EX85">
        <v>2</v>
      </c>
      <c r="EY85">
        <v>-0.541585</v>
      </c>
      <c r="EZ85">
        <v>1.70852</v>
      </c>
      <c r="FA85">
        <v>20.1381</v>
      </c>
      <c r="FB85">
        <v>5.20291</v>
      </c>
      <c r="FC85">
        <v>12.004</v>
      </c>
      <c r="FD85">
        <v>4.9756</v>
      </c>
      <c r="FE85">
        <v>3.293</v>
      </c>
      <c r="FF85">
        <v>9999</v>
      </c>
      <c r="FG85">
        <v>9999</v>
      </c>
      <c r="FH85">
        <v>9999</v>
      </c>
      <c r="FI85">
        <v>550.7</v>
      </c>
      <c r="FJ85">
        <v>1.86264</v>
      </c>
      <c r="FK85">
        <v>1.86774</v>
      </c>
      <c r="FL85">
        <v>1.86752</v>
      </c>
      <c r="FM85">
        <v>1.86859</v>
      </c>
      <c r="FN85">
        <v>1.86951</v>
      </c>
      <c r="FO85">
        <v>1.86554</v>
      </c>
      <c r="FP85">
        <v>1.8667</v>
      </c>
      <c r="FQ85">
        <v>1.86807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14.61</v>
      </c>
      <c r="GF85">
        <v>0.1079</v>
      </c>
      <c r="GG85">
        <v>5.21543574155078</v>
      </c>
      <c r="GH85">
        <v>0.0100486214095962</v>
      </c>
      <c r="GI85">
        <v>-1.74255938316833e-06</v>
      </c>
      <c r="GJ85">
        <v>3.40457676646056e-10</v>
      </c>
      <c r="GK85">
        <v>-0.0234001039270155</v>
      </c>
      <c r="GL85">
        <v>-0.0317258394575505</v>
      </c>
      <c r="GM85">
        <v>0.00293552719409138</v>
      </c>
      <c r="GN85">
        <v>-2.89779016759736e-05</v>
      </c>
      <c r="GO85">
        <v>-4</v>
      </c>
      <c r="GP85">
        <v>2214</v>
      </c>
      <c r="GQ85">
        <v>1</v>
      </c>
      <c r="GR85">
        <v>18</v>
      </c>
      <c r="GS85">
        <v>17311.1</v>
      </c>
      <c r="GT85">
        <v>28687</v>
      </c>
      <c r="GU85">
        <v>2.9248</v>
      </c>
      <c r="GV85">
        <v>2.53296</v>
      </c>
      <c r="GW85">
        <v>2.24854</v>
      </c>
      <c r="GX85">
        <v>2.77588</v>
      </c>
      <c r="GY85">
        <v>1.99585</v>
      </c>
      <c r="GZ85">
        <v>2.31201</v>
      </c>
      <c r="HA85">
        <v>26.4992</v>
      </c>
      <c r="HB85">
        <v>15.7169</v>
      </c>
      <c r="HC85">
        <v>18</v>
      </c>
      <c r="HD85">
        <v>355.985</v>
      </c>
      <c r="HE85">
        <v>675.082</v>
      </c>
      <c r="HF85">
        <v>14.866</v>
      </c>
      <c r="HG85">
        <v>19.9606</v>
      </c>
      <c r="HH85">
        <v>30.0003</v>
      </c>
      <c r="HI85">
        <v>19.8073</v>
      </c>
      <c r="HJ85">
        <v>19.7202</v>
      </c>
      <c r="HK85">
        <v>58.6292</v>
      </c>
      <c r="HL85">
        <v>61.6606</v>
      </c>
      <c r="HM85">
        <v>0</v>
      </c>
      <c r="HN85">
        <v>14.8556</v>
      </c>
      <c r="HO85">
        <v>1193.68</v>
      </c>
      <c r="HP85">
        <v>9.3437</v>
      </c>
      <c r="HQ85">
        <v>103.704</v>
      </c>
      <c r="HR85">
        <v>105.199</v>
      </c>
    </row>
    <row r="86" spans="1:226">
      <c r="A86">
        <v>70</v>
      </c>
      <c r="B86">
        <v>1657120439.5</v>
      </c>
      <c r="C86">
        <v>406.900000095367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1657120431.71429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1194.22401170323</v>
      </c>
      <c r="AK86">
        <v>1147.794</v>
      </c>
      <c r="AL86">
        <v>3.36050435010898</v>
      </c>
      <c r="AM86">
        <v>66.810607575291</v>
      </c>
      <c r="AN86">
        <f>(AP86 - AO86 + BO86*1E3/(8.314*(BQ86+273.15)) * AR86/BN86 * AQ86) * BN86/(100*BB86) * 1000/(1000 - AP86)</f>
        <v>0</v>
      </c>
      <c r="AO86">
        <v>9.40306443124673</v>
      </c>
      <c r="AP86">
        <v>16.2671333333333</v>
      </c>
      <c r="AQ86">
        <v>0.000467213135506948</v>
      </c>
      <c r="AR86">
        <v>77.422788693858</v>
      </c>
      <c r="AS86">
        <v>85</v>
      </c>
      <c r="AT86">
        <v>17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1657120431.71429</v>
      </c>
      <c r="BH86">
        <v>1104.90607142857</v>
      </c>
      <c r="BI86">
        <v>1165.69035714286</v>
      </c>
      <c r="BJ86">
        <v>16.2619357142857</v>
      </c>
      <c r="BK86">
        <v>9.39862</v>
      </c>
      <c r="BL86">
        <v>1090.36464285714</v>
      </c>
      <c r="BM86">
        <v>16.1539607142857</v>
      </c>
      <c r="BN86">
        <v>499.955892857143</v>
      </c>
      <c r="BO86">
        <v>73.9235321428571</v>
      </c>
      <c r="BP86">
        <v>0.100086853571429</v>
      </c>
      <c r="BQ86">
        <v>20.3678607142857</v>
      </c>
      <c r="BR86">
        <v>20.0277357142857</v>
      </c>
      <c r="BS86">
        <v>999.9</v>
      </c>
      <c r="BT86">
        <v>0</v>
      </c>
      <c r="BU86">
        <v>0</v>
      </c>
      <c r="BV86">
        <v>9999.28571428571</v>
      </c>
      <c r="BW86">
        <v>0</v>
      </c>
      <c r="BX86">
        <v>972.586535714286</v>
      </c>
      <c r="BY86">
        <v>-60.7839214285714</v>
      </c>
      <c r="BZ86">
        <v>1123.17178571429</v>
      </c>
      <c r="CA86">
        <v>1176.74964285714</v>
      </c>
      <c r="CB86">
        <v>6.86331071428572</v>
      </c>
      <c r="CC86">
        <v>1165.69035714286</v>
      </c>
      <c r="CD86">
        <v>9.39862</v>
      </c>
      <c r="CE86">
        <v>1.20213928571429</v>
      </c>
      <c r="CF86">
        <v>0.694779214285714</v>
      </c>
      <c r="CG86">
        <v>9.62806964285714</v>
      </c>
      <c r="CH86">
        <v>1.72179642857143</v>
      </c>
      <c r="CI86">
        <v>2000.0175</v>
      </c>
      <c r="CJ86">
        <v>0.979995428571428</v>
      </c>
      <c r="CK86">
        <v>0.0200045428571429</v>
      </c>
      <c r="CL86">
        <v>0</v>
      </c>
      <c r="CM86">
        <v>2.20564285714286</v>
      </c>
      <c r="CN86">
        <v>0</v>
      </c>
      <c r="CO86">
        <v>10837.05</v>
      </c>
      <c r="CP86">
        <v>17300.2785714286</v>
      </c>
      <c r="CQ86">
        <v>38.2051785714286</v>
      </c>
      <c r="CR86">
        <v>37.6471071428571</v>
      </c>
      <c r="CS86">
        <v>38.2631428571429</v>
      </c>
      <c r="CT86">
        <v>35.1179642857143</v>
      </c>
      <c r="CU86">
        <v>36.9663214285714</v>
      </c>
      <c r="CV86">
        <v>1960.00714285714</v>
      </c>
      <c r="CW86">
        <v>40.0103571428571</v>
      </c>
      <c r="CX86">
        <v>0</v>
      </c>
      <c r="CY86">
        <v>1657120419.7</v>
      </c>
      <c r="CZ86">
        <v>0</v>
      </c>
      <c r="DA86">
        <v>0</v>
      </c>
      <c r="DB86" t="s">
        <v>356</v>
      </c>
      <c r="DC86">
        <v>1656081770.5</v>
      </c>
      <c r="DD86">
        <v>1655399214.6</v>
      </c>
      <c r="DE86">
        <v>0</v>
      </c>
      <c r="DF86">
        <v>0.134</v>
      </c>
      <c r="DG86">
        <v>-0.06</v>
      </c>
      <c r="DH86">
        <v>9.331</v>
      </c>
      <c r="DI86">
        <v>0.511</v>
      </c>
      <c r="DJ86">
        <v>421</v>
      </c>
      <c r="DK86">
        <v>25</v>
      </c>
      <c r="DL86">
        <v>1.93</v>
      </c>
      <c r="DM86">
        <v>0.15</v>
      </c>
      <c r="DN86">
        <v>-60.7194725</v>
      </c>
      <c r="DO86">
        <v>-1.83041538461542</v>
      </c>
      <c r="DP86">
        <v>0.49203495403655</v>
      </c>
      <c r="DQ86">
        <v>0</v>
      </c>
      <c r="DR86">
        <v>6.8646805</v>
      </c>
      <c r="DS86">
        <v>-0.0197322326454081</v>
      </c>
      <c r="DT86">
        <v>0.00367185031693831</v>
      </c>
      <c r="DU86">
        <v>1</v>
      </c>
      <c r="DV86">
        <v>1</v>
      </c>
      <c r="DW86">
        <v>2</v>
      </c>
      <c r="DX86" t="s">
        <v>357</v>
      </c>
      <c r="DY86">
        <v>2.98043</v>
      </c>
      <c r="DZ86">
        <v>2.75432</v>
      </c>
      <c r="EA86">
        <v>0.150474</v>
      </c>
      <c r="EB86">
        <v>0.156686</v>
      </c>
      <c r="EC86">
        <v>0.0659744</v>
      </c>
      <c r="ED86">
        <v>0.0442444</v>
      </c>
      <c r="EE86">
        <v>33620</v>
      </c>
      <c r="EF86">
        <v>36731.9</v>
      </c>
      <c r="EG86">
        <v>35825.4</v>
      </c>
      <c r="EH86">
        <v>39461.4</v>
      </c>
      <c r="EI86">
        <v>47344.4</v>
      </c>
      <c r="EJ86">
        <v>54361.9</v>
      </c>
      <c r="EK86">
        <v>55842.5</v>
      </c>
      <c r="EL86">
        <v>63141.3</v>
      </c>
      <c r="EM86">
        <v>1.827</v>
      </c>
      <c r="EN86">
        <v>2.3374</v>
      </c>
      <c r="EO86">
        <v>0.12055</v>
      </c>
      <c r="EP86">
        <v>0</v>
      </c>
      <c r="EQ86">
        <v>18.0207</v>
      </c>
      <c r="ER86">
        <v>999.9</v>
      </c>
      <c r="ES86">
        <v>78.409</v>
      </c>
      <c r="ET86">
        <v>21.661</v>
      </c>
      <c r="EU86">
        <v>27.5687</v>
      </c>
      <c r="EV86">
        <v>54.652</v>
      </c>
      <c r="EW86">
        <v>42.1274</v>
      </c>
      <c r="EX86">
        <v>2</v>
      </c>
      <c r="EY86">
        <v>-0.54065</v>
      </c>
      <c r="EZ86">
        <v>1.74124</v>
      </c>
      <c r="FA86">
        <v>20.1378</v>
      </c>
      <c r="FB86">
        <v>5.20411</v>
      </c>
      <c r="FC86">
        <v>12.004</v>
      </c>
      <c r="FD86">
        <v>4.976</v>
      </c>
      <c r="FE86">
        <v>3.293</v>
      </c>
      <c r="FF86">
        <v>9999</v>
      </c>
      <c r="FG86">
        <v>9999</v>
      </c>
      <c r="FH86">
        <v>9999</v>
      </c>
      <c r="FI86">
        <v>550.7</v>
      </c>
      <c r="FJ86">
        <v>1.86264</v>
      </c>
      <c r="FK86">
        <v>1.86771</v>
      </c>
      <c r="FL86">
        <v>1.86752</v>
      </c>
      <c r="FM86">
        <v>1.86859</v>
      </c>
      <c r="FN86">
        <v>1.86951</v>
      </c>
      <c r="FO86">
        <v>1.86554</v>
      </c>
      <c r="FP86">
        <v>1.86673</v>
      </c>
      <c r="FQ86">
        <v>1.8681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14.73</v>
      </c>
      <c r="GF86">
        <v>0.1085</v>
      </c>
      <c r="GG86">
        <v>5.21543574155078</v>
      </c>
      <c r="GH86">
        <v>0.0100486214095962</v>
      </c>
      <c r="GI86">
        <v>-1.74255938316833e-06</v>
      </c>
      <c r="GJ86">
        <v>3.40457676646056e-10</v>
      </c>
      <c r="GK86">
        <v>-0.0234001039270155</v>
      </c>
      <c r="GL86">
        <v>-0.0317258394575505</v>
      </c>
      <c r="GM86">
        <v>0.00293552719409138</v>
      </c>
      <c r="GN86">
        <v>-2.89779016759736e-05</v>
      </c>
      <c r="GO86">
        <v>-4</v>
      </c>
      <c r="GP86">
        <v>2214</v>
      </c>
      <c r="GQ86">
        <v>1</v>
      </c>
      <c r="GR86">
        <v>18</v>
      </c>
      <c r="GS86">
        <v>17311.2</v>
      </c>
      <c r="GT86">
        <v>28687.1</v>
      </c>
      <c r="GU86">
        <v>2.95898</v>
      </c>
      <c r="GV86">
        <v>2.52808</v>
      </c>
      <c r="GW86">
        <v>2.24854</v>
      </c>
      <c r="GX86">
        <v>2.77466</v>
      </c>
      <c r="GY86">
        <v>1.99585</v>
      </c>
      <c r="GZ86">
        <v>2.323</v>
      </c>
      <c r="HA86">
        <v>26.4992</v>
      </c>
      <c r="HB86">
        <v>15.7169</v>
      </c>
      <c r="HC86">
        <v>18</v>
      </c>
      <c r="HD86">
        <v>355.565</v>
      </c>
      <c r="HE86">
        <v>674.898</v>
      </c>
      <c r="HF86">
        <v>14.8436</v>
      </c>
      <c r="HG86">
        <v>19.9691</v>
      </c>
      <c r="HH86">
        <v>30.0006</v>
      </c>
      <c r="HI86">
        <v>19.8158</v>
      </c>
      <c r="HJ86">
        <v>19.7303</v>
      </c>
      <c r="HK86">
        <v>59.2395</v>
      </c>
      <c r="HL86">
        <v>61.6606</v>
      </c>
      <c r="HM86">
        <v>0</v>
      </c>
      <c r="HN86">
        <v>14.8296</v>
      </c>
      <c r="HO86">
        <v>1207.16</v>
      </c>
      <c r="HP86">
        <v>9.32977</v>
      </c>
      <c r="HQ86">
        <v>103.704</v>
      </c>
      <c r="HR86">
        <v>105.198</v>
      </c>
    </row>
    <row r="87" spans="1:226">
      <c r="A87">
        <v>71</v>
      </c>
      <c r="B87">
        <v>1657120444.5</v>
      </c>
      <c r="C87">
        <v>411.900000095367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1657120437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1210.84338047783</v>
      </c>
      <c r="AK87">
        <v>1164.73860606061</v>
      </c>
      <c r="AL87">
        <v>3.42523953212572</v>
      </c>
      <c r="AM87">
        <v>66.810607575291</v>
      </c>
      <c r="AN87">
        <f>(AP87 - AO87 + BO87*1E3/(8.314*(BQ87+273.15)) * AR87/BN87 * AQ87) * BN87/(100*BB87) * 1000/(1000 - AP87)</f>
        <v>0</v>
      </c>
      <c r="AO87">
        <v>9.40884471287353</v>
      </c>
      <c r="AP87">
        <v>16.2708139393939</v>
      </c>
      <c r="AQ87">
        <v>-0.00192123044169618</v>
      </c>
      <c r="AR87">
        <v>77.422788693858</v>
      </c>
      <c r="AS87">
        <v>85</v>
      </c>
      <c r="AT87">
        <v>17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1657120437</v>
      </c>
      <c r="BH87">
        <v>1122.47814814815</v>
      </c>
      <c r="BI87">
        <v>1183.3437037037</v>
      </c>
      <c r="BJ87">
        <v>16.2660518518519</v>
      </c>
      <c r="BK87">
        <v>9.40463740740741</v>
      </c>
      <c r="BL87">
        <v>1107.8062962963</v>
      </c>
      <c r="BM87">
        <v>16.1579074074074</v>
      </c>
      <c r="BN87">
        <v>499.965074074074</v>
      </c>
      <c r="BO87">
        <v>73.9235333333333</v>
      </c>
      <c r="BP87">
        <v>0.0999478888888889</v>
      </c>
      <c r="BQ87">
        <v>20.3584666666667</v>
      </c>
      <c r="BR87">
        <v>20.0229074074074</v>
      </c>
      <c r="BS87">
        <v>999.9</v>
      </c>
      <c r="BT87">
        <v>0</v>
      </c>
      <c r="BU87">
        <v>0</v>
      </c>
      <c r="BV87">
        <v>10011.1111111111</v>
      </c>
      <c r="BW87">
        <v>0</v>
      </c>
      <c r="BX87">
        <v>973.275111111111</v>
      </c>
      <c r="BY87">
        <v>-60.8658296296296</v>
      </c>
      <c r="BZ87">
        <v>1141.03814814815</v>
      </c>
      <c r="CA87">
        <v>1194.57777777778</v>
      </c>
      <c r="CB87">
        <v>6.86140592592593</v>
      </c>
      <c r="CC87">
        <v>1183.3437037037</v>
      </c>
      <c r="CD87">
        <v>9.40463740740741</v>
      </c>
      <c r="CE87">
        <v>1.20244407407407</v>
      </c>
      <c r="CF87">
        <v>0.695224037037037</v>
      </c>
      <c r="CG87">
        <v>9.63183518518519</v>
      </c>
      <c r="CH87">
        <v>1.73073444444444</v>
      </c>
      <c r="CI87">
        <v>2000.04666666667</v>
      </c>
      <c r="CJ87">
        <v>0.979995222222222</v>
      </c>
      <c r="CK87">
        <v>0.020004762962963</v>
      </c>
      <c r="CL87">
        <v>0</v>
      </c>
      <c r="CM87">
        <v>2.19018888888889</v>
      </c>
      <c r="CN87">
        <v>0</v>
      </c>
      <c r="CO87">
        <v>10833.3703703704</v>
      </c>
      <c r="CP87">
        <v>17300.5222222222</v>
      </c>
      <c r="CQ87">
        <v>38.134</v>
      </c>
      <c r="CR87">
        <v>37.6016296296296</v>
      </c>
      <c r="CS87">
        <v>38.191962962963</v>
      </c>
      <c r="CT87">
        <v>35.059962962963</v>
      </c>
      <c r="CU87">
        <v>36.9002222222222</v>
      </c>
      <c r="CV87">
        <v>1960.0362962963</v>
      </c>
      <c r="CW87">
        <v>40.0103703703704</v>
      </c>
      <c r="CX87">
        <v>0</v>
      </c>
      <c r="CY87">
        <v>1657120424.5</v>
      </c>
      <c r="CZ87">
        <v>0</v>
      </c>
      <c r="DA87">
        <v>0</v>
      </c>
      <c r="DB87" t="s">
        <v>356</v>
      </c>
      <c r="DC87">
        <v>1656081770.5</v>
      </c>
      <c r="DD87">
        <v>1655399214.6</v>
      </c>
      <c r="DE87">
        <v>0</v>
      </c>
      <c r="DF87">
        <v>0.134</v>
      </c>
      <c r="DG87">
        <v>-0.06</v>
      </c>
      <c r="DH87">
        <v>9.331</v>
      </c>
      <c r="DI87">
        <v>0.511</v>
      </c>
      <c r="DJ87">
        <v>421</v>
      </c>
      <c r="DK87">
        <v>25</v>
      </c>
      <c r="DL87">
        <v>1.93</v>
      </c>
      <c r="DM87">
        <v>0.15</v>
      </c>
      <c r="DN87">
        <v>-60.84498</v>
      </c>
      <c r="DO87">
        <v>-0.837043902438817</v>
      </c>
      <c r="DP87">
        <v>0.558577005971424</v>
      </c>
      <c r="DQ87">
        <v>0</v>
      </c>
      <c r="DR87">
        <v>6.86267875</v>
      </c>
      <c r="DS87">
        <v>-0.0236671294559284</v>
      </c>
      <c r="DT87">
        <v>0.00406882304081901</v>
      </c>
      <c r="DU87">
        <v>1</v>
      </c>
      <c r="DV87">
        <v>1</v>
      </c>
      <c r="DW87">
        <v>2</v>
      </c>
      <c r="DX87" t="s">
        <v>357</v>
      </c>
      <c r="DY87">
        <v>2.97993</v>
      </c>
      <c r="DZ87">
        <v>2.75433</v>
      </c>
      <c r="EA87">
        <v>0.151865</v>
      </c>
      <c r="EB87">
        <v>0.157927</v>
      </c>
      <c r="EC87">
        <v>0.0659474</v>
      </c>
      <c r="ED87">
        <v>0.0442609</v>
      </c>
      <c r="EE87">
        <v>33564.6</v>
      </c>
      <c r="EF87">
        <v>36677</v>
      </c>
      <c r="EG87">
        <v>35825</v>
      </c>
      <c r="EH87">
        <v>39460.4</v>
      </c>
      <c r="EI87">
        <v>47344.8</v>
      </c>
      <c r="EJ87">
        <v>54359.5</v>
      </c>
      <c r="EK87">
        <v>55841.3</v>
      </c>
      <c r="EL87">
        <v>63139.6</v>
      </c>
      <c r="EM87">
        <v>1.8286</v>
      </c>
      <c r="EN87">
        <v>2.3372</v>
      </c>
      <c r="EO87">
        <v>0.120699</v>
      </c>
      <c r="EP87">
        <v>0</v>
      </c>
      <c r="EQ87">
        <v>18.0254</v>
      </c>
      <c r="ER87">
        <v>999.9</v>
      </c>
      <c r="ES87">
        <v>78.385</v>
      </c>
      <c r="ET87">
        <v>21.681</v>
      </c>
      <c r="EU87">
        <v>27.5957</v>
      </c>
      <c r="EV87">
        <v>54.152</v>
      </c>
      <c r="EW87">
        <v>42.0753</v>
      </c>
      <c r="EX87">
        <v>2</v>
      </c>
      <c r="EY87">
        <v>-0.540407</v>
      </c>
      <c r="EZ87">
        <v>1.72163</v>
      </c>
      <c r="FA87">
        <v>20.1379</v>
      </c>
      <c r="FB87">
        <v>5.20531</v>
      </c>
      <c r="FC87">
        <v>12.004</v>
      </c>
      <c r="FD87">
        <v>4.9756</v>
      </c>
      <c r="FE87">
        <v>3.293</v>
      </c>
      <c r="FF87">
        <v>9999</v>
      </c>
      <c r="FG87">
        <v>9999</v>
      </c>
      <c r="FH87">
        <v>9999</v>
      </c>
      <c r="FI87">
        <v>550.7</v>
      </c>
      <c r="FJ87">
        <v>1.86264</v>
      </c>
      <c r="FK87">
        <v>1.86774</v>
      </c>
      <c r="FL87">
        <v>1.86746</v>
      </c>
      <c r="FM87">
        <v>1.86859</v>
      </c>
      <c r="FN87">
        <v>1.86951</v>
      </c>
      <c r="FO87">
        <v>1.86554</v>
      </c>
      <c r="FP87">
        <v>1.8667</v>
      </c>
      <c r="FQ87">
        <v>1.86807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14.85</v>
      </c>
      <c r="GF87">
        <v>0.1082</v>
      </c>
      <c r="GG87">
        <v>5.21543574155078</v>
      </c>
      <c r="GH87">
        <v>0.0100486214095962</v>
      </c>
      <c r="GI87">
        <v>-1.74255938316833e-06</v>
      </c>
      <c r="GJ87">
        <v>3.40457676646056e-10</v>
      </c>
      <c r="GK87">
        <v>-0.0234001039270155</v>
      </c>
      <c r="GL87">
        <v>-0.0317258394575505</v>
      </c>
      <c r="GM87">
        <v>0.00293552719409138</v>
      </c>
      <c r="GN87">
        <v>-2.89779016759736e-05</v>
      </c>
      <c r="GO87">
        <v>-4</v>
      </c>
      <c r="GP87">
        <v>2214</v>
      </c>
      <c r="GQ87">
        <v>1</v>
      </c>
      <c r="GR87">
        <v>18</v>
      </c>
      <c r="GS87">
        <v>17311.2</v>
      </c>
      <c r="GT87">
        <v>28687.2</v>
      </c>
      <c r="GU87">
        <v>2.98828</v>
      </c>
      <c r="GV87">
        <v>2.52808</v>
      </c>
      <c r="GW87">
        <v>2.24854</v>
      </c>
      <c r="GX87">
        <v>2.77466</v>
      </c>
      <c r="GY87">
        <v>1.99585</v>
      </c>
      <c r="GZ87">
        <v>2.30469</v>
      </c>
      <c r="HA87">
        <v>26.5199</v>
      </c>
      <c r="HB87">
        <v>15.7081</v>
      </c>
      <c r="HC87">
        <v>18</v>
      </c>
      <c r="HD87">
        <v>356.395</v>
      </c>
      <c r="HE87">
        <v>674.855</v>
      </c>
      <c r="HF87">
        <v>14.8197</v>
      </c>
      <c r="HG87">
        <v>19.976</v>
      </c>
      <c r="HH87">
        <v>30.0004</v>
      </c>
      <c r="HI87">
        <v>19.8242</v>
      </c>
      <c r="HJ87">
        <v>19.7387</v>
      </c>
      <c r="HK87">
        <v>59.8291</v>
      </c>
      <c r="HL87">
        <v>61.6606</v>
      </c>
      <c r="HM87">
        <v>0</v>
      </c>
      <c r="HN87">
        <v>14.8121</v>
      </c>
      <c r="HO87">
        <v>1220.57</v>
      </c>
      <c r="HP87">
        <v>9.32936</v>
      </c>
      <c r="HQ87">
        <v>103.702</v>
      </c>
      <c r="HR87">
        <v>105.195</v>
      </c>
    </row>
    <row r="88" spans="1:226">
      <c r="A88">
        <v>72</v>
      </c>
      <c r="B88">
        <v>1657120449.5</v>
      </c>
      <c r="C88">
        <v>416.900000095367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1657120441.71429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1227.97113420626</v>
      </c>
      <c r="AK88">
        <v>1181.52212121212</v>
      </c>
      <c r="AL88">
        <v>3.41983979059711</v>
      </c>
      <c r="AM88">
        <v>66.810607575291</v>
      </c>
      <c r="AN88">
        <f>(AP88 - AO88 + BO88*1E3/(8.314*(BQ88+273.15)) * AR88/BN88 * AQ88) * BN88/(100*BB88) * 1000/(1000 - AP88)</f>
        <v>0</v>
      </c>
      <c r="AO88">
        <v>9.41699670896176</v>
      </c>
      <c r="AP88">
        <v>16.2741551515151</v>
      </c>
      <c r="AQ88">
        <v>-4.56877738584161e-05</v>
      </c>
      <c r="AR88">
        <v>77.422788693858</v>
      </c>
      <c r="AS88">
        <v>85</v>
      </c>
      <c r="AT88">
        <v>17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1657120441.71429</v>
      </c>
      <c r="BH88">
        <v>1138.10464285714</v>
      </c>
      <c r="BI88">
        <v>1199.08107142857</v>
      </c>
      <c r="BJ88">
        <v>16.2688214285714</v>
      </c>
      <c r="BK88">
        <v>9.40823392857143</v>
      </c>
      <c r="BL88">
        <v>1123.3175</v>
      </c>
      <c r="BM88">
        <v>16.1605821428571</v>
      </c>
      <c r="BN88">
        <v>499.977142857143</v>
      </c>
      <c r="BO88">
        <v>73.9229857142857</v>
      </c>
      <c r="BP88">
        <v>0.0999934357142857</v>
      </c>
      <c r="BQ88">
        <v>20.3488</v>
      </c>
      <c r="BR88">
        <v>20.0145642857143</v>
      </c>
      <c r="BS88">
        <v>999.9</v>
      </c>
      <c r="BT88">
        <v>0</v>
      </c>
      <c r="BU88">
        <v>0</v>
      </c>
      <c r="BV88">
        <v>10001.25</v>
      </c>
      <c r="BW88">
        <v>0</v>
      </c>
      <c r="BX88">
        <v>973.640178571429</v>
      </c>
      <c r="BY88">
        <v>-60.9768642857143</v>
      </c>
      <c r="BZ88">
        <v>1156.92571428571</v>
      </c>
      <c r="CA88">
        <v>1210.46892857143</v>
      </c>
      <c r="CB88">
        <v>6.86058642857143</v>
      </c>
      <c r="CC88">
        <v>1199.08107142857</v>
      </c>
      <c r="CD88">
        <v>9.40823392857143</v>
      </c>
      <c r="CE88">
        <v>1.20264</v>
      </c>
      <c r="CF88">
        <v>0.695484857142857</v>
      </c>
      <c r="CG88">
        <v>9.63426821428571</v>
      </c>
      <c r="CH88">
        <v>1.73596857142857</v>
      </c>
      <c r="CI88">
        <v>2000.02464285714</v>
      </c>
      <c r="CJ88">
        <v>0.979994678571429</v>
      </c>
      <c r="CK88">
        <v>0.0200053428571429</v>
      </c>
      <c r="CL88">
        <v>0</v>
      </c>
      <c r="CM88">
        <v>2.19874642857143</v>
      </c>
      <c r="CN88">
        <v>0</v>
      </c>
      <c r="CO88">
        <v>10830.6428571429</v>
      </c>
      <c r="CP88">
        <v>17300.3321428571</v>
      </c>
      <c r="CQ88">
        <v>38.0690357142857</v>
      </c>
      <c r="CR88">
        <v>37.5667142857143</v>
      </c>
      <c r="CS88">
        <v>38.1358571428571</v>
      </c>
      <c r="CT88">
        <v>35.0153571428571</v>
      </c>
      <c r="CU88">
        <v>36.84125</v>
      </c>
      <c r="CV88">
        <v>1960.01464285714</v>
      </c>
      <c r="CW88">
        <v>40.01</v>
      </c>
      <c r="CX88">
        <v>0</v>
      </c>
      <c r="CY88">
        <v>1657120429.3</v>
      </c>
      <c r="CZ88">
        <v>0</v>
      </c>
      <c r="DA88">
        <v>0</v>
      </c>
      <c r="DB88" t="s">
        <v>356</v>
      </c>
      <c r="DC88">
        <v>1656081770.5</v>
      </c>
      <c r="DD88">
        <v>1655399214.6</v>
      </c>
      <c r="DE88">
        <v>0</v>
      </c>
      <c r="DF88">
        <v>0.134</v>
      </c>
      <c r="DG88">
        <v>-0.06</v>
      </c>
      <c r="DH88">
        <v>9.331</v>
      </c>
      <c r="DI88">
        <v>0.511</v>
      </c>
      <c r="DJ88">
        <v>421</v>
      </c>
      <c r="DK88">
        <v>25</v>
      </c>
      <c r="DL88">
        <v>1.93</v>
      </c>
      <c r="DM88">
        <v>0.15</v>
      </c>
      <c r="DN88">
        <v>-61.004055</v>
      </c>
      <c r="DO88">
        <v>-1.73550168855511</v>
      </c>
      <c r="DP88">
        <v>0.567603222748955</v>
      </c>
      <c r="DQ88">
        <v>0</v>
      </c>
      <c r="DR88">
        <v>6.8603425</v>
      </c>
      <c r="DS88">
        <v>-0.0404413508442885</v>
      </c>
      <c r="DT88">
        <v>0.00510222390237825</v>
      </c>
      <c r="DU88">
        <v>1</v>
      </c>
      <c r="DV88">
        <v>1</v>
      </c>
      <c r="DW88">
        <v>2</v>
      </c>
      <c r="DX88" t="s">
        <v>357</v>
      </c>
      <c r="DY88">
        <v>2.97961</v>
      </c>
      <c r="DZ88">
        <v>2.75335</v>
      </c>
      <c r="EA88">
        <v>0.153259</v>
      </c>
      <c r="EB88">
        <v>0.159247</v>
      </c>
      <c r="EC88">
        <v>0.0659694</v>
      </c>
      <c r="ED88">
        <v>0.0441085</v>
      </c>
      <c r="EE88">
        <v>33509.4</v>
      </c>
      <c r="EF88">
        <v>36619</v>
      </c>
      <c r="EG88">
        <v>35824.9</v>
      </c>
      <c r="EH88">
        <v>39459.8</v>
      </c>
      <c r="EI88">
        <v>47343.4</v>
      </c>
      <c r="EJ88">
        <v>54367.8</v>
      </c>
      <c r="EK88">
        <v>55841</v>
      </c>
      <c r="EL88">
        <v>63139</v>
      </c>
      <c r="EM88">
        <v>1.827</v>
      </c>
      <c r="EN88">
        <v>2.3376</v>
      </c>
      <c r="EO88">
        <v>0.118315</v>
      </c>
      <c r="EP88">
        <v>0</v>
      </c>
      <c r="EQ88">
        <v>18.027</v>
      </c>
      <c r="ER88">
        <v>999.9</v>
      </c>
      <c r="ES88">
        <v>78.385</v>
      </c>
      <c r="ET88">
        <v>21.691</v>
      </c>
      <c r="EU88">
        <v>27.6109</v>
      </c>
      <c r="EV88">
        <v>54.372</v>
      </c>
      <c r="EW88">
        <v>42.1194</v>
      </c>
      <c r="EX88">
        <v>2</v>
      </c>
      <c r="EY88">
        <v>-0.539878</v>
      </c>
      <c r="EZ88">
        <v>1.64098</v>
      </c>
      <c r="FA88">
        <v>20.1385</v>
      </c>
      <c r="FB88">
        <v>5.20052</v>
      </c>
      <c r="FC88">
        <v>12.004</v>
      </c>
      <c r="FD88">
        <v>4.9748</v>
      </c>
      <c r="FE88">
        <v>3.293</v>
      </c>
      <c r="FF88">
        <v>9999</v>
      </c>
      <c r="FG88">
        <v>9999</v>
      </c>
      <c r="FH88">
        <v>9999</v>
      </c>
      <c r="FI88">
        <v>550.7</v>
      </c>
      <c r="FJ88">
        <v>1.86264</v>
      </c>
      <c r="FK88">
        <v>1.86768</v>
      </c>
      <c r="FL88">
        <v>1.86752</v>
      </c>
      <c r="FM88">
        <v>1.86859</v>
      </c>
      <c r="FN88">
        <v>1.86951</v>
      </c>
      <c r="FO88">
        <v>1.86554</v>
      </c>
      <c r="FP88">
        <v>1.86667</v>
      </c>
      <c r="FQ88">
        <v>1.86807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14.98</v>
      </c>
      <c r="GF88">
        <v>0.1085</v>
      </c>
      <c r="GG88">
        <v>5.21543574155078</v>
      </c>
      <c r="GH88">
        <v>0.0100486214095962</v>
      </c>
      <c r="GI88">
        <v>-1.74255938316833e-06</v>
      </c>
      <c r="GJ88">
        <v>3.40457676646056e-10</v>
      </c>
      <c r="GK88">
        <v>-0.0234001039270155</v>
      </c>
      <c r="GL88">
        <v>-0.0317258394575505</v>
      </c>
      <c r="GM88">
        <v>0.00293552719409138</v>
      </c>
      <c r="GN88">
        <v>-2.89779016759736e-05</v>
      </c>
      <c r="GO88">
        <v>-4</v>
      </c>
      <c r="GP88">
        <v>2214</v>
      </c>
      <c r="GQ88">
        <v>1</v>
      </c>
      <c r="GR88">
        <v>18</v>
      </c>
      <c r="GS88">
        <v>17311.3</v>
      </c>
      <c r="GT88">
        <v>28687.2</v>
      </c>
      <c r="GU88">
        <v>3.0188</v>
      </c>
      <c r="GV88">
        <v>2.52441</v>
      </c>
      <c r="GW88">
        <v>2.24854</v>
      </c>
      <c r="GX88">
        <v>2.77588</v>
      </c>
      <c r="GY88">
        <v>1.99585</v>
      </c>
      <c r="GZ88">
        <v>2.34619</v>
      </c>
      <c r="HA88">
        <v>26.5405</v>
      </c>
      <c r="HB88">
        <v>15.7169</v>
      </c>
      <c r="HC88">
        <v>18</v>
      </c>
      <c r="HD88">
        <v>355.686</v>
      </c>
      <c r="HE88">
        <v>675.301</v>
      </c>
      <c r="HF88">
        <v>14.8027</v>
      </c>
      <c r="HG88">
        <v>19.9845</v>
      </c>
      <c r="HH88">
        <v>30.0003</v>
      </c>
      <c r="HI88">
        <v>19.8327</v>
      </c>
      <c r="HJ88">
        <v>19.7471</v>
      </c>
      <c r="HK88">
        <v>60.4563</v>
      </c>
      <c r="HL88">
        <v>61.9398</v>
      </c>
      <c r="HM88">
        <v>0</v>
      </c>
      <c r="HN88">
        <v>14.81</v>
      </c>
      <c r="HO88">
        <v>1240.71</v>
      </c>
      <c r="HP88">
        <v>9.31824</v>
      </c>
      <c r="HQ88">
        <v>103.702</v>
      </c>
      <c r="HR88">
        <v>105.194</v>
      </c>
    </row>
    <row r="89" spans="1:226">
      <c r="A89">
        <v>73</v>
      </c>
      <c r="B89">
        <v>1657120454.5</v>
      </c>
      <c r="C89">
        <v>421.900000095367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1657120447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1243.94974711861</v>
      </c>
      <c r="AK89">
        <v>1197.7243030303</v>
      </c>
      <c r="AL89">
        <v>3.2390835370326</v>
      </c>
      <c r="AM89">
        <v>66.810607575291</v>
      </c>
      <c r="AN89">
        <f>(AP89 - AO89 + BO89*1E3/(8.314*(BQ89+273.15)) * AR89/BN89 * AQ89) * BN89/(100*BB89) * 1000/(1000 - AP89)</f>
        <v>0</v>
      </c>
      <c r="AO89">
        <v>9.36838584377118</v>
      </c>
      <c r="AP89">
        <v>16.2427836363636</v>
      </c>
      <c r="AQ89">
        <v>-0.000949301987584925</v>
      </c>
      <c r="AR89">
        <v>77.422788693858</v>
      </c>
      <c r="AS89">
        <v>84</v>
      </c>
      <c r="AT89">
        <v>17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1657120447</v>
      </c>
      <c r="BH89">
        <v>1155.50222222222</v>
      </c>
      <c r="BI89">
        <v>1216.49592592593</v>
      </c>
      <c r="BJ89">
        <v>16.2661851851852</v>
      </c>
      <c r="BK89">
        <v>9.39606296296296</v>
      </c>
      <c r="BL89">
        <v>1140.58814814815</v>
      </c>
      <c r="BM89">
        <v>16.1580444444444</v>
      </c>
      <c r="BN89">
        <v>500.005962962963</v>
      </c>
      <c r="BO89">
        <v>73.9231074074074</v>
      </c>
      <c r="BP89">
        <v>0.100030944444444</v>
      </c>
      <c r="BQ89">
        <v>20.3315</v>
      </c>
      <c r="BR89">
        <v>20.0022592592593</v>
      </c>
      <c r="BS89">
        <v>999.9</v>
      </c>
      <c r="BT89">
        <v>0</v>
      </c>
      <c r="BU89">
        <v>0</v>
      </c>
      <c r="BV89">
        <v>10002.7777777778</v>
      </c>
      <c r="BW89">
        <v>0</v>
      </c>
      <c r="BX89">
        <v>974.171962962963</v>
      </c>
      <c r="BY89">
        <v>-60.9934259259259</v>
      </c>
      <c r="BZ89">
        <v>1174.60851851852</v>
      </c>
      <c r="CA89">
        <v>1228.03444444444</v>
      </c>
      <c r="CB89">
        <v>6.87011814814815</v>
      </c>
      <c r="CC89">
        <v>1216.49592592593</v>
      </c>
      <c r="CD89">
        <v>9.39606296296296</v>
      </c>
      <c r="CE89">
        <v>1.20244703703704</v>
      </c>
      <c r="CF89">
        <v>0.694586296296296</v>
      </c>
      <c r="CG89">
        <v>9.6318762962963</v>
      </c>
      <c r="CH89">
        <v>1.71788444444444</v>
      </c>
      <c r="CI89">
        <v>2000.02185185185</v>
      </c>
      <c r="CJ89">
        <v>0.979994</v>
      </c>
      <c r="CK89">
        <v>0.0200060666666667</v>
      </c>
      <c r="CL89">
        <v>0</v>
      </c>
      <c r="CM89">
        <v>2.24902592592593</v>
      </c>
      <c r="CN89">
        <v>0</v>
      </c>
      <c r="CO89">
        <v>10828.6</v>
      </c>
      <c r="CP89">
        <v>17300.3074074074</v>
      </c>
      <c r="CQ89">
        <v>37.9974074074074</v>
      </c>
      <c r="CR89">
        <v>37.5275555555556</v>
      </c>
      <c r="CS89">
        <v>38.0692592592593</v>
      </c>
      <c r="CT89">
        <v>34.9581851851852</v>
      </c>
      <c r="CU89">
        <v>36.7798148148148</v>
      </c>
      <c r="CV89">
        <v>1960.01148148148</v>
      </c>
      <c r="CW89">
        <v>40.0103703703704</v>
      </c>
      <c r="CX89">
        <v>0</v>
      </c>
      <c r="CY89">
        <v>1657120434.7</v>
      </c>
      <c r="CZ89">
        <v>0</v>
      </c>
      <c r="DA89">
        <v>0</v>
      </c>
      <c r="DB89" t="s">
        <v>356</v>
      </c>
      <c r="DC89">
        <v>1656081770.5</v>
      </c>
      <c r="DD89">
        <v>1655399214.6</v>
      </c>
      <c r="DE89">
        <v>0</v>
      </c>
      <c r="DF89">
        <v>0.134</v>
      </c>
      <c r="DG89">
        <v>-0.06</v>
      </c>
      <c r="DH89">
        <v>9.331</v>
      </c>
      <c r="DI89">
        <v>0.511</v>
      </c>
      <c r="DJ89">
        <v>421</v>
      </c>
      <c r="DK89">
        <v>25</v>
      </c>
      <c r="DL89">
        <v>1.93</v>
      </c>
      <c r="DM89">
        <v>0.15</v>
      </c>
      <c r="DN89">
        <v>-60.991615</v>
      </c>
      <c r="DO89">
        <v>0.360508818011285</v>
      </c>
      <c r="DP89">
        <v>0.579338312883759</v>
      </c>
      <c r="DQ89">
        <v>0</v>
      </c>
      <c r="DR89">
        <v>6.86730825</v>
      </c>
      <c r="DS89">
        <v>0.0977694934333941</v>
      </c>
      <c r="DT89">
        <v>0.0157627278552127</v>
      </c>
      <c r="DU89">
        <v>1</v>
      </c>
      <c r="DV89">
        <v>1</v>
      </c>
      <c r="DW89">
        <v>2</v>
      </c>
      <c r="DX89" t="s">
        <v>357</v>
      </c>
      <c r="DY89">
        <v>2.97979</v>
      </c>
      <c r="DZ89">
        <v>2.75384</v>
      </c>
      <c r="EA89">
        <v>0.154571</v>
      </c>
      <c r="EB89">
        <v>0.160503</v>
      </c>
      <c r="EC89">
        <v>0.0658984</v>
      </c>
      <c r="ED89">
        <v>0.0440935</v>
      </c>
      <c r="EE89">
        <v>33457.4</v>
      </c>
      <c r="EF89">
        <v>36563.2</v>
      </c>
      <c r="EG89">
        <v>35824.7</v>
      </c>
      <c r="EH89">
        <v>39458.5</v>
      </c>
      <c r="EI89">
        <v>47346.9</v>
      </c>
      <c r="EJ89">
        <v>54367.6</v>
      </c>
      <c r="EK89">
        <v>55840.7</v>
      </c>
      <c r="EL89">
        <v>63137.7</v>
      </c>
      <c r="EM89">
        <v>1.8288</v>
      </c>
      <c r="EN89">
        <v>2.3368</v>
      </c>
      <c r="EO89">
        <v>0.118166</v>
      </c>
      <c r="EP89">
        <v>0</v>
      </c>
      <c r="EQ89">
        <v>18.0254</v>
      </c>
      <c r="ER89">
        <v>999.9</v>
      </c>
      <c r="ES89">
        <v>78.36</v>
      </c>
      <c r="ET89">
        <v>21.711</v>
      </c>
      <c r="EU89">
        <v>27.6347</v>
      </c>
      <c r="EV89">
        <v>54.292</v>
      </c>
      <c r="EW89">
        <v>42.0994</v>
      </c>
      <c r="EX89">
        <v>2</v>
      </c>
      <c r="EY89">
        <v>-0.539451</v>
      </c>
      <c r="EZ89">
        <v>1.16331</v>
      </c>
      <c r="FA89">
        <v>20.1427</v>
      </c>
      <c r="FB89">
        <v>5.20291</v>
      </c>
      <c r="FC89">
        <v>12.004</v>
      </c>
      <c r="FD89">
        <v>4.9752</v>
      </c>
      <c r="FE89">
        <v>3.293</v>
      </c>
      <c r="FF89">
        <v>9999</v>
      </c>
      <c r="FG89">
        <v>9999</v>
      </c>
      <c r="FH89">
        <v>9999</v>
      </c>
      <c r="FI89">
        <v>550.7</v>
      </c>
      <c r="FJ89">
        <v>1.86267</v>
      </c>
      <c r="FK89">
        <v>1.86768</v>
      </c>
      <c r="FL89">
        <v>1.86752</v>
      </c>
      <c r="FM89">
        <v>1.86859</v>
      </c>
      <c r="FN89">
        <v>1.86951</v>
      </c>
      <c r="FO89">
        <v>1.86554</v>
      </c>
      <c r="FP89">
        <v>1.86673</v>
      </c>
      <c r="FQ89">
        <v>1.86813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15.09</v>
      </c>
      <c r="GF89">
        <v>0.1075</v>
      </c>
      <c r="GG89">
        <v>5.21543574155078</v>
      </c>
      <c r="GH89">
        <v>0.0100486214095962</v>
      </c>
      <c r="GI89">
        <v>-1.74255938316833e-06</v>
      </c>
      <c r="GJ89">
        <v>3.40457676646056e-10</v>
      </c>
      <c r="GK89">
        <v>-0.0234001039270155</v>
      </c>
      <c r="GL89">
        <v>-0.0317258394575505</v>
      </c>
      <c r="GM89">
        <v>0.00293552719409138</v>
      </c>
      <c r="GN89">
        <v>-2.89779016759736e-05</v>
      </c>
      <c r="GO89">
        <v>-4</v>
      </c>
      <c r="GP89">
        <v>2214</v>
      </c>
      <c r="GQ89">
        <v>1</v>
      </c>
      <c r="GR89">
        <v>18</v>
      </c>
      <c r="GS89">
        <v>17311.4</v>
      </c>
      <c r="GT89">
        <v>28687.3</v>
      </c>
      <c r="GU89">
        <v>3.0481</v>
      </c>
      <c r="GV89">
        <v>2.52563</v>
      </c>
      <c r="GW89">
        <v>2.24854</v>
      </c>
      <c r="GX89">
        <v>2.77466</v>
      </c>
      <c r="GY89">
        <v>1.99585</v>
      </c>
      <c r="GZ89">
        <v>2.33032</v>
      </c>
      <c r="HA89">
        <v>26.5405</v>
      </c>
      <c r="HB89">
        <v>15.7256</v>
      </c>
      <c r="HC89">
        <v>18</v>
      </c>
      <c r="HD89">
        <v>356.614</v>
      </c>
      <c r="HE89">
        <v>674.767</v>
      </c>
      <c r="HF89">
        <v>14.8014</v>
      </c>
      <c r="HG89">
        <v>19.9913</v>
      </c>
      <c r="HH89">
        <v>30.0005</v>
      </c>
      <c r="HI89">
        <v>19.8412</v>
      </c>
      <c r="HJ89">
        <v>19.7554</v>
      </c>
      <c r="HK89">
        <v>61.0556</v>
      </c>
      <c r="HL89">
        <v>61.9398</v>
      </c>
      <c r="HM89">
        <v>0</v>
      </c>
      <c r="HN89">
        <v>14.8967</v>
      </c>
      <c r="HO89">
        <v>1254.29</v>
      </c>
      <c r="HP89">
        <v>9.33207</v>
      </c>
      <c r="HQ89">
        <v>103.701</v>
      </c>
      <c r="HR89">
        <v>105.191</v>
      </c>
    </row>
    <row r="90" spans="1:226">
      <c r="A90">
        <v>74</v>
      </c>
      <c r="B90">
        <v>1657120459.5</v>
      </c>
      <c r="C90">
        <v>426.900000095367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1657120451.71429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1259.55375197975</v>
      </c>
      <c r="AK90">
        <v>1214.25866666667</v>
      </c>
      <c r="AL90">
        <v>3.33906667979405</v>
      </c>
      <c r="AM90">
        <v>66.810607575291</v>
      </c>
      <c r="AN90">
        <f>(AP90 - AO90 + BO90*1E3/(8.314*(BQ90+273.15)) * AR90/BN90 * AQ90) * BN90/(100*BB90) * 1000/(1000 - AP90)</f>
        <v>0</v>
      </c>
      <c r="AO90">
        <v>9.36812700180669</v>
      </c>
      <c r="AP90">
        <v>16.2403921212121</v>
      </c>
      <c r="AQ90">
        <v>-0.00135071240369559</v>
      </c>
      <c r="AR90">
        <v>77.422788693858</v>
      </c>
      <c r="AS90">
        <v>84</v>
      </c>
      <c r="AT90">
        <v>17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1657120451.71429</v>
      </c>
      <c r="BH90">
        <v>1170.88107142857</v>
      </c>
      <c r="BI90">
        <v>1231.89178571429</v>
      </c>
      <c r="BJ90">
        <v>16.2582678571429</v>
      </c>
      <c r="BK90">
        <v>9.38396964285714</v>
      </c>
      <c r="BL90">
        <v>1155.85357142857</v>
      </c>
      <c r="BM90">
        <v>16.1504357142857</v>
      </c>
      <c r="BN90">
        <v>500.006892857143</v>
      </c>
      <c r="BO90">
        <v>73.9226678571429</v>
      </c>
      <c r="BP90">
        <v>0.100041489285714</v>
      </c>
      <c r="BQ90">
        <v>20.3163071428571</v>
      </c>
      <c r="BR90">
        <v>19.9915035714286</v>
      </c>
      <c r="BS90">
        <v>999.9</v>
      </c>
      <c r="BT90">
        <v>0</v>
      </c>
      <c r="BU90">
        <v>0</v>
      </c>
      <c r="BV90">
        <v>9994.82142857143</v>
      </c>
      <c r="BW90">
        <v>0</v>
      </c>
      <c r="BX90">
        <v>974.608678571429</v>
      </c>
      <c r="BY90">
        <v>-61.0102035714286</v>
      </c>
      <c r="BZ90">
        <v>1190.2325</v>
      </c>
      <c r="CA90">
        <v>1243.56071428571</v>
      </c>
      <c r="CB90">
        <v>6.87429928571429</v>
      </c>
      <c r="CC90">
        <v>1231.89178571429</v>
      </c>
      <c r="CD90">
        <v>9.38396964285714</v>
      </c>
      <c r="CE90">
        <v>1.20185464285714</v>
      </c>
      <c r="CF90">
        <v>0.69368825</v>
      </c>
      <c r="CG90">
        <v>9.62454107142857</v>
      </c>
      <c r="CH90">
        <v>1.69981857142857</v>
      </c>
      <c r="CI90">
        <v>1999.99678571429</v>
      </c>
      <c r="CJ90">
        <v>0.979994464285714</v>
      </c>
      <c r="CK90">
        <v>0.0200056571428571</v>
      </c>
      <c r="CL90">
        <v>0</v>
      </c>
      <c r="CM90">
        <v>2.24313214285714</v>
      </c>
      <c r="CN90">
        <v>0</v>
      </c>
      <c r="CO90">
        <v>10826.825</v>
      </c>
      <c r="CP90">
        <v>17300.0857142857</v>
      </c>
      <c r="CQ90">
        <v>37.9328571428571</v>
      </c>
      <c r="CR90">
        <v>37.4931071428571</v>
      </c>
      <c r="CS90">
        <v>38.0108571428571</v>
      </c>
      <c r="CT90">
        <v>34.9217142857143</v>
      </c>
      <c r="CU90">
        <v>36.7340357142857</v>
      </c>
      <c r="CV90">
        <v>1959.98821428571</v>
      </c>
      <c r="CW90">
        <v>40.0085714285714</v>
      </c>
      <c r="CX90">
        <v>0</v>
      </c>
      <c r="CY90">
        <v>1657120439.5</v>
      </c>
      <c r="CZ90">
        <v>0</v>
      </c>
      <c r="DA90">
        <v>0</v>
      </c>
      <c r="DB90" t="s">
        <v>356</v>
      </c>
      <c r="DC90">
        <v>1656081770.5</v>
      </c>
      <c r="DD90">
        <v>1655399214.6</v>
      </c>
      <c r="DE90">
        <v>0</v>
      </c>
      <c r="DF90">
        <v>0.134</v>
      </c>
      <c r="DG90">
        <v>-0.06</v>
      </c>
      <c r="DH90">
        <v>9.331</v>
      </c>
      <c r="DI90">
        <v>0.511</v>
      </c>
      <c r="DJ90">
        <v>421</v>
      </c>
      <c r="DK90">
        <v>25</v>
      </c>
      <c r="DL90">
        <v>1.93</v>
      </c>
      <c r="DM90">
        <v>0.15</v>
      </c>
      <c r="DN90">
        <v>-61.019025</v>
      </c>
      <c r="DO90">
        <v>1.33175459662292</v>
      </c>
      <c r="DP90">
        <v>0.618049277869492</v>
      </c>
      <c r="DQ90">
        <v>0</v>
      </c>
      <c r="DR90">
        <v>6.87155875</v>
      </c>
      <c r="DS90">
        <v>0.0805968855534591</v>
      </c>
      <c r="DT90">
        <v>0.0156845172363544</v>
      </c>
      <c r="DU90">
        <v>1</v>
      </c>
      <c r="DV90">
        <v>1</v>
      </c>
      <c r="DW90">
        <v>2</v>
      </c>
      <c r="DX90" t="s">
        <v>357</v>
      </c>
      <c r="DY90">
        <v>2.9789</v>
      </c>
      <c r="DZ90">
        <v>2.75385</v>
      </c>
      <c r="EA90">
        <v>0.15589</v>
      </c>
      <c r="EB90">
        <v>0.161936</v>
      </c>
      <c r="EC90">
        <v>0.0658785</v>
      </c>
      <c r="ED90">
        <v>0.0441275</v>
      </c>
      <c r="EE90">
        <v>33404.7</v>
      </c>
      <c r="EF90">
        <v>36500.9</v>
      </c>
      <c r="EG90">
        <v>35824.1</v>
      </c>
      <c r="EH90">
        <v>39458.5</v>
      </c>
      <c r="EI90">
        <v>47347.8</v>
      </c>
      <c r="EJ90">
        <v>54365.6</v>
      </c>
      <c r="EK90">
        <v>55840.6</v>
      </c>
      <c r="EL90">
        <v>63137.7</v>
      </c>
      <c r="EM90">
        <v>1.8278</v>
      </c>
      <c r="EN90">
        <v>2.3372</v>
      </c>
      <c r="EO90">
        <v>0.118166</v>
      </c>
      <c r="EP90">
        <v>0</v>
      </c>
      <c r="EQ90">
        <v>18.0222</v>
      </c>
      <c r="ER90">
        <v>999.9</v>
      </c>
      <c r="ES90">
        <v>78.336</v>
      </c>
      <c r="ET90">
        <v>21.721</v>
      </c>
      <c r="EU90">
        <v>27.6454</v>
      </c>
      <c r="EV90">
        <v>53.702</v>
      </c>
      <c r="EW90">
        <v>42.1234</v>
      </c>
      <c r="EX90">
        <v>2</v>
      </c>
      <c r="EY90">
        <v>-0.539654</v>
      </c>
      <c r="EZ90">
        <v>1.2885</v>
      </c>
      <c r="FA90">
        <v>20.1443</v>
      </c>
      <c r="FB90">
        <v>5.20052</v>
      </c>
      <c r="FC90">
        <v>12.004</v>
      </c>
      <c r="FD90">
        <v>4.9756</v>
      </c>
      <c r="FE90">
        <v>3.293</v>
      </c>
      <c r="FF90">
        <v>9999</v>
      </c>
      <c r="FG90">
        <v>9999</v>
      </c>
      <c r="FH90">
        <v>9999</v>
      </c>
      <c r="FI90">
        <v>550.7</v>
      </c>
      <c r="FJ90">
        <v>1.86264</v>
      </c>
      <c r="FK90">
        <v>1.86771</v>
      </c>
      <c r="FL90">
        <v>1.86752</v>
      </c>
      <c r="FM90">
        <v>1.86859</v>
      </c>
      <c r="FN90">
        <v>1.86951</v>
      </c>
      <c r="FO90">
        <v>1.8656</v>
      </c>
      <c r="FP90">
        <v>1.86676</v>
      </c>
      <c r="FQ90">
        <v>1.8681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15.21</v>
      </c>
      <c r="GF90">
        <v>0.1072</v>
      </c>
      <c r="GG90">
        <v>5.21543574155078</v>
      </c>
      <c r="GH90">
        <v>0.0100486214095962</v>
      </c>
      <c r="GI90">
        <v>-1.74255938316833e-06</v>
      </c>
      <c r="GJ90">
        <v>3.40457676646056e-10</v>
      </c>
      <c r="GK90">
        <v>-0.0234001039270155</v>
      </c>
      <c r="GL90">
        <v>-0.0317258394575505</v>
      </c>
      <c r="GM90">
        <v>0.00293552719409138</v>
      </c>
      <c r="GN90">
        <v>-2.89779016759736e-05</v>
      </c>
      <c r="GO90">
        <v>-4</v>
      </c>
      <c r="GP90">
        <v>2214</v>
      </c>
      <c r="GQ90">
        <v>1</v>
      </c>
      <c r="GR90">
        <v>18</v>
      </c>
      <c r="GS90">
        <v>17311.5</v>
      </c>
      <c r="GT90">
        <v>28687.4</v>
      </c>
      <c r="GU90">
        <v>3.08105</v>
      </c>
      <c r="GV90">
        <v>2.5293</v>
      </c>
      <c r="GW90">
        <v>2.24854</v>
      </c>
      <c r="GX90">
        <v>2.77466</v>
      </c>
      <c r="GY90">
        <v>1.99585</v>
      </c>
      <c r="GZ90">
        <v>2.34741</v>
      </c>
      <c r="HA90">
        <v>26.5612</v>
      </c>
      <c r="HB90">
        <v>15.7256</v>
      </c>
      <c r="HC90">
        <v>18</v>
      </c>
      <c r="HD90">
        <v>356.193</v>
      </c>
      <c r="HE90">
        <v>675.213</v>
      </c>
      <c r="HF90">
        <v>14.889</v>
      </c>
      <c r="HG90">
        <v>19.9999</v>
      </c>
      <c r="HH90">
        <v>30.0003</v>
      </c>
      <c r="HI90">
        <v>19.8496</v>
      </c>
      <c r="HJ90">
        <v>19.7638</v>
      </c>
      <c r="HK90">
        <v>61.7103</v>
      </c>
      <c r="HL90">
        <v>61.9398</v>
      </c>
      <c r="HM90">
        <v>0</v>
      </c>
      <c r="HN90">
        <v>14.9094</v>
      </c>
      <c r="HO90">
        <v>1274.54</v>
      </c>
      <c r="HP90">
        <v>9.33207</v>
      </c>
      <c r="HQ90">
        <v>103.701</v>
      </c>
      <c r="HR90">
        <v>105.191</v>
      </c>
    </row>
    <row r="91" spans="1:226">
      <c r="A91">
        <v>75</v>
      </c>
      <c r="B91">
        <v>1657120464.5</v>
      </c>
      <c r="C91">
        <v>431.900000095367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1657120457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1277.96609280302</v>
      </c>
      <c r="AK91">
        <v>1230.85551515152</v>
      </c>
      <c r="AL91">
        <v>3.36732487189465</v>
      </c>
      <c r="AM91">
        <v>66.810607575291</v>
      </c>
      <c r="AN91">
        <f>(AP91 - AO91 + BO91*1E3/(8.314*(BQ91+273.15)) * AR91/BN91 * AQ91) * BN91/(100*BB91) * 1000/(1000 - AP91)</f>
        <v>0</v>
      </c>
      <c r="AO91">
        <v>9.37486518387272</v>
      </c>
      <c r="AP91">
        <v>16.2414575757576</v>
      </c>
      <c r="AQ91">
        <v>0.000763616118213756</v>
      </c>
      <c r="AR91">
        <v>77.422788693858</v>
      </c>
      <c r="AS91">
        <v>84</v>
      </c>
      <c r="AT91">
        <v>17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1657120457</v>
      </c>
      <c r="BH91">
        <v>1188.02444444444</v>
      </c>
      <c r="BI91">
        <v>1249.35518518519</v>
      </c>
      <c r="BJ91">
        <v>16.2486111111111</v>
      </c>
      <c r="BK91">
        <v>9.37152333333333</v>
      </c>
      <c r="BL91">
        <v>1172.87074074074</v>
      </c>
      <c r="BM91">
        <v>16.1411592592593</v>
      </c>
      <c r="BN91">
        <v>500.017666666667</v>
      </c>
      <c r="BO91">
        <v>73.9229555555556</v>
      </c>
      <c r="BP91">
        <v>0.100029766666667</v>
      </c>
      <c r="BQ91">
        <v>20.3021222222222</v>
      </c>
      <c r="BR91">
        <v>19.9846074074074</v>
      </c>
      <c r="BS91">
        <v>999.9</v>
      </c>
      <c r="BT91">
        <v>0</v>
      </c>
      <c r="BU91">
        <v>0</v>
      </c>
      <c r="BV91">
        <v>9987.77777777778</v>
      </c>
      <c r="BW91">
        <v>0</v>
      </c>
      <c r="BX91">
        <v>975.433</v>
      </c>
      <c r="BY91">
        <v>-61.3313777777778</v>
      </c>
      <c r="BZ91">
        <v>1207.64703703704</v>
      </c>
      <c r="CA91">
        <v>1261.17481481481</v>
      </c>
      <c r="CB91">
        <v>6.87709444444445</v>
      </c>
      <c r="CC91">
        <v>1249.35518518519</v>
      </c>
      <c r="CD91">
        <v>9.37152333333333</v>
      </c>
      <c r="CE91">
        <v>1.20114555555556</v>
      </c>
      <c r="CF91">
        <v>0.692770666666667</v>
      </c>
      <c r="CG91">
        <v>9.61575555555556</v>
      </c>
      <c r="CH91">
        <v>1.68136962962963</v>
      </c>
      <c r="CI91">
        <v>1999.94666666667</v>
      </c>
      <c r="CJ91">
        <v>0.979995333333333</v>
      </c>
      <c r="CK91">
        <v>0.0200047333333333</v>
      </c>
      <c r="CL91">
        <v>0</v>
      </c>
      <c r="CM91">
        <v>2.21935555555556</v>
      </c>
      <c r="CN91">
        <v>0</v>
      </c>
      <c r="CO91">
        <v>10824.8740740741</v>
      </c>
      <c r="CP91">
        <v>17299.6592592593</v>
      </c>
      <c r="CQ91">
        <v>37.8955925925926</v>
      </c>
      <c r="CR91">
        <v>37.5136666666667</v>
      </c>
      <c r="CS91">
        <v>37.9766296296296</v>
      </c>
      <c r="CT91">
        <v>34.9395925925926</v>
      </c>
      <c r="CU91">
        <v>36.7056666666667</v>
      </c>
      <c r="CV91">
        <v>1959.94074074074</v>
      </c>
      <c r="CW91">
        <v>40.0059259259259</v>
      </c>
      <c r="CX91">
        <v>0</v>
      </c>
      <c r="CY91">
        <v>1657120444.3</v>
      </c>
      <c r="CZ91">
        <v>0</v>
      </c>
      <c r="DA91">
        <v>0</v>
      </c>
      <c r="DB91" t="s">
        <v>356</v>
      </c>
      <c r="DC91">
        <v>1656081770.5</v>
      </c>
      <c r="DD91">
        <v>1655399214.6</v>
      </c>
      <c r="DE91">
        <v>0</v>
      </c>
      <c r="DF91">
        <v>0.134</v>
      </c>
      <c r="DG91">
        <v>-0.06</v>
      </c>
      <c r="DH91">
        <v>9.331</v>
      </c>
      <c r="DI91">
        <v>0.511</v>
      </c>
      <c r="DJ91">
        <v>421</v>
      </c>
      <c r="DK91">
        <v>25</v>
      </c>
      <c r="DL91">
        <v>1.93</v>
      </c>
      <c r="DM91">
        <v>0.15</v>
      </c>
      <c r="DN91">
        <v>-61.2605025</v>
      </c>
      <c r="DO91">
        <v>-3.25470506566603</v>
      </c>
      <c r="DP91">
        <v>0.759604723026226</v>
      </c>
      <c r="DQ91">
        <v>0</v>
      </c>
      <c r="DR91">
        <v>6.872811</v>
      </c>
      <c r="DS91">
        <v>0.0234932082551517</v>
      </c>
      <c r="DT91">
        <v>0.0149987624156128</v>
      </c>
      <c r="DU91">
        <v>1</v>
      </c>
      <c r="DV91">
        <v>1</v>
      </c>
      <c r="DW91">
        <v>2</v>
      </c>
      <c r="DX91" t="s">
        <v>357</v>
      </c>
      <c r="DY91">
        <v>2.97976</v>
      </c>
      <c r="DZ91">
        <v>2.75402</v>
      </c>
      <c r="EA91">
        <v>0.157253</v>
      </c>
      <c r="EB91">
        <v>0.163181</v>
      </c>
      <c r="EC91">
        <v>0.0658741</v>
      </c>
      <c r="ED91">
        <v>0.0441271</v>
      </c>
      <c r="EE91">
        <v>33350.3</v>
      </c>
      <c r="EF91">
        <v>36446.2</v>
      </c>
      <c r="EG91">
        <v>35823.6</v>
      </c>
      <c r="EH91">
        <v>39457.9</v>
      </c>
      <c r="EI91">
        <v>47347.5</v>
      </c>
      <c r="EJ91">
        <v>54363.9</v>
      </c>
      <c r="EK91">
        <v>55839.8</v>
      </c>
      <c r="EL91">
        <v>63135.7</v>
      </c>
      <c r="EM91">
        <v>1.8286</v>
      </c>
      <c r="EN91">
        <v>2.3368</v>
      </c>
      <c r="EO91">
        <v>0.118613</v>
      </c>
      <c r="EP91">
        <v>0</v>
      </c>
      <c r="EQ91">
        <v>18.0175</v>
      </c>
      <c r="ER91">
        <v>999.9</v>
      </c>
      <c r="ES91">
        <v>78.336</v>
      </c>
      <c r="ET91">
        <v>21.752</v>
      </c>
      <c r="EU91">
        <v>27.6972</v>
      </c>
      <c r="EV91">
        <v>54.102</v>
      </c>
      <c r="EW91">
        <v>42.1194</v>
      </c>
      <c r="EX91">
        <v>2</v>
      </c>
      <c r="EY91">
        <v>-0.538659</v>
      </c>
      <c r="EZ91">
        <v>1.35346</v>
      </c>
      <c r="FA91">
        <v>20.1437</v>
      </c>
      <c r="FB91">
        <v>5.20052</v>
      </c>
      <c r="FC91">
        <v>12.004</v>
      </c>
      <c r="FD91">
        <v>4.9756</v>
      </c>
      <c r="FE91">
        <v>3.293</v>
      </c>
      <c r="FF91">
        <v>9999</v>
      </c>
      <c r="FG91">
        <v>9999</v>
      </c>
      <c r="FH91">
        <v>9999</v>
      </c>
      <c r="FI91">
        <v>550.7</v>
      </c>
      <c r="FJ91">
        <v>1.86264</v>
      </c>
      <c r="FK91">
        <v>1.86774</v>
      </c>
      <c r="FL91">
        <v>1.86752</v>
      </c>
      <c r="FM91">
        <v>1.86859</v>
      </c>
      <c r="FN91">
        <v>1.86951</v>
      </c>
      <c r="FO91">
        <v>1.86554</v>
      </c>
      <c r="FP91">
        <v>1.86673</v>
      </c>
      <c r="FQ91">
        <v>1.86807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15.33</v>
      </c>
      <c r="GF91">
        <v>0.1072</v>
      </c>
      <c r="GG91">
        <v>5.21543574155078</v>
      </c>
      <c r="GH91">
        <v>0.0100486214095962</v>
      </c>
      <c r="GI91">
        <v>-1.74255938316833e-06</v>
      </c>
      <c r="GJ91">
        <v>3.40457676646056e-10</v>
      </c>
      <c r="GK91">
        <v>-0.0234001039270155</v>
      </c>
      <c r="GL91">
        <v>-0.0317258394575505</v>
      </c>
      <c r="GM91">
        <v>0.00293552719409138</v>
      </c>
      <c r="GN91">
        <v>-2.89779016759736e-05</v>
      </c>
      <c r="GO91">
        <v>-4</v>
      </c>
      <c r="GP91">
        <v>2214</v>
      </c>
      <c r="GQ91">
        <v>1</v>
      </c>
      <c r="GR91">
        <v>18</v>
      </c>
      <c r="GS91">
        <v>17311.6</v>
      </c>
      <c r="GT91">
        <v>28687.5</v>
      </c>
      <c r="GU91">
        <v>3.11157</v>
      </c>
      <c r="GV91">
        <v>2.53052</v>
      </c>
      <c r="GW91">
        <v>2.24854</v>
      </c>
      <c r="GX91">
        <v>2.77588</v>
      </c>
      <c r="GY91">
        <v>1.99585</v>
      </c>
      <c r="GZ91">
        <v>2.33521</v>
      </c>
      <c r="HA91">
        <v>26.5612</v>
      </c>
      <c r="HB91">
        <v>15.7256</v>
      </c>
      <c r="HC91">
        <v>18</v>
      </c>
      <c r="HD91">
        <v>356.638</v>
      </c>
      <c r="HE91">
        <v>675.03</v>
      </c>
      <c r="HF91">
        <v>14.919</v>
      </c>
      <c r="HG91">
        <v>20.0067</v>
      </c>
      <c r="HH91">
        <v>30.0007</v>
      </c>
      <c r="HI91">
        <v>19.858</v>
      </c>
      <c r="HJ91">
        <v>19.7739</v>
      </c>
      <c r="HK91">
        <v>62.3074</v>
      </c>
      <c r="HL91">
        <v>61.9398</v>
      </c>
      <c r="HM91">
        <v>0</v>
      </c>
      <c r="HN91">
        <v>14.9219</v>
      </c>
      <c r="HO91">
        <v>1288.06</v>
      </c>
      <c r="HP91">
        <v>9.33207</v>
      </c>
      <c r="HQ91">
        <v>103.699</v>
      </c>
      <c r="HR91">
        <v>105.188</v>
      </c>
    </row>
    <row r="92" spans="1:226">
      <c r="A92">
        <v>76</v>
      </c>
      <c r="B92">
        <v>1657120469.5</v>
      </c>
      <c r="C92">
        <v>436.900000095367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1657120461.71429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1293.99340635447</v>
      </c>
      <c r="AK92">
        <v>1247.66842424242</v>
      </c>
      <c r="AL92">
        <v>3.28511460115589</v>
      </c>
      <c r="AM92">
        <v>66.810607575291</v>
      </c>
      <c r="AN92">
        <f>(AP92 - AO92 + BO92*1E3/(8.314*(BQ92+273.15)) * AR92/BN92 * AQ92) * BN92/(100*BB92) * 1000/(1000 - AP92)</f>
        <v>0</v>
      </c>
      <c r="AO92">
        <v>9.37932825815464</v>
      </c>
      <c r="AP92">
        <v>16.2462066666667</v>
      </c>
      <c r="AQ92">
        <v>0.00502147392382657</v>
      </c>
      <c r="AR92">
        <v>77.422788693858</v>
      </c>
      <c r="AS92">
        <v>84</v>
      </c>
      <c r="AT92">
        <v>17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1657120461.71429</v>
      </c>
      <c r="BH92">
        <v>1203.43607142857</v>
      </c>
      <c r="BI92">
        <v>1265.0475</v>
      </c>
      <c r="BJ92">
        <v>16.2448678571429</v>
      </c>
      <c r="BK92">
        <v>9.37620714285714</v>
      </c>
      <c r="BL92">
        <v>1188.17</v>
      </c>
      <c r="BM92">
        <v>16.1375571428571</v>
      </c>
      <c r="BN92">
        <v>500.020214285714</v>
      </c>
      <c r="BO92">
        <v>73.9227142857143</v>
      </c>
      <c r="BP92">
        <v>0.100135271428571</v>
      </c>
      <c r="BQ92">
        <v>20.3007107142857</v>
      </c>
      <c r="BR92">
        <v>19.9801285714286</v>
      </c>
      <c r="BS92">
        <v>999.9</v>
      </c>
      <c r="BT92">
        <v>0</v>
      </c>
      <c r="BU92">
        <v>0</v>
      </c>
      <c r="BV92">
        <v>9969.64285714286</v>
      </c>
      <c r="BW92">
        <v>0</v>
      </c>
      <c r="BX92">
        <v>975.668321428571</v>
      </c>
      <c r="BY92">
        <v>-61.6113821428572</v>
      </c>
      <c r="BZ92">
        <v>1223.30928571429</v>
      </c>
      <c r="CA92">
        <v>1277.02142857143</v>
      </c>
      <c r="CB92">
        <v>6.86866928571429</v>
      </c>
      <c r="CC92">
        <v>1265.0475</v>
      </c>
      <c r="CD92">
        <v>9.37620714285714</v>
      </c>
      <c r="CE92">
        <v>1.20086535714286</v>
      </c>
      <c r="CF92">
        <v>0.693114678571429</v>
      </c>
      <c r="CG92">
        <v>9.61228</v>
      </c>
      <c r="CH92">
        <v>1.68829928571429</v>
      </c>
      <c r="CI92">
        <v>1999.91107142857</v>
      </c>
      <c r="CJ92">
        <v>0.979997892857143</v>
      </c>
      <c r="CK92">
        <v>0.0200020285714286</v>
      </c>
      <c r="CL92">
        <v>0</v>
      </c>
      <c r="CM92">
        <v>2.21401071428571</v>
      </c>
      <c r="CN92">
        <v>0</v>
      </c>
      <c r="CO92">
        <v>10823.7785714286</v>
      </c>
      <c r="CP92">
        <v>17299.3642857143</v>
      </c>
      <c r="CQ92">
        <v>37.9261428571429</v>
      </c>
      <c r="CR92">
        <v>37.5867857142857</v>
      </c>
      <c r="CS92">
        <v>37.9929642857143</v>
      </c>
      <c r="CT92">
        <v>35.0242857142857</v>
      </c>
      <c r="CU92">
        <v>36.7272857142857</v>
      </c>
      <c r="CV92">
        <v>1959.91035714286</v>
      </c>
      <c r="CW92">
        <v>40.0007142857143</v>
      </c>
      <c r="CX92">
        <v>0</v>
      </c>
      <c r="CY92">
        <v>1657120449.7</v>
      </c>
      <c r="CZ92">
        <v>0</v>
      </c>
      <c r="DA92">
        <v>0</v>
      </c>
      <c r="DB92" t="s">
        <v>356</v>
      </c>
      <c r="DC92">
        <v>1656081770.5</v>
      </c>
      <c r="DD92">
        <v>1655399214.6</v>
      </c>
      <c r="DE92">
        <v>0</v>
      </c>
      <c r="DF92">
        <v>0.134</v>
      </c>
      <c r="DG92">
        <v>-0.06</v>
      </c>
      <c r="DH92">
        <v>9.331</v>
      </c>
      <c r="DI92">
        <v>0.511</v>
      </c>
      <c r="DJ92">
        <v>421</v>
      </c>
      <c r="DK92">
        <v>25</v>
      </c>
      <c r="DL92">
        <v>1.93</v>
      </c>
      <c r="DM92">
        <v>0.15</v>
      </c>
      <c r="DN92">
        <v>-61.4447825</v>
      </c>
      <c r="DO92">
        <v>-4.50057748592861</v>
      </c>
      <c r="DP92">
        <v>0.793848689577397</v>
      </c>
      <c r="DQ92">
        <v>0</v>
      </c>
      <c r="DR92">
        <v>6.87432225</v>
      </c>
      <c r="DS92">
        <v>-0.110373545966245</v>
      </c>
      <c r="DT92">
        <v>0.0118972243585426</v>
      </c>
      <c r="DU92">
        <v>0</v>
      </c>
      <c r="DV92">
        <v>0</v>
      </c>
      <c r="DW92">
        <v>2</v>
      </c>
      <c r="DX92" t="s">
        <v>367</v>
      </c>
      <c r="DY92">
        <v>2.97939</v>
      </c>
      <c r="DZ92">
        <v>2.75407</v>
      </c>
      <c r="EA92">
        <v>0.158564</v>
      </c>
      <c r="EB92">
        <v>0.164566</v>
      </c>
      <c r="EC92">
        <v>0.0658949</v>
      </c>
      <c r="ED92">
        <v>0.0441455</v>
      </c>
      <c r="EE92">
        <v>33298.1</v>
      </c>
      <c r="EF92">
        <v>36385</v>
      </c>
      <c r="EG92">
        <v>35823.1</v>
      </c>
      <c r="EH92">
        <v>39456.9</v>
      </c>
      <c r="EI92">
        <v>47346</v>
      </c>
      <c r="EJ92">
        <v>54362.1</v>
      </c>
      <c r="EK92">
        <v>55839.3</v>
      </c>
      <c r="EL92">
        <v>63134.7</v>
      </c>
      <c r="EM92">
        <v>1.8296</v>
      </c>
      <c r="EN92">
        <v>2.3366</v>
      </c>
      <c r="EO92">
        <v>0.118166</v>
      </c>
      <c r="EP92">
        <v>0</v>
      </c>
      <c r="EQ92">
        <v>18.0159</v>
      </c>
      <c r="ER92">
        <v>999.9</v>
      </c>
      <c r="ES92">
        <v>78.336</v>
      </c>
      <c r="ET92">
        <v>21.752</v>
      </c>
      <c r="EU92">
        <v>27.6987</v>
      </c>
      <c r="EV92">
        <v>54.472</v>
      </c>
      <c r="EW92">
        <v>42.0994</v>
      </c>
      <c r="EX92">
        <v>2</v>
      </c>
      <c r="EY92">
        <v>-0.537927</v>
      </c>
      <c r="EZ92">
        <v>1.37632</v>
      </c>
      <c r="FA92">
        <v>20.1433</v>
      </c>
      <c r="FB92">
        <v>5.19932</v>
      </c>
      <c r="FC92">
        <v>12.004</v>
      </c>
      <c r="FD92">
        <v>4.976</v>
      </c>
      <c r="FE92">
        <v>3.293</v>
      </c>
      <c r="FF92">
        <v>9999</v>
      </c>
      <c r="FG92">
        <v>9999</v>
      </c>
      <c r="FH92">
        <v>9999</v>
      </c>
      <c r="FI92">
        <v>550.7</v>
      </c>
      <c r="FJ92">
        <v>1.86267</v>
      </c>
      <c r="FK92">
        <v>1.86774</v>
      </c>
      <c r="FL92">
        <v>1.86749</v>
      </c>
      <c r="FM92">
        <v>1.86859</v>
      </c>
      <c r="FN92">
        <v>1.86951</v>
      </c>
      <c r="FO92">
        <v>1.8656</v>
      </c>
      <c r="FP92">
        <v>1.86676</v>
      </c>
      <c r="FQ92">
        <v>1.8681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15.45</v>
      </c>
      <c r="GF92">
        <v>0.1075</v>
      </c>
      <c r="GG92">
        <v>5.21543574155078</v>
      </c>
      <c r="GH92">
        <v>0.0100486214095962</v>
      </c>
      <c r="GI92">
        <v>-1.74255938316833e-06</v>
      </c>
      <c r="GJ92">
        <v>3.40457676646056e-10</v>
      </c>
      <c r="GK92">
        <v>-0.0234001039270155</v>
      </c>
      <c r="GL92">
        <v>-0.0317258394575505</v>
      </c>
      <c r="GM92">
        <v>0.00293552719409138</v>
      </c>
      <c r="GN92">
        <v>-2.89779016759736e-05</v>
      </c>
      <c r="GO92">
        <v>-4</v>
      </c>
      <c r="GP92">
        <v>2214</v>
      </c>
      <c r="GQ92">
        <v>1</v>
      </c>
      <c r="GR92">
        <v>18</v>
      </c>
      <c r="GS92">
        <v>17311.7</v>
      </c>
      <c r="GT92">
        <v>28687.6</v>
      </c>
      <c r="GU92">
        <v>3.14453</v>
      </c>
      <c r="GV92">
        <v>2.52563</v>
      </c>
      <c r="GW92">
        <v>2.24854</v>
      </c>
      <c r="GX92">
        <v>2.77588</v>
      </c>
      <c r="GY92">
        <v>1.99585</v>
      </c>
      <c r="GZ92">
        <v>2.31201</v>
      </c>
      <c r="HA92">
        <v>26.5819</v>
      </c>
      <c r="HB92">
        <v>15.7169</v>
      </c>
      <c r="HC92">
        <v>18</v>
      </c>
      <c r="HD92">
        <v>357.182</v>
      </c>
      <c r="HE92">
        <v>674.986</v>
      </c>
      <c r="HF92">
        <v>14.9338</v>
      </c>
      <c r="HG92">
        <v>20.0135</v>
      </c>
      <c r="HH92">
        <v>30.0008</v>
      </c>
      <c r="HI92">
        <v>19.8665</v>
      </c>
      <c r="HJ92">
        <v>19.7823</v>
      </c>
      <c r="HK92">
        <v>62.9611</v>
      </c>
      <c r="HL92">
        <v>61.9398</v>
      </c>
      <c r="HM92">
        <v>0</v>
      </c>
      <c r="HN92">
        <v>14.9385</v>
      </c>
      <c r="HO92">
        <v>1308.16</v>
      </c>
      <c r="HP92">
        <v>9.33207</v>
      </c>
      <c r="HQ92">
        <v>103.698</v>
      </c>
      <c r="HR92">
        <v>105.186</v>
      </c>
    </row>
    <row r="93" spans="1:226">
      <c r="A93">
        <v>77</v>
      </c>
      <c r="B93">
        <v>1657120474.5</v>
      </c>
      <c r="C93">
        <v>441.900000095367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1657120467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1312.20860725836</v>
      </c>
      <c r="AK93">
        <v>1264.90436363636</v>
      </c>
      <c r="AL93">
        <v>3.50046431416803</v>
      </c>
      <c r="AM93">
        <v>66.810607575291</v>
      </c>
      <c r="AN93">
        <f>(AP93 - AO93 + BO93*1E3/(8.314*(BQ93+273.15)) * AR93/BN93 * AQ93) * BN93/(100*BB93) * 1000/(1000 - AP93)</f>
        <v>0</v>
      </c>
      <c r="AO93">
        <v>9.38718404182673</v>
      </c>
      <c r="AP93">
        <v>16.2549903030303</v>
      </c>
      <c r="AQ93">
        <v>0.00136736656451009</v>
      </c>
      <c r="AR93">
        <v>77.422788693858</v>
      </c>
      <c r="AS93">
        <v>84</v>
      </c>
      <c r="AT93">
        <v>17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1657120467</v>
      </c>
      <c r="BH93">
        <v>1220.86888888889</v>
      </c>
      <c r="BI93">
        <v>1283.08037037037</v>
      </c>
      <c r="BJ93">
        <v>16.2483037037037</v>
      </c>
      <c r="BK93">
        <v>9.38243814814815</v>
      </c>
      <c r="BL93">
        <v>1205.47592592593</v>
      </c>
      <c r="BM93">
        <v>16.1408592592593</v>
      </c>
      <c r="BN93">
        <v>500.00837037037</v>
      </c>
      <c r="BO93">
        <v>73.9223407407407</v>
      </c>
      <c r="BP93">
        <v>0.100154011111111</v>
      </c>
      <c r="BQ93">
        <v>20.3006740740741</v>
      </c>
      <c r="BR93">
        <v>19.9817777777778</v>
      </c>
      <c r="BS93">
        <v>999.9</v>
      </c>
      <c r="BT93">
        <v>0</v>
      </c>
      <c r="BU93">
        <v>0</v>
      </c>
      <c r="BV93">
        <v>9976.11111111111</v>
      </c>
      <c r="BW93">
        <v>0</v>
      </c>
      <c r="BX93">
        <v>975.720851851852</v>
      </c>
      <c r="BY93">
        <v>-62.2118037037037</v>
      </c>
      <c r="BZ93">
        <v>1241.0337037037</v>
      </c>
      <c r="CA93">
        <v>1295.2337037037</v>
      </c>
      <c r="CB93">
        <v>6.86587037037037</v>
      </c>
      <c r="CC93">
        <v>1283.08037037037</v>
      </c>
      <c r="CD93">
        <v>9.38243814814815</v>
      </c>
      <c r="CE93">
        <v>1.20111296296296</v>
      </c>
      <c r="CF93">
        <v>0.693571777777778</v>
      </c>
      <c r="CG93">
        <v>9.61534888888889</v>
      </c>
      <c r="CH93">
        <v>1.69750444444444</v>
      </c>
      <c r="CI93">
        <v>1999.90296296296</v>
      </c>
      <c r="CJ93">
        <v>0.980000814814815</v>
      </c>
      <c r="CK93">
        <v>0.0199989</v>
      </c>
      <c r="CL93">
        <v>0</v>
      </c>
      <c r="CM93">
        <v>2.19988148148148</v>
      </c>
      <c r="CN93">
        <v>0</v>
      </c>
      <c r="CO93">
        <v>10823.5296296296</v>
      </c>
      <c r="CP93">
        <v>17299.3148148148</v>
      </c>
      <c r="CQ93">
        <v>38.0228888888889</v>
      </c>
      <c r="CR93">
        <v>37.7243333333333</v>
      </c>
      <c r="CS93">
        <v>38.0622222222222</v>
      </c>
      <c r="CT93">
        <v>35.1733333333333</v>
      </c>
      <c r="CU93">
        <v>36.7844444444444</v>
      </c>
      <c r="CV93">
        <v>1959.90777777778</v>
      </c>
      <c r="CW93">
        <v>39.9951851851852</v>
      </c>
      <c r="CX93">
        <v>0</v>
      </c>
      <c r="CY93">
        <v>1657120454.5</v>
      </c>
      <c r="CZ93">
        <v>0</v>
      </c>
      <c r="DA93">
        <v>0</v>
      </c>
      <c r="DB93" t="s">
        <v>356</v>
      </c>
      <c r="DC93">
        <v>1656081770.5</v>
      </c>
      <c r="DD93">
        <v>1655399214.6</v>
      </c>
      <c r="DE93">
        <v>0</v>
      </c>
      <c r="DF93">
        <v>0.134</v>
      </c>
      <c r="DG93">
        <v>-0.06</v>
      </c>
      <c r="DH93">
        <v>9.331</v>
      </c>
      <c r="DI93">
        <v>0.511</v>
      </c>
      <c r="DJ93">
        <v>421</v>
      </c>
      <c r="DK93">
        <v>25</v>
      </c>
      <c r="DL93">
        <v>1.93</v>
      </c>
      <c r="DM93">
        <v>0.15</v>
      </c>
      <c r="DN93">
        <v>-61.864495</v>
      </c>
      <c r="DO93">
        <v>-5.24684803001867</v>
      </c>
      <c r="DP93">
        <v>0.841415853769704</v>
      </c>
      <c r="DQ93">
        <v>0</v>
      </c>
      <c r="DR93">
        <v>6.86875725</v>
      </c>
      <c r="DS93">
        <v>-0.0425501313320964</v>
      </c>
      <c r="DT93">
        <v>0.00578177567339828</v>
      </c>
      <c r="DU93">
        <v>1</v>
      </c>
      <c r="DV93">
        <v>1</v>
      </c>
      <c r="DW93">
        <v>2</v>
      </c>
      <c r="DX93" t="s">
        <v>357</v>
      </c>
      <c r="DY93">
        <v>2.97929</v>
      </c>
      <c r="DZ93">
        <v>2.75386</v>
      </c>
      <c r="EA93">
        <v>0.159928</v>
      </c>
      <c r="EB93">
        <v>0.165795</v>
      </c>
      <c r="EC93">
        <v>0.0659193</v>
      </c>
      <c r="ED93">
        <v>0.0441705</v>
      </c>
      <c r="EE93">
        <v>33243.8</v>
      </c>
      <c r="EF93">
        <v>36331.1</v>
      </c>
      <c r="EG93">
        <v>35822.8</v>
      </c>
      <c r="EH93">
        <v>39456.4</v>
      </c>
      <c r="EI93">
        <v>47344.3</v>
      </c>
      <c r="EJ93">
        <v>54360.7</v>
      </c>
      <c r="EK93">
        <v>55838.8</v>
      </c>
      <c r="EL93">
        <v>63134.7</v>
      </c>
      <c r="EM93">
        <v>1.828</v>
      </c>
      <c r="EN93">
        <v>2.3364</v>
      </c>
      <c r="EO93">
        <v>0.118464</v>
      </c>
      <c r="EP93">
        <v>0</v>
      </c>
      <c r="EQ93">
        <v>18.0175</v>
      </c>
      <c r="ER93">
        <v>999.9</v>
      </c>
      <c r="ES93">
        <v>78.318</v>
      </c>
      <c r="ET93">
        <v>21.762</v>
      </c>
      <c r="EU93">
        <v>27.7123</v>
      </c>
      <c r="EV93">
        <v>54.272</v>
      </c>
      <c r="EW93">
        <v>42.1795</v>
      </c>
      <c r="EX93">
        <v>2</v>
      </c>
      <c r="EY93">
        <v>-0.537419</v>
      </c>
      <c r="EZ93">
        <v>1.4098</v>
      </c>
      <c r="FA93">
        <v>20.1428</v>
      </c>
      <c r="FB93">
        <v>5.20172</v>
      </c>
      <c r="FC93">
        <v>12.004</v>
      </c>
      <c r="FD93">
        <v>4.976</v>
      </c>
      <c r="FE93">
        <v>3.293</v>
      </c>
      <c r="FF93">
        <v>9999</v>
      </c>
      <c r="FG93">
        <v>9999</v>
      </c>
      <c r="FH93">
        <v>9999</v>
      </c>
      <c r="FI93">
        <v>550.7</v>
      </c>
      <c r="FJ93">
        <v>1.86264</v>
      </c>
      <c r="FK93">
        <v>1.86771</v>
      </c>
      <c r="FL93">
        <v>1.86752</v>
      </c>
      <c r="FM93">
        <v>1.86859</v>
      </c>
      <c r="FN93">
        <v>1.86951</v>
      </c>
      <c r="FO93">
        <v>1.86557</v>
      </c>
      <c r="FP93">
        <v>1.86676</v>
      </c>
      <c r="FQ93">
        <v>1.8681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15.58</v>
      </c>
      <c r="GF93">
        <v>0.1079</v>
      </c>
      <c r="GG93">
        <v>5.21543574155078</v>
      </c>
      <c r="GH93">
        <v>0.0100486214095962</v>
      </c>
      <c r="GI93">
        <v>-1.74255938316833e-06</v>
      </c>
      <c r="GJ93">
        <v>3.40457676646056e-10</v>
      </c>
      <c r="GK93">
        <v>-0.0234001039270155</v>
      </c>
      <c r="GL93">
        <v>-0.0317258394575505</v>
      </c>
      <c r="GM93">
        <v>0.00293552719409138</v>
      </c>
      <c r="GN93">
        <v>-2.89779016759736e-05</v>
      </c>
      <c r="GO93">
        <v>-4</v>
      </c>
      <c r="GP93">
        <v>2214</v>
      </c>
      <c r="GQ93">
        <v>1</v>
      </c>
      <c r="GR93">
        <v>18</v>
      </c>
      <c r="GS93">
        <v>17311.7</v>
      </c>
      <c r="GT93">
        <v>28687.7</v>
      </c>
      <c r="GU93">
        <v>3.17383</v>
      </c>
      <c r="GV93">
        <v>2.52441</v>
      </c>
      <c r="GW93">
        <v>2.24854</v>
      </c>
      <c r="GX93">
        <v>2.77466</v>
      </c>
      <c r="GY93">
        <v>1.99585</v>
      </c>
      <c r="GZ93">
        <v>2.32788</v>
      </c>
      <c r="HA93">
        <v>26.5819</v>
      </c>
      <c r="HB93">
        <v>15.7169</v>
      </c>
      <c r="HC93">
        <v>18</v>
      </c>
      <c r="HD93">
        <v>356.472</v>
      </c>
      <c r="HE93">
        <v>674.943</v>
      </c>
      <c r="HF93">
        <v>14.9489</v>
      </c>
      <c r="HG93">
        <v>20.0221</v>
      </c>
      <c r="HH93">
        <v>30.0007</v>
      </c>
      <c r="HI93">
        <v>19.875</v>
      </c>
      <c r="HJ93">
        <v>19.7908</v>
      </c>
      <c r="HK93">
        <v>63.5504</v>
      </c>
      <c r="HL93">
        <v>61.9398</v>
      </c>
      <c r="HM93">
        <v>0</v>
      </c>
      <c r="HN93">
        <v>14.9482</v>
      </c>
      <c r="HO93">
        <v>1321.53</v>
      </c>
      <c r="HP93">
        <v>9.32461</v>
      </c>
      <c r="HQ93">
        <v>103.697</v>
      </c>
      <c r="HR93">
        <v>105.186</v>
      </c>
    </row>
    <row r="94" spans="1:226">
      <c r="A94">
        <v>78</v>
      </c>
      <c r="B94">
        <v>1657120479.5</v>
      </c>
      <c r="C94">
        <v>446.900000095367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1657120471.71429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1327.9116115876</v>
      </c>
      <c r="AK94">
        <v>1281.69254545454</v>
      </c>
      <c r="AL94">
        <v>3.32095439175301</v>
      </c>
      <c r="AM94">
        <v>66.810607575291</v>
      </c>
      <c r="AN94">
        <f>(AP94 - AO94 + BO94*1E3/(8.314*(BQ94+273.15)) * AR94/BN94 * AQ94) * BN94/(100*BB94) * 1000/(1000 - AP94)</f>
        <v>0</v>
      </c>
      <c r="AO94">
        <v>9.39218932903491</v>
      </c>
      <c r="AP94">
        <v>16.2605151515151</v>
      </c>
      <c r="AQ94">
        <v>2.75775947306269e-05</v>
      </c>
      <c r="AR94">
        <v>77.422788693858</v>
      </c>
      <c r="AS94">
        <v>84</v>
      </c>
      <c r="AT94">
        <v>17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1657120471.71429</v>
      </c>
      <c r="BH94">
        <v>1236.60714285714</v>
      </c>
      <c r="BI94">
        <v>1298.79821428571</v>
      </c>
      <c r="BJ94">
        <v>16.25185</v>
      </c>
      <c r="BK94">
        <v>9.38804464285714</v>
      </c>
      <c r="BL94">
        <v>1221.09964285714</v>
      </c>
      <c r="BM94">
        <v>16.1442678571429</v>
      </c>
      <c r="BN94">
        <v>500.005321428571</v>
      </c>
      <c r="BO94">
        <v>73.9217714285714</v>
      </c>
      <c r="BP94">
        <v>0.100132660714286</v>
      </c>
      <c r="BQ94">
        <v>20.3041285714286</v>
      </c>
      <c r="BR94">
        <v>19.9828642857143</v>
      </c>
      <c r="BS94">
        <v>999.9</v>
      </c>
      <c r="BT94">
        <v>0</v>
      </c>
      <c r="BU94">
        <v>0</v>
      </c>
      <c r="BV94">
        <v>9990</v>
      </c>
      <c r="BW94">
        <v>0</v>
      </c>
      <c r="BX94">
        <v>975.926964285714</v>
      </c>
      <c r="BY94">
        <v>-62.1908071428571</v>
      </c>
      <c r="BZ94">
        <v>1257.03678571429</v>
      </c>
      <c r="CA94">
        <v>1311.10678571429</v>
      </c>
      <c r="CB94">
        <v>6.86380321428572</v>
      </c>
      <c r="CC94">
        <v>1298.79821428571</v>
      </c>
      <c r="CD94">
        <v>9.38804464285714</v>
      </c>
      <c r="CE94">
        <v>1.20136571428571</v>
      </c>
      <c r="CF94">
        <v>0.693981</v>
      </c>
      <c r="CG94">
        <v>9.61847964285714</v>
      </c>
      <c r="CH94">
        <v>1.70573964285714</v>
      </c>
      <c r="CI94">
        <v>1999.95214285714</v>
      </c>
      <c r="CJ94">
        <v>0.980003678571429</v>
      </c>
      <c r="CK94">
        <v>0.0199961428571429</v>
      </c>
      <c r="CL94">
        <v>0</v>
      </c>
      <c r="CM94">
        <v>2.18752142857143</v>
      </c>
      <c r="CN94">
        <v>0</v>
      </c>
      <c r="CO94">
        <v>10823.8071428571</v>
      </c>
      <c r="CP94">
        <v>17299.7535714286</v>
      </c>
      <c r="CQ94">
        <v>38.1403214285714</v>
      </c>
      <c r="CR94">
        <v>37.8480357142857</v>
      </c>
      <c r="CS94">
        <v>38.1403571428571</v>
      </c>
      <c r="CT94">
        <v>35.3010714285714</v>
      </c>
      <c r="CU94">
        <v>36.8591071428571</v>
      </c>
      <c r="CV94">
        <v>1959.96071428571</v>
      </c>
      <c r="CW94">
        <v>39.9917857142857</v>
      </c>
      <c r="CX94">
        <v>0</v>
      </c>
      <c r="CY94">
        <v>1657120459.3</v>
      </c>
      <c r="CZ94">
        <v>0</v>
      </c>
      <c r="DA94">
        <v>0</v>
      </c>
      <c r="DB94" t="s">
        <v>356</v>
      </c>
      <c r="DC94">
        <v>1656081770.5</v>
      </c>
      <c r="DD94">
        <v>1655399214.6</v>
      </c>
      <c r="DE94">
        <v>0</v>
      </c>
      <c r="DF94">
        <v>0.134</v>
      </c>
      <c r="DG94">
        <v>-0.06</v>
      </c>
      <c r="DH94">
        <v>9.331</v>
      </c>
      <c r="DI94">
        <v>0.511</v>
      </c>
      <c r="DJ94">
        <v>421</v>
      </c>
      <c r="DK94">
        <v>25</v>
      </c>
      <c r="DL94">
        <v>1.93</v>
      </c>
      <c r="DM94">
        <v>0.15</v>
      </c>
      <c r="DN94">
        <v>-62.2279525</v>
      </c>
      <c r="DO94">
        <v>-0.290317823639722</v>
      </c>
      <c r="DP94">
        <v>0.632758451933872</v>
      </c>
      <c r="DQ94">
        <v>0</v>
      </c>
      <c r="DR94">
        <v>6.8647615</v>
      </c>
      <c r="DS94">
        <v>-0.0174704690431585</v>
      </c>
      <c r="DT94">
        <v>0.00336532728720406</v>
      </c>
      <c r="DU94">
        <v>1</v>
      </c>
      <c r="DV94">
        <v>1</v>
      </c>
      <c r="DW94">
        <v>2</v>
      </c>
      <c r="DX94" t="s">
        <v>357</v>
      </c>
      <c r="DY94">
        <v>2.97903</v>
      </c>
      <c r="DZ94">
        <v>2.75411</v>
      </c>
      <c r="EA94">
        <v>0.161245</v>
      </c>
      <c r="EB94">
        <v>0.167127</v>
      </c>
      <c r="EC94">
        <v>0.0659245</v>
      </c>
      <c r="ED94">
        <v>0.0441939</v>
      </c>
      <c r="EE94">
        <v>33191.2</v>
      </c>
      <c r="EF94">
        <v>36272.8</v>
      </c>
      <c r="EG94">
        <v>35822.1</v>
      </c>
      <c r="EH94">
        <v>39456</v>
      </c>
      <c r="EI94">
        <v>47342.9</v>
      </c>
      <c r="EJ94">
        <v>54359.1</v>
      </c>
      <c r="EK94">
        <v>55837.4</v>
      </c>
      <c r="EL94">
        <v>63134.4</v>
      </c>
      <c r="EM94">
        <v>1.8276</v>
      </c>
      <c r="EN94">
        <v>2.3366</v>
      </c>
      <c r="EO94">
        <v>0.119358</v>
      </c>
      <c r="EP94">
        <v>0</v>
      </c>
      <c r="EQ94">
        <v>18.0207</v>
      </c>
      <c r="ER94">
        <v>999.9</v>
      </c>
      <c r="ES94">
        <v>78.269</v>
      </c>
      <c r="ET94">
        <v>21.782</v>
      </c>
      <c r="EU94">
        <v>27.7241</v>
      </c>
      <c r="EV94">
        <v>54.162</v>
      </c>
      <c r="EW94">
        <v>42.1114</v>
      </c>
      <c r="EX94">
        <v>2</v>
      </c>
      <c r="EY94">
        <v>-0.536911</v>
      </c>
      <c r="EZ94">
        <v>1.4293</v>
      </c>
      <c r="FA94">
        <v>20.1428</v>
      </c>
      <c r="FB94">
        <v>5.19932</v>
      </c>
      <c r="FC94">
        <v>12.004</v>
      </c>
      <c r="FD94">
        <v>4.976</v>
      </c>
      <c r="FE94">
        <v>3.293</v>
      </c>
      <c r="FF94">
        <v>9999</v>
      </c>
      <c r="FG94">
        <v>9999</v>
      </c>
      <c r="FH94">
        <v>9999</v>
      </c>
      <c r="FI94">
        <v>550.7</v>
      </c>
      <c r="FJ94">
        <v>1.86264</v>
      </c>
      <c r="FK94">
        <v>1.86771</v>
      </c>
      <c r="FL94">
        <v>1.86749</v>
      </c>
      <c r="FM94">
        <v>1.86859</v>
      </c>
      <c r="FN94">
        <v>1.86951</v>
      </c>
      <c r="FO94">
        <v>1.86557</v>
      </c>
      <c r="FP94">
        <v>1.86673</v>
      </c>
      <c r="FQ94">
        <v>1.8681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15.69</v>
      </c>
      <c r="GF94">
        <v>0.108</v>
      </c>
      <c r="GG94">
        <v>5.21543574155078</v>
      </c>
      <c r="GH94">
        <v>0.0100486214095962</v>
      </c>
      <c r="GI94">
        <v>-1.74255938316833e-06</v>
      </c>
      <c r="GJ94">
        <v>3.40457676646056e-10</v>
      </c>
      <c r="GK94">
        <v>-0.0234001039270155</v>
      </c>
      <c r="GL94">
        <v>-0.0317258394575505</v>
      </c>
      <c r="GM94">
        <v>0.00293552719409138</v>
      </c>
      <c r="GN94">
        <v>-2.89779016759736e-05</v>
      </c>
      <c r="GO94">
        <v>-4</v>
      </c>
      <c r="GP94">
        <v>2214</v>
      </c>
      <c r="GQ94">
        <v>1</v>
      </c>
      <c r="GR94">
        <v>18</v>
      </c>
      <c r="GS94">
        <v>17311.8</v>
      </c>
      <c r="GT94">
        <v>28687.7</v>
      </c>
      <c r="GU94">
        <v>3.20557</v>
      </c>
      <c r="GV94">
        <v>2.52563</v>
      </c>
      <c r="GW94">
        <v>2.24854</v>
      </c>
      <c r="GX94">
        <v>2.77466</v>
      </c>
      <c r="GY94">
        <v>1.99585</v>
      </c>
      <c r="GZ94">
        <v>2.33521</v>
      </c>
      <c r="HA94">
        <v>26.6026</v>
      </c>
      <c r="HB94">
        <v>15.7169</v>
      </c>
      <c r="HC94">
        <v>18</v>
      </c>
      <c r="HD94">
        <v>356.34</v>
      </c>
      <c r="HE94">
        <v>675.226</v>
      </c>
      <c r="HF94">
        <v>14.9568</v>
      </c>
      <c r="HG94">
        <v>20.0289</v>
      </c>
      <c r="HH94">
        <v>30.001</v>
      </c>
      <c r="HI94">
        <v>19.8835</v>
      </c>
      <c r="HJ94">
        <v>19.7992</v>
      </c>
      <c r="HK94">
        <v>64.1965</v>
      </c>
      <c r="HL94">
        <v>61.9398</v>
      </c>
      <c r="HM94">
        <v>0</v>
      </c>
      <c r="HN94">
        <v>14.9588</v>
      </c>
      <c r="HO94">
        <v>1341.64</v>
      </c>
      <c r="HP94">
        <v>9.32234</v>
      </c>
      <c r="HQ94">
        <v>103.695</v>
      </c>
      <c r="HR94">
        <v>105.185</v>
      </c>
    </row>
    <row r="95" spans="1:226">
      <c r="A95">
        <v>79</v>
      </c>
      <c r="B95">
        <v>1657120484.5</v>
      </c>
      <c r="C95">
        <v>451.900000095367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1657120477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1345.89818589231</v>
      </c>
      <c r="AK95">
        <v>1298.62933333333</v>
      </c>
      <c r="AL95">
        <v>3.42520578482971</v>
      </c>
      <c r="AM95">
        <v>66.810607575291</v>
      </c>
      <c r="AN95">
        <f>(AP95 - AO95 + BO95*1E3/(8.314*(BQ95+273.15)) * AR95/BN95 * AQ95) * BN95/(100*BB95) * 1000/(1000 - AP95)</f>
        <v>0</v>
      </c>
      <c r="AO95">
        <v>9.39703190792219</v>
      </c>
      <c r="AP95">
        <v>16.2587642424242</v>
      </c>
      <c r="AQ95">
        <v>0.000476848297381505</v>
      </c>
      <c r="AR95">
        <v>77.422788693858</v>
      </c>
      <c r="AS95">
        <v>84</v>
      </c>
      <c r="AT95">
        <v>17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1657120477</v>
      </c>
      <c r="BH95">
        <v>1254.18074074074</v>
      </c>
      <c r="BI95">
        <v>1316.73444444444</v>
      </c>
      <c r="BJ95">
        <v>16.2576851851852</v>
      </c>
      <c r="BK95">
        <v>9.3939162962963</v>
      </c>
      <c r="BL95">
        <v>1238.54592592593</v>
      </c>
      <c r="BM95">
        <v>16.1498888888889</v>
      </c>
      <c r="BN95">
        <v>500.00362962963</v>
      </c>
      <c r="BO95">
        <v>73.9214296296296</v>
      </c>
      <c r="BP95">
        <v>0.100095955555556</v>
      </c>
      <c r="BQ95">
        <v>20.3084185185185</v>
      </c>
      <c r="BR95">
        <v>19.9904</v>
      </c>
      <c r="BS95">
        <v>999.9</v>
      </c>
      <c r="BT95">
        <v>0</v>
      </c>
      <c r="BU95">
        <v>0</v>
      </c>
      <c r="BV95">
        <v>10004.4444444444</v>
      </c>
      <c r="BW95">
        <v>0</v>
      </c>
      <c r="BX95">
        <v>976.397518518518</v>
      </c>
      <c r="BY95">
        <v>-62.5542111111111</v>
      </c>
      <c r="BZ95">
        <v>1274.90777777778</v>
      </c>
      <c r="CA95">
        <v>1329.22185185185</v>
      </c>
      <c r="CB95">
        <v>6.86377185185185</v>
      </c>
      <c r="CC95">
        <v>1316.73444444444</v>
      </c>
      <c r="CD95">
        <v>9.3939162962963</v>
      </c>
      <c r="CE95">
        <v>1.20179185185185</v>
      </c>
      <c r="CF95">
        <v>0.694411851851852</v>
      </c>
      <c r="CG95">
        <v>9.62376</v>
      </c>
      <c r="CH95">
        <v>1.71440740740741</v>
      </c>
      <c r="CI95">
        <v>1999.98444444444</v>
      </c>
      <c r="CJ95">
        <v>0.980003888888889</v>
      </c>
      <c r="CK95">
        <v>0.0199961148148148</v>
      </c>
      <c r="CL95">
        <v>0</v>
      </c>
      <c r="CM95">
        <v>2.17858518518519</v>
      </c>
      <c r="CN95">
        <v>0</v>
      </c>
      <c r="CO95">
        <v>10823.2962962963</v>
      </c>
      <c r="CP95">
        <v>17300.037037037</v>
      </c>
      <c r="CQ95">
        <v>38.2613333333333</v>
      </c>
      <c r="CR95">
        <v>37.9766296296296</v>
      </c>
      <c r="CS95">
        <v>38.2288888888889</v>
      </c>
      <c r="CT95">
        <v>35.4488518518518</v>
      </c>
      <c r="CU95">
        <v>36.9418888888889</v>
      </c>
      <c r="CV95">
        <v>1959.99333333333</v>
      </c>
      <c r="CW95">
        <v>39.9914814814815</v>
      </c>
      <c r="CX95">
        <v>0</v>
      </c>
      <c r="CY95">
        <v>1657120464.7</v>
      </c>
      <c r="CZ95">
        <v>0</v>
      </c>
      <c r="DA95">
        <v>0</v>
      </c>
      <c r="DB95" t="s">
        <v>356</v>
      </c>
      <c r="DC95">
        <v>1656081770.5</v>
      </c>
      <c r="DD95">
        <v>1655399214.6</v>
      </c>
      <c r="DE95">
        <v>0</v>
      </c>
      <c r="DF95">
        <v>0.134</v>
      </c>
      <c r="DG95">
        <v>-0.06</v>
      </c>
      <c r="DH95">
        <v>9.331</v>
      </c>
      <c r="DI95">
        <v>0.511</v>
      </c>
      <c r="DJ95">
        <v>421</v>
      </c>
      <c r="DK95">
        <v>25</v>
      </c>
      <c r="DL95">
        <v>1.93</v>
      </c>
      <c r="DM95">
        <v>0.15</v>
      </c>
      <c r="DN95">
        <v>-62.31895</v>
      </c>
      <c r="DO95">
        <v>-2.55769530956846</v>
      </c>
      <c r="DP95">
        <v>0.672361049585712</v>
      </c>
      <c r="DQ95">
        <v>0</v>
      </c>
      <c r="DR95">
        <v>6.864427</v>
      </c>
      <c r="DS95">
        <v>-0.00484367729831903</v>
      </c>
      <c r="DT95">
        <v>0.00314487615018464</v>
      </c>
      <c r="DU95">
        <v>1</v>
      </c>
      <c r="DV95">
        <v>1</v>
      </c>
      <c r="DW95">
        <v>2</v>
      </c>
      <c r="DX95" t="s">
        <v>357</v>
      </c>
      <c r="DY95">
        <v>2.98017</v>
      </c>
      <c r="DZ95">
        <v>2.75356</v>
      </c>
      <c r="EA95">
        <v>0.162578</v>
      </c>
      <c r="EB95">
        <v>0.168368</v>
      </c>
      <c r="EC95">
        <v>0.0659273</v>
      </c>
      <c r="ED95">
        <v>0.0442083</v>
      </c>
      <c r="EE95">
        <v>33138.1</v>
      </c>
      <c r="EF95">
        <v>36218.2</v>
      </c>
      <c r="EG95">
        <v>35821.7</v>
      </c>
      <c r="EH95">
        <v>39455.3</v>
      </c>
      <c r="EI95">
        <v>47342.2</v>
      </c>
      <c r="EJ95">
        <v>54356.9</v>
      </c>
      <c r="EK95">
        <v>55836.8</v>
      </c>
      <c r="EL95">
        <v>63132.8</v>
      </c>
      <c r="EM95">
        <v>1.8292</v>
      </c>
      <c r="EN95">
        <v>2.3356</v>
      </c>
      <c r="EO95">
        <v>0.119656</v>
      </c>
      <c r="EP95">
        <v>0</v>
      </c>
      <c r="EQ95">
        <v>18.0254</v>
      </c>
      <c r="ER95">
        <v>999.9</v>
      </c>
      <c r="ES95">
        <v>78.269</v>
      </c>
      <c r="ET95">
        <v>21.792</v>
      </c>
      <c r="EU95">
        <v>27.7416</v>
      </c>
      <c r="EV95">
        <v>53.902</v>
      </c>
      <c r="EW95">
        <v>42.0713</v>
      </c>
      <c r="EX95">
        <v>2</v>
      </c>
      <c r="EY95">
        <v>-0.536463</v>
      </c>
      <c r="EZ95">
        <v>1.46882</v>
      </c>
      <c r="FA95">
        <v>20.1427</v>
      </c>
      <c r="FB95">
        <v>5.19932</v>
      </c>
      <c r="FC95">
        <v>12.004</v>
      </c>
      <c r="FD95">
        <v>4.9756</v>
      </c>
      <c r="FE95">
        <v>3.293</v>
      </c>
      <c r="FF95">
        <v>9999</v>
      </c>
      <c r="FG95">
        <v>9999</v>
      </c>
      <c r="FH95">
        <v>9999</v>
      </c>
      <c r="FI95">
        <v>550.7</v>
      </c>
      <c r="FJ95">
        <v>1.86267</v>
      </c>
      <c r="FK95">
        <v>1.86774</v>
      </c>
      <c r="FL95">
        <v>1.86749</v>
      </c>
      <c r="FM95">
        <v>1.86859</v>
      </c>
      <c r="FN95">
        <v>1.86951</v>
      </c>
      <c r="FO95">
        <v>1.86554</v>
      </c>
      <c r="FP95">
        <v>1.86673</v>
      </c>
      <c r="FQ95">
        <v>1.86807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15.81</v>
      </c>
      <c r="GF95">
        <v>0.108</v>
      </c>
      <c r="GG95">
        <v>5.21543574155078</v>
      </c>
      <c r="GH95">
        <v>0.0100486214095962</v>
      </c>
      <c r="GI95">
        <v>-1.74255938316833e-06</v>
      </c>
      <c r="GJ95">
        <v>3.40457676646056e-10</v>
      </c>
      <c r="GK95">
        <v>-0.0234001039270155</v>
      </c>
      <c r="GL95">
        <v>-0.0317258394575505</v>
      </c>
      <c r="GM95">
        <v>0.00293552719409138</v>
      </c>
      <c r="GN95">
        <v>-2.89779016759736e-05</v>
      </c>
      <c r="GO95">
        <v>-4</v>
      </c>
      <c r="GP95">
        <v>2214</v>
      </c>
      <c r="GQ95">
        <v>1</v>
      </c>
      <c r="GR95">
        <v>18</v>
      </c>
      <c r="GS95">
        <v>17311.9</v>
      </c>
      <c r="GT95">
        <v>28687.8</v>
      </c>
      <c r="GU95">
        <v>3.23486</v>
      </c>
      <c r="GV95">
        <v>2.52197</v>
      </c>
      <c r="GW95">
        <v>2.24854</v>
      </c>
      <c r="GX95">
        <v>2.77466</v>
      </c>
      <c r="GY95">
        <v>1.99585</v>
      </c>
      <c r="GZ95">
        <v>2.34863</v>
      </c>
      <c r="HA95">
        <v>26.6232</v>
      </c>
      <c r="HB95">
        <v>15.7256</v>
      </c>
      <c r="HC95">
        <v>18</v>
      </c>
      <c r="HD95">
        <v>357.172</v>
      </c>
      <c r="HE95">
        <v>674.529</v>
      </c>
      <c r="HF95">
        <v>14.9653</v>
      </c>
      <c r="HG95">
        <v>20.0375</v>
      </c>
      <c r="HH95">
        <v>30.0008</v>
      </c>
      <c r="HI95">
        <v>19.892</v>
      </c>
      <c r="HJ95">
        <v>19.8075</v>
      </c>
      <c r="HK95">
        <v>64.7881</v>
      </c>
      <c r="HL95">
        <v>61.9398</v>
      </c>
      <c r="HM95">
        <v>0</v>
      </c>
      <c r="HN95">
        <v>14.9599</v>
      </c>
      <c r="HO95">
        <v>1355.1</v>
      </c>
      <c r="HP95">
        <v>9.31781</v>
      </c>
      <c r="HQ95">
        <v>103.694</v>
      </c>
      <c r="HR95">
        <v>105.183</v>
      </c>
    </row>
    <row r="96" spans="1:226">
      <c r="A96">
        <v>80</v>
      </c>
      <c r="B96">
        <v>1657120489</v>
      </c>
      <c r="C96">
        <v>456.400000095367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1657120481.44444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1361.00674554432</v>
      </c>
      <c r="AK96">
        <v>1314.2136969697</v>
      </c>
      <c r="AL96">
        <v>3.46376865771326</v>
      </c>
      <c r="AM96">
        <v>66.810607575291</v>
      </c>
      <c r="AN96">
        <f>(AP96 - AO96 + BO96*1E3/(8.314*(BQ96+273.15)) * AR96/BN96 * AQ96) * BN96/(100*BB96) * 1000/(1000 - AP96)</f>
        <v>0</v>
      </c>
      <c r="AO96">
        <v>9.40457482481672</v>
      </c>
      <c r="AP96">
        <v>16.2668993939394</v>
      </c>
      <c r="AQ96">
        <v>0.000475878741010493</v>
      </c>
      <c r="AR96">
        <v>77.422788693858</v>
      </c>
      <c r="AS96">
        <v>84</v>
      </c>
      <c r="AT96">
        <v>17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1657120481.44444</v>
      </c>
      <c r="BH96">
        <v>1269.06740740741</v>
      </c>
      <c r="BI96">
        <v>1331.56259259259</v>
      </c>
      <c r="BJ96">
        <v>16.2610740740741</v>
      </c>
      <c r="BK96">
        <v>9.39352555555555</v>
      </c>
      <c r="BL96">
        <v>1253.32444444444</v>
      </c>
      <c r="BM96">
        <v>16.1531481481482</v>
      </c>
      <c r="BN96">
        <v>500.00237037037</v>
      </c>
      <c r="BO96">
        <v>73.9216259259259</v>
      </c>
      <c r="BP96">
        <v>0.10010722962963</v>
      </c>
      <c r="BQ96">
        <v>20.3094296296296</v>
      </c>
      <c r="BR96">
        <v>19.9931259259259</v>
      </c>
      <c r="BS96">
        <v>999.9</v>
      </c>
      <c r="BT96">
        <v>0</v>
      </c>
      <c r="BU96">
        <v>0</v>
      </c>
      <c r="BV96">
        <v>9994.25925925926</v>
      </c>
      <c r="BW96">
        <v>0</v>
      </c>
      <c r="BX96">
        <v>977.028777777778</v>
      </c>
      <c r="BY96">
        <v>-62.4958814814815</v>
      </c>
      <c r="BZ96">
        <v>1290.04481481481</v>
      </c>
      <c r="CA96">
        <v>1344.18962962963</v>
      </c>
      <c r="CB96">
        <v>6.8675562962963</v>
      </c>
      <c r="CC96">
        <v>1331.56259259259</v>
      </c>
      <c r="CD96">
        <v>9.39352555555555</v>
      </c>
      <c r="CE96">
        <v>1.20204592592593</v>
      </c>
      <c r="CF96">
        <v>0.694384888888889</v>
      </c>
      <c r="CG96">
        <v>9.62690925925926</v>
      </c>
      <c r="CH96">
        <v>1.71384740740741</v>
      </c>
      <c r="CI96">
        <v>1999.97481481482</v>
      </c>
      <c r="CJ96">
        <v>0.980000740740741</v>
      </c>
      <c r="CK96">
        <v>0.0199994333333333</v>
      </c>
      <c r="CL96">
        <v>0</v>
      </c>
      <c r="CM96">
        <v>2.21665555555556</v>
      </c>
      <c r="CN96">
        <v>0</v>
      </c>
      <c r="CO96">
        <v>10822.3962962963</v>
      </c>
      <c r="CP96">
        <v>17299.9407407407</v>
      </c>
      <c r="CQ96">
        <v>38.3585555555556</v>
      </c>
      <c r="CR96">
        <v>38.0761111111111</v>
      </c>
      <c r="CS96">
        <v>38.2937407407407</v>
      </c>
      <c r="CT96">
        <v>35.5691851851852</v>
      </c>
      <c r="CU96">
        <v>37.0206296296296</v>
      </c>
      <c r="CV96">
        <v>1959.97777777778</v>
      </c>
      <c r="CW96">
        <v>39.9974074074074</v>
      </c>
      <c r="CX96">
        <v>0</v>
      </c>
      <c r="CY96">
        <v>1657120468.9</v>
      </c>
      <c r="CZ96">
        <v>0</v>
      </c>
      <c r="DA96">
        <v>0</v>
      </c>
      <c r="DB96" t="s">
        <v>356</v>
      </c>
      <c r="DC96">
        <v>1656081770.5</v>
      </c>
      <c r="DD96">
        <v>1655399214.6</v>
      </c>
      <c r="DE96">
        <v>0</v>
      </c>
      <c r="DF96">
        <v>0.134</v>
      </c>
      <c r="DG96">
        <v>-0.06</v>
      </c>
      <c r="DH96">
        <v>9.331</v>
      </c>
      <c r="DI96">
        <v>0.511</v>
      </c>
      <c r="DJ96">
        <v>421</v>
      </c>
      <c r="DK96">
        <v>25</v>
      </c>
      <c r="DL96">
        <v>1.93</v>
      </c>
      <c r="DM96">
        <v>0.15</v>
      </c>
      <c r="DN96">
        <v>-62.4945682926829</v>
      </c>
      <c r="DO96">
        <v>-1.55165017421607</v>
      </c>
      <c r="DP96">
        <v>0.718792964676072</v>
      </c>
      <c r="DQ96">
        <v>0</v>
      </c>
      <c r="DR96">
        <v>6.86389951219512</v>
      </c>
      <c r="DS96">
        <v>-0.00826954703834194</v>
      </c>
      <c r="DT96">
        <v>0.00365356755235311</v>
      </c>
      <c r="DU96">
        <v>1</v>
      </c>
      <c r="DV96">
        <v>1</v>
      </c>
      <c r="DW96">
        <v>2</v>
      </c>
      <c r="DX96" t="s">
        <v>357</v>
      </c>
      <c r="DY96">
        <v>2.97916</v>
      </c>
      <c r="DZ96">
        <v>2.75369</v>
      </c>
      <c r="EA96">
        <v>0.163754</v>
      </c>
      <c r="EB96">
        <v>0.169578</v>
      </c>
      <c r="EC96">
        <v>0.0659371</v>
      </c>
      <c r="ED96">
        <v>0.0438804</v>
      </c>
      <c r="EE96">
        <v>33091.4</v>
      </c>
      <c r="EF96">
        <v>36165.4</v>
      </c>
      <c r="EG96">
        <v>35821.4</v>
      </c>
      <c r="EH96">
        <v>39455.1</v>
      </c>
      <c r="EI96">
        <v>47341.9</v>
      </c>
      <c r="EJ96">
        <v>54375.4</v>
      </c>
      <c r="EK96">
        <v>55837</v>
      </c>
      <c r="EL96">
        <v>63132.4</v>
      </c>
      <c r="EM96">
        <v>1.8292</v>
      </c>
      <c r="EN96">
        <v>2.3362</v>
      </c>
      <c r="EO96">
        <v>0.119507</v>
      </c>
      <c r="EP96">
        <v>0</v>
      </c>
      <c r="EQ96">
        <v>18.0285</v>
      </c>
      <c r="ER96">
        <v>999.9</v>
      </c>
      <c r="ES96">
        <v>78.244</v>
      </c>
      <c r="ET96">
        <v>21.812</v>
      </c>
      <c r="EU96">
        <v>27.7673</v>
      </c>
      <c r="EV96">
        <v>54.512</v>
      </c>
      <c r="EW96">
        <v>42.1394</v>
      </c>
      <c r="EX96">
        <v>2</v>
      </c>
      <c r="EY96">
        <v>-0.536016</v>
      </c>
      <c r="EZ96">
        <v>1.4919</v>
      </c>
      <c r="FA96">
        <v>20.1418</v>
      </c>
      <c r="FB96">
        <v>5.19932</v>
      </c>
      <c r="FC96">
        <v>12.004</v>
      </c>
      <c r="FD96">
        <v>4.9756</v>
      </c>
      <c r="FE96">
        <v>3.293</v>
      </c>
      <c r="FF96">
        <v>9999</v>
      </c>
      <c r="FG96">
        <v>9999</v>
      </c>
      <c r="FH96">
        <v>9999</v>
      </c>
      <c r="FI96">
        <v>550.7</v>
      </c>
      <c r="FJ96">
        <v>1.86267</v>
      </c>
      <c r="FK96">
        <v>1.86777</v>
      </c>
      <c r="FL96">
        <v>1.86752</v>
      </c>
      <c r="FM96">
        <v>1.86859</v>
      </c>
      <c r="FN96">
        <v>1.86951</v>
      </c>
      <c r="FO96">
        <v>1.86554</v>
      </c>
      <c r="FP96">
        <v>1.86673</v>
      </c>
      <c r="FQ96">
        <v>1.8681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15.92</v>
      </c>
      <c r="GF96">
        <v>0.1081</v>
      </c>
      <c r="GG96">
        <v>5.21543574155078</v>
      </c>
      <c r="GH96">
        <v>0.0100486214095962</v>
      </c>
      <c r="GI96">
        <v>-1.74255938316833e-06</v>
      </c>
      <c r="GJ96">
        <v>3.40457676646056e-10</v>
      </c>
      <c r="GK96">
        <v>-0.0234001039270155</v>
      </c>
      <c r="GL96">
        <v>-0.0317258394575505</v>
      </c>
      <c r="GM96">
        <v>0.00293552719409138</v>
      </c>
      <c r="GN96">
        <v>-2.89779016759736e-05</v>
      </c>
      <c r="GO96">
        <v>-4</v>
      </c>
      <c r="GP96">
        <v>2214</v>
      </c>
      <c r="GQ96">
        <v>1</v>
      </c>
      <c r="GR96">
        <v>18</v>
      </c>
      <c r="GS96">
        <v>17312</v>
      </c>
      <c r="GT96">
        <v>28687.9</v>
      </c>
      <c r="GU96">
        <v>3.26172</v>
      </c>
      <c r="GV96">
        <v>2.52319</v>
      </c>
      <c r="GW96">
        <v>2.24854</v>
      </c>
      <c r="GX96">
        <v>2.77588</v>
      </c>
      <c r="GY96">
        <v>1.99585</v>
      </c>
      <c r="GZ96">
        <v>2.31689</v>
      </c>
      <c r="HA96">
        <v>26.6232</v>
      </c>
      <c r="HB96">
        <v>15.7256</v>
      </c>
      <c r="HC96">
        <v>18</v>
      </c>
      <c r="HD96">
        <v>357.221</v>
      </c>
      <c r="HE96">
        <v>675.124</v>
      </c>
      <c r="HF96">
        <v>14.9651</v>
      </c>
      <c r="HG96">
        <v>20.0443</v>
      </c>
      <c r="HH96">
        <v>30.0006</v>
      </c>
      <c r="HI96">
        <v>19.8987</v>
      </c>
      <c r="HJ96">
        <v>19.8147</v>
      </c>
      <c r="HK96">
        <v>65.3701</v>
      </c>
      <c r="HL96">
        <v>62.2227</v>
      </c>
      <c r="HM96">
        <v>0</v>
      </c>
      <c r="HN96">
        <v>14.9604</v>
      </c>
      <c r="HO96">
        <v>1375.21</v>
      </c>
      <c r="HP96">
        <v>9.31171</v>
      </c>
      <c r="HQ96">
        <v>103.693</v>
      </c>
      <c r="HR96">
        <v>105.182</v>
      </c>
    </row>
    <row r="97" spans="1:226">
      <c r="A97">
        <v>81</v>
      </c>
      <c r="B97">
        <v>1657120494.5</v>
      </c>
      <c r="C97">
        <v>461.900000095367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1657120486.73214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1380.04946228278</v>
      </c>
      <c r="AK97">
        <v>1332.71096969697</v>
      </c>
      <c r="AL97">
        <v>3.49405165811128</v>
      </c>
      <c r="AM97">
        <v>66.810607575291</v>
      </c>
      <c r="AN97">
        <f>(AP97 - AO97 + BO97*1E3/(8.314*(BQ97+273.15)) * AR97/BN97 * AQ97) * BN97/(100*BB97) * 1000/(1000 - AP97)</f>
        <v>0</v>
      </c>
      <c r="AO97">
        <v>9.29636692715655</v>
      </c>
      <c r="AP97">
        <v>16.2301072727273</v>
      </c>
      <c r="AQ97">
        <v>-0.0100919545636357</v>
      </c>
      <c r="AR97">
        <v>77.422788693858</v>
      </c>
      <c r="AS97">
        <v>84</v>
      </c>
      <c r="AT97">
        <v>17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1657120486.73214</v>
      </c>
      <c r="BH97">
        <v>1286.64642857143</v>
      </c>
      <c r="BI97">
        <v>1349.58285714286</v>
      </c>
      <c r="BJ97">
        <v>16.2576892857143</v>
      </c>
      <c r="BK97">
        <v>9.35876464285714</v>
      </c>
      <c r="BL97">
        <v>1270.77678571429</v>
      </c>
      <c r="BM97">
        <v>16.1498928571429</v>
      </c>
      <c r="BN97">
        <v>499.990857142857</v>
      </c>
      <c r="BO97">
        <v>73.9218857142857</v>
      </c>
      <c r="BP97">
        <v>0.100010907142857</v>
      </c>
      <c r="BQ97">
        <v>20.3044142857143</v>
      </c>
      <c r="BR97">
        <v>19.9978392857143</v>
      </c>
      <c r="BS97">
        <v>999.9</v>
      </c>
      <c r="BT97">
        <v>0</v>
      </c>
      <c r="BU97">
        <v>0</v>
      </c>
      <c r="BV97">
        <v>10005.7142857143</v>
      </c>
      <c r="BW97">
        <v>0</v>
      </c>
      <c r="BX97">
        <v>977.699464285714</v>
      </c>
      <c r="BY97">
        <v>-62.9374571428571</v>
      </c>
      <c r="BZ97">
        <v>1307.90892857143</v>
      </c>
      <c r="CA97">
        <v>1362.33357142857</v>
      </c>
      <c r="CB97">
        <v>6.89893285714286</v>
      </c>
      <c r="CC97">
        <v>1349.58285714286</v>
      </c>
      <c r="CD97">
        <v>9.35876464285714</v>
      </c>
      <c r="CE97">
        <v>1.20180035714286</v>
      </c>
      <c r="CF97">
        <v>0.691817642857143</v>
      </c>
      <c r="CG97">
        <v>9.62385928571429</v>
      </c>
      <c r="CH97">
        <v>1.66198357142857</v>
      </c>
      <c r="CI97">
        <v>1999.95892857143</v>
      </c>
      <c r="CJ97">
        <v>0.97999675</v>
      </c>
      <c r="CK97">
        <v>0.0200033571428571</v>
      </c>
      <c r="CL97">
        <v>0</v>
      </c>
      <c r="CM97">
        <v>2.27886785714286</v>
      </c>
      <c r="CN97">
        <v>0</v>
      </c>
      <c r="CO97">
        <v>10821.1928571429</v>
      </c>
      <c r="CP97">
        <v>17299.7857142857</v>
      </c>
      <c r="CQ97">
        <v>38.4640714285714</v>
      </c>
      <c r="CR97">
        <v>38.18275</v>
      </c>
      <c r="CS97">
        <v>38.3747142857143</v>
      </c>
      <c r="CT97">
        <v>35.7028928571429</v>
      </c>
      <c r="CU97">
        <v>37.1091071428571</v>
      </c>
      <c r="CV97">
        <v>1959.955</v>
      </c>
      <c r="CW97">
        <v>40.0039285714286</v>
      </c>
      <c r="CX97">
        <v>0</v>
      </c>
      <c r="CY97">
        <v>1657120474.3</v>
      </c>
      <c r="CZ97">
        <v>0</v>
      </c>
      <c r="DA97">
        <v>0</v>
      </c>
      <c r="DB97" t="s">
        <v>356</v>
      </c>
      <c r="DC97">
        <v>1656081770.5</v>
      </c>
      <c r="DD97">
        <v>1655399214.6</v>
      </c>
      <c r="DE97">
        <v>0</v>
      </c>
      <c r="DF97">
        <v>0.134</v>
      </c>
      <c r="DG97">
        <v>-0.06</v>
      </c>
      <c r="DH97">
        <v>9.331</v>
      </c>
      <c r="DI97">
        <v>0.511</v>
      </c>
      <c r="DJ97">
        <v>421</v>
      </c>
      <c r="DK97">
        <v>25</v>
      </c>
      <c r="DL97">
        <v>1.93</v>
      </c>
      <c r="DM97">
        <v>0.15</v>
      </c>
      <c r="DN97">
        <v>-62.7158275</v>
      </c>
      <c r="DO97">
        <v>-3.32673658536574</v>
      </c>
      <c r="DP97">
        <v>0.717445729998967</v>
      </c>
      <c r="DQ97">
        <v>0</v>
      </c>
      <c r="DR97">
        <v>6.89004925</v>
      </c>
      <c r="DS97">
        <v>0.330233808630375</v>
      </c>
      <c r="DT97">
        <v>0.0400086664603746</v>
      </c>
      <c r="DU97">
        <v>0</v>
      </c>
      <c r="DV97">
        <v>0</v>
      </c>
      <c r="DW97">
        <v>2</v>
      </c>
      <c r="DX97" t="s">
        <v>367</v>
      </c>
      <c r="DY97">
        <v>2.97991</v>
      </c>
      <c r="DZ97">
        <v>2.75412</v>
      </c>
      <c r="EA97">
        <v>0.165194</v>
      </c>
      <c r="EB97">
        <v>0.170947</v>
      </c>
      <c r="EC97">
        <v>0.0658093</v>
      </c>
      <c r="ED97">
        <v>0.0438316</v>
      </c>
      <c r="EE97">
        <v>33034.1</v>
      </c>
      <c r="EF97">
        <v>36105.5</v>
      </c>
      <c r="EG97">
        <v>35820.9</v>
      </c>
      <c r="EH97">
        <v>39454.8</v>
      </c>
      <c r="EI97">
        <v>47348</v>
      </c>
      <c r="EJ97">
        <v>54377.7</v>
      </c>
      <c r="EK97">
        <v>55836.4</v>
      </c>
      <c r="EL97">
        <v>63131.8</v>
      </c>
      <c r="EM97">
        <v>1.828</v>
      </c>
      <c r="EN97">
        <v>2.3356</v>
      </c>
      <c r="EO97">
        <v>0.118017</v>
      </c>
      <c r="EP97">
        <v>0</v>
      </c>
      <c r="EQ97">
        <v>18.0333</v>
      </c>
      <c r="ER97">
        <v>999.9</v>
      </c>
      <c r="ES97">
        <v>78.22</v>
      </c>
      <c r="ET97">
        <v>21.822</v>
      </c>
      <c r="EU97">
        <v>27.7741</v>
      </c>
      <c r="EV97">
        <v>54.102</v>
      </c>
      <c r="EW97">
        <v>42.1394</v>
      </c>
      <c r="EX97">
        <v>2</v>
      </c>
      <c r="EY97">
        <v>-0.535203</v>
      </c>
      <c r="EZ97">
        <v>1.49508</v>
      </c>
      <c r="FA97">
        <v>20.1423</v>
      </c>
      <c r="FB97">
        <v>5.20052</v>
      </c>
      <c r="FC97">
        <v>12.004</v>
      </c>
      <c r="FD97">
        <v>4.976</v>
      </c>
      <c r="FE97">
        <v>3.293</v>
      </c>
      <c r="FF97">
        <v>9999</v>
      </c>
      <c r="FG97">
        <v>9999</v>
      </c>
      <c r="FH97">
        <v>9999</v>
      </c>
      <c r="FI97">
        <v>550.7</v>
      </c>
      <c r="FJ97">
        <v>1.86264</v>
      </c>
      <c r="FK97">
        <v>1.86774</v>
      </c>
      <c r="FL97">
        <v>1.86752</v>
      </c>
      <c r="FM97">
        <v>1.86859</v>
      </c>
      <c r="FN97">
        <v>1.86951</v>
      </c>
      <c r="FO97">
        <v>1.86554</v>
      </c>
      <c r="FP97">
        <v>1.86673</v>
      </c>
      <c r="FQ97">
        <v>1.8681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16.06</v>
      </c>
      <c r="GF97">
        <v>0.1065</v>
      </c>
      <c r="GG97">
        <v>5.21543574155078</v>
      </c>
      <c r="GH97">
        <v>0.0100486214095962</v>
      </c>
      <c r="GI97">
        <v>-1.74255938316833e-06</v>
      </c>
      <c r="GJ97">
        <v>3.40457676646056e-10</v>
      </c>
      <c r="GK97">
        <v>-0.0234001039270155</v>
      </c>
      <c r="GL97">
        <v>-0.0317258394575505</v>
      </c>
      <c r="GM97">
        <v>0.00293552719409138</v>
      </c>
      <c r="GN97">
        <v>-2.89779016759736e-05</v>
      </c>
      <c r="GO97">
        <v>-4</v>
      </c>
      <c r="GP97">
        <v>2214</v>
      </c>
      <c r="GQ97">
        <v>1</v>
      </c>
      <c r="GR97">
        <v>18</v>
      </c>
      <c r="GS97">
        <v>17312.1</v>
      </c>
      <c r="GT97">
        <v>28688</v>
      </c>
      <c r="GU97">
        <v>3.2959</v>
      </c>
      <c r="GV97">
        <v>2.52563</v>
      </c>
      <c r="GW97">
        <v>2.24854</v>
      </c>
      <c r="GX97">
        <v>2.77466</v>
      </c>
      <c r="GY97">
        <v>1.99585</v>
      </c>
      <c r="GZ97">
        <v>2.34741</v>
      </c>
      <c r="HA97">
        <v>26.6439</v>
      </c>
      <c r="HB97">
        <v>15.7256</v>
      </c>
      <c r="HC97">
        <v>18</v>
      </c>
      <c r="HD97">
        <v>356.715</v>
      </c>
      <c r="HE97">
        <v>674.769</v>
      </c>
      <c r="HF97">
        <v>14.9632</v>
      </c>
      <c r="HG97">
        <v>20.0529</v>
      </c>
      <c r="HH97">
        <v>30.0008</v>
      </c>
      <c r="HI97">
        <v>19.9089</v>
      </c>
      <c r="HJ97">
        <v>19.8244</v>
      </c>
      <c r="HK97">
        <v>65.9966</v>
      </c>
      <c r="HL97">
        <v>62.2227</v>
      </c>
      <c r="HM97">
        <v>0</v>
      </c>
      <c r="HN97">
        <v>14.9613</v>
      </c>
      <c r="HO97">
        <v>1388.65</v>
      </c>
      <c r="HP97">
        <v>9.32156</v>
      </c>
      <c r="HQ97">
        <v>103.692</v>
      </c>
      <c r="HR97">
        <v>105.181</v>
      </c>
    </row>
    <row r="98" spans="1:226">
      <c r="A98">
        <v>82</v>
      </c>
      <c r="B98">
        <v>1657120499</v>
      </c>
      <c r="C98">
        <v>466.400000095367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1657120491.17857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1394.43608048274</v>
      </c>
      <c r="AK98">
        <v>1348.02303030303</v>
      </c>
      <c r="AL98">
        <v>3.42809329082811</v>
      </c>
      <c r="AM98">
        <v>66.810607575291</v>
      </c>
      <c r="AN98">
        <f>(AP98 - AO98 + BO98*1E3/(8.314*(BQ98+273.15)) * AR98/BN98 * AQ98) * BN98/(100*BB98) * 1000/(1000 - AP98)</f>
        <v>0</v>
      </c>
      <c r="AO98">
        <v>9.29577297475821</v>
      </c>
      <c r="AP98">
        <v>16.2132224242424</v>
      </c>
      <c r="AQ98">
        <v>-0.00840462410852602</v>
      </c>
      <c r="AR98">
        <v>77.422788693858</v>
      </c>
      <c r="AS98">
        <v>84</v>
      </c>
      <c r="AT98">
        <v>17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1657120491.17857</v>
      </c>
      <c r="BH98">
        <v>1301.56714285714</v>
      </c>
      <c r="BI98">
        <v>1364.3725</v>
      </c>
      <c r="BJ98">
        <v>16.2440178571429</v>
      </c>
      <c r="BK98">
        <v>9.33000321428571</v>
      </c>
      <c r="BL98">
        <v>1285.58964285714</v>
      </c>
      <c r="BM98">
        <v>16.1367392857143</v>
      </c>
      <c r="BN98">
        <v>499.986392857143</v>
      </c>
      <c r="BO98">
        <v>73.9215821428571</v>
      </c>
      <c r="BP98">
        <v>0.0998495107142857</v>
      </c>
      <c r="BQ98">
        <v>20.2959535714286</v>
      </c>
      <c r="BR98">
        <v>19.9947857142857</v>
      </c>
      <c r="BS98">
        <v>999.9</v>
      </c>
      <c r="BT98">
        <v>0</v>
      </c>
      <c r="BU98">
        <v>0</v>
      </c>
      <c r="BV98">
        <v>10024.2857142857</v>
      </c>
      <c r="BW98">
        <v>0</v>
      </c>
      <c r="BX98">
        <v>978.251107142857</v>
      </c>
      <c r="BY98">
        <v>-62.8058285714286</v>
      </c>
      <c r="BZ98">
        <v>1323.0575</v>
      </c>
      <c r="CA98">
        <v>1377.22214285714</v>
      </c>
      <c r="CB98">
        <v>6.91401785714286</v>
      </c>
      <c r="CC98">
        <v>1364.3725</v>
      </c>
      <c r="CD98">
        <v>9.33000321428571</v>
      </c>
      <c r="CE98">
        <v>1.20078428571429</v>
      </c>
      <c r="CF98">
        <v>0.689688821428571</v>
      </c>
      <c r="CG98">
        <v>9.61126</v>
      </c>
      <c r="CH98">
        <v>1.61898357142857</v>
      </c>
      <c r="CI98">
        <v>1999.97464285714</v>
      </c>
      <c r="CJ98">
        <v>0.979993964285714</v>
      </c>
      <c r="CK98">
        <v>0.0200060714285714</v>
      </c>
      <c r="CL98">
        <v>0</v>
      </c>
      <c r="CM98">
        <v>2.28685</v>
      </c>
      <c r="CN98">
        <v>0</v>
      </c>
      <c r="CO98">
        <v>10819.7428571429</v>
      </c>
      <c r="CP98">
        <v>17299.9142857143</v>
      </c>
      <c r="CQ98">
        <v>38.5511071428571</v>
      </c>
      <c r="CR98">
        <v>38.2698928571428</v>
      </c>
      <c r="CS98">
        <v>38.4417142857143</v>
      </c>
      <c r="CT98">
        <v>35.81675</v>
      </c>
      <c r="CU98">
        <v>37.1893928571429</v>
      </c>
      <c r="CV98">
        <v>1959.96321428571</v>
      </c>
      <c r="CW98">
        <v>40.0114285714286</v>
      </c>
      <c r="CX98">
        <v>0</v>
      </c>
      <c r="CY98">
        <v>1657120479.1</v>
      </c>
      <c r="CZ98">
        <v>0</v>
      </c>
      <c r="DA98">
        <v>0</v>
      </c>
      <c r="DB98" t="s">
        <v>356</v>
      </c>
      <c r="DC98">
        <v>1656081770.5</v>
      </c>
      <c r="DD98">
        <v>1655399214.6</v>
      </c>
      <c r="DE98">
        <v>0</v>
      </c>
      <c r="DF98">
        <v>0.134</v>
      </c>
      <c r="DG98">
        <v>-0.06</v>
      </c>
      <c r="DH98">
        <v>9.331</v>
      </c>
      <c r="DI98">
        <v>0.511</v>
      </c>
      <c r="DJ98">
        <v>421</v>
      </c>
      <c r="DK98">
        <v>25</v>
      </c>
      <c r="DL98">
        <v>1.93</v>
      </c>
      <c r="DM98">
        <v>0.15</v>
      </c>
      <c r="DN98">
        <v>-62.8020725</v>
      </c>
      <c r="DO98">
        <v>0.430091932457847</v>
      </c>
      <c r="DP98">
        <v>0.713005302921198</v>
      </c>
      <c r="DQ98">
        <v>0</v>
      </c>
      <c r="DR98">
        <v>6.9018555</v>
      </c>
      <c r="DS98">
        <v>0.288922626641647</v>
      </c>
      <c r="DT98">
        <v>0.03846638415227</v>
      </c>
      <c r="DU98">
        <v>0</v>
      </c>
      <c r="DV98">
        <v>0</v>
      </c>
      <c r="DW98">
        <v>2</v>
      </c>
      <c r="DX98" t="s">
        <v>367</v>
      </c>
      <c r="DY98">
        <v>2.97883</v>
      </c>
      <c r="DZ98">
        <v>2.75459</v>
      </c>
      <c r="EA98">
        <v>0.166331</v>
      </c>
      <c r="EB98">
        <v>0.172071</v>
      </c>
      <c r="EC98">
        <v>0.0657736</v>
      </c>
      <c r="ED98">
        <v>0.0438347</v>
      </c>
      <c r="EE98">
        <v>32989</v>
      </c>
      <c r="EF98">
        <v>36055.5</v>
      </c>
      <c r="EG98">
        <v>35820.8</v>
      </c>
      <c r="EH98">
        <v>39453.5</v>
      </c>
      <c r="EI98">
        <v>47350</v>
      </c>
      <c r="EJ98">
        <v>54376.8</v>
      </c>
      <c r="EK98">
        <v>55836.5</v>
      </c>
      <c r="EL98">
        <v>63130.9</v>
      </c>
      <c r="EM98">
        <v>1.8276</v>
      </c>
      <c r="EN98">
        <v>2.3362</v>
      </c>
      <c r="EO98">
        <v>0.118256</v>
      </c>
      <c r="EP98">
        <v>0</v>
      </c>
      <c r="EQ98">
        <v>18.0333</v>
      </c>
      <c r="ER98">
        <v>999.9</v>
      </c>
      <c r="ES98">
        <v>78.22</v>
      </c>
      <c r="ET98">
        <v>21.832</v>
      </c>
      <c r="EU98">
        <v>27.7941</v>
      </c>
      <c r="EV98">
        <v>53.752</v>
      </c>
      <c r="EW98">
        <v>42.1675</v>
      </c>
      <c r="EX98">
        <v>2</v>
      </c>
      <c r="EY98">
        <v>-0.534695</v>
      </c>
      <c r="EZ98">
        <v>1.49893</v>
      </c>
      <c r="FA98">
        <v>20.1424</v>
      </c>
      <c r="FB98">
        <v>5.20052</v>
      </c>
      <c r="FC98">
        <v>12.004</v>
      </c>
      <c r="FD98">
        <v>4.9756</v>
      </c>
      <c r="FE98">
        <v>3.293</v>
      </c>
      <c r="FF98">
        <v>9999</v>
      </c>
      <c r="FG98">
        <v>9999</v>
      </c>
      <c r="FH98">
        <v>9999</v>
      </c>
      <c r="FI98">
        <v>550.7</v>
      </c>
      <c r="FJ98">
        <v>1.86264</v>
      </c>
      <c r="FK98">
        <v>1.86771</v>
      </c>
      <c r="FL98">
        <v>1.86752</v>
      </c>
      <c r="FM98">
        <v>1.86859</v>
      </c>
      <c r="FN98">
        <v>1.86951</v>
      </c>
      <c r="FO98">
        <v>1.86554</v>
      </c>
      <c r="FP98">
        <v>1.86673</v>
      </c>
      <c r="FQ98">
        <v>1.86807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16.17</v>
      </c>
      <c r="GF98">
        <v>0.106</v>
      </c>
      <c r="GG98">
        <v>5.21543574155078</v>
      </c>
      <c r="GH98">
        <v>0.0100486214095962</v>
      </c>
      <c r="GI98">
        <v>-1.74255938316833e-06</v>
      </c>
      <c r="GJ98">
        <v>3.40457676646056e-10</v>
      </c>
      <c r="GK98">
        <v>-0.0234001039270155</v>
      </c>
      <c r="GL98">
        <v>-0.0317258394575505</v>
      </c>
      <c r="GM98">
        <v>0.00293552719409138</v>
      </c>
      <c r="GN98">
        <v>-2.89779016759736e-05</v>
      </c>
      <c r="GO98">
        <v>-4</v>
      </c>
      <c r="GP98">
        <v>2214</v>
      </c>
      <c r="GQ98">
        <v>1</v>
      </c>
      <c r="GR98">
        <v>18</v>
      </c>
      <c r="GS98">
        <v>17312.1</v>
      </c>
      <c r="GT98">
        <v>28688.1</v>
      </c>
      <c r="GU98">
        <v>3.32153</v>
      </c>
      <c r="GV98">
        <v>2.52075</v>
      </c>
      <c r="GW98">
        <v>2.24854</v>
      </c>
      <c r="GX98">
        <v>2.77466</v>
      </c>
      <c r="GY98">
        <v>1.99585</v>
      </c>
      <c r="GZ98">
        <v>2.33032</v>
      </c>
      <c r="HA98">
        <v>26.6439</v>
      </c>
      <c r="HB98">
        <v>15.7256</v>
      </c>
      <c r="HC98">
        <v>18</v>
      </c>
      <c r="HD98">
        <v>356.571</v>
      </c>
      <c r="HE98">
        <v>675.364</v>
      </c>
      <c r="HF98">
        <v>14.9627</v>
      </c>
      <c r="HG98">
        <v>20.0608</v>
      </c>
      <c r="HH98">
        <v>30.0008</v>
      </c>
      <c r="HI98">
        <v>19.916</v>
      </c>
      <c r="HJ98">
        <v>19.8315</v>
      </c>
      <c r="HK98">
        <v>66.5727</v>
      </c>
      <c r="HL98">
        <v>62.2227</v>
      </c>
      <c r="HM98">
        <v>0</v>
      </c>
      <c r="HN98">
        <v>14.9709</v>
      </c>
      <c r="HO98">
        <v>1408.8</v>
      </c>
      <c r="HP98">
        <v>9.27489</v>
      </c>
      <c r="HQ98">
        <v>103.692</v>
      </c>
      <c r="HR98">
        <v>105.179</v>
      </c>
    </row>
    <row r="99" spans="1:226">
      <c r="A99">
        <v>83</v>
      </c>
      <c r="B99">
        <v>1657120504.5</v>
      </c>
      <c r="C99">
        <v>471.900000095367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1657120496.75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1413.56264759893</v>
      </c>
      <c r="AK99">
        <v>1365.99981818182</v>
      </c>
      <c r="AL99">
        <v>3.33777654313426</v>
      </c>
      <c r="AM99">
        <v>66.810607575291</v>
      </c>
      <c r="AN99">
        <f>(AP99 - AO99 + BO99*1E3/(8.314*(BQ99+273.15)) * AR99/BN99 * AQ99) * BN99/(100*BB99) * 1000/(1000 - AP99)</f>
        <v>0</v>
      </c>
      <c r="AO99">
        <v>9.29933407591479</v>
      </c>
      <c r="AP99">
        <v>16.200823030303</v>
      </c>
      <c r="AQ99">
        <v>0.000572135635922525</v>
      </c>
      <c r="AR99">
        <v>77.422788693858</v>
      </c>
      <c r="AS99">
        <v>84</v>
      </c>
      <c r="AT99">
        <v>17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1657120496.75</v>
      </c>
      <c r="BH99">
        <v>1320.01357142857</v>
      </c>
      <c r="BI99">
        <v>1383.115</v>
      </c>
      <c r="BJ99">
        <v>16.2229821428571</v>
      </c>
      <c r="BK99">
        <v>9.298385</v>
      </c>
      <c r="BL99">
        <v>1303.90285714286</v>
      </c>
      <c r="BM99">
        <v>16.1165071428571</v>
      </c>
      <c r="BN99">
        <v>499.997357142857</v>
      </c>
      <c r="BO99">
        <v>73.9207535714286</v>
      </c>
      <c r="BP99">
        <v>0.100060385714286</v>
      </c>
      <c r="BQ99">
        <v>20.286925</v>
      </c>
      <c r="BR99">
        <v>19.9904678571429</v>
      </c>
      <c r="BS99">
        <v>999.9</v>
      </c>
      <c r="BT99">
        <v>0</v>
      </c>
      <c r="BU99">
        <v>0</v>
      </c>
      <c r="BV99">
        <v>10021.4285714286</v>
      </c>
      <c r="BW99">
        <v>0</v>
      </c>
      <c r="BX99">
        <v>979.084857142857</v>
      </c>
      <c r="BY99">
        <v>-63.1018535714286</v>
      </c>
      <c r="BZ99">
        <v>1341.77964285714</v>
      </c>
      <c r="CA99">
        <v>1396.09678571429</v>
      </c>
      <c r="CB99">
        <v>6.9245925</v>
      </c>
      <c r="CC99">
        <v>1383.115</v>
      </c>
      <c r="CD99">
        <v>9.298385</v>
      </c>
      <c r="CE99">
        <v>1.199215</v>
      </c>
      <c r="CF99">
        <v>0.687343535714286</v>
      </c>
      <c r="CG99">
        <v>9.59179321428571</v>
      </c>
      <c r="CH99">
        <v>1.57162035714286</v>
      </c>
      <c r="CI99">
        <v>1999.9975</v>
      </c>
      <c r="CJ99">
        <v>0.979994928571429</v>
      </c>
      <c r="CK99">
        <v>0.0200050428571429</v>
      </c>
      <c r="CL99">
        <v>0</v>
      </c>
      <c r="CM99">
        <v>2.32078928571429</v>
      </c>
      <c r="CN99">
        <v>0</v>
      </c>
      <c r="CO99">
        <v>10818.2928571429</v>
      </c>
      <c r="CP99">
        <v>17300.1107142857</v>
      </c>
      <c r="CQ99">
        <v>38.6604642857143</v>
      </c>
      <c r="CR99">
        <v>38.3770714285714</v>
      </c>
      <c r="CS99">
        <v>38.522</v>
      </c>
      <c r="CT99">
        <v>35.9551071428571</v>
      </c>
      <c r="CU99">
        <v>37.2809285714286</v>
      </c>
      <c r="CV99">
        <v>1959.98607142857</v>
      </c>
      <c r="CW99">
        <v>40.0114285714286</v>
      </c>
      <c r="CX99">
        <v>0</v>
      </c>
      <c r="CY99">
        <v>1657120484.5</v>
      </c>
      <c r="CZ99">
        <v>0</v>
      </c>
      <c r="DA99">
        <v>0</v>
      </c>
      <c r="DB99" t="s">
        <v>356</v>
      </c>
      <c r="DC99">
        <v>1656081770.5</v>
      </c>
      <c r="DD99">
        <v>1655399214.6</v>
      </c>
      <c r="DE99">
        <v>0</v>
      </c>
      <c r="DF99">
        <v>0.134</v>
      </c>
      <c r="DG99">
        <v>-0.06</v>
      </c>
      <c r="DH99">
        <v>9.331</v>
      </c>
      <c r="DI99">
        <v>0.511</v>
      </c>
      <c r="DJ99">
        <v>421</v>
      </c>
      <c r="DK99">
        <v>25</v>
      </c>
      <c r="DL99">
        <v>1.93</v>
      </c>
      <c r="DM99">
        <v>0.15</v>
      </c>
      <c r="DN99">
        <v>-62.924255</v>
      </c>
      <c r="DO99">
        <v>-1.09057260787992</v>
      </c>
      <c r="DP99">
        <v>0.774148066570601</v>
      </c>
      <c r="DQ99">
        <v>0</v>
      </c>
      <c r="DR99">
        <v>6.91250925</v>
      </c>
      <c r="DS99">
        <v>0.0997329455909828</v>
      </c>
      <c r="DT99">
        <v>0.0322197540638892</v>
      </c>
      <c r="DU99">
        <v>1</v>
      </c>
      <c r="DV99">
        <v>1</v>
      </c>
      <c r="DW99">
        <v>2</v>
      </c>
      <c r="DX99" t="s">
        <v>357</v>
      </c>
      <c r="DY99">
        <v>2.98026</v>
      </c>
      <c r="DZ99">
        <v>2.75406</v>
      </c>
      <c r="EA99">
        <v>0.167734</v>
      </c>
      <c r="EB99">
        <v>0.173417</v>
      </c>
      <c r="EC99">
        <v>0.0657453</v>
      </c>
      <c r="ED99">
        <v>0.0438485</v>
      </c>
      <c r="EE99">
        <v>32933.5</v>
      </c>
      <c r="EF99">
        <v>35996.7</v>
      </c>
      <c r="EG99">
        <v>35820.8</v>
      </c>
      <c r="EH99">
        <v>39453.2</v>
      </c>
      <c r="EI99">
        <v>47350.8</v>
      </c>
      <c r="EJ99">
        <v>54375.3</v>
      </c>
      <c r="EK99">
        <v>55835.7</v>
      </c>
      <c r="EL99">
        <v>63130.1</v>
      </c>
      <c r="EM99">
        <v>1.829</v>
      </c>
      <c r="EN99">
        <v>2.335</v>
      </c>
      <c r="EO99">
        <v>0.118166</v>
      </c>
      <c r="EP99">
        <v>0</v>
      </c>
      <c r="EQ99">
        <v>18.0349</v>
      </c>
      <c r="ER99">
        <v>999.9</v>
      </c>
      <c r="ES99">
        <v>78.196</v>
      </c>
      <c r="ET99">
        <v>21.852</v>
      </c>
      <c r="EU99">
        <v>27.8181</v>
      </c>
      <c r="EV99">
        <v>54.362</v>
      </c>
      <c r="EW99">
        <v>42.1114</v>
      </c>
      <c r="EX99">
        <v>2</v>
      </c>
      <c r="EY99">
        <v>-0.534512</v>
      </c>
      <c r="EZ99">
        <v>1.43035</v>
      </c>
      <c r="FA99">
        <v>20.1428</v>
      </c>
      <c r="FB99">
        <v>5.20052</v>
      </c>
      <c r="FC99">
        <v>12.004</v>
      </c>
      <c r="FD99">
        <v>4.9752</v>
      </c>
      <c r="FE99">
        <v>3.293</v>
      </c>
      <c r="FF99">
        <v>9999</v>
      </c>
      <c r="FG99">
        <v>9999</v>
      </c>
      <c r="FH99">
        <v>9999</v>
      </c>
      <c r="FI99">
        <v>550.7</v>
      </c>
      <c r="FJ99">
        <v>1.86264</v>
      </c>
      <c r="FK99">
        <v>1.86771</v>
      </c>
      <c r="FL99">
        <v>1.86752</v>
      </c>
      <c r="FM99">
        <v>1.86859</v>
      </c>
      <c r="FN99">
        <v>1.86951</v>
      </c>
      <c r="FO99">
        <v>1.86557</v>
      </c>
      <c r="FP99">
        <v>1.86676</v>
      </c>
      <c r="FQ99">
        <v>1.86804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16.3</v>
      </c>
      <c r="GF99">
        <v>0.1057</v>
      </c>
      <c r="GG99">
        <v>5.21543574155078</v>
      </c>
      <c r="GH99">
        <v>0.0100486214095962</v>
      </c>
      <c r="GI99">
        <v>-1.74255938316833e-06</v>
      </c>
      <c r="GJ99">
        <v>3.40457676646056e-10</v>
      </c>
      <c r="GK99">
        <v>-0.0234001039270155</v>
      </c>
      <c r="GL99">
        <v>-0.0317258394575505</v>
      </c>
      <c r="GM99">
        <v>0.00293552719409138</v>
      </c>
      <c r="GN99">
        <v>-2.89779016759736e-05</v>
      </c>
      <c r="GO99">
        <v>-4</v>
      </c>
      <c r="GP99">
        <v>2214</v>
      </c>
      <c r="GQ99">
        <v>1</v>
      </c>
      <c r="GR99">
        <v>18</v>
      </c>
      <c r="GS99">
        <v>17312.2</v>
      </c>
      <c r="GT99">
        <v>28688.2</v>
      </c>
      <c r="GU99">
        <v>3.35571</v>
      </c>
      <c r="GV99">
        <v>2.52441</v>
      </c>
      <c r="GW99">
        <v>2.24854</v>
      </c>
      <c r="GX99">
        <v>2.77588</v>
      </c>
      <c r="GY99">
        <v>1.99585</v>
      </c>
      <c r="GZ99">
        <v>2.32178</v>
      </c>
      <c r="HA99">
        <v>26.6439</v>
      </c>
      <c r="HB99">
        <v>15.7169</v>
      </c>
      <c r="HC99">
        <v>18</v>
      </c>
      <c r="HD99">
        <v>357.32</v>
      </c>
      <c r="HE99">
        <v>674.519</v>
      </c>
      <c r="HF99">
        <v>14.9714</v>
      </c>
      <c r="HG99">
        <v>20.0683</v>
      </c>
      <c r="HH99">
        <v>30.0006</v>
      </c>
      <c r="HI99">
        <v>19.9259</v>
      </c>
      <c r="HJ99">
        <v>19.8413</v>
      </c>
      <c r="HK99">
        <v>67.1879</v>
      </c>
      <c r="HL99">
        <v>62.2227</v>
      </c>
      <c r="HM99">
        <v>0</v>
      </c>
      <c r="HN99">
        <v>14.9803</v>
      </c>
      <c r="HO99">
        <v>1422.28</v>
      </c>
      <c r="HP99">
        <v>9.26692</v>
      </c>
      <c r="HQ99">
        <v>103.691</v>
      </c>
      <c r="HR99">
        <v>105.178</v>
      </c>
    </row>
    <row r="100" spans="1:226">
      <c r="A100">
        <v>84</v>
      </c>
      <c r="B100">
        <v>1657120509.5</v>
      </c>
      <c r="C100">
        <v>476.900000095367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1657120502.01852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1429.78111690359</v>
      </c>
      <c r="AK100">
        <v>1382.85260606061</v>
      </c>
      <c r="AL100">
        <v>3.32294966706463</v>
      </c>
      <c r="AM100">
        <v>66.810607575291</v>
      </c>
      <c r="AN100">
        <f>(AP100 - AO100 + BO100*1E3/(8.314*(BQ100+273.15)) * AR100/BN100 * AQ100) * BN100/(100*BB100) * 1000/(1000 - AP100)</f>
        <v>0</v>
      </c>
      <c r="AO100">
        <v>9.30501799431248</v>
      </c>
      <c r="AP100">
        <v>16.1997933333333</v>
      </c>
      <c r="AQ100">
        <v>-0.000474705083230949</v>
      </c>
      <c r="AR100">
        <v>77.422788693858</v>
      </c>
      <c r="AS100">
        <v>84</v>
      </c>
      <c r="AT100">
        <v>17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1657120502.01852</v>
      </c>
      <c r="BH100">
        <v>1337.47925925926</v>
      </c>
      <c r="BI100">
        <v>1400.5537037037</v>
      </c>
      <c r="BJ100">
        <v>16.2072925925926</v>
      </c>
      <c r="BK100">
        <v>9.30149333333333</v>
      </c>
      <c r="BL100">
        <v>1321.24407407407</v>
      </c>
      <c r="BM100">
        <v>16.1014222222222</v>
      </c>
      <c r="BN100">
        <v>499.991185185185</v>
      </c>
      <c r="BO100">
        <v>73.9202777777778</v>
      </c>
      <c r="BP100">
        <v>0.100113066666667</v>
      </c>
      <c r="BQ100">
        <v>20.2839666666667</v>
      </c>
      <c r="BR100">
        <v>19.9841444444444</v>
      </c>
      <c r="BS100">
        <v>999.9</v>
      </c>
      <c r="BT100">
        <v>0</v>
      </c>
      <c r="BU100">
        <v>0</v>
      </c>
      <c r="BV100">
        <v>10010</v>
      </c>
      <c r="BW100">
        <v>0</v>
      </c>
      <c r="BX100">
        <v>979.624592592593</v>
      </c>
      <c r="BY100">
        <v>-63.0746074074074</v>
      </c>
      <c r="BZ100">
        <v>1359.51333333333</v>
      </c>
      <c r="CA100">
        <v>1413.7037037037</v>
      </c>
      <c r="CB100">
        <v>6.90579444444444</v>
      </c>
      <c r="CC100">
        <v>1400.5537037037</v>
      </c>
      <c r="CD100">
        <v>9.30149333333333</v>
      </c>
      <c r="CE100">
        <v>1.19804703703704</v>
      </c>
      <c r="CF100">
        <v>0.687568888888889</v>
      </c>
      <c r="CG100">
        <v>9.57730148148148</v>
      </c>
      <c r="CH100">
        <v>1.57619111111111</v>
      </c>
      <c r="CI100">
        <v>1999.97962962963</v>
      </c>
      <c r="CJ100">
        <v>0.979995555555556</v>
      </c>
      <c r="CK100">
        <v>0.0200043740740741</v>
      </c>
      <c r="CL100">
        <v>0</v>
      </c>
      <c r="CM100">
        <v>2.25088888888889</v>
      </c>
      <c r="CN100">
        <v>0</v>
      </c>
      <c r="CO100">
        <v>10817.0703703704</v>
      </c>
      <c r="CP100">
        <v>17299.962962963</v>
      </c>
      <c r="CQ100">
        <v>38.759037037037</v>
      </c>
      <c r="CR100">
        <v>38.478962962963</v>
      </c>
      <c r="CS100">
        <v>38.59</v>
      </c>
      <c r="CT100">
        <v>36.1015925925926</v>
      </c>
      <c r="CU100">
        <v>37.3770740740741</v>
      </c>
      <c r="CV100">
        <v>1959.96851851852</v>
      </c>
      <c r="CW100">
        <v>40.0111111111111</v>
      </c>
      <c r="CX100">
        <v>0</v>
      </c>
      <c r="CY100">
        <v>1657120489.3</v>
      </c>
      <c r="CZ100">
        <v>0</v>
      </c>
      <c r="DA100">
        <v>0</v>
      </c>
      <c r="DB100" t="s">
        <v>356</v>
      </c>
      <c r="DC100">
        <v>1656081770.5</v>
      </c>
      <c r="DD100">
        <v>1655399214.6</v>
      </c>
      <c r="DE100">
        <v>0</v>
      </c>
      <c r="DF100">
        <v>0.134</v>
      </c>
      <c r="DG100">
        <v>-0.06</v>
      </c>
      <c r="DH100">
        <v>9.331</v>
      </c>
      <c r="DI100">
        <v>0.511</v>
      </c>
      <c r="DJ100">
        <v>421</v>
      </c>
      <c r="DK100">
        <v>25</v>
      </c>
      <c r="DL100">
        <v>1.93</v>
      </c>
      <c r="DM100">
        <v>0.15</v>
      </c>
      <c r="DN100">
        <v>-63.0650575</v>
      </c>
      <c r="DO100">
        <v>-0.628553470919176</v>
      </c>
      <c r="DP100">
        <v>0.672055604800487</v>
      </c>
      <c r="DQ100">
        <v>0</v>
      </c>
      <c r="DR100">
        <v>6.91999875</v>
      </c>
      <c r="DS100">
        <v>-0.214302101313332</v>
      </c>
      <c r="DT100">
        <v>0.021734151143707</v>
      </c>
      <c r="DU100">
        <v>0</v>
      </c>
      <c r="DV100">
        <v>0</v>
      </c>
      <c r="DW100">
        <v>2</v>
      </c>
      <c r="DX100" t="s">
        <v>367</v>
      </c>
      <c r="DY100">
        <v>2.97954</v>
      </c>
      <c r="DZ100">
        <v>2.75449</v>
      </c>
      <c r="EA100">
        <v>0.168984</v>
      </c>
      <c r="EB100">
        <v>0.174647</v>
      </c>
      <c r="EC100">
        <v>0.0657391</v>
      </c>
      <c r="ED100">
        <v>0.0438685</v>
      </c>
      <c r="EE100">
        <v>32883</v>
      </c>
      <c r="EF100">
        <v>35942.4</v>
      </c>
      <c r="EG100">
        <v>35819.5</v>
      </c>
      <c r="EH100">
        <v>39452.2</v>
      </c>
      <c r="EI100">
        <v>47350</v>
      </c>
      <c r="EJ100">
        <v>54373.5</v>
      </c>
      <c r="EK100">
        <v>55834.4</v>
      </c>
      <c r="EL100">
        <v>63129.3</v>
      </c>
      <c r="EM100">
        <v>1.8282</v>
      </c>
      <c r="EN100">
        <v>2.3352</v>
      </c>
      <c r="EO100">
        <v>0.117272</v>
      </c>
      <c r="EP100">
        <v>0</v>
      </c>
      <c r="EQ100">
        <v>18.038</v>
      </c>
      <c r="ER100">
        <v>999.9</v>
      </c>
      <c r="ES100">
        <v>78.196</v>
      </c>
      <c r="ET100">
        <v>21.862</v>
      </c>
      <c r="EU100">
        <v>27.8332</v>
      </c>
      <c r="EV100">
        <v>54.372</v>
      </c>
      <c r="EW100">
        <v>42.1394</v>
      </c>
      <c r="EX100">
        <v>2</v>
      </c>
      <c r="EY100">
        <v>-0.534309</v>
      </c>
      <c r="EZ100">
        <v>1.43024</v>
      </c>
      <c r="FA100">
        <v>20.1428</v>
      </c>
      <c r="FB100">
        <v>5.20291</v>
      </c>
      <c r="FC100">
        <v>12.004</v>
      </c>
      <c r="FD100">
        <v>4.9756</v>
      </c>
      <c r="FE100">
        <v>3.293</v>
      </c>
      <c r="FF100">
        <v>9999</v>
      </c>
      <c r="FG100">
        <v>9999</v>
      </c>
      <c r="FH100">
        <v>9999</v>
      </c>
      <c r="FI100">
        <v>550.7</v>
      </c>
      <c r="FJ100">
        <v>1.8627</v>
      </c>
      <c r="FK100">
        <v>1.86768</v>
      </c>
      <c r="FL100">
        <v>1.86752</v>
      </c>
      <c r="FM100">
        <v>1.86859</v>
      </c>
      <c r="FN100">
        <v>1.86951</v>
      </c>
      <c r="FO100">
        <v>1.86554</v>
      </c>
      <c r="FP100">
        <v>1.86676</v>
      </c>
      <c r="FQ100">
        <v>1.8681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16.41</v>
      </c>
      <c r="GF100">
        <v>0.1056</v>
      </c>
      <c r="GG100">
        <v>5.21543574155078</v>
      </c>
      <c r="GH100">
        <v>0.0100486214095962</v>
      </c>
      <c r="GI100">
        <v>-1.74255938316833e-06</v>
      </c>
      <c r="GJ100">
        <v>3.40457676646056e-10</v>
      </c>
      <c r="GK100">
        <v>-0.0234001039270155</v>
      </c>
      <c r="GL100">
        <v>-0.0317258394575505</v>
      </c>
      <c r="GM100">
        <v>0.00293552719409138</v>
      </c>
      <c r="GN100">
        <v>-2.89779016759736e-05</v>
      </c>
      <c r="GO100">
        <v>-4</v>
      </c>
      <c r="GP100">
        <v>2214</v>
      </c>
      <c r="GQ100">
        <v>1</v>
      </c>
      <c r="GR100">
        <v>18</v>
      </c>
      <c r="GS100">
        <v>17312.3</v>
      </c>
      <c r="GT100">
        <v>28688.2</v>
      </c>
      <c r="GU100">
        <v>3.38257</v>
      </c>
      <c r="GV100">
        <v>2.52808</v>
      </c>
      <c r="GW100">
        <v>2.24854</v>
      </c>
      <c r="GX100">
        <v>2.77466</v>
      </c>
      <c r="GY100">
        <v>1.99585</v>
      </c>
      <c r="GZ100">
        <v>2.31812</v>
      </c>
      <c r="HA100">
        <v>26.6646</v>
      </c>
      <c r="HB100">
        <v>15.7081</v>
      </c>
      <c r="HC100">
        <v>18</v>
      </c>
      <c r="HD100">
        <v>356.99</v>
      </c>
      <c r="HE100">
        <v>674.816</v>
      </c>
      <c r="HF100">
        <v>14.9817</v>
      </c>
      <c r="HG100">
        <v>20.0752</v>
      </c>
      <c r="HH100">
        <v>30.0004</v>
      </c>
      <c r="HI100">
        <v>19.9341</v>
      </c>
      <c r="HJ100">
        <v>19.8507</v>
      </c>
      <c r="HK100">
        <v>67.7957</v>
      </c>
      <c r="HL100">
        <v>62.2227</v>
      </c>
      <c r="HM100">
        <v>0</v>
      </c>
      <c r="HN100">
        <v>14.9931</v>
      </c>
      <c r="HO100">
        <v>1442.52</v>
      </c>
      <c r="HP100">
        <v>9.25708</v>
      </c>
      <c r="HQ100">
        <v>103.688</v>
      </c>
      <c r="HR100">
        <v>105.176</v>
      </c>
    </row>
    <row r="101" spans="1:226">
      <c r="A101">
        <v>85</v>
      </c>
      <c r="B101">
        <v>1657120514.5</v>
      </c>
      <c r="C101">
        <v>481.900000095367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1657120506.73214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1446.64996629457</v>
      </c>
      <c r="AK101">
        <v>1399.32078787879</v>
      </c>
      <c r="AL101">
        <v>3.20132959658315</v>
      </c>
      <c r="AM101">
        <v>66.810607575291</v>
      </c>
      <c r="AN101">
        <f>(AP101 - AO101 + BO101*1E3/(8.314*(BQ101+273.15)) * AR101/BN101 * AQ101) * BN101/(100*BB101) * 1000/(1000 - AP101)</f>
        <v>0</v>
      </c>
      <c r="AO101">
        <v>9.30940061991095</v>
      </c>
      <c r="AP101">
        <v>16.1992721212121</v>
      </c>
      <c r="AQ101">
        <v>-0.000359416156578782</v>
      </c>
      <c r="AR101">
        <v>77.422788693858</v>
      </c>
      <c r="AS101">
        <v>84</v>
      </c>
      <c r="AT101">
        <v>17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1657120506.73214</v>
      </c>
      <c r="BH101">
        <v>1352.95821428571</v>
      </c>
      <c r="BI101">
        <v>1416.32071428571</v>
      </c>
      <c r="BJ101">
        <v>16.2026357142857</v>
      </c>
      <c r="BK101">
        <v>9.30544285714286</v>
      </c>
      <c r="BL101">
        <v>1336.61214285714</v>
      </c>
      <c r="BM101">
        <v>16.09695</v>
      </c>
      <c r="BN101">
        <v>500.009535714286</v>
      </c>
      <c r="BO101">
        <v>73.9209</v>
      </c>
      <c r="BP101">
        <v>0.100165139285714</v>
      </c>
      <c r="BQ101">
        <v>20.2813607142857</v>
      </c>
      <c r="BR101">
        <v>19.9794571428571</v>
      </c>
      <c r="BS101">
        <v>999.9</v>
      </c>
      <c r="BT101">
        <v>0</v>
      </c>
      <c r="BU101">
        <v>0</v>
      </c>
      <c r="BV101">
        <v>10003.5714285714</v>
      </c>
      <c r="BW101">
        <v>0</v>
      </c>
      <c r="BX101">
        <v>980.420964285714</v>
      </c>
      <c r="BY101">
        <v>-63.3627142857143</v>
      </c>
      <c r="BZ101">
        <v>1375.24178571429</v>
      </c>
      <c r="CA101">
        <v>1429.625</v>
      </c>
      <c r="CB101">
        <v>6.89718821428571</v>
      </c>
      <c r="CC101">
        <v>1416.32071428571</v>
      </c>
      <c r="CD101">
        <v>9.30544285714286</v>
      </c>
      <c r="CE101">
        <v>1.19771285714286</v>
      </c>
      <c r="CF101">
        <v>0.687866535714286</v>
      </c>
      <c r="CG101">
        <v>9.57315071428571</v>
      </c>
      <c r="CH101">
        <v>1.58223</v>
      </c>
      <c r="CI101">
        <v>1999.98714285714</v>
      </c>
      <c r="CJ101">
        <v>0.979996321428572</v>
      </c>
      <c r="CK101">
        <v>0.0200035571428571</v>
      </c>
      <c r="CL101">
        <v>0</v>
      </c>
      <c r="CM101">
        <v>2.28844285714286</v>
      </c>
      <c r="CN101">
        <v>0</v>
      </c>
      <c r="CO101">
        <v>10823.0535714286</v>
      </c>
      <c r="CP101">
        <v>17300.0214285714</v>
      </c>
      <c r="CQ101">
        <v>38.8479642857143</v>
      </c>
      <c r="CR101">
        <v>38.5578214285714</v>
      </c>
      <c r="CS101">
        <v>38.6470357142857</v>
      </c>
      <c r="CT101">
        <v>36.2274642857143</v>
      </c>
      <c r="CU101">
        <v>37.4484642857143</v>
      </c>
      <c r="CV101">
        <v>1959.97785714286</v>
      </c>
      <c r="CW101">
        <v>40.0085714285714</v>
      </c>
      <c r="CX101">
        <v>0</v>
      </c>
      <c r="CY101">
        <v>1657120494.7</v>
      </c>
      <c r="CZ101">
        <v>0</v>
      </c>
      <c r="DA101">
        <v>0</v>
      </c>
      <c r="DB101" t="s">
        <v>356</v>
      </c>
      <c r="DC101">
        <v>1656081770.5</v>
      </c>
      <c r="DD101">
        <v>1655399214.6</v>
      </c>
      <c r="DE101">
        <v>0</v>
      </c>
      <c r="DF101">
        <v>0.134</v>
      </c>
      <c r="DG101">
        <v>-0.06</v>
      </c>
      <c r="DH101">
        <v>9.331</v>
      </c>
      <c r="DI101">
        <v>0.511</v>
      </c>
      <c r="DJ101">
        <v>421</v>
      </c>
      <c r="DK101">
        <v>25</v>
      </c>
      <c r="DL101">
        <v>1.93</v>
      </c>
      <c r="DM101">
        <v>0.15</v>
      </c>
      <c r="DN101">
        <v>-63.09</v>
      </c>
      <c r="DO101">
        <v>-2.23216435272029</v>
      </c>
      <c r="DP101">
        <v>0.653482008551115</v>
      </c>
      <c r="DQ101">
        <v>0</v>
      </c>
      <c r="DR101">
        <v>6.904718</v>
      </c>
      <c r="DS101">
        <v>-0.12907227016887</v>
      </c>
      <c r="DT101">
        <v>0.0132034927576002</v>
      </c>
      <c r="DU101">
        <v>0</v>
      </c>
      <c r="DV101">
        <v>0</v>
      </c>
      <c r="DW101">
        <v>2</v>
      </c>
      <c r="DX101" t="s">
        <v>367</v>
      </c>
      <c r="DY101">
        <v>2.97979</v>
      </c>
      <c r="DZ101">
        <v>2.75436</v>
      </c>
      <c r="EA101">
        <v>0.170221</v>
      </c>
      <c r="EB101">
        <v>0.175858</v>
      </c>
      <c r="EC101">
        <v>0.0657453</v>
      </c>
      <c r="ED101">
        <v>0.04387</v>
      </c>
      <c r="EE101">
        <v>32834.2</v>
      </c>
      <c r="EF101">
        <v>35889.6</v>
      </c>
      <c r="EG101">
        <v>35819.6</v>
      </c>
      <c r="EH101">
        <v>39452.1</v>
      </c>
      <c r="EI101">
        <v>47350.2</v>
      </c>
      <c r="EJ101">
        <v>54372.2</v>
      </c>
      <c r="EK101">
        <v>55834.9</v>
      </c>
      <c r="EL101">
        <v>63127.9</v>
      </c>
      <c r="EM101">
        <v>1.829</v>
      </c>
      <c r="EN101">
        <v>2.3346</v>
      </c>
      <c r="EO101">
        <v>0.116676</v>
      </c>
      <c r="EP101">
        <v>0</v>
      </c>
      <c r="EQ101">
        <v>18.0412</v>
      </c>
      <c r="ER101">
        <v>999.9</v>
      </c>
      <c r="ES101">
        <v>78.171</v>
      </c>
      <c r="ET101">
        <v>21.883</v>
      </c>
      <c r="EU101">
        <v>27.8611</v>
      </c>
      <c r="EV101">
        <v>53.242</v>
      </c>
      <c r="EW101">
        <v>42.0633</v>
      </c>
      <c r="EX101">
        <v>2</v>
      </c>
      <c r="EY101">
        <v>-0.533537</v>
      </c>
      <c r="EZ101">
        <v>1.35497</v>
      </c>
      <c r="FA101">
        <v>20.1436</v>
      </c>
      <c r="FB101">
        <v>5.20411</v>
      </c>
      <c r="FC101">
        <v>12.004</v>
      </c>
      <c r="FD101">
        <v>4.9756</v>
      </c>
      <c r="FE101">
        <v>3.293</v>
      </c>
      <c r="FF101">
        <v>9999</v>
      </c>
      <c r="FG101">
        <v>9999</v>
      </c>
      <c r="FH101">
        <v>9999</v>
      </c>
      <c r="FI101">
        <v>550.7</v>
      </c>
      <c r="FJ101">
        <v>1.86267</v>
      </c>
      <c r="FK101">
        <v>1.86777</v>
      </c>
      <c r="FL101">
        <v>1.86752</v>
      </c>
      <c r="FM101">
        <v>1.86862</v>
      </c>
      <c r="FN101">
        <v>1.86951</v>
      </c>
      <c r="FO101">
        <v>1.86557</v>
      </c>
      <c r="FP101">
        <v>1.86676</v>
      </c>
      <c r="FQ101">
        <v>1.8681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16.53</v>
      </c>
      <c r="GF101">
        <v>0.1057</v>
      </c>
      <c r="GG101">
        <v>5.21543574155078</v>
      </c>
      <c r="GH101">
        <v>0.0100486214095962</v>
      </c>
      <c r="GI101">
        <v>-1.74255938316833e-06</v>
      </c>
      <c r="GJ101">
        <v>3.40457676646056e-10</v>
      </c>
      <c r="GK101">
        <v>-0.0234001039270155</v>
      </c>
      <c r="GL101">
        <v>-0.0317258394575505</v>
      </c>
      <c r="GM101">
        <v>0.00293552719409138</v>
      </c>
      <c r="GN101">
        <v>-2.89779016759736e-05</v>
      </c>
      <c r="GO101">
        <v>-4</v>
      </c>
      <c r="GP101">
        <v>2214</v>
      </c>
      <c r="GQ101">
        <v>1</v>
      </c>
      <c r="GR101">
        <v>18</v>
      </c>
      <c r="GS101">
        <v>17312.4</v>
      </c>
      <c r="GT101">
        <v>28688.3</v>
      </c>
      <c r="GU101">
        <v>3.41431</v>
      </c>
      <c r="GV101">
        <v>2.52319</v>
      </c>
      <c r="GW101">
        <v>2.24854</v>
      </c>
      <c r="GX101">
        <v>2.77466</v>
      </c>
      <c r="GY101">
        <v>1.99585</v>
      </c>
      <c r="GZ101">
        <v>2.32178</v>
      </c>
      <c r="HA101">
        <v>26.6853</v>
      </c>
      <c r="HB101">
        <v>15.7169</v>
      </c>
      <c r="HC101">
        <v>18</v>
      </c>
      <c r="HD101">
        <v>357.442</v>
      </c>
      <c r="HE101">
        <v>674.455</v>
      </c>
      <c r="HF101">
        <v>14.9962</v>
      </c>
      <c r="HG101">
        <v>20.0837</v>
      </c>
      <c r="HH101">
        <v>30.0006</v>
      </c>
      <c r="HI101">
        <v>19.9429</v>
      </c>
      <c r="HJ101">
        <v>19.8598</v>
      </c>
      <c r="HK101">
        <v>68.3654</v>
      </c>
      <c r="HL101">
        <v>62.2227</v>
      </c>
      <c r="HM101">
        <v>0</v>
      </c>
      <c r="HN101">
        <v>15.013</v>
      </c>
      <c r="HO101">
        <v>1456.12</v>
      </c>
      <c r="HP101">
        <v>9.24285</v>
      </c>
      <c r="HQ101">
        <v>103.689</v>
      </c>
      <c r="HR101">
        <v>105.174</v>
      </c>
    </row>
    <row r="102" spans="1:226">
      <c r="A102">
        <v>86</v>
      </c>
      <c r="B102">
        <v>1657120519.5</v>
      </c>
      <c r="C102">
        <v>486.900000095367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1657120512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1463.31485158808</v>
      </c>
      <c r="AK102">
        <v>1416.41503030303</v>
      </c>
      <c r="AL102">
        <v>3.42899184297972</v>
      </c>
      <c r="AM102">
        <v>66.810607575291</v>
      </c>
      <c r="AN102">
        <f>(AP102 - AO102 + BO102*1E3/(8.314*(BQ102+273.15)) * AR102/BN102 * AQ102) * BN102/(100*BB102) * 1000/(1000 - AP102)</f>
        <v>0</v>
      </c>
      <c r="AO102">
        <v>9.31200383207677</v>
      </c>
      <c r="AP102">
        <v>16.2005206060606</v>
      </c>
      <c r="AQ102">
        <v>-0.00166994529883286</v>
      </c>
      <c r="AR102">
        <v>77.422788693858</v>
      </c>
      <c r="AS102">
        <v>83</v>
      </c>
      <c r="AT102">
        <v>17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1657120512</v>
      </c>
      <c r="BH102">
        <v>1370.31777777778</v>
      </c>
      <c r="BI102">
        <v>1433.73925925926</v>
      </c>
      <c r="BJ102">
        <v>16.2005814814815</v>
      </c>
      <c r="BK102">
        <v>9.31002518518519</v>
      </c>
      <c r="BL102">
        <v>1353.84888888889</v>
      </c>
      <c r="BM102">
        <v>16.0949888888889</v>
      </c>
      <c r="BN102">
        <v>500.010259259259</v>
      </c>
      <c r="BO102">
        <v>73.921637037037</v>
      </c>
      <c r="BP102">
        <v>0.100137185185185</v>
      </c>
      <c r="BQ102">
        <v>20.2796740740741</v>
      </c>
      <c r="BR102">
        <v>19.9742333333333</v>
      </c>
      <c r="BS102">
        <v>999.9</v>
      </c>
      <c r="BT102">
        <v>0</v>
      </c>
      <c r="BU102">
        <v>0</v>
      </c>
      <c r="BV102">
        <v>9991.85185185185</v>
      </c>
      <c r="BW102">
        <v>0</v>
      </c>
      <c r="BX102">
        <v>911.293148148148</v>
      </c>
      <c r="BY102">
        <v>-63.4209074074074</v>
      </c>
      <c r="BZ102">
        <v>1392.88555555556</v>
      </c>
      <c r="CA102">
        <v>1447.21444444444</v>
      </c>
      <c r="CB102">
        <v>6.89055740740741</v>
      </c>
      <c r="CC102">
        <v>1433.73925925926</v>
      </c>
      <c r="CD102">
        <v>9.31002518518519</v>
      </c>
      <c r="CE102">
        <v>1.1975737037037</v>
      </c>
      <c r="CF102">
        <v>0.688212222222222</v>
      </c>
      <c r="CG102">
        <v>9.57141888888889</v>
      </c>
      <c r="CH102">
        <v>1.58923888888889</v>
      </c>
      <c r="CI102">
        <v>1999.97037037037</v>
      </c>
      <c r="CJ102">
        <v>0.979996666666667</v>
      </c>
      <c r="CK102">
        <v>0.0200031888888889</v>
      </c>
      <c r="CL102">
        <v>0</v>
      </c>
      <c r="CM102">
        <v>2.21974444444444</v>
      </c>
      <c r="CN102">
        <v>0</v>
      </c>
      <c r="CO102">
        <v>10769.7777777778</v>
      </c>
      <c r="CP102">
        <v>17299.8777777778</v>
      </c>
      <c r="CQ102">
        <v>38.9464814814815</v>
      </c>
      <c r="CR102">
        <v>38.6456296296296</v>
      </c>
      <c r="CS102">
        <v>38.7196296296296</v>
      </c>
      <c r="CT102">
        <v>36.3585925925926</v>
      </c>
      <c r="CU102">
        <v>37.5321851851852</v>
      </c>
      <c r="CV102">
        <v>1959.9637037037</v>
      </c>
      <c r="CW102">
        <v>40.0059259259259</v>
      </c>
      <c r="CX102">
        <v>0</v>
      </c>
      <c r="CY102">
        <v>1657120499.5</v>
      </c>
      <c r="CZ102">
        <v>0</v>
      </c>
      <c r="DA102">
        <v>0</v>
      </c>
      <c r="DB102" t="s">
        <v>356</v>
      </c>
      <c r="DC102">
        <v>1656081770.5</v>
      </c>
      <c r="DD102">
        <v>1655399214.6</v>
      </c>
      <c r="DE102">
        <v>0</v>
      </c>
      <c r="DF102">
        <v>0.134</v>
      </c>
      <c r="DG102">
        <v>-0.06</v>
      </c>
      <c r="DH102">
        <v>9.331</v>
      </c>
      <c r="DI102">
        <v>0.511</v>
      </c>
      <c r="DJ102">
        <v>421</v>
      </c>
      <c r="DK102">
        <v>25</v>
      </c>
      <c r="DL102">
        <v>1.93</v>
      </c>
      <c r="DM102">
        <v>0.15</v>
      </c>
      <c r="DN102">
        <v>-63.32474</v>
      </c>
      <c r="DO102">
        <v>-1.10904540337699</v>
      </c>
      <c r="DP102">
        <v>0.415527757676909</v>
      </c>
      <c r="DQ102">
        <v>0</v>
      </c>
      <c r="DR102">
        <v>6.896121</v>
      </c>
      <c r="DS102">
        <v>-0.0785898686679229</v>
      </c>
      <c r="DT102">
        <v>0.00822786023216236</v>
      </c>
      <c r="DU102">
        <v>1</v>
      </c>
      <c r="DV102">
        <v>1</v>
      </c>
      <c r="DW102">
        <v>2</v>
      </c>
      <c r="DX102" t="s">
        <v>357</v>
      </c>
      <c r="DY102">
        <v>2.97983</v>
      </c>
      <c r="DZ102">
        <v>2.75374</v>
      </c>
      <c r="EA102">
        <v>0.171452</v>
      </c>
      <c r="EB102">
        <v>0.177141</v>
      </c>
      <c r="EC102">
        <v>0.065735</v>
      </c>
      <c r="ED102">
        <v>0.0438876</v>
      </c>
      <c r="EE102">
        <v>32785.6</v>
      </c>
      <c r="EF102">
        <v>35833.4</v>
      </c>
      <c r="EG102">
        <v>35819.7</v>
      </c>
      <c r="EH102">
        <v>39451.7</v>
      </c>
      <c r="EI102">
        <v>47350.9</v>
      </c>
      <c r="EJ102">
        <v>54371.2</v>
      </c>
      <c r="EK102">
        <v>55835.1</v>
      </c>
      <c r="EL102">
        <v>63127.8</v>
      </c>
      <c r="EM102">
        <v>1.8304</v>
      </c>
      <c r="EN102">
        <v>2.335</v>
      </c>
      <c r="EO102">
        <v>0.116229</v>
      </c>
      <c r="EP102">
        <v>0</v>
      </c>
      <c r="EQ102">
        <v>18.0428</v>
      </c>
      <c r="ER102">
        <v>999.9</v>
      </c>
      <c r="ES102">
        <v>78.171</v>
      </c>
      <c r="ET102">
        <v>21.893</v>
      </c>
      <c r="EU102">
        <v>27.8769</v>
      </c>
      <c r="EV102">
        <v>54.392</v>
      </c>
      <c r="EW102">
        <v>42.0553</v>
      </c>
      <c r="EX102">
        <v>2</v>
      </c>
      <c r="EY102">
        <v>-0.533049</v>
      </c>
      <c r="EZ102">
        <v>1.37214</v>
      </c>
      <c r="FA102">
        <v>20.1433</v>
      </c>
      <c r="FB102">
        <v>5.20411</v>
      </c>
      <c r="FC102">
        <v>12.004</v>
      </c>
      <c r="FD102">
        <v>4.976</v>
      </c>
      <c r="FE102">
        <v>3.293</v>
      </c>
      <c r="FF102">
        <v>9999</v>
      </c>
      <c r="FG102">
        <v>9999</v>
      </c>
      <c r="FH102">
        <v>9999</v>
      </c>
      <c r="FI102">
        <v>550.7</v>
      </c>
      <c r="FJ102">
        <v>1.86273</v>
      </c>
      <c r="FK102">
        <v>1.86771</v>
      </c>
      <c r="FL102">
        <v>1.86752</v>
      </c>
      <c r="FM102">
        <v>1.86862</v>
      </c>
      <c r="FN102">
        <v>1.86951</v>
      </c>
      <c r="FO102">
        <v>1.86554</v>
      </c>
      <c r="FP102">
        <v>1.86676</v>
      </c>
      <c r="FQ102">
        <v>1.8681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16.64</v>
      </c>
      <c r="GF102">
        <v>0.1055</v>
      </c>
      <c r="GG102">
        <v>5.21543574155078</v>
      </c>
      <c r="GH102">
        <v>0.0100486214095962</v>
      </c>
      <c r="GI102">
        <v>-1.74255938316833e-06</v>
      </c>
      <c r="GJ102">
        <v>3.40457676646056e-10</v>
      </c>
      <c r="GK102">
        <v>-0.0234001039270155</v>
      </c>
      <c r="GL102">
        <v>-0.0317258394575505</v>
      </c>
      <c r="GM102">
        <v>0.00293552719409138</v>
      </c>
      <c r="GN102">
        <v>-2.89779016759736e-05</v>
      </c>
      <c r="GO102">
        <v>-4</v>
      </c>
      <c r="GP102">
        <v>2214</v>
      </c>
      <c r="GQ102">
        <v>1</v>
      </c>
      <c r="GR102">
        <v>18</v>
      </c>
      <c r="GS102">
        <v>17312.5</v>
      </c>
      <c r="GT102">
        <v>28688.4</v>
      </c>
      <c r="GU102">
        <v>3.44238</v>
      </c>
      <c r="GV102">
        <v>2.52197</v>
      </c>
      <c r="GW102">
        <v>2.24854</v>
      </c>
      <c r="GX102">
        <v>2.77466</v>
      </c>
      <c r="GY102">
        <v>1.99585</v>
      </c>
      <c r="GZ102">
        <v>2.32056</v>
      </c>
      <c r="HA102">
        <v>26.6853</v>
      </c>
      <c r="HB102">
        <v>15.7169</v>
      </c>
      <c r="HC102">
        <v>18</v>
      </c>
      <c r="HD102">
        <v>358.168</v>
      </c>
      <c r="HE102">
        <v>674.892</v>
      </c>
      <c r="HF102">
        <v>15.0165</v>
      </c>
      <c r="HG102">
        <v>20.0906</v>
      </c>
      <c r="HH102">
        <v>30.0007</v>
      </c>
      <c r="HI102">
        <v>19.9497</v>
      </c>
      <c r="HJ102">
        <v>19.8676</v>
      </c>
      <c r="HK102">
        <v>68.9853</v>
      </c>
      <c r="HL102">
        <v>62.2227</v>
      </c>
      <c r="HM102">
        <v>0</v>
      </c>
      <c r="HN102">
        <v>15.0326</v>
      </c>
      <c r="HO102">
        <v>1476.36</v>
      </c>
      <c r="HP102">
        <v>9.23406</v>
      </c>
      <c r="HQ102">
        <v>103.689</v>
      </c>
      <c r="HR102">
        <v>105.174</v>
      </c>
    </row>
    <row r="103" spans="1:226">
      <c r="A103">
        <v>87</v>
      </c>
      <c r="B103">
        <v>1657120524.5</v>
      </c>
      <c r="C103">
        <v>491.900000095367</v>
      </c>
      <c r="D103" t="s">
        <v>532</v>
      </c>
      <c r="E103" t="s">
        <v>533</v>
      </c>
      <c r="F103">
        <v>5</v>
      </c>
      <c r="G103" t="s">
        <v>353</v>
      </c>
      <c r="H103" t="s">
        <v>354</v>
      </c>
      <c r="I103">
        <v>1657120516.71429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1480.83184496559</v>
      </c>
      <c r="AK103">
        <v>1433.07290909091</v>
      </c>
      <c r="AL103">
        <v>3.33552301008323</v>
      </c>
      <c r="AM103">
        <v>66.810607575291</v>
      </c>
      <c r="AN103">
        <f>(AP103 - AO103 + BO103*1E3/(8.314*(BQ103+273.15)) * AR103/BN103 * AQ103) * BN103/(100*BB103) * 1000/(1000 - AP103)</f>
        <v>0</v>
      </c>
      <c r="AO103">
        <v>9.31723419343994</v>
      </c>
      <c r="AP103">
        <v>16.2058690909091</v>
      </c>
      <c r="AQ103">
        <v>0.000185615391691273</v>
      </c>
      <c r="AR103">
        <v>77.422788693858</v>
      </c>
      <c r="AS103">
        <v>83</v>
      </c>
      <c r="AT103">
        <v>17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1657120516.71429</v>
      </c>
      <c r="BH103">
        <v>1385.83071428571</v>
      </c>
      <c r="BI103">
        <v>1449.59892857143</v>
      </c>
      <c r="BJ103">
        <v>16.2008892857143</v>
      </c>
      <c r="BK103">
        <v>9.314285</v>
      </c>
      <c r="BL103">
        <v>1369.24964285714</v>
      </c>
      <c r="BM103">
        <v>16.0952857142857</v>
      </c>
      <c r="BN103">
        <v>500.010464285714</v>
      </c>
      <c r="BO103">
        <v>73.9218464285714</v>
      </c>
      <c r="BP103">
        <v>0.1002001</v>
      </c>
      <c r="BQ103">
        <v>20.2782214285714</v>
      </c>
      <c r="BR103">
        <v>19.9740964285714</v>
      </c>
      <c r="BS103">
        <v>999.9</v>
      </c>
      <c r="BT103">
        <v>0</v>
      </c>
      <c r="BU103">
        <v>0</v>
      </c>
      <c r="BV103">
        <v>9983.57142857143</v>
      </c>
      <c r="BW103">
        <v>0</v>
      </c>
      <c r="BX103">
        <v>914.434642857143</v>
      </c>
      <c r="BY103">
        <v>-63.7680892857143</v>
      </c>
      <c r="BZ103">
        <v>1408.65321428571</v>
      </c>
      <c r="CA103">
        <v>1463.22892857143</v>
      </c>
      <c r="CB103">
        <v>6.88660464285714</v>
      </c>
      <c r="CC103">
        <v>1449.59892857143</v>
      </c>
      <c r="CD103">
        <v>9.314285</v>
      </c>
      <c r="CE103">
        <v>1.19760035714286</v>
      </c>
      <c r="CF103">
        <v>0.688529035714286</v>
      </c>
      <c r="CG103">
        <v>9.57174428571428</v>
      </c>
      <c r="CH103">
        <v>1.59566035714286</v>
      </c>
      <c r="CI103">
        <v>1999.98607142857</v>
      </c>
      <c r="CJ103">
        <v>0.979997392857143</v>
      </c>
      <c r="CK103">
        <v>0.0200024142857143</v>
      </c>
      <c r="CL103">
        <v>0</v>
      </c>
      <c r="CM103">
        <v>2.19462857142857</v>
      </c>
      <c r="CN103">
        <v>0</v>
      </c>
      <c r="CO103">
        <v>10769.9892857143</v>
      </c>
      <c r="CP103">
        <v>17300.0214285714</v>
      </c>
      <c r="CQ103">
        <v>39.0287857142857</v>
      </c>
      <c r="CR103">
        <v>38.72075</v>
      </c>
      <c r="CS103">
        <v>38.7832142857143</v>
      </c>
      <c r="CT103">
        <v>36.4663214285714</v>
      </c>
      <c r="CU103">
        <v>37.6001785714286</v>
      </c>
      <c r="CV103">
        <v>1959.9825</v>
      </c>
      <c r="CW103">
        <v>40.0028571428571</v>
      </c>
      <c r="CX103">
        <v>0</v>
      </c>
      <c r="CY103">
        <v>1657120504.3</v>
      </c>
      <c r="CZ103">
        <v>0</v>
      </c>
      <c r="DA103">
        <v>0</v>
      </c>
      <c r="DB103" t="s">
        <v>356</v>
      </c>
      <c r="DC103">
        <v>1656081770.5</v>
      </c>
      <c r="DD103">
        <v>1655399214.6</v>
      </c>
      <c r="DE103">
        <v>0</v>
      </c>
      <c r="DF103">
        <v>0.134</v>
      </c>
      <c r="DG103">
        <v>-0.06</v>
      </c>
      <c r="DH103">
        <v>9.331</v>
      </c>
      <c r="DI103">
        <v>0.511</v>
      </c>
      <c r="DJ103">
        <v>421</v>
      </c>
      <c r="DK103">
        <v>25</v>
      </c>
      <c r="DL103">
        <v>1.93</v>
      </c>
      <c r="DM103">
        <v>0.15</v>
      </c>
      <c r="DN103">
        <v>-63.548315</v>
      </c>
      <c r="DO103">
        <v>-3.36560150093809</v>
      </c>
      <c r="DP103">
        <v>0.494003308465642</v>
      </c>
      <c r="DQ103">
        <v>0</v>
      </c>
      <c r="DR103">
        <v>6.8897545</v>
      </c>
      <c r="DS103">
        <v>-0.058370431519726</v>
      </c>
      <c r="DT103">
        <v>0.0062980580141818</v>
      </c>
      <c r="DU103">
        <v>1</v>
      </c>
      <c r="DV103">
        <v>1</v>
      </c>
      <c r="DW103">
        <v>2</v>
      </c>
      <c r="DX103" t="s">
        <v>357</v>
      </c>
      <c r="DY103">
        <v>2.97909</v>
      </c>
      <c r="DZ103">
        <v>2.75399</v>
      </c>
      <c r="EA103">
        <v>0.172724</v>
      </c>
      <c r="EB103">
        <v>0.178344</v>
      </c>
      <c r="EC103">
        <v>0.0657486</v>
      </c>
      <c r="ED103">
        <v>0.0439161</v>
      </c>
      <c r="EE103">
        <v>32735.2</v>
      </c>
      <c r="EF103">
        <v>35780.4</v>
      </c>
      <c r="EG103">
        <v>35819.6</v>
      </c>
      <c r="EH103">
        <v>39450.8</v>
      </c>
      <c r="EI103">
        <v>47349.5</v>
      </c>
      <c r="EJ103">
        <v>54368.5</v>
      </c>
      <c r="EK103">
        <v>55834.3</v>
      </c>
      <c r="EL103">
        <v>63126.6</v>
      </c>
      <c r="EM103">
        <v>1.829</v>
      </c>
      <c r="EN103">
        <v>2.3344</v>
      </c>
      <c r="EO103">
        <v>0.116676</v>
      </c>
      <c r="EP103">
        <v>0</v>
      </c>
      <c r="EQ103">
        <v>18.0443</v>
      </c>
      <c r="ER103">
        <v>999.9</v>
      </c>
      <c r="ES103">
        <v>78.147</v>
      </c>
      <c r="ET103">
        <v>21.903</v>
      </c>
      <c r="EU103">
        <v>27.8876</v>
      </c>
      <c r="EV103">
        <v>54.252</v>
      </c>
      <c r="EW103">
        <v>42.0713</v>
      </c>
      <c r="EX103">
        <v>2</v>
      </c>
      <c r="EY103">
        <v>-0.532622</v>
      </c>
      <c r="EZ103">
        <v>1.33691</v>
      </c>
      <c r="FA103">
        <v>20.1438</v>
      </c>
      <c r="FB103">
        <v>5.20531</v>
      </c>
      <c r="FC103">
        <v>12.004</v>
      </c>
      <c r="FD103">
        <v>4.9756</v>
      </c>
      <c r="FE103">
        <v>3.293</v>
      </c>
      <c r="FF103">
        <v>9999</v>
      </c>
      <c r="FG103">
        <v>9999</v>
      </c>
      <c r="FH103">
        <v>9999</v>
      </c>
      <c r="FI103">
        <v>550.7</v>
      </c>
      <c r="FJ103">
        <v>1.8627</v>
      </c>
      <c r="FK103">
        <v>1.86771</v>
      </c>
      <c r="FL103">
        <v>1.86749</v>
      </c>
      <c r="FM103">
        <v>1.86862</v>
      </c>
      <c r="FN103">
        <v>1.86951</v>
      </c>
      <c r="FO103">
        <v>1.86557</v>
      </c>
      <c r="FP103">
        <v>1.86673</v>
      </c>
      <c r="FQ103">
        <v>1.86807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16.77</v>
      </c>
      <c r="GF103">
        <v>0.1058</v>
      </c>
      <c r="GG103">
        <v>5.21543574155078</v>
      </c>
      <c r="GH103">
        <v>0.0100486214095962</v>
      </c>
      <c r="GI103">
        <v>-1.74255938316833e-06</v>
      </c>
      <c r="GJ103">
        <v>3.40457676646056e-10</v>
      </c>
      <c r="GK103">
        <v>-0.0234001039270155</v>
      </c>
      <c r="GL103">
        <v>-0.0317258394575505</v>
      </c>
      <c r="GM103">
        <v>0.00293552719409138</v>
      </c>
      <c r="GN103">
        <v>-2.89779016759736e-05</v>
      </c>
      <c r="GO103">
        <v>-4</v>
      </c>
      <c r="GP103">
        <v>2214</v>
      </c>
      <c r="GQ103">
        <v>1</v>
      </c>
      <c r="GR103">
        <v>18</v>
      </c>
      <c r="GS103">
        <v>17312.6</v>
      </c>
      <c r="GT103">
        <v>28688.5</v>
      </c>
      <c r="GU103">
        <v>3.4729</v>
      </c>
      <c r="GV103">
        <v>2.52197</v>
      </c>
      <c r="GW103">
        <v>2.24854</v>
      </c>
      <c r="GX103">
        <v>2.77466</v>
      </c>
      <c r="GY103">
        <v>1.99585</v>
      </c>
      <c r="GZ103">
        <v>2.34497</v>
      </c>
      <c r="HA103">
        <v>26.706</v>
      </c>
      <c r="HB103">
        <v>15.7169</v>
      </c>
      <c r="HC103">
        <v>18</v>
      </c>
      <c r="HD103">
        <v>357.564</v>
      </c>
      <c r="HE103">
        <v>674.532</v>
      </c>
      <c r="HF103">
        <v>15.0385</v>
      </c>
      <c r="HG103">
        <v>20.0992</v>
      </c>
      <c r="HH103">
        <v>30.0006</v>
      </c>
      <c r="HI103">
        <v>19.9599</v>
      </c>
      <c r="HJ103">
        <v>19.8767</v>
      </c>
      <c r="HK103">
        <v>69.5487</v>
      </c>
      <c r="HL103">
        <v>62.5002</v>
      </c>
      <c r="HM103">
        <v>0</v>
      </c>
      <c r="HN103">
        <v>15.0478</v>
      </c>
      <c r="HO103">
        <v>1489.82</v>
      </c>
      <c r="HP103">
        <v>9.21785</v>
      </c>
      <c r="HQ103">
        <v>103.688</v>
      </c>
      <c r="HR103">
        <v>105.172</v>
      </c>
    </row>
    <row r="104" spans="1:226">
      <c r="A104">
        <v>88</v>
      </c>
      <c r="B104">
        <v>1657120529.5</v>
      </c>
      <c r="C104">
        <v>496.900000095367</v>
      </c>
      <c r="D104" t="s">
        <v>534</v>
      </c>
      <c r="E104" t="s">
        <v>535</v>
      </c>
      <c r="F104">
        <v>5</v>
      </c>
      <c r="G104" t="s">
        <v>353</v>
      </c>
      <c r="H104" t="s">
        <v>354</v>
      </c>
      <c r="I104">
        <v>1657120522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1497.74566540967</v>
      </c>
      <c r="AK104">
        <v>1450.15466666667</v>
      </c>
      <c r="AL104">
        <v>3.35161157622329</v>
      </c>
      <c r="AM104">
        <v>66.810607575291</v>
      </c>
      <c r="AN104">
        <f>(AP104 - AO104 + BO104*1E3/(8.314*(BQ104+273.15)) * AR104/BN104 * AQ104) * BN104/(100*BB104) * 1000/(1000 - AP104)</f>
        <v>0</v>
      </c>
      <c r="AO104">
        <v>9.29767245675004</v>
      </c>
      <c r="AP104">
        <v>16.1964109090909</v>
      </c>
      <c r="AQ104">
        <v>0.000720174341997985</v>
      </c>
      <c r="AR104">
        <v>77.422788693858</v>
      </c>
      <c r="AS104">
        <v>84</v>
      </c>
      <c r="AT104">
        <v>17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1657120522</v>
      </c>
      <c r="BH104">
        <v>1403.34814814815</v>
      </c>
      <c r="BI104">
        <v>1467.4162962963</v>
      </c>
      <c r="BJ104">
        <v>16.2011518518519</v>
      </c>
      <c r="BK104">
        <v>9.30350407407408</v>
      </c>
      <c r="BL104">
        <v>1386.64185185185</v>
      </c>
      <c r="BM104">
        <v>16.0955333333333</v>
      </c>
      <c r="BN104">
        <v>499.992185185185</v>
      </c>
      <c r="BO104">
        <v>73.9216222222222</v>
      </c>
      <c r="BP104">
        <v>0.100202614814815</v>
      </c>
      <c r="BQ104">
        <v>20.2807518518519</v>
      </c>
      <c r="BR104">
        <v>19.9727925925926</v>
      </c>
      <c r="BS104">
        <v>999.9</v>
      </c>
      <c r="BT104">
        <v>0</v>
      </c>
      <c r="BU104">
        <v>0</v>
      </c>
      <c r="BV104">
        <v>9974.44444444445</v>
      </c>
      <c r="BW104">
        <v>0</v>
      </c>
      <c r="BX104">
        <v>912.17837037037</v>
      </c>
      <c r="BY104">
        <v>-64.0683703703704</v>
      </c>
      <c r="BZ104">
        <v>1426.45888888889</v>
      </c>
      <c r="CA104">
        <v>1481.19740740741</v>
      </c>
      <c r="CB104">
        <v>6.89765</v>
      </c>
      <c r="CC104">
        <v>1467.4162962963</v>
      </c>
      <c r="CD104">
        <v>9.30350407407408</v>
      </c>
      <c r="CE104">
        <v>1.19761666666667</v>
      </c>
      <c r="CF104">
        <v>0.687730074074074</v>
      </c>
      <c r="CG104">
        <v>9.57194259259259</v>
      </c>
      <c r="CH104">
        <v>1.57943259259259</v>
      </c>
      <c r="CI104">
        <v>1999.97037037037</v>
      </c>
      <c r="CJ104">
        <v>0.979998111111111</v>
      </c>
      <c r="CK104">
        <v>0.0200016481481481</v>
      </c>
      <c r="CL104">
        <v>0</v>
      </c>
      <c r="CM104">
        <v>2.16475925925926</v>
      </c>
      <c r="CN104">
        <v>0</v>
      </c>
      <c r="CO104">
        <v>10761.562962963</v>
      </c>
      <c r="CP104">
        <v>17299.8851851852</v>
      </c>
      <c r="CQ104">
        <v>39.1247777777778</v>
      </c>
      <c r="CR104">
        <v>38.803037037037</v>
      </c>
      <c r="CS104">
        <v>38.8538888888889</v>
      </c>
      <c r="CT104">
        <v>36.5923703703704</v>
      </c>
      <c r="CU104">
        <v>37.6826296296296</v>
      </c>
      <c r="CV104">
        <v>1959.96962962963</v>
      </c>
      <c r="CW104">
        <v>40.0007407407407</v>
      </c>
      <c r="CX104">
        <v>0</v>
      </c>
      <c r="CY104">
        <v>1657120509.7</v>
      </c>
      <c r="CZ104">
        <v>0</v>
      </c>
      <c r="DA104">
        <v>0</v>
      </c>
      <c r="DB104" t="s">
        <v>356</v>
      </c>
      <c r="DC104">
        <v>1656081770.5</v>
      </c>
      <c r="DD104">
        <v>1655399214.6</v>
      </c>
      <c r="DE104">
        <v>0</v>
      </c>
      <c r="DF104">
        <v>0.134</v>
      </c>
      <c r="DG104">
        <v>-0.06</v>
      </c>
      <c r="DH104">
        <v>9.331</v>
      </c>
      <c r="DI104">
        <v>0.511</v>
      </c>
      <c r="DJ104">
        <v>421</v>
      </c>
      <c r="DK104">
        <v>25</v>
      </c>
      <c r="DL104">
        <v>1.93</v>
      </c>
      <c r="DM104">
        <v>0.15</v>
      </c>
      <c r="DN104">
        <v>-63.858965</v>
      </c>
      <c r="DO104">
        <v>-4.03607279549701</v>
      </c>
      <c r="DP104">
        <v>0.547105109439676</v>
      </c>
      <c r="DQ104">
        <v>0</v>
      </c>
      <c r="DR104">
        <v>6.89506975</v>
      </c>
      <c r="DS104">
        <v>0.102549906191351</v>
      </c>
      <c r="DT104">
        <v>0.0178619667852535</v>
      </c>
      <c r="DU104">
        <v>0</v>
      </c>
      <c r="DV104">
        <v>0</v>
      </c>
      <c r="DW104">
        <v>2</v>
      </c>
      <c r="DX104" t="s">
        <v>367</v>
      </c>
      <c r="DY104">
        <v>2.98072</v>
      </c>
      <c r="DZ104">
        <v>2.75387</v>
      </c>
      <c r="EA104">
        <v>0.173946</v>
      </c>
      <c r="EB104">
        <v>0.179632</v>
      </c>
      <c r="EC104">
        <v>0.0657254</v>
      </c>
      <c r="ED104">
        <v>0.0437011</v>
      </c>
      <c r="EE104">
        <v>32686.4</v>
      </c>
      <c r="EF104">
        <v>35724</v>
      </c>
      <c r="EG104">
        <v>35819</v>
      </c>
      <c r="EH104">
        <v>39450.5</v>
      </c>
      <c r="EI104">
        <v>47350.6</v>
      </c>
      <c r="EJ104">
        <v>54380.6</v>
      </c>
      <c r="EK104">
        <v>55834.1</v>
      </c>
      <c r="EL104">
        <v>63126.2</v>
      </c>
      <c r="EM104">
        <v>1.829</v>
      </c>
      <c r="EN104">
        <v>2.3344</v>
      </c>
      <c r="EO104">
        <v>0.116229</v>
      </c>
      <c r="EP104">
        <v>0</v>
      </c>
      <c r="EQ104">
        <v>18.0459</v>
      </c>
      <c r="ER104">
        <v>999.9</v>
      </c>
      <c r="ES104">
        <v>78.128</v>
      </c>
      <c r="ET104">
        <v>21.933</v>
      </c>
      <c r="EU104">
        <v>27.9305</v>
      </c>
      <c r="EV104">
        <v>54.532</v>
      </c>
      <c r="EW104">
        <v>42.0593</v>
      </c>
      <c r="EX104">
        <v>2</v>
      </c>
      <c r="EY104">
        <v>-0.532134</v>
      </c>
      <c r="EZ104">
        <v>1.35214</v>
      </c>
      <c r="FA104">
        <v>20.1432</v>
      </c>
      <c r="FB104">
        <v>5.20411</v>
      </c>
      <c r="FC104">
        <v>12.004</v>
      </c>
      <c r="FD104">
        <v>4.976</v>
      </c>
      <c r="FE104">
        <v>3.293</v>
      </c>
      <c r="FF104">
        <v>9999</v>
      </c>
      <c r="FG104">
        <v>9999</v>
      </c>
      <c r="FH104">
        <v>9999</v>
      </c>
      <c r="FI104">
        <v>550.7</v>
      </c>
      <c r="FJ104">
        <v>1.86273</v>
      </c>
      <c r="FK104">
        <v>1.86774</v>
      </c>
      <c r="FL104">
        <v>1.86752</v>
      </c>
      <c r="FM104">
        <v>1.86862</v>
      </c>
      <c r="FN104">
        <v>1.86951</v>
      </c>
      <c r="FO104">
        <v>1.8656</v>
      </c>
      <c r="FP104">
        <v>1.86673</v>
      </c>
      <c r="FQ104">
        <v>1.86807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16.89</v>
      </c>
      <c r="GF104">
        <v>0.1055</v>
      </c>
      <c r="GG104">
        <v>5.21543574155078</v>
      </c>
      <c r="GH104">
        <v>0.0100486214095962</v>
      </c>
      <c r="GI104">
        <v>-1.74255938316833e-06</v>
      </c>
      <c r="GJ104">
        <v>3.40457676646056e-10</v>
      </c>
      <c r="GK104">
        <v>-0.0234001039270155</v>
      </c>
      <c r="GL104">
        <v>-0.0317258394575505</v>
      </c>
      <c r="GM104">
        <v>0.00293552719409138</v>
      </c>
      <c r="GN104">
        <v>-2.89779016759736e-05</v>
      </c>
      <c r="GO104">
        <v>-4</v>
      </c>
      <c r="GP104">
        <v>2214</v>
      </c>
      <c r="GQ104">
        <v>1</v>
      </c>
      <c r="GR104">
        <v>18</v>
      </c>
      <c r="GS104">
        <v>17312.7</v>
      </c>
      <c r="GT104">
        <v>28688.6</v>
      </c>
      <c r="GU104">
        <v>3.50098</v>
      </c>
      <c r="GV104">
        <v>2.51953</v>
      </c>
      <c r="GW104">
        <v>2.24854</v>
      </c>
      <c r="GX104">
        <v>2.77466</v>
      </c>
      <c r="GY104">
        <v>1.99585</v>
      </c>
      <c r="GZ104">
        <v>2.32422</v>
      </c>
      <c r="HA104">
        <v>26.706</v>
      </c>
      <c r="HB104">
        <v>15.7169</v>
      </c>
      <c r="HC104">
        <v>18</v>
      </c>
      <c r="HD104">
        <v>357.608</v>
      </c>
      <c r="HE104">
        <v>674.642</v>
      </c>
      <c r="HF104">
        <v>15.0551</v>
      </c>
      <c r="HG104">
        <v>20.106</v>
      </c>
      <c r="HH104">
        <v>30.0005</v>
      </c>
      <c r="HI104">
        <v>19.9664</v>
      </c>
      <c r="HJ104">
        <v>19.8844</v>
      </c>
      <c r="HK104">
        <v>70.153</v>
      </c>
      <c r="HL104">
        <v>62.5002</v>
      </c>
      <c r="HM104">
        <v>0</v>
      </c>
      <c r="HN104">
        <v>15.0699</v>
      </c>
      <c r="HO104">
        <v>1509.93</v>
      </c>
      <c r="HP104">
        <v>9.21174</v>
      </c>
      <c r="HQ104">
        <v>103.687</v>
      </c>
      <c r="HR104">
        <v>105.171</v>
      </c>
    </row>
    <row r="105" spans="1:226">
      <c r="A105">
        <v>89</v>
      </c>
      <c r="B105">
        <v>1657120534.5</v>
      </c>
      <c r="C105">
        <v>501.900000095367</v>
      </c>
      <c r="D105" t="s">
        <v>536</v>
      </c>
      <c r="E105" t="s">
        <v>537</v>
      </c>
      <c r="F105">
        <v>5</v>
      </c>
      <c r="G105" t="s">
        <v>353</v>
      </c>
      <c r="H105" t="s">
        <v>354</v>
      </c>
      <c r="I105">
        <v>1657120526.71429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1514.80247873424</v>
      </c>
      <c r="AK105">
        <v>1466.98290909091</v>
      </c>
      <c r="AL105">
        <v>3.29117519826579</v>
      </c>
      <c r="AM105">
        <v>66.810607575291</v>
      </c>
      <c r="AN105">
        <f>(AP105 - AO105 + BO105*1E3/(8.314*(BQ105+273.15)) * AR105/BN105 * AQ105) * BN105/(100*BB105) * 1000/(1000 - AP105)</f>
        <v>0</v>
      </c>
      <c r="AO105">
        <v>9.26535285892243</v>
      </c>
      <c r="AP105">
        <v>16.1809951515152</v>
      </c>
      <c r="AQ105">
        <v>-0.000203250487523202</v>
      </c>
      <c r="AR105">
        <v>77.422788693858</v>
      </c>
      <c r="AS105">
        <v>83</v>
      </c>
      <c r="AT105">
        <v>17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1657120526.71429</v>
      </c>
      <c r="BH105">
        <v>1419.06892857143</v>
      </c>
      <c r="BI105">
        <v>1483.39642857143</v>
      </c>
      <c r="BJ105">
        <v>16.1969</v>
      </c>
      <c r="BK105">
        <v>9.28859321428572</v>
      </c>
      <c r="BL105">
        <v>1402.25035714286</v>
      </c>
      <c r="BM105">
        <v>16.0914428571429</v>
      </c>
      <c r="BN105">
        <v>499.975</v>
      </c>
      <c r="BO105">
        <v>73.9219464285714</v>
      </c>
      <c r="BP105">
        <v>0.0999371321428571</v>
      </c>
      <c r="BQ105">
        <v>20.2868535714286</v>
      </c>
      <c r="BR105">
        <v>19.9737821428571</v>
      </c>
      <c r="BS105">
        <v>999.9</v>
      </c>
      <c r="BT105">
        <v>0</v>
      </c>
      <c r="BU105">
        <v>0</v>
      </c>
      <c r="BV105">
        <v>10000.5357142857</v>
      </c>
      <c r="BW105">
        <v>0</v>
      </c>
      <c r="BX105">
        <v>982.236464285714</v>
      </c>
      <c r="BY105">
        <v>-64.3276678571429</v>
      </c>
      <c r="BZ105">
        <v>1442.43214285714</v>
      </c>
      <c r="CA105">
        <v>1497.30428571429</v>
      </c>
      <c r="CB105">
        <v>6.90830642857143</v>
      </c>
      <c r="CC105">
        <v>1483.39642857143</v>
      </c>
      <c r="CD105">
        <v>9.28859321428572</v>
      </c>
      <c r="CE105">
        <v>1.19730678571429</v>
      </c>
      <c r="CF105">
        <v>0.686630857142857</v>
      </c>
      <c r="CG105">
        <v>9.56809857142857</v>
      </c>
      <c r="CH105">
        <v>1.55710892857143</v>
      </c>
      <c r="CI105">
        <v>1999.96535714286</v>
      </c>
      <c r="CJ105">
        <v>0.979998678571429</v>
      </c>
      <c r="CK105">
        <v>0.0200010428571429</v>
      </c>
      <c r="CL105">
        <v>0</v>
      </c>
      <c r="CM105">
        <v>2.16433928571429</v>
      </c>
      <c r="CN105">
        <v>0</v>
      </c>
      <c r="CO105">
        <v>10815.6892857143</v>
      </c>
      <c r="CP105">
        <v>17299.8428571429</v>
      </c>
      <c r="CQ105">
        <v>39.2028928571428</v>
      </c>
      <c r="CR105">
        <v>38.877</v>
      </c>
      <c r="CS105">
        <v>38.9127142857143</v>
      </c>
      <c r="CT105">
        <v>36.7073571428571</v>
      </c>
      <c r="CU105">
        <v>37.7519285714286</v>
      </c>
      <c r="CV105">
        <v>1959.965</v>
      </c>
      <c r="CW105">
        <v>40.0003571428571</v>
      </c>
      <c r="CX105">
        <v>0</v>
      </c>
      <c r="CY105">
        <v>1657120514.5</v>
      </c>
      <c r="CZ105">
        <v>0</v>
      </c>
      <c r="DA105">
        <v>0</v>
      </c>
      <c r="DB105" t="s">
        <v>356</v>
      </c>
      <c r="DC105">
        <v>1656081770.5</v>
      </c>
      <c r="DD105">
        <v>1655399214.6</v>
      </c>
      <c r="DE105">
        <v>0</v>
      </c>
      <c r="DF105">
        <v>0.134</v>
      </c>
      <c r="DG105">
        <v>-0.06</v>
      </c>
      <c r="DH105">
        <v>9.331</v>
      </c>
      <c r="DI105">
        <v>0.511</v>
      </c>
      <c r="DJ105">
        <v>421</v>
      </c>
      <c r="DK105">
        <v>25</v>
      </c>
      <c r="DL105">
        <v>1.93</v>
      </c>
      <c r="DM105">
        <v>0.15</v>
      </c>
      <c r="DN105">
        <v>-64.1097875</v>
      </c>
      <c r="DO105">
        <v>-3.41241613508435</v>
      </c>
      <c r="DP105">
        <v>0.531974174273292</v>
      </c>
      <c r="DQ105">
        <v>0</v>
      </c>
      <c r="DR105">
        <v>6.90178625</v>
      </c>
      <c r="DS105">
        <v>0.166664803001876</v>
      </c>
      <c r="DT105">
        <v>0.0210242048229535</v>
      </c>
      <c r="DU105">
        <v>0</v>
      </c>
      <c r="DV105">
        <v>0</v>
      </c>
      <c r="DW105">
        <v>2</v>
      </c>
      <c r="DX105" t="s">
        <v>367</v>
      </c>
      <c r="DY105">
        <v>2.97907</v>
      </c>
      <c r="DZ105">
        <v>2.75381</v>
      </c>
      <c r="EA105">
        <v>0.175185</v>
      </c>
      <c r="EB105">
        <v>0.180788</v>
      </c>
      <c r="EC105">
        <v>0.0656801</v>
      </c>
      <c r="ED105">
        <v>0.0437102</v>
      </c>
      <c r="EE105">
        <v>32637.1</v>
      </c>
      <c r="EF105">
        <v>35673.3</v>
      </c>
      <c r="EG105">
        <v>35818.5</v>
      </c>
      <c r="EH105">
        <v>39449.9</v>
      </c>
      <c r="EI105">
        <v>47352.6</v>
      </c>
      <c r="EJ105">
        <v>54378.9</v>
      </c>
      <c r="EK105">
        <v>55833.7</v>
      </c>
      <c r="EL105">
        <v>63124.9</v>
      </c>
      <c r="EM105">
        <v>1.8288</v>
      </c>
      <c r="EN105">
        <v>2.3344</v>
      </c>
      <c r="EO105">
        <v>0.11608</v>
      </c>
      <c r="EP105">
        <v>0</v>
      </c>
      <c r="EQ105">
        <v>18.0522</v>
      </c>
      <c r="ER105">
        <v>999.9</v>
      </c>
      <c r="ES105">
        <v>78.104</v>
      </c>
      <c r="ET105">
        <v>21.933</v>
      </c>
      <c r="EU105">
        <v>27.9214</v>
      </c>
      <c r="EV105">
        <v>54.092</v>
      </c>
      <c r="EW105">
        <v>42.1354</v>
      </c>
      <c r="EX105">
        <v>2</v>
      </c>
      <c r="EY105">
        <v>-0.53187</v>
      </c>
      <c r="EZ105">
        <v>1.31109</v>
      </c>
      <c r="FA105">
        <v>20.1436</v>
      </c>
      <c r="FB105">
        <v>5.20291</v>
      </c>
      <c r="FC105">
        <v>12.004</v>
      </c>
      <c r="FD105">
        <v>4.9756</v>
      </c>
      <c r="FE105">
        <v>3.293</v>
      </c>
      <c r="FF105">
        <v>9999</v>
      </c>
      <c r="FG105">
        <v>9999</v>
      </c>
      <c r="FH105">
        <v>9999</v>
      </c>
      <c r="FI105">
        <v>550.7</v>
      </c>
      <c r="FJ105">
        <v>1.8627</v>
      </c>
      <c r="FK105">
        <v>1.86774</v>
      </c>
      <c r="FL105">
        <v>1.86752</v>
      </c>
      <c r="FM105">
        <v>1.86865</v>
      </c>
      <c r="FN105">
        <v>1.86951</v>
      </c>
      <c r="FO105">
        <v>1.86554</v>
      </c>
      <c r="FP105">
        <v>1.8667</v>
      </c>
      <c r="FQ105">
        <v>1.86807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17</v>
      </c>
      <c r="GF105">
        <v>0.1049</v>
      </c>
      <c r="GG105">
        <v>5.21543574155078</v>
      </c>
      <c r="GH105">
        <v>0.0100486214095962</v>
      </c>
      <c r="GI105">
        <v>-1.74255938316833e-06</v>
      </c>
      <c r="GJ105">
        <v>3.40457676646056e-10</v>
      </c>
      <c r="GK105">
        <v>-0.0234001039270155</v>
      </c>
      <c r="GL105">
        <v>-0.0317258394575505</v>
      </c>
      <c r="GM105">
        <v>0.00293552719409138</v>
      </c>
      <c r="GN105">
        <v>-2.89779016759736e-05</v>
      </c>
      <c r="GO105">
        <v>-4</v>
      </c>
      <c r="GP105">
        <v>2214</v>
      </c>
      <c r="GQ105">
        <v>1</v>
      </c>
      <c r="GR105">
        <v>18</v>
      </c>
      <c r="GS105">
        <v>17312.7</v>
      </c>
      <c r="GT105">
        <v>28688.7</v>
      </c>
      <c r="GU105">
        <v>3.53271</v>
      </c>
      <c r="GV105">
        <v>2.51953</v>
      </c>
      <c r="GW105">
        <v>2.24854</v>
      </c>
      <c r="GX105">
        <v>2.77466</v>
      </c>
      <c r="GY105">
        <v>1.99585</v>
      </c>
      <c r="GZ105">
        <v>2.35474</v>
      </c>
      <c r="HA105">
        <v>26.7267</v>
      </c>
      <c r="HB105">
        <v>15.7169</v>
      </c>
      <c r="HC105">
        <v>18</v>
      </c>
      <c r="HD105">
        <v>357.578</v>
      </c>
      <c r="HE105">
        <v>674.771</v>
      </c>
      <c r="HF105">
        <v>15.0772</v>
      </c>
      <c r="HG105">
        <v>20.1146</v>
      </c>
      <c r="HH105">
        <v>30.0004</v>
      </c>
      <c r="HI105">
        <v>19.9752</v>
      </c>
      <c r="HJ105">
        <v>19.8936</v>
      </c>
      <c r="HK105">
        <v>70.7171</v>
      </c>
      <c r="HL105">
        <v>62.5002</v>
      </c>
      <c r="HM105">
        <v>0</v>
      </c>
      <c r="HN105">
        <v>15.0876</v>
      </c>
      <c r="HO105">
        <v>1523.39</v>
      </c>
      <c r="HP105">
        <v>9.21561</v>
      </c>
      <c r="HQ105">
        <v>103.686</v>
      </c>
      <c r="HR105">
        <v>105.169</v>
      </c>
    </row>
    <row r="106" spans="1:226">
      <c r="A106">
        <v>90</v>
      </c>
      <c r="B106">
        <v>1657120539.5</v>
      </c>
      <c r="C106">
        <v>506.900000095367</v>
      </c>
      <c r="D106" t="s">
        <v>538</v>
      </c>
      <c r="E106" t="s">
        <v>539</v>
      </c>
      <c r="F106">
        <v>5</v>
      </c>
      <c r="G106" t="s">
        <v>353</v>
      </c>
      <c r="H106" t="s">
        <v>354</v>
      </c>
      <c r="I106">
        <v>1657120532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1531.58882633915</v>
      </c>
      <c r="AK106">
        <v>1483.94351515151</v>
      </c>
      <c r="AL106">
        <v>3.36882636569015</v>
      </c>
      <c r="AM106">
        <v>66.810607575291</v>
      </c>
      <c r="AN106">
        <f>(AP106 - AO106 + BO106*1E3/(8.314*(BQ106+273.15)) * AR106/BN106 * AQ106) * BN106/(100*BB106) * 1000/(1000 - AP106)</f>
        <v>0</v>
      </c>
      <c r="AO106">
        <v>9.26966546266932</v>
      </c>
      <c r="AP106">
        <v>16.1834303030303</v>
      </c>
      <c r="AQ106">
        <v>-0.000792116239276431</v>
      </c>
      <c r="AR106">
        <v>77.422788693858</v>
      </c>
      <c r="AS106">
        <v>83</v>
      </c>
      <c r="AT106">
        <v>17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1657120532</v>
      </c>
      <c r="BH106">
        <v>1436.70074074074</v>
      </c>
      <c r="BI106">
        <v>1501.13333333333</v>
      </c>
      <c r="BJ106">
        <v>16.1901777777778</v>
      </c>
      <c r="BK106">
        <v>9.27136148148148</v>
      </c>
      <c r="BL106">
        <v>1419.75740740741</v>
      </c>
      <c r="BM106">
        <v>16.0849851851852</v>
      </c>
      <c r="BN106">
        <v>499.990740740741</v>
      </c>
      <c r="BO106">
        <v>73.9218703703704</v>
      </c>
      <c r="BP106">
        <v>0.100006014814815</v>
      </c>
      <c r="BQ106">
        <v>20.2945444444444</v>
      </c>
      <c r="BR106">
        <v>19.9757925925926</v>
      </c>
      <c r="BS106">
        <v>999.9</v>
      </c>
      <c r="BT106">
        <v>0</v>
      </c>
      <c r="BU106">
        <v>0</v>
      </c>
      <c r="BV106">
        <v>10001.8518518519</v>
      </c>
      <c r="BW106">
        <v>0</v>
      </c>
      <c r="BX106">
        <v>982.198703703704</v>
      </c>
      <c r="BY106">
        <v>-64.4323518518518</v>
      </c>
      <c r="BZ106">
        <v>1460.34518518518</v>
      </c>
      <c r="CA106">
        <v>1515.18148148148</v>
      </c>
      <c r="CB106">
        <v>6.91882</v>
      </c>
      <c r="CC106">
        <v>1501.13333333333</v>
      </c>
      <c r="CD106">
        <v>9.27136148148148</v>
      </c>
      <c r="CE106">
        <v>1.19680851851852</v>
      </c>
      <c r="CF106">
        <v>0.68535637037037</v>
      </c>
      <c r="CG106">
        <v>9.56190703703704</v>
      </c>
      <c r="CH106">
        <v>1.53123592592593</v>
      </c>
      <c r="CI106">
        <v>1999.96888888889</v>
      </c>
      <c r="CJ106">
        <v>0.979999333333333</v>
      </c>
      <c r="CK106">
        <v>0.0200003555555556</v>
      </c>
      <c r="CL106">
        <v>0</v>
      </c>
      <c r="CM106">
        <v>2.17301851851852</v>
      </c>
      <c r="CN106">
        <v>0</v>
      </c>
      <c r="CO106">
        <v>10817.2333333333</v>
      </c>
      <c r="CP106">
        <v>17299.8740740741</v>
      </c>
      <c r="CQ106">
        <v>39.2983703703704</v>
      </c>
      <c r="CR106">
        <v>38.9558518518519</v>
      </c>
      <c r="CS106">
        <v>38.9788888888889</v>
      </c>
      <c r="CT106">
        <v>36.8423703703704</v>
      </c>
      <c r="CU106">
        <v>37.8353703703704</v>
      </c>
      <c r="CV106">
        <v>1959.96851851852</v>
      </c>
      <c r="CW106">
        <v>40</v>
      </c>
      <c r="CX106">
        <v>0</v>
      </c>
      <c r="CY106">
        <v>1657120519.3</v>
      </c>
      <c r="CZ106">
        <v>0</v>
      </c>
      <c r="DA106">
        <v>0</v>
      </c>
      <c r="DB106" t="s">
        <v>356</v>
      </c>
      <c r="DC106">
        <v>1656081770.5</v>
      </c>
      <c r="DD106">
        <v>1655399214.6</v>
      </c>
      <c r="DE106">
        <v>0</v>
      </c>
      <c r="DF106">
        <v>0.134</v>
      </c>
      <c r="DG106">
        <v>-0.06</v>
      </c>
      <c r="DH106">
        <v>9.331</v>
      </c>
      <c r="DI106">
        <v>0.511</v>
      </c>
      <c r="DJ106">
        <v>421</v>
      </c>
      <c r="DK106">
        <v>25</v>
      </c>
      <c r="DL106">
        <v>1.93</v>
      </c>
      <c r="DM106">
        <v>0.15</v>
      </c>
      <c r="DN106">
        <v>-64.4138525</v>
      </c>
      <c r="DO106">
        <v>-1.57815196998109</v>
      </c>
      <c r="DP106">
        <v>0.437737814786146</v>
      </c>
      <c r="DQ106">
        <v>0</v>
      </c>
      <c r="DR106">
        <v>6.9092865</v>
      </c>
      <c r="DS106">
        <v>0.10566956848029</v>
      </c>
      <c r="DT106">
        <v>0.018787815672664</v>
      </c>
      <c r="DU106">
        <v>0</v>
      </c>
      <c r="DV106">
        <v>0</v>
      </c>
      <c r="DW106">
        <v>2</v>
      </c>
      <c r="DX106" t="s">
        <v>367</v>
      </c>
      <c r="DY106">
        <v>2.9796</v>
      </c>
      <c r="DZ106">
        <v>2.7538</v>
      </c>
      <c r="EA106">
        <v>0.176395</v>
      </c>
      <c r="EB106">
        <v>0.18199</v>
      </c>
      <c r="EC106">
        <v>0.065676</v>
      </c>
      <c r="ED106">
        <v>0.0437348</v>
      </c>
      <c r="EE106">
        <v>32588.6</v>
      </c>
      <c r="EF106">
        <v>35620.6</v>
      </c>
      <c r="EG106">
        <v>35817.8</v>
      </c>
      <c r="EH106">
        <v>39449.5</v>
      </c>
      <c r="EI106">
        <v>47351.9</v>
      </c>
      <c r="EJ106">
        <v>54377.2</v>
      </c>
      <c r="EK106">
        <v>55832.6</v>
      </c>
      <c r="EL106">
        <v>63124.5</v>
      </c>
      <c r="EM106">
        <v>1.8312</v>
      </c>
      <c r="EN106">
        <v>2.334</v>
      </c>
      <c r="EO106">
        <v>0.117123</v>
      </c>
      <c r="EP106">
        <v>0</v>
      </c>
      <c r="EQ106">
        <v>18.0554</v>
      </c>
      <c r="ER106">
        <v>999.9</v>
      </c>
      <c r="ES106">
        <v>78.104</v>
      </c>
      <c r="ET106">
        <v>21.963</v>
      </c>
      <c r="EU106">
        <v>27.9732</v>
      </c>
      <c r="EV106">
        <v>54.252</v>
      </c>
      <c r="EW106">
        <v>42.0873</v>
      </c>
      <c r="EX106">
        <v>2</v>
      </c>
      <c r="EY106">
        <v>-0.531098</v>
      </c>
      <c r="EZ106">
        <v>1.35192</v>
      </c>
      <c r="FA106">
        <v>20.1433</v>
      </c>
      <c r="FB106">
        <v>5.20411</v>
      </c>
      <c r="FC106">
        <v>12.004</v>
      </c>
      <c r="FD106">
        <v>4.9752</v>
      </c>
      <c r="FE106">
        <v>3.293</v>
      </c>
      <c r="FF106">
        <v>9999</v>
      </c>
      <c r="FG106">
        <v>9999</v>
      </c>
      <c r="FH106">
        <v>9999</v>
      </c>
      <c r="FI106">
        <v>550.7</v>
      </c>
      <c r="FJ106">
        <v>1.86264</v>
      </c>
      <c r="FK106">
        <v>1.86783</v>
      </c>
      <c r="FL106">
        <v>1.86752</v>
      </c>
      <c r="FM106">
        <v>1.86862</v>
      </c>
      <c r="FN106">
        <v>1.86951</v>
      </c>
      <c r="FO106">
        <v>1.86554</v>
      </c>
      <c r="FP106">
        <v>1.8667</v>
      </c>
      <c r="FQ106">
        <v>1.8681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17.13</v>
      </c>
      <c r="GF106">
        <v>0.1049</v>
      </c>
      <c r="GG106">
        <v>5.21543574155078</v>
      </c>
      <c r="GH106">
        <v>0.0100486214095962</v>
      </c>
      <c r="GI106">
        <v>-1.74255938316833e-06</v>
      </c>
      <c r="GJ106">
        <v>3.40457676646056e-10</v>
      </c>
      <c r="GK106">
        <v>-0.0234001039270155</v>
      </c>
      <c r="GL106">
        <v>-0.0317258394575505</v>
      </c>
      <c r="GM106">
        <v>0.00293552719409138</v>
      </c>
      <c r="GN106">
        <v>-2.89779016759736e-05</v>
      </c>
      <c r="GO106">
        <v>-4</v>
      </c>
      <c r="GP106">
        <v>2214</v>
      </c>
      <c r="GQ106">
        <v>1</v>
      </c>
      <c r="GR106">
        <v>18</v>
      </c>
      <c r="GS106">
        <v>17312.8</v>
      </c>
      <c r="GT106">
        <v>28688.7</v>
      </c>
      <c r="GU106">
        <v>3.55957</v>
      </c>
      <c r="GV106">
        <v>2.52075</v>
      </c>
      <c r="GW106">
        <v>2.24854</v>
      </c>
      <c r="GX106">
        <v>2.77466</v>
      </c>
      <c r="GY106">
        <v>1.99585</v>
      </c>
      <c r="GZ106">
        <v>2.33765</v>
      </c>
      <c r="HA106">
        <v>26.7267</v>
      </c>
      <c r="HB106">
        <v>15.7169</v>
      </c>
      <c r="HC106">
        <v>18</v>
      </c>
      <c r="HD106">
        <v>358.798</v>
      </c>
      <c r="HE106">
        <v>674.56</v>
      </c>
      <c r="HF106">
        <v>15.0953</v>
      </c>
      <c r="HG106">
        <v>20.1215</v>
      </c>
      <c r="HH106">
        <v>30.0006</v>
      </c>
      <c r="HI106">
        <v>19.9837</v>
      </c>
      <c r="HJ106">
        <v>19.9017</v>
      </c>
      <c r="HK106">
        <v>71.3309</v>
      </c>
      <c r="HL106">
        <v>62.5002</v>
      </c>
      <c r="HM106">
        <v>0</v>
      </c>
      <c r="HN106">
        <v>15.0988</v>
      </c>
      <c r="HO106">
        <v>1543.58</v>
      </c>
      <c r="HP106">
        <v>9.20935</v>
      </c>
      <c r="HQ106">
        <v>103.684</v>
      </c>
      <c r="HR106">
        <v>105.168</v>
      </c>
    </row>
    <row r="107" spans="1:226">
      <c r="A107">
        <v>91</v>
      </c>
      <c r="B107">
        <v>1657120544.5</v>
      </c>
      <c r="C107">
        <v>511.900000095367</v>
      </c>
      <c r="D107" t="s">
        <v>540</v>
      </c>
      <c r="E107" t="s">
        <v>541</v>
      </c>
      <c r="F107">
        <v>5</v>
      </c>
      <c r="G107" t="s">
        <v>353</v>
      </c>
      <c r="H107" t="s">
        <v>354</v>
      </c>
      <c r="I107">
        <v>1657120536.71429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1548.7767794967</v>
      </c>
      <c r="AK107">
        <v>1501.12278787879</v>
      </c>
      <c r="AL107">
        <v>3.43959631576099</v>
      </c>
      <c r="AM107">
        <v>66.810607575291</v>
      </c>
      <c r="AN107">
        <f>(AP107 - AO107 + BO107*1E3/(8.314*(BQ107+273.15)) * AR107/BN107 * AQ107) * BN107/(100*BB107) * 1000/(1000 - AP107)</f>
        <v>0</v>
      </c>
      <c r="AO107">
        <v>9.27139896429219</v>
      </c>
      <c r="AP107">
        <v>16.1734181818182</v>
      </c>
      <c r="AQ107">
        <v>0.000269866936138713</v>
      </c>
      <c r="AR107">
        <v>77.422788693858</v>
      </c>
      <c r="AS107">
        <v>83</v>
      </c>
      <c r="AT107">
        <v>17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1657120536.71429</v>
      </c>
      <c r="BH107">
        <v>1452.41535714286</v>
      </c>
      <c r="BI107">
        <v>1517.0625</v>
      </c>
      <c r="BJ107">
        <v>16.1838035714286</v>
      </c>
      <c r="BK107">
        <v>9.27012178571429</v>
      </c>
      <c r="BL107">
        <v>1435.36071428571</v>
      </c>
      <c r="BM107">
        <v>16.0788535714286</v>
      </c>
      <c r="BN107">
        <v>499.986607142857</v>
      </c>
      <c r="BO107">
        <v>73.9218214285714</v>
      </c>
      <c r="BP107">
        <v>0.100040821428571</v>
      </c>
      <c r="BQ107">
        <v>20.2993214285714</v>
      </c>
      <c r="BR107">
        <v>19.9812428571429</v>
      </c>
      <c r="BS107">
        <v>999.9</v>
      </c>
      <c r="BT107">
        <v>0</v>
      </c>
      <c r="BU107">
        <v>0</v>
      </c>
      <c r="BV107">
        <v>9998.39285714286</v>
      </c>
      <c r="BW107">
        <v>0</v>
      </c>
      <c r="BX107">
        <v>982.884571428572</v>
      </c>
      <c r="BY107">
        <v>-64.6466678571429</v>
      </c>
      <c r="BZ107">
        <v>1476.30857142857</v>
      </c>
      <c r="CA107">
        <v>1531.25785714286</v>
      </c>
      <c r="CB107">
        <v>6.91367857142857</v>
      </c>
      <c r="CC107">
        <v>1517.0625</v>
      </c>
      <c r="CD107">
        <v>9.27012178571429</v>
      </c>
      <c r="CE107">
        <v>1.19633571428571</v>
      </c>
      <c r="CF107">
        <v>0.685264214285714</v>
      </c>
      <c r="CG107">
        <v>9.55603071428571</v>
      </c>
      <c r="CH107">
        <v>1.52936714285714</v>
      </c>
      <c r="CI107">
        <v>1999.97892857143</v>
      </c>
      <c r="CJ107">
        <v>0.979999857142857</v>
      </c>
      <c r="CK107">
        <v>0.0199998142857143</v>
      </c>
      <c r="CL107">
        <v>0</v>
      </c>
      <c r="CM107">
        <v>2.12715714285714</v>
      </c>
      <c r="CN107">
        <v>0</v>
      </c>
      <c r="CO107">
        <v>10817.8357142857</v>
      </c>
      <c r="CP107">
        <v>17299.9678571429</v>
      </c>
      <c r="CQ107">
        <v>39.3815</v>
      </c>
      <c r="CR107">
        <v>39.0265714285714</v>
      </c>
      <c r="CS107">
        <v>39.0377142857143</v>
      </c>
      <c r="CT107">
        <v>36.9483928571429</v>
      </c>
      <c r="CU107">
        <v>37.9082142857143</v>
      </c>
      <c r="CV107">
        <v>1959.97857142857</v>
      </c>
      <c r="CW107">
        <v>40</v>
      </c>
      <c r="CX107">
        <v>0</v>
      </c>
      <c r="CY107">
        <v>1657120524.7</v>
      </c>
      <c r="CZ107">
        <v>0</v>
      </c>
      <c r="DA107">
        <v>0</v>
      </c>
      <c r="DB107" t="s">
        <v>356</v>
      </c>
      <c r="DC107">
        <v>1656081770.5</v>
      </c>
      <c r="DD107">
        <v>1655399214.6</v>
      </c>
      <c r="DE107">
        <v>0</v>
      </c>
      <c r="DF107">
        <v>0.134</v>
      </c>
      <c r="DG107">
        <v>-0.06</v>
      </c>
      <c r="DH107">
        <v>9.331</v>
      </c>
      <c r="DI107">
        <v>0.511</v>
      </c>
      <c r="DJ107">
        <v>421</v>
      </c>
      <c r="DK107">
        <v>25</v>
      </c>
      <c r="DL107">
        <v>1.93</v>
      </c>
      <c r="DM107">
        <v>0.15</v>
      </c>
      <c r="DN107">
        <v>-64.5491075</v>
      </c>
      <c r="DO107">
        <v>-1.91111031894912</v>
      </c>
      <c r="DP107">
        <v>0.452111475405957</v>
      </c>
      <c r="DQ107">
        <v>0</v>
      </c>
      <c r="DR107">
        <v>6.914609</v>
      </c>
      <c r="DS107">
        <v>-0.0117784615384889</v>
      </c>
      <c r="DT107">
        <v>0.0135102334916907</v>
      </c>
      <c r="DU107">
        <v>1</v>
      </c>
      <c r="DV107">
        <v>1</v>
      </c>
      <c r="DW107">
        <v>2</v>
      </c>
      <c r="DX107" t="s">
        <v>357</v>
      </c>
      <c r="DY107">
        <v>2.97972</v>
      </c>
      <c r="DZ107">
        <v>2.7544</v>
      </c>
      <c r="EA107">
        <v>0.177619</v>
      </c>
      <c r="EB107">
        <v>0.18318</v>
      </c>
      <c r="EC107">
        <v>0.0656504</v>
      </c>
      <c r="ED107">
        <v>0.0437451</v>
      </c>
      <c r="EE107">
        <v>32539.8</v>
      </c>
      <c r="EF107">
        <v>35568</v>
      </c>
      <c r="EG107">
        <v>35817.3</v>
      </c>
      <c r="EH107">
        <v>39448.4</v>
      </c>
      <c r="EI107">
        <v>47353</v>
      </c>
      <c r="EJ107">
        <v>54375.5</v>
      </c>
      <c r="EK107">
        <v>55832.3</v>
      </c>
      <c r="EL107">
        <v>63123.2</v>
      </c>
      <c r="EM107">
        <v>1.8298</v>
      </c>
      <c r="EN107">
        <v>2.334</v>
      </c>
      <c r="EO107">
        <v>0.116676</v>
      </c>
      <c r="EP107">
        <v>0</v>
      </c>
      <c r="EQ107">
        <v>18.0586</v>
      </c>
      <c r="ER107">
        <v>999.9</v>
      </c>
      <c r="ES107">
        <v>78.08</v>
      </c>
      <c r="ET107">
        <v>21.973</v>
      </c>
      <c r="EU107">
        <v>27.982</v>
      </c>
      <c r="EV107">
        <v>54.052</v>
      </c>
      <c r="EW107">
        <v>42.1034</v>
      </c>
      <c r="EX107">
        <v>2</v>
      </c>
      <c r="EY107">
        <v>-0.530813</v>
      </c>
      <c r="EZ107">
        <v>1.35187</v>
      </c>
      <c r="FA107">
        <v>20.1436</v>
      </c>
      <c r="FB107">
        <v>5.20531</v>
      </c>
      <c r="FC107">
        <v>12.004</v>
      </c>
      <c r="FD107">
        <v>4.976</v>
      </c>
      <c r="FE107">
        <v>3.293</v>
      </c>
      <c r="FF107">
        <v>9999</v>
      </c>
      <c r="FG107">
        <v>9999</v>
      </c>
      <c r="FH107">
        <v>9999</v>
      </c>
      <c r="FI107">
        <v>550.7</v>
      </c>
      <c r="FJ107">
        <v>1.8627</v>
      </c>
      <c r="FK107">
        <v>1.86771</v>
      </c>
      <c r="FL107">
        <v>1.86752</v>
      </c>
      <c r="FM107">
        <v>1.86862</v>
      </c>
      <c r="FN107">
        <v>1.86951</v>
      </c>
      <c r="FO107">
        <v>1.86554</v>
      </c>
      <c r="FP107">
        <v>1.86673</v>
      </c>
      <c r="FQ107">
        <v>1.86813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17.24</v>
      </c>
      <c r="GF107">
        <v>0.1045</v>
      </c>
      <c r="GG107">
        <v>5.21543574155078</v>
      </c>
      <c r="GH107">
        <v>0.0100486214095962</v>
      </c>
      <c r="GI107">
        <v>-1.74255938316833e-06</v>
      </c>
      <c r="GJ107">
        <v>3.40457676646056e-10</v>
      </c>
      <c r="GK107">
        <v>-0.0234001039270155</v>
      </c>
      <c r="GL107">
        <v>-0.0317258394575505</v>
      </c>
      <c r="GM107">
        <v>0.00293552719409138</v>
      </c>
      <c r="GN107">
        <v>-2.89779016759736e-05</v>
      </c>
      <c r="GO107">
        <v>-4</v>
      </c>
      <c r="GP107">
        <v>2214</v>
      </c>
      <c r="GQ107">
        <v>1</v>
      </c>
      <c r="GR107">
        <v>18</v>
      </c>
      <c r="GS107">
        <v>17312.9</v>
      </c>
      <c r="GT107">
        <v>28688.8</v>
      </c>
      <c r="GU107">
        <v>3.59131</v>
      </c>
      <c r="GV107">
        <v>2.52075</v>
      </c>
      <c r="GW107">
        <v>2.24854</v>
      </c>
      <c r="GX107">
        <v>2.77588</v>
      </c>
      <c r="GY107">
        <v>1.99585</v>
      </c>
      <c r="GZ107">
        <v>2.33154</v>
      </c>
      <c r="HA107">
        <v>26.7474</v>
      </c>
      <c r="HB107">
        <v>15.7081</v>
      </c>
      <c r="HC107">
        <v>18</v>
      </c>
      <c r="HD107">
        <v>358.184</v>
      </c>
      <c r="HE107">
        <v>674.684</v>
      </c>
      <c r="HF107">
        <v>15.1053</v>
      </c>
      <c r="HG107">
        <v>20.1283</v>
      </c>
      <c r="HH107">
        <v>30.0005</v>
      </c>
      <c r="HI107">
        <v>19.9922</v>
      </c>
      <c r="HJ107">
        <v>19.9104</v>
      </c>
      <c r="HK107">
        <v>71.8821</v>
      </c>
      <c r="HL107">
        <v>62.5002</v>
      </c>
      <c r="HM107">
        <v>0</v>
      </c>
      <c r="HN107">
        <v>15.1088</v>
      </c>
      <c r="HO107">
        <v>1556.98</v>
      </c>
      <c r="HP107">
        <v>9.21087</v>
      </c>
      <c r="HQ107">
        <v>103.684</v>
      </c>
      <c r="HR107">
        <v>105.166</v>
      </c>
    </row>
    <row r="108" spans="1:226">
      <c r="A108">
        <v>92</v>
      </c>
      <c r="B108">
        <v>1657120549.5</v>
      </c>
      <c r="C108">
        <v>516.900000095367</v>
      </c>
      <c r="D108" t="s">
        <v>542</v>
      </c>
      <c r="E108" t="s">
        <v>543</v>
      </c>
      <c r="F108">
        <v>5</v>
      </c>
      <c r="G108" t="s">
        <v>353</v>
      </c>
      <c r="H108" t="s">
        <v>354</v>
      </c>
      <c r="I108">
        <v>1657120542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1565.8553383272</v>
      </c>
      <c r="AK108">
        <v>1517.86533333333</v>
      </c>
      <c r="AL108">
        <v>3.31272461342284</v>
      </c>
      <c r="AM108">
        <v>66.810607575291</v>
      </c>
      <c r="AN108">
        <f>(AP108 - AO108 + BO108*1E3/(8.314*(BQ108+273.15)) * AR108/BN108 * AQ108) * BN108/(100*BB108) * 1000/(1000 - AP108)</f>
        <v>0</v>
      </c>
      <c r="AO108">
        <v>9.27707843972064</v>
      </c>
      <c r="AP108">
        <v>16.1847272727273</v>
      </c>
      <c r="AQ108">
        <v>-0.000277279548630218</v>
      </c>
      <c r="AR108">
        <v>77.422788693858</v>
      </c>
      <c r="AS108">
        <v>83</v>
      </c>
      <c r="AT108">
        <v>17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1657120542</v>
      </c>
      <c r="BH108">
        <v>1470.05037037037</v>
      </c>
      <c r="BI108">
        <v>1534.81148148148</v>
      </c>
      <c r="BJ108">
        <v>16.1810074074074</v>
      </c>
      <c r="BK108">
        <v>9.27469185185185</v>
      </c>
      <c r="BL108">
        <v>1452.87074074074</v>
      </c>
      <c r="BM108">
        <v>16.0761703703704</v>
      </c>
      <c r="BN108">
        <v>500.001407407407</v>
      </c>
      <c r="BO108">
        <v>73.9211</v>
      </c>
      <c r="BP108">
        <v>0.100051440740741</v>
      </c>
      <c r="BQ108">
        <v>20.2994037037037</v>
      </c>
      <c r="BR108">
        <v>19.9833481481481</v>
      </c>
      <c r="BS108">
        <v>999.9</v>
      </c>
      <c r="BT108">
        <v>0</v>
      </c>
      <c r="BU108">
        <v>0</v>
      </c>
      <c r="BV108">
        <v>9999.62962962963</v>
      </c>
      <c r="BW108">
        <v>0</v>
      </c>
      <c r="BX108">
        <v>917.708074074074</v>
      </c>
      <c r="BY108">
        <v>-64.7614703703704</v>
      </c>
      <c r="BZ108">
        <v>1494.22888888889</v>
      </c>
      <c r="CA108">
        <v>1549.18074074074</v>
      </c>
      <c r="CB108">
        <v>6.90631444444444</v>
      </c>
      <c r="CC108">
        <v>1534.81148148148</v>
      </c>
      <c r="CD108">
        <v>9.27469185185185</v>
      </c>
      <c r="CE108">
        <v>1.19611740740741</v>
      </c>
      <c r="CF108">
        <v>0.68559537037037</v>
      </c>
      <c r="CG108">
        <v>9.55331666666667</v>
      </c>
      <c r="CH108">
        <v>1.53610296296296</v>
      </c>
      <c r="CI108">
        <v>2000.01037037037</v>
      </c>
      <c r="CJ108">
        <v>0.980000666666667</v>
      </c>
      <c r="CK108">
        <v>0.0199989777777778</v>
      </c>
      <c r="CL108">
        <v>0</v>
      </c>
      <c r="CM108">
        <v>2.13725555555556</v>
      </c>
      <c r="CN108">
        <v>0</v>
      </c>
      <c r="CO108">
        <v>10774.1481481481</v>
      </c>
      <c r="CP108">
        <v>17300.2592592593</v>
      </c>
      <c r="CQ108">
        <v>39.4742962962963</v>
      </c>
      <c r="CR108">
        <v>39.097</v>
      </c>
      <c r="CS108">
        <v>39.1061851851852</v>
      </c>
      <c r="CT108">
        <v>37.0714814814815</v>
      </c>
      <c r="CU108">
        <v>37.9951111111111</v>
      </c>
      <c r="CV108">
        <v>1960.01</v>
      </c>
      <c r="CW108">
        <v>39.9996296296296</v>
      </c>
      <c r="CX108">
        <v>0</v>
      </c>
      <c r="CY108">
        <v>1657120529.5</v>
      </c>
      <c r="CZ108">
        <v>0</v>
      </c>
      <c r="DA108">
        <v>0</v>
      </c>
      <c r="DB108" t="s">
        <v>356</v>
      </c>
      <c r="DC108">
        <v>1656081770.5</v>
      </c>
      <c r="DD108">
        <v>1655399214.6</v>
      </c>
      <c r="DE108">
        <v>0</v>
      </c>
      <c r="DF108">
        <v>0.134</v>
      </c>
      <c r="DG108">
        <v>-0.06</v>
      </c>
      <c r="DH108">
        <v>9.331</v>
      </c>
      <c r="DI108">
        <v>0.511</v>
      </c>
      <c r="DJ108">
        <v>421</v>
      </c>
      <c r="DK108">
        <v>25</v>
      </c>
      <c r="DL108">
        <v>1.93</v>
      </c>
      <c r="DM108">
        <v>0.15</v>
      </c>
      <c r="DN108">
        <v>-64.7119925</v>
      </c>
      <c r="DO108">
        <v>-1.69172870544072</v>
      </c>
      <c r="DP108">
        <v>0.445020664344647</v>
      </c>
      <c r="DQ108">
        <v>0</v>
      </c>
      <c r="DR108">
        <v>6.9118385</v>
      </c>
      <c r="DS108">
        <v>-0.0973918198874371</v>
      </c>
      <c r="DT108">
        <v>0.0101004872530983</v>
      </c>
      <c r="DU108">
        <v>1</v>
      </c>
      <c r="DV108">
        <v>1</v>
      </c>
      <c r="DW108">
        <v>2</v>
      </c>
      <c r="DX108" t="s">
        <v>357</v>
      </c>
      <c r="DY108">
        <v>2.97974</v>
      </c>
      <c r="DZ108">
        <v>2.75426</v>
      </c>
      <c r="EA108">
        <v>0.17882</v>
      </c>
      <c r="EB108">
        <v>0.184266</v>
      </c>
      <c r="EC108">
        <v>0.065684</v>
      </c>
      <c r="ED108">
        <v>0.0437659</v>
      </c>
      <c r="EE108">
        <v>32492.2</v>
      </c>
      <c r="EF108">
        <v>35520.5</v>
      </c>
      <c r="EG108">
        <v>35817.2</v>
      </c>
      <c r="EH108">
        <v>39448.1</v>
      </c>
      <c r="EI108">
        <v>47350.8</v>
      </c>
      <c r="EJ108">
        <v>54373.9</v>
      </c>
      <c r="EK108">
        <v>55831.8</v>
      </c>
      <c r="EL108">
        <v>63122.7</v>
      </c>
      <c r="EM108">
        <v>1.8302</v>
      </c>
      <c r="EN108">
        <v>2.334</v>
      </c>
      <c r="EO108">
        <v>0.115186</v>
      </c>
      <c r="EP108">
        <v>0</v>
      </c>
      <c r="EQ108">
        <v>18.057</v>
      </c>
      <c r="ER108">
        <v>999.9</v>
      </c>
      <c r="ES108">
        <v>78.08</v>
      </c>
      <c r="ET108">
        <v>21.973</v>
      </c>
      <c r="EU108">
        <v>27.9796</v>
      </c>
      <c r="EV108">
        <v>54.152</v>
      </c>
      <c r="EW108">
        <v>42.0393</v>
      </c>
      <c r="EX108">
        <v>2</v>
      </c>
      <c r="EY108">
        <v>-0.530345</v>
      </c>
      <c r="EZ108">
        <v>1.34007</v>
      </c>
      <c r="FA108">
        <v>20.1435</v>
      </c>
      <c r="FB108">
        <v>5.20531</v>
      </c>
      <c r="FC108">
        <v>12.004</v>
      </c>
      <c r="FD108">
        <v>4.976</v>
      </c>
      <c r="FE108">
        <v>3.293</v>
      </c>
      <c r="FF108">
        <v>9999</v>
      </c>
      <c r="FG108">
        <v>9999</v>
      </c>
      <c r="FH108">
        <v>9999</v>
      </c>
      <c r="FI108">
        <v>550.7</v>
      </c>
      <c r="FJ108">
        <v>1.86267</v>
      </c>
      <c r="FK108">
        <v>1.86774</v>
      </c>
      <c r="FL108">
        <v>1.86752</v>
      </c>
      <c r="FM108">
        <v>1.86859</v>
      </c>
      <c r="FN108">
        <v>1.86951</v>
      </c>
      <c r="FO108">
        <v>1.86554</v>
      </c>
      <c r="FP108">
        <v>1.86676</v>
      </c>
      <c r="FQ108">
        <v>1.8681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17.36</v>
      </c>
      <c r="GF108">
        <v>0.1049</v>
      </c>
      <c r="GG108">
        <v>5.21543574155078</v>
      </c>
      <c r="GH108">
        <v>0.0100486214095962</v>
      </c>
      <c r="GI108">
        <v>-1.74255938316833e-06</v>
      </c>
      <c r="GJ108">
        <v>3.40457676646056e-10</v>
      </c>
      <c r="GK108">
        <v>-0.0234001039270155</v>
      </c>
      <c r="GL108">
        <v>-0.0317258394575505</v>
      </c>
      <c r="GM108">
        <v>0.00293552719409138</v>
      </c>
      <c r="GN108">
        <v>-2.89779016759736e-05</v>
      </c>
      <c r="GO108">
        <v>-4</v>
      </c>
      <c r="GP108">
        <v>2214</v>
      </c>
      <c r="GQ108">
        <v>1</v>
      </c>
      <c r="GR108">
        <v>18</v>
      </c>
      <c r="GS108">
        <v>17313</v>
      </c>
      <c r="GT108">
        <v>28688.9</v>
      </c>
      <c r="GU108">
        <v>3.61694</v>
      </c>
      <c r="GV108">
        <v>2.52319</v>
      </c>
      <c r="GW108">
        <v>2.24854</v>
      </c>
      <c r="GX108">
        <v>2.77466</v>
      </c>
      <c r="GY108">
        <v>1.99585</v>
      </c>
      <c r="GZ108">
        <v>2.30713</v>
      </c>
      <c r="HA108">
        <v>26.7681</v>
      </c>
      <c r="HB108">
        <v>15.7081</v>
      </c>
      <c r="HC108">
        <v>18</v>
      </c>
      <c r="HD108">
        <v>358.439</v>
      </c>
      <c r="HE108">
        <v>674.804</v>
      </c>
      <c r="HF108">
        <v>15.1146</v>
      </c>
      <c r="HG108">
        <v>20.1369</v>
      </c>
      <c r="HH108">
        <v>30.0005</v>
      </c>
      <c r="HI108">
        <v>20.0008</v>
      </c>
      <c r="HJ108">
        <v>19.9189</v>
      </c>
      <c r="HK108">
        <v>72.4127</v>
      </c>
      <c r="HL108">
        <v>62.5002</v>
      </c>
      <c r="HM108">
        <v>0</v>
      </c>
      <c r="HN108">
        <v>15.1216</v>
      </c>
      <c r="HO108">
        <v>1571.28</v>
      </c>
      <c r="HP108">
        <v>9.19726</v>
      </c>
      <c r="HQ108">
        <v>103.683</v>
      </c>
      <c r="HR108">
        <v>105.165</v>
      </c>
    </row>
    <row r="109" spans="1:226">
      <c r="A109">
        <v>93</v>
      </c>
      <c r="B109">
        <v>1657120554.5</v>
      </c>
      <c r="C109">
        <v>521.900000095367</v>
      </c>
      <c r="D109" t="s">
        <v>544</v>
      </c>
      <c r="E109" t="s">
        <v>545</v>
      </c>
      <c r="F109">
        <v>5</v>
      </c>
      <c r="G109" t="s">
        <v>353</v>
      </c>
      <c r="H109" t="s">
        <v>354</v>
      </c>
      <c r="I109">
        <v>1657120546.71429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1581.3854437722</v>
      </c>
      <c r="AK109">
        <v>1534.16284848485</v>
      </c>
      <c r="AL109">
        <v>3.16619443425799</v>
      </c>
      <c r="AM109">
        <v>66.810607575291</v>
      </c>
      <c r="AN109">
        <f>(AP109 - AO109 + BO109*1E3/(8.314*(BQ109+273.15)) * AR109/BN109 * AQ109) * BN109/(100*BB109) * 1000/(1000 - AP109)</f>
        <v>0</v>
      </c>
      <c r="AO109">
        <v>9.28394040948948</v>
      </c>
      <c r="AP109">
        <v>16.1871187878788</v>
      </c>
      <c r="AQ109">
        <v>-0.00221279881573401</v>
      </c>
      <c r="AR109">
        <v>77.422788693858</v>
      </c>
      <c r="AS109">
        <v>83</v>
      </c>
      <c r="AT109">
        <v>17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1657120546.71429</v>
      </c>
      <c r="BH109">
        <v>1485.68607142857</v>
      </c>
      <c r="BI109">
        <v>1550.345</v>
      </c>
      <c r="BJ109">
        <v>16.1821785714286</v>
      </c>
      <c r="BK109">
        <v>9.27470892857143</v>
      </c>
      <c r="BL109">
        <v>1468.39535714286</v>
      </c>
      <c r="BM109">
        <v>16.0772892857143</v>
      </c>
      <c r="BN109">
        <v>500.004428571429</v>
      </c>
      <c r="BO109">
        <v>73.92095</v>
      </c>
      <c r="BP109">
        <v>0.100044789285714</v>
      </c>
      <c r="BQ109">
        <v>20.2988785714286</v>
      </c>
      <c r="BR109">
        <v>19.9841964285714</v>
      </c>
      <c r="BS109">
        <v>999.9</v>
      </c>
      <c r="BT109">
        <v>0</v>
      </c>
      <c r="BU109">
        <v>0</v>
      </c>
      <c r="BV109">
        <v>9998.75</v>
      </c>
      <c r="BW109">
        <v>0</v>
      </c>
      <c r="BX109">
        <v>920.671214285714</v>
      </c>
      <c r="BY109">
        <v>-64.6587464285714</v>
      </c>
      <c r="BZ109">
        <v>1510.12321428571</v>
      </c>
      <c r="CA109">
        <v>1564.85928571429</v>
      </c>
      <c r="CB109">
        <v>6.90746392857143</v>
      </c>
      <c r="CC109">
        <v>1550.345</v>
      </c>
      <c r="CD109">
        <v>9.27470892857143</v>
      </c>
      <c r="CE109">
        <v>1.19620142857143</v>
      </c>
      <c r="CF109">
        <v>0.685595178571428</v>
      </c>
      <c r="CG109">
        <v>9.55435821428571</v>
      </c>
      <c r="CH109">
        <v>1.53609392857143</v>
      </c>
      <c r="CI109">
        <v>2000.01321428571</v>
      </c>
      <c r="CJ109">
        <v>0.98000125</v>
      </c>
      <c r="CK109">
        <v>0.019998375</v>
      </c>
      <c r="CL109">
        <v>0</v>
      </c>
      <c r="CM109">
        <v>2.08468571428571</v>
      </c>
      <c r="CN109">
        <v>0</v>
      </c>
      <c r="CO109">
        <v>10776.7107142857</v>
      </c>
      <c r="CP109">
        <v>17300.2892857143</v>
      </c>
      <c r="CQ109">
        <v>39.5533214285714</v>
      </c>
      <c r="CR109">
        <v>39.1605</v>
      </c>
      <c r="CS109">
        <v>39.1694285714286</v>
      </c>
      <c r="CT109">
        <v>37.1760357142857</v>
      </c>
      <c r="CU109">
        <v>38.0689642857143</v>
      </c>
      <c r="CV109">
        <v>1960.01321428571</v>
      </c>
      <c r="CW109">
        <v>39.9989285714286</v>
      </c>
      <c r="CX109">
        <v>0</v>
      </c>
      <c r="CY109">
        <v>1657120534.3</v>
      </c>
      <c r="CZ109">
        <v>0</v>
      </c>
      <c r="DA109">
        <v>0</v>
      </c>
      <c r="DB109" t="s">
        <v>356</v>
      </c>
      <c r="DC109">
        <v>1656081770.5</v>
      </c>
      <c r="DD109">
        <v>1655399214.6</v>
      </c>
      <c r="DE109">
        <v>0</v>
      </c>
      <c r="DF109">
        <v>0.134</v>
      </c>
      <c r="DG109">
        <v>-0.06</v>
      </c>
      <c r="DH109">
        <v>9.331</v>
      </c>
      <c r="DI109">
        <v>0.511</v>
      </c>
      <c r="DJ109">
        <v>421</v>
      </c>
      <c r="DK109">
        <v>25</v>
      </c>
      <c r="DL109">
        <v>1.93</v>
      </c>
      <c r="DM109">
        <v>0.15</v>
      </c>
      <c r="DN109">
        <v>-64.648385</v>
      </c>
      <c r="DO109">
        <v>1.52215159474684</v>
      </c>
      <c r="DP109">
        <v>0.50239136066915</v>
      </c>
      <c r="DQ109">
        <v>0</v>
      </c>
      <c r="DR109">
        <v>6.90809925</v>
      </c>
      <c r="DS109">
        <v>0.00293954971856889</v>
      </c>
      <c r="DT109">
        <v>0.0104080755635949</v>
      </c>
      <c r="DU109">
        <v>1</v>
      </c>
      <c r="DV109">
        <v>1</v>
      </c>
      <c r="DW109">
        <v>2</v>
      </c>
      <c r="DX109" t="s">
        <v>357</v>
      </c>
      <c r="DY109">
        <v>2.97938</v>
      </c>
      <c r="DZ109">
        <v>2.75364</v>
      </c>
      <c r="EA109">
        <v>0.179978</v>
      </c>
      <c r="EB109">
        <v>0.185464</v>
      </c>
      <c r="EC109">
        <v>0.0656765</v>
      </c>
      <c r="ED109">
        <v>0.0436005</v>
      </c>
      <c r="EE109">
        <v>32446.7</v>
      </c>
      <c r="EF109">
        <v>35467.4</v>
      </c>
      <c r="EG109">
        <v>35817.4</v>
      </c>
      <c r="EH109">
        <v>39447</v>
      </c>
      <c r="EI109">
        <v>47351.6</v>
      </c>
      <c r="EJ109">
        <v>54382.4</v>
      </c>
      <c r="EK109">
        <v>55832.1</v>
      </c>
      <c r="EL109">
        <v>63121.6</v>
      </c>
      <c r="EM109">
        <v>1.8296</v>
      </c>
      <c r="EN109">
        <v>2.3334</v>
      </c>
      <c r="EO109">
        <v>0.117123</v>
      </c>
      <c r="EP109">
        <v>0</v>
      </c>
      <c r="EQ109">
        <v>18.0554</v>
      </c>
      <c r="ER109">
        <v>999.9</v>
      </c>
      <c r="ES109">
        <v>78.055</v>
      </c>
      <c r="ET109">
        <v>21.993</v>
      </c>
      <c r="EU109">
        <v>28.0072</v>
      </c>
      <c r="EV109">
        <v>53.952</v>
      </c>
      <c r="EW109">
        <v>42.0873</v>
      </c>
      <c r="EX109">
        <v>2</v>
      </c>
      <c r="EY109">
        <v>-0.529573</v>
      </c>
      <c r="EZ109">
        <v>1.34429</v>
      </c>
      <c r="FA109">
        <v>20.1434</v>
      </c>
      <c r="FB109">
        <v>5.20411</v>
      </c>
      <c r="FC109">
        <v>12.004</v>
      </c>
      <c r="FD109">
        <v>4.9756</v>
      </c>
      <c r="FE109">
        <v>3.293</v>
      </c>
      <c r="FF109">
        <v>9999</v>
      </c>
      <c r="FG109">
        <v>9999</v>
      </c>
      <c r="FH109">
        <v>9999</v>
      </c>
      <c r="FI109">
        <v>550.7</v>
      </c>
      <c r="FJ109">
        <v>1.86267</v>
      </c>
      <c r="FK109">
        <v>1.86771</v>
      </c>
      <c r="FL109">
        <v>1.86752</v>
      </c>
      <c r="FM109">
        <v>1.86862</v>
      </c>
      <c r="FN109">
        <v>1.86951</v>
      </c>
      <c r="FO109">
        <v>1.86554</v>
      </c>
      <c r="FP109">
        <v>1.86676</v>
      </c>
      <c r="FQ109">
        <v>1.86813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17.47</v>
      </c>
      <c r="GF109">
        <v>0.1049</v>
      </c>
      <c r="GG109">
        <v>5.21543574155078</v>
      </c>
      <c r="GH109">
        <v>0.0100486214095962</v>
      </c>
      <c r="GI109">
        <v>-1.74255938316833e-06</v>
      </c>
      <c r="GJ109">
        <v>3.40457676646056e-10</v>
      </c>
      <c r="GK109">
        <v>-0.0234001039270155</v>
      </c>
      <c r="GL109">
        <v>-0.0317258394575505</v>
      </c>
      <c r="GM109">
        <v>0.00293552719409138</v>
      </c>
      <c r="GN109">
        <v>-2.89779016759736e-05</v>
      </c>
      <c r="GO109">
        <v>-4</v>
      </c>
      <c r="GP109">
        <v>2214</v>
      </c>
      <c r="GQ109">
        <v>1</v>
      </c>
      <c r="GR109">
        <v>18</v>
      </c>
      <c r="GS109">
        <v>17313.1</v>
      </c>
      <c r="GT109">
        <v>28689</v>
      </c>
      <c r="GU109">
        <v>3.64746</v>
      </c>
      <c r="GV109">
        <v>2.52075</v>
      </c>
      <c r="GW109">
        <v>2.24854</v>
      </c>
      <c r="GX109">
        <v>2.77466</v>
      </c>
      <c r="GY109">
        <v>1.99585</v>
      </c>
      <c r="GZ109">
        <v>2.323</v>
      </c>
      <c r="HA109">
        <v>26.7681</v>
      </c>
      <c r="HB109">
        <v>15.7081</v>
      </c>
      <c r="HC109">
        <v>18</v>
      </c>
      <c r="HD109">
        <v>358.21</v>
      </c>
      <c r="HE109">
        <v>674.435</v>
      </c>
      <c r="HF109">
        <v>15.1265</v>
      </c>
      <c r="HG109">
        <v>20.1438</v>
      </c>
      <c r="HH109">
        <v>30.0006</v>
      </c>
      <c r="HI109">
        <v>20.0093</v>
      </c>
      <c r="HJ109">
        <v>19.9274</v>
      </c>
      <c r="HK109">
        <v>73.0154</v>
      </c>
      <c r="HL109">
        <v>62.7725</v>
      </c>
      <c r="HM109">
        <v>0</v>
      </c>
      <c r="HN109">
        <v>15.1321</v>
      </c>
      <c r="HO109">
        <v>1591.49</v>
      </c>
      <c r="HP109">
        <v>9.1909</v>
      </c>
      <c r="HQ109">
        <v>103.683</v>
      </c>
      <c r="HR109">
        <v>105.163</v>
      </c>
    </row>
    <row r="110" spans="1:226">
      <c r="A110">
        <v>94</v>
      </c>
      <c r="B110">
        <v>1657120559.5</v>
      </c>
      <c r="C110">
        <v>526.900000095367</v>
      </c>
      <c r="D110" t="s">
        <v>546</v>
      </c>
      <c r="E110" t="s">
        <v>547</v>
      </c>
      <c r="F110">
        <v>5</v>
      </c>
      <c r="G110" t="s">
        <v>353</v>
      </c>
      <c r="H110" t="s">
        <v>354</v>
      </c>
      <c r="I110">
        <v>1657120552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1599.03849803353</v>
      </c>
      <c r="AK110">
        <v>1551.01103030303</v>
      </c>
      <c r="AL110">
        <v>3.39827878608852</v>
      </c>
      <c r="AM110">
        <v>66.810607575291</v>
      </c>
      <c r="AN110">
        <f>(AP110 - AO110 + BO110*1E3/(8.314*(BQ110+273.15)) * AR110/BN110 * AQ110) * BN110/(100*BB110) * 1000/(1000 - AP110)</f>
        <v>0</v>
      </c>
      <c r="AO110">
        <v>9.23186748512067</v>
      </c>
      <c r="AP110">
        <v>16.1673321212121</v>
      </c>
      <c r="AQ110">
        <v>-0.00342672119596676</v>
      </c>
      <c r="AR110">
        <v>77.422788693858</v>
      </c>
      <c r="AS110">
        <v>83</v>
      </c>
      <c r="AT110">
        <v>17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1657120552</v>
      </c>
      <c r="BH110">
        <v>1503.03074074074</v>
      </c>
      <c r="BI110">
        <v>1567.86851851852</v>
      </c>
      <c r="BJ110">
        <v>16.1793185185185</v>
      </c>
      <c r="BK110">
        <v>9.26060037037037</v>
      </c>
      <c r="BL110">
        <v>1485.61740740741</v>
      </c>
      <c r="BM110">
        <v>16.0745481481481</v>
      </c>
      <c r="BN110">
        <v>500.017074074074</v>
      </c>
      <c r="BO110">
        <v>73.9209740740741</v>
      </c>
      <c r="BP110">
        <v>0.100146777777778</v>
      </c>
      <c r="BQ110">
        <v>20.3004037037037</v>
      </c>
      <c r="BR110">
        <v>19.983</v>
      </c>
      <c r="BS110">
        <v>999.9</v>
      </c>
      <c r="BT110">
        <v>0</v>
      </c>
      <c r="BU110">
        <v>0</v>
      </c>
      <c r="BV110">
        <v>9980</v>
      </c>
      <c r="BW110">
        <v>0</v>
      </c>
      <c r="BX110">
        <v>918.808925925926</v>
      </c>
      <c r="BY110">
        <v>-64.837062962963</v>
      </c>
      <c r="BZ110">
        <v>1527.74925925926</v>
      </c>
      <c r="CA110">
        <v>1582.52333333333</v>
      </c>
      <c r="CB110">
        <v>6.91872074074074</v>
      </c>
      <c r="CC110">
        <v>1567.86851851852</v>
      </c>
      <c r="CD110">
        <v>9.26060037037037</v>
      </c>
      <c r="CE110">
        <v>1.19599148148148</v>
      </c>
      <c r="CF110">
        <v>0.684552592592593</v>
      </c>
      <c r="CG110">
        <v>9.55174074074074</v>
      </c>
      <c r="CH110">
        <v>1.51484296296296</v>
      </c>
      <c r="CI110">
        <v>1999.99296296296</v>
      </c>
      <c r="CJ110">
        <v>0.980001814814815</v>
      </c>
      <c r="CK110">
        <v>0.0199978259259259</v>
      </c>
      <c r="CL110">
        <v>0</v>
      </c>
      <c r="CM110">
        <v>2.10218148148148</v>
      </c>
      <c r="CN110">
        <v>0</v>
      </c>
      <c r="CO110">
        <v>10775.6407407407</v>
      </c>
      <c r="CP110">
        <v>17300.1074074074</v>
      </c>
      <c r="CQ110">
        <v>39.640962962963</v>
      </c>
      <c r="CR110">
        <v>39.2311851851852</v>
      </c>
      <c r="CS110">
        <v>39.2358518518518</v>
      </c>
      <c r="CT110">
        <v>37.2913703703704</v>
      </c>
      <c r="CU110">
        <v>38.1525185185185</v>
      </c>
      <c r="CV110">
        <v>1959.99518518519</v>
      </c>
      <c r="CW110">
        <v>39.9955555555556</v>
      </c>
      <c r="CX110">
        <v>0</v>
      </c>
      <c r="CY110">
        <v>1657120539.7</v>
      </c>
      <c r="CZ110">
        <v>0</v>
      </c>
      <c r="DA110">
        <v>0</v>
      </c>
      <c r="DB110" t="s">
        <v>356</v>
      </c>
      <c r="DC110">
        <v>1656081770.5</v>
      </c>
      <c r="DD110">
        <v>1655399214.6</v>
      </c>
      <c r="DE110">
        <v>0</v>
      </c>
      <c r="DF110">
        <v>0.134</v>
      </c>
      <c r="DG110">
        <v>-0.06</v>
      </c>
      <c r="DH110">
        <v>9.331</v>
      </c>
      <c r="DI110">
        <v>0.511</v>
      </c>
      <c r="DJ110">
        <v>421</v>
      </c>
      <c r="DK110">
        <v>25</v>
      </c>
      <c r="DL110">
        <v>1.93</v>
      </c>
      <c r="DM110">
        <v>0.15</v>
      </c>
      <c r="DN110">
        <v>-64.7930375</v>
      </c>
      <c r="DO110">
        <v>-0.262409380863042</v>
      </c>
      <c r="DP110">
        <v>0.553536471105338</v>
      </c>
      <c r="DQ110">
        <v>0</v>
      </c>
      <c r="DR110">
        <v>6.914053</v>
      </c>
      <c r="DS110">
        <v>0.11791632270167</v>
      </c>
      <c r="DT110">
        <v>0.0173593791939689</v>
      </c>
      <c r="DU110">
        <v>0</v>
      </c>
      <c r="DV110">
        <v>0</v>
      </c>
      <c r="DW110">
        <v>2</v>
      </c>
      <c r="DX110" t="s">
        <v>367</v>
      </c>
      <c r="DY110">
        <v>2.97953</v>
      </c>
      <c r="DZ110">
        <v>2.75362</v>
      </c>
      <c r="EA110">
        <v>0.18115</v>
      </c>
      <c r="EB110">
        <v>0.186604</v>
      </c>
      <c r="EC110">
        <v>0.0656337</v>
      </c>
      <c r="ED110">
        <v>0.0435893</v>
      </c>
      <c r="EE110">
        <v>32399.1</v>
      </c>
      <c r="EF110">
        <v>35417.4</v>
      </c>
      <c r="EG110">
        <v>35816</v>
      </c>
      <c r="EH110">
        <v>39446.5</v>
      </c>
      <c r="EI110">
        <v>47352.7</v>
      </c>
      <c r="EJ110">
        <v>54382.8</v>
      </c>
      <c r="EK110">
        <v>55830.9</v>
      </c>
      <c r="EL110">
        <v>63121.3</v>
      </c>
      <c r="EM110">
        <v>1.8304</v>
      </c>
      <c r="EN110">
        <v>2.3334</v>
      </c>
      <c r="EO110">
        <v>0.115782</v>
      </c>
      <c r="EP110">
        <v>0</v>
      </c>
      <c r="EQ110">
        <v>18.0554</v>
      </c>
      <c r="ER110">
        <v>999.9</v>
      </c>
      <c r="ES110">
        <v>78.031</v>
      </c>
      <c r="ET110">
        <v>22.003</v>
      </c>
      <c r="EU110">
        <v>28.0164</v>
      </c>
      <c r="EV110">
        <v>54.472</v>
      </c>
      <c r="EW110">
        <v>42.0994</v>
      </c>
      <c r="EX110">
        <v>2</v>
      </c>
      <c r="EY110">
        <v>-0.52935</v>
      </c>
      <c r="EZ110">
        <v>1.3298</v>
      </c>
      <c r="FA110">
        <v>20.1437</v>
      </c>
      <c r="FB110">
        <v>5.20411</v>
      </c>
      <c r="FC110">
        <v>12.004</v>
      </c>
      <c r="FD110">
        <v>4.9756</v>
      </c>
      <c r="FE110">
        <v>3.293</v>
      </c>
      <c r="FF110">
        <v>9999</v>
      </c>
      <c r="FG110">
        <v>9999</v>
      </c>
      <c r="FH110">
        <v>9999</v>
      </c>
      <c r="FI110">
        <v>550.7</v>
      </c>
      <c r="FJ110">
        <v>1.86264</v>
      </c>
      <c r="FK110">
        <v>1.86777</v>
      </c>
      <c r="FL110">
        <v>1.86752</v>
      </c>
      <c r="FM110">
        <v>1.86862</v>
      </c>
      <c r="FN110">
        <v>1.86951</v>
      </c>
      <c r="FO110">
        <v>1.86554</v>
      </c>
      <c r="FP110">
        <v>1.8667</v>
      </c>
      <c r="FQ110">
        <v>1.86813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17.58</v>
      </c>
      <c r="GF110">
        <v>0.1044</v>
      </c>
      <c r="GG110">
        <v>5.21543574155078</v>
      </c>
      <c r="GH110">
        <v>0.0100486214095962</v>
      </c>
      <c r="GI110">
        <v>-1.74255938316833e-06</v>
      </c>
      <c r="GJ110">
        <v>3.40457676646056e-10</v>
      </c>
      <c r="GK110">
        <v>-0.0234001039270155</v>
      </c>
      <c r="GL110">
        <v>-0.0317258394575505</v>
      </c>
      <c r="GM110">
        <v>0.00293552719409138</v>
      </c>
      <c r="GN110">
        <v>-2.89779016759736e-05</v>
      </c>
      <c r="GO110">
        <v>-4</v>
      </c>
      <c r="GP110">
        <v>2214</v>
      </c>
      <c r="GQ110">
        <v>1</v>
      </c>
      <c r="GR110">
        <v>18</v>
      </c>
      <c r="GS110">
        <v>17313.2</v>
      </c>
      <c r="GT110">
        <v>28689.1</v>
      </c>
      <c r="GU110">
        <v>3.67432</v>
      </c>
      <c r="GV110">
        <v>2.51953</v>
      </c>
      <c r="GW110">
        <v>2.24854</v>
      </c>
      <c r="GX110">
        <v>2.77466</v>
      </c>
      <c r="GY110">
        <v>1.99585</v>
      </c>
      <c r="GZ110">
        <v>2.33887</v>
      </c>
      <c r="HA110">
        <v>26.7681</v>
      </c>
      <c r="HB110">
        <v>15.7081</v>
      </c>
      <c r="HC110">
        <v>18</v>
      </c>
      <c r="HD110">
        <v>358.647</v>
      </c>
      <c r="HE110">
        <v>674.53</v>
      </c>
      <c r="HF110">
        <v>15.1365</v>
      </c>
      <c r="HG110">
        <v>20.1507</v>
      </c>
      <c r="HH110">
        <v>30.0005</v>
      </c>
      <c r="HI110">
        <v>20.0161</v>
      </c>
      <c r="HJ110">
        <v>19.9341</v>
      </c>
      <c r="HK110">
        <v>73.5552</v>
      </c>
      <c r="HL110">
        <v>62.7725</v>
      </c>
      <c r="HM110">
        <v>0</v>
      </c>
      <c r="HN110">
        <v>15.1442</v>
      </c>
      <c r="HO110">
        <v>1605.01</v>
      </c>
      <c r="HP110">
        <v>9.19841</v>
      </c>
      <c r="HQ110">
        <v>103.68</v>
      </c>
      <c r="HR110">
        <v>105.162</v>
      </c>
    </row>
    <row r="111" spans="1:226">
      <c r="A111">
        <v>95</v>
      </c>
      <c r="B111">
        <v>1657120564</v>
      </c>
      <c r="C111">
        <v>531.400000095367</v>
      </c>
      <c r="D111" t="s">
        <v>548</v>
      </c>
      <c r="E111" t="s">
        <v>549</v>
      </c>
      <c r="F111">
        <v>5</v>
      </c>
      <c r="G111" t="s">
        <v>353</v>
      </c>
      <c r="H111" t="s">
        <v>354</v>
      </c>
      <c r="I111">
        <v>1657120556.44444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1613.51927538454</v>
      </c>
      <c r="AK111">
        <v>1565.99254545455</v>
      </c>
      <c r="AL111">
        <v>3.27544134142557</v>
      </c>
      <c r="AM111">
        <v>66.810607575291</v>
      </c>
      <c r="AN111">
        <f>(AP111 - AO111 + BO111*1E3/(8.314*(BQ111+273.15)) * AR111/BN111 * AQ111) * BN111/(100*BB111) * 1000/(1000 - AP111)</f>
        <v>0</v>
      </c>
      <c r="AO111">
        <v>9.23283853535143</v>
      </c>
      <c r="AP111">
        <v>16.1592733333333</v>
      </c>
      <c r="AQ111">
        <v>-0.00126296672925331</v>
      </c>
      <c r="AR111">
        <v>77.422788693858</v>
      </c>
      <c r="AS111">
        <v>82</v>
      </c>
      <c r="AT111">
        <v>16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1657120556.44444</v>
      </c>
      <c r="BH111">
        <v>1517.58185185185</v>
      </c>
      <c r="BI111">
        <v>1582.46185185185</v>
      </c>
      <c r="BJ111">
        <v>16.1736148148148</v>
      </c>
      <c r="BK111">
        <v>9.24710925925926</v>
      </c>
      <c r="BL111">
        <v>1500.06481481481</v>
      </c>
      <c r="BM111">
        <v>16.0690666666667</v>
      </c>
      <c r="BN111">
        <v>500.005148148148</v>
      </c>
      <c r="BO111">
        <v>73.9210111111111</v>
      </c>
      <c r="BP111">
        <v>0.100267485185185</v>
      </c>
      <c r="BQ111">
        <v>20.3021037037037</v>
      </c>
      <c r="BR111">
        <v>19.9800740740741</v>
      </c>
      <c r="BS111">
        <v>999.9</v>
      </c>
      <c r="BT111">
        <v>0</v>
      </c>
      <c r="BU111">
        <v>0</v>
      </c>
      <c r="BV111">
        <v>9971.66666666667</v>
      </c>
      <c r="BW111">
        <v>0</v>
      </c>
      <c r="BX111">
        <v>984.938814814815</v>
      </c>
      <c r="BY111">
        <v>-64.8786</v>
      </c>
      <c r="BZ111">
        <v>1542.53111111111</v>
      </c>
      <c r="CA111">
        <v>1597.23037037037</v>
      </c>
      <c r="CB111">
        <v>6.92650740740741</v>
      </c>
      <c r="CC111">
        <v>1582.46185185185</v>
      </c>
      <c r="CD111">
        <v>9.24710925925926</v>
      </c>
      <c r="CE111">
        <v>1.19557074074074</v>
      </c>
      <c r="CF111">
        <v>0.683555703703704</v>
      </c>
      <c r="CG111">
        <v>9.54649962962963</v>
      </c>
      <c r="CH111">
        <v>1.49453222222222</v>
      </c>
      <c r="CI111">
        <v>1999.9662962963</v>
      </c>
      <c r="CJ111">
        <v>0.980002185185185</v>
      </c>
      <c r="CK111">
        <v>0.0199974777777778</v>
      </c>
      <c r="CL111">
        <v>0</v>
      </c>
      <c r="CM111">
        <v>2.11637777777778</v>
      </c>
      <c r="CN111">
        <v>0</v>
      </c>
      <c r="CO111">
        <v>10823.6777777778</v>
      </c>
      <c r="CP111">
        <v>17299.862962963</v>
      </c>
      <c r="CQ111">
        <v>39.7196666666667</v>
      </c>
      <c r="CR111">
        <v>39.2890740740741</v>
      </c>
      <c r="CS111">
        <v>39.2938148148148</v>
      </c>
      <c r="CT111">
        <v>37.3909259259259</v>
      </c>
      <c r="CU111">
        <v>38.2242592592593</v>
      </c>
      <c r="CV111">
        <v>1959.97148148148</v>
      </c>
      <c r="CW111">
        <v>39.992962962963</v>
      </c>
      <c r="CX111">
        <v>0</v>
      </c>
      <c r="CY111">
        <v>1657120543.9</v>
      </c>
      <c r="CZ111">
        <v>0</v>
      </c>
      <c r="DA111">
        <v>0</v>
      </c>
      <c r="DB111" t="s">
        <v>356</v>
      </c>
      <c r="DC111">
        <v>1656081770.5</v>
      </c>
      <c r="DD111">
        <v>1655399214.6</v>
      </c>
      <c r="DE111">
        <v>0</v>
      </c>
      <c r="DF111">
        <v>0.134</v>
      </c>
      <c r="DG111">
        <v>-0.06</v>
      </c>
      <c r="DH111">
        <v>9.331</v>
      </c>
      <c r="DI111">
        <v>0.511</v>
      </c>
      <c r="DJ111">
        <v>421</v>
      </c>
      <c r="DK111">
        <v>25</v>
      </c>
      <c r="DL111">
        <v>1.93</v>
      </c>
      <c r="DM111">
        <v>0.15</v>
      </c>
      <c r="DN111">
        <v>-64.8365536585366</v>
      </c>
      <c r="DO111">
        <v>-1.43032473867592</v>
      </c>
      <c r="DP111">
        <v>0.599672906002875</v>
      </c>
      <c r="DQ111">
        <v>0</v>
      </c>
      <c r="DR111">
        <v>6.91834951219512</v>
      </c>
      <c r="DS111">
        <v>0.142654912891989</v>
      </c>
      <c r="DT111">
        <v>0.0184174409587587</v>
      </c>
      <c r="DU111">
        <v>0</v>
      </c>
      <c r="DV111">
        <v>0</v>
      </c>
      <c r="DW111">
        <v>2</v>
      </c>
      <c r="DX111" t="s">
        <v>367</v>
      </c>
      <c r="DY111">
        <v>2.98023</v>
      </c>
      <c r="DZ111">
        <v>2.75396</v>
      </c>
      <c r="EA111">
        <v>0.18219</v>
      </c>
      <c r="EB111">
        <v>0.187716</v>
      </c>
      <c r="EC111">
        <v>0.0656026</v>
      </c>
      <c r="ED111">
        <v>0.0435876</v>
      </c>
      <c r="EE111">
        <v>32358.4</v>
      </c>
      <c r="EF111">
        <v>35368.4</v>
      </c>
      <c r="EG111">
        <v>35816.4</v>
      </c>
      <c r="EH111">
        <v>39445.8</v>
      </c>
      <c r="EI111">
        <v>47354.6</v>
      </c>
      <c r="EJ111">
        <v>54381.5</v>
      </c>
      <c r="EK111">
        <v>55831.1</v>
      </c>
      <c r="EL111">
        <v>63119.5</v>
      </c>
      <c r="EM111">
        <v>1.8314</v>
      </c>
      <c r="EN111">
        <v>2.3326</v>
      </c>
      <c r="EO111">
        <v>0.115752</v>
      </c>
      <c r="EP111">
        <v>0</v>
      </c>
      <c r="EQ111">
        <v>18.0554</v>
      </c>
      <c r="ER111">
        <v>999.9</v>
      </c>
      <c r="ES111">
        <v>78.006</v>
      </c>
      <c r="ET111">
        <v>22.034</v>
      </c>
      <c r="EU111">
        <v>28.0627</v>
      </c>
      <c r="EV111">
        <v>54.902</v>
      </c>
      <c r="EW111">
        <v>42.1114</v>
      </c>
      <c r="EX111">
        <v>2</v>
      </c>
      <c r="EY111">
        <v>-0.528618</v>
      </c>
      <c r="EZ111">
        <v>1.37928</v>
      </c>
      <c r="FA111">
        <v>20.1429</v>
      </c>
      <c r="FB111">
        <v>5.20291</v>
      </c>
      <c r="FC111">
        <v>12.004</v>
      </c>
      <c r="FD111">
        <v>4.976</v>
      </c>
      <c r="FE111">
        <v>3.293</v>
      </c>
      <c r="FF111">
        <v>9999</v>
      </c>
      <c r="FG111">
        <v>9999</v>
      </c>
      <c r="FH111">
        <v>9999</v>
      </c>
      <c r="FI111">
        <v>550.7</v>
      </c>
      <c r="FJ111">
        <v>1.86273</v>
      </c>
      <c r="FK111">
        <v>1.86777</v>
      </c>
      <c r="FL111">
        <v>1.86749</v>
      </c>
      <c r="FM111">
        <v>1.86868</v>
      </c>
      <c r="FN111">
        <v>1.86951</v>
      </c>
      <c r="FO111">
        <v>1.86557</v>
      </c>
      <c r="FP111">
        <v>1.86676</v>
      </c>
      <c r="FQ111">
        <v>1.86813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17.69</v>
      </c>
      <c r="GF111">
        <v>0.1041</v>
      </c>
      <c r="GG111">
        <v>5.21543574155078</v>
      </c>
      <c r="GH111">
        <v>0.0100486214095962</v>
      </c>
      <c r="GI111">
        <v>-1.74255938316833e-06</v>
      </c>
      <c r="GJ111">
        <v>3.40457676646056e-10</v>
      </c>
      <c r="GK111">
        <v>-0.0234001039270155</v>
      </c>
      <c r="GL111">
        <v>-0.0317258394575505</v>
      </c>
      <c r="GM111">
        <v>0.00293552719409138</v>
      </c>
      <c r="GN111">
        <v>-2.89779016759736e-05</v>
      </c>
      <c r="GO111">
        <v>-4</v>
      </c>
      <c r="GP111">
        <v>2214</v>
      </c>
      <c r="GQ111">
        <v>1</v>
      </c>
      <c r="GR111">
        <v>18</v>
      </c>
      <c r="GS111">
        <v>17313.2</v>
      </c>
      <c r="GT111">
        <v>28689.2</v>
      </c>
      <c r="GU111">
        <v>3.69995</v>
      </c>
      <c r="GV111">
        <v>2.51831</v>
      </c>
      <c r="GW111">
        <v>2.24854</v>
      </c>
      <c r="GX111">
        <v>2.77466</v>
      </c>
      <c r="GY111">
        <v>1.99585</v>
      </c>
      <c r="GZ111">
        <v>2.33276</v>
      </c>
      <c r="HA111">
        <v>26.7888</v>
      </c>
      <c r="HB111">
        <v>15.7081</v>
      </c>
      <c r="HC111">
        <v>18</v>
      </c>
      <c r="HD111">
        <v>359.181</v>
      </c>
      <c r="HE111">
        <v>673.983</v>
      </c>
      <c r="HF111">
        <v>15.1483</v>
      </c>
      <c r="HG111">
        <v>20.1575</v>
      </c>
      <c r="HH111">
        <v>30.0007</v>
      </c>
      <c r="HI111">
        <v>20.0229</v>
      </c>
      <c r="HJ111">
        <v>19.9412</v>
      </c>
      <c r="HK111">
        <v>74.1081</v>
      </c>
      <c r="HL111">
        <v>62.7725</v>
      </c>
      <c r="HM111">
        <v>0</v>
      </c>
      <c r="HN111">
        <v>15.164</v>
      </c>
      <c r="HO111">
        <v>1625.21</v>
      </c>
      <c r="HP111">
        <v>9.20253</v>
      </c>
      <c r="HQ111">
        <v>103.681</v>
      </c>
      <c r="HR111">
        <v>105.159</v>
      </c>
    </row>
    <row r="112" spans="1:226">
      <c r="A112">
        <v>96</v>
      </c>
      <c r="B112">
        <v>1657120569.5</v>
      </c>
      <c r="C112">
        <v>536.900000095367</v>
      </c>
      <c r="D112" t="s">
        <v>550</v>
      </c>
      <c r="E112" t="s">
        <v>551</v>
      </c>
      <c r="F112">
        <v>5</v>
      </c>
      <c r="G112" t="s">
        <v>353</v>
      </c>
      <c r="H112" t="s">
        <v>354</v>
      </c>
      <c r="I112">
        <v>1657120561.73214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1632.88680957272</v>
      </c>
      <c r="AK112">
        <v>1584.75715151515</v>
      </c>
      <c r="AL112">
        <v>3.44712727690397</v>
      </c>
      <c r="AM112">
        <v>66.810607575291</v>
      </c>
      <c r="AN112">
        <f>(AP112 - AO112 + BO112*1E3/(8.314*(BQ112+273.15)) * AR112/BN112 * AQ112) * BN112/(100*BB112) * 1000/(1000 - AP112)</f>
        <v>0</v>
      </c>
      <c r="AO112">
        <v>9.23659957825563</v>
      </c>
      <c r="AP112">
        <v>16.1521812121212</v>
      </c>
      <c r="AQ112">
        <v>0.00115659430457347</v>
      </c>
      <c r="AR112">
        <v>77.422788693858</v>
      </c>
      <c r="AS112">
        <v>83</v>
      </c>
      <c r="AT112">
        <v>17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1657120561.73214</v>
      </c>
      <c r="BH112">
        <v>1534.93642857143</v>
      </c>
      <c r="BI112">
        <v>1600.39607142857</v>
      </c>
      <c r="BJ112">
        <v>16.1626357142857</v>
      </c>
      <c r="BK112">
        <v>9.23469035714286</v>
      </c>
      <c r="BL112">
        <v>1517.29714285714</v>
      </c>
      <c r="BM112">
        <v>16.0585107142857</v>
      </c>
      <c r="BN112">
        <v>499.974821428571</v>
      </c>
      <c r="BO112">
        <v>73.92105</v>
      </c>
      <c r="BP112">
        <v>0.100068760714286</v>
      </c>
      <c r="BQ112">
        <v>20.3039214285714</v>
      </c>
      <c r="BR112">
        <v>19.9758</v>
      </c>
      <c r="BS112">
        <v>999.9</v>
      </c>
      <c r="BT112">
        <v>0</v>
      </c>
      <c r="BU112">
        <v>0</v>
      </c>
      <c r="BV112">
        <v>9994.64285714286</v>
      </c>
      <c r="BW112">
        <v>0</v>
      </c>
      <c r="BX112">
        <v>985.756142857143</v>
      </c>
      <c r="BY112">
        <v>-65.4583785714286</v>
      </c>
      <c r="BZ112">
        <v>1560.15392857143</v>
      </c>
      <c r="CA112">
        <v>1615.3125</v>
      </c>
      <c r="CB112">
        <v>6.92794964285714</v>
      </c>
      <c r="CC112">
        <v>1600.39607142857</v>
      </c>
      <c r="CD112">
        <v>9.23469035714286</v>
      </c>
      <c r="CE112">
        <v>1.19476035714286</v>
      </c>
      <c r="CF112">
        <v>0.682638142857143</v>
      </c>
      <c r="CG112">
        <v>9.53640892857143</v>
      </c>
      <c r="CH112">
        <v>1.47584214285714</v>
      </c>
      <c r="CI112">
        <v>1999.96392857143</v>
      </c>
      <c r="CJ112">
        <v>0.980002857142857</v>
      </c>
      <c r="CK112">
        <v>0.0199969142857143</v>
      </c>
      <c r="CL112">
        <v>0</v>
      </c>
      <c r="CM112">
        <v>2.13416071428571</v>
      </c>
      <c r="CN112">
        <v>0</v>
      </c>
      <c r="CO112">
        <v>10825.9678571429</v>
      </c>
      <c r="CP112">
        <v>17299.8464285714</v>
      </c>
      <c r="CQ112">
        <v>39.8144642857143</v>
      </c>
      <c r="CR112">
        <v>39.3568214285714</v>
      </c>
      <c r="CS112">
        <v>39.3568928571429</v>
      </c>
      <c r="CT112">
        <v>37.4685</v>
      </c>
      <c r="CU112">
        <v>38.31</v>
      </c>
      <c r="CV112">
        <v>1959.97214285714</v>
      </c>
      <c r="CW112">
        <v>39.9903571428571</v>
      </c>
      <c r="CX112">
        <v>0</v>
      </c>
      <c r="CY112">
        <v>1657120549.3</v>
      </c>
      <c r="CZ112">
        <v>0</v>
      </c>
      <c r="DA112">
        <v>0</v>
      </c>
      <c r="DB112" t="s">
        <v>356</v>
      </c>
      <c r="DC112">
        <v>1656081770.5</v>
      </c>
      <c r="DD112">
        <v>1655399214.6</v>
      </c>
      <c r="DE112">
        <v>0</v>
      </c>
      <c r="DF112">
        <v>0.134</v>
      </c>
      <c r="DG112">
        <v>-0.06</v>
      </c>
      <c r="DH112">
        <v>9.331</v>
      </c>
      <c r="DI112">
        <v>0.511</v>
      </c>
      <c r="DJ112">
        <v>421</v>
      </c>
      <c r="DK112">
        <v>25</v>
      </c>
      <c r="DL112">
        <v>1.93</v>
      </c>
      <c r="DM112">
        <v>0.15</v>
      </c>
      <c r="DN112">
        <v>-65.1821625</v>
      </c>
      <c r="DO112">
        <v>-5.53662776735448</v>
      </c>
      <c r="DP112">
        <v>0.754414103688253</v>
      </c>
      <c r="DQ112">
        <v>0</v>
      </c>
      <c r="DR112">
        <v>6.92439275</v>
      </c>
      <c r="DS112">
        <v>-0.00465872420262216</v>
      </c>
      <c r="DT112">
        <v>0.0143677785317529</v>
      </c>
      <c r="DU112">
        <v>1</v>
      </c>
      <c r="DV112">
        <v>1</v>
      </c>
      <c r="DW112">
        <v>2</v>
      </c>
      <c r="DX112" t="s">
        <v>357</v>
      </c>
      <c r="DY112">
        <v>2.97941</v>
      </c>
      <c r="DZ112">
        <v>2.75421</v>
      </c>
      <c r="EA112">
        <v>0.183486</v>
      </c>
      <c r="EB112">
        <v>0.188927</v>
      </c>
      <c r="EC112">
        <v>0.0655857</v>
      </c>
      <c r="ED112">
        <v>0.0436011</v>
      </c>
      <c r="EE112">
        <v>32306.2</v>
      </c>
      <c r="EF112">
        <v>35315</v>
      </c>
      <c r="EG112">
        <v>35815.3</v>
      </c>
      <c r="EH112">
        <v>39445</v>
      </c>
      <c r="EI112">
        <v>47354.8</v>
      </c>
      <c r="EJ112">
        <v>54379.6</v>
      </c>
      <c r="EK112">
        <v>55830.3</v>
      </c>
      <c r="EL112">
        <v>63118.3</v>
      </c>
      <c r="EM112">
        <v>1.83</v>
      </c>
      <c r="EN112">
        <v>2.333</v>
      </c>
      <c r="EO112">
        <v>0.115186</v>
      </c>
      <c r="EP112">
        <v>0</v>
      </c>
      <c r="EQ112">
        <v>18.0554</v>
      </c>
      <c r="ER112">
        <v>999.9</v>
      </c>
      <c r="ES112">
        <v>78.006</v>
      </c>
      <c r="ET112">
        <v>22.044</v>
      </c>
      <c r="EU112">
        <v>28.076</v>
      </c>
      <c r="EV112">
        <v>54.492</v>
      </c>
      <c r="EW112">
        <v>42.1194</v>
      </c>
      <c r="EX112">
        <v>2</v>
      </c>
      <c r="EY112">
        <v>-0.528354</v>
      </c>
      <c r="EZ112">
        <v>1.268</v>
      </c>
      <c r="FA112">
        <v>20.144</v>
      </c>
      <c r="FB112">
        <v>5.20411</v>
      </c>
      <c r="FC112">
        <v>12.004</v>
      </c>
      <c r="FD112">
        <v>4.9752</v>
      </c>
      <c r="FE112">
        <v>3.293</v>
      </c>
      <c r="FF112">
        <v>9999</v>
      </c>
      <c r="FG112">
        <v>9999</v>
      </c>
      <c r="FH112">
        <v>9999</v>
      </c>
      <c r="FI112">
        <v>550.7</v>
      </c>
      <c r="FJ112">
        <v>1.8627</v>
      </c>
      <c r="FK112">
        <v>1.8678</v>
      </c>
      <c r="FL112">
        <v>1.86752</v>
      </c>
      <c r="FM112">
        <v>1.86862</v>
      </c>
      <c r="FN112">
        <v>1.86951</v>
      </c>
      <c r="FO112">
        <v>1.86557</v>
      </c>
      <c r="FP112">
        <v>1.86673</v>
      </c>
      <c r="FQ112">
        <v>1.8681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17.82</v>
      </c>
      <c r="GF112">
        <v>0.1038</v>
      </c>
      <c r="GG112">
        <v>5.21543574155078</v>
      </c>
      <c r="GH112">
        <v>0.0100486214095962</v>
      </c>
      <c r="GI112">
        <v>-1.74255938316833e-06</v>
      </c>
      <c r="GJ112">
        <v>3.40457676646056e-10</v>
      </c>
      <c r="GK112">
        <v>-0.0234001039270155</v>
      </c>
      <c r="GL112">
        <v>-0.0317258394575505</v>
      </c>
      <c r="GM112">
        <v>0.00293552719409138</v>
      </c>
      <c r="GN112">
        <v>-2.89779016759736e-05</v>
      </c>
      <c r="GO112">
        <v>-4</v>
      </c>
      <c r="GP112">
        <v>2214</v>
      </c>
      <c r="GQ112">
        <v>1</v>
      </c>
      <c r="GR112">
        <v>18</v>
      </c>
      <c r="GS112">
        <v>17313.3</v>
      </c>
      <c r="GT112">
        <v>28689.2</v>
      </c>
      <c r="GU112">
        <v>3.73169</v>
      </c>
      <c r="GV112">
        <v>2.51953</v>
      </c>
      <c r="GW112">
        <v>2.24854</v>
      </c>
      <c r="GX112">
        <v>2.77466</v>
      </c>
      <c r="GY112">
        <v>1.99585</v>
      </c>
      <c r="GZ112">
        <v>2.34619</v>
      </c>
      <c r="HA112">
        <v>26.7888</v>
      </c>
      <c r="HB112">
        <v>15.7081</v>
      </c>
      <c r="HC112">
        <v>18</v>
      </c>
      <c r="HD112">
        <v>358.576</v>
      </c>
      <c r="HE112">
        <v>674.444</v>
      </c>
      <c r="HF112">
        <v>15.1684</v>
      </c>
      <c r="HG112">
        <v>20.1661</v>
      </c>
      <c r="HH112">
        <v>30.0003</v>
      </c>
      <c r="HI112">
        <v>20.0331</v>
      </c>
      <c r="HJ112">
        <v>19.9511</v>
      </c>
      <c r="HK112">
        <v>74.7037</v>
      </c>
      <c r="HL112">
        <v>62.7725</v>
      </c>
      <c r="HM112">
        <v>0</v>
      </c>
      <c r="HN112">
        <v>15.1829</v>
      </c>
      <c r="HO112">
        <v>1638.66</v>
      </c>
      <c r="HP112">
        <v>9.20253</v>
      </c>
      <c r="HQ112">
        <v>103.679</v>
      </c>
      <c r="HR112">
        <v>105.157</v>
      </c>
    </row>
    <row r="113" spans="1:226">
      <c r="A113">
        <v>97</v>
      </c>
      <c r="B113">
        <v>1657120574</v>
      </c>
      <c r="C113">
        <v>541.400000095367</v>
      </c>
      <c r="D113" t="s">
        <v>552</v>
      </c>
      <c r="E113" t="s">
        <v>553</v>
      </c>
      <c r="F113">
        <v>5</v>
      </c>
      <c r="G113" t="s">
        <v>353</v>
      </c>
      <c r="H113" t="s">
        <v>354</v>
      </c>
      <c r="I113">
        <v>1657120566.17857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1647.92412961712</v>
      </c>
      <c r="AK113">
        <v>1599.76157575758</v>
      </c>
      <c r="AL113">
        <v>3.29023606697476</v>
      </c>
      <c r="AM113">
        <v>66.810607575291</v>
      </c>
      <c r="AN113">
        <f>(AP113 - AO113 + BO113*1E3/(8.314*(BQ113+273.15)) * AR113/BN113 * AQ113) * BN113/(100*BB113) * 1000/(1000 - AP113)</f>
        <v>0</v>
      </c>
      <c r="AO113">
        <v>9.23993359133178</v>
      </c>
      <c r="AP113">
        <v>16.1550048484848</v>
      </c>
      <c r="AQ113">
        <v>0.000860758999907588</v>
      </c>
      <c r="AR113">
        <v>77.422788693858</v>
      </c>
      <c r="AS113">
        <v>83</v>
      </c>
      <c r="AT113">
        <v>17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1657120566.17857</v>
      </c>
      <c r="BH113">
        <v>1549.71821428571</v>
      </c>
      <c r="BI113">
        <v>1615.25928571429</v>
      </c>
      <c r="BJ113">
        <v>16.1569857142857</v>
      </c>
      <c r="BK113">
        <v>9.23766464285714</v>
      </c>
      <c r="BL113">
        <v>1531.97357142857</v>
      </c>
      <c r="BM113">
        <v>16.0530642857143</v>
      </c>
      <c r="BN113">
        <v>499.986321428572</v>
      </c>
      <c r="BO113">
        <v>73.9208785714286</v>
      </c>
      <c r="BP113">
        <v>0.0999612642857143</v>
      </c>
      <c r="BQ113">
        <v>20.3037392857143</v>
      </c>
      <c r="BR113">
        <v>19.97005</v>
      </c>
      <c r="BS113">
        <v>999.9</v>
      </c>
      <c r="BT113">
        <v>0</v>
      </c>
      <c r="BU113">
        <v>0</v>
      </c>
      <c r="BV113">
        <v>10005.1785714286</v>
      </c>
      <c r="BW113">
        <v>0</v>
      </c>
      <c r="BX113">
        <v>986.290357142857</v>
      </c>
      <c r="BY113">
        <v>-65.5402142857143</v>
      </c>
      <c r="BZ113">
        <v>1575.16964285714</v>
      </c>
      <c r="CA113">
        <v>1630.31928571429</v>
      </c>
      <c r="CB113">
        <v>6.91931607142857</v>
      </c>
      <c r="CC113">
        <v>1615.25928571429</v>
      </c>
      <c r="CD113">
        <v>9.23766464285714</v>
      </c>
      <c r="CE113">
        <v>1.19433928571429</v>
      </c>
      <c r="CF113">
        <v>0.682856392857143</v>
      </c>
      <c r="CG113">
        <v>9.53116464285714</v>
      </c>
      <c r="CH113">
        <v>1.48029678571429</v>
      </c>
      <c r="CI113">
        <v>1999.98392857143</v>
      </c>
      <c r="CJ113">
        <v>0.980003571428571</v>
      </c>
      <c r="CK113">
        <v>0.0199963428571429</v>
      </c>
      <c r="CL113">
        <v>0</v>
      </c>
      <c r="CM113">
        <v>2.12103214285714</v>
      </c>
      <c r="CN113">
        <v>0</v>
      </c>
      <c r="CO113">
        <v>10826.0321428571</v>
      </c>
      <c r="CP113">
        <v>17300.0321428571</v>
      </c>
      <c r="CQ113">
        <v>39.8881428571429</v>
      </c>
      <c r="CR113">
        <v>39.4082142857143</v>
      </c>
      <c r="CS113">
        <v>39.4172142857143</v>
      </c>
      <c r="CT113">
        <v>37.5533214285714</v>
      </c>
      <c r="CU113">
        <v>38.3814285714286</v>
      </c>
      <c r="CV113">
        <v>1959.99321428571</v>
      </c>
      <c r="CW113">
        <v>39.9907142857143</v>
      </c>
      <c r="CX113">
        <v>0</v>
      </c>
      <c r="CY113">
        <v>1657120554.1</v>
      </c>
      <c r="CZ113">
        <v>0</v>
      </c>
      <c r="DA113">
        <v>0</v>
      </c>
      <c r="DB113" t="s">
        <v>356</v>
      </c>
      <c r="DC113">
        <v>1656081770.5</v>
      </c>
      <c r="DD113">
        <v>1655399214.6</v>
      </c>
      <c r="DE113">
        <v>0</v>
      </c>
      <c r="DF113">
        <v>0.134</v>
      </c>
      <c r="DG113">
        <v>-0.06</v>
      </c>
      <c r="DH113">
        <v>9.331</v>
      </c>
      <c r="DI113">
        <v>0.511</v>
      </c>
      <c r="DJ113">
        <v>421</v>
      </c>
      <c r="DK113">
        <v>25</v>
      </c>
      <c r="DL113">
        <v>1.93</v>
      </c>
      <c r="DM113">
        <v>0.15</v>
      </c>
      <c r="DN113">
        <v>-65.466195</v>
      </c>
      <c r="DO113">
        <v>-2.74691932457789</v>
      </c>
      <c r="DP113">
        <v>0.611743341177491</v>
      </c>
      <c r="DQ113">
        <v>0</v>
      </c>
      <c r="DR113">
        <v>6.925733</v>
      </c>
      <c r="DS113">
        <v>-0.120117973733585</v>
      </c>
      <c r="DT113">
        <v>0.012159994078946</v>
      </c>
      <c r="DU113">
        <v>0</v>
      </c>
      <c r="DV113">
        <v>0</v>
      </c>
      <c r="DW113">
        <v>2</v>
      </c>
      <c r="DX113" t="s">
        <v>367</v>
      </c>
      <c r="DY113">
        <v>2.97946</v>
      </c>
      <c r="DZ113">
        <v>2.75351</v>
      </c>
      <c r="EA113">
        <v>0.184541</v>
      </c>
      <c r="EB113">
        <v>0.18998</v>
      </c>
      <c r="EC113">
        <v>0.0655983</v>
      </c>
      <c r="ED113">
        <v>0.043622</v>
      </c>
      <c r="EE113">
        <v>32264.7</v>
      </c>
      <c r="EF113">
        <v>35269</v>
      </c>
      <c r="EG113">
        <v>35815.4</v>
      </c>
      <c r="EH113">
        <v>39444.6</v>
      </c>
      <c r="EI113">
        <v>47354.2</v>
      </c>
      <c r="EJ113">
        <v>54378</v>
      </c>
      <c r="EK113">
        <v>55830.4</v>
      </c>
      <c r="EL113">
        <v>63117.7</v>
      </c>
      <c r="EM113">
        <v>1.83</v>
      </c>
      <c r="EN113">
        <v>2.3326</v>
      </c>
      <c r="EO113">
        <v>0.115484</v>
      </c>
      <c r="EP113">
        <v>0</v>
      </c>
      <c r="EQ113">
        <v>18.0538</v>
      </c>
      <c r="ER113">
        <v>999.9</v>
      </c>
      <c r="ES113">
        <v>77.964</v>
      </c>
      <c r="ET113">
        <v>22.034</v>
      </c>
      <c r="EU113">
        <v>28.0454</v>
      </c>
      <c r="EV113">
        <v>53.872</v>
      </c>
      <c r="EW113">
        <v>42.0633</v>
      </c>
      <c r="EX113">
        <v>2</v>
      </c>
      <c r="EY113">
        <v>-0.527561</v>
      </c>
      <c r="EZ113">
        <v>1.33926</v>
      </c>
      <c r="FA113">
        <v>20.1433</v>
      </c>
      <c r="FB113">
        <v>5.20411</v>
      </c>
      <c r="FC113">
        <v>12.004</v>
      </c>
      <c r="FD113">
        <v>4.976</v>
      </c>
      <c r="FE113">
        <v>3.293</v>
      </c>
      <c r="FF113">
        <v>9999</v>
      </c>
      <c r="FG113">
        <v>9999</v>
      </c>
      <c r="FH113">
        <v>9999</v>
      </c>
      <c r="FI113">
        <v>550.7</v>
      </c>
      <c r="FJ113">
        <v>1.8627</v>
      </c>
      <c r="FK113">
        <v>1.8678</v>
      </c>
      <c r="FL113">
        <v>1.86752</v>
      </c>
      <c r="FM113">
        <v>1.86859</v>
      </c>
      <c r="FN113">
        <v>1.86951</v>
      </c>
      <c r="FO113">
        <v>1.8656</v>
      </c>
      <c r="FP113">
        <v>1.86676</v>
      </c>
      <c r="FQ113">
        <v>1.86813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17.92</v>
      </c>
      <c r="GF113">
        <v>0.104</v>
      </c>
      <c r="GG113">
        <v>5.21543574155078</v>
      </c>
      <c r="GH113">
        <v>0.0100486214095962</v>
      </c>
      <c r="GI113">
        <v>-1.74255938316833e-06</v>
      </c>
      <c r="GJ113">
        <v>3.40457676646056e-10</v>
      </c>
      <c r="GK113">
        <v>-0.0234001039270155</v>
      </c>
      <c r="GL113">
        <v>-0.0317258394575505</v>
      </c>
      <c r="GM113">
        <v>0.00293552719409138</v>
      </c>
      <c r="GN113">
        <v>-2.89779016759736e-05</v>
      </c>
      <c r="GO113">
        <v>-4</v>
      </c>
      <c r="GP113">
        <v>2214</v>
      </c>
      <c r="GQ113">
        <v>1</v>
      </c>
      <c r="GR113">
        <v>18</v>
      </c>
      <c r="GS113">
        <v>17313.4</v>
      </c>
      <c r="GT113">
        <v>28689.3</v>
      </c>
      <c r="GU113">
        <v>3.7561</v>
      </c>
      <c r="GV113">
        <v>2.51953</v>
      </c>
      <c r="GW113">
        <v>2.24854</v>
      </c>
      <c r="GX113">
        <v>2.77466</v>
      </c>
      <c r="GY113">
        <v>1.99585</v>
      </c>
      <c r="GZ113">
        <v>2.32788</v>
      </c>
      <c r="HA113">
        <v>26.8095</v>
      </c>
      <c r="HB113">
        <v>15.7081</v>
      </c>
      <c r="HC113">
        <v>18</v>
      </c>
      <c r="HD113">
        <v>358.613</v>
      </c>
      <c r="HE113">
        <v>674.223</v>
      </c>
      <c r="HF113">
        <v>15.1879</v>
      </c>
      <c r="HG113">
        <v>20.1724</v>
      </c>
      <c r="HH113">
        <v>30.0008</v>
      </c>
      <c r="HI113">
        <v>20.0386</v>
      </c>
      <c r="HJ113">
        <v>19.9581</v>
      </c>
      <c r="HK113">
        <v>75.2572</v>
      </c>
      <c r="HL113">
        <v>62.7725</v>
      </c>
      <c r="HM113">
        <v>0</v>
      </c>
      <c r="HN113">
        <v>15.2067</v>
      </c>
      <c r="HO113">
        <v>1658.77</v>
      </c>
      <c r="HP113">
        <v>9.20253</v>
      </c>
      <c r="HQ113">
        <v>103.679</v>
      </c>
      <c r="HR113">
        <v>105.156</v>
      </c>
    </row>
    <row r="114" spans="1:226">
      <c r="A114">
        <v>98</v>
      </c>
      <c r="B114">
        <v>1657120579.5</v>
      </c>
      <c r="C114">
        <v>546.900000095367</v>
      </c>
      <c r="D114" t="s">
        <v>554</v>
      </c>
      <c r="E114" t="s">
        <v>555</v>
      </c>
      <c r="F114">
        <v>5</v>
      </c>
      <c r="G114" t="s">
        <v>353</v>
      </c>
      <c r="H114" t="s">
        <v>354</v>
      </c>
      <c r="I114">
        <v>1657120571.75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1666.83703693586</v>
      </c>
      <c r="AK114">
        <v>1618.82175757576</v>
      </c>
      <c r="AL114">
        <v>3.51377552237635</v>
      </c>
      <c r="AM114">
        <v>66.810607575291</v>
      </c>
      <c r="AN114">
        <f>(AP114 - AO114 + BO114*1E3/(8.314*(BQ114+273.15)) * AR114/BN114 * AQ114) * BN114/(100*BB114) * 1000/(1000 - AP114)</f>
        <v>0</v>
      </c>
      <c r="AO114">
        <v>9.24705858889089</v>
      </c>
      <c r="AP114">
        <v>16.1608345454545</v>
      </c>
      <c r="AQ114">
        <v>-5.87861103384127e-06</v>
      </c>
      <c r="AR114">
        <v>77.422788693858</v>
      </c>
      <c r="AS114">
        <v>82</v>
      </c>
      <c r="AT114">
        <v>16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1657120571.75</v>
      </c>
      <c r="BH114">
        <v>1568.23535714286</v>
      </c>
      <c r="BI114">
        <v>1634.25464285714</v>
      </c>
      <c r="BJ114">
        <v>16.1557321428571</v>
      </c>
      <c r="BK114">
        <v>9.24300678571429</v>
      </c>
      <c r="BL114">
        <v>1550.36035714286</v>
      </c>
      <c r="BM114">
        <v>16.0518464285714</v>
      </c>
      <c r="BN114">
        <v>499.97475</v>
      </c>
      <c r="BO114">
        <v>73.920375</v>
      </c>
      <c r="BP114">
        <v>0.0998759892857143</v>
      </c>
      <c r="BQ114">
        <v>20.3051535714286</v>
      </c>
      <c r="BR114">
        <v>19.9710392857143</v>
      </c>
      <c r="BS114">
        <v>999.9</v>
      </c>
      <c r="BT114">
        <v>0</v>
      </c>
      <c r="BU114">
        <v>0</v>
      </c>
      <c r="BV114">
        <v>10015.7142857143</v>
      </c>
      <c r="BW114">
        <v>0</v>
      </c>
      <c r="BX114">
        <v>986.460607142857</v>
      </c>
      <c r="BY114">
        <v>-66.0188821428571</v>
      </c>
      <c r="BZ114">
        <v>1593.98857142857</v>
      </c>
      <c r="CA114">
        <v>1649.50142857143</v>
      </c>
      <c r="CB114">
        <v>6.912715</v>
      </c>
      <c r="CC114">
        <v>1634.25464285714</v>
      </c>
      <c r="CD114">
        <v>9.24300678571429</v>
      </c>
      <c r="CE114">
        <v>1.19423785714286</v>
      </c>
      <c r="CF114">
        <v>0.683246642857143</v>
      </c>
      <c r="CG114">
        <v>9.52990321428571</v>
      </c>
      <c r="CH114">
        <v>1.48825964285714</v>
      </c>
      <c r="CI114">
        <v>1999.995</v>
      </c>
      <c r="CJ114">
        <v>0.980004428571428</v>
      </c>
      <c r="CK114">
        <v>0.0199956571428571</v>
      </c>
      <c r="CL114">
        <v>0</v>
      </c>
      <c r="CM114">
        <v>2.15825</v>
      </c>
      <c r="CN114">
        <v>0</v>
      </c>
      <c r="CO114">
        <v>10820.5785714286</v>
      </c>
      <c r="CP114">
        <v>17300.1464285714</v>
      </c>
      <c r="CQ114">
        <v>39.9751785714286</v>
      </c>
      <c r="CR114">
        <v>39.4729642857143</v>
      </c>
      <c r="CS114">
        <v>39.4863214285714</v>
      </c>
      <c r="CT114">
        <v>37.6582142857143</v>
      </c>
      <c r="CU114">
        <v>38.4685</v>
      </c>
      <c r="CV114">
        <v>1960.00428571429</v>
      </c>
      <c r="CW114">
        <v>39.9907142857143</v>
      </c>
      <c r="CX114">
        <v>0</v>
      </c>
      <c r="CY114">
        <v>1657120559.5</v>
      </c>
      <c r="CZ114">
        <v>0</v>
      </c>
      <c r="DA114">
        <v>0</v>
      </c>
      <c r="DB114" t="s">
        <v>356</v>
      </c>
      <c r="DC114">
        <v>1656081770.5</v>
      </c>
      <c r="DD114">
        <v>1655399214.6</v>
      </c>
      <c r="DE114">
        <v>0</v>
      </c>
      <c r="DF114">
        <v>0.134</v>
      </c>
      <c r="DG114">
        <v>-0.06</v>
      </c>
      <c r="DH114">
        <v>9.331</v>
      </c>
      <c r="DI114">
        <v>0.511</v>
      </c>
      <c r="DJ114">
        <v>421</v>
      </c>
      <c r="DK114">
        <v>25</v>
      </c>
      <c r="DL114">
        <v>1.93</v>
      </c>
      <c r="DM114">
        <v>0.15</v>
      </c>
      <c r="DN114">
        <v>-65.79127</v>
      </c>
      <c r="DO114">
        <v>-4.29735084427753</v>
      </c>
      <c r="DP114">
        <v>0.688457760577946</v>
      </c>
      <c r="DQ114">
        <v>0</v>
      </c>
      <c r="DR114">
        <v>6.91653175</v>
      </c>
      <c r="DS114">
        <v>-0.0647951594746851</v>
      </c>
      <c r="DT114">
        <v>0.00736992296007895</v>
      </c>
      <c r="DU114">
        <v>1</v>
      </c>
      <c r="DV114">
        <v>1</v>
      </c>
      <c r="DW114">
        <v>2</v>
      </c>
      <c r="DX114" t="s">
        <v>357</v>
      </c>
      <c r="DY114">
        <v>2.97945</v>
      </c>
      <c r="DZ114">
        <v>2.75425</v>
      </c>
      <c r="EA114">
        <v>0.185832</v>
      </c>
      <c r="EB114">
        <v>0.191255</v>
      </c>
      <c r="EC114">
        <v>0.0656134</v>
      </c>
      <c r="ED114">
        <v>0.0436451</v>
      </c>
      <c r="EE114">
        <v>32213.2</v>
      </c>
      <c r="EF114">
        <v>35213</v>
      </c>
      <c r="EG114">
        <v>35815</v>
      </c>
      <c r="EH114">
        <v>39444</v>
      </c>
      <c r="EI114">
        <v>47352.6</v>
      </c>
      <c r="EJ114">
        <v>54376.2</v>
      </c>
      <c r="EK114">
        <v>55829.4</v>
      </c>
      <c r="EL114">
        <v>63117.1</v>
      </c>
      <c r="EM114">
        <v>1.8312</v>
      </c>
      <c r="EN114">
        <v>2.3326</v>
      </c>
      <c r="EO114">
        <v>0.115931</v>
      </c>
      <c r="EP114">
        <v>0</v>
      </c>
      <c r="EQ114">
        <v>18.0538</v>
      </c>
      <c r="ER114">
        <v>999.9</v>
      </c>
      <c r="ES114">
        <v>77.939</v>
      </c>
      <c r="ET114">
        <v>22.064</v>
      </c>
      <c r="EU114">
        <v>28.0873</v>
      </c>
      <c r="EV114">
        <v>54.482</v>
      </c>
      <c r="EW114">
        <v>42.1074</v>
      </c>
      <c r="EX114">
        <v>2</v>
      </c>
      <c r="EY114">
        <v>-0.527134</v>
      </c>
      <c r="EZ114">
        <v>1.22584</v>
      </c>
      <c r="FA114">
        <v>20.1445</v>
      </c>
      <c r="FB114">
        <v>5.20172</v>
      </c>
      <c r="FC114">
        <v>12.004</v>
      </c>
      <c r="FD114">
        <v>4.976</v>
      </c>
      <c r="FE114">
        <v>3.293</v>
      </c>
      <c r="FF114">
        <v>9999</v>
      </c>
      <c r="FG114">
        <v>9999</v>
      </c>
      <c r="FH114">
        <v>9999</v>
      </c>
      <c r="FI114">
        <v>550.7</v>
      </c>
      <c r="FJ114">
        <v>1.86267</v>
      </c>
      <c r="FK114">
        <v>1.8678</v>
      </c>
      <c r="FL114">
        <v>1.86752</v>
      </c>
      <c r="FM114">
        <v>1.86859</v>
      </c>
      <c r="FN114">
        <v>1.86951</v>
      </c>
      <c r="FO114">
        <v>1.86557</v>
      </c>
      <c r="FP114">
        <v>1.86676</v>
      </c>
      <c r="FQ114">
        <v>1.86813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18.06</v>
      </c>
      <c r="GF114">
        <v>0.1042</v>
      </c>
      <c r="GG114">
        <v>5.21543574155078</v>
      </c>
      <c r="GH114">
        <v>0.0100486214095962</v>
      </c>
      <c r="GI114">
        <v>-1.74255938316833e-06</v>
      </c>
      <c r="GJ114">
        <v>3.40457676646056e-10</v>
      </c>
      <c r="GK114">
        <v>-0.0234001039270155</v>
      </c>
      <c r="GL114">
        <v>-0.0317258394575505</v>
      </c>
      <c r="GM114">
        <v>0.00293552719409138</v>
      </c>
      <c r="GN114">
        <v>-2.89779016759736e-05</v>
      </c>
      <c r="GO114">
        <v>-4</v>
      </c>
      <c r="GP114">
        <v>2214</v>
      </c>
      <c r="GQ114">
        <v>1</v>
      </c>
      <c r="GR114">
        <v>18</v>
      </c>
      <c r="GS114">
        <v>17313.5</v>
      </c>
      <c r="GT114">
        <v>28689.4</v>
      </c>
      <c r="GU114">
        <v>3.78784</v>
      </c>
      <c r="GV114">
        <v>2.51831</v>
      </c>
      <c r="GW114">
        <v>2.24854</v>
      </c>
      <c r="GX114">
        <v>2.77466</v>
      </c>
      <c r="GY114">
        <v>1.99585</v>
      </c>
      <c r="GZ114">
        <v>2.33276</v>
      </c>
      <c r="HA114">
        <v>26.8302</v>
      </c>
      <c r="HB114">
        <v>15.7169</v>
      </c>
      <c r="HC114">
        <v>18</v>
      </c>
      <c r="HD114">
        <v>359.269</v>
      </c>
      <c r="HE114">
        <v>674.357</v>
      </c>
      <c r="HF114">
        <v>15.2131</v>
      </c>
      <c r="HG114">
        <v>20.1799</v>
      </c>
      <c r="HH114">
        <v>30.0006</v>
      </c>
      <c r="HI114">
        <v>20.0485</v>
      </c>
      <c r="HJ114">
        <v>19.968</v>
      </c>
      <c r="HK114">
        <v>75.8235</v>
      </c>
      <c r="HL114">
        <v>62.7725</v>
      </c>
      <c r="HM114">
        <v>0</v>
      </c>
      <c r="HN114">
        <v>15.2255</v>
      </c>
      <c r="HO114">
        <v>1672.17</v>
      </c>
      <c r="HP114">
        <v>9.20196</v>
      </c>
      <c r="HQ114">
        <v>103.678</v>
      </c>
      <c r="HR114">
        <v>105.155</v>
      </c>
    </row>
    <row r="115" spans="1:226">
      <c r="A115">
        <v>99</v>
      </c>
      <c r="B115">
        <v>1657120584</v>
      </c>
      <c r="C115">
        <v>551.400000095367</v>
      </c>
      <c r="D115" t="s">
        <v>556</v>
      </c>
      <c r="E115" t="s">
        <v>557</v>
      </c>
      <c r="F115">
        <v>5</v>
      </c>
      <c r="G115" t="s">
        <v>353</v>
      </c>
      <c r="H115" t="s">
        <v>354</v>
      </c>
      <c r="I115">
        <v>1657120576.17857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1681.38461185767</v>
      </c>
      <c r="AK115">
        <v>1633.95945454545</v>
      </c>
      <c r="AL115">
        <v>3.33849483509312</v>
      </c>
      <c r="AM115">
        <v>66.810607575291</v>
      </c>
      <c r="AN115">
        <f>(AP115 - AO115 + BO115*1E3/(8.314*(BQ115+273.15)) * AR115/BN115 * AQ115) * BN115/(100*BB115) * 1000/(1000 - AP115)</f>
        <v>0</v>
      </c>
      <c r="AO115">
        <v>9.25148195641879</v>
      </c>
      <c r="AP115">
        <v>16.1649406060606</v>
      </c>
      <c r="AQ115">
        <v>-7.154401253423e-05</v>
      </c>
      <c r="AR115">
        <v>77.422788693858</v>
      </c>
      <c r="AS115">
        <v>82</v>
      </c>
      <c r="AT115">
        <v>16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1657120576.17857</v>
      </c>
      <c r="BH115">
        <v>1583.07464285714</v>
      </c>
      <c r="BI115">
        <v>1648.99607142857</v>
      </c>
      <c r="BJ115">
        <v>16.1582928571429</v>
      </c>
      <c r="BK115">
        <v>9.24744714285714</v>
      </c>
      <c r="BL115">
        <v>1565.095</v>
      </c>
      <c r="BM115">
        <v>16.0543107142857</v>
      </c>
      <c r="BN115">
        <v>500.009035714286</v>
      </c>
      <c r="BO115">
        <v>73.9198714285714</v>
      </c>
      <c r="BP115">
        <v>0.0999935642857143</v>
      </c>
      <c r="BQ115">
        <v>20.3108464285714</v>
      </c>
      <c r="BR115">
        <v>19.9744857142857</v>
      </c>
      <c r="BS115">
        <v>999.9</v>
      </c>
      <c r="BT115">
        <v>0</v>
      </c>
      <c r="BU115">
        <v>0</v>
      </c>
      <c r="BV115">
        <v>10000.8928571429</v>
      </c>
      <c r="BW115">
        <v>0</v>
      </c>
      <c r="BX115">
        <v>986.8645</v>
      </c>
      <c r="BY115">
        <v>-65.9213178571429</v>
      </c>
      <c r="BZ115">
        <v>1609.075</v>
      </c>
      <c r="CA115">
        <v>1664.3875</v>
      </c>
      <c r="CB115">
        <v>6.91083571428571</v>
      </c>
      <c r="CC115">
        <v>1648.99607142857</v>
      </c>
      <c r="CD115">
        <v>9.24744714285714</v>
      </c>
      <c r="CE115">
        <v>1.19441892857143</v>
      </c>
      <c r="CF115">
        <v>0.683570178571428</v>
      </c>
      <c r="CG115">
        <v>9.53215678571428</v>
      </c>
      <c r="CH115">
        <v>1.49485678571429</v>
      </c>
      <c r="CI115">
        <v>1999.99107142857</v>
      </c>
      <c r="CJ115">
        <v>0.980005142857143</v>
      </c>
      <c r="CK115">
        <v>0.0199950857142857</v>
      </c>
      <c r="CL115">
        <v>0</v>
      </c>
      <c r="CM115">
        <v>2.14898571428571</v>
      </c>
      <c r="CN115">
        <v>0</v>
      </c>
      <c r="CO115">
        <v>10815.4571428571</v>
      </c>
      <c r="CP115">
        <v>17300.1142857143</v>
      </c>
      <c r="CQ115">
        <v>40.0488214285714</v>
      </c>
      <c r="CR115">
        <v>39.5243214285714</v>
      </c>
      <c r="CS115">
        <v>39.5444285714286</v>
      </c>
      <c r="CT115">
        <v>37.7764642857143</v>
      </c>
      <c r="CU115">
        <v>38.5354642857143</v>
      </c>
      <c r="CV115">
        <v>1960.00071428571</v>
      </c>
      <c r="CW115">
        <v>39.9903571428571</v>
      </c>
      <c r="CX115">
        <v>0</v>
      </c>
      <c r="CY115">
        <v>1657120564.3</v>
      </c>
      <c r="CZ115">
        <v>0</v>
      </c>
      <c r="DA115">
        <v>0</v>
      </c>
      <c r="DB115" t="s">
        <v>356</v>
      </c>
      <c r="DC115">
        <v>1656081770.5</v>
      </c>
      <c r="DD115">
        <v>1655399214.6</v>
      </c>
      <c r="DE115">
        <v>0</v>
      </c>
      <c r="DF115">
        <v>0.134</v>
      </c>
      <c r="DG115">
        <v>-0.06</v>
      </c>
      <c r="DH115">
        <v>9.331</v>
      </c>
      <c r="DI115">
        <v>0.511</v>
      </c>
      <c r="DJ115">
        <v>421</v>
      </c>
      <c r="DK115">
        <v>25</v>
      </c>
      <c r="DL115">
        <v>1.93</v>
      </c>
      <c r="DM115">
        <v>0.15</v>
      </c>
      <c r="DN115">
        <v>-65.932745</v>
      </c>
      <c r="DO115">
        <v>0.0695459662291907</v>
      </c>
      <c r="DP115">
        <v>0.616827140271082</v>
      </c>
      <c r="DQ115">
        <v>1</v>
      </c>
      <c r="DR115">
        <v>6.9128945</v>
      </c>
      <c r="DS115">
        <v>-0.0319337335834939</v>
      </c>
      <c r="DT115">
        <v>0.00454739428134394</v>
      </c>
      <c r="DU115">
        <v>1</v>
      </c>
      <c r="DV115">
        <v>2</v>
      </c>
      <c r="DW115">
        <v>2</v>
      </c>
      <c r="DX115" t="s">
        <v>558</v>
      </c>
      <c r="DY115">
        <v>2.97938</v>
      </c>
      <c r="DZ115">
        <v>2.75399</v>
      </c>
      <c r="EA115">
        <v>0.186864</v>
      </c>
      <c r="EB115">
        <v>0.192236</v>
      </c>
      <c r="EC115">
        <v>0.0656149</v>
      </c>
      <c r="ED115">
        <v>0.0436574</v>
      </c>
      <c r="EE115">
        <v>32172.4</v>
      </c>
      <c r="EF115">
        <v>35170.3</v>
      </c>
      <c r="EG115">
        <v>35814.9</v>
      </c>
      <c r="EH115">
        <v>39443.9</v>
      </c>
      <c r="EI115">
        <v>47352.2</v>
      </c>
      <c r="EJ115">
        <v>54375.2</v>
      </c>
      <c r="EK115">
        <v>55829</v>
      </c>
      <c r="EL115">
        <v>63116.8</v>
      </c>
      <c r="EM115">
        <v>1.8308</v>
      </c>
      <c r="EN115">
        <v>2.333</v>
      </c>
      <c r="EO115">
        <v>0.116378</v>
      </c>
      <c r="EP115">
        <v>0</v>
      </c>
      <c r="EQ115">
        <v>18.0554</v>
      </c>
      <c r="ER115">
        <v>999.9</v>
      </c>
      <c r="ES115">
        <v>77.915</v>
      </c>
      <c r="ET115">
        <v>22.074</v>
      </c>
      <c r="EU115">
        <v>28.0974</v>
      </c>
      <c r="EV115">
        <v>54.282</v>
      </c>
      <c r="EW115">
        <v>42.0633</v>
      </c>
      <c r="EX115">
        <v>2</v>
      </c>
      <c r="EY115">
        <v>-0.526829</v>
      </c>
      <c r="EZ115">
        <v>1.31588</v>
      </c>
      <c r="FA115">
        <v>20.1441</v>
      </c>
      <c r="FB115">
        <v>5.20411</v>
      </c>
      <c r="FC115">
        <v>12.004</v>
      </c>
      <c r="FD115">
        <v>4.9752</v>
      </c>
      <c r="FE115">
        <v>3.293</v>
      </c>
      <c r="FF115">
        <v>9999</v>
      </c>
      <c r="FG115">
        <v>9999</v>
      </c>
      <c r="FH115">
        <v>9999</v>
      </c>
      <c r="FI115">
        <v>550.8</v>
      </c>
      <c r="FJ115">
        <v>1.86267</v>
      </c>
      <c r="FK115">
        <v>1.8678</v>
      </c>
      <c r="FL115">
        <v>1.86752</v>
      </c>
      <c r="FM115">
        <v>1.86862</v>
      </c>
      <c r="FN115">
        <v>1.86951</v>
      </c>
      <c r="FO115">
        <v>1.86554</v>
      </c>
      <c r="FP115">
        <v>1.86676</v>
      </c>
      <c r="FQ115">
        <v>1.86813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18.16</v>
      </c>
      <c r="GF115">
        <v>0.1042</v>
      </c>
      <c r="GG115">
        <v>5.21543574155078</v>
      </c>
      <c r="GH115">
        <v>0.0100486214095962</v>
      </c>
      <c r="GI115">
        <v>-1.74255938316833e-06</v>
      </c>
      <c r="GJ115">
        <v>3.40457676646056e-10</v>
      </c>
      <c r="GK115">
        <v>-0.0234001039270155</v>
      </c>
      <c r="GL115">
        <v>-0.0317258394575505</v>
      </c>
      <c r="GM115">
        <v>0.00293552719409138</v>
      </c>
      <c r="GN115">
        <v>-2.89779016759736e-05</v>
      </c>
      <c r="GO115">
        <v>-4</v>
      </c>
      <c r="GP115">
        <v>2214</v>
      </c>
      <c r="GQ115">
        <v>1</v>
      </c>
      <c r="GR115">
        <v>18</v>
      </c>
      <c r="GS115">
        <v>17313.6</v>
      </c>
      <c r="GT115">
        <v>28689.5</v>
      </c>
      <c r="GU115">
        <v>3.81226</v>
      </c>
      <c r="GV115">
        <v>2.51587</v>
      </c>
      <c r="GW115">
        <v>2.24854</v>
      </c>
      <c r="GX115">
        <v>2.77588</v>
      </c>
      <c r="GY115">
        <v>1.99585</v>
      </c>
      <c r="GZ115">
        <v>2.34375</v>
      </c>
      <c r="HA115">
        <v>26.8302</v>
      </c>
      <c r="HB115">
        <v>15.7081</v>
      </c>
      <c r="HC115">
        <v>18</v>
      </c>
      <c r="HD115">
        <v>359.124</v>
      </c>
      <c r="HE115">
        <v>674.765</v>
      </c>
      <c r="HF115">
        <v>15.2333</v>
      </c>
      <c r="HG115">
        <v>20.1861</v>
      </c>
      <c r="HH115">
        <v>30.0006</v>
      </c>
      <c r="HI115">
        <v>20.0553</v>
      </c>
      <c r="HJ115">
        <v>19.9734</v>
      </c>
      <c r="HK115">
        <v>76.3857</v>
      </c>
      <c r="HL115">
        <v>62.7725</v>
      </c>
      <c r="HM115">
        <v>0</v>
      </c>
      <c r="HN115">
        <v>15.2373</v>
      </c>
      <c r="HO115">
        <v>1692.31</v>
      </c>
      <c r="HP115">
        <v>9.20136</v>
      </c>
      <c r="HQ115">
        <v>103.677</v>
      </c>
      <c r="HR115">
        <v>105.155</v>
      </c>
    </row>
    <row r="116" spans="1:226">
      <c r="A116">
        <v>100</v>
      </c>
      <c r="B116">
        <v>1657120589.5</v>
      </c>
      <c r="C116">
        <v>556.900000095367</v>
      </c>
      <c r="D116" t="s">
        <v>559</v>
      </c>
      <c r="E116" t="s">
        <v>560</v>
      </c>
      <c r="F116">
        <v>5</v>
      </c>
      <c r="G116" t="s">
        <v>353</v>
      </c>
      <c r="H116" t="s">
        <v>354</v>
      </c>
      <c r="I116">
        <v>1657120581.75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1700.93019892891</v>
      </c>
      <c r="AK116">
        <v>1652.35775757576</v>
      </c>
      <c r="AL116">
        <v>3.33794358437991</v>
      </c>
      <c r="AM116">
        <v>66.810607575291</v>
      </c>
      <c r="AN116">
        <f>(AP116 - AO116 + BO116*1E3/(8.314*(BQ116+273.15)) * AR116/BN116 * AQ116) * BN116/(100*BB116) * 1000/(1000 - AP116)</f>
        <v>0</v>
      </c>
      <c r="AO116">
        <v>9.25770026057635</v>
      </c>
      <c r="AP116">
        <v>16.1683454545455</v>
      </c>
      <c r="AQ116">
        <v>-6.87096107412364e-05</v>
      </c>
      <c r="AR116">
        <v>77.422788693858</v>
      </c>
      <c r="AS116">
        <v>82</v>
      </c>
      <c r="AT116">
        <v>16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1657120581.75</v>
      </c>
      <c r="BH116">
        <v>1601.62928571429</v>
      </c>
      <c r="BI116">
        <v>1667.785</v>
      </c>
      <c r="BJ116">
        <v>16.16345</v>
      </c>
      <c r="BK116">
        <v>9.25285142857143</v>
      </c>
      <c r="BL116">
        <v>1583.51964285714</v>
      </c>
      <c r="BM116">
        <v>16.0592785714286</v>
      </c>
      <c r="BN116">
        <v>499.993821428571</v>
      </c>
      <c r="BO116">
        <v>73.91955</v>
      </c>
      <c r="BP116">
        <v>0.099975925</v>
      </c>
      <c r="BQ116">
        <v>20.3211678571429</v>
      </c>
      <c r="BR116">
        <v>19.9820178571429</v>
      </c>
      <c r="BS116">
        <v>999.9</v>
      </c>
      <c r="BT116">
        <v>0</v>
      </c>
      <c r="BU116">
        <v>0</v>
      </c>
      <c r="BV116">
        <v>10004.1071428571</v>
      </c>
      <c r="BW116">
        <v>0</v>
      </c>
      <c r="BX116">
        <v>987.065071428571</v>
      </c>
      <c r="BY116">
        <v>-66.1553357142857</v>
      </c>
      <c r="BZ116">
        <v>1627.94214285714</v>
      </c>
      <c r="CA116">
        <v>1683.36142857143</v>
      </c>
      <c r="CB116">
        <v>6.91059178571428</v>
      </c>
      <c r="CC116">
        <v>1667.785</v>
      </c>
      <c r="CD116">
        <v>9.25285142857143</v>
      </c>
      <c r="CE116">
        <v>1.19479428571429</v>
      </c>
      <c r="CF116">
        <v>0.683966642857143</v>
      </c>
      <c r="CG116">
        <v>9.53684392857143</v>
      </c>
      <c r="CH116">
        <v>1.50294178571429</v>
      </c>
      <c r="CI116">
        <v>1999.96321428571</v>
      </c>
      <c r="CJ116">
        <v>0.980005107142857</v>
      </c>
      <c r="CK116">
        <v>0.0199951714285714</v>
      </c>
      <c r="CL116">
        <v>0</v>
      </c>
      <c r="CM116">
        <v>2.26433571428571</v>
      </c>
      <c r="CN116">
        <v>0</v>
      </c>
      <c r="CO116">
        <v>10813.3142857143</v>
      </c>
      <c r="CP116">
        <v>17299.8678571429</v>
      </c>
      <c r="CQ116">
        <v>40.1358571428571</v>
      </c>
      <c r="CR116">
        <v>39.5802142857143</v>
      </c>
      <c r="CS116">
        <v>39.6135357142857</v>
      </c>
      <c r="CT116">
        <v>37.906</v>
      </c>
      <c r="CU116">
        <v>38.61575</v>
      </c>
      <c r="CV116">
        <v>1959.97214285714</v>
      </c>
      <c r="CW116">
        <v>39.9910714285714</v>
      </c>
      <c r="CX116">
        <v>0</v>
      </c>
      <c r="CY116">
        <v>1657120569.7</v>
      </c>
      <c r="CZ116">
        <v>0</v>
      </c>
      <c r="DA116">
        <v>0</v>
      </c>
      <c r="DB116" t="s">
        <v>356</v>
      </c>
      <c r="DC116">
        <v>1656081770.5</v>
      </c>
      <c r="DD116">
        <v>1655399214.6</v>
      </c>
      <c r="DE116">
        <v>0</v>
      </c>
      <c r="DF116">
        <v>0.134</v>
      </c>
      <c r="DG116">
        <v>-0.06</v>
      </c>
      <c r="DH116">
        <v>9.331</v>
      </c>
      <c r="DI116">
        <v>0.511</v>
      </c>
      <c r="DJ116">
        <v>421</v>
      </c>
      <c r="DK116">
        <v>25</v>
      </c>
      <c r="DL116">
        <v>1.93</v>
      </c>
      <c r="DM116">
        <v>0.15</v>
      </c>
      <c r="DN116">
        <v>-66.0673775</v>
      </c>
      <c r="DO116">
        <v>-1.37994033771091</v>
      </c>
      <c r="DP116">
        <v>0.652711642874363</v>
      </c>
      <c r="DQ116">
        <v>0</v>
      </c>
      <c r="DR116">
        <v>6.91114725</v>
      </c>
      <c r="DS116">
        <v>-0.00673452157599531</v>
      </c>
      <c r="DT116">
        <v>0.00281239398689079</v>
      </c>
      <c r="DU116">
        <v>1</v>
      </c>
      <c r="DV116">
        <v>1</v>
      </c>
      <c r="DW116">
        <v>2</v>
      </c>
      <c r="DX116" t="s">
        <v>357</v>
      </c>
      <c r="DY116">
        <v>2.9794</v>
      </c>
      <c r="DZ116">
        <v>2.7541</v>
      </c>
      <c r="EA116">
        <v>0.188123</v>
      </c>
      <c r="EB116">
        <v>0.193443</v>
      </c>
      <c r="EC116">
        <v>0.0656253</v>
      </c>
      <c r="ED116">
        <v>0.0436826</v>
      </c>
      <c r="EE116">
        <v>32121.9</v>
      </c>
      <c r="EF116">
        <v>35117.3</v>
      </c>
      <c r="EG116">
        <v>35814</v>
      </c>
      <c r="EH116">
        <v>39443.4</v>
      </c>
      <c r="EI116">
        <v>47350.7</v>
      </c>
      <c r="EJ116">
        <v>54373.1</v>
      </c>
      <c r="EK116">
        <v>55827.8</v>
      </c>
      <c r="EL116">
        <v>63116</v>
      </c>
      <c r="EM116">
        <v>1.8304</v>
      </c>
      <c r="EN116">
        <v>2.3326</v>
      </c>
      <c r="EO116">
        <v>0.116229</v>
      </c>
      <c r="EP116">
        <v>0</v>
      </c>
      <c r="EQ116">
        <v>18.0586</v>
      </c>
      <c r="ER116">
        <v>999.9</v>
      </c>
      <c r="ES116">
        <v>77.89</v>
      </c>
      <c r="ET116">
        <v>22.094</v>
      </c>
      <c r="EU116">
        <v>28.1181</v>
      </c>
      <c r="EV116">
        <v>53.962</v>
      </c>
      <c r="EW116">
        <v>42.0753</v>
      </c>
      <c r="EX116">
        <v>2</v>
      </c>
      <c r="EY116">
        <v>-0.526016</v>
      </c>
      <c r="EZ116">
        <v>1.29172</v>
      </c>
      <c r="FA116">
        <v>20.1441</v>
      </c>
      <c r="FB116">
        <v>5.20411</v>
      </c>
      <c r="FC116">
        <v>12.004</v>
      </c>
      <c r="FD116">
        <v>4.9752</v>
      </c>
      <c r="FE116">
        <v>3.293</v>
      </c>
      <c r="FF116">
        <v>9999</v>
      </c>
      <c r="FG116">
        <v>9999</v>
      </c>
      <c r="FH116">
        <v>9999</v>
      </c>
      <c r="FI116">
        <v>550.8</v>
      </c>
      <c r="FJ116">
        <v>1.86267</v>
      </c>
      <c r="FK116">
        <v>1.8678</v>
      </c>
      <c r="FL116">
        <v>1.86752</v>
      </c>
      <c r="FM116">
        <v>1.86859</v>
      </c>
      <c r="FN116">
        <v>1.86951</v>
      </c>
      <c r="FO116">
        <v>1.86557</v>
      </c>
      <c r="FP116">
        <v>1.86676</v>
      </c>
      <c r="FQ116">
        <v>1.86813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18.29</v>
      </c>
      <c r="GF116">
        <v>0.1043</v>
      </c>
      <c r="GG116">
        <v>5.21543574155078</v>
      </c>
      <c r="GH116">
        <v>0.0100486214095962</v>
      </c>
      <c r="GI116">
        <v>-1.74255938316833e-06</v>
      </c>
      <c r="GJ116">
        <v>3.40457676646056e-10</v>
      </c>
      <c r="GK116">
        <v>-0.0234001039270155</v>
      </c>
      <c r="GL116">
        <v>-0.0317258394575505</v>
      </c>
      <c r="GM116">
        <v>0.00293552719409138</v>
      </c>
      <c r="GN116">
        <v>-2.89779016759736e-05</v>
      </c>
      <c r="GO116">
        <v>-4</v>
      </c>
      <c r="GP116">
        <v>2214</v>
      </c>
      <c r="GQ116">
        <v>1</v>
      </c>
      <c r="GR116">
        <v>18</v>
      </c>
      <c r="GS116">
        <v>17313.7</v>
      </c>
      <c r="GT116">
        <v>28689.6</v>
      </c>
      <c r="GU116">
        <v>3.84277</v>
      </c>
      <c r="GV116">
        <v>2.51587</v>
      </c>
      <c r="GW116">
        <v>2.24854</v>
      </c>
      <c r="GX116">
        <v>2.77466</v>
      </c>
      <c r="GY116">
        <v>1.99585</v>
      </c>
      <c r="GZ116">
        <v>2.33643</v>
      </c>
      <c r="HA116">
        <v>26.8302</v>
      </c>
      <c r="HB116">
        <v>15.7081</v>
      </c>
      <c r="HC116">
        <v>18</v>
      </c>
      <c r="HD116">
        <v>358.991</v>
      </c>
      <c r="HE116">
        <v>674.573</v>
      </c>
      <c r="HF116">
        <v>15.2449</v>
      </c>
      <c r="HG116">
        <v>20.1937</v>
      </c>
      <c r="HH116">
        <v>30.0009</v>
      </c>
      <c r="HI116">
        <v>20.0639</v>
      </c>
      <c r="HJ116">
        <v>19.9832</v>
      </c>
      <c r="HK116">
        <v>76.9262</v>
      </c>
      <c r="HL116">
        <v>62.7725</v>
      </c>
      <c r="HM116">
        <v>0</v>
      </c>
      <c r="HN116">
        <v>15.2449</v>
      </c>
      <c r="HO116">
        <v>1705.85</v>
      </c>
      <c r="HP116">
        <v>9.19682</v>
      </c>
      <c r="HQ116">
        <v>103.675</v>
      </c>
      <c r="HR116">
        <v>105.153</v>
      </c>
    </row>
    <row r="117" spans="1:226">
      <c r="A117">
        <v>101</v>
      </c>
      <c r="B117">
        <v>1657120594.5</v>
      </c>
      <c r="C117">
        <v>561.900000095367</v>
      </c>
      <c r="D117" t="s">
        <v>561</v>
      </c>
      <c r="E117" t="s">
        <v>562</v>
      </c>
      <c r="F117">
        <v>5</v>
      </c>
      <c r="G117" t="s">
        <v>353</v>
      </c>
      <c r="H117" t="s">
        <v>354</v>
      </c>
      <c r="I117">
        <v>1657120587.01852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1716.42762693696</v>
      </c>
      <c r="AK117">
        <v>1668.68848484848</v>
      </c>
      <c r="AL117">
        <v>3.16579968901716</v>
      </c>
      <c r="AM117">
        <v>66.810607575291</v>
      </c>
      <c r="AN117">
        <f>(AP117 - AO117 + BO117*1E3/(8.314*(BQ117+273.15)) * AR117/BN117 * AQ117) * BN117/(100*BB117) * 1000/(1000 - AP117)</f>
        <v>0</v>
      </c>
      <c r="AO117">
        <v>9.26267586777483</v>
      </c>
      <c r="AP117">
        <v>16.1781533333333</v>
      </c>
      <c r="AQ117">
        <v>8.96587775506418e-05</v>
      </c>
      <c r="AR117">
        <v>77.422788693858</v>
      </c>
      <c r="AS117">
        <v>83</v>
      </c>
      <c r="AT117">
        <v>17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1657120587.01852</v>
      </c>
      <c r="BH117">
        <v>1619.09814814815</v>
      </c>
      <c r="BI117">
        <v>1685.07259259259</v>
      </c>
      <c r="BJ117">
        <v>16.1685777777778</v>
      </c>
      <c r="BK117">
        <v>9.25821666666667</v>
      </c>
      <c r="BL117">
        <v>1600.86592592593</v>
      </c>
      <c r="BM117">
        <v>16.0642148148148</v>
      </c>
      <c r="BN117">
        <v>500.007407407407</v>
      </c>
      <c r="BO117">
        <v>73.9200296296296</v>
      </c>
      <c r="BP117">
        <v>0.0998350518518518</v>
      </c>
      <c r="BQ117">
        <v>20.3342148148148</v>
      </c>
      <c r="BR117">
        <v>19.9888925925926</v>
      </c>
      <c r="BS117">
        <v>999.9</v>
      </c>
      <c r="BT117">
        <v>0</v>
      </c>
      <c r="BU117">
        <v>0</v>
      </c>
      <c r="BV117">
        <v>10027.037037037</v>
      </c>
      <c r="BW117">
        <v>0</v>
      </c>
      <c r="BX117">
        <v>987.518777777778</v>
      </c>
      <c r="BY117">
        <v>-65.9735814814815</v>
      </c>
      <c r="BZ117">
        <v>1645.70592592593</v>
      </c>
      <c r="CA117">
        <v>1700.81925925926</v>
      </c>
      <c r="CB117">
        <v>6.91036037037037</v>
      </c>
      <c r="CC117">
        <v>1685.07259259259</v>
      </c>
      <c r="CD117">
        <v>9.25821666666667</v>
      </c>
      <c r="CE117">
        <v>1.19518148148148</v>
      </c>
      <c r="CF117">
        <v>0.68436762962963</v>
      </c>
      <c r="CG117">
        <v>9.54166518518519</v>
      </c>
      <c r="CH117">
        <v>1.51111222222222</v>
      </c>
      <c r="CI117">
        <v>1999.95111111111</v>
      </c>
      <c r="CJ117">
        <v>0.980004444444445</v>
      </c>
      <c r="CK117">
        <v>0.0199958296296296</v>
      </c>
      <c r="CL117">
        <v>0</v>
      </c>
      <c r="CM117">
        <v>2.2112037037037</v>
      </c>
      <c r="CN117">
        <v>0</v>
      </c>
      <c r="CO117">
        <v>10813.6555555556</v>
      </c>
      <c r="CP117">
        <v>17299.7555555556</v>
      </c>
      <c r="CQ117">
        <v>40.2196296296296</v>
      </c>
      <c r="CR117">
        <v>39.641</v>
      </c>
      <c r="CS117">
        <v>39.6827037037037</v>
      </c>
      <c r="CT117">
        <v>38.0137037037037</v>
      </c>
      <c r="CU117">
        <v>38.6918888888889</v>
      </c>
      <c r="CV117">
        <v>1959.95814814815</v>
      </c>
      <c r="CW117">
        <v>39.9933333333333</v>
      </c>
      <c r="CX117">
        <v>0</v>
      </c>
      <c r="CY117">
        <v>1657120574.5</v>
      </c>
      <c r="CZ117">
        <v>0</v>
      </c>
      <c r="DA117">
        <v>0</v>
      </c>
      <c r="DB117" t="s">
        <v>356</v>
      </c>
      <c r="DC117">
        <v>1656081770.5</v>
      </c>
      <c r="DD117">
        <v>1655399214.6</v>
      </c>
      <c r="DE117">
        <v>0</v>
      </c>
      <c r="DF117">
        <v>0.134</v>
      </c>
      <c r="DG117">
        <v>-0.06</v>
      </c>
      <c r="DH117">
        <v>9.331</v>
      </c>
      <c r="DI117">
        <v>0.511</v>
      </c>
      <c r="DJ117">
        <v>421</v>
      </c>
      <c r="DK117">
        <v>25</v>
      </c>
      <c r="DL117">
        <v>1.93</v>
      </c>
      <c r="DM117">
        <v>0.15</v>
      </c>
      <c r="DN117">
        <v>-66.0951725</v>
      </c>
      <c r="DO117">
        <v>1.03177823639786</v>
      </c>
      <c r="DP117">
        <v>0.691013516505828</v>
      </c>
      <c r="DQ117">
        <v>0</v>
      </c>
      <c r="DR117">
        <v>6.910266</v>
      </c>
      <c r="DS117">
        <v>-0.00628435272047854</v>
      </c>
      <c r="DT117">
        <v>0.0026375498099561</v>
      </c>
      <c r="DU117">
        <v>1</v>
      </c>
      <c r="DV117">
        <v>1</v>
      </c>
      <c r="DW117">
        <v>2</v>
      </c>
      <c r="DX117" t="s">
        <v>357</v>
      </c>
      <c r="DY117">
        <v>2.97897</v>
      </c>
      <c r="DZ117">
        <v>2.75417</v>
      </c>
      <c r="EA117">
        <v>0.189212</v>
      </c>
      <c r="EB117">
        <v>0.194561</v>
      </c>
      <c r="EC117">
        <v>0.0656422</v>
      </c>
      <c r="ED117">
        <v>0.0436988</v>
      </c>
      <c r="EE117">
        <v>32078.1</v>
      </c>
      <c r="EF117">
        <v>35067.9</v>
      </c>
      <c r="EG117">
        <v>35813.1</v>
      </c>
      <c r="EH117">
        <v>39442.4</v>
      </c>
      <c r="EI117">
        <v>47349.3</v>
      </c>
      <c r="EJ117">
        <v>54371.4</v>
      </c>
      <c r="EK117">
        <v>55827.2</v>
      </c>
      <c r="EL117">
        <v>63115.1</v>
      </c>
      <c r="EM117">
        <v>1.829</v>
      </c>
      <c r="EN117">
        <v>2.3324</v>
      </c>
      <c r="EO117">
        <v>0.116378</v>
      </c>
      <c r="EP117">
        <v>0</v>
      </c>
      <c r="EQ117">
        <v>18.063</v>
      </c>
      <c r="ER117">
        <v>999.9</v>
      </c>
      <c r="ES117">
        <v>77.89</v>
      </c>
      <c r="ET117">
        <v>22.104</v>
      </c>
      <c r="EU117">
        <v>28.139</v>
      </c>
      <c r="EV117">
        <v>53.582</v>
      </c>
      <c r="EW117">
        <v>42.1434</v>
      </c>
      <c r="EX117">
        <v>2</v>
      </c>
      <c r="EY117">
        <v>-0.525732</v>
      </c>
      <c r="EZ117">
        <v>1.32985</v>
      </c>
      <c r="FA117">
        <v>20.1432</v>
      </c>
      <c r="FB117">
        <v>5.20172</v>
      </c>
      <c r="FC117">
        <v>12.004</v>
      </c>
      <c r="FD117">
        <v>4.976</v>
      </c>
      <c r="FE117">
        <v>3.293</v>
      </c>
      <c r="FF117">
        <v>9999</v>
      </c>
      <c r="FG117">
        <v>9999</v>
      </c>
      <c r="FH117">
        <v>9999</v>
      </c>
      <c r="FI117">
        <v>550.8</v>
      </c>
      <c r="FJ117">
        <v>1.8627</v>
      </c>
      <c r="FK117">
        <v>1.86774</v>
      </c>
      <c r="FL117">
        <v>1.86752</v>
      </c>
      <c r="FM117">
        <v>1.86862</v>
      </c>
      <c r="FN117">
        <v>1.86951</v>
      </c>
      <c r="FO117">
        <v>1.86554</v>
      </c>
      <c r="FP117">
        <v>1.86676</v>
      </c>
      <c r="FQ117">
        <v>1.86813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18.41</v>
      </c>
      <c r="GF117">
        <v>0.1046</v>
      </c>
      <c r="GG117">
        <v>5.21543574155078</v>
      </c>
      <c r="GH117">
        <v>0.0100486214095962</v>
      </c>
      <c r="GI117">
        <v>-1.74255938316833e-06</v>
      </c>
      <c r="GJ117">
        <v>3.40457676646056e-10</v>
      </c>
      <c r="GK117">
        <v>-0.0234001039270155</v>
      </c>
      <c r="GL117">
        <v>-0.0317258394575505</v>
      </c>
      <c r="GM117">
        <v>0.00293552719409138</v>
      </c>
      <c r="GN117">
        <v>-2.89779016759736e-05</v>
      </c>
      <c r="GO117">
        <v>-4</v>
      </c>
      <c r="GP117">
        <v>2214</v>
      </c>
      <c r="GQ117">
        <v>1</v>
      </c>
      <c r="GR117">
        <v>18</v>
      </c>
      <c r="GS117">
        <v>17313.7</v>
      </c>
      <c r="GT117">
        <v>28689.7</v>
      </c>
      <c r="GU117">
        <v>3.86841</v>
      </c>
      <c r="GV117">
        <v>2.51709</v>
      </c>
      <c r="GW117">
        <v>2.24854</v>
      </c>
      <c r="GX117">
        <v>2.77466</v>
      </c>
      <c r="GY117">
        <v>1.99585</v>
      </c>
      <c r="GZ117">
        <v>2.32788</v>
      </c>
      <c r="HA117">
        <v>26.8509</v>
      </c>
      <c r="HB117">
        <v>15.7081</v>
      </c>
      <c r="HC117">
        <v>18</v>
      </c>
      <c r="HD117">
        <v>358.369</v>
      </c>
      <c r="HE117">
        <v>674.521</v>
      </c>
      <c r="HF117">
        <v>15.252</v>
      </c>
      <c r="HG117">
        <v>20.2006</v>
      </c>
      <c r="HH117">
        <v>30.0005</v>
      </c>
      <c r="HI117">
        <v>20.0721</v>
      </c>
      <c r="HJ117">
        <v>19.9911</v>
      </c>
      <c r="HK117">
        <v>77.4991</v>
      </c>
      <c r="HL117">
        <v>62.7725</v>
      </c>
      <c r="HM117">
        <v>0</v>
      </c>
      <c r="HN117">
        <v>15.2505</v>
      </c>
      <c r="HO117">
        <v>1726.11</v>
      </c>
      <c r="HP117">
        <v>9.18788</v>
      </c>
      <c r="HQ117">
        <v>103.673</v>
      </c>
      <c r="HR117">
        <v>105.151</v>
      </c>
    </row>
    <row r="118" spans="1:226">
      <c r="A118">
        <v>102</v>
      </c>
      <c r="B118">
        <v>1657120599.5</v>
      </c>
      <c r="C118">
        <v>566.900000095367</v>
      </c>
      <c r="D118" t="s">
        <v>563</v>
      </c>
      <c r="E118" t="s">
        <v>564</v>
      </c>
      <c r="F118">
        <v>5</v>
      </c>
      <c r="G118" t="s">
        <v>353</v>
      </c>
      <c r="H118" t="s">
        <v>354</v>
      </c>
      <c r="I118">
        <v>1657120591.73214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1733.72863228881</v>
      </c>
      <c r="AK118">
        <v>1685.63175757576</v>
      </c>
      <c r="AL118">
        <v>3.4012479607448</v>
      </c>
      <c r="AM118">
        <v>66.810607575291</v>
      </c>
      <c r="AN118">
        <f>(AP118 - AO118 + BO118*1E3/(8.314*(BQ118+273.15)) * AR118/BN118 * AQ118) * BN118/(100*BB118) * 1000/(1000 - AP118)</f>
        <v>0</v>
      </c>
      <c r="AO118">
        <v>9.26705983809782</v>
      </c>
      <c r="AP118">
        <v>16.1766727272727</v>
      </c>
      <c r="AQ118">
        <v>6.04238406051497e-05</v>
      </c>
      <c r="AR118">
        <v>77.422788693858</v>
      </c>
      <c r="AS118">
        <v>82</v>
      </c>
      <c r="AT118">
        <v>16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1657120591.73214</v>
      </c>
      <c r="BH118">
        <v>1634.51107142857</v>
      </c>
      <c r="BI118">
        <v>1700.78535714286</v>
      </c>
      <c r="BJ118">
        <v>16.1724571428571</v>
      </c>
      <c r="BK118">
        <v>9.26312214285714</v>
      </c>
      <c r="BL118">
        <v>1616.17</v>
      </c>
      <c r="BM118">
        <v>16.0679392857143</v>
      </c>
      <c r="BN118">
        <v>500.02</v>
      </c>
      <c r="BO118">
        <v>73.9206678571429</v>
      </c>
      <c r="BP118">
        <v>0.0998534821428572</v>
      </c>
      <c r="BQ118">
        <v>20.3422892857143</v>
      </c>
      <c r="BR118">
        <v>19.9930142857143</v>
      </c>
      <c r="BS118">
        <v>999.9</v>
      </c>
      <c r="BT118">
        <v>0</v>
      </c>
      <c r="BU118">
        <v>0</v>
      </c>
      <c r="BV118">
        <v>10021.0714285714</v>
      </c>
      <c r="BW118">
        <v>0</v>
      </c>
      <c r="BX118">
        <v>987.785428571428</v>
      </c>
      <c r="BY118">
        <v>-66.2736535714286</v>
      </c>
      <c r="BZ118">
        <v>1661.37821428571</v>
      </c>
      <c r="CA118">
        <v>1716.68785714286</v>
      </c>
      <c r="CB118">
        <v>6.90933321428571</v>
      </c>
      <c r="CC118">
        <v>1700.78535714286</v>
      </c>
      <c r="CD118">
        <v>9.26312214285714</v>
      </c>
      <c r="CE118">
        <v>1.19547857142857</v>
      </c>
      <c r="CF118">
        <v>0.684736142857143</v>
      </c>
      <c r="CG118">
        <v>9.54536357142857</v>
      </c>
      <c r="CH118">
        <v>1.51861821428571</v>
      </c>
      <c r="CI118">
        <v>1999.95857142857</v>
      </c>
      <c r="CJ118">
        <v>0.980002678571429</v>
      </c>
      <c r="CK118">
        <v>0.0199975428571429</v>
      </c>
      <c r="CL118">
        <v>0</v>
      </c>
      <c r="CM118">
        <v>2.23638571428571</v>
      </c>
      <c r="CN118">
        <v>0</v>
      </c>
      <c r="CO118">
        <v>10815.9821428571</v>
      </c>
      <c r="CP118">
        <v>17299.8107142857</v>
      </c>
      <c r="CQ118">
        <v>40.2899642857143</v>
      </c>
      <c r="CR118">
        <v>39.6940357142857</v>
      </c>
      <c r="CS118">
        <v>39.7407857142857</v>
      </c>
      <c r="CT118">
        <v>38.0868928571428</v>
      </c>
      <c r="CU118">
        <v>38.7563571428571</v>
      </c>
      <c r="CV118">
        <v>1959.96285714286</v>
      </c>
      <c r="CW118">
        <v>39.9967857142857</v>
      </c>
      <c r="CX118">
        <v>0</v>
      </c>
      <c r="CY118">
        <v>1657120579.3</v>
      </c>
      <c r="CZ118">
        <v>0</v>
      </c>
      <c r="DA118">
        <v>0</v>
      </c>
      <c r="DB118" t="s">
        <v>356</v>
      </c>
      <c r="DC118">
        <v>1656081770.5</v>
      </c>
      <c r="DD118">
        <v>1655399214.6</v>
      </c>
      <c r="DE118">
        <v>0</v>
      </c>
      <c r="DF118">
        <v>0.134</v>
      </c>
      <c r="DG118">
        <v>-0.06</v>
      </c>
      <c r="DH118">
        <v>9.331</v>
      </c>
      <c r="DI118">
        <v>0.511</v>
      </c>
      <c r="DJ118">
        <v>421</v>
      </c>
      <c r="DK118">
        <v>25</v>
      </c>
      <c r="DL118">
        <v>1.93</v>
      </c>
      <c r="DM118">
        <v>0.15</v>
      </c>
      <c r="DN118">
        <v>-66.1667075</v>
      </c>
      <c r="DO118">
        <v>-0.651409756097632</v>
      </c>
      <c r="DP118">
        <v>0.685457604227825</v>
      </c>
      <c r="DQ118">
        <v>0</v>
      </c>
      <c r="DR118">
        <v>6.90971725</v>
      </c>
      <c r="DS118">
        <v>-0.00728971857412893</v>
      </c>
      <c r="DT118">
        <v>0.00262769098972841</v>
      </c>
      <c r="DU118">
        <v>1</v>
      </c>
      <c r="DV118">
        <v>1</v>
      </c>
      <c r="DW118">
        <v>2</v>
      </c>
      <c r="DX118" t="s">
        <v>357</v>
      </c>
      <c r="DY118">
        <v>2.97958</v>
      </c>
      <c r="DZ118">
        <v>2.75407</v>
      </c>
      <c r="EA118">
        <v>0.19033</v>
      </c>
      <c r="EB118">
        <v>0.19558</v>
      </c>
      <c r="EC118">
        <v>0.0656413</v>
      </c>
      <c r="ED118">
        <v>0.0437167</v>
      </c>
      <c r="EE118">
        <v>32034</v>
      </c>
      <c r="EF118">
        <v>35022.6</v>
      </c>
      <c r="EG118">
        <v>35813.2</v>
      </c>
      <c r="EH118">
        <v>39441.3</v>
      </c>
      <c r="EI118">
        <v>47349.5</v>
      </c>
      <c r="EJ118">
        <v>54369.9</v>
      </c>
      <c r="EK118">
        <v>55827.3</v>
      </c>
      <c r="EL118">
        <v>63114.5</v>
      </c>
      <c r="EM118">
        <v>1.83</v>
      </c>
      <c r="EN118">
        <v>2.3322</v>
      </c>
      <c r="EO118">
        <v>0.116527</v>
      </c>
      <c r="EP118">
        <v>0</v>
      </c>
      <c r="EQ118">
        <v>18.0664</v>
      </c>
      <c r="ER118">
        <v>999.9</v>
      </c>
      <c r="ES118">
        <v>77.89</v>
      </c>
      <c r="ET118">
        <v>22.134</v>
      </c>
      <c r="EU118">
        <v>28.19</v>
      </c>
      <c r="EV118">
        <v>53.2319</v>
      </c>
      <c r="EW118">
        <v>42.0553</v>
      </c>
      <c r="EX118">
        <v>2</v>
      </c>
      <c r="EY118">
        <v>-0.525386</v>
      </c>
      <c r="EZ118">
        <v>1.34427</v>
      </c>
      <c r="FA118">
        <v>20.1437</v>
      </c>
      <c r="FB118">
        <v>5.20411</v>
      </c>
      <c r="FC118">
        <v>12.004</v>
      </c>
      <c r="FD118">
        <v>4.976</v>
      </c>
      <c r="FE118">
        <v>3.293</v>
      </c>
      <c r="FF118">
        <v>9999</v>
      </c>
      <c r="FG118">
        <v>9999</v>
      </c>
      <c r="FH118">
        <v>9999</v>
      </c>
      <c r="FI118">
        <v>550.8</v>
      </c>
      <c r="FJ118">
        <v>1.86264</v>
      </c>
      <c r="FK118">
        <v>1.8678</v>
      </c>
      <c r="FL118">
        <v>1.86752</v>
      </c>
      <c r="FM118">
        <v>1.86859</v>
      </c>
      <c r="FN118">
        <v>1.86951</v>
      </c>
      <c r="FO118">
        <v>1.86554</v>
      </c>
      <c r="FP118">
        <v>1.86676</v>
      </c>
      <c r="FQ118">
        <v>1.86813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18.52</v>
      </c>
      <c r="GF118">
        <v>0.1046</v>
      </c>
      <c r="GG118">
        <v>5.21543574155078</v>
      </c>
      <c r="GH118">
        <v>0.0100486214095962</v>
      </c>
      <c r="GI118">
        <v>-1.74255938316833e-06</v>
      </c>
      <c r="GJ118">
        <v>3.40457676646056e-10</v>
      </c>
      <c r="GK118">
        <v>-0.0234001039270155</v>
      </c>
      <c r="GL118">
        <v>-0.0317258394575505</v>
      </c>
      <c r="GM118">
        <v>0.00293552719409138</v>
      </c>
      <c r="GN118">
        <v>-2.89779016759736e-05</v>
      </c>
      <c r="GO118">
        <v>-4</v>
      </c>
      <c r="GP118">
        <v>2214</v>
      </c>
      <c r="GQ118">
        <v>1</v>
      </c>
      <c r="GR118">
        <v>18</v>
      </c>
      <c r="GS118">
        <v>17313.8</v>
      </c>
      <c r="GT118">
        <v>28689.7</v>
      </c>
      <c r="GU118">
        <v>3.89771</v>
      </c>
      <c r="GV118">
        <v>2.51953</v>
      </c>
      <c r="GW118">
        <v>2.24854</v>
      </c>
      <c r="GX118">
        <v>2.77466</v>
      </c>
      <c r="GY118">
        <v>1.99585</v>
      </c>
      <c r="GZ118">
        <v>2.31567</v>
      </c>
      <c r="HA118">
        <v>26.8717</v>
      </c>
      <c r="HB118">
        <v>15.6993</v>
      </c>
      <c r="HC118">
        <v>18</v>
      </c>
      <c r="HD118">
        <v>358.908</v>
      </c>
      <c r="HE118">
        <v>674.463</v>
      </c>
      <c r="HF118">
        <v>15.2561</v>
      </c>
      <c r="HG118">
        <v>20.2075</v>
      </c>
      <c r="HH118">
        <v>30.0004</v>
      </c>
      <c r="HI118">
        <v>20.0792</v>
      </c>
      <c r="HJ118">
        <v>19.9985</v>
      </c>
      <c r="HK118">
        <v>78.0403</v>
      </c>
      <c r="HL118">
        <v>63.0486</v>
      </c>
      <c r="HM118">
        <v>0</v>
      </c>
      <c r="HN118">
        <v>15.2526</v>
      </c>
      <c r="HO118">
        <v>1739.61</v>
      </c>
      <c r="HP118">
        <v>9.18412</v>
      </c>
      <c r="HQ118">
        <v>103.673</v>
      </c>
      <c r="HR118">
        <v>105.15</v>
      </c>
    </row>
    <row r="119" spans="1:226">
      <c r="A119">
        <v>103</v>
      </c>
      <c r="B119">
        <v>1657120604.5</v>
      </c>
      <c r="C119">
        <v>571.900000095367</v>
      </c>
      <c r="D119" t="s">
        <v>565</v>
      </c>
      <c r="E119" t="s">
        <v>566</v>
      </c>
      <c r="F119">
        <v>5</v>
      </c>
      <c r="G119" t="s">
        <v>353</v>
      </c>
      <c r="H119" t="s">
        <v>354</v>
      </c>
      <c r="I119">
        <v>1657120597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1750.81061532932</v>
      </c>
      <c r="AK119">
        <v>1702.306</v>
      </c>
      <c r="AL119">
        <v>3.35358261925488</v>
      </c>
      <c r="AM119">
        <v>66.810607575291</v>
      </c>
      <c r="AN119">
        <f>(AP119 - AO119 + BO119*1E3/(8.314*(BQ119+273.15)) * AR119/BN119 * AQ119) * BN119/(100*BB119) * 1000/(1000 - AP119)</f>
        <v>0</v>
      </c>
      <c r="AO119">
        <v>9.26430787220584</v>
      </c>
      <c r="AP119">
        <v>16.1760951515151</v>
      </c>
      <c r="AQ119">
        <v>4.98158791328303e-07</v>
      </c>
      <c r="AR119">
        <v>77.422788693858</v>
      </c>
      <c r="AS119">
        <v>83</v>
      </c>
      <c r="AT119">
        <v>17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1657120597</v>
      </c>
      <c r="BH119">
        <v>1651.7637037037</v>
      </c>
      <c r="BI119">
        <v>1718.15111111111</v>
      </c>
      <c r="BJ119">
        <v>16.1757333333333</v>
      </c>
      <c r="BK119">
        <v>9.24933222222222</v>
      </c>
      <c r="BL119">
        <v>1633.30148148148</v>
      </c>
      <c r="BM119">
        <v>16.0710925925926</v>
      </c>
      <c r="BN119">
        <v>500.013592592593</v>
      </c>
      <c r="BO119">
        <v>73.9207962962963</v>
      </c>
      <c r="BP119">
        <v>0.0998953555555556</v>
      </c>
      <c r="BQ119">
        <v>20.3503518518519</v>
      </c>
      <c r="BR119">
        <v>19.9997666666667</v>
      </c>
      <c r="BS119">
        <v>999.9</v>
      </c>
      <c r="BT119">
        <v>0</v>
      </c>
      <c r="BU119">
        <v>0</v>
      </c>
      <c r="BV119">
        <v>10010.5555555556</v>
      </c>
      <c r="BW119">
        <v>0</v>
      </c>
      <c r="BX119">
        <v>988.515148148148</v>
      </c>
      <c r="BY119">
        <v>-66.3868666666667</v>
      </c>
      <c r="BZ119">
        <v>1678.92111111111</v>
      </c>
      <c r="CA119">
        <v>1734.19111111111</v>
      </c>
      <c r="CB119">
        <v>6.92640518518518</v>
      </c>
      <c r="CC119">
        <v>1718.15111111111</v>
      </c>
      <c r="CD119">
        <v>9.24933222222222</v>
      </c>
      <c r="CE119">
        <v>1.19572333333333</v>
      </c>
      <c r="CF119">
        <v>0.683718074074074</v>
      </c>
      <c r="CG119">
        <v>9.54841037037037</v>
      </c>
      <c r="CH119">
        <v>1.49779740740741</v>
      </c>
      <c r="CI119">
        <v>1999.98</v>
      </c>
      <c r="CJ119">
        <v>0.980000814814815</v>
      </c>
      <c r="CK119">
        <v>0.0199993407407407</v>
      </c>
      <c r="CL119">
        <v>0</v>
      </c>
      <c r="CM119">
        <v>2.16295185185185</v>
      </c>
      <c r="CN119">
        <v>0</v>
      </c>
      <c r="CO119">
        <v>10817.2888888889</v>
      </c>
      <c r="CP119">
        <v>17299.9925925926</v>
      </c>
      <c r="CQ119">
        <v>40.3748148148148</v>
      </c>
      <c r="CR119">
        <v>39.7589259259259</v>
      </c>
      <c r="CS119">
        <v>39.8077037037037</v>
      </c>
      <c r="CT119">
        <v>38.178037037037</v>
      </c>
      <c r="CU119">
        <v>38.8353703703704</v>
      </c>
      <c r="CV119">
        <v>1959.98222222222</v>
      </c>
      <c r="CW119">
        <v>39.9988888888889</v>
      </c>
      <c r="CX119">
        <v>0</v>
      </c>
      <c r="CY119">
        <v>1657120584.7</v>
      </c>
      <c r="CZ119">
        <v>0</v>
      </c>
      <c r="DA119">
        <v>0</v>
      </c>
      <c r="DB119" t="s">
        <v>356</v>
      </c>
      <c r="DC119">
        <v>1656081770.5</v>
      </c>
      <c r="DD119">
        <v>1655399214.6</v>
      </c>
      <c r="DE119">
        <v>0</v>
      </c>
      <c r="DF119">
        <v>0.134</v>
      </c>
      <c r="DG119">
        <v>-0.06</v>
      </c>
      <c r="DH119">
        <v>9.331</v>
      </c>
      <c r="DI119">
        <v>0.511</v>
      </c>
      <c r="DJ119">
        <v>421</v>
      </c>
      <c r="DK119">
        <v>25</v>
      </c>
      <c r="DL119">
        <v>1.93</v>
      </c>
      <c r="DM119">
        <v>0.15</v>
      </c>
      <c r="DN119">
        <v>-66.3350675</v>
      </c>
      <c r="DO119">
        <v>-1.30286566604111</v>
      </c>
      <c r="DP119">
        <v>0.619479579722971</v>
      </c>
      <c r="DQ119">
        <v>0</v>
      </c>
      <c r="DR119">
        <v>6.91658775</v>
      </c>
      <c r="DS119">
        <v>0.109063452157578</v>
      </c>
      <c r="DT119">
        <v>0.0220372041656263</v>
      </c>
      <c r="DU119">
        <v>0</v>
      </c>
      <c r="DV119">
        <v>0</v>
      </c>
      <c r="DW119">
        <v>2</v>
      </c>
      <c r="DX119" t="s">
        <v>367</v>
      </c>
      <c r="DY119">
        <v>2.98009</v>
      </c>
      <c r="DZ119">
        <v>2.75414</v>
      </c>
      <c r="EA119">
        <v>0.19144</v>
      </c>
      <c r="EB119">
        <v>0.19674</v>
      </c>
      <c r="EC119">
        <v>0.0656225</v>
      </c>
      <c r="ED119">
        <v>0.0433522</v>
      </c>
      <c r="EE119">
        <v>31989.6</v>
      </c>
      <c r="EF119">
        <v>34972.2</v>
      </c>
      <c r="EG119">
        <v>35812.6</v>
      </c>
      <c r="EH119">
        <v>39441.3</v>
      </c>
      <c r="EI119">
        <v>47350.4</v>
      </c>
      <c r="EJ119">
        <v>54389.7</v>
      </c>
      <c r="EK119">
        <v>55827.2</v>
      </c>
      <c r="EL119">
        <v>63113.3</v>
      </c>
      <c r="EM119">
        <v>1.8288</v>
      </c>
      <c r="EN119">
        <v>2.332</v>
      </c>
      <c r="EO119">
        <v>0.117868</v>
      </c>
      <c r="EP119">
        <v>0</v>
      </c>
      <c r="EQ119">
        <v>18.068</v>
      </c>
      <c r="ER119">
        <v>999.9</v>
      </c>
      <c r="ES119">
        <v>77.866</v>
      </c>
      <c r="ET119">
        <v>22.134</v>
      </c>
      <c r="EU119">
        <v>28.1817</v>
      </c>
      <c r="EV119">
        <v>54.202</v>
      </c>
      <c r="EW119">
        <v>42.1034</v>
      </c>
      <c r="EX119">
        <v>2</v>
      </c>
      <c r="EY119">
        <v>-0.524512</v>
      </c>
      <c r="EZ119">
        <v>2.24231</v>
      </c>
      <c r="FA119">
        <v>20.1331</v>
      </c>
      <c r="FB119">
        <v>5.20411</v>
      </c>
      <c r="FC119">
        <v>12.004</v>
      </c>
      <c r="FD119">
        <v>4.976</v>
      </c>
      <c r="FE119">
        <v>3.293</v>
      </c>
      <c r="FF119">
        <v>9999</v>
      </c>
      <c r="FG119">
        <v>9999</v>
      </c>
      <c r="FH119">
        <v>9999</v>
      </c>
      <c r="FI119">
        <v>550.8</v>
      </c>
      <c r="FJ119">
        <v>1.86264</v>
      </c>
      <c r="FK119">
        <v>1.86771</v>
      </c>
      <c r="FL119">
        <v>1.86752</v>
      </c>
      <c r="FM119">
        <v>1.86859</v>
      </c>
      <c r="FN119">
        <v>1.86951</v>
      </c>
      <c r="FO119">
        <v>1.86557</v>
      </c>
      <c r="FP119">
        <v>1.86673</v>
      </c>
      <c r="FQ119">
        <v>1.8681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18.63</v>
      </c>
      <c r="GF119">
        <v>0.1043</v>
      </c>
      <c r="GG119">
        <v>5.21543574155078</v>
      </c>
      <c r="GH119">
        <v>0.0100486214095962</v>
      </c>
      <c r="GI119">
        <v>-1.74255938316833e-06</v>
      </c>
      <c r="GJ119">
        <v>3.40457676646056e-10</v>
      </c>
      <c r="GK119">
        <v>-0.0234001039270155</v>
      </c>
      <c r="GL119">
        <v>-0.0317258394575505</v>
      </c>
      <c r="GM119">
        <v>0.00293552719409138</v>
      </c>
      <c r="GN119">
        <v>-2.89779016759736e-05</v>
      </c>
      <c r="GO119">
        <v>-4</v>
      </c>
      <c r="GP119">
        <v>2214</v>
      </c>
      <c r="GQ119">
        <v>1</v>
      </c>
      <c r="GR119">
        <v>18</v>
      </c>
      <c r="GS119">
        <v>17313.9</v>
      </c>
      <c r="GT119">
        <v>28689.8</v>
      </c>
      <c r="GU119">
        <v>3.92456</v>
      </c>
      <c r="GV119">
        <v>2.51587</v>
      </c>
      <c r="GW119">
        <v>2.24854</v>
      </c>
      <c r="GX119">
        <v>2.77466</v>
      </c>
      <c r="GY119">
        <v>1.99585</v>
      </c>
      <c r="GZ119">
        <v>2.30591</v>
      </c>
      <c r="HA119">
        <v>26.8717</v>
      </c>
      <c r="HB119">
        <v>15.6906</v>
      </c>
      <c r="HC119">
        <v>18</v>
      </c>
      <c r="HD119">
        <v>358.383</v>
      </c>
      <c r="HE119">
        <v>674.386</v>
      </c>
      <c r="HF119">
        <v>15.256</v>
      </c>
      <c r="HG119">
        <v>20.2144</v>
      </c>
      <c r="HH119">
        <v>30.0008</v>
      </c>
      <c r="HI119">
        <v>20.0875</v>
      </c>
      <c r="HJ119">
        <v>20.0046</v>
      </c>
      <c r="HK119">
        <v>78.6223</v>
      </c>
      <c r="HL119">
        <v>63.0486</v>
      </c>
      <c r="HM119">
        <v>0</v>
      </c>
      <c r="HN119">
        <v>15.0765</v>
      </c>
      <c r="HO119">
        <v>1759.85</v>
      </c>
      <c r="HP119">
        <v>9.18409</v>
      </c>
      <c r="HQ119">
        <v>103.672</v>
      </c>
      <c r="HR119">
        <v>105.148</v>
      </c>
    </row>
    <row r="120" spans="1:226">
      <c r="A120">
        <v>104</v>
      </c>
      <c r="B120">
        <v>1657120609.5</v>
      </c>
      <c r="C120">
        <v>576.900000095367</v>
      </c>
      <c r="D120" t="s">
        <v>567</v>
      </c>
      <c r="E120" t="s">
        <v>568</v>
      </c>
      <c r="F120">
        <v>5</v>
      </c>
      <c r="G120" t="s">
        <v>353</v>
      </c>
      <c r="H120" t="s">
        <v>354</v>
      </c>
      <c r="I120">
        <v>1657120601.71429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1767.92033478303</v>
      </c>
      <c r="AK120">
        <v>1719.26781818182</v>
      </c>
      <c r="AL120">
        <v>3.38999680644825</v>
      </c>
      <c r="AM120">
        <v>66.810607575291</v>
      </c>
      <c r="AN120">
        <f>(AP120 - AO120 + BO120*1E3/(8.314*(BQ120+273.15)) * AR120/BN120 * AQ120) * BN120/(100*BB120) * 1000/(1000 - AP120)</f>
        <v>0</v>
      </c>
      <c r="AO120">
        <v>9.1731095986331</v>
      </c>
      <c r="AP120">
        <v>16.1381351515152</v>
      </c>
      <c r="AQ120">
        <v>-0.00692313070995348</v>
      </c>
      <c r="AR120">
        <v>77.422788693858</v>
      </c>
      <c r="AS120">
        <v>82</v>
      </c>
      <c r="AT120">
        <v>16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1657120601.71429</v>
      </c>
      <c r="BH120">
        <v>1667.27321428571</v>
      </c>
      <c r="BI120">
        <v>1734.15357142857</v>
      </c>
      <c r="BJ120">
        <v>16.1682571428571</v>
      </c>
      <c r="BK120">
        <v>9.22096607142857</v>
      </c>
      <c r="BL120">
        <v>1648.70142857143</v>
      </c>
      <c r="BM120">
        <v>16.0639214285714</v>
      </c>
      <c r="BN120">
        <v>500.007964285714</v>
      </c>
      <c r="BO120">
        <v>73.9208857142857</v>
      </c>
      <c r="BP120">
        <v>0.0999427642857143</v>
      </c>
      <c r="BQ120">
        <v>20.3565928571429</v>
      </c>
      <c r="BR120">
        <v>20.0085142857143</v>
      </c>
      <c r="BS120">
        <v>999.9</v>
      </c>
      <c r="BT120">
        <v>0</v>
      </c>
      <c r="BU120">
        <v>0</v>
      </c>
      <c r="BV120">
        <v>10006.25</v>
      </c>
      <c r="BW120">
        <v>0</v>
      </c>
      <c r="BX120">
        <v>989.366428571429</v>
      </c>
      <c r="BY120">
        <v>-66.8813</v>
      </c>
      <c r="BZ120">
        <v>1694.6725</v>
      </c>
      <c r="CA120">
        <v>1750.29321428571</v>
      </c>
      <c r="CB120">
        <v>6.94729857142857</v>
      </c>
      <c r="CC120">
        <v>1734.15357142857</v>
      </c>
      <c r="CD120">
        <v>9.22096607142857</v>
      </c>
      <c r="CE120">
        <v>1.1951725</v>
      </c>
      <c r="CF120">
        <v>0.681622107142857</v>
      </c>
      <c r="CG120">
        <v>9.54154928571429</v>
      </c>
      <c r="CH120">
        <v>1.45493857142857</v>
      </c>
      <c r="CI120">
        <v>1999.9975</v>
      </c>
      <c r="CJ120">
        <v>0.979998357142857</v>
      </c>
      <c r="CK120">
        <v>0.02000175</v>
      </c>
      <c r="CL120">
        <v>0</v>
      </c>
      <c r="CM120">
        <v>2.20461785714286</v>
      </c>
      <c r="CN120">
        <v>0</v>
      </c>
      <c r="CO120">
        <v>10817.2107142857</v>
      </c>
      <c r="CP120">
        <v>17300.1285714286</v>
      </c>
      <c r="CQ120">
        <v>40.4485</v>
      </c>
      <c r="CR120">
        <v>39.8122857142857</v>
      </c>
      <c r="CS120">
        <v>39.86575</v>
      </c>
      <c r="CT120">
        <v>38.261</v>
      </c>
      <c r="CU120">
        <v>38.9037142857143</v>
      </c>
      <c r="CV120">
        <v>1959.99642857143</v>
      </c>
      <c r="CW120">
        <v>40.0021428571429</v>
      </c>
      <c r="CX120">
        <v>0</v>
      </c>
      <c r="CY120">
        <v>1657120589.5</v>
      </c>
      <c r="CZ120">
        <v>0</v>
      </c>
      <c r="DA120">
        <v>0</v>
      </c>
      <c r="DB120" t="s">
        <v>356</v>
      </c>
      <c r="DC120">
        <v>1656081770.5</v>
      </c>
      <c r="DD120">
        <v>1655399214.6</v>
      </c>
      <c r="DE120">
        <v>0</v>
      </c>
      <c r="DF120">
        <v>0.134</v>
      </c>
      <c r="DG120">
        <v>-0.06</v>
      </c>
      <c r="DH120">
        <v>9.331</v>
      </c>
      <c r="DI120">
        <v>0.511</v>
      </c>
      <c r="DJ120">
        <v>421</v>
      </c>
      <c r="DK120">
        <v>25</v>
      </c>
      <c r="DL120">
        <v>1.93</v>
      </c>
      <c r="DM120">
        <v>0.15</v>
      </c>
      <c r="DN120">
        <v>-66.538605</v>
      </c>
      <c r="DO120">
        <v>-4.96003227016882</v>
      </c>
      <c r="DP120">
        <v>0.75687782301703</v>
      </c>
      <c r="DQ120">
        <v>0</v>
      </c>
      <c r="DR120">
        <v>6.9352125</v>
      </c>
      <c r="DS120">
        <v>0.303955497185734</v>
      </c>
      <c r="DT120">
        <v>0.036807697207921</v>
      </c>
      <c r="DU120">
        <v>0</v>
      </c>
      <c r="DV120">
        <v>0</v>
      </c>
      <c r="DW120">
        <v>2</v>
      </c>
      <c r="DX120" t="s">
        <v>367</v>
      </c>
      <c r="DY120">
        <v>2.97922</v>
      </c>
      <c r="DZ120">
        <v>2.75438</v>
      </c>
      <c r="EA120">
        <v>0.19258</v>
      </c>
      <c r="EB120">
        <v>0.197755</v>
      </c>
      <c r="EC120">
        <v>0.0655414</v>
      </c>
      <c r="ED120">
        <v>0.0433683</v>
      </c>
      <c r="EE120">
        <v>31944.2</v>
      </c>
      <c r="EF120">
        <v>34927</v>
      </c>
      <c r="EG120">
        <v>35812.2</v>
      </c>
      <c r="EH120">
        <v>39440.1</v>
      </c>
      <c r="EI120">
        <v>47353.8</v>
      </c>
      <c r="EJ120">
        <v>54388.4</v>
      </c>
      <c r="EK120">
        <v>55826.3</v>
      </c>
      <c r="EL120">
        <v>63112.7</v>
      </c>
      <c r="EM120">
        <v>1.83</v>
      </c>
      <c r="EN120">
        <v>2.3318</v>
      </c>
      <c r="EO120">
        <v>0.117123</v>
      </c>
      <c r="EP120">
        <v>0</v>
      </c>
      <c r="EQ120">
        <v>18.0728</v>
      </c>
      <c r="ER120">
        <v>999.9</v>
      </c>
      <c r="ES120">
        <v>77.842</v>
      </c>
      <c r="ET120">
        <v>22.165</v>
      </c>
      <c r="EU120">
        <v>28.2256</v>
      </c>
      <c r="EV120">
        <v>53.9719</v>
      </c>
      <c r="EW120">
        <v>42.1114</v>
      </c>
      <c r="EX120">
        <v>2</v>
      </c>
      <c r="EY120">
        <v>-0.522744</v>
      </c>
      <c r="EZ120">
        <v>1.92377</v>
      </c>
      <c r="FA120">
        <v>20.1377</v>
      </c>
      <c r="FB120">
        <v>5.20411</v>
      </c>
      <c r="FC120">
        <v>12.004</v>
      </c>
      <c r="FD120">
        <v>4.9756</v>
      </c>
      <c r="FE120">
        <v>3.293</v>
      </c>
      <c r="FF120">
        <v>9999</v>
      </c>
      <c r="FG120">
        <v>9999</v>
      </c>
      <c r="FH120">
        <v>9999</v>
      </c>
      <c r="FI120">
        <v>550.8</v>
      </c>
      <c r="FJ120">
        <v>1.86267</v>
      </c>
      <c r="FK120">
        <v>1.86777</v>
      </c>
      <c r="FL120">
        <v>1.86752</v>
      </c>
      <c r="FM120">
        <v>1.86862</v>
      </c>
      <c r="FN120">
        <v>1.86951</v>
      </c>
      <c r="FO120">
        <v>1.86554</v>
      </c>
      <c r="FP120">
        <v>1.86676</v>
      </c>
      <c r="FQ120">
        <v>1.86813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18.75</v>
      </c>
      <c r="GF120">
        <v>0.1033</v>
      </c>
      <c r="GG120">
        <v>5.21543574155078</v>
      </c>
      <c r="GH120">
        <v>0.0100486214095962</v>
      </c>
      <c r="GI120">
        <v>-1.74255938316833e-06</v>
      </c>
      <c r="GJ120">
        <v>3.40457676646056e-10</v>
      </c>
      <c r="GK120">
        <v>-0.0234001039270155</v>
      </c>
      <c r="GL120">
        <v>-0.0317258394575505</v>
      </c>
      <c r="GM120">
        <v>0.00293552719409138</v>
      </c>
      <c r="GN120">
        <v>-2.89779016759736e-05</v>
      </c>
      <c r="GO120">
        <v>-4</v>
      </c>
      <c r="GP120">
        <v>2214</v>
      </c>
      <c r="GQ120">
        <v>1</v>
      </c>
      <c r="GR120">
        <v>18</v>
      </c>
      <c r="GS120">
        <v>17314</v>
      </c>
      <c r="GT120">
        <v>28689.9</v>
      </c>
      <c r="GU120">
        <v>3.95264</v>
      </c>
      <c r="GV120">
        <v>2.51709</v>
      </c>
      <c r="GW120">
        <v>2.24854</v>
      </c>
      <c r="GX120">
        <v>2.77466</v>
      </c>
      <c r="GY120">
        <v>1.99585</v>
      </c>
      <c r="GZ120">
        <v>2.30957</v>
      </c>
      <c r="HA120">
        <v>26.8924</v>
      </c>
      <c r="HB120">
        <v>15.6906</v>
      </c>
      <c r="HC120">
        <v>18</v>
      </c>
      <c r="HD120">
        <v>359.019</v>
      </c>
      <c r="HE120">
        <v>674.353</v>
      </c>
      <c r="HF120">
        <v>15.0813</v>
      </c>
      <c r="HG120">
        <v>20.2213</v>
      </c>
      <c r="HH120">
        <v>30.0012</v>
      </c>
      <c r="HI120">
        <v>20.0946</v>
      </c>
      <c r="HJ120">
        <v>20.0138</v>
      </c>
      <c r="HK120">
        <v>79.1483</v>
      </c>
      <c r="HL120">
        <v>63.0486</v>
      </c>
      <c r="HM120">
        <v>0</v>
      </c>
      <c r="HN120">
        <v>15.0564</v>
      </c>
      <c r="HO120">
        <v>1773.27</v>
      </c>
      <c r="HP120">
        <v>9.18861</v>
      </c>
      <c r="HQ120">
        <v>103.671</v>
      </c>
      <c r="HR120">
        <v>105.147</v>
      </c>
    </row>
    <row r="121" spans="1:226">
      <c r="A121">
        <v>105</v>
      </c>
      <c r="B121">
        <v>1657120614.5</v>
      </c>
      <c r="C121">
        <v>581.900000095367</v>
      </c>
      <c r="D121" t="s">
        <v>569</v>
      </c>
      <c r="E121" t="s">
        <v>570</v>
      </c>
      <c r="F121">
        <v>5</v>
      </c>
      <c r="G121" t="s">
        <v>353</v>
      </c>
      <c r="H121" t="s">
        <v>354</v>
      </c>
      <c r="I121">
        <v>1657120607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1784.49183767919</v>
      </c>
      <c r="AK121">
        <v>1736.27957575758</v>
      </c>
      <c r="AL121">
        <v>3.42847960744984</v>
      </c>
      <c r="AM121">
        <v>66.810607575291</v>
      </c>
      <c r="AN121">
        <f>(AP121 - AO121 + BO121*1E3/(8.314*(BQ121+273.15)) * AR121/BN121 * AQ121) * BN121/(100*BB121) * 1000/(1000 - AP121)</f>
        <v>0</v>
      </c>
      <c r="AO121">
        <v>9.17607392861678</v>
      </c>
      <c r="AP121">
        <v>16.1201945454545</v>
      </c>
      <c r="AQ121">
        <v>-0.000531607583708872</v>
      </c>
      <c r="AR121">
        <v>77.422788693858</v>
      </c>
      <c r="AS121">
        <v>82</v>
      </c>
      <c r="AT121">
        <v>16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1657120607</v>
      </c>
      <c r="BH121">
        <v>1684.84555555556</v>
      </c>
      <c r="BI121">
        <v>1751.99666666667</v>
      </c>
      <c r="BJ121">
        <v>16.1514481481481</v>
      </c>
      <c r="BK121">
        <v>9.18865037037037</v>
      </c>
      <c r="BL121">
        <v>1666.14962962963</v>
      </c>
      <c r="BM121">
        <v>16.0477703703704</v>
      </c>
      <c r="BN121">
        <v>499.998222222222</v>
      </c>
      <c r="BO121">
        <v>73.9208407407407</v>
      </c>
      <c r="BP121">
        <v>0.100026933333333</v>
      </c>
      <c r="BQ121">
        <v>20.3596925925926</v>
      </c>
      <c r="BR121">
        <v>20.0141666666667</v>
      </c>
      <c r="BS121">
        <v>999.9</v>
      </c>
      <c r="BT121">
        <v>0</v>
      </c>
      <c r="BU121">
        <v>0</v>
      </c>
      <c r="BV121">
        <v>10007.7777777778</v>
      </c>
      <c r="BW121">
        <v>0</v>
      </c>
      <c r="BX121">
        <v>989.97562962963</v>
      </c>
      <c r="BY121">
        <v>-67.1521407407407</v>
      </c>
      <c r="BZ121">
        <v>1712.50481481481</v>
      </c>
      <c r="CA121">
        <v>1768.24481481482</v>
      </c>
      <c r="CB121">
        <v>6.96281</v>
      </c>
      <c r="CC121">
        <v>1751.99666666667</v>
      </c>
      <c r="CD121">
        <v>9.18865037037037</v>
      </c>
      <c r="CE121">
        <v>1.19392925925926</v>
      </c>
      <c r="CF121">
        <v>0.679232925925926</v>
      </c>
      <c r="CG121">
        <v>9.52606148148148</v>
      </c>
      <c r="CH121">
        <v>1.40610222222222</v>
      </c>
      <c r="CI121">
        <v>2000.01185185185</v>
      </c>
      <c r="CJ121">
        <v>0.979996666666667</v>
      </c>
      <c r="CK121">
        <v>0.0200033851851852</v>
      </c>
      <c r="CL121">
        <v>0</v>
      </c>
      <c r="CM121">
        <v>2.20752592592593</v>
      </c>
      <c r="CN121">
        <v>0</v>
      </c>
      <c r="CO121">
        <v>10817.0740740741</v>
      </c>
      <c r="CP121">
        <v>17300.237037037</v>
      </c>
      <c r="CQ121">
        <v>40.5298888888889</v>
      </c>
      <c r="CR121">
        <v>39.8654444444444</v>
      </c>
      <c r="CS121">
        <v>39.935</v>
      </c>
      <c r="CT121">
        <v>38.3701851851852</v>
      </c>
      <c r="CU121">
        <v>38.9834814814815</v>
      </c>
      <c r="CV121">
        <v>1960.00740740741</v>
      </c>
      <c r="CW121">
        <v>40.0044444444444</v>
      </c>
      <c r="CX121">
        <v>0</v>
      </c>
      <c r="CY121">
        <v>1657120594.3</v>
      </c>
      <c r="CZ121">
        <v>0</v>
      </c>
      <c r="DA121">
        <v>0</v>
      </c>
      <c r="DB121" t="s">
        <v>356</v>
      </c>
      <c r="DC121">
        <v>1656081770.5</v>
      </c>
      <c r="DD121">
        <v>1655399214.6</v>
      </c>
      <c r="DE121">
        <v>0</v>
      </c>
      <c r="DF121">
        <v>0.134</v>
      </c>
      <c r="DG121">
        <v>-0.06</v>
      </c>
      <c r="DH121">
        <v>9.331</v>
      </c>
      <c r="DI121">
        <v>0.511</v>
      </c>
      <c r="DJ121">
        <v>421</v>
      </c>
      <c r="DK121">
        <v>25</v>
      </c>
      <c r="DL121">
        <v>1.93</v>
      </c>
      <c r="DM121">
        <v>0.15</v>
      </c>
      <c r="DN121">
        <v>-66.9388675</v>
      </c>
      <c r="DO121">
        <v>-3.0295463414633</v>
      </c>
      <c r="DP121">
        <v>0.620021355836836</v>
      </c>
      <c r="DQ121">
        <v>0</v>
      </c>
      <c r="DR121">
        <v>6.94833525</v>
      </c>
      <c r="DS121">
        <v>0.187565966228892</v>
      </c>
      <c r="DT121">
        <v>0.0333544670162408</v>
      </c>
      <c r="DU121">
        <v>0</v>
      </c>
      <c r="DV121">
        <v>0</v>
      </c>
      <c r="DW121">
        <v>2</v>
      </c>
      <c r="DX121" t="s">
        <v>367</v>
      </c>
      <c r="DY121">
        <v>2.97958</v>
      </c>
      <c r="DZ121">
        <v>2.75383</v>
      </c>
      <c r="EA121">
        <v>0.19367</v>
      </c>
      <c r="EB121">
        <v>0.198932</v>
      </c>
      <c r="EC121">
        <v>0.0654843</v>
      </c>
      <c r="ED121">
        <v>0.0433827</v>
      </c>
      <c r="EE121">
        <v>31900.8</v>
      </c>
      <c r="EF121">
        <v>34876.3</v>
      </c>
      <c r="EG121">
        <v>35811.8</v>
      </c>
      <c r="EH121">
        <v>39440.6</v>
      </c>
      <c r="EI121">
        <v>47356.8</v>
      </c>
      <c r="EJ121">
        <v>54387.7</v>
      </c>
      <c r="EK121">
        <v>55826.2</v>
      </c>
      <c r="EL121">
        <v>63112.9</v>
      </c>
      <c r="EM121">
        <v>1.831</v>
      </c>
      <c r="EN121">
        <v>2.331</v>
      </c>
      <c r="EO121">
        <v>0.118017</v>
      </c>
      <c r="EP121">
        <v>0</v>
      </c>
      <c r="EQ121">
        <v>18.0743</v>
      </c>
      <c r="ER121">
        <v>999.9</v>
      </c>
      <c r="ES121">
        <v>77.842</v>
      </c>
      <c r="ET121">
        <v>22.165</v>
      </c>
      <c r="EU121">
        <v>28.2255</v>
      </c>
      <c r="EV121">
        <v>53.8919</v>
      </c>
      <c r="EW121">
        <v>42.0232</v>
      </c>
      <c r="EX121">
        <v>2</v>
      </c>
      <c r="EY121">
        <v>-0.52311</v>
      </c>
      <c r="EZ121">
        <v>1.72758</v>
      </c>
      <c r="FA121">
        <v>20.1396</v>
      </c>
      <c r="FB121">
        <v>5.20411</v>
      </c>
      <c r="FC121">
        <v>12.004</v>
      </c>
      <c r="FD121">
        <v>4.976</v>
      </c>
      <c r="FE121">
        <v>3.293</v>
      </c>
      <c r="FF121">
        <v>9999</v>
      </c>
      <c r="FG121">
        <v>9999</v>
      </c>
      <c r="FH121">
        <v>9999</v>
      </c>
      <c r="FI121">
        <v>550.8</v>
      </c>
      <c r="FJ121">
        <v>1.8627</v>
      </c>
      <c r="FK121">
        <v>1.86768</v>
      </c>
      <c r="FL121">
        <v>1.86752</v>
      </c>
      <c r="FM121">
        <v>1.86862</v>
      </c>
      <c r="FN121">
        <v>1.86951</v>
      </c>
      <c r="FO121">
        <v>1.86554</v>
      </c>
      <c r="FP121">
        <v>1.86673</v>
      </c>
      <c r="FQ121">
        <v>1.86813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18.87</v>
      </c>
      <c r="GF121">
        <v>0.1026</v>
      </c>
      <c r="GG121">
        <v>5.21543574155078</v>
      </c>
      <c r="GH121">
        <v>0.0100486214095962</v>
      </c>
      <c r="GI121">
        <v>-1.74255938316833e-06</v>
      </c>
      <c r="GJ121">
        <v>3.40457676646056e-10</v>
      </c>
      <c r="GK121">
        <v>-0.0234001039270155</v>
      </c>
      <c r="GL121">
        <v>-0.0317258394575505</v>
      </c>
      <c r="GM121">
        <v>0.00293552719409138</v>
      </c>
      <c r="GN121">
        <v>-2.89779016759736e-05</v>
      </c>
      <c r="GO121">
        <v>-4</v>
      </c>
      <c r="GP121">
        <v>2214</v>
      </c>
      <c r="GQ121">
        <v>1</v>
      </c>
      <c r="GR121">
        <v>18</v>
      </c>
      <c r="GS121">
        <v>17314.1</v>
      </c>
      <c r="GT121">
        <v>28690</v>
      </c>
      <c r="GU121">
        <v>3.97827</v>
      </c>
      <c r="GV121">
        <v>2.51465</v>
      </c>
      <c r="GW121">
        <v>2.24854</v>
      </c>
      <c r="GX121">
        <v>2.77466</v>
      </c>
      <c r="GY121">
        <v>1.99585</v>
      </c>
      <c r="GZ121">
        <v>2.31689</v>
      </c>
      <c r="HA121">
        <v>26.8924</v>
      </c>
      <c r="HB121">
        <v>15.6906</v>
      </c>
      <c r="HC121">
        <v>18</v>
      </c>
      <c r="HD121">
        <v>359.554</v>
      </c>
      <c r="HE121">
        <v>673.815</v>
      </c>
      <c r="HF121">
        <v>15.034</v>
      </c>
      <c r="HG121">
        <v>20.2281</v>
      </c>
      <c r="HH121">
        <v>30.0004</v>
      </c>
      <c r="HI121">
        <v>20.1015</v>
      </c>
      <c r="HJ121">
        <v>20.0219</v>
      </c>
      <c r="HK121">
        <v>79.7114</v>
      </c>
      <c r="HL121">
        <v>63.0486</v>
      </c>
      <c r="HM121">
        <v>0</v>
      </c>
      <c r="HN121">
        <v>15.0428</v>
      </c>
      <c r="HO121">
        <v>1793.38</v>
      </c>
      <c r="HP121">
        <v>9.18861</v>
      </c>
      <c r="HQ121">
        <v>103.67</v>
      </c>
      <c r="HR121">
        <v>105.147</v>
      </c>
    </row>
    <row r="122" spans="1:226">
      <c r="A122">
        <v>106</v>
      </c>
      <c r="B122">
        <v>1657120619.5</v>
      </c>
      <c r="C122">
        <v>586.900000095367</v>
      </c>
      <c r="D122" t="s">
        <v>571</v>
      </c>
      <c r="E122" t="s">
        <v>572</v>
      </c>
      <c r="F122">
        <v>5</v>
      </c>
      <c r="G122" t="s">
        <v>353</v>
      </c>
      <c r="H122" t="s">
        <v>354</v>
      </c>
      <c r="I122">
        <v>1657120611.71429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1801.74171364195</v>
      </c>
      <c r="AK122">
        <v>1753.21884848485</v>
      </c>
      <c r="AL122">
        <v>3.41264664869634</v>
      </c>
      <c r="AM122">
        <v>66.810607575291</v>
      </c>
      <c r="AN122">
        <f>(AP122 - AO122 + BO122*1E3/(8.314*(BQ122+273.15)) * AR122/BN122 * AQ122) * BN122/(100*BB122) * 1000/(1000 - AP122)</f>
        <v>0</v>
      </c>
      <c r="AO122">
        <v>9.18019498749581</v>
      </c>
      <c r="AP122">
        <v>16.1204757575757</v>
      </c>
      <c r="AQ122">
        <v>-0.000287066500547552</v>
      </c>
      <c r="AR122">
        <v>77.422788693858</v>
      </c>
      <c r="AS122">
        <v>83</v>
      </c>
      <c r="AT122">
        <v>17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1657120611.71429</v>
      </c>
      <c r="BH122">
        <v>1700.58035714286</v>
      </c>
      <c r="BI122">
        <v>1767.9975</v>
      </c>
      <c r="BJ122">
        <v>16.1330035714286</v>
      </c>
      <c r="BK122">
        <v>9.17729857142857</v>
      </c>
      <c r="BL122">
        <v>1681.77428571429</v>
      </c>
      <c r="BM122">
        <v>16.0300321428571</v>
      </c>
      <c r="BN122">
        <v>499.984107142857</v>
      </c>
      <c r="BO122">
        <v>73.9207535714286</v>
      </c>
      <c r="BP122">
        <v>0.100028885714286</v>
      </c>
      <c r="BQ122">
        <v>20.361875</v>
      </c>
      <c r="BR122">
        <v>20.0148285714286</v>
      </c>
      <c r="BS122">
        <v>999.9</v>
      </c>
      <c r="BT122">
        <v>0</v>
      </c>
      <c r="BU122">
        <v>0</v>
      </c>
      <c r="BV122">
        <v>10012.8571428571</v>
      </c>
      <c r="BW122">
        <v>0</v>
      </c>
      <c r="BX122">
        <v>990.521607142857</v>
      </c>
      <c r="BY122">
        <v>-67.4177928571429</v>
      </c>
      <c r="BZ122">
        <v>1728.46535714286</v>
      </c>
      <c r="CA122">
        <v>1784.37392857143</v>
      </c>
      <c r="CB122">
        <v>6.95571392857143</v>
      </c>
      <c r="CC122">
        <v>1767.9975</v>
      </c>
      <c r="CD122">
        <v>9.17729857142857</v>
      </c>
      <c r="CE122">
        <v>1.19256464285714</v>
      </c>
      <c r="CF122">
        <v>0.678393</v>
      </c>
      <c r="CG122">
        <v>9.50904607142857</v>
      </c>
      <c r="CH122">
        <v>1.38892892857143</v>
      </c>
      <c r="CI122">
        <v>1999.98678571429</v>
      </c>
      <c r="CJ122">
        <v>0.979994857142857</v>
      </c>
      <c r="CK122">
        <v>0.0200051571428571</v>
      </c>
      <c r="CL122">
        <v>0</v>
      </c>
      <c r="CM122">
        <v>2.23415714285714</v>
      </c>
      <c r="CN122">
        <v>0</v>
      </c>
      <c r="CO122">
        <v>10817.2642857143</v>
      </c>
      <c r="CP122">
        <v>17300.0178571429</v>
      </c>
      <c r="CQ122">
        <v>40.6001785714286</v>
      </c>
      <c r="CR122">
        <v>39.9127142857143</v>
      </c>
      <c r="CS122">
        <v>39.9952142857143</v>
      </c>
      <c r="CT122">
        <v>38.4573214285714</v>
      </c>
      <c r="CU122">
        <v>39.0466428571429</v>
      </c>
      <c r="CV122">
        <v>1959.97857142857</v>
      </c>
      <c r="CW122">
        <v>40.0082142857143</v>
      </c>
      <c r="CX122">
        <v>0</v>
      </c>
      <c r="CY122">
        <v>1657120599.7</v>
      </c>
      <c r="CZ122">
        <v>0</v>
      </c>
      <c r="DA122">
        <v>0</v>
      </c>
      <c r="DB122" t="s">
        <v>356</v>
      </c>
      <c r="DC122">
        <v>1656081770.5</v>
      </c>
      <c r="DD122">
        <v>1655399214.6</v>
      </c>
      <c r="DE122">
        <v>0</v>
      </c>
      <c r="DF122">
        <v>0.134</v>
      </c>
      <c r="DG122">
        <v>-0.06</v>
      </c>
      <c r="DH122">
        <v>9.331</v>
      </c>
      <c r="DI122">
        <v>0.511</v>
      </c>
      <c r="DJ122">
        <v>421</v>
      </c>
      <c r="DK122">
        <v>25</v>
      </c>
      <c r="DL122">
        <v>1.93</v>
      </c>
      <c r="DM122">
        <v>0.15</v>
      </c>
      <c r="DN122">
        <v>-67.13318</v>
      </c>
      <c r="DO122">
        <v>-3.16905365853639</v>
      </c>
      <c r="DP122">
        <v>0.637553681347695</v>
      </c>
      <c r="DQ122">
        <v>0</v>
      </c>
      <c r="DR122">
        <v>6.95427725</v>
      </c>
      <c r="DS122">
        <v>-0.0212110694184076</v>
      </c>
      <c r="DT122">
        <v>0.0277646140786703</v>
      </c>
      <c r="DU122">
        <v>1</v>
      </c>
      <c r="DV122">
        <v>1</v>
      </c>
      <c r="DW122">
        <v>2</v>
      </c>
      <c r="DX122" t="s">
        <v>357</v>
      </c>
      <c r="DY122">
        <v>2.97958</v>
      </c>
      <c r="DZ122">
        <v>2.7541</v>
      </c>
      <c r="EA122">
        <v>0.19478</v>
      </c>
      <c r="EB122">
        <v>0.200016</v>
      </c>
      <c r="EC122">
        <v>0.0654757</v>
      </c>
      <c r="ED122">
        <v>0.0433955</v>
      </c>
      <c r="EE122">
        <v>31856.4</v>
      </c>
      <c r="EF122">
        <v>34828.2</v>
      </c>
      <c r="EG122">
        <v>35811.2</v>
      </c>
      <c r="EH122">
        <v>39439.4</v>
      </c>
      <c r="EI122">
        <v>47356.2</v>
      </c>
      <c r="EJ122">
        <v>54385.7</v>
      </c>
      <c r="EK122">
        <v>55825.1</v>
      </c>
      <c r="EL122">
        <v>63111.3</v>
      </c>
      <c r="EM122">
        <v>1.8294</v>
      </c>
      <c r="EN122">
        <v>2.331</v>
      </c>
      <c r="EO122">
        <v>0.116527</v>
      </c>
      <c r="EP122">
        <v>0</v>
      </c>
      <c r="EQ122">
        <v>18.0775</v>
      </c>
      <c r="ER122">
        <v>999.9</v>
      </c>
      <c r="ES122">
        <v>77.817</v>
      </c>
      <c r="ET122">
        <v>22.175</v>
      </c>
      <c r="EU122">
        <v>28.2345</v>
      </c>
      <c r="EV122">
        <v>54.802</v>
      </c>
      <c r="EW122">
        <v>42.1514</v>
      </c>
      <c r="EX122">
        <v>2</v>
      </c>
      <c r="EY122">
        <v>-0.523008</v>
      </c>
      <c r="EZ122">
        <v>1.64569</v>
      </c>
      <c r="FA122">
        <v>20.1409</v>
      </c>
      <c r="FB122">
        <v>5.20531</v>
      </c>
      <c r="FC122">
        <v>12.004</v>
      </c>
      <c r="FD122">
        <v>4.976</v>
      </c>
      <c r="FE122">
        <v>3.293</v>
      </c>
      <c r="FF122">
        <v>9999</v>
      </c>
      <c r="FG122">
        <v>9999</v>
      </c>
      <c r="FH122">
        <v>9999</v>
      </c>
      <c r="FI122">
        <v>550.8</v>
      </c>
      <c r="FJ122">
        <v>1.86267</v>
      </c>
      <c r="FK122">
        <v>1.86783</v>
      </c>
      <c r="FL122">
        <v>1.86752</v>
      </c>
      <c r="FM122">
        <v>1.86859</v>
      </c>
      <c r="FN122">
        <v>1.86951</v>
      </c>
      <c r="FO122">
        <v>1.8656</v>
      </c>
      <c r="FP122">
        <v>1.86673</v>
      </c>
      <c r="FQ122">
        <v>1.86813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18.99</v>
      </c>
      <c r="GF122">
        <v>0.1025</v>
      </c>
      <c r="GG122">
        <v>5.21543574155078</v>
      </c>
      <c r="GH122">
        <v>0.0100486214095962</v>
      </c>
      <c r="GI122">
        <v>-1.74255938316833e-06</v>
      </c>
      <c r="GJ122">
        <v>3.40457676646056e-10</v>
      </c>
      <c r="GK122">
        <v>-0.0234001039270155</v>
      </c>
      <c r="GL122">
        <v>-0.0317258394575505</v>
      </c>
      <c r="GM122">
        <v>0.00293552719409138</v>
      </c>
      <c r="GN122">
        <v>-2.89779016759736e-05</v>
      </c>
      <c r="GO122">
        <v>-4</v>
      </c>
      <c r="GP122">
        <v>2214</v>
      </c>
      <c r="GQ122">
        <v>1</v>
      </c>
      <c r="GR122">
        <v>18</v>
      </c>
      <c r="GS122">
        <v>17314.2</v>
      </c>
      <c r="GT122">
        <v>28690.1</v>
      </c>
      <c r="GU122">
        <v>4.00757</v>
      </c>
      <c r="GV122">
        <v>2.51831</v>
      </c>
      <c r="GW122">
        <v>2.24854</v>
      </c>
      <c r="GX122">
        <v>2.77466</v>
      </c>
      <c r="GY122">
        <v>1.99585</v>
      </c>
      <c r="GZ122">
        <v>2.323</v>
      </c>
      <c r="HA122">
        <v>26.9131</v>
      </c>
      <c r="HB122">
        <v>15.6906</v>
      </c>
      <c r="HC122">
        <v>18</v>
      </c>
      <c r="HD122">
        <v>358.838</v>
      </c>
      <c r="HE122">
        <v>673.915</v>
      </c>
      <c r="HF122">
        <v>15.018</v>
      </c>
      <c r="HG122">
        <v>20.2351</v>
      </c>
      <c r="HH122">
        <v>30.0001</v>
      </c>
      <c r="HI122">
        <v>20.11</v>
      </c>
      <c r="HJ122">
        <v>20.029</v>
      </c>
      <c r="HK122">
        <v>80.2222</v>
      </c>
      <c r="HL122">
        <v>63.0486</v>
      </c>
      <c r="HM122">
        <v>0</v>
      </c>
      <c r="HN122">
        <v>15.0299</v>
      </c>
      <c r="HO122">
        <v>1806.82</v>
      </c>
      <c r="HP122">
        <v>9.18861</v>
      </c>
      <c r="HQ122">
        <v>103.668</v>
      </c>
      <c r="HR122">
        <v>105.144</v>
      </c>
    </row>
    <row r="123" spans="1:226">
      <c r="A123">
        <v>107</v>
      </c>
      <c r="B123">
        <v>1657120624.5</v>
      </c>
      <c r="C123">
        <v>591.900000095367</v>
      </c>
      <c r="D123" t="s">
        <v>573</v>
      </c>
      <c r="E123" t="s">
        <v>574</v>
      </c>
      <c r="F123">
        <v>5</v>
      </c>
      <c r="G123" t="s">
        <v>353</v>
      </c>
      <c r="H123" t="s">
        <v>354</v>
      </c>
      <c r="I123">
        <v>1657120617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1818.73291409285</v>
      </c>
      <c r="AK123">
        <v>1770.02896969697</v>
      </c>
      <c r="AL123">
        <v>3.37082844002502</v>
      </c>
      <c r="AM123">
        <v>66.810607575291</v>
      </c>
      <c r="AN123">
        <f>(AP123 - AO123 + BO123*1E3/(8.314*(BQ123+273.15)) * AR123/BN123 * AQ123) * BN123/(100*BB123) * 1000/(1000 - AP123)</f>
        <v>0</v>
      </c>
      <c r="AO123">
        <v>9.18422773654904</v>
      </c>
      <c r="AP123">
        <v>16.1151321212121</v>
      </c>
      <c r="AQ123">
        <v>-0.000334526749148175</v>
      </c>
      <c r="AR123">
        <v>77.422788693858</v>
      </c>
      <c r="AS123">
        <v>82</v>
      </c>
      <c r="AT123">
        <v>16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1657120617</v>
      </c>
      <c r="BH123">
        <v>1718.21814814815</v>
      </c>
      <c r="BI123">
        <v>1785.66555555556</v>
      </c>
      <c r="BJ123">
        <v>16.1210740740741</v>
      </c>
      <c r="BK123">
        <v>9.18167148148148</v>
      </c>
      <c r="BL123">
        <v>1699.28851851852</v>
      </c>
      <c r="BM123">
        <v>16.0185518518518</v>
      </c>
      <c r="BN123">
        <v>499.999222222222</v>
      </c>
      <c r="BO123">
        <v>73.9201814814815</v>
      </c>
      <c r="BP123">
        <v>0.100141577777778</v>
      </c>
      <c r="BQ123">
        <v>20.3611814814815</v>
      </c>
      <c r="BR123">
        <v>20.0112111111111</v>
      </c>
      <c r="BS123">
        <v>999.9</v>
      </c>
      <c r="BT123">
        <v>0</v>
      </c>
      <c r="BU123">
        <v>0</v>
      </c>
      <c r="BV123">
        <v>10010.3703703704</v>
      </c>
      <c r="BW123">
        <v>0</v>
      </c>
      <c r="BX123">
        <v>991.09262962963</v>
      </c>
      <c r="BY123">
        <v>-67.4474925925926</v>
      </c>
      <c r="BZ123">
        <v>1746.37185185185</v>
      </c>
      <c r="CA123">
        <v>1802.2137037037</v>
      </c>
      <c r="CB123">
        <v>6.93941296296296</v>
      </c>
      <c r="CC123">
        <v>1785.66555555556</v>
      </c>
      <c r="CD123">
        <v>9.18167148148148</v>
      </c>
      <c r="CE123">
        <v>1.19167407407407</v>
      </c>
      <c r="CF123">
        <v>0.678711</v>
      </c>
      <c r="CG123">
        <v>9.49793518518519</v>
      </c>
      <c r="CH123">
        <v>1.39545481481481</v>
      </c>
      <c r="CI123">
        <v>1999.96444444444</v>
      </c>
      <c r="CJ123">
        <v>0.979994777777778</v>
      </c>
      <c r="CK123">
        <v>0.0200052074074074</v>
      </c>
      <c r="CL123">
        <v>0</v>
      </c>
      <c r="CM123">
        <v>2.21838148148148</v>
      </c>
      <c r="CN123">
        <v>0</v>
      </c>
      <c r="CO123">
        <v>10818.5185185185</v>
      </c>
      <c r="CP123">
        <v>17299.8259259259</v>
      </c>
      <c r="CQ123">
        <v>40.6872222222222</v>
      </c>
      <c r="CR123">
        <v>39.965037037037</v>
      </c>
      <c r="CS123">
        <v>40.0553333333333</v>
      </c>
      <c r="CT123">
        <v>38.5552222222222</v>
      </c>
      <c r="CU123">
        <v>39.120037037037</v>
      </c>
      <c r="CV123">
        <v>1959.95555555556</v>
      </c>
      <c r="CW123">
        <v>40.0088888888889</v>
      </c>
      <c r="CX123">
        <v>0</v>
      </c>
      <c r="CY123">
        <v>1657120604.5</v>
      </c>
      <c r="CZ123">
        <v>0</v>
      </c>
      <c r="DA123">
        <v>0</v>
      </c>
      <c r="DB123" t="s">
        <v>356</v>
      </c>
      <c r="DC123">
        <v>1656081770.5</v>
      </c>
      <c r="DD123">
        <v>1655399214.6</v>
      </c>
      <c r="DE123">
        <v>0</v>
      </c>
      <c r="DF123">
        <v>0.134</v>
      </c>
      <c r="DG123">
        <v>-0.06</v>
      </c>
      <c r="DH123">
        <v>9.331</v>
      </c>
      <c r="DI123">
        <v>0.511</v>
      </c>
      <c r="DJ123">
        <v>421</v>
      </c>
      <c r="DK123">
        <v>25</v>
      </c>
      <c r="DL123">
        <v>1.93</v>
      </c>
      <c r="DM123">
        <v>0.15</v>
      </c>
      <c r="DN123">
        <v>-67.421585</v>
      </c>
      <c r="DO123">
        <v>-0.722861538461461</v>
      </c>
      <c r="DP123">
        <v>0.487674298866568</v>
      </c>
      <c r="DQ123">
        <v>0</v>
      </c>
      <c r="DR123">
        <v>6.949845</v>
      </c>
      <c r="DS123">
        <v>-0.183980262664174</v>
      </c>
      <c r="DT123">
        <v>0.019238439125875</v>
      </c>
      <c r="DU123">
        <v>0</v>
      </c>
      <c r="DV123">
        <v>0</v>
      </c>
      <c r="DW123">
        <v>2</v>
      </c>
      <c r="DX123" t="s">
        <v>367</v>
      </c>
      <c r="DY123">
        <v>2.98002</v>
      </c>
      <c r="DZ123">
        <v>2.75332</v>
      </c>
      <c r="EA123">
        <v>0.195879</v>
      </c>
      <c r="EB123">
        <v>0.201108</v>
      </c>
      <c r="EC123">
        <v>0.0654627</v>
      </c>
      <c r="ED123">
        <v>0.043412</v>
      </c>
      <c r="EE123">
        <v>31812.1</v>
      </c>
      <c r="EF123">
        <v>34780</v>
      </c>
      <c r="EG123">
        <v>35810.1</v>
      </c>
      <c r="EH123">
        <v>39438.6</v>
      </c>
      <c r="EI123">
        <v>47355.5</v>
      </c>
      <c r="EJ123">
        <v>54383.3</v>
      </c>
      <c r="EK123">
        <v>55823.4</v>
      </c>
      <c r="EL123">
        <v>63109.7</v>
      </c>
      <c r="EM123">
        <v>1.8314</v>
      </c>
      <c r="EN123">
        <v>2.3308</v>
      </c>
      <c r="EO123">
        <v>0.116527</v>
      </c>
      <c r="EP123">
        <v>0</v>
      </c>
      <c r="EQ123">
        <v>18.0807</v>
      </c>
      <c r="ER123">
        <v>999.9</v>
      </c>
      <c r="ES123">
        <v>77.799</v>
      </c>
      <c r="ET123">
        <v>22.205</v>
      </c>
      <c r="EU123">
        <v>28.2796</v>
      </c>
      <c r="EV123">
        <v>54.512</v>
      </c>
      <c r="EW123">
        <v>42.1194</v>
      </c>
      <c r="EX123">
        <v>2</v>
      </c>
      <c r="EY123">
        <v>-0.522744</v>
      </c>
      <c r="EZ123">
        <v>1.59257</v>
      </c>
      <c r="FA123">
        <v>20.1409</v>
      </c>
      <c r="FB123">
        <v>5.20291</v>
      </c>
      <c r="FC123">
        <v>12.004</v>
      </c>
      <c r="FD123">
        <v>4.9752</v>
      </c>
      <c r="FE123">
        <v>3.293</v>
      </c>
      <c r="FF123">
        <v>9999</v>
      </c>
      <c r="FG123">
        <v>9999</v>
      </c>
      <c r="FH123">
        <v>9999</v>
      </c>
      <c r="FI123">
        <v>550.8</v>
      </c>
      <c r="FJ123">
        <v>1.86267</v>
      </c>
      <c r="FK123">
        <v>1.8678</v>
      </c>
      <c r="FL123">
        <v>1.86752</v>
      </c>
      <c r="FM123">
        <v>1.86859</v>
      </c>
      <c r="FN123">
        <v>1.86951</v>
      </c>
      <c r="FO123">
        <v>1.8656</v>
      </c>
      <c r="FP123">
        <v>1.86676</v>
      </c>
      <c r="FQ123">
        <v>1.86813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19.11</v>
      </c>
      <c r="GF123">
        <v>0.1023</v>
      </c>
      <c r="GG123">
        <v>5.21543574155078</v>
      </c>
      <c r="GH123">
        <v>0.0100486214095962</v>
      </c>
      <c r="GI123">
        <v>-1.74255938316833e-06</v>
      </c>
      <c r="GJ123">
        <v>3.40457676646056e-10</v>
      </c>
      <c r="GK123">
        <v>-0.0234001039270155</v>
      </c>
      <c r="GL123">
        <v>-0.0317258394575505</v>
      </c>
      <c r="GM123">
        <v>0.00293552719409138</v>
      </c>
      <c r="GN123">
        <v>-2.89779016759736e-05</v>
      </c>
      <c r="GO123">
        <v>-4</v>
      </c>
      <c r="GP123">
        <v>2214</v>
      </c>
      <c r="GQ123">
        <v>1</v>
      </c>
      <c r="GR123">
        <v>18</v>
      </c>
      <c r="GS123">
        <v>17314.2</v>
      </c>
      <c r="GT123">
        <v>28690.2</v>
      </c>
      <c r="GU123">
        <v>4.0332</v>
      </c>
      <c r="GV123">
        <v>2.51343</v>
      </c>
      <c r="GW123">
        <v>2.24854</v>
      </c>
      <c r="GX123">
        <v>2.77466</v>
      </c>
      <c r="GY123">
        <v>1.99585</v>
      </c>
      <c r="GZ123">
        <v>2.33887</v>
      </c>
      <c r="HA123">
        <v>26.9131</v>
      </c>
      <c r="HB123">
        <v>15.6906</v>
      </c>
      <c r="HC123">
        <v>18</v>
      </c>
      <c r="HD123">
        <v>359.858</v>
      </c>
      <c r="HE123">
        <v>673.868</v>
      </c>
      <c r="HF123">
        <v>15.0137</v>
      </c>
      <c r="HG123">
        <v>20.2419</v>
      </c>
      <c r="HH123">
        <v>30.0002</v>
      </c>
      <c r="HI123">
        <v>20.1169</v>
      </c>
      <c r="HJ123">
        <v>20.0372</v>
      </c>
      <c r="HK123">
        <v>80.7914</v>
      </c>
      <c r="HL123">
        <v>63.0486</v>
      </c>
      <c r="HM123">
        <v>0</v>
      </c>
      <c r="HN123">
        <v>15.0209</v>
      </c>
      <c r="HO123">
        <v>1826.9</v>
      </c>
      <c r="HP123">
        <v>9.25457</v>
      </c>
      <c r="HQ123">
        <v>103.665</v>
      </c>
      <c r="HR123">
        <v>105.142</v>
      </c>
    </row>
    <row r="124" spans="1:226">
      <c r="A124">
        <v>108</v>
      </c>
      <c r="B124">
        <v>1657120629.5</v>
      </c>
      <c r="C124">
        <v>596.900000095367</v>
      </c>
      <c r="D124" t="s">
        <v>575</v>
      </c>
      <c r="E124" t="s">
        <v>576</v>
      </c>
      <c r="F124">
        <v>5</v>
      </c>
      <c r="G124" t="s">
        <v>353</v>
      </c>
      <c r="H124" t="s">
        <v>354</v>
      </c>
      <c r="I124">
        <v>1657120621.71429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1835.42683284363</v>
      </c>
      <c r="AK124">
        <v>1786.91521212121</v>
      </c>
      <c r="AL124">
        <v>3.36079207519577</v>
      </c>
      <c r="AM124">
        <v>66.810607575291</v>
      </c>
      <c r="AN124">
        <f>(AP124 - AO124 + BO124*1E3/(8.314*(BQ124+273.15)) * AR124/BN124 * AQ124) * BN124/(100*BB124) * 1000/(1000 - AP124)</f>
        <v>0</v>
      </c>
      <c r="AO124">
        <v>9.19088666525014</v>
      </c>
      <c r="AP124">
        <v>16.1221842424242</v>
      </c>
      <c r="AQ124">
        <v>0.00028204010462868</v>
      </c>
      <c r="AR124">
        <v>77.422788693858</v>
      </c>
      <c r="AS124">
        <v>82</v>
      </c>
      <c r="AT124">
        <v>16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1657120621.71429</v>
      </c>
      <c r="BH124">
        <v>1733.90714285714</v>
      </c>
      <c r="BI124">
        <v>1801.57857142857</v>
      </c>
      <c r="BJ124">
        <v>16.1190428571429</v>
      </c>
      <c r="BK124">
        <v>9.18649107142857</v>
      </c>
      <c r="BL124">
        <v>1714.86857142857</v>
      </c>
      <c r="BM124">
        <v>16.0166</v>
      </c>
      <c r="BN124">
        <v>499.991892857143</v>
      </c>
      <c r="BO124">
        <v>73.9199928571428</v>
      </c>
      <c r="BP124">
        <v>0.100098575</v>
      </c>
      <c r="BQ124">
        <v>20.3616321428571</v>
      </c>
      <c r="BR124">
        <v>20.0079035714286</v>
      </c>
      <c r="BS124">
        <v>999.9</v>
      </c>
      <c r="BT124">
        <v>0</v>
      </c>
      <c r="BU124">
        <v>0</v>
      </c>
      <c r="BV124">
        <v>10009.8214285714</v>
      </c>
      <c r="BW124">
        <v>0</v>
      </c>
      <c r="BX124">
        <v>991.801714285714</v>
      </c>
      <c r="BY124">
        <v>-67.6707357142857</v>
      </c>
      <c r="BZ124">
        <v>1762.31535714286</v>
      </c>
      <c r="CA124">
        <v>1818.2825</v>
      </c>
      <c r="CB124">
        <v>6.9325625</v>
      </c>
      <c r="CC124">
        <v>1801.57857142857</v>
      </c>
      <c r="CD124">
        <v>9.18649107142857</v>
      </c>
      <c r="CE124">
        <v>1.19152071428571</v>
      </c>
      <c r="CF124">
        <v>0.679065571428571</v>
      </c>
      <c r="CG124">
        <v>9.49602464285714</v>
      </c>
      <c r="CH124">
        <v>1.40272928571429</v>
      </c>
      <c r="CI124">
        <v>1999.97964285714</v>
      </c>
      <c r="CJ124">
        <v>0.97999475</v>
      </c>
      <c r="CK124">
        <v>0.0200052</v>
      </c>
      <c r="CL124">
        <v>0</v>
      </c>
      <c r="CM124">
        <v>2.21708928571429</v>
      </c>
      <c r="CN124">
        <v>0</v>
      </c>
      <c r="CO124">
        <v>10818.7392857143</v>
      </c>
      <c r="CP124">
        <v>17299.9571428571</v>
      </c>
      <c r="CQ124">
        <v>40.7608571428571</v>
      </c>
      <c r="CR124">
        <v>40.0108571428571</v>
      </c>
      <c r="CS124">
        <v>40.1134642857143</v>
      </c>
      <c r="CT124">
        <v>38.6381071428571</v>
      </c>
      <c r="CU124">
        <v>39.1850357142857</v>
      </c>
      <c r="CV124">
        <v>1959.96928571429</v>
      </c>
      <c r="CW124">
        <v>40.0103571428571</v>
      </c>
      <c r="CX124">
        <v>0</v>
      </c>
      <c r="CY124">
        <v>1657120609.3</v>
      </c>
      <c r="CZ124">
        <v>0</v>
      </c>
      <c r="DA124">
        <v>0</v>
      </c>
      <c r="DB124" t="s">
        <v>356</v>
      </c>
      <c r="DC124">
        <v>1656081770.5</v>
      </c>
      <c r="DD124">
        <v>1655399214.6</v>
      </c>
      <c r="DE124">
        <v>0</v>
      </c>
      <c r="DF124">
        <v>0.134</v>
      </c>
      <c r="DG124">
        <v>-0.06</v>
      </c>
      <c r="DH124">
        <v>9.331</v>
      </c>
      <c r="DI124">
        <v>0.511</v>
      </c>
      <c r="DJ124">
        <v>421</v>
      </c>
      <c r="DK124">
        <v>25</v>
      </c>
      <c r="DL124">
        <v>1.93</v>
      </c>
      <c r="DM124">
        <v>0.15</v>
      </c>
      <c r="DN124">
        <v>-67.5186325</v>
      </c>
      <c r="DO124">
        <v>-1.9356461538461</v>
      </c>
      <c r="DP124">
        <v>0.548870525892718</v>
      </c>
      <c r="DQ124">
        <v>0</v>
      </c>
      <c r="DR124">
        <v>6.93912475</v>
      </c>
      <c r="DS124">
        <v>-0.105429230769254</v>
      </c>
      <c r="DT124">
        <v>0.0114743354900186</v>
      </c>
      <c r="DU124">
        <v>0</v>
      </c>
      <c r="DV124">
        <v>0</v>
      </c>
      <c r="DW124">
        <v>2</v>
      </c>
      <c r="DX124" t="s">
        <v>367</v>
      </c>
      <c r="DY124">
        <v>2.97984</v>
      </c>
      <c r="DZ124">
        <v>2.75393</v>
      </c>
      <c r="EA124">
        <v>0.196973</v>
      </c>
      <c r="EB124">
        <v>0.20217</v>
      </c>
      <c r="EC124">
        <v>0.0654838</v>
      </c>
      <c r="ED124">
        <v>0.0434324</v>
      </c>
      <c r="EE124">
        <v>31769.4</v>
      </c>
      <c r="EF124">
        <v>34733.5</v>
      </c>
      <c r="EG124">
        <v>35810.6</v>
      </c>
      <c r="EH124">
        <v>39438.1</v>
      </c>
      <c r="EI124">
        <v>47354.9</v>
      </c>
      <c r="EJ124">
        <v>54381.3</v>
      </c>
      <c r="EK124">
        <v>55824</v>
      </c>
      <c r="EL124">
        <v>63108.7</v>
      </c>
      <c r="EM124">
        <v>1.8308</v>
      </c>
      <c r="EN124">
        <v>2.331</v>
      </c>
      <c r="EO124">
        <v>0.11608</v>
      </c>
      <c r="EP124">
        <v>0</v>
      </c>
      <c r="EQ124">
        <v>18.0823</v>
      </c>
      <c r="ER124">
        <v>999.9</v>
      </c>
      <c r="ES124">
        <v>77.774</v>
      </c>
      <c r="ET124">
        <v>22.205</v>
      </c>
      <c r="EU124">
        <v>28.2688</v>
      </c>
      <c r="EV124">
        <v>54.1619</v>
      </c>
      <c r="EW124">
        <v>42.0954</v>
      </c>
      <c r="EX124">
        <v>2</v>
      </c>
      <c r="EY124">
        <v>-0.522114</v>
      </c>
      <c r="EZ124">
        <v>1.55904</v>
      </c>
      <c r="FA124">
        <v>20.1418</v>
      </c>
      <c r="FB124">
        <v>5.20411</v>
      </c>
      <c r="FC124">
        <v>12.004</v>
      </c>
      <c r="FD124">
        <v>4.9756</v>
      </c>
      <c r="FE124">
        <v>3.293</v>
      </c>
      <c r="FF124">
        <v>9999</v>
      </c>
      <c r="FG124">
        <v>9999</v>
      </c>
      <c r="FH124">
        <v>9999</v>
      </c>
      <c r="FI124">
        <v>550.8</v>
      </c>
      <c r="FJ124">
        <v>1.86267</v>
      </c>
      <c r="FK124">
        <v>1.8678</v>
      </c>
      <c r="FL124">
        <v>1.86752</v>
      </c>
      <c r="FM124">
        <v>1.86859</v>
      </c>
      <c r="FN124">
        <v>1.86951</v>
      </c>
      <c r="FO124">
        <v>1.86554</v>
      </c>
      <c r="FP124">
        <v>1.86673</v>
      </c>
      <c r="FQ124">
        <v>1.86807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19.22</v>
      </c>
      <c r="GF124">
        <v>0.1025</v>
      </c>
      <c r="GG124">
        <v>5.21543574155078</v>
      </c>
      <c r="GH124">
        <v>0.0100486214095962</v>
      </c>
      <c r="GI124">
        <v>-1.74255938316833e-06</v>
      </c>
      <c r="GJ124">
        <v>3.40457676646056e-10</v>
      </c>
      <c r="GK124">
        <v>-0.0234001039270155</v>
      </c>
      <c r="GL124">
        <v>-0.0317258394575505</v>
      </c>
      <c r="GM124">
        <v>0.00293552719409138</v>
      </c>
      <c r="GN124">
        <v>-2.89779016759736e-05</v>
      </c>
      <c r="GO124">
        <v>-4</v>
      </c>
      <c r="GP124">
        <v>2214</v>
      </c>
      <c r="GQ124">
        <v>1</v>
      </c>
      <c r="GR124">
        <v>18</v>
      </c>
      <c r="GS124">
        <v>17314.3</v>
      </c>
      <c r="GT124">
        <v>28690.2</v>
      </c>
      <c r="GU124">
        <v>4.06128</v>
      </c>
      <c r="GV124">
        <v>2.50732</v>
      </c>
      <c r="GW124">
        <v>2.24854</v>
      </c>
      <c r="GX124">
        <v>2.77466</v>
      </c>
      <c r="GY124">
        <v>1.99585</v>
      </c>
      <c r="GZ124">
        <v>2.323</v>
      </c>
      <c r="HA124">
        <v>26.9338</v>
      </c>
      <c r="HB124">
        <v>15.6993</v>
      </c>
      <c r="HC124">
        <v>18</v>
      </c>
      <c r="HD124">
        <v>359.63</v>
      </c>
      <c r="HE124">
        <v>674.132</v>
      </c>
      <c r="HF124">
        <v>15.0109</v>
      </c>
      <c r="HG124">
        <v>20.2488</v>
      </c>
      <c r="HH124">
        <v>30.0004</v>
      </c>
      <c r="HI124">
        <v>20.1254</v>
      </c>
      <c r="HJ124">
        <v>20.0444</v>
      </c>
      <c r="HK124">
        <v>81.3012</v>
      </c>
      <c r="HL124">
        <v>63.0486</v>
      </c>
      <c r="HM124">
        <v>0</v>
      </c>
      <c r="HN124">
        <v>15.0179</v>
      </c>
      <c r="HO124">
        <v>1840.31</v>
      </c>
      <c r="HP124">
        <v>9.27076</v>
      </c>
      <c r="HQ124">
        <v>103.667</v>
      </c>
      <c r="HR124">
        <v>105.14</v>
      </c>
    </row>
    <row r="125" spans="1:226">
      <c r="A125">
        <v>109</v>
      </c>
      <c r="B125">
        <v>1657120634.5</v>
      </c>
      <c r="C125">
        <v>601.900000095367</v>
      </c>
      <c r="D125" t="s">
        <v>577</v>
      </c>
      <c r="E125" t="s">
        <v>578</v>
      </c>
      <c r="F125">
        <v>5</v>
      </c>
      <c r="G125" t="s">
        <v>353</v>
      </c>
      <c r="H125" t="s">
        <v>354</v>
      </c>
      <c r="I125">
        <v>1657120627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1852.45352819722</v>
      </c>
      <c r="AK125">
        <v>1803.81448484848</v>
      </c>
      <c r="AL125">
        <v>3.36040840892731</v>
      </c>
      <c r="AM125">
        <v>66.810607575291</v>
      </c>
      <c r="AN125">
        <f>(AP125 - AO125 + BO125*1E3/(8.314*(BQ125+273.15)) * AR125/BN125 * AQ125) * BN125/(100*BB125) * 1000/(1000 - AP125)</f>
        <v>0</v>
      </c>
      <c r="AO125">
        <v>9.1944391585745</v>
      </c>
      <c r="AP125">
        <v>16.1291012121212</v>
      </c>
      <c r="AQ125">
        <v>-0.000220165141617676</v>
      </c>
      <c r="AR125">
        <v>77.422788693858</v>
      </c>
      <c r="AS125">
        <v>82</v>
      </c>
      <c r="AT125">
        <v>16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1657120627</v>
      </c>
      <c r="BH125">
        <v>1751.47851851852</v>
      </c>
      <c r="BI125">
        <v>1819.17222222222</v>
      </c>
      <c r="BJ125">
        <v>16.1214185185185</v>
      </c>
      <c r="BK125">
        <v>9.19178481481481</v>
      </c>
      <c r="BL125">
        <v>1732.3162962963</v>
      </c>
      <c r="BM125">
        <v>16.0188888888889</v>
      </c>
      <c r="BN125">
        <v>500.011518518519</v>
      </c>
      <c r="BO125">
        <v>73.9201888888889</v>
      </c>
      <c r="BP125">
        <v>0.100158492592593</v>
      </c>
      <c r="BQ125">
        <v>20.3682555555556</v>
      </c>
      <c r="BR125">
        <v>20.0069222222222</v>
      </c>
      <c r="BS125">
        <v>999.9</v>
      </c>
      <c r="BT125">
        <v>0</v>
      </c>
      <c r="BU125">
        <v>0</v>
      </c>
      <c r="BV125">
        <v>10008.1481481481</v>
      </c>
      <c r="BW125">
        <v>0</v>
      </c>
      <c r="BX125">
        <v>992.036962962963</v>
      </c>
      <c r="BY125">
        <v>-67.6935407407407</v>
      </c>
      <c r="BZ125">
        <v>1780.17851851852</v>
      </c>
      <c r="CA125">
        <v>1836.04888888889</v>
      </c>
      <c r="CB125">
        <v>6.92964481481481</v>
      </c>
      <c r="CC125">
        <v>1819.17222222222</v>
      </c>
      <c r="CD125">
        <v>9.19178481481481</v>
      </c>
      <c r="CE125">
        <v>1.19169925925926</v>
      </c>
      <c r="CF125">
        <v>0.679458666666667</v>
      </c>
      <c r="CG125">
        <v>9.49825740740741</v>
      </c>
      <c r="CH125">
        <v>1.41079185185185</v>
      </c>
      <c r="CI125">
        <v>1999.9837037037</v>
      </c>
      <c r="CJ125">
        <v>0.979995333333333</v>
      </c>
      <c r="CK125">
        <v>0.0200045777777778</v>
      </c>
      <c r="CL125">
        <v>0</v>
      </c>
      <c r="CM125">
        <v>2.19747407407407</v>
      </c>
      <c r="CN125">
        <v>0</v>
      </c>
      <c r="CO125">
        <v>10820.0148148148</v>
      </c>
      <c r="CP125">
        <v>17299.9925925926</v>
      </c>
      <c r="CQ125">
        <v>40.8446296296296</v>
      </c>
      <c r="CR125">
        <v>40.0645925925926</v>
      </c>
      <c r="CS125">
        <v>40.1803333333333</v>
      </c>
      <c r="CT125">
        <v>38.7381851851852</v>
      </c>
      <c r="CU125">
        <v>39.2589259259259</v>
      </c>
      <c r="CV125">
        <v>1959.97333333333</v>
      </c>
      <c r="CW125">
        <v>40.0103703703704</v>
      </c>
      <c r="CX125">
        <v>0</v>
      </c>
      <c r="CY125">
        <v>1657120614.7</v>
      </c>
      <c r="CZ125">
        <v>0</v>
      </c>
      <c r="DA125">
        <v>0</v>
      </c>
      <c r="DB125" t="s">
        <v>356</v>
      </c>
      <c r="DC125">
        <v>1656081770.5</v>
      </c>
      <c r="DD125">
        <v>1655399214.6</v>
      </c>
      <c r="DE125">
        <v>0</v>
      </c>
      <c r="DF125">
        <v>0.134</v>
      </c>
      <c r="DG125">
        <v>-0.06</v>
      </c>
      <c r="DH125">
        <v>9.331</v>
      </c>
      <c r="DI125">
        <v>0.511</v>
      </c>
      <c r="DJ125">
        <v>421</v>
      </c>
      <c r="DK125">
        <v>25</v>
      </c>
      <c r="DL125">
        <v>1.93</v>
      </c>
      <c r="DM125">
        <v>0.15</v>
      </c>
      <c r="DN125">
        <v>-67.67785</v>
      </c>
      <c r="DO125">
        <v>-0.261530206378926</v>
      </c>
      <c r="DP125">
        <v>0.487055487085404</v>
      </c>
      <c r="DQ125">
        <v>0</v>
      </c>
      <c r="DR125">
        <v>6.93153725</v>
      </c>
      <c r="DS125">
        <v>-0.0374601500938322</v>
      </c>
      <c r="DT125">
        <v>0.00501734291607617</v>
      </c>
      <c r="DU125">
        <v>1</v>
      </c>
      <c r="DV125">
        <v>1</v>
      </c>
      <c r="DW125">
        <v>2</v>
      </c>
      <c r="DX125" t="s">
        <v>357</v>
      </c>
      <c r="DY125">
        <v>2.97951</v>
      </c>
      <c r="DZ125">
        <v>2.75364</v>
      </c>
      <c r="EA125">
        <v>0.198055</v>
      </c>
      <c r="EB125">
        <v>0.203225</v>
      </c>
      <c r="EC125">
        <v>0.0654997</v>
      </c>
      <c r="ED125">
        <v>0.0434567</v>
      </c>
      <c r="EE125">
        <v>31726.7</v>
      </c>
      <c r="EF125">
        <v>34686.8</v>
      </c>
      <c r="EG125">
        <v>35810.6</v>
      </c>
      <c r="EH125">
        <v>39437.2</v>
      </c>
      <c r="EI125">
        <v>47354.2</v>
      </c>
      <c r="EJ125">
        <v>54379.5</v>
      </c>
      <c r="EK125">
        <v>55824.1</v>
      </c>
      <c r="EL125">
        <v>63108.2</v>
      </c>
      <c r="EM125">
        <v>1.8308</v>
      </c>
      <c r="EN125">
        <v>2.331</v>
      </c>
      <c r="EO125">
        <v>0.115186</v>
      </c>
      <c r="EP125">
        <v>0</v>
      </c>
      <c r="EQ125">
        <v>18.087</v>
      </c>
      <c r="ER125">
        <v>999.9</v>
      </c>
      <c r="ES125">
        <v>77.774</v>
      </c>
      <c r="ET125">
        <v>22.205</v>
      </c>
      <c r="EU125">
        <v>28.2705</v>
      </c>
      <c r="EV125">
        <v>53.902</v>
      </c>
      <c r="EW125">
        <v>42.0072</v>
      </c>
      <c r="EX125">
        <v>2</v>
      </c>
      <c r="EY125">
        <v>-0.52126</v>
      </c>
      <c r="EZ125">
        <v>1.58233</v>
      </c>
      <c r="FA125">
        <v>20.1417</v>
      </c>
      <c r="FB125">
        <v>5.20291</v>
      </c>
      <c r="FC125">
        <v>12.004</v>
      </c>
      <c r="FD125">
        <v>4.9756</v>
      </c>
      <c r="FE125">
        <v>3.293</v>
      </c>
      <c r="FF125">
        <v>9999</v>
      </c>
      <c r="FG125">
        <v>9999</v>
      </c>
      <c r="FH125">
        <v>9999</v>
      </c>
      <c r="FI125">
        <v>550.8</v>
      </c>
      <c r="FJ125">
        <v>1.86264</v>
      </c>
      <c r="FK125">
        <v>1.86774</v>
      </c>
      <c r="FL125">
        <v>1.86752</v>
      </c>
      <c r="FM125">
        <v>1.86859</v>
      </c>
      <c r="FN125">
        <v>1.86951</v>
      </c>
      <c r="FO125">
        <v>1.86557</v>
      </c>
      <c r="FP125">
        <v>1.86673</v>
      </c>
      <c r="FQ125">
        <v>1.86807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19.34</v>
      </c>
      <c r="GF125">
        <v>0.1028</v>
      </c>
      <c r="GG125">
        <v>5.21543574155078</v>
      </c>
      <c r="GH125">
        <v>0.0100486214095962</v>
      </c>
      <c r="GI125">
        <v>-1.74255938316833e-06</v>
      </c>
      <c r="GJ125">
        <v>3.40457676646056e-10</v>
      </c>
      <c r="GK125">
        <v>-0.0234001039270155</v>
      </c>
      <c r="GL125">
        <v>-0.0317258394575505</v>
      </c>
      <c r="GM125">
        <v>0.00293552719409138</v>
      </c>
      <c r="GN125">
        <v>-2.89779016759736e-05</v>
      </c>
      <c r="GO125">
        <v>-4</v>
      </c>
      <c r="GP125">
        <v>2214</v>
      </c>
      <c r="GQ125">
        <v>1</v>
      </c>
      <c r="GR125">
        <v>18</v>
      </c>
      <c r="GS125">
        <v>17314.4</v>
      </c>
      <c r="GT125">
        <v>28690.3</v>
      </c>
      <c r="GU125">
        <v>4.08691</v>
      </c>
      <c r="GV125">
        <v>2.51221</v>
      </c>
      <c r="GW125">
        <v>2.24854</v>
      </c>
      <c r="GX125">
        <v>2.77466</v>
      </c>
      <c r="GY125">
        <v>1.99585</v>
      </c>
      <c r="GZ125">
        <v>2.34863</v>
      </c>
      <c r="HA125">
        <v>26.9338</v>
      </c>
      <c r="HB125">
        <v>15.6993</v>
      </c>
      <c r="HC125">
        <v>18</v>
      </c>
      <c r="HD125">
        <v>359.679</v>
      </c>
      <c r="HE125">
        <v>674.252</v>
      </c>
      <c r="HF125">
        <v>15.0129</v>
      </c>
      <c r="HG125">
        <v>20.2558</v>
      </c>
      <c r="HH125">
        <v>30.0007</v>
      </c>
      <c r="HI125">
        <v>20.1323</v>
      </c>
      <c r="HJ125">
        <v>20.0528</v>
      </c>
      <c r="HK125">
        <v>81.8522</v>
      </c>
      <c r="HL125">
        <v>63.0486</v>
      </c>
      <c r="HM125">
        <v>0</v>
      </c>
      <c r="HN125">
        <v>15.0087</v>
      </c>
      <c r="HO125">
        <v>1860.52</v>
      </c>
      <c r="HP125">
        <v>9.28558</v>
      </c>
      <c r="HQ125">
        <v>103.667</v>
      </c>
      <c r="HR125">
        <v>105.139</v>
      </c>
    </row>
    <row r="126" spans="1:226">
      <c r="A126">
        <v>110</v>
      </c>
      <c r="B126">
        <v>1657120639.5</v>
      </c>
      <c r="C126">
        <v>606.900000095367</v>
      </c>
      <c r="D126" t="s">
        <v>579</v>
      </c>
      <c r="E126" t="s">
        <v>580</v>
      </c>
      <c r="F126">
        <v>5</v>
      </c>
      <c r="G126" t="s">
        <v>353</v>
      </c>
      <c r="H126" t="s">
        <v>354</v>
      </c>
      <c r="I126">
        <v>1657120631.71429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1869.31008310383</v>
      </c>
      <c r="AK126">
        <v>1820.49290909091</v>
      </c>
      <c r="AL126">
        <v>3.34724480001278</v>
      </c>
      <c r="AM126">
        <v>66.810607575291</v>
      </c>
      <c r="AN126">
        <f>(AP126 - AO126 + BO126*1E3/(8.314*(BQ126+273.15)) * AR126/BN126 * AQ126) * BN126/(100*BB126) * 1000/(1000 - AP126)</f>
        <v>0</v>
      </c>
      <c r="AO126">
        <v>9.20105076111488</v>
      </c>
      <c r="AP126">
        <v>16.1337303030303</v>
      </c>
      <c r="AQ126">
        <v>0.00666410609439637</v>
      </c>
      <c r="AR126">
        <v>77.422788693858</v>
      </c>
      <c r="AS126">
        <v>81</v>
      </c>
      <c r="AT126">
        <v>16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1657120631.71429</v>
      </c>
      <c r="BH126">
        <v>1767.0975</v>
      </c>
      <c r="BI126">
        <v>1835.0075</v>
      </c>
      <c r="BJ126">
        <v>16.1256285714286</v>
      </c>
      <c r="BK126">
        <v>9.19779642857143</v>
      </c>
      <c r="BL126">
        <v>1747.825</v>
      </c>
      <c r="BM126">
        <v>16.0229357142857</v>
      </c>
      <c r="BN126">
        <v>500.02475</v>
      </c>
      <c r="BO126">
        <v>73.9201785714286</v>
      </c>
      <c r="BP126">
        <v>0.100093878571429</v>
      </c>
      <c r="BQ126">
        <v>20.376475</v>
      </c>
      <c r="BR126">
        <v>20.0053178571429</v>
      </c>
      <c r="BS126">
        <v>999.9</v>
      </c>
      <c r="BT126">
        <v>0</v>
      </c>
      <c r="BU126">
        <v>0</v>
      </c>
      <c r="BV126">
        <v>9991.42857142857</v>
      </c>
      <c r="BW126">
        <v>0</v>
      </c>
      <c r="BX126">
        <v>992.413321428571</v>
      </c>
      <c r="BY126">
        <v>-67.9100035714286</v>
      </c>
      <c r="BZ126">
        <v>1796.06107142857</v>
      </c>
      <c r="CA126">
        <v>1852.04214285714</v>
      </c>
      <c r="CB126">
        <v>6.92784285714286</v>
      </c>
      <c r="CC126">
        <v>1835.0075</v>
      </c>
      <c r="CD126">
        <v>9.19779642857143</v>
      </c>
      <c r="CE126">
        <v>1.19201035714286</v>
      </c>
      <c r="CF126">
        <v>0.679902892857143</v>
      </c>
      <c r="CG126">
        <v>9.50213785714286</v>
      </c>
      <c r="CH126">
        <v>1.41989678571429</v>
      </c>
      <c r="CI126">
        <v>2000.00142857143</v>
      </c>
      <c r="CJ126">
        <v>0.979996035714286</v>
      </c>
      <c r="CK126">
        <v>0.0200038285714286</v>
      </c>
      <c r="CL126">
        <v>0</v>
      </c>
      <c r="CM126">
        <v>2.20081785714286</v>
      </c>
      <c r="CN126">
        <v>0</v>
      </c>
      <c r="CO126">
        <v>10821.3642857143</v>
      </c>
      <c r="CP126">
        <v>17300.1571428571</v>
      </c>
      <c r="CQ126">
        <v>40.9127142857143</v>
      </c>
      <c r="CR126">
        <v>40.1091071428571</v>
      </c>
      <c r="CS126">
        <v>40.2452142857143</v>
      </c>
      <c r="CT126">
        <v>38.8278214285714</v>
      </c>
      <c r="CU126">
        <v>39.3212142857143</v>
      </c>
      <c r="CV126">
        <v>1959.99107142857</v>
      </c>
      <c r="CW126">
        <v>40.0103571428571</v>
      </c>
      <c r="CX126">
        <v>0</v>
      </c>
      <c r="CY126">
        <v>1657120619.5</v>
      </c>
      <c r="CZ126">
        <v>0</v>
      </c>
      <c r="DA126">
        <v>0</v>
      </c>
      <c r="DB126" t="s">
        <v>356</v>
      </c>
      <c r="DC126">
        <v>1656081770.5</v>
      </c>
      <c r="DD126">
        <v>1655399214.6</v>
      </c>
      <c r="DE126">
        <v>0</v>
      </c>
      <c r="DF126">
        <v>0.134</v>
      </c>
      <c r="DG126">
        <v>-0.06</v>
      </c>
      <c r="DH126">
        <v>9.331</v>
      </c>
      <c r="DI126">
        <v>0.511</v>
      </c>
      <c r="DJ126">
        <v>421</v>
      </c>
      <c r="DK126">
        <v>25</v>
      </c>
      <c r="DL126">
        <v>1.93</v>
      </c>
      <c r="DM126">
        <v>0.15</v>
      </c>
      <c r="DN126">
        <v>-67.78646</v>
      </c>
      <c r="DO126">
        <v>-0.981852157598318</v>
      </c>
      <c r="DP126">
        <v>0.523924082668472</v>
      </c>
      <c r="DQ126">
        <v>0</v>
      </c>
      <c r="DR126">
        <v>6.929665</v>
      </c>
      <c r="DS126">
        <v>-0.0231780112570556</v>
      </c>
      <c r="DT126">
        <v>0.00401716815679902</v>
      </c>
      <c r="DU126">
        <v>1</v>
      </c>
      <c r="DV126">
        <v>1</v>
      </c>
      <c r="DW126">
        <v>2</v>
      </c>
      <c r="DX126" t="s">
        <v>357</v>
      </c>
      <c r="DY126">
        <v>2.97913</v>
      </c>
      <c r="DZ126">
        <v>2.75378</v>
      </c>
      <c r="EA126">
        <v>0.19912</v>
      </c>
      <c r="EB126">
        <v>0.204299</v>
      </c>
      <c r="EC126">
        <v>0.0655151</v>
      </c>
      <c r="ED126">
        <v>0.0434883</v>
      </c>
      <c r="EE126">
        <v>31683.2</v>
      </c>
      <c r="EF126">
        <v>34640</v>
      </c>
      <c r="EG126">
        <v>35809.1</v>
      </c>
      <c r="EH126">
        <v>39437</v>
      </c>
      <c r="EI126">
        <v>47352.4</v>
      </c>
      <c r="EJ126">
        <v>54377.1</v>
      </c>
      <c r="EK126">
        <v>55822.9</v>
      </c>
      <c r="EL126">
        <v>63107.5</v>
      </c>
      <c r="EM126">
        <v>1.8316</v>
      </c>
      <c r="EN126">
        <v>2.3308</v>
      </c>
      <c r="EO126">
        <v>0.116676</v>
      </c>
      <c r="EP126">
        <v>0</v>
      </c>
      <c r="EQ126">
        <v>18.0934</v>
      </c>
      <c r="ER126">
        <v>999.9</v>
      </c>
      <c r="ES126">
        <v>77.75</v>
      </c>
      <c r="ET126">
        <v>22.235</v>
      </c>
      <c r="EU126">
        <v>28.3134</v>
      </c>
      <c r="EV126">
        <v>54.482</v>
      </c>
      <c r="EW126">
        <v>42.0473</v>
      </c>
      <c r="EX126">
        <v>2</v>
      </c>
      <c r="EY126">
        <v>-0.520976</v>
      </c>
      <c r="EZ126">
        <v>1.57625</v>
      </c>
      <c r="FA126">
        <v>20.1418</v>
      </c>
      <c r="FB126">
        <v>5.20411</v>
      </c>
      <c r="FC126">
        <v>12.004</v>
      </c>
      <c r="FD126">
        <v>4.9756</v>
      </c>
      <c r="FE126">
        <v>3.293</v>
      </c>
      <c r="FF126">
        <v>9999</v>
      </c>
      <c r="FG126">
        <v>9999</v>
      </c>
      <c r="FH126">
        <v>9999</v>
      </c>
      <c r="FI126">
        <v>550.8</v>
      </c>
      <c r="FJ126">
        <v>1.8627</v>
      </c>
      <c r="FK126">
        <v>1.86774</v>
      </c>
      <c r="FL126">
        <v>1.86752</v>
      </c>
      <c r="FM126">
        <v>1.86865</v>
      </c>
      <c r="FN126">
        <v>1.86951</v>
      </c>
      <c r="FO126">
        <v>1.86554</v>
      </c>
      <c r="FP126">
        <v>1.86676</v>
      </c>
      <c r="FQ126">
        <v>1.86804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19.46</v>
      </c>
      <c r="GF126">
        <v>0.1031</v>
      </c>
      <c r="GG126">
        <v>5.21543574155078</v>
      </c>
      <c r="GH126">
        <v>0.0100486214095962</v>
      </c>
      <c r="GI126">
        <v>-1.74255938316833e-06</v>
      </c>
      <c r="GJ126">
        <v>3.40457676646056e-10</v>
      </c>
      <c r="GK126">
        <v>-0.0234001039270155</v>
      </c>
      <c r="GL126">
        <v>-0.0317258394575505</v>
      </c>
      <c r="GM126">
        <v>0.00293552719409138</v>
      </c>
      <c r="GN126">
        <v>-2.89779016759736e-05</v>
      </c>
      <c r="GO126">
        <v>-4</v>
      </c>
      <c r="GP126">
        <v>2214</v>
      </c>
      <c r="GQ126">
        <v>1</v>
      </c>
      <c r="GR126">
        <v>18</v>
      </c>
      <c r="GS126">
        <v>17314.5</v>
      </c>
      <c r="GT126">
        <v>28690.4</v>
      </c>
      <c r="GU126">
        <v>4.11499</v>
      </c>
      <c r="GV126">
        <v>2.50854</v>
      </c>
      <c r="GW126">
        <v>2.24854</v>
      </c>
      <c r="GX126">
        <v>2.77588</v>
      </c>
      <c r="GY126">
        <v>1.99585</v>
      </c>
      <c r="GZ126">
        <v>2.32178</v>
      </c>
      <c r="HA126">
        <v>26.9546</v>
      </c>
      <c r="HB126">
        <v>15.6906</v>
      </c>
      <c r="HC126">
        <v>18</v>
      </c>
      <c r="HD126">
        <v>360.13</v>
      </c>
      <c r="HE126">
        <v>674.209</v>
      </c>
      <c r="HF126">
        <v>15.0068</v>
      </c>
      <c r="HG126">
        <v>20.2627</v>
      </c>
      <c r="HH126">
        <v>30.0003</v>
      </c>
      <c r="HI126">
        <v>20.1409</v>
      </c>
      <c r="HJ126">
        <v>20.0614</v>
      </c>
      <c r="HK126">
        <v>82.3656</v>
      </c>
      <c r="HL126">
        <v>62.7659</v>
      </c>
      <c r="HM126">
        <v>0</v>
      </c>
      <c r="HN126">
        <v>15.0056</v>
      </c>
      <c r="HO126">
        <v>1873.95</v>
      </c>
      <c r="HP126">
        <v>9.29795</v>
      </c>
      <c r="HQ126">
        <v>103.664</v>
      </c>
      <c r="HR126">
        <v>105.138</v>
      </c>
    </row>
    <row r="127" spans="1:226">
      <c r="A127">
        <v>111</v>
      </c>
      <c r="B127">
        <v>1657120644.5</v>
      </c>
      <c r="C127">
        <v>611.900000095367</v>
      </c>
      <c r="D127" t="s">
        <v>581</v>
      </c>
      <c r="E127" t="s">
        <v>582</v>
      </c>
      <c r="F127">
        <v>5</v>
      </c>
      <c r="G127" t="s">
        <v>353</v>
      </c>
      <c r="H127" t="s">
        <v>354</v>
      </c>
      <c r="I127">
        <v>1657120637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1886.39093756454</v>
      </c>
      <c r="AK127">
        <v>1837.33406060606</v>
      </c>
      <c r="AL127">
        <v>3.2868300039813</v>
      </c>
      <c r="AM127">
        <v>66.810607575291</v>
      </c>
      <c r="AN127">
        <f>(AP127 - AO127 + BO127*1E3/(8.314*(BQ127+273.15)) * AR127/BN127 * AQ127) * BN127/(100*BB127) * 1000/(1000 - AP127)</f>
        <v>0</v>
      </c>
      <c r="AO127">
        <v>9.2108190505054</v>
      </c>
      <c r="AP127">
        <v>16.1403551515152</v>
      </c>
      <c r="AQ127">
        <v>7.06350570183579e-05</v>
      </c>
      <c r="AR127">
        <v>77.422788693858</v>
      </c>
      <c r="AS127">
        <v>81</v>
      </c>
      <c r="AT127">
        <v>16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1657120637</v>
      </c>
      <c r="BH127">
        <v>1784.61148148148</v>
      </c>
      <c r="BI127">
        <v>1852.63555555556</v>
      </c>
      <c r="BJ127">
        <v>16.1314518518518</v>
      </c>
      <c r="BK127">
        <v>9.20522962962963</v>
      </c>
      <c r="BL127">
        <v>1765.21518518519</v>
      </c>
      <c r="BM127">
        <v>16.0285333333333</v>
      </c>
      <c r="BN127">
        <v>500.010888888889</v>
      </c>
      <c r="BO127">
        <v>73.920337037037</v>
      </c>
      <c r="BP127">
        <v>0.100096977777778</v>
      </c>
      <c r="BQ127">
        <v>20.3889814814815</v>
      </c>
      <c r="BR127">
        <v>20.0097888888889</v>
      </c>
      <c r="BS127">
        <v>999.9</v>
      </c>
      <c r="BT127">
        <v>0</v>
      </c>
      <c r="BU127">
        <v>0</v>
      </c>
      <c r="BV127">
        <v>9996.2962962963</v>
      </c>
      <c r="BW127">
        <v>0</v>
      </c>
      <c r="BX127">
        <v>992.522</v>
      </c>
      <c r="BY127">
        <v>-68.0246407407408</v>
      </c>
      <c r="BZ127">
        <v>1813.87259259259</v>
      </c>
      <c r="CA127">
        <v>1869.84851851852</v>
      </c>
      <c r="CB127">
        <v>6.92623</v>
      </c>
      <c r="CC127">
        <v>1852.63555555556</v>
      </c>
      <c r="CD127">
        <v>9.20522962962963</v>
      </c>
      <c r="CE127">
        <v>1.1924437037037</v>
      </c>
      <c r="CF127">
        <v>0.680453703703704</v>
      </c>
      <c r="CG127">
        <v>9.5075362962963</v>
      </c>
      <c r="CH127">
        <v>1.43117851851852</v>
      </c>
      <c r="CI127">
        <v>1999.97814814815</v>
      </c>
      <c r="CJ127">
        <v>0.979996444444445</v>
      </c>
      <c r="CK127">
        <v>0.0200033925925926</v>
      </c>
      <c r="CL127">
        <v>0</v>
      </c>
      <c r="CM127">
        <v>2.16661481481481</v>
      </c>
      <c r="CN127">
        <v>0</v>
      </c>
      <c r="CO127">
        <v>10824.2296296296</v>
      </c>
      <c r="CP127">
        <v>17299.9592592593</v>
      </c>
      <c r="CQ127">
        <v>40.9951111111111</v>
      </c>
      <c r="CR127">
        <v>40.1525185185185</v>
      </c>
      <c r="CS127">
        <v>40.3169259259259</v>
      </c>
      <c r="CT127">
        <v>38.921037037037</v>
      </c>
      <c r="CU127">
        <v>39.3932592592593</v>
      </c>
      <c r="CV127">
        <v>1959.96814814815</v>
      </c>
      <c r="CW127">
        <v>40.01</v>
      </c>
      <c r="CX127">
        <v>0</v>
      </c>
      <c r="CY127">
        <v>1657120624.3</v>
      </c>
      <c r="CZ127">
        <v>0</v>
      </c>
      <c r="DA127">
        <v>0</v>
      </c>
      <c r="DB127" t="s">
        <v>356</v>
      </c>
      <c r="DC127">
        <v>1656081770.5</v>
      </c>
      <c r="DD127">
        <v>1655399214.6</v>
      </c>
      <c r="DE127">
        <v>0</v>
      </c>
      <c r="DF127">
        <v>0.134</v>
      </c>
      <c r="DG127">
        <v>-0.06</v>
      </c>
      <c r="DH127">
        <v>9.331</v>
      </c>
      <c r="DI127">
        <v>0.511</v>
      </c>
      <c r="DJ127">
        <v>421</v>
      </c>
      <c r="DK127">
        <v>25</v>
      </c>
      <c r="DL127">
        <v>1.93</v>
      </c>
      <c r="DM127">
        <v>0.15</v>
      </c>
      <c r="DN127">
        <v>-67.973915</v>
      </c>
      <c r="DO127">
        <v>-2.10126979362085</v>
      </c>
      <c r="DP127">
        <v>0.618471358492048</v>
      </c>
      <c r="DQ127">
        <v>0</v>
      </c>
      <c r="DR127">
        <v>6.92696925</v>
      </c>
      <c r="DS127">
        <v>-0.0169133583489826</v>
      </c>
      <c r="DT127">
        <v>0.00324072938356481</v>
      </c>
      <c r="DU127">
        <v>1</v>
      </c>
      <c r="DV127">
        <v>1</v>
      </c>
      <c r="DW127">
        <v>2</v>
      </c>
      <c r="DX127" t="s">
        <v>357</v>
      </c>
      <c r="DY127">
        <v>2.98014</v>
      </c>
      <c r="DZ127">
        <v>2.75392</v>
      </c>
      <c r="EA127">
        <v>0.200193</v>
      </c>
      <c r="EB127">
        <v>0.205237</v>
      </c>
      <c r="EC127">
        <v>0.0655327</v>
      </c>
      <c r="ED127">
        <v>0.0435083</v>
      </c>
      <c r="EE127">
        <v>31640.6</v>
      </c>
      <c r="EF127">
        <v>34599</v>
      </c>
      <c r="EG127">
        <v>35808.9</v>
      </c>
      <c r="EH127">
        <v>39436.7</v>
      </c>
      <c r="EI127">
        <v>47351</v>
      </c>
      <c r="EJ127">
        <v>54375.8</v>
      </c>
      <c r="EK127">
        <v>55822.3</v>
      </c>
      <c r="EL127">
        <v>63107.3</v>
      </c>
      <c r="EM127">
        <v>1.8324</v>
      </c>
      <c r="EN127">
        <v>2.3304</v>
      </c>
      <c r="EO127">
        <v>0.11608</v>
      </c>
      <c r="EP127">
        <v>0</v>
      </c>
      <c r="EQ127">
        <v>18.1013</v>
      </c>
      <c r="ER127">
        <v>999.9</v>
      </c>
      <c r="ES127">
        <v>77.75</v>
      </c>
      <c r="ET127">
        <v>22.245</v>
      </c>
      <c r="EU127">
        <v>28.328</v>
      </c>
      <c r="EV127">
        <v>54.582</v>
      </c>
      <c r="EW127">
        <v>42.0513</v>
      </c>
      <c r="EX127">
        <v>2</v>
      </c>
      <c r="EY127">
        <v>-0.520427</v>
      </c>
      <c r="EZ127">
        <v>1.64719</v>
      </c>
      <c r="FA127">
        <v>20.1411</v>
      </c>
      <c r="FB127">
        <v>5.20411</v>
      </c>
      <c r="FC127">
        <v>12.004</v>
      </c>
      <c r="FD127">
        <v>4.976</v>
      </c>
      <c r="FE127">
        <v>3.293</v>
      </c>
      <c r="FF127">
        <v>9999</v>
      </c>
      <c r="FG127">
        <v>9999</v>
      </c>
      <c r="FH127">
        <v>9999</v>
      </c>
      <c r="FI127">
        <v>550.8</v>
      </c>
      <c r="FJ127">
        <v>1.86276</v>
      </c>
      <c r="FK127">
        <v>1.86771</v>
      </c>
      <c r="FL127">
        <v>1.86752</v>
      </c>
      <c r="FM127">
        <v>1.86859</v>
      </c>
      <c r="FN127">
        <v>1.86951</v>
      </c>
      <c r="FO127">
        <v>1.86554</v>
      </c>
      <c r="FP127">
        <v>1.86676</v>
      </c>
      <c r="FQ127">
        <v>1.8681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19.57</v>
      </c>
      <c r="GF127">
        <v>0.1033</v>
      </c>
      <c r="GG127">
        <v>5.21543574155078</v>
      </c>
      <c r="GH127">
        <v>0.0100486214095962</v>
      </c>
      <c r="GI127">
        <v>-1.74255938316833e-06</v>
      </c>
      <c r="GJ127">
        <v>3.40457676646056e-10</v>
      </c>
      <c r="GK127">
        <v>-0.0234001039270155</v>
      </c>
      <c r="GL127">
        <v>-0.0317258394575505</v>
      </c>
      <c r="GM127">
        <v>0.00293552719409138</v>
      </c>
      <c r="GN127">
        <v>-2.89779016759736e-05</v>
      </c>
      <c r="GO127">
        <v>-4</v>
      </c>
      <c r="GP127">
        <v>2214</v>
      </c>
      <c r="GQ127">
        <v>1</v>
      </c>
      <c r="GR127">
        <v>18</v>
      </c>
      <c r="GS127">
        <v>17314.6</v>
      </c>
      <c r="GT127">
        <v>28690.5</v>
      </c>
      <c r="GU127">
        <v>4.13818</v>
      </c>
      <c r="GV127">
        <v>2.50854</v>
      </c>
      <c r="GW127">
        <v>2.24854</v>
      </c>
      <c r="GX127">
        <v>2.77466</v>
      </c>
      <c r="GY127">
        <v>1.99585</v>
      </c>
      <c r="GZ127">
        <v>2.34863</v>
      </c>
      <c r="HA127">
        <v>26.9546</v>
      </c>
      <c r="HB127">
        <v>15.6906</v>
      </c>
      <c r="HC127">
        <v>18</v>
      </c>
      <c r="HD127">
        <v>360.569</v>
      </c>
      <c r="HE127">
        <v>673.978</v>
      </c>
      <c r="HF127">
        <v>15.0041</v>
      </c>
      <c r="HG127">
        <v>20.2696</v>
      </c>
      <c r="HH127">
        <v>30.0006</v>
      </c>
      <c r="HI127">
        <v>20.1477</v>
      </c>
      <c r="HJ127">
        <v>20.0682</v>
      </c>
      <c r="HK127">
        <v>82.8293</v>
      </c>
      <c r="HL127">
        <v>62.7659</v>
      </c>
      <c r="HM127">
        <v>0</v>
      </c>
      <c r="HN127">
        <v>14.9886</v>
      </c>
      <c r="HO127">
        <v>1887.36</v>
      </c>
      <c r="HP127">
        <v>9.3097</v>
      </c>
      <c r="HQ127">
        <v>103.663</v>
      </c>
      <c r="HR127">
        <v>105.138</v>
      </c>
    </row>
    <row r="128" spans="1:226">
      <c r="A128">
        <v>112</v>
      </c>
      <c r="B128">
        <v>1657120649.5</v>
      </c>
      <c r="C128">
        <v>616.900000095367</v>
      </c>
      <c r="D128" t="s">
        <v>583</v>
      </c>
      <c r="E128" t="s">
        <v>584</v>
      </c>
      <c r="F128">
        <v>5</v>
      </c>
      <c r="G128" t="s">
        <v>353</v>
      </c>
      <c r="H128" t="s">
        <v>354</v>
      </c>
      <c r="I128">
        <v>1657120641.71429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1902.32514179212</v>
      </c>
      <c r="AK128">
        <v>1854.01478787879</v>
      </c>
      <c r="AL128">
        <v>3.32920211371829</v>
      </c>
      <c r="AM128">
        <v>66.810607575291</v>
      </c>
      <c r="AN128">
        <f>(AP128 - AO128 + BO128*1E3/(8.314*(BQ128+273.15)) * AR128/BN128 * AQ128) * BN128/(100*BB128) * 1000/(1000 - AP128)</f>
        <v>0</v>
      </c>
      <c r="AO128">
        <v>9.21793677351496</v>
      </c>
      <c r="AP128">
        <v>16.1435242424242</v>
      </c>
      <c r="AQ128">
        <v>0.000188227940547944</v>
      </c>
      <c r="AR128">
        <v>77.422788693858</v>
      </c>
      <c r="AS128">
        <v>81</v>
      </c>
      <c r="AT128">
        <v>16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1657120641.71429</v>
      </c>
      <c r="BH128">
        <v>1800.15071428571</v>
      </c>
      <c r="BI128">
        <v>1868.15964285714</v>
      </c>
      <c r="BJ128">
        <v>16.1365892857143</v>
      </c>
      <c r="BK128">
        <v>9.21445142857143</v>
      </c>
      <c r="BL128">
        <v>1780.64464285714</v>
      </c>
      <c r="BM128">
        <v>16.0334714285714</v>
      </c>
      <c r="BN128">
        <v>500.001821428571</v>
      </c>
      <c r="BO128">
        <v>73.9201321428571</v>
      </c>
      <c r="BP128">
        <v>0.100073614285714</v>
      </c>
      <c r="BQ128">
        <v>20.3936071428571</v>
      </c>
      <c r="BR128">
        <v>20.0100964285714</v>
      </c>
      <c r="BS128">
        <v>999.9</v>
      </c>
      <c r="BT128">
        <v>0</v>
      </c>
      <c r="BU128">
        <v>0</v>
      </c>
      <c r="BV128">
        <v>9996.25</v>
      </c>
      <c r="BW128">
        <v>0</v>
      </c>
      <c r="BX128">
        <v>993.225392857143</v>
      </c>
      <c r="BY128">
        <v>-68.0096607142857</v>
      </c>
      <c r="BZ128">
        <v>1829.67571428571</v>
      </c>
      <c r="CA128">
        <v>1885.53428571429</v>
      </c>
      <c r="CB128">
        <v>6.92214821428571</v>
      </c>
      <c r="CC128">
        <v>1868.15964285714</v>
      </c>
      <c r="CD128">
        <v>9.21445142857143</v>
      </c>
      <c r="CE128">
        <v>1.19282035714286</v>
      </c>
      <c r="CF128">
        <v>0.6811335</v>
      </c>
      <c r="CG128">
        <v>9.5122325</v>
      </c>
      <c r="CH128">
        <v>1.44508571428571</v>
      </c>
      <c r="CI128">
        <v>1999.96642857143</v>
      </c>
      <c r="CJ128">
        <v>0.979996785714286</v>
      </c>
      <c r="CK128">
        <v>0.0200030285714286</v>
      </c>
      <c r="CL128">
        <v>0</v>
      </c>
      <c r="CM128">
        <v>2.17265357142857</v>
      </c>
      <c r="CN128">
        <v>0</v>
      </c>
      <c r="CO128">
        <v>10827.0464285714</v>
      </c>
      <c r="CP128">
        <v>17299.8535714286</v>
      </c>
      <c r="CQ128">
        <v>41.0645357142857</v>
      </c>
      <c r="CR128">
        <v>40.1983928571428</v>
      </c>
      <c r="CS128">
        <v>40.3746428571429</v>
      </c>
      <c r="CT128">
        <v>38.99075</v>
      </c>
      <c r="CU128">
        <v>39.4618214285714</v>
      </c>
      <c r="CV128">
        <v>1959.95892857143</v>
      </c>
      <c r="CW128">
        <v>40.0067857142857</v>
      </c>
      <c r="CX128">
        <v>0</v>
      </c>
      <c r="CY128">
        <v>1657120629.7</v>
      </c>
      <c r="CZ128">
        <v>0</v>
      </c>
      <c r="DA128">
        <v>0</v>
      </c>
      <c r="DB128" t="s">
        <v>356</v>
      </c>
      <c r="DC128">
        <v>1656081770.5</v>
      </c>
      <c r="DD128">
        <v>1655399214.6</v>
      </c>
      <c r="DE128">
        <v>0</v>
      </c>
      <c r="DF128">
        <v>0.134</v>
      </c>
      <c r="DG128">
        <v>-0.06</v>
      </c>
      <c r="DH128">
        <v>9.331</v>
      </c>
      <c r="DI128">
        <v>0.511</v>
      </c>
      <c r="DJ128">
        <v>421</v>
      </c>
      <c r="DK128">
        <v>25</v>
      </c>
      <c r="DL128">
        <v>1.93</v>
      </c>
      <c r="DM128">
        <v>0.15</v>
      </c>
      <c r="DN128">
        <v>-68.00057</v>
      </c>
      <c r="DO128">
        <v>-0.312736210131181</v>
      </c>
      <c r="DP128">
        <v>0.592603290659104</v>
      </c>
      <c r="DQ128">
        <v>0</v>
      </c>
      <c r="DR128">
        <v>6.92491125</v>
      </c>
      <c r="DS128">
        <v>-0.0384381613508486</v>
      </c>
      <c r="DT128">
        <v>0.00497231896980679</v>
      </c>
      <c r="DU128">
        <v>1</v>
      </c>
      <c r="DV128">
        <v>1</v>
      </c>
      <c r="DW128">
        <v>2</v>
      </c>
      <c r="DX128" t="s">
        <v>357</v>
      </c>
      <c r="DY128">
        <v>2.97963</v>
      </c>
      <c r="DZ128">
        <v>2.75402</v>
      </c>
      <c r="EA128">
        <v>0.201214</v>
      </c>
      <c r="EB128">
        <v>0.206318</v>
      </c>
      <c r="EC128">
        <v>0.0655248</v>
      </c>
      <c r="ED128">
        <v>0.0435886</v>
      </c>
      <c r="EE128">
        <v>31600</v>
      </c>
      <c r="EF128">
        <v>34551.4</v>
      </c>
      <c r="EG128">
        <v>35808.5</v>
      </c>
      <c r="EH128">
        <v>39436</v>
      </c>
      <c r="EI128">
        <v>47350.7</v>
      </c>
      <c r="EJ128">
        <v>54370.1</v>
      </c>
      <c r="EK128">
        <v>55821.4</v>
      </c>
      <c r="EL128">
        <v>63106</v>
      </c>
      <c r="EM128">
        <v>1.8314</v>
      </c>
      <c r="EN128">
        <v>2.3308</v>
      </c>
      <c r="EO128">
        <v>0.114143</v>
      </c>
      <c r="EP128">
        <v>0</v>
      </c>
      <c r="EQ128">
        <v>18.106</v>
      </c>
      <c r="ER128">
        <v>999.9</v>
      </c>
      <c r="ES128">
        <v>77.726</v>
      </c>
      <c r="ET128">
        <v>22.275</v>
      </c>
      <c r="EU128">
        <v>28.3726</v>
      </c>
      <c r="EV128">
        <v>54.352</v>
      </c>
      <c r="EW128">
        <v>42.0473</v>
      </c>
      <c r="EX128">
        <v>2</v>
      </c>
      <c r="EY128">
        <v>-0.52</v>
      </c>
      <c r="EZ128">
        <v>1.66728</v>
      </c>
      <c r="FA128">
        <v>20.141</v>
      </c>
      <c r="FB128">
        <v>5.20411</v>
      </c>
      <c r="FC128">
        <v>12.004</v>
      </c>
      <c r="FD128">
        <v>4.9756</v>
      </c>
      <c r="FE128">
        <v>3.293</v>
      </c>
      <c r="FF128">
        <v>9999</v>
      </c>
      <c r="FG128">
        <v>9999</v>
      </c>
      <c r="FH128">
        <v>9999</v>
      </c>
      <c r="FI128">
        <v>550.8</v>
      </c>
      <c r="FJ128">
        <v>1.86273</v>
      </c>
      <c r="FK128">
        <v>1.86777</v>
      </c>
      <c r="FL128">
        <v>1.86752</v>
      </c>
      <c r="FM128">
        <v>1.86862</v>
      </c>
      <c r="FN128">
        <v>1.86957</v>
      </c>
      <c r="FO128">
        <v>1.86554</v>
      </c>
      <c r="FP128">
        <v>1.8667</v>
      </c>
      <c r="FQ128">
        <v>1.8681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19.69</v>
      </c>
      <c r="GF128">
        <v>0.1033</v>
      </c>
      <c r="GG128">
        <v>5.21543574155078</v>
      </c>
      <c r="GH128">
        <v>0.0100486214095962</v>
      </c>
      <c r="GI128">
        <v>-1.74255938316833e-06</v>
      </c>
      <c r="GJ128">
        <v>3.40457676646056e-10</v>
      </c>
      <c r="GK128">
        <v>-0.0234001039270155</v>
      </c>
      <c r="GL128">
        <v>-0.0317258394575505</v>
      </c>
      <c r="GM128">
        <v>0.00293552719409138</v>
      </c>
      <c r="GN128">
        <v>-2.89779016759736e-05</v>
      </c>
      <c r="GO128">
        <v>-4</v>
      </c>
      <c r="GP128">
        <v>2214</v>
      </c>
      <c r="GQ128">
        <v>1</v>
      </c>
      <c r="GR128">
        <v>18</v>
      </c>
      <c r="GS128">
        <v>17314.7</v>
      </c>
      <c r="GT128">
        <v>28690.6</v>
      </c>
      <c r="GU128">
        <v>4.16626</v>
      </c>
      <c r="GV128">
        <v>2.50488</v>
      </c>
      <c r="GW128">
        <v>2.24854</v>
      </c>
      <c r="GX128">
        <v>2.77466</v>
      </c>
      <c r="GY128">
        <v>1.99585</v>
      </c>
      <c r="GZ128">
        <v>2.32544</v>
      </c>
      <c r="HA128">
        <v>26.9753</v>
      </c>
      <c r="HB128">
        <v>15.6906</v>
      </c>
      <c r="HC128">
        <v>18</v>
      </c>
      <c r="HD128">
        <v>360.144</v>
      </c>
      <c r="HE128">
        <v>674.425</v>
      </c>
      <c r="HF128">
        <v>14.9874</v>
      </c>
      <c r="HG128">
        <v>20.2782</v>
      </c>
      <c r="HH128">
        <v>30.0005</v>
      </c>
      <c r="HI128">
        <v>20.1563</v>
      </c>
      <c r="HJ128">
        <v>20.0766</v>
      </c>
      <c r="HK128">
        <v>83.3855</v>
      </c>
      <c r="HL128">
        <v>62.4758</v>
      </c>
      <c r="HM128">
        <v>0</v>
      </c>
      <c r="HN128">
        <v>14.9751</v>
      </c>
      <c r="HO128">
        <v>1907.53</v>
      </c>
      <c r="HP128">
        <v>9.32618</v>
      </c>
      <c r="HQ128">
        <v>103.661</v>
      </c>
      <c r="HR128">
        <v>105.135</v>
      </c>
    </row>
    <row r="129" spans="1:226">
      <c r="A129">
        <v>113</v>
      </c>
      <c r="B129">
        <v>1657120654.5</v>
      </c>
      <c r="C129">
        <v>621.900000095367</v>
      </c>
      <c r="D129" t="s">
        <v>585</v>
      </c>
      <c r="E129" t="s">
        <v>586</v>
      </c>
      <c r="F129">
        <v>5</v>
      </c>
      <c r="G129" t="s">
        <v>353</v>
      </c>
      <c r="H129" t="s">
        <v>354</v>
      </c>
      <c r="I129">
        <v>1657120647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1919.54940912092</v>
      </c>
      <c r="AK129">
        <v>1870.54163636364</v>
      </c>
      <c r="AL129">
        <v>3.433813994361</v>
      </c>
      <c r="AM129">
        <v>66.810607575291</v>
      </c>
      <c r="AN129">
        <f>(AP129 - AO129 + BO129*1E3/(8.314*(BQ129+273.15)) * AR129/BN129 * AQ129) * BN129/(100*BB129) * 1000/(1000 - AP129)</f>
        <v>0</v>
      </c>
      <c r="AO129">
        <v>9.24123047922143</v>
      </c>
      <c r="AP129">
        <v>16.1502333333333</v>
      </c>
      <c r="AQ129">
        <v>0.00393094887873522</v>
      </c>
      <c r="AR129">
        <v>77.422788693858</v>
      </c>
      <c r="AS129">
        <v>81</v>
      </c>
      <c r="AT129">
        <v>16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1657120647</v>
      </c>
      <c r="BH129">
        <v>1817.44518518518</v>
      </c>
      <c r="BI129">
        <v>1885.58407407407</v>
      </c>
      <c r="BJ129">
        <v>16.1418666666667</v>
      </c>
      <c r="BK129">
        <v>9.22768296296296</v>
      </c>
      <c r="BL129">
        <v>1797.81740740741</v>
      </c>
      <c r="BM129">
        <v>16.0385444444444</v>
      </c>
      <c r="BN129">
        <v>499.97737037037</v>
      </c>
      <c r="BO129">
        <v>73.9204481481482</v>
      </c>
      <c r="BP129">
        <v>0.1000387</v>
      </c>
      <c r="BQ129">
        <v>20.3932333333333</v>
      </c>
      <c r="BR129">
        <v>20.0188666666667</v>
      </c>
      <c r="BS129">
        <v>999.9</v>
      </c>
      <c r="BT129">
        <v>0</v>
      </c>
      <c r="BU129">
        <v>0</v>
      </c>
      <c r="BV129">
        <v>10010.3703703704</v>
      </c>
      <c r="BW129">
        <v>0</v>
      </c>
      <c r="BX129">
        <v>993.877444444444</v>
      </c>
      <c r="BY129">
        <v>-68.1393407407407</v>
      </c>
      <c r="BZ129">
        <v>1847.26333333333</v>
      </c>
      <c r="CA129">
        <v>1903.14592592593</v>
      </c>
      <c r="CB129">
        <v>6.91418925925926</v>
      </c>
      <c r="CC129">
        <v>1885.58407407407</v>
      </c>
      <c r="CD129">
        <v>9.22768296296296</v>
      </c>
      <c r="CE129">
        <v>1.19321555555556</v>
      </c>
      <c r="CF129">
        <v>0.682114518518519</v>
      </c>
      <c r="CG129">
        <v>9.51715666666667</v>
      </c>
      <c r="CH129">
        <v>1.46513592592593</v>
      </c>
      <c r="CI129">
        <v>1999.98814814815</v>
      </c>
      <c r="CJ129">
        <v>0.979997222222222</v>
      </c>
      <c r="CK129">
        <v>0.020002562962963</v>
      </c>
      <c r="CL129">
        <v>0</v>
      </c>
      <c r="CM129">
        <v>2.20371481481481</v>
      </c>
      <c r="CN129">
        <v>0</v>
      </c>
      <c r="CO129">
        <v>10828.2703703704</v>
      </c>
      <c r="CP129">
        <v>17300.0444444444</v>
      </c>
      <c r="CQ129">
        <v>41.1432592592593</v>
      </c>
      <c r="CR129">
        <v>40.2542592592592</v>
      </c>
      <c r="CS129">
        <v>40.4395925925926</v>
      </c>
      <c r="CT129">
        <v>39.0483333333333</v>
      </c>
      <c r="CU129">
        <v>39.5367777777778</v>
      </c>
      <c r="CV129">
        <v>1959.98333333333</v>
      </c>
      <c r="CW129">
        <v>40.0040740740741</v>
      </c>
      <c r="CX129">
        <v>0</v>
      </c>
      <c r="CY129">
        <v>1657120634.5</v>
      </c>
      <c r="CZ129">
        <v>0</v>
      </c>
      <c r="DA129">
        <v>0</v>
      </c>
      <c r="DB129" t="s">
        <v>356</v>
      </c>
      <c r="DC129">
        <v>1656081770.5</v>
      </c>
      <c r="DD129">
        <v>1655399214.6</v>
      </c>
      <c r="DE129">
        <v>0</v>
      </c>
      <c r="DF129">
        <v>0.134</v>
      </c>
      <c r="DG129">
        <v>-0.06</v>
      </c>
      <c r="DH129">
        <v>9.331</v>
      </c>
      <c r="DI129">
        <v>0.511</v>
      </c>
      <c r="DJ129">
        <v>421</v>
      </c>
      <c r="DK129">
        <v>25</v>
      </c>
      <c r="DL129">
        <v>1.93</v>
      </c>
      <c r="DM129">
        <v>0.15</v>
      </c>
      <c r="DN129">
        <v>-68.0739475</v>
      </c>
      <c r="DO129">
        <v>-0.904200000000029</v>
      </c>
      <c r="DP129">
        <v>0.691090092530452</v>
      </c>
      <c r="DQ129">
        <v>0</v>
      </c>
      <c r="DR129">
        <v>6.91894825</v>
      </c>
      <c r="DS129">
        <v>-0.0887361726078741</v>
      </c>
      <c r="DT129">
        <v>0.00967222256968377</v>
      </c>
      <c r="DU129">
        <v>1</v>
      </c>
      <c r="DV129">
        <v>1</v>
      </c>
      <c r="DW129">
        <v>2</v>
      </c>
      <c r="DX129" t="s">
        <v>357</v>
      </c>
      <c r="DY129">
        <v>2.97956</v>
      </c>
      <c r="DZ129">
        <v>2.75367</v>
      </c>
      <c r="EA129">
        <v>0.202265</v>
      </c>
      <c r="EB129">
        <v>0.207329</v>
      </c>
      <c r="EC129">
        <v>0.0655493</v>
      </c>
      <c r="ED129">
        <v>0.0436255</v>
      </c>
      <c r="EE129">
        <v>31558.6</v>
      </c>
      <c r="EF129">
        <v>34507</v>
      </c>
      <c r="EG129">
        <v>35808.5</v>
      </c>
      <c r="EH129">
        <v>39435.5</v>
      </c>
      <c r="EI129">
        <v>47349.2</v>
      </c>
      <c r="EJ129">
        <v>54367.2</v>
      </c>
      <c r="EK129">
        <v>55821.1</v>
      </c>
      <c r="EL129">
        <v>63105.1</v>
      </c>
      <c r="EM129">
        <v>1.8314</v>
      </c>
      <c r="EN129">
        <v>2.33</v>
      </c>
      <c r="EO129">
        <v>0.115037</v>
      </c>
      <c r="EP129">
        <v>0</v>
      </c>
      <c r="EQ129">
        <v>18.1076</v>
      </c>
      <c r="ER129">
        <v>999.9</v>
      </c>
      <c r="ES129">
        <v>77.726</v>
      </c>
      <c r="ET129">
        <v>22.285</v>
      </c>
      <c r="EU129">
        <v>28.3893</v>
      </c>
      <c r="EV129">
        <v>54.182</v>
      </c>
      <c r="EW129">
        <v>42.0353</v>
      </c>
      <c r="EX129">
        <v>2</v>
      </c>
      <c r="EY129">
        <v>-0.519146</v>
      </c>
      <c r="EZ129">
        <v>1.73989</v>
      </c>
      <c r="FA129">
        <v>20.14</v>
      </c>
      <c r="FB129">
        <v>5.20172</v>
      </c>
      <c r="FC129">
        <v>12.004</v>
      </c>
      <c r="FD129">
        <v>4.9756</v>
      </c>
      <c r="FE129">
        <v>3.293</v>
      </c>
      <c r="FF129">
        <v>9999</v>
      </c>
      <c r="FG129">
        <v>9999</v>
      </c>
      <c r="FH129">
        <v>9999</v>
      </c>
      <c r="FI129">
        <v>550.8</v>
      </c>
      <c r="FJ129">
        <v>1.8627</v>
      </c>
      <c r="FK129">
        <v>1.86774</v>
      </c>
      <c r="FL129">
        <v>1.86752</v>
      </c>
      <c r="FM129">
        <v>1.86859</v>
      </c>
      <c r="FN129">
        <v>1.86951</v>
      </c>
      <c r="FO129">
        <v>1.86554</v>
      </c>
      <c r="FP129">
        <v>1.86673</v>
      </c>
      <c r="FQ129">
        <v>1.86813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19.8</v>
      </c>
      <c r="GF129">
        <v>0.1036</v>
      </c>
      <c r="GG129">
        <v>5.21543574155078</v>
      </c>
      <c r="GH129">
        <v>0.0100486214095962</v>
      </c>
      <c r="GI129">
        <v>-1.74255938316833e-06</v>
      </c>
      <c r="GJ129">
        <v>3.40457676646056e-10</v>
      </c>
      <c r="GK129">
        <v>-0.0234001039270155</v>
      </c>
      <c r="GL129">
        <v>-0.0317258394575505</v>
      </c>
      <c r="GM129">
        <v>0.00293552719409138</v>
      </c>
      <c r="GN129">
        <v>-2.89779016759736e-05</v>
      </c>
      <c r="GO129">
        <v>-4</v>
      </c>
      <c r="GP129">
        <v>2214</v>
      </c>
      <c r="GQ129">
        <v>1</v>
      </c>
      <c r="GR129">
        <v>18</v>
      </c>
      <c r="GS129">
        <v>17314.7</v>
      </c>
      <c r="GT129">
        <v>28690.7</v>
      </c>
      <c r="GU129">
        <v>4.19067</v>
      </c>
      <c r="GV129">
        <v>2.50732</v>
      </c>
      <c r="GW129">
        <v>2.24854</v>
      </c>
      <c r="GX129">
        <v>2.77466</v>
      </c>
      <c r="GY129">
        <v>1.99585</v>
      </c>
      <c r="GZ129">
        <v>2.32544</v>
      </c>
      <c r="HA129">
        <v>26.9753</v>
      </c>
      <c r="HB129">
        <v>15.6906</v>
      </c>
      <c r="HC129">
        <v>18</v>
      </c>
      <c r="HD129">
        <v>360.194</v>
      </c>
      <c r="HE129">
        <v>673.868</v>
      </c>
      <c r="HF129">
        <v>14.9731</v>
      </c>
      <c r="HG129">
        <v>20.2851</v>
      </c>
      <c r="HH129">
        <v>30.0007</v>
      </c>
      <c r="HI129">
        <v>20.1631</v>
      </c>
      <c r="HJ129">
        <v>20.0835</v>
      </c>
      <c r="HK129">
        <v>83.8733</v>
      </c>
      <c r="HL129">
        <v>62.4758</v>
      </c>
      <c r="HM129">
        <v>0</v>
      </c>
      <c r="HN129">
        <v>14.9498</v>
      </c>
      <c r="HO129">
        <v>1921.12</v>
      </c>
      <c r="HP129">
        <v>9.33175</v>
      </c>
      <c r="HQ129">
        <v>103.661</v>
      </c>
      <c r="HR129">
        <v>105.134</v>
      </c>
    </row>
    <row r="130" spans="1:226">
      <c r="A130">
        <v>114</v>
      </c>
      <c r="B130">
        <v>1657120659.5</v>
      </c>
      <c r="C130">
        <v>626.900000095367</v>
      </c>
      <c r="D130" t="s">
        <v>587</v>
      </c>
      <c r="E130" t="s">
        <v>588</v>
      </c>
      <c r="F130">
        <v>5</v>
      </c>
      <c r="G130" t="s">
        <v>353</v>
      </c>
      <c r="H130" t="s">
        <v>354</v>
      </c>
      <c r="I130">
        <v>1657120651.71429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1934.95267115735</v>
      </c>
      <c r="AK130">
        <v>1886.89812121212</v>
      </c>
      <c r="AL130">
        <v>3.2363325185354</v>
      </c>
      <c r="AM130">
        <v>66.810607575291</v>
      </c>
      <c r="AN130">
        <f>(AP130 - AO130 + BO130*1E3/(8.314*(BQ130+273.15)) * AR130/BN130 * AQ130) * BN130/(100*BB130) * 1000/(1000 - AP130)</f>
        <v>0</v>
      </c>
      <c r="AO130">
        <v>9.24797614569952</v>
      </c>
      <c r="AP130">
        <v>16.1577618181818</v>
      </c>
      <c r="AQ130">
        <v>0.00135653624748916</v>
      </c>
      <c r="AR130">
        <v>77.422788693858</v>
      </c>
      <c r="AS130">
        <v>81</v>
      </c>
      <c r="AT130">
        <v>16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1657120651.71429</v>
      </c>
      <c r="BH130">
        <v>1832.79107142857</v>
      </c>
      <c r="BI130">
        <v>1900.86321428571</v>
      </c>
      <c r="BJ130">
        <v>16.1476678571429</v>
      </c>
      <c r="BK130">
        <v>9.2390225</v>
      </c>
      <c r="BL130">
        <v>1813.05535714286</v>
      </c>
      <c r="BM130">
        <v>16.0441071428571</v>
      </c>
      <c r="BN130">
        <v>500.008392857143</v>
      </c>
      <c r="BO130">
        <v>73.9205785714286</v>
      </c>
      <c r="BP130">
        <v>0.100080096428571</v>
      </c>
      <c r="BQ130">
        <v>20.3918535714286</v>
      </c>
      <c r="BR130">
        <v>20.0196571428571</v>
      </c>
      <c r="BS130">
        <v>999.9</v>
      </c>
      <c r="BT130">
        <v>0</v>
      </c>
      <c r="BU130">
        <v>0</v>
      </c>
      <c r="BV130">
        <v>9991.96428571429</v>
      </c>
      <c r="BW130">
        <v>0</v>
      </c>
      <c r="BX130">
        <v>994.519857142857</v>
      </c>
      <c r="BY130">
        <v>-68.0718785714286</v>
      </c>
      <c r="BZ130">
        <v>1862.87178571429</v>
      </c>
      <c r="CA130">
        <v>1918.58857142857</v>
      </c>
      <c r="CB130">
        <v>6.9086425</v>
      </c>
      <c r="CC130">
        <v>1900.86321428571</v>
      </c>
      <c r="CD130">
        <v>9.2390225</v>
      </c>
      <c r="CE130">
        <v>1.19364535714286</v>
      </c>
      <c r="CF130">
        <v>0.682954</v>
      </c>
      <c r="CG130">
        <v>9.52252107142857</v>
      </c>
      <c r="CH130">
        <v>1.48228</v>
      </c>
      <c r="CI130">
        <v>1999.96607142857</v>
      </c>
      <c r="CJ130">
        <v>0.979997428571429</v>
      </c>
      <c r="CK130">
        <v>0.0200023428571429</v>
      </c>
      <c r="CL130">
        <v>0</v>
      </c>
      <c r="CM130">
        <v>2.20155714285714</v>
      </c>
      <c r="CN130">
        <v>0</v>
      </c>
      <c r="CO130">
        <v>10828.8785714286</v>
      </c>
      <c r="CP130">
        <v>17299.8464285714</v>
      </c>
      <c r="CQ130">
        <v>41.2118214285714</v>
      </c>
      <c r="CR130">
        <v>40.3100357142857</v>
      </c>
      <c r="CS130">
        <v>40.4951785714286</v>
      </c>
      <c r="CT130">
        <v>39.11575</v>
      </c>
      <c r="CU130">
        <v>39.6001785714286</v>
      </c>
      <c r="CV130">
        <v>1959.96428571429</v>
      </c>
      <c r="CW130">
        <v>40.0010714285714</v>
      </c>
      <c r="CX130">
        <v>0</v>
      </c>
      <c r="CY130">
        <v>1657120639.3</v>
      </c>
      <c r="CZ130">
        <v>0</v>
      </c>
      <c r="DA130">
        <v>0</v>
      </c>
      <c r="DB130" t="s">
        <v>356</v>
      </c>
      <c r="DC130">
        <v>1656081770.5</v>
      </c>
      <c r="DD130">
        <v>1655399214.6</v>
      </c>
      <c r="DE130">
        <v>0</v>
      </c>
      <c r="DF130">
        <v>0.134</v>
      </c>
      <c r="DG130">
        <v>-0.06</v>
      </c>
      <c r="DH130">
        <v>9.331</v>
      </c>
      <c r="DI130">
        <v>0.511</v>
      </c>
      <c r="DJ130">
        <v>421</v>
      </c>
      <c r="DK130">
        <v>25</v>
      </c>
      <c r="DL130">
        <v>1.93</v>
      </c>
      <c r="DM130">
        <v>0.15</v>
      </c>
      <c r="DN130">
        <v>-68.1268475</v>
      </c>
      <c r="DO130">
        <v>0.714548217636012</v>
      </c>
      <c r="DP130">
        <v>0.671896194358734</v>
      </c>
      <c r="DQ130">
        <v>0</v>
      </c>
      <c r="DR130">
        <v>6.91289625</v>
      </c>
      <c r="DS130">
        <v>-0.0865993621013402</v>
      </c>
      <c r="DT130">
        <v>0.00964809791811317</v>
      </c>
      <c r="DU130">
        <v>1</v>
      </c>
      <c r="DV130">
        <v>1</v>
      </c>
      <c r="DW130">
        <v>2</v>
      </c>
      <c r="DX130" t="s">
        <v>357</v>
      </c>
      <c r="DY130">
        <v>2.97926</v>
      </c>
      <c r="DZ130">
        <v>2.75362</v>
      </c>
      <c r="EA130">
        <v>0.203286</v>
      </c>
      <c r="EB130">
        <v>0.208409</v>
      </c>
      <c r="EC130">
        <v>0.0655627</v>
      </c>
      <c r="ED130">
        <v>0.0436376</v>
      </c>
      <c r="EE130">
        <v>31518.5</v>
      </c>
      <c r="EF130">
        <v>34459.7</v>
      </c>
      <c r="EG130">
        <v>35808.8</v>
      </c>
      <c r="EH130">
        <v>39435.1</v>
      </c>
      <c r="EI130">
        <v>47349</v>
      </c>
      <c r="EJ130">
        <v>54366.3</v>
      </c>
      <c r="EK130">
        <v>55821.7</v>
      </c>
      <c r="EL130">
        <v>63104.9</v>
      </c>
      <c r="EM130">
        <v>1.8322</v>
      </c>
      <c r="EN130">
        <v>2.3306</v>
      </c>
      <c r="EO130">
        <v>0.116378</v>
      </c>
      <c r="EP130">
        <v>0</v>
      </c>
      <c r="EQ130">
        <v>18.1076</v>
      </c>
      <c r="ER130">
        <v>999.9</v>
      </c>
      <c r="ES130">
        <v>77.701</v>
      </c>
      <c r="ET130">
        <v>22.306</v>
      </c>
      <c r="EU130">
        <v>28.4194</v>
      </c>
      <c r="EV130">
        <v>54.342</v>
      </c>
      <c r="EW130">
        <v>42.0072</v>
      </c>
      <c r="EX130">
        <v>2</v>
      </c>
      <c r="EY130">
        <v>-0.518984</v>
      </c>
      <c r="EZ130">
        <v>1.74625</v>
      </c>
      <c r="FA130">
        <v>20.14</v>
      </c>
      <c r="FB130">
        <v>5.20411</v>
      </c>
      <c r="FC130">
        <v>12.004</v>
      </c>
      <c r="FD130">
        <v>4.976</v>
      </c>
      <c r="FE130">
        <v>3.293</v>
      </c>
      <c r="FF130">
        <v>9999</v>
      </c>
      <c r="FG130">
        <v>9999</v>
      </c>
      <c r="FH130">
        <v>9999</v>
      </c>
      <c r="FI130">
        <v>550.8</v>
      </c>
      <c r="FJ130">
        <v>1.86273</v>
      </c>
      <c r="FK130">
        <v>1.8678</v>
      </c>
      <c r="FL130">
        <v>1.86752</v>
      </c>
      <c r="FM130">
        <v>1.86859</v>
      </c>
      <c r="FN130">
        <v>1.86951</v>
      </c>
      <c r="FO130">
        <v>1.86554</v>
      </c>
      <c r="FP130">
        <v>1.86676</v>
      </c>
      <c r="FQ130">
        <v>1.86813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19.91</v>
      </c>
      <c r="GF130">
        <v>0.1038</v>
      </c>
      <c r="GG130">
        <v>5.21543574155078</v>
      </c>
      <c r="GH130">
        <v>0.0100486214095962</v>
      </c>
      <c r="GI130">
        <v>-1.74255938316833e-06</v>
      </c>
      <c r="GJ130">
        <v>3.40457676646056e-10</v>
      </c>
      <c r="GK130">
        <v>-0.0234001039270155</v>
      </c>
      <c r="GL130">
        <v>-0.0317258394575505</v>
      </c>
      <c r="GM130">
        <v>0.00293552719409138</v>
      </c>
      <c r="GN130">
        <v>-2.89779016759736e-05</v>
      </c>
      <c r="GO130">
        <v>-4</v>
      </c>
      <c r="GP130">
        <v>2214</v>
      </c>
      <c r="GQ130">
        <v>1</v>
      </c>
      <c r="GR130">
        <v>18</v>
      </c>
      <c r="GS130">
        <v>17314.8</v>
      </c>
      <c r="GT130">
        <v>28690.7</v>
      </c>
      <c r="GU130">
        <v>4.21875</v>
      </c>
      <c r="GV130">
        <v>2.50244</v>
      </c>
      <c r="GW130">
        <v>2.24854</v>
      </c>
      <c r="GX130">
        <v>2.77466</v>
      </c>
      <c r="GY130">
        <v>1.99585</v>
      </c>
      <c r="GZ130">
        <v>2.35474</v>
      </c>
      <c r="HA130">
        <v>26.9753</v>
      </c>
      <c r="HB130">
        <v>15.6906</v>
      </c>
      <c r="HC130">
        <v>18</v>
      </c>
      <c r="HD130">
        <v>360.633</v>
      </c>
      <c r="HE130">
        <v>674.478</v>
      </c>
      <c r="HF130">
        <v>14.9457</v>
      </c>
      <c r="HG130">
        <v>20.2921</v>
      </c>
      <c r="HH130">
        <v>30.0005</v>
      </c>
      <c r="HI130">
        <v>20.17</v>
      </c>
      <c r="HJ130">
        <v>20.092</v>
      </c>
      <c r="HK130">
        <v>84.4375</v>
      </c>
      <c r="HL130">
        <v>62.1991</v>
      </c>
      <c r="HM130">
        <v>0</v>
      </c>
      <c r="HN130">
        <v>14.9316</v>
      </c>
      <c r="HO130">
        <v>1941.36</v>
      </c>
      <c r="HP130">
        <v>9.33867</v>
      </c>
      <c r="HQ130">
        <v>103.662</v>
      </c>
      <c r="HR130">
        <v>105.133</v>
      </c>
    </row>
    <row r="131" spans="1:226">
      <c r="A131">
        <v>115</v>
      </c>
      <c r="B131">
        <v>1657120664.5</v>
      </c>
      <c r="C131">
        <v>631.900000095367</v>
      </c>
      <c r="D131" t="s">
        <v>589</v>
      </c>
      <c r="E131" t="s">
        <v>590</v>
      </c>
      <c r="F131">
        <v>5</v>
      </c>
      <c r="G131" t="s">
        <v>353</v>
      </c>
      <c r="H131" t="s">
        <v>354</v>
      </c>
      <c r="I131">
        <v>1657120657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1953.46749225407</v>
      </c>
      <c r="AK131">
        <v>1904.02878787879</v>
      </c>
      <c r="AL131">
        <v>3.51840789854832</v>
      </c>
      <c r="AM131">
        <v>66.810607575291</v>
      </c>
      <c r="AN131">
        <f>(AP131 - AO131 + BO131*1E3/(8.314*(BQ131+273.15)) * AR131/BN131 * AQ131) * BN131/(100*BB131) * 1000/(1000 - AP131)</f>
        <v>0</v>
      </c>
      <c r="AO131">
        <v>9.29215726050965</v>
      </c>
      <c r="AP131">
        <v>16.1807793939394</v>
      </c>
      <c r="AQ131">
        <v>0.000581663821417396</v>
      </c>
      <c r="AR131">
        <v>77.422788693858</v>
      </c>
      <c r="AS131">
        <v>81</v>
      </c>
      <c r="AT131">
        <v>16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1657120657</v>
      </c>
      <c r="BH131">
        <v>1849.98333333333</v>
      </c>
      <c r="BI131">
        <v>1918.60481481481</v>
      </c>
      <c r="BJ131">
        <v>16.1561481481481</v>
      </c>
      <c r="BK131">
        <v>9.27496777777778</v>
      </c>
      <c r="BL131">
        <v>1830.12703703704</v>
      </c>
      <c r="BM131">
        <v>16.052262962963</v>
      </c>
      <c r="BN131">
        <v>500.020962962963</v>
      </c>
      <c r="BO131">
        <v>73.9208222222222</v>
      </c>
      <c r="BP131">
        <v>0.1000923</v>
      </c>
      <c r="BQ131">
        <v>20.3911333333333</v>
      </c>
      <c r="BR131">
        <v>20.0258185185185</v>
      </c>
      <c r="BS131">
        <v>999.9</v>
      </c>
      <c r="BT131">
        <v>0</v>
      </c>
      <c r="BU131">
        <v>0</v>
      </c>
      <c r="BV131">
        <v>9984.44444444445</v>
      </c>
      <c r="BW131">
        <v>0</v>
      </c>
      <c r="BX131">
        <v>994.966111111111</v>
      </c>
      <c r="BY131">
        <v>-68.6209296296296</v>
      </c>
      <c r="BZ131">
        <v>1880.36333333333</v>
      </c>
      <c r="CA131">
        <v>1936.56703703704</v>
      </c>
      <c r="CB131">
        <v>6.88117666666667</v>
      </c>
      <c r="CC131">
        <v>1918.60481481481</v>
      </c>
      <c r="CD131">
        <v>9.27496777777778</v>
      </c>
      <c r="CE131">
        <v>1.19427592592593</v>
      </c>
      <c r="CF131">
        <v>0.685613296296296</v>
      </c>
      <c r="CG131">
        <v>9.53038037037037</v>
      </c>
      <c r="CH131">
        <v>1.53633481481481</v>
      </c>
      <c r="CI131">
        <v>1999.99592592593</v>
      </c>
      <c r="CJ131">
        <v>0.979998</v>
      </c>
      <c r="CK131">
        <v>0.0200017333333333</v>
      </c>
      <c r="CL131">
        <v>0</v>
      </c>
      <c r="CM131">
        <v>2.21462962962963</v>
      </c>
      <c r="CN131">
        <v>0</v>
      </c>
      <c r="CO131">
        <v>10827.9666666667</v>
      </c>
      <c r="CP131">
        <v>17300.1111111111</v>
      </c>
      <c r="CQ131">
        <v>41.2914444444444</v>
      </c>
      <c r="CR131">
        <v>40.3562592592592</v>
      </c>
      <c r="CS131">
        <v>40.56</v>
      </c>
      <c r="CT131">
        <v>39.2010740740741</v>
      </c>
      <c r="CU131">
        <v>39.6664444444444</v>
      </c>
      <c r="CV131">
        <v>1959.99444444444</v>
      </c>
      <c r="CW131">
        <v>40.0014814814815</v>
      </c>
      <c r="CX131">
        <v>0</v>
      </c>
      <c r="CY131">
        <v>1657120644.7</v>
      </c>
      <c r="CZ131">
        <v>0</v>
      </c>
      <c r="DA131">
        <v>0</v>
      </c>
      <c r="DB131" t="s">
        <v>356</v>
      </c>
      <c r="DC131">
        <v>1656081770.5</v>
      </c>
      <c r="DD131">
        <v>1655399214.6</v>
      </c>
      <c r="DE131">
        <v>0</v>
      </c>
      <c r="DF131">
        <v>0.134</v>
      </c>
      <c r="DG131">
        <v>-0.06</v>
      </c>
      <c r="DH131">
        <v>9.331</v>
      </c>
      <c r="DI131">
        <v>0.511</v>
      </c>
      <c r="DJ131">
        <v>421</v>
      </c>
      <c r="DK131">
        <v>25</v>
      </c>
      <c r="DL131">
        <v>1.93</v>
      </c>
      <c r="DM131">
        <v>0.15</v>
      </c>
      <c r="DN131">
        <v>-68.3323425</v>
      </c>
      <c r="DO131">
        <v>-4.7448596622889</v>
      </c>
      <c r="DP131">
        <v>0.845158882958553</v>
      </c>
      <c r="DQ131">
        <v>0</v>
      </c>
      <c r="DR131">
        <v>6.8963965</v>
      </c>
      <c r="DS131">
        <v>-0.235493133208264</v>
      </c>
      <c r="DT131">
        <v>0.0300618945302854</v>
      </c>
      <c r="DU131">
        <v>0</v>
      </c>
      <c r="DV131">
        <v>0</v>
      </c>
      <c r="DW131">
        <v>2</v>
      </c>
      <c r="DX131" t="s">
        <v>367</v>
      </c>
      <c r="DY131">
        <v>2.97972</v>
      </c>
      <c r="DZ131">
        <v>2.75371</v>
      </c>
      <c r="EA131">
        <v>0.204343</v>
      </c>
      <c r="EB131">
        <v>0.209434</v>
      </c>
      <c r="EC131">
        <v>0.0656445</v>
      </c>
      <c r="ED131">
        <v>0.0440262</v>
      </c>
      <c r="EE131">
        <v>31475.2</v>
      </c>
      <c r="EF131">
        <v>34414.9</v>
      </c>
      <c r="EG131">
        <v>35807.1</v>
      </c>
      <c r="EH131">
        <v>39434.7</v>
      </c>
      <c r="EI131">
        <v>47342.9</v>
      </c>
      <c r="EJ131">
        <v>54343.7</v>
      </c>
      <c r="EK131">
        <v>55819.4</v>
      </c>
      <c r="EL131">
        <v>63104.5</v>
      </c>
      <c r="EM131">
        <v>1.8332</v>
      </c>
      <c r="EN131">
        <v>2.3298</v>
      </c>
      <c r="EO131">
        <v>0.116229</v>
      </c>
      <c r="EP131">
        <v>0</v>
      </c>
      <c r="EQ131">
        <v>18.1092</v>
      </c>
      <c r="ER131">
        <v>999.9</v>
      </c>
      <c r="ES131">
        <v>77.677</v>
      </c>
      <c r="ET131">
        <v>22.316</v>
      </c>
      <c r="EU131">
        <v>28.4255</v>
      </c>
      <c r="EV131">
        <v>53.902</v>
      </c>
      <c r="EW131">
        <v>42.0112</v>
      </c>
      <c r="EX131">
        <v>2</v>
      </c>
      <c r="EY131">
        <v>-0.518496</v>
      </c>
      <c r="EZ131">
        <v>1.8234</v>
      </c>
      <c r="FA131">
        <v>20.1392</v>
      </c>
      <c r="FB131">
        <v>5.20411</v>
      </c>
      <c r="FC131">
        <v>12.004</v>
      </c>
      <c r="FD131">
        <v>4.9756</v>
      </c>
      <c r="FE131">
        <v>3.293</v>
      </c>
      <c r="FF131">
        <v>9999</v>
      </c>
      <c r="FG131">
        <v>9999</v>
      </c>
      <c r="FH131">
        <v>9999</v>
      </c>
      <c r="FI131">
        <v>550.8</v>
      </c>
      <c r="FJ131">
        <v>1.86273</v>
      </c>
      <c r="FK131">
        <v>1.8678</v>
      </c>
      <c r="FL131">
        <v>1.86752</v>
      </c>
      <c r="FM131">
        <v>1.86862</v>
      </c>
      <c r="FN131">
        <v>1.86951</v>
      </c>
      <c r="FO131">
        <v>1.86554</v>
      </c>
      <c r="FP131">
        <v>1.86676</v>
      </c>
      <c r="FQ131">
        <v>1.86813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20.04</v>
      </c>
      <c r="GF131">
        <v>0.1049</v>
      </c>
      <c r="GG131">
        <v>5.21543574155078</v>
      </c>
      <c r="GH131">
        <v>0.0100486214095962</v>
      </c>
      <c r="GI131">
        <v>-1.74255938316833e-06</v>
      </c>
      <c r="GJ131">
        <v>3.40457676646056e-10</v>
      </c>
      <c r="GK131">
        <v>-0.0234001039270155</v>
      </c>
      <c r="GL131">
        <v>-0.0317258394575505</v>
      </c>
      <c r="GM131">
        <v>0.00293552719409138</v>
      </c>
      <c r="GN131">
        <v>-2.89779016759736e-05</v>
      </c>
      <c r="GO131">
        <v>-4</v>
      </c>
      <c r="GP131">
        <v>2214</v>
      </c>
      <c r="GQ131">
        <v>1</v>
      </c>
      <c r="GR131">
        <v>18</v>
      </c>
      <c r="GS131">
        <v>17314.9</v>
      </c>
      <c r="GT131">
        <v>28690.8</v>
      </c>
      <c r="GU131">
        <v>4.24438</v>
      </c>
      <c r="GV131">
        <v>2.50244</v>
      </c>
      <c r="GW131">
        <v>2.24854</v>
      </c>
      <c r="GX131">
        <v>2.77466</v>
      </c>
      <c r="GY131">
        <v>1.99585</v>
      </c>
      <c r="GZ131">
        <v>2.34741</v>
      </c>
      <c r="HA131">
        <v>26.9961</v>
      </c>
      <c r="HB131">
        <v>15.6906</v>
      </c>
      <c r="HC131">
        <v>18</v>
      </c>
      <c r="HD131">
        <v>361.183</v>
      </c>
      <c r="HE131">
        <v>673.921</v>
      </c>
      <c r="HF131">
        <v>14.9267</v>
      </c>
      <c r="HG131">
        <v>20.299</v>
      </c>
      <c r="HH131">
        <v>30.0004</v>
      </c>
      <c r="HI131">
        <v>20.1786</v>
      </c>
      <c r="HJ131">
        <v>20.0988</v>
      </c>
      <c r="HK131">
        <v>84.9305</v>
      </c>
      <c r="HL131">
        <v>62.1991</v>
      </c>
      <c r="HM131">
        <v>0</v>
      </c>
      <c r="HN131">
        <v>14.9007</v>
      </c>
      <c r="HO131">
        <v>1954.85</v>
      </c>
      <c r="HP131">
        <v>9.32583</v>
      </c>
      <c r="HQ131">
        <v>103.657</v>
      </c>
      <c r="HR131">
        <v>105.133</v>
      </c>
    </row>
    <row r="132" spans="1:226">
      <c r="A132">
        <v>116</v>
      </c>
      <c r="B132">
        <v>1657120669.5</v>
      </c>
      <c r="C132">
        <v>636.900000095367</v>
      </c>
      <c r="D132" t="s">
        <v>591</v>
      </c>
      <c r="E132" t="s">
        <v>592</v>
      </c>
      <c r="F132">
        <v>5</v>
      </c>
      <c r="G132" t="s">
        <v>353</v>
      </c>
      <c r="H132" t="s">
        <v>354</v>
      </c>
      <c r="I132">
        <v>1657120661.71429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1968.86842343616</v>
      </c>
      <c r="AK132">
        <v>1920.85006060606</v>
      </c>
      <c r="AL132">
        <v>3.36593148464975</v>
      </c>
      <c r="AM132">
        <v>66.810607575291</v>
      </c>
      <c r="AN132">
        <f>(AP132 - AO132 + BO132*1E3/(8.314*(BQ132+273.15)) * AR132/BN132 * AQ132) * BN132/(100*BB132) * 1000/(1000 - AP132)</f>
        <v>0</v>
      </c>
      <c r="AO132">
        <v>9.35785621544618</v>
      </c>
      <c r="AP132">
        <v>16.2089884848485</v>
      </c>
      <c r="AQ132">
        <v>0.00561802123608262</v>
      </c>
      <c r="AR132">
        <v>77.422788693858</v>
      </c>
      <c r="AS132">
        <v>81</v>
      </c>
      <c r="AT132">
        <v>16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1657120661.71429</v>
      </c>
      <c r="BH132">
        <v>1865.55321428571</v>
      </c>
      <c r="BI132">
        <v>1934.26785714286</v>
      </c>
      <c r="BJ132">
        <v>16.1718464285714</v>
      </c>
      <c r="BK132">
        <v>9.31162785714286</v>
      </c>
      <c r="BL132">
        <v>1845.58785714286</v>
      </c>
      <c r="BM132">
        <v>16.0673535714286</v>
      </c>
      <c r="BN132">
        <v>500.017</v>
      </c>
      <c r="BO132">
        <v>73.9210928571429</v>
      </c>
      <c r="BP132">
        <v>0.100121028571429</v>
      </c>
      <c r="BQ132">
        <v>20.3955</v>
      </c>
      <c r="BR132">
        <v>20.025775</v>
      </c>
      <c r="BS132">
        <v>999.9</v>
      </c>
      <c r="BT132">
        <v>0</v>
      </c>
      <c r="BU132">
        <v>0</v>
      </c>
      <c r="BV132">
        <v>9986.07142857143</v>
      </c>
      <c r="BW132">
        <v>0</v>
      </c>
      <c r="BX132">
        <v>995.317785714286</v>
      </c>
      <c r="BY132">
        <v>-68.71375</v>
      </c>
      <c r="BZ132">
        <v>1896.22</v>
      </c>
      <c r="CA132">
        <v>1952.44928571429</v>
      </c>
      <c r="CB132">
        <v>6.86021678571429</v>
      </c>
      <c r="CC132">
        <v>1934.26785714286</v>
      </c>
      <c r="CD132">
        <v>9.31162785714286</v>
      </c>
      <c r="CE132">
        <v>1.19544</v>
      </c>
      <c r="CF132">
        <v>0.688325785714285</v>
      </c>
      <c r="CG132">
        <v>9.54487964285714</v>
      </c>
      <c r="CH132">
        <v>1.59135785714286</v>
      </c>
      <c r="CI132">
        <v>1999.98678571429</v>
      </c>
      <c r="CJ132">
        <v>0.979998607142857</v>
      </c>
      <c r="CK132">
        <v>0.0200010857142857</v>
      </c>
      <c r="CL132">
        <v>0</v>
      </c>
      <c r="CM132">
        <v>2.16832142857143</v>
      </c>
      <c r="CN132">
        <v>0</v>
      </c>
      <c r="CO132">
        <v>10828.5428571429</v>
      </c>
      <c r="CP132">
        <v>17300.0178571429</v>
      </c>
      <c r="CQ132">
        <v>41.3613214285714</v>
      </c>
      <c r="CR132">
        <v>40.3948571428571</v>
      </c>
      <c r="CS132">
        <v>40.6247142857143</v>
      </c>
      <c r="CT132">
        <v>39.2943928571428</v>
      </c>
      <c r="CU132">
        <v>39.7318214285714</v>
      </c>
      <c r="CV132">
        <v>1959.98607142857</v>
      </c>
      <c r="CW132">
        <v>40.0007142857143</v>
      </c>
      <c r="CX132">
        <v>0</v>
      </c>
      <c r="CY132">
        <v>1657120649.5</v>
      </c>
      <c r="CZ132">
        <v>0</v>
      </c>
      <c r="DA132">
        <v>0</v>
      </c>
      <c r="DB132" t="s">
        <v>356</v>
      </c>
      <c r="DC132">
        <v>1656081770.5</v>
      </c>
      <c r="DD132">
        <v>1655399214.6</v>
      </c>
      <c r="DE132">
        <v>0</v>
      </c>
      <c r="DF132">
        <v>0.134</v>
      </c>
      <c r="DG132">
        <v>-0.06</v>
      </c>
      <c r="DH132">
        <v>9.331</v>
      </c>
      <c r="DI132">
        <v>0.511</v>
      </c>
      <c r="DJ132">
        <v>421</v>
      </c>
      <c r="DK132">
        <v>25</v>
      </c>
      <c r="DL132">
        <v>1.93</v>
      </c>
      <c r="DM132">
        <v>0.15</v>
      </c>
      <c r="DN132">
        <v>-68.6945975</v>
      </c>
      <c r="DO132">
        <v>-2.62267204502812</v>
      </c>
      <c r="DP132">
        <v>0.871187650993601</v>
      </c>
      <c r="DQ132">
        <v>0</v>
      </c>
      <c r="DR132">
        <v>6.8711535</v>
      </c>
      <c r="DS132">
        <v>-0.312676322701713</v>
      </c>
      <c r="DT132">
        <v>0.036408219920095</v>
      </c>
      <c r="DU132">
        <v>0</v>
      </c>
      <c r="DV132">
        <v>0</v>
      </c>
      <c r="DW132">
        <v>2</v>
      </c>
      <c r="DX132" t="s">
        <v>367</v>
      </c>
      <c r="DY132">
        <v>2.97948</v>
      </c>
      <c r="DZ132">
        <v>2.75412</v>
      </c>
      <c r="EA132">
        <v>0.205364</v>
      </c>
      <c r="EB132">
        <v>0.210491</v>
      </c>
      <c r="EC132">
        <v>0.0657236</v>
      </c>
      <c r="ED132">
        <v>0.0440445</v>
      </c>
      <c r="EE132">
        <v>31434.5</v>
      </c>
      <c r="EF132">
        <v>34368.1</v>
      </c>
      <c r="EG132">
        <v>35806.6</v>
      </c>
      <c r="EH132">
        <v>39433.6</v>
      </c>
      <c r="EI132">
        <v>47338.8</v>
      </c>
      <c r="EJ132">
        <v>54340.4</v>
      </c>
      <c r="EK132">
        <v>55819.5</v>
      </c>
      <c r="EL132">
        <v>63101.8</v>
      </c>
      <c r="EM132">
        <v>1.8314</v>
      </c>
      <c r="EN132">
        <v>2.33</v>
      </c>
      <c r="EO132">
        <v>0.114739</v>
      </c>
      <c r="EP132">
        <v>0</v>
      </c>
      <c r="EQ132">
        <v>18.1123</v>
      </c>
      <c r="ER132">
        <v>999.9</v>
      </c>
      <c r="ES132">
        <v>77.634</v>
      </c>
      <c r="ET132">
        <v>22.316</v>
      </c>
      <c r="EU132">
        <v>28.4091</v>
      </c>
      <c r="EV132">
        <v>53.372</v>
      </c>
      <c r="EW132">
        <v>42.0112</v>
      </c>
      <c r="EX132">
        <v>2</v>
      </c>
      <c r="EY132">
        <v>-0.518049</v>
      </c>
      <c r="EZ132">
        <v>1.83479</v>
      </c>
      <c r="FA132">
        <v>20.139</v>
      </c>
      <c r="FB132">
        <v>5.20291</v>
      </c>
      <c r="FC132">
        <v>12.004</v>
      </c>
      <c r="FD132">
        <v>4.9756</v>
      </c>
      <c r="FE132">
        <v>3.293</v>
      </c>
      <c r="FF132">
        <v>9999</v>
      </c>
      <c r="FG132">
        <v>9999</v>
      </c>
      <c r="FH132">
        <v>9999</v>
      </c>
      <c r="FI132">
        <v>550.8</v>
      </c>
      <c r="FJ132">
        <v>1.86264</v>
      </c>
      <c r="FK132">
        <v>1.86768</v>
      </c>
      <c r="FL132">
        <v>1.86752</v>
      </c>
      <c r="FM132">
        <v>1.86859</v>
      </c>
      <c r="FN132">
        <v>1.86951</v>
      </c>
      <c r="FO132">
        <v>1.86554</v>
      </c>
      <c r="FP132">
        <v>1.86673</v>
      </c>
      <c r="FQ132">
        <v>1.86804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20.15</v>
      </c>
      <c r="GF132">
        <v>0.1059</v>
      </c>
      <c r="GG132">
        <v>5.21543574155078</v>
      </c>
      <c r="GH132">
        <v>0.0100486214095962</v>
      </c>
      <c r="GI132">
        <v>-1.74255938316833e-06</v>
      </c>
      <c r="GJ132">
        <v>3.40457676646056e-10</v>
      </c>
      <c r="GK132">
        <v>-0.0234001039270155</v>
      </c>
      <c r="GL132">
        <v>-0.0317258394575505</v>
      </c>
      <c r="GM132">
        <v>0.00293552719409138</v>
      </c>
      <c r="GN132">
        <v>-2.89779016759736e-05</v>
      </c>
      <c r="GO132">
        <v>-4</v>
      </c>
      <c r="GP132">
        <v>2214</v>
      </c>
      <c r="GQ132">
        <v>1</v>
      </c>
      <c r="GR132">
        <v>18</v>
      </c>
      <c r="GS132">
        <v>17315</v>
      </c>
      <c r="GT132">
        <v>28690.9</v>
      </c>
      <c r="GU132">
        <v>4.27124</v>
      </c>
      <c r="GV132">
        <v>2.50244</v>
      </c>
      <c r="GW132">
        <v>2.24854</v>
      </c>
      <c r="GX132">
        <v>2.77466</v>
      </c>
      <c r="GY132">
        <v>1.99585</v>
      </c>
      <c r="GZ132">
        <v>2.33521</v>
      </c>
      <c r="HA132">
        <v>26.9961</v>
      </c>
      <c r="HB132">
        <v>15.6906</v>
      </c>
      <c r="HC132">
        <v>18</v>
      </c>
      <c r="HD132">
        <v>360.355</v>
      </c>
      <c r="HE132">
        <v>674.204</v>
      </c>
      <c r="HF132">
        <v>14.8936</v>
      </c>
      <c r="HG132">
        <v>20.3059</v>
      </c>
      <c r="HH132">
        <v>30.0002</v>
      </c>
      <c r="HI132">
        <v>20.1855</v>
      </c>
      <c r="HJ132">
        <v>20.1073</v>
      </c>
      <c r="HK132">
        <v>85.4855</v>
      </c>
      <c r="HL132">
        <v>62.1991</v>
      </c>
      <c r="HM132">
        <v>0</v>
      </c>
      <c r="HN132">
        <v>14.8711</v>
      </c>
      <c r="HO132">
        <v>1974.95</v>
      </c>
      <c r="HP132">
        <v>9.32126</v>
      </c>
      <c r="HQ132">
        <v>103.657</v>
      </c>
      <c r="HR132">
        <v>105.129</v>
      </c>
    </row>
    <row r="133" spans="1:226">
      <c r="A133">
        <v>117</v>
      </c>
      <c r="B133">
        <v>1657120674.5</v>
      </c>
      <c r="C133">
        <v>641.900000095367</v>
      </c>
      <c r="D133" t="s">
        <v>593</v>
      </c>
      <c r="E133" t="s">
        <v>594</v>
      </c>
      <c r="F133">
        <v>5</v>
      </c>
      <c r="G133" t="s">
        <v>353</v>
      </c>
      <c r="H133" t="s">
        <v>354</v>
      </c>
      <c r="I133">
        <v>1657120667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1987.65131784806</v>
      </c>
      <c r="AK133">
        <v>1937.96921212121</v>
      </c>
      <c r="AL133">
        <v>3.45925003507999</v>
      </c>
      <c r="AM133">
        <v>66.810607575291</v>
      </c>
      <c r="AN133">
        <f>(AP133 - AO133 + BO133*1E3/(8.314*(BQ133+273.15)) * AR133/BN133 * AQ133) * BN133/(100*BB133) * 1000/(1000 - AP133)</f>
        <v>0</v>
      </c>
      <c r="AO133">
        <v>9.36771123997292</v>
      </c>
      <c r="AP133">
        <v>16.2205078787879</v>
      </c>
      <c r="AQ133">
        <v>0.00198428297308039</v>
      </c>
      <c r="AR133">
        <v>77.422788693858</v>
      </c>
      <c r="AS133">
        <v>81</v>
      </c>
      <c r="AT133">
        <v>16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1657120667</v>
      </c>
      <c r="BH133">
        <v>1883.04814814815</v>
      </c>
      <c r="BI133">
        <v>1952.34296296296</v>
      </c>
      <c r="BJ133">
        <v>16.1936111111111</v>
      </c>
      <c r="BK133">
        <v>9.35407703703704</v>
      </c>
      <c r="BL133">
        <v>1862.95962962963</v>
      </c>
      <c r="BM133">
        <v>16.0882814814815</v>
      </c>
      <c r="BN133">
        <v>500.009592592593</v>
      </c>
      <c r="BO133">
        <v>73.9214925925926</v>
      </c>
      <c r="BP133">
        <v>0.10013307037037</v>
      </c>
      <c r="BQ133">
        <v>20.3979111111111</v>
      </c>
      <c r="BR133">
        <v>20.0299</v>
      </c>
      <c r="BS133">
        <v>999.9</v>
      </c>
      <c r="BT133">
        <v>0</v>
      </c>
      <c r="BU133">
        <v>0</v>
      </c>
      <c r="BV133">
        <v>9977.59259259259</v>
      </c>
      <c r="BW133">
        <v>0</v>
      </c>
      <c r="BX133">
        <v>995.440111111111</v>
      </c>
      <c r="BY133">
        <v>-69.2942592592593</v>
      </c>
      <c r="BZ133">
        <v>1914.04481481481</v>
      </c>
      <c r="CA133">
        <v>1970.77814814815</v>
      </c>
      <c r="CB133">
        <v>6.83953185185185</v>
      </c>
      <c r="CC133">
        <v>1952.34296296296</v>
      </c>
      <c r="CD133">
        <v>9.35407703703704</v>
      </c>
      <c r="CE133">
        <v>1.19705518518519</v>
      </c>
      <c r="CF133">
        <v>0.69146737037037</v>
      </c>
      <c r="CG133">
        <v>9.56497</v>
      </c>
      <c r="CH133">
        <v>1.6550437037037</v>
      </c>
      <c r="CI133">
        <v>2000.00962962963</v>
      </c>
      <c r="CJ133">
        <v>0.979999333333333</v>
      </c>
      <c r="CK133">
        <v>0.0200003111111111</v>
      </c>
      <c r="CL133">
        <v>0</v>
      </c>
      <c r="CM133">
        <v>2.19474074074074</v>
      </c>
      <c r="CN133">
        <v>0</v>
      </c>
      <c r="CO133">
        <v>10829.4333333333</v>
      </c>
      <c r="CP133">
        <v>17300.2259259259</v>
      </c>
      <c r="CQ133">
        <v>41.4418888888889</v>
      </c>
      <c r="CR133">
        <v>40.4419259259259</v>
      </c>
      <c r="CS133">
        <v>40.6896666666667</v>
      </c>
      <c r="CT133">
        <v>39.376962962963</v>
      </c>
      <c r="CU133">
        <v>39.803</v>
      </c>
      <c r="CV133">
        <v>1960.00888888889</v>
      </c>
      <c r="CW133">
        <v>40.0007407407407</v>
      </c>
      <c r="CX133">
        <v>0</v>
      </c>
      <c r="CY133">
        <v>1657120654.3</v>
      </c>
      <c r="CZ133">
        <v>0</v>
      </c>
      <c r="DA133">
        <v>0</v>
      </c>
      <c r="DB133" t="s">
        <v>356</v>
      </c>
      <c r="DC133">
        <v>1656081770.5</v>
      </c>
      <c r="DD133">
        <v>1655399214.6</v>
      </c>
      <c r="DE133">
        <v>0</v>
      </c>
      <c r="DF133">
        <v>0.134</v>
      </c>
      <c r="DG133">
        <v>-0.06</v>
      </c>
      <c r="DH133">
        <v>9.331</v>
      </c>
      <c r="DI133">
        <v>0.511</v>
      </c>
      <c r="DJ133">
        <v>421</v>
      </c>
      <c r="DK133">
        <v>25</v>
      </c>
      <c r="DL133">
        <v>1.93</v>
      </c>
      <c r="DM133">
        <v>0.15</v>
      </c>
      <c r="DN133">
        <v>-68.9760225</v>
      </c>
      <c r="DO133">
        <v>-4.86822776735455</v>
      </c>
      <c r="DP133">
        <v>0.958137525746565</v>
      </c>
      <c r="DQ133">
        <v>0</v>
      </c>
      <c r="DR133">
        <v>6.859672</v>
      </c>
      <c r="DS133">
        <v>-0.243097260788012</v>
      </c>
      <c r="DT133">
        <v>0.0331989606162603</v>
      </c>
      <c r="DU133">
        <v>0</v>
      </c>
      <c r="DV133">
        <v>0</v>
      </c>
      <c r="DW133">
        <v>2</v>
      </c>
      <c r="DX133" t="s">
        <v>367</v>
      </c>
      <c r="DY133">
        <v>2.97898</v>
      </c>
      <c r="DZ133">
        <v>2.75387</v>
      </c>
      <c r="EA133">
        <v>0.206439</v>
      </c>
      <c r="EB133">
        <v>0.211411</v>
      </c>
      <c r="EC133">
        <v>0.0657658</v>
      </c>
      <c r="ED133">
        <v>0.0440721</v>
      </c>
      <c r="EE133">
        <v>31392.4</v>
      </c>
      <c r="EF133">
        <v>34327.3</v>
      </c>
      <c r="EG133">
        <v>35807</v>
      </c>
      <c r="EH133">
        <v>39432.7</v>
      </c>
      <c r="EI133">
        <v>47336.4</v>
      </c>
      <c r="EJ133">
        <v>54339.3</v>
      </c>
      <c r="EK133">
        <v>55819.2</v>
      </c>
      <c r="EL133">
        <v>63102.4</v>
      </c>
      <c r="EM133">
        <v>1.8308</v>
      </c>
      <c r="EN133">
        <v>2.33</v>
      </c>
      <c r="EO133">
        <v>0.116378</v>
      </c>
      <c r="EP133">
        <v>0</v>
      </c>
      <c r="EQ133">
        <v>18.114</v>
      </c>
      <c r="ER133">
        <v>999.9</v>
      </c>
      <c r="ES133">
        <v>77.652</v>
      </c>
      <c r="ET133">
        <v>22.336</v>
      </c>
      <c r="EU133">
        <v>28.4499</v>
      </c>
      <c r="EV133">
        <v>54.132</v>
      </c>
      <c r="EW133">
        <v>42.0753</v>
      </c>
      <c r="EX133">
        <v>2</v>
      </c>
      <c r="EY133">
        <v>-0.517744</v>
      </c>
      <c r="EZ133">
        <v>1.8715</v>
      </c>
      <c r="FA133">
        <v>20.1385</v>
      </c>
      <c r="FB133">
        <v>5.20411</v>
      </c>
      <c r="FC133">
        <v>12.004</v>
      </c>
      <c r="FD133">
        <v>4.9756</v>
      </c>
      <c r="FE133">
        <v>3.293</v>
      </c>
      <c r="FF133">
        <v>9999</v>
      </c>
      <c r="FG133">
        <v>9999</v>
      </c>
      <c r="FH133">
        <v>9999</v>
      </c>
      <c r="FI133">
        <v>550.8</v>
      </c>
      <c r="FJ133">
        <v>1.86267</v>
      </c>
      <c r="FK133">
        <v>1.86768</v>
      </c>
      <c r="FL133">
        <v>1.86752</v>
      </c>
      <c r="FM133">
        <v>1.86859</v>
      </c>
      <c r="FN133">
        <v>1.86951</v>
      </c>
      <c r="FO133">
        <v>1.86554</v>
      </c>
      <c r="FP133">
        <v>1.8667</v>
      </c>
      <c r="FQ133">
        <v>1.86807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20.27</v>
      </c>
      <c r="GF133">
        <v>0.1065</v>
      </c>
      <c r="GG133">
        <v>5.21543574155078</v>
      </c>
      <c r="GH133">
        <v>0.0100486214095962</v>
      </c>
      <c r="GI133">
        <v>-1.74255938316833e-06</v>
      </c>
      <c r="GJ133">
        <v>3.40457676646056e-10</v>
      </c>
      <c r="GK133">
        <v>-0.0234001039270155</v>
      </c>
      <c r="GL133">
        <v>-0.0317258394575505</v>
      </c>
      <c r="GM133">
        <v>0.00293552719409138</v>
      </c>
      <c r="GN133">
        <v>-2.89779016759736e-05</v>
      </c>
      <c r="GO133">
        <v>-4</v>
      </c>
      <c r="GP133">
        <v>2214</v>
      </c>
      <c r="GQ133">
        <v>1</v>
      </c>
      <c r="GR133">
        <v>18</v>
      </c>
      <c r="GS133">
        <v>17315.1</v>
      </c>
      <c r="GT133">
        <v>28691</v>
      </c>
      <c r="GU133">
        <v>4.29565</v>
      </c>
      <c r="GV133">
        <v>2.50488</v>
      </c>
      <c r="GW133">
        <v>2.24854</v>
      </c>
      <c r="GX133">
        <v>2.77466</v>
      </c>
      <c r="GY133">
        <v>1.99585</v>
      </c>
      <c r="GZ133">
        <v>2.34863</v>
      </c>
      <c r="HA133">
        <v>27.0168</v>
      </c>
      <c r="HB133">
        <v>15.6906</v>
      </c>
      <c r="HC133">
        <v>18</v>
      </c>
      <c r="HD133">
        <v>360.125</v>
      </c>
      <c r="HE133">
        <v>674.325</v>
      </c>
      <c r="HF133">
        <v>14.8624</v>
      </c>
      <c r="HG133">
        <v>20.3128</v>
      </c>
      <c r="HH133">
        <v>30.0003</v>
      </c>
      <c r="HI133">
        <v>20.194</v>
      </c>
      <c r="HJ133">
        <v>20.1158</v>
      </c>
      <c r="HK133">
        <v>85.9802</v>
      </c>
      <c r="HL133">
        <v>62.1991</v>
      </c>
      <c r="HM133">
        <v>0</v>
      </c>
      <c r="HN133">
        <v>14.8425</v>
      </c>
      <c r="HO133">
        <v>1988.36</v>
      </c>
      <c r="HP133">
        <v>9.32126</v>
      </c>
      <c r="HQ133">
        <v>103.657</v>
      </c>
      <c r="HR133">
        <v>105.128</v>
      </c>
    </row>
    <row r="134" spans="1:226">
      <c r="A134">
        <v>118</v>
      </c>
      <c r="B134">
        <v>1657121824</v>
      </c>
      <c r="C134">
        <v>1791.40000009537</v>
      </c>
      <c r="D134" t="s">
        <v>595</v>
      </c>
      <c r="E134" t="s">
        <v>596</v>
      </c>
      <c r="F134">
        <v>5</v>
      </c>
      <c r="G134" t="s">
        <v>597</v>
      </c>
      <c r="H134" t="s">
        <v>354</v>
      </c>
      <c r="I134">
        <v>1657121816.25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425.901512774079</v>
      </c>
      <c r="AK134">
        <v>419.485981818182</v>
      </c>
      <c r="AL134">
        <v>-0.00140259937903139</v>
      </c>
      <c r="AM134">
        <v>66.8387421978755</v>
      </c>
      <c r="AN134">
        <f>(AP134 - AO134 + BO134*1E3/(8.314*(BQ134+273.15)) * AR134/BN134 * AQ134) * BN134/(100*BB134) * 1000/(1000 - AP134)</f>
        <v>0</v>
      </c>
      <c r="AO134">
        <v>14.5345878248747</v>
      </c>
      <c r="AP134">
        <v>15.3870412121212</v>
      </c>
      <c r="AQ134">
        <v>4.93041059195547e-06</v>
      </c>
      <c r="AR134">
        <v>77.4375667915555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1657121816.25</v>
      </c>
      <c r="BH134">
        <v>413.001966666667</v>
      </c>
      <c r="BI134">
        <v>419.8435</v>
      </c>
      <c r="BJ134">
        <v>15.38128</v>
      </c>
      <c r="BK134">
        <v>14.5299066666667</v>
      </c>
      <c r="BL134">
        <v>403.989033333333</v>
      </c>
      <c r="BM134">
        <v>15.30644</v>
      </c>
      <c r="BN134">
        <v>499.995</v>
      </c>
      <c r="BO134">
        <v>73.9299233333333</v>
      </c>
      <c r="BP134">
        <v>0.0999376633333333</v>
      </c>
      <c r="BQ134">
        <v>19.4595533333333</v>
      </c>
      <c r="BR134">
        <v>20.03204</v>
      </c>
      <c r="BS134">
        <v>999.9</v>
      </c>
      <c r="BT134">
        <v>0</v>
      </c>
      <c r="BU134">
        <v>0</v>
      </c>
      <c r="BV134">
        <v>10009</v>
      </c>
      <c r="BW134">
        <v>0</v>
      </c>
      <c r="BX134">
        <v>1784.92266666667</v>
      </c>
      <c r="BY134">
        <v>-6.84158266666667</v>
      </c>
      <c r="BZ134">
        <v>419.453733333333</v>
      </c>
      <c r="CA134">
        <v>426.033766666667</v>
      </c>
      <c r="CB134">
        <v>0.851371266666667</v>
      </c>
      <c r="CC134">
        <v>419.8435</v>
      </c>
      <c r="CD134">
        <v>14.5299066666667</v>
      </c>
      <c r="CE134">
        <v>1.137137</v>
      </c>
      <c r="CF134">
        <v>1.07419533333333</v>
      </c>
      <c r="CG134">
        <v>8.80304966666666</v>
      </c>
      <c r="CH134">
        <v>7.96356766666667</v>
      </c>
      <c r="CI134">
        <v>1999.99133333333</v>
      </c>
      <c r="CJ134">
        <v>0.9800004</v>
      </c>
      <c r="CK134">
        <v>0.0200000733333333</v>
      </c>
      <c r="CL134">
        <v>0</v>
      </c>
      <c r="CM134">
        <v>2.2158</v>
      </c>
      <c r="CN134">
        <v>0</v>
      </c>
      <c r="CO134">
        <v>3515.79133333333</v>
      </c>
      <c r="CP134">
        <v>17300.0866666667</v>
      </c>
      <c r="CQ134">
        <v>38.3559666666667</v>
      </c>
      <c r="CR134">
        <v>39.5665</v>
      </c>
      <c r="CS134">
        <v>38.5893</v>
      </c>
      <c r="CT134">
        <v>36.8685</v>
      </c>
      <c r="CU134">
        <v>37.1914333333333</v>
      </c>
      <c r="CV134">
        <v>1959.99133333333</v>
      </c>
      <c r="CW134">
        <v>40</v>
      </c>
      <c r="CX134">
        <v>0</v>
      </c>
      <c r="CY134">
        <v>1657121803.9</v>
      </c>
      <c r="CZ134">
        <v>0</v>
      </c>
      <c r="DA134">
        <v>0</v>
      </c>
      <c r="DB134" t="s">
        <v>356</v>
      </c>
      <c r="DC134">
        <v>1656081770.5</v>
      </c>
      <c r="DD134">
        <v>1655399214.6</v>
      </c>
      <c r="DE134">
        <v>0</v>
      </c>
      <c r="DF134">
        <v>0.134</v>
      </c>
      <c r="DG134">
        <v>-0.06</v>
      </c>
      <c r="DH134">
        <v>9.331</v>
      </c>
      <c r="DI134">
        <v>0.511</v>
      </c>
      <c r="DJ134">
        <v>421</v>
      </c>
      <c r="DK134">
        <v>25</v>
      </c>
      <c r="DL134">
        <v>1.93</v>
      </c>
      <c r="DM134">
        <v>0.15</v>
      </c>
      <c r="DN134">
        <v>-6.82824048780488</v>
      </c>
      <c r="DO134">
        <v>0.00940243902437801</v>
      </c>
      <c r="DP134">
        <v>0.148297697775844</v>
      </c>
      <c r="DQ134">
        <v>1</v>
      </c>
      <c r="DR134">
        <v>0.850443463414634</v>
      </c>
      <c r="DS134">
        <v>0.00925649477352082</v>
      </c>
      <c r="DT134">
        <v>0.00307043838212357</v>
      </c>
      <c r="DU134">
        <v>1</v>
      </c>
      <c r="DV134">
        <v>2</v>
      </c>
      <c r="DW134">
        <v>2</v>
      </c>
      <c r="DX134" t="s">
        <v>558</v>
      </c>
      <c r="DY134">
        <v>2.97862</v>
      </c>
      <c r="DZ134">
        <v>2.75421</v>
      </c>
      <c r="EA134">
        <v>0.0740826</v>
      </c>
      <c r="EB134">
        <v>0.076421</v>
      </c>
      <c r="EC134">
        <v>0.0631556</v>
      </c>
      <c r="ED134">
        <v>0.0610027</v>
      </c>
      <c r="EE134">
        <v>36550.8</v>
      </c>
      <c r="EF134">
        <v>40096.2</v>
      </c>
      <c r="EG134">
        <v>35746.5</v>
      </c>
      <c r="EH134">
        <v>39344.3</v>
      </c>
      <c r="EI134">
        <v>47403.6</v>
      </c>
      <c r="EJ134">
        <v>53258.4</v>
      </c>
      <c r="EK134">
        <v>55745</v>
      </c>
      <c r="EL134">
        <v>62977.7</v>
      </c>
      <c r="EM134">
        <v>2.026</v>
      </c>
      <c r="EN134">
        <v>2.2984</v>
      </c>
      <c r="EO134">
        <v>0.109673</v>
      </c>
      <c r="EP134">
        <v>0</v>
      </c>
      <c r="EQ134">
        <v>18.1726</v>
      </c>
      <c r="ER134">
        <v>999.9</v>
      </c>
      <c r="ES134">
        <v>71.426</v>
      </c>
      <c r="ET134">
        <v>25.337</v>
      </c>
      <c r="EU134">
        <v>31.3438</v>
      </c>
      <c r="EV134">
        <v>53.7319</v>
      </c>
      <c r="EW134">
        <v>41.9191</v>
      </c>
      <c r="EX134">
        <v>2</v>
      </c>
      <c r="EY134">
        <v>-0.442276</v>
      </c>
      <c r="EZ134">
        <v>3.17135</v>
      </c>
      <c r="FA134">
        <v>20.1187</v>
      </c>
      <c r="FB134">
        <v>5.20291</v>
      </c>
      <c r="FC134">
        <v>12.004</v>
      </c>
      <c r="FD134">
        <v>4.9756</v>
      </c>
      <c r="FE134">
        <v>3.293</v>
      </c>
      <c r="FF134">
        <v>9999</v>
      </c>
      <c r="FG134">
        <v>9999</v>
      </c>
      <c r="FH134">
        <v>9999</v>
      </c>
      <c r="FI134">
        <v>551.1</v>
      </c>
      <c r="FJ134">
        <v>1.86279</v>
      </c>
      <c r="FK134">
        <v>1.8678</v>
      </c>
      <c r="FL134">
        <v>1.86752</v>
      </c>
      <c r="FM134">
        <v>1.86865</v>
      </c>
      <c r="FN134">
        <v>1.86957</v>
      </c>
      <c r="FO134">
        <v>1.86566</v>
      </c>
      <c r="FP134">
        <v>1.86673</v>
      </c>
      <c r="FQ134">
        <v>1.86813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9.013</v>
      </c>
      <c r="GF134">
        <v>0.0751</v>
      </c>
      <c r="GG134">
        <v>5.21543574155078</v>
      </c>
      <c r="GH134">
        <v>0.0100486214095962</v>
      </c>
      <c r="GI134">
        <v>-1.74255938316833e-06</v>
      </c>
      <c r="GJ134">
        <v>3.40457676646056e-10</v>
      </c>
      <c r="GK134">
        <v>-0.0234001039270155</v>
      </c>
      <c r="GL134">
        <v>-0.0317258394575505</v>
      </c>
      <c r="GM134">
        <v>0.00293552719409138</v>
      </c>
      <c r="GN134">
        <v>-2.89779016759736e-05</v>
      </c>
      <c r="GO134">
        <v>-4</v>
      </c>
      <c r="GP134">
        <v>2214</v>
      </c>
      <c r="GQ134">
        <v>1</v>
      </c>
      <c r="GR134">
        <v>18</v>
      </c>
      <c r="GS134">
        <v>17334.2</v>
      </c>
      <c r="GT134">
        <v>28710.2</v>
      </c>
      <c r="GU134">
        <v>1.30981</v>
      </c>
      <c r="GV134">
        <v>2.55981</v>
      </c>
      <c r="GW134">
        <v>2.24854</v>
      </c>
      <c r="GX134">
        <v>2.76733</v>
      </c>
      <c r="GY134">
        <v>1.99585</v>
      </c>
      <c r="GZ134">
        <v>2.30103</v>
      </c>
      <c r="HA134">
        <v>29.4101</v>
      </c>
      <c r="HB134">
        <v>15.4454</v>
      </c>
      <c r="HC134">
        <v>18</v>
      </c>
      <c r="HD134">
        <v>476.619</v>
      </c>
      <c r="HE134">
        <v>664.299</v>
      </c>
      <c r="HF134">
        <v>13.098</v>
      </c>
      <c r="HG134">
        <v>21.3343</v>
      </c>
      <c r="HH134">
        <v>30.0004</v>
      </c>
      <c r="HI134">
        <v>21.2971</v>
      </c>
      <c r="HJ134">
        <v>21.2466</v>
      </c>
      <c r="HK134">
        <v>26.1741</v>
      </c>
      <c r="HL134">
        <v>51.022</v>
      </c>
      <c r="HM134">
        <v>0</v>
      </c>
      <c r="HN134">
        <v>13.1014</v>
      </c>
      <c r="HO134">
        <v>413.152</v>
      </c>
      <c r="HP134">
        <v>14.4748</v>
      </c>
      <c r="HQ134">
        <v>103.505</v>
      </c>
      <c r="HR134">
        <v>104.91</v>
      </c>
    </row>
    <row r="135" spans="1:226">
      <c r="A135">
        <v>119</v>
      </c>
      <c r="B135">
        <v>1657121829</v>
      </c>
      <c r="C135">
        <v>1796.40000009537</v>
      </c>
      <c r="D135" t="s">
        <v>598</v>
      </c>
      <c r="E135" t="s">
        <v>599</v>
      </c>
      <c r="F135">
        <v>5</v>
      </c>
      <c r="G135" t="s">
        <v>597</v>
      </c>
      <c r="H135" t="s">
        <v>354</v>
      </c>
      <c r="I135">
        <v>1657121821.15517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424.724457698383</v>
      </c>
      <c r="AK135">
        <v>418.743484848485</v>
      </c>
      <c r="AL135">
        <v>-0.273215574990016</v>
      </c>
      <c r="AM135">
        <v>66.8387421978755</v>
      </c>
      <c r="AN135">
        <f>(AP135 - AO135 + BO135*1E3/(8.314*(BQ135+273.15)) * AR135/BN135 * AQ135) * BN135/(100*BB135) * 1000/(1000 - AP135)</f>
        <v>0</v>
      </c>
      <c r="AO135">
        <v>14.5413343131822</v>
      </c>
      <c r="AP135">
        <v>15.3876078787879</v>
      </c>
      <c r="AQ135">
        <v>-2.50823120002125e-05</v>
      </c>
      <c r="AR135">
        <v>77.4375667915555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1657121821.15517</v>
      </c>
      <c r="BH135">
        <v>412.963137931035</v>
      </c>
      <c r="BI135">
        <v>419.165068965517</v>
      </c>
      <c r="BJ135">
        <v>15.3843620689655</v>
      </c>
      <c r="BK135">
        <v>14.5359517241379</v>
      </c>
      <c r="BL135">
        <v>403.950620689655</v>
      </c>
      <c r="BM135">
        <v>15.3094137931034</v>
      </c>
      <c r="BN135">
        <v>499.980689655172</v>
      </c>
      <c r="BO135">
        <v>73.9300275862069</v>
      </c>
      <c r="BP135">
        <v>0.100010934482759</v>
      </c>
      <c r="BQ135">
        <v>19.4421586206897</v>
      </c>
      <c r="BR135">
        <v>20.0209344827586</v>
      </c>
      <c r="BS135">
        <v>999.9</v>
      </c>
      <c r="BT135">
        <v>0</v>
      </c>
      <c r="BU135">
        <v>0</v>
      </c>
      <c r="BV135">
        <v>10003.6206896552</v>
      </c>
      <c r="BW135">
        <v>0</v>
      </c>
      <c r="BX135">
        <v>1785.0375862069</v>
      </c>
      <c r="BY135">
        <v>-6.20185620689655</v>
      </c>
      <c r="BZ135">
        <v>419.415620689655</v>
      </c>
      <c r="CA135">
        <v>425.347931034483</v>
      </c>
      <c r="CB135">
        <v>0.848415517241379</v>
      </c>
      <c r="CC135">
        <v>419.165068965517</v>
      </c>
      <c r="CD135">
        <v>14.5359517241379</v>
      </c>
      <c r="CE135">
        <v>1.13736724137931</v>
      </c>
      <c r="CF135">
        <v>1.07464344827586</v>
      </c>
      <c r="CG135">
        <v>8.80603551724138</v>
      </c>
      <c r="CH135">
        <v>7.96969413793103</v>
      </c>
      <c r="CI135">
        <v>2000.01448275862</v>
      </c>
      <c r="CJ135">
        <v>0.980000068965517</v>
      </c>
      <c r="CK135">
        <v>0.0200003862068966</v>
      </c>
      <c r="CL135">
        <v>0</v>
      </c>
      <c r="CM135">
        <v>2.23014482758621</v>
      </c>
      <c r="CN135">
        <v>0</v>
      </c>
      <c r="CO135">
        <v>3518.59103448276</v>
      </c>
      <c r="CP135">
        <v>17300.2862068965</v>
      </c>
      <c r="CQ135">
        <v>38.3036551724138</v>
      </c>
      <c r="CR135">
        <v>39.5061379310345</v>
      </c>
      <c r="CS135">
        <v>38.5363448275862</v>
      </c>
      <c r="CT135">
        <v>36.803724137931</v>
      </c>
      <c r="CU135">
        <v>37.1397586206896</v>
      </c>
      <c r="CV135">
        <v>1960.01448275862</v>
      </c>
      <c r="CW135">
        <v>40</v>
      </c>
      <c r="CX135">
        <v>0</v>
      </c>
      <c r="CY135">
        <v>1657121808.7</v>
      </c>
      <c r="CZ135">
        <v>0</v>
      </c>
      <c r="DA135">
        <v>0</v>
      </c>
      <c r="DB135" t="s">
        <v>356</v>
      </c>
      <c r="DC135">
        <v>1656081770.5</v>
      </c>
      <c r="DD135">
        <v>1655399214.6</v>
      </c>
      <c r="DE135">
        <v>0</v>
      </c>
      <c r="DF135">
        <v>0.134</v>
      </c>
      <c r="DG135">
        <v>-0.06</v>
      </c>
      <c r="DH135">
        <v>9.331</v>
      </c>
      <c r="DI135">
        <v>0.511</v>
      </c>
      <c r="DJ135">
        <v>421</v>
      </c>
      <c r="DK135">
        <v>25</v>
      </c>
      <c r="DL135">
        <v>1.93</v>
      </c>
      <c r="DM135">
        <v>0.15</v>
      </c>
      <c r="DN135">
        <v>-6.62551975609756</v>
      </c>
      <c r="DO135">
        <v>3.65975080139373</v>
      </c>
      <c r="DP135">
        <v>0.69062901981256</v>
      </c>
      <c r="DQ135">
        <v>0</v>
      </c>
      <c r="DR135">
        <v>0.849603121951219</v>
      </c>
      <c r="DS135">
        <v>-0.0258497979094081</v>
      </c>
      <c r="DT135">
        <v>0.00419344639794584</v>
      </c>
      <c r="DU135">
        <v>1</v>
      </c>
      <c r="DV135">
        <v>1</v>
      </c>
      <c r="DW135">
        <v>2</v>
      </c>
      <c r="DX135" t="s">
        <v>357</v>
      </c>
      <c r="DY135">
        <v>2.97836</v>
      </c>
      <c r="DZ135">
        <v>2.75404</v>
      </c>
      <c r="EA135">
        <v>0.0739392</v>
      </c>
      <c r="EB135">
        <v>0.0754851</v>
      </c>
      <c r="EC135">
        <v>0.063152</v>
      </c>
      <c r="ED135">
        <v>0.0610108</v>
      </c>
      <c r="EE135">
        <v>36555.6</v>
      </c>
      <c r="EF135">
        <v>40136.6</v>
      </c>
      <c r="EG135">
        <v>35745.6</v>
      </c>
      <c r="EH135">
        <v>39344.1</v>
      </c>
      <c r="EI135">
        <v>47403.3</v>
      </c>
      <c r="EJ135">
        <v>53257.7</v>
      </c>
      <c r="EK135">
        <v>55744.4</v>
      </c>
      <c r="EL135">
        <v>62977.6</v>
      </c>
      <c r="EM135">
        <v>2.0258</v>
      </c>
      <c r="EN135">
        <v>2.298</v>
      </c>
      <c r="EO135">
        <v>0.109315</v>
      </c>
      <c r="EP135">
        <v>0</v>
      </c>
      <c r="EQ135">
        <v>18.1707</v>
      </c>
      <c r="ER135">
        <v>999.9</v>
      </c>
      <c r="ES135">
        <v>71.359</v>
      </c>
      <c r="ET135">
        <v>25.367</v>
      </c>
      <c r="EU135">
        <v>31.3651</v>
      </c>
      <c r="EV135">
        <v>53.9219</v>
      </c>
      <c r="EW135">
        <v>41.903</v>
      </c>
      <c r="EX135">
        <v>2</v>
      </c>
      <c r="EY135">
        <v>-0.44189</v>
      </c>
      <c r="EZ135">
        <v>3.09593</v>
      </c>
      <c r="FA135">
        <v>20.1205</v>
      </c>
      <c r="FB135">
        <v>5.20411</v>
      </c>
      <c r="FC135">
        <v>12.004</v>
      </c>
      <c r="FD135">
        <v>4.976</v>
      </c>
      <c r="FE135">
        <v>3.293</v>
      </c>
      <c r="FF135">
        <v>9999</v>
      </c>
      <c r="FG135">
        <v>9999</v>
      </c>
      <c r="FH135">
        <v>9999</v>
      </c>
      <c r="FI135">
        <v>551.1</v>
      </c>
      <c r="FJ135">
        <v>1.86279</v>
      </c>
      <c r="FK135">
        <v>1.8678</v>
      </c>
      <c r="FL135">
        <v>1.86752</v>
      </c>
      <c r="FM135">
        <v>1.86865</v>
      </c>
      <c r="FN135">
        <v>1.8696</v>
      </c>
      <c r="FO135">
        <v>1.8656</v>
      </c>
      <c r="FP135">
        <v>1.86676</v>
      </c>
      <c r="FQ135">
        <v>1.86813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9.004</v>
      </c>
      <c r="GF135">
        <v>0.075</v>
      </c>
      <c r="GG135">
        <v>5.21543574155078</v>
      </c>
      <c r="GH135">
        <v>0.0100486214095962</v>
      </c>
      <c r="GI135">
        <v>-1.74255938316833e-06</v>
      </c>
      <c r="GJ135">
        <v>3.40457676646056e-10</v>
      </c>
      <c r="GK135">
        <v>-0.0234001039270155</v>
      </c>
      <c r="GL135">
        <v>-0.0317258394575505</v>
      </c>
      <c r="GM135">
        <v>0.00293552719409138</v>
      </c>
      <c r="GN135">
        <v>-2.89779016759736e-05</v>
      </c>
      <c r="GO135">
        <v>-4</v>
      </c>
      <c r="GP135">
        <v>2214</v>
      </c>
      <c r="GQ135">
        <v>1</v>
      </c>
      <c r="GR135">
        <v>18</v>
      </c>
      <c r="GS135">
        <v>17334.3</v>
      </c>
      <c r="GT135">
        <v>28710.2</v>
      </c>
      <c r="GU135">
        <v>1.28418</v>
      </c>
      <c r="GV135">
        <v>2.5708</v>
      </c>
      <c r="GW135">
        <v>2.24854</v>
      </c>
      <c r="GX135">
        <v>2.76733</v>
      </c>
      <c r="GY135">
        <v>1.99585</v>
      </c>
      <c r="GZ135">
        <v>2.30103</v>
      </c>
      <c r="HA135">
        <v>29.4101</v>
      </c>
      <c r="HB135">
        <v>15.4367</v>
      </c>
      <c r="HC135">
        <v>18</v>
      </c>
      <c r="HD135">
        <v>476.547</v>
      </c>
      <c r="HE135">
        <v>664.048</v>
      </c>
      <c r="HF135">
        <v>13.084</v>
      </c>
      <c r="HG135">
        <v>21.3408</v>
      </c>
      <c r="HH135">
        <v>30.0005</v>
      </c>
      <c r="HI135">
        <v>21.3028</v>
      </c>
      <c r="HJ135">
        <v>21.252</v>
      </c>
      <c r="HK135">
        <v>25.6878</v>
      </c>
      <c r="HL135">
        <v>51.3054</v>
      </c>
      <c r="HM135">
        <v>0</v>
      </c>
      <c r="HN135">
        <v>13.1001</v>
      </c>
      <c r="HO135">
        <v>399.648</v>
      </c>
      <c r="HP135">
        <v>14.411</v>
      </c>
      <c r="HQ135">
        <v>103.503</v>
      </c>
      <c r="HR135">
        <v>104.91</v>
      </c>
    </row>
    <row r="136" spans="1:226">
      <c r="A136">
        <v>120</v>
      </c>
      <c r="B136">
        <v>1657121834</v>
      </c>
      <c r="C136">
        <v>1801.40000009537</v>
      </c>
      <c r="D136" t="s">
        <v>600</v>
      </c>
      <c r="E136" t="s">
        <v>601</v>
      </c>
      <c r="F136">
        <v>5</v>
      </c>
      <c r="G136" t="s">
        <v>597</v>
      </c>
      <c r="H136" t="s">
        <v>354</v>
      </c>
      <c r="I136">
        <v>1657121826.23214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414.491680657933</v>
      </c>
      <c r="AK136">
        <v>413.124193939394</v>
      </c>
      <c r="AL136">
        <v>-1.34123399023096</v>
      </c>
      <c r="AM136">
        <v>66.8387421978755</v>
      </c>
      <c r="AN136">
        <f>(AP136 - AO136 + BO136*1E3/(8.314*(BQ136+273.15)) * AR136/BN136 * AQ136) * BN136/(100*BB136) * 1000/(1000 - AP136)</f>
        <v>0</v>
      </c>
      <c r="AO136">
        <v>14.5107893695305</v>
      </c>
      <c r="AP136">
        <v>15.3667963636364</v>
      </c>
      <c r="AQ136">
        <v>0.00276859226992476</v>
      </c>
      <c r="AR136">
        <v>77.4375667915555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1657121826.23214</v>
      </c>
      <c r="BH136">
        <v>411.809178571429</v>
      </c>
      <c r="BI136">
        <v>415.201035714286</v>
      </c>
      <c r="BJ136">
        <v>15.3848464285714</v>
      </c>
      <c r="BK136">
        <v>14.51225</v>
      </c>
      <c r="BL136">
        <v>402.806678571429</v>
      </c>
      <c r="BM136">
        <v>15.3098857142857</v>
      </c>
      <c r="BN136">
        <v>499.997357142857</v>
      </c>
      <c r="BO136">
        <v>73.929975</v>
      </c>
      <c r="BP136">
        <v>0.0999390392857143</v>
      </c>
      <c r="BQ136">
        <v>19.4196285714286</v>
      </c>
      <c r="BR136">
        <v>19.9990785714286</v>
      </c>
      <c r="BS136">
        <v>999.9</v>
      </c>
      <c r="BT136">
        <v>0</v>
      </c>
      <c r="BU136">
        <v>0</v>
      </c>
      <c r="BV136">
        <v>10013.75</v>
      </c>
      <c r="BW136">
        <v>0</v>
      </c>
      <c r="BX136">
        <v>1785.48535714286</v>
      </c>
      <c r="BY136">
        <v>-3.39184967857143</v>
      </c>
      <c r="BZ136">
        <v>418.243785714286</v>
      </c>
      <c r="CA136">
        <v>421.315571428571</v>
      </c>
      <c r="CB136">
        <v>0.872608035714286</v>
      </c>
      <c r="CC136">
        <v>415.201035714286</v>
      </c>
      <c r="CD136">
        <v>14.51225</v>
      </c>
      <c r="CE136">
        <v>1.13740178571429</v>
      </c>
      <c r="CF136">
        <v>1.07288964285714</v>
      </c>
      <c r="CG136">
        <v>8.80649678571429</v>
      </c>
      <c r="CH136">
        <v>7.94563607142857</v>
      </c>
      <c r="CI136">
        <v>2000.04107142857</v>
      </c>
      <c r="CJ136">
        <v>0.979999678571429</v>
      </c>
      <c r="CK136">
        <v>0.0200007178571429</v>
      </c>
      <c r="CL136">
        <v>0</v>
      </c>
      <c r="CM136">
        <v>2.20506071428571</v>
      </c>
      <c r="CN136">
        <v>0</v>
      </c>
      <c r="CO136">
        <v>3519.13142857143</v>
      </c>
      <c r="CP136">
        <v>17300.5178571429</v>
      </c>
      <c r="CQ136">
        <v>38.2363571428571</v>
      </c>
      <c r="CR136">
        <v>39.4506428571429</v>
      </c>
      <c r="CS136">
        <v>38.4862857142857</v>
      </c>
      <c r="CT136">
        <v>36.7318928571429</v>
      </c>
      <c r="CU136">
        <v>37.0845714285714</v>
      </c>
      <c r="CV136">
        <v>1960.04107142857</v>
      </c>
      <c r="CW136">
        <v>40</v>
      </c>
      <c r="CX136">
        <v>0</v>
      </c>
      <c r="CY136">
        <v>1657121814.1</v>
      </c>
      <c r="CZ136">
        <v>0</v>
      </c>
      <c r="DA136">
        <v>0</v>
      </c>
      <c r="DB136" t="s">
        <v>356</v>
      </c>
      <c r="DC136">
        <v>1656081770.5</v>
      </c>
      <c r="DD136">
        <v>1655399214.6</v>
      </c>
      <c r="DE136">
        <v>0</v>
      </c>
      <c r="DF136">
        <v>0.134</v>
      </c>
      <c r="DG136">
        <v>-0.06</v>
      </c>
      <c r="DH136">
        <v>9.331</v>
      </c>
      <c r="DI136">
        <v>0.511</v>
      </c>
      <c r="DJ136">
        <v>421</v>
      </c>
      <c r="DK136">
        <v>25</v>
      </c>
      <c r="DL136">
        <v>1.93</v>
      </c>
      <c r="DM136">
        <v>0.15</v>
      </c>
      <c r="DN136">
        <v>-4.36277051219512</v>
      </c>
      <c r="DO136">
        <v>31.1174518745644</v>
      </c>
      <c r="DP136">
        <v>3.61016761964755</v>
      </c>
      <c r="DQ136">
        <v>0</v>
      </c>
      <c r="DR136">
        <v>0.865725</v>
      </c>
      <c r="DS136">
        <v>0.235143595818817</v>
      </c>
      <c r="DT136">
        <v>0.0394891265898509</v>
      </c>
      <c r="DU136">
        <v>0</v>
      </c>
      <c r="DV136">
        <v>0</v>
      </c>
      <c r="DW136">
        <v>2</v>
      </c>
      <c r="DX136" t="s">
        <v>367</v>
      </c>
      <c r="DY136">
        <v>2.97837</v>
      </c>
      <c r="DZ136">
        <v>2.75392</v>
      </c>
      <c r="EA136">
        <v>0.0730707</v>
      </c>
      <c r="EB136">
        <v>0.0737219</v>
      </c>
      <c r="EC136">
        <v>0.0630756</v>
      </c>
      <c r="ED136">
        <v>0.0605947</v>
      </c>
      <c r="EE136">
        <v>36589.7</v>
      </c>
      <c r="EF136">
        <v>40213</v>
      </c>
      <c r="EG136">
        <v>35745.5</v>
      </c>
      <c r="EH136">
        <v>39344.1</v>
      </c>
      <c r="EI136">
        <v>47406.9</v>
      </c>
      <c r="EJ136">
        <v>53281.4</v>
      </c>
      <c r="EK136">
        <v>55744</v>
      </c>
      <c r="EL136">
        <v>62977.5</v>
      </c>
      <c r="EM136">
        <v>2.026</v>
      </c>
      <c r="EN136">
        <v>2.2978</v>
      </c>
      <c r="EO136">
        <v>0.107706</v>
      </c>
      <c r="EP136">
        <v>0</v>
      </c>
      <c r="EQ136">
        <v>18.1647</v>
      </c>
      <c r="ER136">
        <v>999.9</v>
      </c>
      <c r="ES136">
        <v>71.359</v>
      </c>
      <c r="ET136">
        <v>25.378</v>
      </c>
      <c r="EU136">
        <v>31.3888</v>
      </c>
      <c r="EV136">
        <v>54.1119</v>
      </c>
      <c r="EW136">
        <v>41.9071</v>
      </c>
      <c r="EX136">
        <v>2</v>
      </c>
      <c r="EY136">
        <v>-0.441748</v>
      </c>
      <c r="EZ136">
        <v>3.0378</v>
      </c>
      <c r="FA136">
        <v>20.1212</v>
      </c>
      <c r="FB136">
        <v>5.20411</v>
      </c>
      <c r="FC136">
        <v>12.004</v>
      </c>
      <c r="FD136">
        <v>4.9756</v>
      </c>
      <c r="FE136">
        <v>3.293</v>
      </c>
      <c r="FF136">
        <v>9999</v>
      </c>
      <c r="FG136">
        <v>9999</v>
      </c>
      <c r="FH136">
        <v>9999</v>
      </c>
      <c r="FI136">
        <v>551.1</v>
      </c>
      <c r="FJ136">
        <v>1.86279</v>
      </c>
      <c r="FK136">
        <v>1.86777</v>
      </c>
      <c r="FL136">
        <v>1.86752</v>
      </c>
      <c r="FM136">
        <v>1.86871</v>
      </c>
      <c r="FN136">
        <v>1.86957</v>
      </c>
      <c r="FO136">
        <v>1.86554</v>
      </c>
      <c r="FP136">
        <v>1.86676</v>
      </c>
      <c r="FQ136">
        <v>1.86813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8.95</v>
      </c>
      <c r="GF136">
        <v>0.0741</v>
      </c>
      <c r="GG136">
        <v>5.21543574155078</v>
      </c>
      <c r="GH136">
        <v>0.0100486214095962</v>
      </c>
      <c r="GI136">
        <v>-1.74255938316833e-06</v>
      </c>
      <c r="GJ136">
        <v>3.40457676646056e-10</v>
      </c>
      <c r="GK136">
        <v>-0.0234001039270155</v>
      </c>
      <c r="GL136">
        <v>-0.0317258394575505</v>
      </c>
      <c r="GM136">
        <v>0.00293552719409138</v>
      </c>
      <c r="GN136">
        <v>-2.89779016759736e-05</v>
      </c>
      <c r="GO136">
        <v>-4</v>
      </c>
      <c r="GP136">
        <v>2214</v>
      </c>
      <c r="GQ136">
        <v>1</v>
      </c>
      <c r="GR136">
        <v>18</v>
      </c>
      <c r="GS136">
        <v>17334.4</v>
      </c>
      <c r="GT136">
        <v>28710.3</v>
      </c>
      <c r="GU136">
        <v>1.25122</v>
      </c>
      <c r="GV136">
        <v>2.56592</v>
      </c>
      <c r="GW136">
        <v>2.24854</v>
      </c>
      <c r="GX136">
        <v>2.76733</v>
      </c>
      <c r="GY136">
        <v>1.99585</v>
      </c>
      <c r="GZ136">
        <v>2.30591</v>
      </c>
      <c r="HA136">
        <v>29.4314</v>
      </c>
      <c r="HB136">
        <v>15.4454</v>
      </c>
      <c r="HC136">
        <v>18</v>
      </c>
      <c r="HD136">
        <v>476.722</v>
      </c>
      <c r="HE136">
        <v>663.959</v>
      </c>
      <c r="HF136">
        <v>13.0863</v>
      </c>
      <c r="HG136">
        <v>21.3469</v>
      </c>
      <c r="HH136">
        <v>30.0003</v>
      </c>
      <c r="HI136">
        <v>21.3079</v>
      </c>
      <c r="HJ136">
        <v>21.2573</v>
      </c>
      <c r="HK136">
        <v>24.9541</v>
      </c>
      <c r="HL136">
        <v>51.3054</v>
      </c>
      <c r="HM136">
        <v>0</v>
      </c>
      <c r="HN136">
        <v>13.4597</v>
      </c>
      <c r="HO136">
        <v>379.308</v>
      </c>
      <c r="HP136">
        <v>14.4044</v>
      </c>
      <c r="HQ136">
        <v>103.502</v>
      </c>
      <c r="HR136">
        <v>104.909</v>
      </c>
    </row>
    <row r="137" spans="1:226">
      <c r="A137">
        <v>121</v>
      </c>
      <c r="B137">
        <v>1657121839</v>
      </c>
      <c r="C137">
        <v>1806.40000009537</v>
      </c>
      <c r="D137" t="s">
        <v>602</v>
      </c>
      <c r="E137" t="s">
        <v>603</v>
      </c>
      <c r="F137">
        <v>5</v>
      </c>
      <c r="G137" t="s">
        <v>597</v>
      </c>
      <c r="H137" t="s">
        <v>354</v>
      </c>
      <c r="I137">
        <v>1657121831.5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400.054195374944</v>
      </c>
      <c r="AK137">
        <v>402.409909090909</v>
      </c>
      <c r="AL137">
        <v>-2.32668617615064</v>
      </c>
      <c r="AM137">
        <v>66.8387421978755</v>
      </c>
      <c r="AN137">
        <f>(AP137 - AO137 + BO137*1E3/(8.314*(BQ137+273.15)) * AR137/BN137 * AQ137) * BN137/(100*BB137) * 1000/(1000 - AP137)</f>
        <v>0</v>
      </c>
      <c r="AO137">
        <v>14.4081570375177</v>
      </c>
      <c r="AP137">
        <v>15.3332624242424</v>
      </c>
      <c r="AQ137">
        <v>-0.00929706125502446</v>
      </c>
      <c r="AR137">
        <v>77.4375667915555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1657121831.5</v>
      </c>
      <c r="BH137">
        <v>407.693185185185</v>
      </c>
      <c r="BI137">
        <v>406.16562962963</v>
      </c>
      <c r="BJ137">
        <v>15.3704814814815</v>
      </c>
      <c r="BK137">
        <v>14.4688407407407</v>
      </c>
      <c r="BL137">
        <v>398.726666666667</v>
      </c>
      <c r="BM137">
        <v>15.2960481481481</v>
      </c>
      <c r="BN137">
        <v>499.995185185185</v>
      </c>
      <c r="BO137">
        <v>73.9301888888889</v>
      </c>
      <c r="BP137">
        <v>0.100031148148148</v>
      </c>
      <c r="BQ137">
        <v>19.3969407407407</v>
      </c>
      <c r="BR137">
        <v>19.9664111111111</v>
      </c>
      <c r="BS137">
        <v>999.9</v>
      </c>
      <c r="BT137">
        <v>0</v>
      </c>
      <c r="BU137">
        <v>0</v>
      </c>
      <c r="BV137">
        <v>10006.8518518519</v>
      </c>
      <c r="BW137">
        <v>0</v>
      </c>
      <c r="BX137">
        <v>1785.88592592593</v>
      </c>
      <c r="BY137">
        <v>1.52765144444444</v>
      </c>
      <c r="BZ137">
        <v>414.057481481481</v>
      </c>
      <c r="CA137">
        <v>412.129148148148</v>
      </c>
      <c r="CB137">
        <v>0.901651555555556</v>
      </c>
      <c r="CC137">
        <v>406.16562962963</v>
      </c>
      <c r="CD137">
        <v>14.4688407407407</v>
      </c>
      <c r="CE137">
        <v>1.13634259259259</v>
      </c>
      <c r="CF137">
        <v>1.06968333333333</v>
      </c>
      <c r="CG137">
        <v>8.79271037037037</v>
      </c>
      <c r="CH137">
        <v>7.90162592592593</v>
      </c>
      <c r="CI137">
        <v>2000.04111111111</v>
      </c>
      <c r="CJ137">
        <v>0.979998814814815</v>
      </c>
      <c r="CK137">
        <v>0.0200014185185185</v>
      </c>
      <c r="CL137">
        <v>0</v>
      </c>
      <c r="CM137">
        <v>2.1925962962963</v>
      </c>
      <c r="CN137">
        <v>0</v>
      </c>
      <c r="CO137">
        <v>3519.79</v>
      </c>
      <c r="CP137">
        <v>17300.5</v>
      </c>
      <c r="CQ137">
        <v>38.1665185185185</v>
      </c>
      <c r="CR137">
        <v>39.3908518518518</v>
      </c>
      <c r="CS137">
        <v>38.4233703703704</v>
      </c>
      <c r="CT137">
        <v>36.6571481481482</v>
      </c>
      <c r="CU137">
        <v>37.0275185185185</v>
      </c>
      <c r="CV137">
        <v>1960.04037037037</v>
      </c>
      <c r="CW137">
        <v>40.0003703703704</v>
      </c>
      <c r="CX137">
        <v>0</v>
      </c>
      <c r="CY137">
        <v>1657121818.9</v>
      </c>
      <c r="CZ137">
        <v>0</v>
      </c>
      <c r="DA137">
        <v>0</v>
      </c>
      <c r="DB137" t="s">
        <v>356</v>
      </c>
      <c r="DC137">
        <v>1656081770.5</v>
      </c>
      <c r="DD137">
        <v>1655399214.6</v>
      </c>
      <c r="DE137">
        <v>0</v>
      </c>
      <c r="DF137">
        <v>0.134</v>
      </c>
      <c r="DG137">
        <v>-0.06</v>
      </c>
      <c r="DH137">
        <v>9.331</v>
      </c>
      <c r="DI137">
        <v>0.511</v>
      </c>
      <c r="DJ137">
        <v>421</v>
      </c>
      <c r="DK137">
        <v>25</v>
      </c>
      <c r="DL137">
        <v>1.93</v>
      </c>
      <c r="DM137">
        <v>0.15</v>
      </c>
      <c r="DN137">
        <v>-1.68303465853659</v>
      </c>
      <c r="DO137">
        <v>52.4541538536585</v>
      </c>
      <c r="DP137">
        <v>5.44265220263717</v>
      </c>
      <c r="DQ137">
        <v>0</v>
      </c>
      <c r="DR137">
        <v>0.882673243902439</v>
      </c>
      <c r="DS137">
        <v>0.380255832752615</v>
      </c>
      <c r="DT137">
        <v>0.0480709965768521</v>
      </c>
      <c r="DU137">
        <v>0</v>
      </c>
      <c r="DV137">
        <v>0</v>
      </c>
      <c r="DW137">
        <v>2</v>
      </c>
      <c r="DX137" t="s">
        <v>367</v>
      </c>
      <c r="DY137">
        <v>2.97897</v>
      </c>
      <c r="DZ137">
        <v>2.75369</v>
      </c>
      <c r="EA137">
        <v>0.0715354</v>
      </c>
      <c r="EB137">
        <v>0.0715425</v>
      </c>
      <c r="EC137">
        <v>0.0629879</v>
      </c>
      <c r="ED137">
        <v>0.0605863</v>
      </c>
      <c r="EE137">
        <v>36650.3</v>
      </c>
      <c r="EF137">
        <v>40307</v>
      </c>
      <c r="EG137">
        <v>35745.7</v>
      </c>
      <c r="EH137">
        <v>39343.6</v>
      </c>
      <c r="EI137">
        <v>47411.6</v>
      </c>
      <c r="EJ137">
        <v>53281.2</v>
      </c>
      <c r="EK137">
        <v>55744.4</v>
      </c>
      <c r="EL137">
        <v>62976.8</v>
      </c>
      <c r="EM137">
        <v>2.0266</v>
      </c>
      <c r="EN137">
        <v>2.2982</v>
      </c>
      <c r="EO137">
        <v>0.106096</v>
      </c>
      <c r="EP137">
        <v>0</v>
      </c>
      <c r="EQ137">
        <v>18.158</v>
      </c>
      <c r="ER137">
        <v>999.9</v>
      </c>
      <c r="ES137">
        <v>71.31</v>
      </c>
      <c r="ET137">
        <v>25.398</v>
      </c>
      <c r="EU137">
        <v>31.403</v>
      </c>
      <c r="EV137">
        <v>54.1819</v>
      </c>
      <c r="EW137">
        <v>41.8349</v>
      </c>
      <c r="EX137">
        <v>2</v>
      </c>
      <c r="EY137">
        <v>-0.445244</v>
      </c>
      <c r="EZ137">
        <v>1.96338</v>
      </c>
      <c r="FA137">
        <v>20.1365</v>
      </c>
      <c r="FB137">
        <v>5.20531</v>
      </c>
      <c r="FC137">
        <v>12.004</v>
      </c>
      <c r="FD137">
        <v>4.976</v>
      </c>
      <c r="FE137">
        <v>3.293</v>
      </c>
      <c r="FF137">
        <v>9999</v>
      </c>
      <c r="FG137">
        <v>9999</v>
      </c>
      <c r="FH137">
        <v>9999</v>
      </c>
      <c r="FI137">
        <v>551.1</v>
      </c>
      <c r="FJ137">
        <v>1.86279</v>
      </c>
      <c r="FK137">
        <v>1.86783</v>
      </c>
      <c r="FL137">
        <v>1.86752</v>
      </c>
      <c r="FM137">
        <v>1.86871</v>
      </c>
      <c r="FN137">
        <v>1.86966</v>
      </c>
      <c r="FO137">
        <v>1.86566</v>
      </c>
      <c r="FP137">
        <v>1.86676</v>
      </c>
      <c r="FQ137">
        <v>1.86813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8.855</v>
      </c>
      <c r="GF137">
        <v>0.073</v>
      </c>
      <c r="GG137">
        <v>5.21543574155078</v>
      </c>
      <c r="GH137">
        <v>0.0100486214095962</v>
      </c>
      <c r="GI137">
        <v>-1.74255938316833e-06</v>
      </c>
      <c r="GJ137">
        <v>3.40457676646056e-10</v>
      </c>
      <c r="GK137">
        <v>-0.0234001039270155</v>
      </c>
      <c r="GL137">
        <v>-0.0317258394575505</v>
      </c>
      <c r="GM137">
        <v>0.00293552719409138</v>
      </c>
      <c r="GN137">
        <v>-2.89779016759736e-05</v>
      </c>
      <c r="GO137">
        <v>-4</v>
      </c>
      <c r="GP137">
        <v>2214</v>
      </c>
      <c r="GQ137">
        <v>1</v>
      </c>
      <c r="GR137">
        <v>18</v>
      </c>
      <c r="GS137">
        <v>17334.5</v>
      </c>
      <c r="GT137">
        <v>28710.4</v>
      </c>
      <c r="GU137">
        <v>1.20972</v>
      </c>
      <c r="GV137">
        <v>2.57202</v>
      </c>
      <c r="GW137">
        <v>2.24854</v>
      </c>
      <c r="GX137">
        <v>2.76733</v>
      </c>
      <c r="GY137">
        <v>1.99585</v>
      </c>
      <c r="GZ137">
        <v>2.33032</v>
      </c>
      <c r="HA137">
        <v>29.4527</v>
      </c>
      <c r="HB137">
        <v>15.4542</v>
      </c>
      <c r="HC137">
        <v>18</v>
      </c>
      <c r="HD137">
        <v>477.144</v>
      </c>
      <c r="HE137">
        <v>664.356</v>
      </c>
      <c r="HF137">
        <v>13.4193</v>
      </c>
      <c r="HG137">
        <v>21.3534</v>
      </c>
      <c r="HH137">
        <v>29.9983</v>
      </c>
      <c r="HI137">
        <v>21.3136</v>
      </c>
      <c r="HJ137">
        <v>21.2627</v>
      </c>
      <c r="HK137">
        <v>24.1752</v>
      </c>
      <c r="HL137">
        <v>51.3054</v>
      </c>
      <c r="HM137">
        <v>0</v>
      </c>
      <c r="HN137">
        <v>13.5163</v>
      </c>
      <c r="HO137">
        <v>365.855</v>
      </c>
      <c r="HP137">
        <v>14.4138</v>
      </c>
      <c r="HQ137">
        <v>103.503</v>
      </c>
      <c r="HR137">
        <v>104.908</v>
      </c>
    </row>
    <row r="138" spans="1:226">
      <c r="A138">
        <v>122</v>
      </c>
      <c r="B138">
        <v>1657121844</v>
      </c>
      <c r="C138">
        <v>1811.40000009537</v>
      </c>
      <c r="D138" t="s">
        <v>604</v>
      </c>
      <c r="E138" t="s">
        <v>605</v>
      </c>
      <c r="F138">
        <v>5</v>
      </c>
      <c r="G138" t="s">
        <v>597</v>
      </c>
      <c r="H138" t="s">
        <v>354</v>
      </c>
      <c r="I138">
        <v>1657121836.21429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383.923921415684</v>
      </c>
      <c r="AK138">
        <v>388.68296969697</v>
      </c>
      <c r="AL138">
        <v>-2.81840162903559</v>
      </c>
      <c r="AM138">
        <v>66.8387421978755</v>
      </c>
      <c r="AN138">
        <f>(AP138 - AO138 + BO138*1E3/(8.314*(BQ138+273.15)) * AR138/BN138 * AQ138) * BN138/(100*BB138) * 1000/(1000 - AP138)</f>
        <v>0</v>
      </c>
      <c r="AO138">
        <v>14.4081982164063</v>
      </c>
      <c r="AP138">
        <v>15.3353618181818</v>
      </c>
      <c r="AQ138">
        <v>0.000700182808232512</v>
      </c>
      <c r="AR138">
        <v>77.4375667915555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1657121836.21429</v>
      </c>
      <c r="BH138">
        <v>399.956464285714</v>
      </c>
      <c r="BI138">
        <v>393.570785714286</v>
      </c>
      <c r="BJ138">
        <v>15.3553178571429</v>
      </c>
      <c r="BK138">
        <v>14.4281928571429</v>
      </c>
      <c r="BL138">
        <v>391.057714285714</v>
      </c>
      <c r="BM138">
        <v>15.2814357142857</v>
      </c>
      <c r="BN138">
        <v>499.982964285714</v>
      </c>
      <c r="BO138">
        <v>73.9302928571428</v>
      </c>
      <c r="BP138">
        <v>0.0999730285714286</v>
      </c>
      <c r="BQ138">
        <v>19.3821285714286</v>
      </c>
      <c r="BR138">
        <v>19.943025</v>
      </c>
      <c r="BS138">
        <v>999.9</v>
      </c>
      <c r="BT138">
        <v>0</v>
      </c>
      <c r="BU138">
        <v>0</v>
      </c>
      <c r="BV138">
        <v>10007.6785714286</v>
      </c>
      <c r="BW138">
        <v>0</v>
      </c>
      <c r="BX138">
        <v>1785.68178571429</v>
      </c>
      <c r="BY138">
        <v>6.38571782142857</v>
      </c>
      <c r="BZ138">
        <v>406.193821428571</v>
      </c>
      <c r="CA138">
        <v>399.33275</v>
      </c>
      <c r="CB138">
        <v>0.927135107142857</v>
      </c>
      <c r="CC138">
        <v>393.570785714286</v>
      </c>
      <c r="CD138">
        <v>14.4281928571429</v>
      </c>
      <c r="CE138">
        <v>1.13522214285714</v>
      </c>
      <c r="CF138">
        <v>1.06668035714286</v>
      </c>
      <c r="CG138">
        <v>8.77812642857143</v>
      </c>
      <c r="CH138">
        <v>7.86040214285714</v>
      </c>
      <c r="CI138">
        <v>2000.02107142857</v>
      </c>
      <c r="CJ138">
        <v>0.979998</v>
      </c>
      <c r="CK138">
        <v>0.02000205</v>
      </c>
      <c r="CL138">
        <v>0</v>
      </c>
      <c r="CM138">
        <v>2.19889285714286</v>
      </c>
      <c r="CN138">
        <v>0</v>
      </c>
      <c r="CO138">
        <v>3520.90928571429</v>
      </c>
      <c r="CP138">
        <v>17300.3321428571</v>
      </c>
      <c r="CQ138">
        <v>38.1002142857143</v>
      </c>
      <c r="CR138">
        <v>39.3501071428571</v>
      </c>
      <c r="CS138">
        <v>38.3679642857143</v>
      </c>
      <c r="CT138">
        <v>36.5934642857143</v>
      </c>
      <c r="CU138">
        <v>36.9840714285714</v>
      </c>
      <c r="CV138">
        <v>1960.01785714286</v>
      </c>
      <c r="CW138">
        <v>40.0032142857143</v>
      </c>
      <c r="CX138">
        <v>0</v>
      </c>
      <c r="CY138">
        <v>1657121824.3</v>
      </c>
      <c r="CZ138">
        <v>0</v>
      </c>
      <c r="DA138">
        <v>0</v>
      </c>
      <c r="DB138" t="s">
        <v>356</v>
      </c>
      <c r="DC138">
        <v>1656081770.5</v>
      </c>
      <c r="DD138">
        <v>1655399214.6</v>
      </c>
      <c r="DE138">
        <v>0</v>
      </c>
      <c r="DF138">
        <v>0.134</v>
      </c>
      <c r="DG138">
        <v>-0.06</v>
      </c>
      <c r="DH138">
        <v>9.331</v>
      </c>
      <c r="DI138">
        <v>0.511</v>
      </c>
      <c r="DJ138">
        <v>421</v>
      </c>
      <c r="DK138">
        <v>25</v>
      </c>
      <c r="DL138">
        <v>1.93</v>
      </c>
      <c r="DM138">
        <v>0.15</v>
      </c>
      <c r="DN138">
        <v>3.33661168292683</v>
      </c>
      <c r="DO138">
        <v>62.4648012125435</v>
      </c>
      <c r="DP138">
        <v>6.25181778614667</v>
      </c>
      <c r="DQ138">
        <v>0</v>
      </c>
      <c r="DR138">
        <v>0.90502243902439</v>
      </c>
      <c r="DS138">
        <v>0.330365498257839</v>
      </c>
      <c r="DT138">
        <v>0.0457624176078958</v>
      </c>
      <c r="DU138">
        <v>0</v>
      </c>
      <c r="DV138">
        <v>0</v>
      </c>
      <c r="DW138">
        <v>2</v>
      </c>
      <c r="DX138" t="s">
        <v>367</v>
      </c>
      <c r="DY138">
        <v>2.97862</v>
      </c>
      <c r="DZ138">
        <v>2.7539</v>
      </c>
      <c r="EA138">
        <v>0.0695762</v>
      </c>
      <c r="EB138">
        <v>0.0692776</v>
      </c>
      <c r="EC138">
        <v>0.0630042</v>
      </c>
      <c r="ED138">
        <v>0.0606142</v>
      </c>
      <c r="EE138">
        <v>36728.1</v>
      </c>
      <c r="EF138">
        <v>40404.3</v>
      </c>
      <c r="EG138">
        <v>35746.2</v>
      </c>
      <c r="EH138">
        <v>39342.7</v>
      </c>
      <c r="EI138">
        <v>47410.7</v>
      </c>
      <c r="EJ138">
        <v>53279.2</v>
      </c>
      <c r="EK138">
        <v>55744.3</v>
      </c>
      <c r="EL138">
        <v>62976.4</v>
      </c>
      <c r="EM138">
        <v>2.0258</v>
      </c>
      <c r="EN138">
        <v>2.2974</v>
      </c>
      <c r="EO138">
        <v>0.109076</v>
      </c>
      <c r="EP138">
        <v>0</v>
      </c>
      <c r="EQ138">
        <v>18.1488</v>
      </c>
      <c r="ER138">
        <v>999.9</v>
      </c>
      <c r="ES138">
        <v>71.286</v>
      </c>
      <c r="ET138">
        <v>25.408</v>
      </c>
      <c r="EU138">
        <v>31.4141</v>
      </c>
      <c r="EV138">
        <v>54.1619</v>
      </c>
      <c r="EW138">
        <v>41.863</v>
      </c>
      <c r="EX138">
        <v>2</v>
      </c>
      <c r="EY138">
        <v>-0.44378</v>
      </c>
      <c r="EZ138">
        <v>2.23869</v>
      </c>
      <c r="FA138">
        <v>20.1341</v>
      </c>
      <c r="FB138">
        <v>5.20411</v>
      </c>
      <c r="FC138">
        <v>12.004</v>
      </c>
      <c r="FD138">
        <v>4.976</v>
      </c>
      <c r="FE138">
        <v>3.293</v>
      </c>
      <c r="FF138">
        <v>9999</v>
      </c>
      <c r="FG138">
        <v>9999</v>
      </c>
      <c r="FH138">
        <v>9999</v>
      </c>
      <c r="FI138">
        <v>551.1</v>
      </c>
      <c r="FJ138">
        <v>1.86279</v>
      </c>
      <c r="FK138">
        <v>1.8678</v>
      </c>
      <c r="FL138">
        <v>1.86752</v>
      </c>
      <c r="FM138">
        <v>1.86871</v>
      </c>
      <c r="FN138">
        <v>1.8696</v>
      </c>
      <c r="FO138">
        <v>1.86566</v>
      </c>
      <c r="FP138">
        <v>1.86676</v>
      </c>
      <c r="FQ138">
        <v>1.8681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8.735</v>
      </c>
      <c r="GF138">
        <v>0.0732</v>
      </c>
      <c r="GG138">
        <v>5.21543574155078</v>
      </c>
      <c r="GH138">
        <v>0.0100486214095962</v>
      </c>
      <c r="GI138">
        <v>-1.74255938316833e-06</v>
      </c>
      <c r="GJ138">
        <v>3.40457676646056e-10</v>
      </c>
      <c r="GK138">
        <v>-0.0234001039270155</v>
      </c>
      <c r="GL138">
        <v>-0.0317258394575505</v>
      </c>
      <c r="GM138">
        <v>0.00293552719409138</v>
      </c>
      <c r="GN138">
        <v>-2.89779016759736e-05</v>
      </c>
      <c r="GO138">
        <v>-4</v>
      </c>
      <c r="GP138">
        <v>2214</v>
      </c>
      <c r="GQ138">
        <v>1</v>
      </c>
      <c r="GR138">
        <v>18</v>
      </c>
      <c r="GS138">
        <v>17334.6</v>
      </c>
      <c r="GT138">
        <v>28710.5</v>
      </c>
      <c r="GU138">
        <v>1.17065</v>
      </c>
      <c r="GV138">
        <v>2.5647</v>
      </c>
      <c r="GW138">
        <v>2.24854</v>
      </c>
      <c r="GX138">
        <v>2.76733</v>
      </c>
      <c r="GY138">
        <v>1.99585</v>
      </c>
      <c r="GZ138">
        <v>2.32422</v>
      </c>
      <c r="HA138">
        <v>29.4527</v>
      </c>
      <c r="HB138">
        <v>15.4542</v>
      </c>
      <c r="HC138">
        <v>18</v>
      </c>
      <c r="HD138">
        <v>476.721</v>
      </c>
      <c r="HE138">
        <v>663.781</v>
      </c>
      <c r="HF138">
        <v>13.552</v>
      </c>
      <c r="HG138">
        <v>21.3584</v>
      </c>
      <c r="HH138">
        <v>30.0001</v>
      </c>
      <c r="HI138">
        <v>21.3205</v>
      </c>
      <c r="HJ138">
        <v>21.2681</v>
      </c>
      <c r="HK138">
        <v>23.3241</v>
      </c>
      <c r="HL138">
        <v>51.3054</v>
      </c>
      <c r="HM138">
        <v>0</v>
      </c>
      <c r="HN138">
        <v>13.5635</v>
      </c>
      <c r="HO138">
        <v>345.735</v>
      </c>
      <c r="HP138">
        <v>14.4013</v>
      </c>
      <c r="HQ138">
        <v>103.504</v>
      </c>
      <c r="HR138">
        <v>104.907</v>
      </c>
    </row>
    <row r="139" spans="1:226">
      <c r="A139">
        <v>123</v>
      </c>
      <c r="B139">
        <v>1657121849</v>
      </c>
      <c r="C139">
        <v>1816.40000009537</v>
      </c>
      <c r="D139" t="s">
        <v>606</v>
      </c>
      <c r="E139" t="s">
        <v>607</v>
      </c>
      <c r="F139">
        <v>5</v>
      </c>
      <c r="G139" t="s">
        <v>597</v>
      </c>
      <c r="H139" t="s">
        <v>354</v>
      </c>
      <c r="I139">
        <v>1657121841.5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367.489793578347</v>
      </c>
      <c r="AK139">
        <v>373.569684848485</v>
      </c>
      <c r="AL139">
        <v>-3.0877613846749</v>
      </c>
      <c r="AM139">
        <v>66.8387421978755</v>
      </c>
      <c r="AN139">
        <f>(AP139 - AO139 + BO139*1E3/(8.314*(BQ139+273.15)) * AR139/BN139 * AQ139) * BN139/(100*BB139) * 1000/(1000 - AP139)</f>
        <v>0</v>
      </c>
      <c r="AO139">
        <v>14.4098098883778</v>
      </c>
      <c r="AP139">
        <v>15.3368503030303</v>
      </c>
      <c r="AQ139">
        <v>0.000218087326248919</v>
      </c>
      <c r="AR139">
        <v>77.4375667915555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1657121841.5</v>
      </c>
      <c r="BH139">
        <v>387.672111111111</v>
      </c>
      <c r="BI139">
        <v>377.328037037037</v>
      </c>
      <c r="BJ139">
        <v>15.3387</v>
      </c>
      <c r="BK139">
        <v>14.4090703703704</v>
      </c>
      <c r="BL139">
        <v>378.881259259259</v>
      </c>
      <c r="BM139">
        <v>15.2654148148148</v>
      </c>
      <c r="BN139">
        <v>499.943814814815</v>
      </c>
      <c r="BO139">
        <v>73.9301592592593</v>
      </c>
      <c r="BP139">
        <v>0.099903262962963</v>
      </c>
      <c r="BQ139">
        <v>19.3728518518518</v>
      </c>
      <c r="BR139">
        <v>19.9325777777778</v>
      </c>
      <c r="BS139">
        <v>999.9</v>
      </c>
      <c r="BT139">
        <v>0</v>
      </c>
      <c r="BU139">
        <v>0</v>
      </c>
      <c r="BV139">
        <v>10009.2592592593</v>
      </c>
      <c r="BW139">
        <v>0</v>
      </c>
      <c r="BX139">
        <v>1785.5137037037</v>
      </c>
      <c r="BY139">
        <v>10.3441951851852</v>
      </c>
      <c r="BZ139">
        <v>393.711222222222</v>
      </c>
      <c r="CA139">
        <v>382.844407407408</v>
      </c>
      <c r="CB139">
        <v>0.929628</v>
      </c>
      <c r="CC139">
        <v>377.328037037037</v>
      </c>
      <c r="CD139">
        <v>14.4090703703704</v>
      </c>
      <c r="CE139">
        <v>1.13399148148148</v>
      </c>
      <c r="CF139">
        <v>1.06526481481481</v>
      </c>
      <c r="CG139">
        <v>8.7620937037037</v>
      </c>
      <c r="CH139">
        <v>7.84096666666667</v>
      </c>
      <c r="CI139">
        <v>1999.99074074074</v>
      </c>
      <c r="CJ139">
        <v>0.979997037037037</v>
      </c>
      <c r="CK139">
        <v>0.0200027962962963</v>
      </c>
      <c r="CL139">
        <v>0</v>
      </c>
      <c r="CM139">
        <v>2.25963333333333</v>
      </c>
      <c r="CN139">
        <v>0</v>
      </c>
      <c r="CO139">
        <v>3525.03444444444</v>
      </c>
      <c r="CP139">
        <v>17300.062962963</v>
      </c>
      <c r="CQ139">
        <v>38.0391481481482</v>
      </c>
      <c r="CR139">
        <v>39.2913703703704</v>
      </c>
      <c r="CS139">
        <v>38.3053703703704</v>
      </c>
      <c r="CT139">
        <v>36.5298518518519</v>
      </c>
      <c r="CU139">
        <v>36.9256666666667</v>
      </c>
      <c r="CV139">
        <v>1959.98407407407</v>
      </c>
      <c r="CW139">
        <v>40.0066666666667</v>
      </c>
      <c r="CX139">
        <v>0</v>
      </c>
      <c r="CY139">
        <v>1657121829.1</v>
      </c>
      <c r="CZ139">
        <v>0</v>
      </c>
      <c r="DA139">
        <v>0</v>
      </c>
      <c r="DB139" t="s">
        <v>356</v>
      </c>
      <c r="DC139">
        <v>1656081770.5</v>
      </c>
      <c r="DD139">
        <v>1655399214.6</v>
      </c>
      <c r="DE139">
        <v>0</v>
      </c>
      <c r="DF139">
        <v>0.134</v>
      </c>
      <c r="DG139">
        <v>-0.06</v>
      </c>
      <c r="DH139">
        <v>9.331</v>
      </c>
      <c r="DI139">
        <v>0.511</v>
      </c>
      <c r="DJ139">
        <v>421</v>
      </c>
      <c r="DK139">
        <v>25</v>
      </c>
      <c r="DL139">
        <v>1.93</v>
      </c>
      <c r="DM139">
        <v>0.15</v>
      </c>
      <c r="DN139">
        <v>6.96240534146341</v>
      </c>
      <c r="DO139">
        <v>48.7663374773519</v>
      </c>
      <c r="DP139">
        <v>4.96452754892783</v>
      </c>
      <c r="DQ139">
        <v>0</v>
      </c>
      <c r="DR139">
        <v>0.921198268292683</v>
      </c>
      <c r="DS139">
        <v>0.136358801393728</v>
      </c>
      <c r="DT139">
        <v>0.0342578989360612</v>
      </c>
      <c r="DU139">
        <v>0</v>
      </c>
      <c r="DV139">
        <v>0</v>
      </c>
      <c r="DW139">
        <v>2</v>
      </c>
      <c r="DX139" t="s">
        <v>367</v>
      </c>
      <c r="DY139">
        <v>2.9783</v>
      </c>
      <c r="DZ139">
        <v>2.75416</v>
      </c>
      <c r="EA139">
        <v>0.067361</v>
      </c>
      <c r="EB139">
        <v>0.0668093</v>
      </c>
      <c r="EC139">
        <v>0.062993</v>
      </c>
      <c r="ED139">
        <v>0.0605999</v>
      </c>
      <c r="EE139">
        <v>36813.7</v>
      </c>
      <c r="EF139">
        <v>40510.6</v>
      </c>
      <c r="EG139">
        <v>35744.4</v>
      </c>
      <c r="EH139">
        <v>39341.9</v>
      </c>
      <c r="EI139">
        <v>47410.3</v>
      </c>
      <c r="EJ139">
        <v>53277.8</v>
      </c>
      <c r="EK139">
        <v>55743.3</v>
      </c>
      <c r="EL139">
        <v>62973.8</v>
      </c>
      <c r="EM139">
        <v>2.0254</v>
      </c>
      <c r="EN139">
        <v>2.2976</v>
      </c>
      <c r="EO139">
        <v>0.108302</v>
      </c>
      <c r="EP139">
        <v>0</v>
      </c>
      <c r="EQ139">
        <v>18.1386</v>
      </c>
      <c r="ER139">
        <v>999.9</v>
      </c>
      <c r="ES139">
        <v>71.237</v>
      </c>
      <c r="ET139">
        <v>25.408</v>
      </c>
      <c r="EU139">
        <v>31.3914</v>
      </c>
      <c r="EV139">
        <v>53.9319</v>
      </c>
      <c r="EW139">
        <v>41.9872</v>
      </c>
      <c r="EX139">
        <v>2</v>
      </c>
      <c r="EY139">
        <v>-0.442358</v>
      </c>
      <c r="EZ139">
        <v>2.41597</v>
      </c>
      <c r="FA139">
        <v>20.1305</v>
      </c>
      <c r="FB139">
        <v>5.20411</v>
      </c>
      <c r="FC139">
        <v>12.004</v>
      </c>
      <c r="FD139">
        <v>4.9756</v>
      </c>
      <c r="FE139">
        <v>3.293</v>
      </c>
      <c r="FF139">
        <v>9999</v>
      </c>
      <c r="FG139">
        <v>9999</v>
      </c>
      <c r="FH139">
        <v>9999</v>
      </c>
      <c r="FI139">
        <v>551.1</v>
      </c>
      <c r="FJ139">
        <v>1.86279</v>
      </c>
      <c r="FK139">
        <v>1.86777</v>
      </c>
      <c r="FL139">
        <v>1.86752</v>
      </c>
      <c r="FM139">
        <v>1.86868</v>
      </c>
      <c r="FN139">
        <v>1.8696</v>
      </c>
      <c r="FO139">
        <v>1.86569</v>
      </c>
      <c r="FP139">
        <v>1.86676</v>
      </c>
      <c r="FQ139">
        <v>1.86813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8.601</v>
      </c>
      <c r="GF139">
        <v>0.0731</v>
      </c>
      <c r="GG139">
        <v>5.21543574155078</v>
      </c>
      <c r="GH139">
        <v>0.0100486214095962</v>
      </c>
      <c r="GI139">
        <v>-1.74255938316833e-06</v>
      </c>
      <c r="GJ139">
        <v>3.40457676646056e-10</v>
      </c>
      <c r="GK139">
        <v>-0.0234001039270155</v>
      </c>
      <c r="GL139">
        <v>-0.0317258394575505</v>
      </c>
      <c r="GM139">
        <v>0.00293552719409138</v>
      </c>
      <c r="GN139">
        <v>-2.89779016759736e-05</v>
      </c>
      <c r="GO139">
        <v>-4</v>
      </c>
      <c r="GP139">
        <v>2214</v>
      </c>
      <c r="GQ139">
        <v>1</v>
      </c>
      <c r="GR139">
        <v>18</v>
      </c>
      <c r="GS139">
        <v>17334.6</v>
      </c>
      <c r="GT139">
        <v>28710.6</v>
      </c>
      <c r="GU139">
        <v>1.12671</v>
      </c>
      <c r="GV139">
        <v>2.57202</v>
      </c>
      <c r="GW139">
        <v>2.24854</v>
      </c>
      <c r="GX139">
        <v>2.76733</v>
      </c>
      <c r="GY139">
        <v>1.99585</v>
      </c>
      <c r="GZ139">
        <v>2.29492</v>
      </c>
      <c r="HA139">
        <v>29.4527</v>
      </c>
      <c r="HB139">
        <v>15.4454</v>
      </c>
      <c r="HC139">
        <v>18</v>
      </c>
      <c r="HD139">
        <v>476.526</v>
      </c>
      <c r="HE139">
        <v>664.016</v>
      </c>
      <c r="HF139">
        <v>13.6117</v>
      </c>
      <c r="HG139">
        <v>21.3649</v>
      </c>
      <c r="HH139">
        <v>30.0011</v>
      </c>
      <c r="HI139">
        <v>21.3259</v>
      </c>
      <c r="HJ139">
        <v>21.2734</v>
      </c>
      <c r="HK139">
        <v>22.4972</v>
      </c>
      <c r="HL139">
        <v>51.3054</v>
      </c>
      <c r="HM139">
        <v>0</v>
      </c>
      <c r="HN139">
        <v>13.6008</v>
      </c>
      <c r="HO139">
        <v>332.306</v>
      </c>
      <c r="HP139">
        <v>14.3942</v>
      </c>
      <c r="HQ139">
        <v>103.5</v>
      </c>
      <c r="HR139">
        <v>104.904</v>
      </c>
    </row>
    <row r="140" spans="1:226">
      <c r="A140">
        <v>124</v>
      </c>
      <c r="B140">
        <v>1657121854</v>
      </c>
      <c r="C140">
        <v>1821.40000009537</v>
      </c>
      <c r="D140" t="s">
        <v>608</v>
      </c>
      <c r="E140" t="s">
        <v>609</v>
      </c>
      <c r="F140">
        <v>5</v>
      </c>
      <c r="G140" t="s">
        <v>597</v>
      </c>
      <c r="H140" t="s">
        <v>354</v>
      </c>
      <c r="I140">
        <v>1657121846.21429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350.795880020955</v>
      </c>
      <c r="AK140">
        <v>357.547963636363</v>
      </c>
      <c r="AL140">
        <v>-3.18371703231766</v>
      </c>
      <c r="AM140">
        <v>66.8387421978755</v>
      </c>
      <c r="AN140">
        <f>(AP140 - AO140 + BO140*1E3/(8.314*(BQ140+273.15)) * AR140/BN140 * AQ140) * BN140/(100*BB140) * 1000/(1000 - AP140)</f>
        <v>0</v>
      </c>
      <c r="AO140">
        <v>14.4112696328574</v>
      </c>
      <c r="AP140">
        <v>15.3364818181818</v>
      </c>
      <c r="AQ140">
        <v>-0.000190213595860576</v>
      </c>
      <c r="AR140">
        <v>77.4375667915555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1657121846.21429</v>
      </c>
      <c r="BH140">
        <v>374.322285714286</v>
      </c>
      <c r="BI140">
        <v>362.163785714286</v>
      </c>
      <c r="BJ140">
        <v>15.3359142857143</v>
      </c>
      <c r="BK140">
        <v>14.4103964285714</v>
      </c>
      <c r="BL140">
        <v>365.649214285714</v>
      </c>
      <c r="BM140">
        <v>15.2627357142857</v>
      </c>
      <c r="BN140">
        <v>499.969428571429</v>
      </c>
      <c r="BO140">
        <v>73.9308071428571</v>
      </c>
      <c r="BP140">
        <v>0.0999562535714286</v>
      </c>
      <c r="BQ140">
        <v>19.3673321428571</v>
      </c>
      <c r="BR140">
        <v>19.9351178571429</v>
      </c>
      <c r="BS140">
        <v>999.9</v>
      </c>
      <c r="BT140">
        <v>0</v>
      </c>
      <c r="BU140">
        <v>0</v>
      </c>
      <c r="BV140">
        <v>9999.28571428571</v>
      </c>
      <c r="BW140">
        <v>0</v>
      </c>
      <c r="BX140">
        <v>1785.71428571429</v>
      </c>
      <c r="BY140">
        <v>12.1585446428571</v>
      </c>
      <c r="BZ140">
        <v>380.152392857143</v>
      </c>
      <c r="CA140">
        <v>367.459071428572</v>
      </c>
      <c r="CB140">
        <v>0.92552325</v>
      </c>
      <c r="CC140">
        <v>362.163785714286</v>
      </c>
      <c r="CD140">
        <v>14.4103964285714</v>
      </c>
      <c r="CE140">
        <v>1.13379642857143</v>
      </c>
      <c r="CF140">
        <v>1.0653725</v>
      </c>
      <c r="CG140">
        <v>8.75954321428572</v>
      </c>
      <c r="CH140">
        <v>7.84244464285714</v>
      </c>
      <c r="CI140">
        <v>2000.00071428571</v>
      </c>
      <c r="CJ140">
        <v>0.979996857142857</v>
      </c>
      <c r="CK140">
        <v>0.0200029357142857</v>
      </c>
      <c r="CL140">
        <v>0</v>
      </c>
      <c r="CM140">
        <v>2.26206071428571</v>
      </c>
      <c r="CN140">
        <v>0</v>
      </c>
      <c r="CO140">
        <v>3534.84607142857</v>
      </c>
      <c r="CP140">
        <v>17300.1464285714</v>
      </c>
      <c r="CQ140">
        <v>37.9840714285714</v>
      </c>
      <c r="CR140">
        <v>39.2451785714286</v>
      </c>
      <c r="CS140">
        <v>38.2541785714286</v>
      </c>
      <c r="CT140">
        <v>36.4752142857143</v>
      </c>
      <c r="CU140">
        <v>36.8723928571429</v>
      </c>
      <c r="CV140">
        <v>1959.99178571429</v>
      </c>
      <c r="CW140">
        <v>40.0092857142857</v>
      </c>
      <c r="CX140">
        <v>0</v>
      </c>
      <c r="CY140">
        <v>1657121834.5</v>
      </c>
      <c r="CZ140">
        <v>0</v>
      </c>
      <c r="DA140">
        <v>0</v>
      </c>
      <c r="DB140" t="s">
        <v>356</v>
      </c>
      <c r="DC140">
        <v>1656081770.5</v>
      </c>
      <c r="DD140">
        <v>1655399214.6</v>
      </c>
      <c r="DE140">
        <v>0</v>
      </c>
      <c r="DF140">
        <v>0.134</v>
      </c>
      <c r="DG140">
        <v>-0.06</v>
      </c>
      <c r="DH140">
        <v>9.331</v>
      </c>
      <c r="DI140">
        <v>0.511</v>
      </c>
      <c r="DJ140">
        <v>421</v>
      </c>
      <c r="DK140">
        <v>25</v>
      </c>
      <c r="DL140">
        <v>1.93</v>
      </c>
      <c r="DM140">
        <v>0.15</v>
      </c>
      <c r="DN140">
        <v>10.8152092682927</v>
      </c>
      <c r="DO140">
        <v>25.0012398606272</v>
      </c>
      <c r="DP140">
        <v>2.61684826407776</v>
      </c>
      <c r="DQ140">
        <v>0</v>
      </c>
      <c r="DR140">
        <v>0.928840682926829</v>
      </c>
      <c r="DS140">
        <v>-0.0628093588850191</v>
      </c>
      <c r="DT140">
        <v>0.00837675019190099</v>
      </c>
      <c r="DU140">
        <v>1</v>
      </c>
      <c r="DV140">
        <v>1</v>
      </c>
      <c r="DW140">
        <v>2</v>
      </c>
      <c r="DX140" t="s">
        <v>357</v>
      </c>
      <c r="DY140">
        <v>2.978</v>
      </c>
      <c r="DZ140">
        <v>2.75383</v>
      </c>
      <c r="EA140">
        <v>0.0650143</v>
      </c>
      <c r="EB140">
        <v>0.0643484</v>
      </c>
      <c r="EC140">
        <v>0.0630088</v>
      </c>
      <c r="ED140">
        <v>0.0606098</v>
      </c>
      <c r="EE140">
        <v>36906.1</v>
      </c>
      <c r="EF140">
        <v>40617.2</v>
      </c>
      <c r="EG140">
        <v>35744.3</v>
      </c>
      <c r="EH140">
        <v>39341.8</v>
      </c>
      <c r="EI140">
        <v>47409.7</v>
      </c>
      <c r="EJ140">
        <v>53277</v>
      </c>
      <c r="EK140">
        <v>55743.5</v>
      </c>
      <c r="EL140">
        <v>62973.7</v>
      </c>
      <c r="EM140">
        <v>2.0256</v>
      </c>
      <c r="EN140">
        <v>2.2974</v>
      </c>
      <c r="EO140">
        <v>0.107735</v>
      </c>
      <c r="EP140">
        <v>0</v>
      </c>
      <c r="EQ140">
        <v>18.1279</v>
      </c>
      <c r="ER140">
        <v>999.9</v>
      </c>
      <c r="ES140">
        <v>71.188</v>
      </c>
      <c r="ET140">
        <v>25.418</v>
      </c>
      <c r="EU140">
        <v>31.3888</v>
      </c>
      <c r="EV140">
        <v>54.2119</v>
      </c>
      <c r="EW140">
        <v>41.9551</v>
      </c>
      <c r="EX140">
        <v>2</v>
      </c>
      <c r="EY140">
        <v>-0.441382</v>
      </c>
      <c r="EZ140">
        <v>2.51819</v>
      </c>
      <c r="FA140">
        <v>20.1298</v>
      </c>
      <c r="FB140">
        <v>5.20172</v>
      </c>
      <c r="FC140">
        <v>12.004</v>
      </c>
      <c r="FD140">
        <v>4.9756</v>
      </c>
      <c r="FE140">
        <v>3.293</v>
      </c>
      <c r="FF140">
        <v>9999</v>
      </c>
      <c r="FG140">
        <v>9999</v>
      </c>
      <c r="FH140">
        <v>9999</v>
      </c>
      <c r="FI140">
        <v>551.1</v>
      </c>
      <c r="FJ140">
        <v>1.86282</v>
      </c>
      <c r="FK140">
        <v>1.8678</v>
      </c>
      <c r="FL140">
        <v>1.86752</v>
      </c>
      <c r="FM140">
        <v>1.86874</v>
      </c>
      <c r="FN140">
        <v>1.86957</v>
      </c>
      <c r="FO140">
        <v>1.86563</v>
      </c>
      <c r="FP140">
        <v>1.86676</v>
      </c>
      <c r="FQ140">
        <v>1.86813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8.461</v>
      </c>
      <c r="GF140">
        <v>0.0733</v>
      </c>
      <c r="GG140">
        <v>5.21543574155078</v>
      </c>
      <c r="GH140">
        <v>0.0100486214095962</v>
      </c>
      <c r="GI140">
        <v>-1.74255938316833e-06</v>
      </c>
      <c r="GJ140">
        <v>3.40457676646056e-10</v>
      </c>
      <c r="GK140">
        <v>-0.0234001039270155</v>
      </c>
      <c r="GL140">
        <v>-0.0317258394575505</v>
      </c>
      <c r="GM140">
        <v>0.00293552719409138</v>
      </c>
      <c r="GN140">
        <v>-2.89779016759736e-05</v>
      </c>
      <c r="GO140">
        <v>-4</v>
      </c>
      <c r="GP140">
        <v>2214</v>
      </c>
      <c r="GQ140">
        <v>1</v>
      </c>
      <c r="GR140">
        <v>18</v>
      </c>
      <c r="GS140">
        <v>17334.7</v>
      </c>
      <c r="GT140">
        <v>28710.7</v>
      </c>
      <c r="GU140">
        <v>1.08521</v>
      </c>
      <c r="GV140">
        <v>2.56958</v>
      </c>
      <c r="GW140">
        <v>2.24854</v>
      </c>
      <c r="GX140">
        <v>2.76733</v>
      </c>
      <c r="GY140">
        <v>1.99585</v>
      </c>
      <c r="GZ140">
        <v>2.30957</v>
      </c>
      <c r="HA140">
        <v>29.4739</v>
      </c>
      <c r="HB140">
        <v>15.4454</v>
      </c>
      <c r="HC140">
        <v>18</v>
      </c>
      <c r="HD140">
        <v>476.708</v>
      </c>
      <c r="HE140">
        <v>663.926</v>
      </c>
      <c r="HF140">
        <v>13.6415</v>
      </c>
      <c r="HG140">
        <v>21.3722</v>
      </c>
      <c r="HH140">
        <v>30.0011</v>
      </c>
      <c r="HI140">
        <v>21.3323</v>
      </c>
      <c r="HJ140">
        <v>21.2791</v>
      </c>
      <c r="HK140">
        <v>21.6137</v>
      </c>
      <c r="HL140">
        <v>51.3054</v>
      </c>
      <c r="HM140">
        <v>0</v>
      </c>
      <c r="HN140">
        <v>13.6504</v>
      </c>
      <c r="HO140">
        <v>312.105</v>
      </c>
      <c r="HP140">
        <v>14.3811</v>
      </c>
      <c r="HQ140">
        <v>103.501</v>
      </c>
      <c r="HR140">
        <v>104.903</v>
      </c>
    </row>
    <row r="141" spans="1:226">
      <c r="A141">
        <v>125</v>
      </c>
      <c r="B141">
        <v>1657121859</v>
      </c>
      <c r="C141">
        <v>1826.40000009537</v>
      </c>
      <c r="D141" t="s">
        <v>610</v>
      </c>
      <c r="E141" t="s">
        <v>611</v>
      </c>
      <c r="F141">
        <v>5</v>
      </c>
      <c r="G141" t="s">
        <v>597</v>
      </c>
      <c r="H141" t="s">
        <v>354</v>
      </c>
      <c r="I141">
        <v>1657121851.5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334.068346559111</v>
      </c>
      <c r="AK141">
        <v>341.266696969697</v>
      </c>
      <c r="AL141">
        <v>-3.27295220185591</v>
      </c>
      <c r="AM141">
        <v>66.8387421978755</v>
      </c>
      <c r="AN141">
        <f>(AP141 - AO141 + BO141*1E3/(8.314*(BQ141+273.15)) * AR141/BN141 * AQ141) * BN141/(100*BB141) * 1000/(1000 - AP141)</f>
        <v>0</v>
      </c>
      <c r="AO141">
        <v>14.411905856446</v>
      </c>
      <c r="AP141">
        <v>15.3302448484848</v>
      </c>
      <c r="AQ141">
        <v>1.78579967493775e-05</v>
      </c>
      <c r="AR141">
        <v>77.4375667915555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1657121851.5</v>
      </c>
      <c r="BH141">
        <v>358.245222222222</v>
      </c>
      <c r="BI141">
        <v>344.808592592593</v>
      </c>
      <c r="BJ141">
        <v>15.3352888888889</v>
      </c>
      <c r="BK141">
        <v>14.4124777777778</v>
      </c>
      <c r="BL141">
        <v>349.714518518518</v>
      </c>
      <c r="BM141">
        <v>15.2621259259259</v>
      </c>
      <c r="BN141">
        <v>499.972740740741</v>
      </c>
      <c r="BO141">
        <v>73.9308333333333</v>
      </c>
      <c r="BP141">
        <v>0.0999024407407408</v>
      </c>
      <c r="BQ141">
        <v>19.3636592592593</v>
      </c>
      <c r="BR141">
        <v>19.9301</v>
      </c>
      <c r="BS141">
        <v>999.9</v>
      </c>
      <c r="BT141">
        <v>0</v>
      </c>
      <c r="BU141">
        <v>0</v>
      </c>
      <c r="BV141">
        <v>10002.5925925926</v>
      </c>
      <c r="BW141">
        <v>0</v>
      </c>
      <c r="BX141">
        <v>1786.53259259259</v>
      </c>
      <c r="BY141">
        <v>13.4367333333333</v>
      </c>
      <c r="BZ141">
        <v>363.824777777778</v>
      </c>
      <c r="CA141">
        <v>349.850777777778</v>
      </c>
      <c r="CB141">
        <v>0.922813037037037</v>
      </c>
      <c r="CC141">
        <v>344.808592592593</v>
      </c>
      <c r="CD141">
        <v>14.4124777777778</v>
      </c>
      <c r="CE141">
        <v>1.13375037037037</v>
      </c>
      <c r="CF141">
        <v>1.06552592592593</v>
      </c>
      <c r="CG141">
        <v>8.75894407407407</v>
      </c>
      <c r="CH141">
        <v>7.84457296296296</v>
      </c>
      <c r="CI141">
        <v>2000.00888888889</v>
      </c>
      <c r="CJ141">
        <v>0.979996444444445</v>
      </c>
      <c r="CK141">
        <v>0.0200032555555556</v>
      </c>
      <c r="CL141">
        <v>0</v>
      </c>
      <c r="CM141">
        <v>2.26658888888889</v>
      </c>
      <c r="CN141">
        <v>0</v>
      </c>
      <c r="CO141">
        <v>3538.94518518519</v>
      </c>
      <c r="CP141">
        <v>17300.2037037037</v>
      </c>
      <c r="CQ141">
        <v>37.921037037037</v>
      </c>
      <c r="CR141">
        <v>39.1826666666667</v>
      </c>
      <c r="CS141">
        <v>38.2057777777778</v>
      </c>
      <c r="CT141">
        <v>36.4188148148148</v>
      </c>
      <c r="CU141">
        <v>36.8122592592593</v>
      </c>
      <c r="CV141">
        <v>1959.99888888889</v>
      </c>
      <c r="CW141">
        <v>40.01</v>
      </c>
      <c r="CX141">
        <v>0</v>
      </c>
      <c r="CY141">
        <v>1657121838.7</v>
      </c>
      <c r="CZ141">
        <v>0</v>
      </c>
      <c r="DA141">
        <v>0</v>
      </c>
      <c r="DB141" t="s">
        <v>356</v>
      </c>
      <c r="DC141">
        <v>1656081770.5</v>
      </c>
      <c r="DD141">
        <v>1655399214.6</v>
      </c>
      <c r="DE141">
        <v>0</v>
      </c>
      <c r="DF141">
        <v>0.134</v>
      </c>
      <c r="DG141">
        <v>-0.06</v>
      </c>
      <c r="DH141">
        <v>9.331</v>
      </c>
      <c r="DI141">
        <v>0.511</v>
      </c>
      <c r="DJ141">
        <v>421</v>
      </c>
      <c r="DK141">
        <v>25</v>
      </c>
      <c r="DL141">
        <v>1.93</v>
      </c>
      <c r="DM141">
        <v>0.15</v>
      </c>
      <c r="DN141">
        <v>12.551473</v>
      </c>
      <c r="DO141">
        <v>14.2205378611632</v>
      </c>
      <c r="DP141">
        <v>1.45189779865044</v>
      </c>
      <c r="DQ141">
        <v>0</v>
      </c>
      <c r="DR141">
        <v>0.924370025</v>
      </c>
      <c r="DS141">
        <v>-0.0271779849906232</v>
      </c>
      <c r="DT141">
        <v>0.00368079946130931</v>
      </c>
      <c r="DU141">
        <v>1</v>
      </c>
      <c r="DV141">
        <v>1</v>
      </c>
      <c r="DW141">
        <v>2</v>
      </c>
      <c r="DX141" t="s">
        <v>357</v>
      </c>
      <c r="DY141">
        <v>2.97885</v>
      </c>
      <c r="DZ141">
        <v>2.75401</v>
      </c>
      <c r="EA141">
        <v>0.062595</v>
      </c>
      <c r="EB141">
        <v>0.0618157</v>
      </c>
      <c r="EC141">
        <v>0.0629771</v>
      </c>
      <c r="ED141">
        <v>0.0606279</v>
      </c>
      <c r="EE141">
        <v>37001.1</v>
      </c>
      <c r="EF141">
        <v>40726.5</v>
      </c>
      <c r="EG141">
        <v>35743.8</v>
      </c>
      <c r="EH141">
        <v>39341.2</v>
      </c>
      <c r="EI141">
        <v>47409.9</v>
      </c>
      <c r="EJ141">
        <v>53275.7</v>
      </c>
      <c r="EK141">
        <v>55742</v>
      </c>
      <c r="EL141">
        <v>62973.5</v>
      </c>
      <c r="EM141">
        <v>2.026</v>
      </c>
      <c r="EN141">
        <v>2.297</v>
      </c>
      <c r="EO141">
        <v>0.108033</v>
      </c>
      <c r="EP141">
        <v>0</v>
      </c>
      <c r="EQ141">
        <v>18.1184</v>
      </c>
      <c r="ER141">
        <v>999.9</v>
      </c>
      <c r="ES141">
        <v>71.17</v>
      </c>
      <c r="ET141">
        <v>25.438</v>
      </c>
      <c r="EU141">
        <v>31.4189</v>
      </c>
      <c r="EV141">
        <v>53.9219</v>
      </c>
      <c r="EW141">
        <v>41.9191</v>
      </c>
      <c r="EX141">
        <v>2</v>
      </c>
      <c r="EY141">
        <v>-0.441037</v>
      </c>
      <c r="EZ141">
        <v>2.48057</v>
      </c>
      <c r="FA141">
        <v>20.1306</v>
      </c>
      <c r="FB141">
        <v>5.20531</v>
      </c>
      <c r="FC141">
        <v>12.004</v>
      </c>
      <c r="FD141">
        <v>4.9756</v>
      </c>
      <c r="FE141">
        <v>3.293</v>
      </c>
      <c r="FF141">
        <v>9999</v>
      </c>
      <c r="FG141">
        <v>9999</v>
      </c>
      <c r="FH141">
        <v>9999</v>
      </c>
      <c r="FI141">
        <v>551.1</v>
      </c>
      <c r="FJ141">
        <v>1.86279</v>
      </c>
      <c r="FK141">
        <v>1.86783</v>
      </c>
      <c r="FL141">
        <v>1.86752</v>
      </c>
      <c r="FM141">
        <v>1.86871</v>
      </c>
      <c r="FN141">
        <v>1.86951</v>
      </c>
      <c r="FO141">
        <v>1.86566</v>
      </c>
      <c r="FP141">
        <v>1.86676</v>
      </c>
      <c r="FQ141">
        <v>1.86813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8.32</v>
      </c>
      <c r="GF141">
        <v>0.073</v>
      </c>
      <c r="GG141">
        <v>5.21543574155078</v>
      </c>
      <c r="GH141">
        <v>0.0100486214095962</v>
      </c>
      <c r="GI141">
        <v>-1.74255938316833e-06</v>
      </c>
      <c r="GJ141">
        <v>3.40457676646056e-10</v>
      </c>
      <c r="GK141">
        <v>-0.0234001039270155</v>
      </c>
      <c r="GL141">
        <v>-0.0317258394575505</v>
      </c>
      <c r="GM141">
        <v>0.00293552719409138</v>
      </c>
      <c r="GN141">
        <v>-2.89779016759736e-05</v>
      </c>
      <c r="GO141">
        <v>-4</v>
      </c>
      <c r="GP141">
        <v>2214</v>
      </c>
      <c r="GQ141">
        <v>1</v>
      </c>
      <c r="GR141">
        <v>18</v>
      </c>
      <c r="GS141">
        <v>17334.8</v>
      </c>
      <c r="GT141">
        <v>28710.7</v>
      </c>
      <c r="GU141">
        <v>1.04248</v>
      </c>
      <c r="GV141">
        <v>2.57446</v>
      </c>
      <c r="GW141">
        <v>2.24854</v>
      </c>
      <c r="GX141">
        <v>2.76611</v>
      </c>
      <c r="GY141">
        <v>1.99585</v>
      </c>
      <c r="GZ141">
        <v>2.29858</v>
      </c>
      <c r="HA141">
        <v>29.4739</v>
      </c>
      <c r="HB141">
        <v>15.4454</v>
      </c>
      <c r="HC141">
        <v>18</v>
      </c>
      <c r="HD141">
        <v>477</v>
      </c>
      <c r="HE141">
        <v>663.675</v>
      </c>
      <c r="HF141">
        <v>13.6738</v>
      </c>
      <c r="HG141">
        <v>21.3769</v>
      </c>
      <c r="HH141">
        <v>30.0007</v>
      </c>
      <c r="HI141">
        <v>21.337</v>
      </c>
      <c r="HJ141">
        <v>21.2841</v>
      </c>
      <c r="HK141">
        <v>20.807</v>
      </c>
      <c r="HL141">
        <v>51.3054</v>
      </c>
      <c r="HM141">
        <v>0</v>
      </c>
      <c r="HN141">
        <v>13.7128</v>
      </c>
      <c r="HO141">
        <v>298.638</v>
      </c>
      <c r="HP141">
        <v>14.3803</v>
      </c>
      <c r="HQ141">
        <v>103.498</v>
      </c>
      <c r="HR141">
        <v>104.902</v>
      </c>
    </row>
    <row r="142" spans="1:226">
      <c r="A142">
        <v>126</v>
      </c>
      <c r="B142">
        <v>1657121864</v>
      </c>
      <c r="C142">
        <v>1831.40000009537</v>
      </c>
      <c r="D142" t="s">
        <v>612</v>
      </c>
      <c r="E142" t="s">
        <v>613</v>
      </c>
      <c r="F142">
        <v>5</v>
      </c>
      <c r="G142" t="s">
        <v>597</v>
      </c>
      <c r="H142" t="s">
        <v>354</v>
      </c>
      <c r="I142">
        <v>1657121856.21429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317.937204132811</v>
      </c>
      <c r="AK142">
        <v>325.176315151515</v>
      </c>
      <c r="AL142">
        <v>-3.19038280656271</v>
      </c>
      <c r="AM142">
        <v>66.8387421978755</v>
      </c>
      <c r="AN142">
        <f>(AP142 - AO142 + BO142*1E3/(8.314*(BQ142+273.15)) * AR142/BN142 * AQ142) * BN142/(100*BB142) * 1000/(1000 - AP142)</f>
        <v>0</v>
      </c>
      <c r="AO142">
        <v>14.4165123175106</v>
      </c>
      <c r="AP142">
        <v>15.3366260606061</v>
      </c>
      <c r="AQ142">
        <v>-0.0001390882097857</v>
      </c>
      <c r="AR142">
        <v>77.4375667915555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1657121856.21429</v>
      </c>
      <c r="BH142">
        <v>343.337107142857</v>
      </c>
      <c r="BI142">
        <v>329.484928571429</v>
      </c>
      <c r="BJ142">
        <v>15.3343</v>
      </c>
      <c r="BK142">
        <v>14.4149857142857</v>
      </c>
      <c r="BL142">
        <v>334.939107142857</v>
      </c>
      <c r="BM142">
        <v>15.2611678571429</v>
      </c>
      <c r="BN142">
        <v>499.982714285714</v>
      </c>
      <c r="BO142">
        <v>73.9306821428572</v>
      </c>
      <c r="BP142">
        <v>0.0999713321428571</v>
      </c>
      <c r="BQ142">
        <v>19.3592892857143</v>
      </c>
      <c r="BR142">
        <v>19.9238642857143</v>
      </c>
      <c r="BS142">
        <v>999.9</v>
      </c>
      <c r="BT142">
        <v>0</v>
      </c>
      <c r="BU142">
        <v>0</v>
      </c>
      <c r="BV142">
        <v>10001.0714285714</v>
      </c>
      <c r="BW142">
        <v>0</v>
      </c>
      <c r="BX142">
        <v>1787.41785714286</v>
      </c>
      <c r="BY142">
        <v>13.8522464285714</v>
      </c>
      <c r="BZ142">
        <v>348.684071428571</v>
      </c>
      <c r="CA142">
        <v>334.303892857143</v>
      </c>
      <c r="CB142">
        <v>0.919316857142857</v>
      </c>
      <c r="CC142">
        <v>329.484928571429</v>
      </c>
      <c r="CD142">
        <v>14.4149857142857</v>
      </c>
      <c r="CE142">
        <v>1.13367464285714</v>
      </c>
      <c r="CF142">
        <v>1.06570892857143</v>
      </c>
      <c r="CG142">
        <v>8.75795785714286</v>
      </c>
      <c r="CH142">
        <v>7.84709428571429</v>
      </c>
      <c r="CI142">
        <v>2000.03071428571</v>
      </c>
      <c r="CJ142">
        <v>0.979996285714286</v>
      </c>
      <c r="CK142">
        <v>0.0200033785714286</v>
      </c>
      <c r="CL142">
        <v>0</v>
      </c>
      <c r="CM142">
        <v>2.22845</v>
      </c>
      <c r="CN142">
        <v>0</v>
      </c>
      <c r="CO142">
        <v>3543.02607142857</v>
      </c>
      <c r="CP142">
        <v>17300.3964285714</v>
      </c>
      <c r="CQ142">
        <v>37.8679285714286</v>
      </c>
      <c r="CR142">
        <v>39.1403928571428</v>
      </c>
      <c r="CS142">
        <v>38.1604285714286</v>
      </c>
      <c r="CT142">
        <v>36.3657857142857</v>
      </c>
      <c r="CU142">
        <v>36.7698214285714</v>
      </c>
      <c r="CV142">
        <v>1960.02071428571</v>
      </c>
      <c r="CW142">
        <v>40.01</v>
      </c>
      <c r="CX142">
        <v>0</v>
      </c>
      <c r="CY142">
        <v>1657121844.1</v>
      </c>
      <c r="CZ142">
        <v>0</v>
      </c>
      <c r="DA142">
        <v>0</v>
      </c>
      <c r="DB142" t="s">
        <v>356</v>
      </c>
      <c r="DC142">
        <v>1656081770.5</v>
      </c>
      <c r="DD142">
        <v>1655399214.6</v>
      </c>
      <c r="DE142">
        <v>0</v>
      </c>
      <c r="DF142">
        <v>0.134</v>
      </c>
      <c r="DG142">
        <v>-0.06</v>
      </c>
      <c r="DH142">
        <v>9.331</v>
      </c>
      <c r="DI142">
        <v>0.511</v>
      </c>
      <c r="DJ142">
        <v>421</v>
      </c>
      <c r="DK142">
        <v>25</v>
      </c>
      <c r="DL142">
        <v>1.93</v>
      </c>
      <c r="DM142">
        <v>0.15</v>
      </c>
      <c r="DN142">
        <v>13.3371024390244</v>
      </c>
      <c r="DO142">
        <v>8.32594912891987</v>
      </c>
      <c r="DP142">
        <v>0.956708892821535</v>
      </c>
      <c r="DQ142">
        <v>0</v>
      </c>
      <c r="DR142">
        <v>0.921562146341463</v>
      </c>
      <c r="DS142">
        <v>-0.0443660069686407</v>
      </c>
      <c r="DT142">
        <v>0.00527497586891243</v>
      </c>
      <c r="DU142">
        <v>1</v>
      </c>
      <c r="DV142">
        <v>1</v>
      </c>
      <c r="DW142">
        <v>2</v>
      </c>
      <c r="DX142" t="s">
        <v>357</v>
      </c>
      <c r="DY142">
        <v>2.97897</v>
      </c>
      <c r="DZ142">
        <v>2.75405</v>
      </c>
      <c r="EA142">
        <v>0.0601232</v>
      </c>
      <c r="EB142">
        <v>0.059326</v>
      </c>
      <c r="EC142">
        <v>0.0630007</v>
      </c>
      <c r="ED142">
        <v>0.0606364</v>
      </c>
      <c r="EE142">
        <v>37097.9</v>
      </c>
      <c r="EF142">
        <v>40833.6</v>
      </c>
      <c r="EG142">
        <v>35743.1</v>
      </c>
      <c r="EH142">
        <v>39340.4</v>
      </c>
      <c r="EI142">
        <v>47408.7</v>
      </c>
      <c r="EJ142">
        <v>53274.5</v>
      </c>
      <c r="EK142">
        <v>55742</v>
      </c>
      <c r="EL142">
        <v>62972.7</v>
      </c>
      <c r="EM142">
        <v>2.026</v>
      </c>
      <c r="EN142">
        <v>2.2962</v>
      </c>
      <c r="EO142">
        <v>0.111014</v>
      </c>
      <c r="EP142">
        <v>0</v>
      </c>
      <c r="EQ142">
        <v>18.1076</v>
      </c>
      <c r="ER142">
        <v>999.9</v>
      </c>
      <c r="ES142">
        <v>71.121</v>
      </c>
      <c r="ET142">
        <v>25.448</v>
      </c>
      <c r="EU142">
        <v>31.416</v>
      </c>
      <c r="EV142">
        <v>53.3619</v>
      </c>
      <c r="EW142">
        <v>41.9431</v>
      </c>
      <c r="EX142">
        <v>2</v>
      </c>
      <c r="EY142">
        <v>-0.440976</v>
      </c>
      <c r="EZ142">
        <v>2.39612</v>
      </c>
      <c r="FA142">
        <v>20.1316</v>
      </c>
      <c r="FB142">
        <v>5.20291</v>
      </c>
      <c r="FC142">
        <v>12.004</v>
      </c>
      <c r="FD142">
        <v>4.976</v>
      </c>
      <c r="FE142">
        <v>3.293</v>
      </c>
      <c r="FF142">
        <v>9999</v>
      </c>
      <c r="FG142">
        <v>9999</v>
      </c>
      <c r="FH142">
        <v>9999</v>
      </c>
      <c r="FI142">
        <v>551.1</v>
      </c>
      <c r="FJ142">
        <v>1.86279</v>
      </c>
      <c r="FK142">
        <v>1.8678</v>
      </c>
      <c r="FL142">
        <v>1.86752</v>
      </c>
      <c r="FM142">
        <v>1.86874</v>
      </c>
      <c r="FN142">
        <v>1.8696</v>
      </c>
      <c r="FO142">
        <v>1.86566</v>
      </c>
      <c r="FP142">
        <v>1.86676</v>
      </c>
      <c r="FQ142">
        <v>1.86813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8.176</v>
      </c>
      <c r="GF142">
        <v>0.0732</v>
      </c>
      <c r="GG142">
        <v>5.21543574155078</v>
      </c>
      <c r="GH142">
        <v>0.0100486214095962</v>
      </c>
      <c r="GI142">
        <v>-1.74255938316833e-06</v>
      </c>
      <c r="GJ142">
        <v>3.40457676646056e-10</v>
      </c>
      <c r="GK142">
        <v>-0.0234001039270155</v>
      </c>
      <c r="GL142">
        <v>-0.0317258394575505</v>
      </c>
      <c r="GM142">
        <v>0.00293552719409138</v>
      </c>
      <c r="GN142">
        <v>-2.89779016759736e-05</v>
      </c>
      <c r="GO142">
        <v>-4</v>
      </c>
      <c r="GP142">
        <v>2214</v>
      </c>
      <c r="GQ142">
        <v>1</v>
      </c>
      <c r="GR142">
        <v>18</v>
      </c>
      <c r="GS142">
        <v>17334.9</v>
      </c>
      <c r="GT142">
        <v>28710.8</v>
      </c>
      <c r="GU142">
        <v>0.999756</v>
      </c>
      <c r="GV142">
        <v>2.57446</v>
      </c>
      <c r="GW142">
        <v>2.24854</v>
      </c>
      <c r="GX142">
        <v>2.76733</v>
      </c>
      <c r="GY142">
        <v>1.99585</v>
      </c>
      <c r="GZ142">
        <v>2.2876</v>
      </c>
      <c r="HA142">
        <v>29.4739</v>
      </c>
      <c r="HB142">
        <v>15.4454</v>
      </c>
      <c r="HC142">
        <v>18</v>
      </c>
      <c r="HD142">
        <v>477.052</v>
      </c>
      <c r="HE142">
        <v>663.101</v>
      </c>
      <c r="HF142">
        <v>13.7284</v>
      </c>
      <c r="HG142">
        <v>21.3819</v>
      </c>
      <c r="HH142">
        <v>30.0005</v>
      </c>
      <c r="HI142">
        <v>21.3421</v>
      </c>
      <c r="HJ142">
        <v>21.2895</v>
      </c>
      <c r="HK142">
        <v>19.9826</v>
      </c>
      <c r="HL142">
        <v>51.3054</v>
      </c>
      <c r="HM142">
        <v>0</v>
      </c>
      <c r="HN142">
        <v>13.7628</v>
      </c>
      <c r="HO142">
        <v>285.13</v>
      </c>
      <c r="HP142">
        <v>14.3661</v>
      </c>
      <c r="HQ142">
        <v>103.498</v>
      </c>
      <c r="HR142">
        <v>104.901</v>
      </c>
    </row>
    <row r="143" spans="1:226">
      <c r="A143">
        <v>127</v>
      </c>
      <c r="B143">
        <v>1657121869</v>
      </c>
      <c r="C143">
        <v>1836.40000009537</v>
      </c>
      <c r="D143" t="s">
        <v>614</v>
      </c>
      <c r="E143" t="s">
        <v>615</v>
      </c>
      <c r="F143">
        <v>5</v>
      </c>
      <c r="G143" t="s">
        <v>597</v>
      </c>
      <c r="H143" t="s">
        <v>354</v>
      </c>
      <c r="I143">
        <v>1657121861.5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302.13469229243</v>
      </c>
      <c r="AK143">
        <v>309.16563030303</v>
      </c>
      <c r="AL143">
        <v>-3.16744227004014</v>
      </c>
      <c r="AM143">
        <v>66.8387421978755</v>
      </c>
      <c r="AN143">
        <f>(AP143 - AO143 + BO143*1E3/(8.314*(BQ143+273.15)) * AR143/BN143 * AQ143) * BN143/(100*BB143) * 1000/(1000 - AP143)</f>
        <v>0</v>
      </c>
      <c r="AO143">
        <v>14.4234903021649</v>
      </c>
      <c r="AP143">
        <v>15.3465939393939</v>
      </c>
      <c r="AQ143">
        <v>-0.00021873810824561</v>
      </c>
      <c r="AR143">
        <v>77.4375667915555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1657121861.5</v>
      </c>
      <c r="BH143">
        <v>326.537111111111</v>
      </c>
      <c r="BI143">
        <v>312.380851851852</v>
      </c>
      <c r="BJ143">
        <v>15.3355592592593</v>
      </c>
      <c r="BK143">
        <v>14.4186777777778</v>
      </c>
      <c r="BL143">
        <v>318.289222222222</v>
      </c>
      <c r="BM143">
        <v>15.2623703703704</v>
      </c>
      <c r="BN143">
        <v>499.966518518519</v>
      </c>
      <c r="BO143">
        <v>73.9300888888889</v>
      </c>
      <c r="BP143">
        <v>0.0998730962962963</v>
      </c>
      <c r="BQ143">
        <v>19.3603037037037</v>
      </c>
      <c r="BR143">
        <v>19.9288074074074</v>
      </c>
      <c r="BS143">
        <v>999.9</v>
      </c>
      <c r="BT143">
        <v>0</v>
      </c>
      <c r="BU143">
        <v>0</v>
      </c>
      <c r="BV143">
        <v>10020.3703703704</v>
      </c>
      <c r="BW143">
        <v>0</v>
      </c>
      <c r="BX143">
        <v>1787.6562962963</v>
      </c>
      <c r="BY143">
        <v>14.1562925925926</v>
      </c>
      <c r="BZ143">
        <v>331.622740740741</v>
      </c>
      <c r="CA143">
        <v>316.950740740741</v>
      </c>
      <c r="CB143">
        <v>0.916872555555555</v>
      </c>
      <c r="CC143">
        <v>312.380851851852</v>
      </c>
      <c r="CD143">
        <v>14.4186777777778</v>
      </c>
      <c r="CE143">
        <v>1.13375777777778</v>
      </c>
      <c r="CF143">
        <v>1.06597333333333</v>
      </c>
      <c r="CG143">
        <v>8.75904333333333</v>
      </c>
      <c r="CH143">
        <v>7.85073777777778</v>
      </c>
      <c r="CI143">
        <v>2000.02925925926</v>
      </c>
      <c r="CJ143">
        <v>0.979995666666667</v>
      </c>
      <c r="CK143">
        <v>0.0200039555555556</v>
      </c>
      <c r="CL143">
        <v>0</v>
      </c>
      <c r="CM143">
        <v>2.21361111111111</v>
      </c>
      <c r="CN143">
        <v>0</v>
      </c>
      <c r="CO143">
        <v>3537.53703703704</v>
      </c>
      <c r="CP143">
        <v>17300.3888888889</v>
      </c>
      <c r="CQ143">
        <v>37.8053333333333</v>
      </c>
      <c r="CR143">
        <v>39.097</v>
      </c>
      <c r="CS143">
        <v>38.1107777777778</v>
      </c>
      <c r="CT143">
        <v>36.3122962962963</v>
      </c>
      <c r="CU143">
        <v>36.7242962962963</v>
      </c>
      <c r="CV143">
        <v>1960.01851851852</v>
      </c>
      <c r="CW143">
        <v>40.01</v>
      </c>
      <c r="CX143">
        <v>0</v>
      </c>
      <c r="CY143">
        <v>1657121848.9</v>
      </c>
      <c r="CZ143">
        <v>0</v>
      </c>
      <c r="DA143">
        <v>0</v>
      </c>
      <c r="DB143" t="s">
        <v>356</v>
      </c>
      <c r="DC143">
        <v>1656081770.5</v>
      </c>
      <c r="DD143">
        <v>1655399214.6</v>
      </c>
      <c r="DE143">
        <v>0</v>
      </c>
      <c r="DF143">
        <v>0.134</v>
      </c>
      <c r="DG143">
        <v>-0.06</v>
      </c>
      <c r="DH143">
        <v>9.331</v>
      </c>
      <c r="DI143">
        <v>0.511</v>
      </c>
      <c r="DJ143">
        <v>421</v>
      </c>
      <c r="DK143">
        <v>25</v>
      </c>
      <c r="DL143">
        <v>1.93</v>
      </c>
      <c r="DM143">
        <v>0.15</v>
      </c>
      <c r="DN143">
        <v>13.851943902439</v>
      </c>
      <c r="DO143">
        <v>3.10840348432054</v>
      </c>
      <c r="DP143">
        <v>0.483137919534462</v>
      </c>
      <c r="DQ143">
        <v>0</v>
      </c>
      <c r="DR143">
        <v>0.918733804878049</v>
      </c>
      <c r="DS143">
        <v>-0.041877386759581</v>
      </c>
      <c r="DT143">
        <v>0.00518094136007749</v>
      </c>
      <c r="DU143">
        <v>1</v>
      </c>
      <c r="DV143">
        <v>1</v>
      </c>
      <c r="DW143">
        <v>2</v>
      </c>
      <c r="DX143" t="s">
        <v>357</v>
      </c>
      <c r="DY143">
        <v>2.97777</v>
      </c>
      <c r="DZ143">
        <v>2.75458</v>
      </c>
      <c r="EA143">
        <v>0.0576576</v>
      </c>
      <c r="EB143">
        <v>0.0566707</v>
      </c>
      <c r="EC143">
        <v>0.0630174</v>
      </c>
      <c r="ED143">
        <v>0.0606376</v>
      </c>
      <c r="EE143">
        <v>37195.1</v>
      </c>
      <c r="EF143">
        <v>40948.5</v>
      </c>
      <c r="EG143">
        <v>35743.1</v>
      </c>
      <c r="EH143">
        <v>39340.1</v>
      </c>
      <c r="EI143">
        <v>47407.5</v>
      </c>
      <c r="EJ143">
        <v>53273.2</v>
      </c>
      <c r="EK143">
        <v>55741.8</v>
      </c>
      <c r="EL143">
        <v>62971.3</v>
      </c>
      <c r="EM143">
        <v>2.025</v>
      </c>
      <c r="EN143">
        <v>2.2962</v>
      </c>
      <c r="EO143">
        <v>0.111759</v>
      </c>
      <c r="EP143">
        <v>0</v>
      </c>
      <c r="EQ143">
        <v>18.1013</v>
      </c>
      <c r="ER143">
        <v>999.9</v>
      </c>
      <c r="ES143">
        <v>71.121</v>
      </c>
      <c r="ET143">
        <v>25.468</v>
      </c>
      <c r="EU143">
        <v>31.4532</v>
      </c>
      <c r="EV143">
        <v>54.2419</v>
      </c>
      <c r="EW143">
        <v>42.0072</v>
      </c>
      <c r="EX143">
        <v>2</v>
      </c>
      <c r="EY143">
        <v>-0.440285</v>
      </c>
      <c r="EZ143">
        <v>2.36351</v>
      </c>
      <c r="FA143">
        <v>20.132</v>
      </c>
      <c r="FB143">
        <v>5.20052</v>
      </c>
      <c r="FC143">
        <v>12.004</v>
      </c>
      <c r="FD143">
        <v>4.976</v>
      </c>
      <c r="FE143">
        <v>3.293</v>
      </c>
      <c r="FF143">
        <v>9999</v>
      </c>
      <c r="FG143">
        <v>9999</v>
      </c>
      <c r="FH143">
        <v>9999</v>
      </c>
      <c r="FI143">
        <v>551.1</v>
      </c>
      <c r="FJ143">
        <v>1.86279</v>
      </c>
      <c r="FK143">
        <v>1.86771</v>
      </c>
      <c r="FL143">
        <v>1.86752</v>
      </c>
      <c r="FM143">
        <v>1.86874</v>
      </c>
      <c r="FN143">
        <v>1.86957</v>
      </c>
      <c r="FO143">
        <v>1.86563</v>
      </c>
      <c r="FP143">
        <v>1.86676</v>
      </c>
      <c r="FQ143">
        <v>1.86813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8.036</v>
      </c>
      <c r="GF143">
        <v>0.0734</v>
      </c>
      <c r="GG143">
        <v>5.21543574155078</v>
      </c>
      <c r="GH143">
        <v>0.0100486214095962</v>
      </c>
      <c r="GI143">
        <v>-1.74255938316833e-06</v>
      </c>
      <c r="GJ143">
        <v>3.40457676646056e-10</v>
      </c>
      <c r="GK143">
        <v>-0.0234001039270155</v>
      </c>
      <c r="GL143">
        <v>-0.0317258394575505</v>
      </c>
      <c r="GM143">
        <v>0.00293552719409138</v>
      </c>
      <c r="GN143">
        <v>-2.89779016759736e-05</v>
      </c>
      <c r="GO143">
        <v>-4</v>
      </c>
      <c r="GP143">
        <v>2214</v>
      </c>
      <c r="GQ143">
        <v>1</v>
      </c>
      <c r="GR143">
        <v>18</v>
      </c>
      <c r="GS143">
        <v>17335</v>
      </c>
      <c r="GT143">
        <v>28710.9</v>
      </c>
      <c r="GU143">
        <v>0.955811</v>
      </c>
      <c r="GV143">
        <v>2.57446</v>
      </c>
      <c r="GW143">
        <v>2.24854</v>
      </c>
      <c r="GX143">
        <v>2.76611</v>
      </c>
      <c r="GY143">
        <v>1.99585</v>
      </c>
      <c r="GZ143">
        <v>2.30713</v>
      </c>
      <c r="HA143">
        <v>29.4952</v>
      </c>
      <c r="HB143">
        <v>15.4454</v>
      </c>
      <c r="HC143">
        <v>18</v>
      </c>
      <c r="HD143">
        <v>476.487</v>
      </c>
      <c r="HE143">
        <v>663.174</v>
      </c>
      <c r="HF143">
        <v>13.778</v>
      </c>
      <c r="HG143">
        <v>21.3873</v>
      </c>
      <c r="HH143">
        <v>30.0006</v>
      </c>
      <c r="HI143">
        <v>21.3475</v>
      </c>
      <c r="HJ143">
        <v>21.2949</v>
      </c>
      <c r="HK143">
        <v>19.0724</v>
      </c>
      <c r="HL143">
        <v>51.3054</v>
      </c>
      <c r="HM143">
        <v>0</v>
      </c>
      <c r="HN143">
        <v>13.7984</v>
      </c>
      <c r="HO143">
        <v>264.748</v>
      </c>
      <c r="HP143">
        <v>14.3521</v>
      </c>
      <c r="HQ143">
        <v>103.497</v>
      </c>
      <c r="HR143">
        <v>104.899</v>
      </c>
    </row>
    <row r="144" spans="1:226">
      <c r="A144">
        <v>128</v>
      </c>
      <c r="B144">
        <v>1657121874</v>
      </c>
      <c r="C144">
        <v>1841.40000009537</v>
      </c>
      <c r="D144" t="s">
        <v>616</v>
      </c>
      <c r="E144" t="s">
        <v>617</v>
      </c>
      <c r="F144">
        <v>5</v>
      </c>
      <c r="G144" t="s">
        <v>597</v>
      </c>
      <c r="H144" t="s">
        <v>354</v>
      </c>
      <c r="I144">
        <v>1657121866.21429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284.619205099339</v>
      </c>
      <c r="AK144">
        <v>292.833175757576</v>
      </c>
      <c r="AL144">
        <v>-3.28568016644614</v>
      </c>
      <c r="AM144">
        <v>66.8387421978755</v>
      </c>
      <c r="AN144">
        <f>(AP144 - AO144 + BO144*1E3/(8.314*(BQ144+273.15)) * AR144/BN144 * AQ144) * BN144/(100*BB144) * 1000/(1000 - AP144)</f>
        <v>0</v>
      </c>
      <c r="AO144">
        <v>14.4253322171586</v>
      </c>
      <c r="AP144">
        <v>15.3500187878788</v>
      </c>
      <c r="AQ144">
        <v>5.26719495168747e-05</v>
      </c>
      <c r="AR144">
        <v>77.4375667915555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1657121866.21429</v>
      </c>
      <c r="BH144">
        <v>311.554107142857</v>
      </c>
      <c r="BI144">
        <v>297.054785714286</v>
      </c>
      <c r="BJ144">
        <v>15.3395535714286</v>
      </c>
      <c r="BK144">
        <v>14.4224357142857</v>
      </c>
      <c r="BL144">
        <v>303.440821428571</v>
      </c>
      <c r="BM144">
        <v>15.266225</v>
      </c>
      <c r="BN144">
        <v>500.00325</v>
      </c>
      <c r="BO144">
        <v>73.9300821428571</v>
      </c>
      <c r="BP144">
        <v>0.100010989285714</v>
      </c>
      <c r="BQ144">
        <v>19.3662464285714</v>
      </c>
      <c r="BR144">
        <v>19.9387357142857</v>
      </c>
      <c r="BS144">
        <v>999.9</v>
      </c>
      <c r="BT144">
        <v>0</v>
      </c>
      <c r="BU144">
        <v>0</v>
      </c>
      <c r="BV144">
        <v>10019.1071428571</v>
      </c>
      <c r="BW144">
        <v>0</v>
      </c>
      <c r="BX144">
        <v>1787.56607142857</v>
      </c>
      <c r="BY144">
        <v>14.4993535714286</v>
      </c>
      <c r="BZ144">
        <v>316.407571428571</v>
      </c>
      <c r="CA144">
        <v>301.401642857143</v>
      </c>
      <c r="CB144">
        <v>0.917107035714286</v>
      </c>
      <c r="CC144">
        <v>297.054785714286</v>
      </c>
      <c r="CD144">
        <v>14.4224357142857</v>
      </c>
      <c r="CE144">
        <v>1.13405321428571</v>
      </c>
      <c r="CF144">
        <v>1.06625178571429</v>
      </c>
      <c r="CG144">
        <v>8.76289071428571</v>
      </c>
      <c r="CH144">
        <v>7.85456142857143</v>
      </c>
      <c r="CI144">
        <v>2000.0075</v>
      </c>
      <c r="CJ144">
        <v>0.97999525</v>
      </c>
      <c r="CK144">
        <v>0.0200044</v>
      </c>
      <c r="CL144">
        <v>0</v>
      </c>
      <c r="CM144">
        <v>2.25831071428571</v>
      </c>
      <c r="CN144">
        <v>0</v>
      </c>
      <c r="CO144">
        <v>3534.54464285714</v>
      </c>
      <c r="CP144">
        <v>17300.2</v>
      </c>
      <c r="CQ144">
        <v>37.7608928571428</v>
      </c>
      <c r="CR144">
        <v>39.0578214285714</v>
      </c>
      <c r="CS144">
        <v>38.0578214285714</v>
      </c>
      <c r="CT144">
        <v>36.2743571428571</v>
      </c>
      <c r="CU144">
        <v>36.6806071428571</v>
      </c>
      <c r="CV144">
        <v>1959.99678571429</v>
      </c>
      <c r="CW144">
        <v>40.01</v>
      </c>
      <c r="CX144">
        <v>0</v>
      </c>
      <c r="CY144">
        <v>1657121853.7</v>
      </c>
      <c r="CZ144">
        <v>0</v>
      </c>
      <c r="DA144">
        <v>0</v>
      </c>
      <c r="DB144" t="s">
        <v>356</v>
      </c>
      <c r="DC144">
        <v>1656081770.5</v>
      </c>
      <c r="DD144">
        <v>1655399214.6</v>
      </c>
      <c r="DE144">
        <v>0</v>
      </c>
      <c r="DF144">
        <v>0.134</v>
      </c>
      <c r="DG144">
        <v>-0.06</v>
      </c>
      <c r="DH144">
        <v>9.331</v>
      </c>
      <c r="DI144">
        <v>0.511</v>
      </c>
      <c r="DJ144">
        <v>421</v>
      </c>
      <c r="DK144">
        <v>25</v>
      </c>
      <c r="DL144">
        <v>1.93</v>
      </c>
      <c r="DM144">
        <v>0.15</v>
      </c>
      <c r="DN144">
        <v>14.2876219512195</v>
      </c>
      <c r="DO144">
        <v>3.936618815331</v>
      </c>
      <c r="DP144">
        <v>0.554703258184135</v>
      </c>
      <c r="DQ144">
        <v>0</v>
      </c>
      <c r="DR144">
        <v>0.917879731707317</v>
      </c>
      <c r="DS144">
        <v>-0.00557098954703535</v>
      </c>
      <c r="DT144">
        <v>0.00443180260095964</v>
      </c>
      <c r="DU144">
        <v>1</v>
      </c>
      <c r="DV144">
        <v>1</v>
      </c>
      <c r="DW144">
        <v>2</v>
      </c>
      <c r="DX144" t="s">
        <v>357</v>
      </c>
      <c r="DY144">
        <v>2.97809</v>
      </c>
      <c r="DZ144">
        <v>2.75415</v>
      </c>
      <c r="EA144">
        <v>0.0550434</v>
      </c>
      <c r="EB144">
        <v>0.0539868</v>
      </c>
      <c r="EC144">
        <v>0.0630407</v>
      </c>
      <c r="ED144">
        <v>0.0606534</v>
      </c>
      <c r="EE144">
        <v>37297.7</v>
      </c>
      <c r="EF144">
        <v>41063.4</v>
      </c>
      <c r="EG144">
        <v>35742.5</v>
      </c>
      <c r="EH144">
        <v>39338.7</v>
      </c>
      <c r="EI144">
        <v>47405.6</v>
      </c>
      <c r="EJ144">
        <v>53271.5</v>
      </c>
      <c r="EK144">
        <v>55741</v>
      </c>
      <c r="EL144">
        <v>62970.5</v>
      </c>
      <c r="EM144">
        <v>2.0258</v>
      </c>
      <c r="EN144">
        <v>2.2964</v>
      </c>
      <c r="EO144">
        <v>0.111967</v>
      </c>
      <c r="EP144">
        <v>0</v>
      </c>
      <c r="EQ144">
        <v>18.0997</v>
      </c>
      <c r="ER144">
        <v>999.9</v>
      </c>
      <c r="ES144">
        <v>71.047</v>
      </c>
      <c r="ET144">
        <v>25.478</v>
      </c>
      <c r="EU144">
        <v>31.4359</v>
      </c>
      <c r="EV144">
        <v>53.9219</v>
      </c>
      <c r="EW144">
        <v>41.9351</v>
      </c>
      <c r="EX144">
        <v>2</v>
      </c>
      <c r="EY144">
        <v>-0.440183</v>
      </c>
      <c r="EZ144">
        <v>2.37719</v>
      </c>
      <c r="FA144">
        <v>20.1321</v>
      </c>
      <c r="FB144">
        <v>5.20291</v>
      </c>
      <c r="FC144">
        <v>12.004</v>
      </c>
      <c r="FD144">
        <v>4.976</v>
      </c>
      <c r="FE144">
        <v>3.293</v>
      </c>
      <c r="FF144">
        <v>9999</v>
      </c>
      <c r="FG144">
        <v>9999</v>
      </c>
      <c r="FH144">
        <v>9999</v>
      </c>
      <c r="FI144">
        <v>551.1</v>
      </c>
      <c r="FJ144">
        <v>1.86279</v>
      </c>
      <c r="FK144">
        <v>1.86783</v>
      </c>
      <c r="FL144">
        <v>1.86752</v>
      </c>
      <c r="FM144">
        <v>1.86874</v>
      </c>
      <c r="FN144">
        <v>1.86957</v>
      </c>
      <c r="FO144">
        <v>1.8656</v>
      </c>
      <c r="FP144">
        <v>1.86676</v>
      </c>
      <c r="FQ144">
        <v>1.86813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7.888</v>
      </c>
      <c r="GF144">
        <v>0.0737</v>
      </c>
      <c r="GG144">
        <v>5.21543574155078</v>
      </c>
      <c r="GH144">
        <v>0.0100486214095962</v>
      </c>
      <c r="GI144">
        <v>-1.74255938316833e-06</v>
      </c>
      <c r="GJ144">
        <v>3.40457676646056e-10</v>
      </c>
      <c r="GK144">
        <v>-0.0234001039270155</v>
      </c>
      <c r="GL144">
        <v>-0.0317258394575505</v>
      </c>
      <c r="GM144">
        <v>0.00293552719409138</v>
      </c>
      <c r="GN144">
        <v>-2.89779016759736e-05</v>
      </c>
      <c r="GO144">
        <v>-4</v>
      </c>
      <c r="GP144">
        <v>2214</v>
      </c>
      <c r="GQ144">
        <v>1</v>
      </c>
      <c r="GR144">
        <v>18</v>
      </c>
      <c r="GS144">
        <v>17335.1</v>
      </c>
      <c r="GT144">
        <v>28711</v>
      </c>
      <c r="GU144">
        <v>0.911865</v>
      </c>
      <c r="GV144">
        <v>2.57324</v>
      </c>
      <c r="GW144">
        <v>2.24854</v>
      </c>
      <c r="GX144">
        <v>2.76733</v>
      </c>
      <c r="GY144">
        <v>1.99585</v>
      </c>
      <c r="GZ144">
        <v>2.30713</v>
      </c>
      <c r="HA144">
        <v>29.4952</v>
      </c>
      <c r="HB144">
        <v>15.4454</v>
      </c>
      <c r="HC144">
        <v>18</v>
      </c>
      <c r="HD144">
        <v>477.033</v>
      </c>
      <c r="HE144">
        <v>663.409</v>
      </c>
      <c r="HF144">
        <v>13.8158</v>
      </c>
      <c r="HG144">
        <v>21.3928</v>
      </c>
      <c r="HH144">
        <v>30.0004</v>
      </c>
      <c r="HI144">
        <v>21.3529</v>
      </c>
      <c r="HJ144">
        <v>21.3003</v>
      </c>
      <c r="HK144">
        <v>18.2123</v>
      </c>
      <c r="HL144">
        <v>51.3054</v>
      </c>
      <c r="HM144">
        <v>0</v>
      </c>
      <c r="HN144">
        <v>13.8361</v>
      </c>
      <c r="HO144">
        <v>251.281</v>
      </c>
      <c r="HP144">
        <v>14.3339</v>
      </c>
      <c r="HQ144">
        <v>103.496</v>
      </c>
      <c r="HR144">
        <v>104.897</v>
      </c>
    </row>
    <row r="145" spans="1:226">
      <c r="A145">
        <v>129</v>
      </c>
      <c r="B145">
        <v>1657121879</v>
      </c>
      <c r="C145">
        <v>1846.40000009537</v>
      </c>
      <c r="D145" t="s">
        <v>618</v>
      </c>
      <c r="E145" t="s">
        <v>619</v>
      </c>
      <c r="F145">
        <v>5</v>
      </c>
      <c r="G145" t="s">
        <v>597</v>
      </c>
      <c r="H145" t="s">
        <v>354</v>
      </c>
      <c r="I145">
        <v>1657121871.5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268.578810464407</v>
      </c>
      <c r="AK145">
        <v>276.468315151515</v>
      </c>
      <c r="AL145">
        <v>-3.23481369456606</v>
      </c>
      <c r="AM145">
        <v>66.8387421978755</v>
      </c>
      <c r="AN145">
        <f>(AP145 - AO145 + BO145*1E3/(8.314*(BQ145+273.15)) * AR145/BN145 * AQ145) * BN145/(100*BB145) * 1000/(1000 - AP145)</f>
        <v>0</v>
      </c>
      <c r="AO145">
        <v>14.4318797838349</v>
      </c>
      <c r="AP145">
        <v>15.3542490909091</v>
      </c>
      <c r="AQ145">
        <v>0.000179877846013168</v>
      </c>
      <c r="AR145">
        <v>77.4375667915555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1657121871.5</v>
      </c>
      <c r="BH145">
        <v>294.687333333333</v>
      </c>
      <c r="BI145">
        <v>279.796518518518</v>
      </c>
      <c r="BJ145">
        <v>15.3463481481481</v>
      </c>
      <c r="BK145">
        <v>14.423437037037</v>
      </c>
      <c r="BL145">
        <v>286.726333333333</v>
      </c>
      <c r="BM145">
        <v>15.2727777777778</v>
      </c>
      <c r="BN145">
        <v>500.016407407407</v>
      </c>
      <c r="BO145">
        <v>73.9302037037037</v>
      </c>
      <c r="BP145">
        <v>0.100046837037037</v>
      </c>
      <c r="BQ145">
        <v>19.3758148148148</v>
      </c>
      <c r="BR145">
        <v>19.9478407407407</v>
      </c>
      <c r="BS145">
        <v>999.9</v>
      </c>
      <c r="BT145">
        <v>0</v>
      </c>
      <c r="BU145">
        <v>0</v>
      </c>
      <c r="BV145">
        <v>10012.962962963</v>
      </c>
      <c r="BW145">
        <v>0</v>
      </c>
      <c r="BX145">
        <v>1787.69481481481</v>
      </c>
      <c r="BY145">
        <v>14.8908333333333</v>
      </c>
      <c r="BZ145">
        <v>299.280185185185</v>
      </c>
      <c r="CA145">
        <v>283.891296296296</v>
      </c>
      <c r="CB145">
        <v>0.922896259259259</v>
      </c>
      <c r="CC145">
        <v>279.796518518518</v>
      </c>
      <c r="CD145">
        <v>14.423437037037</v>
      </c>
      <c r="CE145">
        <v>1.13455814814815</v>
      </c>
      <c r="CF145">
        <v>1.06632851851852</v>
      </c>
      <c r="CG145">
        <v>8.76946444444444</v>
      </c>
      <c r="CH145">
        <v>7.85560629629629</v>
      </c>
      <c r="CI145">
        <v>2000.00555555556</v>
      </c>
      <c r="CJ145">
        <v>0.979995</v>
      </c>
      <c r="CK145">
        <v>0.0200046666666667</v>
      </c>
      <c r="CL145">
        <v>0</v>
      </c>
      <c r="CM145">
        <v>2.22796666666667</v>
      </c>
      <c r="CN145">
        <v>0</v>
      </c>
      <c r="CO145">
        <v>3528.48703703704</v>
      </c>
      <c r="CP145">
        <v>17300.1851851852</v>
      </c>
      <c r="CQ145">
        <v>37.7104444444444</v>
      </c>
      <c r="CR145">
        <v>39.009</v>
      </c>
      <c r="CS145">
        <v>38.0136666666667</v>
      </c>
      <c r="CT145">
        <v>36.2336296296296</v>
      </c>
      <c r="CU145">
        <v>36.6317037037037</v>
      </c>
      <c r="CV145">
        <v>1959.99481481481</v>
      </c>
      <c r="CW145">
        <v>40.01</v>
      </c>
      <c r="CX145">
        <v>0</v>
      </c>
      <c r="CY145">
        <v>1657121859.1</v>
      </c>
      <c r="CZ145">
        <v>0</v>
      </c>
      <c r="DA145">
        <v>0</v>
      </c>
      <c r="DB145" t="s">
        <v>356</v>
      </c>
      <c r="DC145">
        <v>1656081770.5</v>
      </c>
      <c r="DD145">
        <v>1655399214.6</v>
      </c>
      <c r="DE145">
        <v>0</v>
      </c>
      <c r="DF145">
        <v>0.134</v>
      </c>
      <c r="DG145">
        <v>-0.06</v>
      </c>
      <c r="DH145">
        <v>9.331</v>
      </c>
      <c r="DI145">
        <v>0.511</v>
      </c>
      <c r="DJ145">
        <v>421</v>
      </c>
      <c r="DK145">
        <v>25</v>
      </c>
      <c r="DL145">
        <v>1.93</v>
      </c>
      <c r="DM145">
        <v>0.15</v>
      </c>
      <c r="DN145">
        <v>14.6684902439024</v>
      </c>
      <c r="DO145">
        <v>4.81869198606271</v>
      </c>
      <c r="DP145">
        <v>0.644813100470954</v>
      </c>
      <c r="DQ145">
        <v>0</v>
      </c>
      <c r="DR145">
        <v>0.920367487804878</v>
      </c>
      <c r="DS145">
        <v>0.0704195749128937</v>
      </c>
      <c r="DT145">
        <v>0.0113137542067101</v>
      </c>
      <c r="DU145">
        <v>1</v>
      </c>
      <c r="DV145">
        <v>1</v>
      </c>
      <c r="DW145">
        <v>2</v>
      </c>
      <c r="DX145" t="s">
        <v>357</v>
      </c>
      <c r="DY145">
        <v>2.97841</v>
      </c>
      <c r="DZ145">
        <v>2.75407</v>
      </c>
      <c r="EA145">
        <v>0.0524175</v>
      </c>
      <c r="EB145">
        <v>0.0511765</v>
      </c>
      <c r="EC145">
        <v>0.0630417</v>
      </c>
      <c r="ED145">
        <v>0.060475</v>
      </c>
      <c r="EE145">
        <v>37401.4</v>
      </c>
      <c r="EF145">
        <v>41185.4</v>
      </c>
      <c r="EG145">
        <v>35742.7</v>
      </c>
      <c r="EH145">
        <v>39338.8</v>
      </c>
      <c r="EI145">
        <v>47405.1</v>
      </c>
      <c r="EJ145">
        <v>53281.9</v>
      </c>
      <c r="EK145">
        <v>55740.6</v>
      </c>
      <c r="EL145">
        <v>62970.8</v>
      </c>
      <c r="EM145">
        <v>2.0248</v>
      </c>
      <c r="EN145">
        <v>2.296</v>
      </c>
      <c r="EO145">
        <v>0.111163</v>
      </c>
      <c r="EP145">
        <v>0</v>
      </c>
      <c r="EQ145">
        <v>18.0981</v>
      </c>
      <c r="ER145">
        <v>999.9</v>
      </c>
      <c r="ES145">
        <v>71.023</v>
      </c>
      <c r="ET145">
        <v>25.488</v>
      </c>
      <c r="EU145">
        <v>31.448</v>
      </c>
      <c r="EV145">
        <v>54.2319</v>
      </c>
      <c r="EW145">
        <v>41.9311</v>
      </c>
      <c r="EX145">
        <v>2</v>
      </c>
      <c r="EY145">
        <v>-0.439451</v>
      </c>
      <c r="EZ145">
        <v>2.36054</v>
      </c>
      <c r="FA145">
        <v>20.132</v>
      </c>
      <c r="FB145">
        <v>5.20172</v>
      </c>
      <c r="FC145">
        <v>12.004</v>
      </c>
      <c r="FD145">
        <v>4.976</v>
      </c>
      <c r="FE145">
        <v>3.293</v>
      </c>
      <c r="FF145">
        <v>9999</v>
      </c>
      <c r="FG145">
        <v>9999</v>
      </c>
      <c r="FH145">
        <v>9999</v>
      </c>
      <c r="FI145">
        <v>551.1</v>
      </c>
      <c r="FJ145">
        <v>1.86279</v>
      </c>
      <c r="FK145">
        <v>1.86783</v>
      </c>
      <c r="FL145">
        <v>1.86752</v>
      </c>
      <c r="FM145">
        <v>1.86874</v>
      </c>
      <c r="FN145">
        <v>1.86963</v>
      </c>
      <c r="FO145">
        <v>1.86569</v>
      </c>
      <c r="FP145">
        <v>1.86676</v>
      </c>
      <c r="FQ145">
        <v>1.86813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7.743</v>
      </c>
      <c r="GF145">
        <v>0.0737</v>
      </c>
      <c r="GG145">
        <v>5.21543574155078</v>
      </c>
      <c r="GH145">
        <v>0.0100486214095962</v>
      </c>
      <c r="GI145">
        <v>-1.74255938316833e-06</v>
      </c>
      <c r="GJ145">
        <v>3.40457676646056e-10</v>
      </c>
      <c r="GK145">
        <v>-0.0234001039270155</v>
      </c>
      <c r="GL145">
        <v>-0.0317258394575505</v>
      </c>
      <c r="GM145">
        <v>0.00293552719409138</v>
      </c>
      <c r="GN145">
        <v>-2.89779016759736e-05</v>
      </c>
      <c r="GO145">
        <v>-4</v>
      </c>
      <c r="GP145">
        <v>2214</v>
      </c>
      <c r="GQ145">
        <v>1</v>
      </c>
      <c r="GR145">
        <v>18</v>
      </c>
      <c r="GS145">
        <v>17335.1</v>
      </c>
      <c r="GT145">
        <v>28711.1</v>
      </c>
      <c r="GU145">
        <v>0.866699</v>
      </c>
      <c r="GV145">
        <v>2.58179</v>
      </c>
      <c r="GW145">
        <v>2.24854</v>
      </c>
      <c r="GX145">
        <v>2.76733</v>
      </c>
      <c r="GY145">
        <v>1.99585</v>
      </c>
      <c r="GZ145">
        <v>2.29492</v>
      </c>
      <c r="HA145">
        <v>29.4952</v>
      </c>
      <c r="HB145">
        <v>15.4454</v>
      </c>
      <c r="HC145">
        <v>18</v>
      </c>
      <c r="HD145">
        <v>476.469</v>
      </c>
      <c r="HE145">
        <v>663.158</v>
      </c>
      <c r="HF145">
        <v>13.8513</v>
      </c>
      <c r="HG145">
        <v>21.3982</v>
      </c>
      <c r="HH145">
        <v>30.0006</v>
      </c>
      <c r="HI145">
        <v>21.3583</v>
      </c>
      <c r="HJ145">
        <v>21.3056</v>
      </c>
      <c r="HK145">
        <v>17.282</v>
      </c>
      <c r="HL145">
        <v>51.5813</v>
      </c>
      <c r="HM145">
        <v>0</v>
      </c>
      <c r="HN145">
        <v>13.872</v>
      </c>
      <c r="HO145">
        <v>231.22</v>
      </c>
      <c r="HP145">
        <v>14.3184</v>
      </c>
      <c r="HQ145">
        <v>103.495</v>
      </c>
      <c r="HR145">
        <v>104.897</v>
      </c>
    </row>
    <row r="146" spans="1:226">
      <c r="A146">
        <v>130</v>
      </c>
      <c r="B146">
        <v>1657121884</v>
      </c>
      <c r="C146">
        <v>1851.40000009537</v>
      </c>
      <c r="D146" t="s">
        <v>620</v>
      </c>
      <c r="E146" t="s">
        <v>621</v>
      </c>
      <c r="F146">
        <v>5</v>
      </c>
      <c r="G146" t="s">
        <v>597</v>
      </c>
      <c r="H146" t="s">
        <v>354</v>
      </c>
      <c r="I146">
        <v>1657121876.21429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251.118503073644</v>
      </c>
      <c r="AK146">
        <v>259.944721212121</v>
      </c>
      <c r="AL146">
        <v>-3.31910603630062</v>
      </c>
      <c r="AM146">
        <v>66.8387421978755</v>
      </c>
      <c r="AN146">
        <f>(AP146 - AO146 + BO146*1E3/(8.314*(BQ146+273.15)) * AR146/BN146 * AQ146) * BN146/(100*BB146) * 1000/(1000 - AP146)</f>
        <v>0</v>
      </c>
      <c r="AO146">
        <v>14.3668769390838</v>
      </c>
      <c r="AP146">
        <v>15.3360139393939</v>
      </c>
      <c r="AQ146">
        <v>-0.00714121687745724</v>
      </c>
      <c r="AR146">
        <v>77.4375667915555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1657121876.21429</v>
      </c>
      <c r="BH146">
        <v>279.554857142857</v>
      </c>
      <c r="BI146">
        <v>264.094821428571</v>
      </c>
      <c r="BJ146">
        <v>15.3475928571429</v>
      </c>
      <c r="BK146">
        <v>14.4048535714286</v>
      </c>
      <c r="BL146">
        <v>271.731142857143</v>
      </c>
      <c r="BM146">
        <v>15.2739857142857</v>
      </c>
      <c r="BN146">
        <v>500.027928571429</v>
      </c>
      <c r="BO146">
        <v>73.9301785714286</v>
      </c>
      <c r="BP146">
        <v>0.100089732142857</v>
      </c>
      <c r="BQ146">
        <v>19.3804535714286</v>
      </c>
      <c r="BR146">
        <v>19.95045</v>
      </c>
      <c r="BS146">
        <v>999.9</v>
      </c>
      <c r="BT146">
        <v>0</v>
      </c>
      <c r="BU146">
        <v>0</v>
      </c>
      <c r="BV146">
        <v>10016.9642857143</v>
      </c>
      <c r="BW146">
        <v>0</v>
      </c>
      <c r="BX146">
        <v>1788.12535714286</v>
      </c>
      <c r="BY146">
        <v>15.4600964285714</v>
      </c>
      <c r="BZ146">
        <v>283.912321428571</v>
      </c>
      <c r="CA146">
        <v>267.955142857143</v>
      </c>
      <c r="CB146">
        <v>0.942723857142857</v>
      </c>
      <c r="CC146">
        <v>264.094821428571</v>
      </c>
      <c r="CD146">
        <v>14.4048535714286</v>
      </c>
      <c r="CE146">
        <v>1.13465035714286</v>
      </c>
      <c r="CF146">
        <v>1.06495464285714</v>
      </c>
      <c r="CG146">
        <v>8.77066392857143</v>
      </c>
      <c r="CH146">
        <v>7.83665785714286</v>
      </c>
      <c r="CI146">
        <v>1999.97642857143</v>
      </c>
      <c r="CJ146">
        <v>0.979994714285714</v>
      </c>
      <c r="CK146">
        <v>0.0200049714285714</v>
      </c>
      <c r="CL146">
        <v>0</v>
      </c>
      <c r="CM146">
        <v>2.25297142857143</v>
      </c>
      <c r="CN146">
        <v>0</v>
      </c>
      <c r="CO146">
        <v>3522.94357142857</v>
      </c>
      <c r="CP146">
        <v>17299.9392857143</v>
      </c>
      <c r="CQ146">
        <v>37.6694285714286</v>
      </c>
      <c r="CR146">
        <v>38.9707142857143</v>
      </c>
      <c r="CS146">
        <v>37.9685714285714</v>
      </c>
      <c r="CT146">
        <v>36.2095357142857</v>
      </c>
      <c r="CU146">
        <v>36.5868571428571</v>
      </c>
      <c r="CV146">
        <v>1959.96642857143</v>
      </c>
      <c r="CW146">
        <v>40.01</v>
      </c>
      <c r="CX146">
        <v>0</v>
      </c>
      <c r="CY146">
        <v>1657121863.9</v>
      </c>
      <c r="CZ146">
        <v>0</v>
      </c>
      <c r="DA146">
        <v>0</v>
      </c>
      <c r="DB146" t="s">
        <v>356</v>
      </c>
      <c r="DC146">
        <v>1656081770.5</v>
      </c>
      <c r="DD146">
        <v>1655399214.6</v>
      </c>
      <c r="DE146">
        <v>0</v>
      </c>
      <c r="DF146">
        <v>0.134</v>
      </c>
      <c r="DG146">
        <v>-0.06</v>
      </c>
      <c r="DH146">
        <v>9.331</v>
      </c>
      <c r="DI146">
        <v>0.511</v>
      </c>
      <c r="DJ146">
        <v>421</v>
      </c>
      <c r="DK146">
        <v>25</v>
      </c>
      <c r="DL146">
        <v>1.93</v>
      </c>
      <c r="DM146">
        <v>0.15</v>
      </c>
      <c r="DN146">
        <v>15.0320658536585</v>
      </c>
      <c r="DO146">
        <v>5.85233519163766</v>
      </c>
      <c r="DP146">
        <v>0.716549335053585</v>
      </c>
      <c r="DQ146">
        <v>0</v>
      </c>
      <c r="DR146">
        <v>0.933066975609756</v>
      </c>
      <c r="DS146">
        <v>0.206079993031362</v>
      </c>
      <c r="DT146">
        <v>0.0252150085343957</v>
      </c>
      <c r="DU146">
        <v>0</v>
      </c>
      <c r="DV146">
        <v>0</v>
      </c>
      <c r="DW146">
        <v>2</v>
      </c>
      <c r="DX146" t="s">
        <v>367</v>
      </c>
      <c r="DY146">
        <v>2.97825</v>
      </c>
      <c r="DZ146">
        <v>2.75423</v>
      </c>
      <c r="EA146">
        <v>0.0496705</v>
      </c>
      <c r="EB146">
        <v>0.0483681</v>
      </c>
      <c r="EC146">
        <v>0.0629797</v>
      </c>
      <c r="ED146">
        <v>0.0604622</v>
      </c>
      <c r="EE146">
        <v>37508.7</v>
      </c>
      <c r="EF146">
        <v>41306</v>
      </c>
      <c r="EG146">
        <v>35741.5</v>
      </c>
      <c r="EH146">
        <v>39337.6</v>
      </c>
      <c r="EI146">
        <v>47407.3</v>
      </c>
      <c r="EJ146">
        <v>53281</v>
      </c>
      <c r="EK146">
        <v>55739.5</v>
      </c>
      <c r="EL146">
        <v>62969</v>
      </c>
      <c r="EM146">
        <v>2.0248</v>
      </c>
      <c r="EN146">
        <v>2.296</v>
      </c>
      <c r="EO146">
        <v>0.1131</v>
      </c>
      <c r="EP146">
        <v>0</v>
      </c>
      <c r="EQ146">
        <v>18.0997</v>
      </c>
      <c r="ER146">
        <v>999.9</v>
      </c>
      <c r="ES146">
        <v>70.974</v>
      </c>
      <c r="ET146">
        <v>25.508</v>
      </c>
      <c r="EU146">
        <v>31.4633</v>
      </c>
      <c r="EV146">
        <v>53.7319</v>
      </c>
      <c r="EW146">
        <v>41.9792</v>
      </c>
      <c r="EX146">
        <v>2</v>
      </c>
      <c r="EY146">
        <v>-0.439309</v>
      </c>
      <c r="EZ146">
        <v>2.34416</v>
      </c>
      <c r="FA146">
        <v>20.1321</v>
      </c>
      <c r="FB146">
        <v>5.19932</v>
      </c>
      <c r="FC146">
        <v>12.004</v>
      </c>
      <c r="FD146">
        <v>4.976</v>
      </c>
      <c r="FE146">
        <v>3.293</v>
      </c>
      <c r="FF146">
        <v>9999</v>
      </c>
      <c r="FG146">
        <v>9999</v>
      </c>
      <c r="FH146">
        <v>9999</v>
      </c>
      <c r="FI146">
        <v>551.1</v>
      </c>
      <c r="FJ146">
        <v>1.86279</v>
      </c>
      <c r="FK146">
        <v>1.86777</v>
      </c>
      <c r="FL146">
        <v>1.86752</v>
      </c>
      <c r="FM146">
        <v>1.86874</v>
      </c>
      <c r="FN146">
        <v>1.86963</v>
      </c>
      <c r="FO146">
        <v>1.8656</v>
      </c>
      <c r="FP146">
        <v>1.86676</v>
      </c>
      <c r="FQ146">
        <v>1.86813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7.594</v>
      </c>
      <c r="GF146">
        <v>0.073</v>
      </c>
      <c r="GG146">
        <v>5.21543574155078</v>
      </c>
      <c r="GH146">
        <v>0.0100486214095962</v>
      </c>
      <c r="GI146">
        <v>-1.74255938316833e-06</v>
      </c>
      <c r="GJ146">
        <v>3.40457676646056e-10</v>
      </c>
      <c r="GK146">
        <v>-0.0234001039270155</v>
      </c>
      <c r="GL146">
        <v>-0.0317258394575505</v>
      </c>
      <c r="GM146">
        <v>0.00293552719409138</v>
      </c>
      <c r="GN146">
        <v>-2.89779016759736e-05</v>
      </c>
      <c r="GO146">
        <v>-4</v>
      </c>
      <c r="GP146">
        <v>2214</v>
      </c>
      <c r="GQ146">
        <v>1</v>
      </c>
      <c r="GR146">
        <v>18</v>
      </c>
      <c r="GS146">
        <v>17335.2</v>
      </c>
      <c r="GT146">
        <v>28711.2</v>
      </c>
      <c r="GU146">
        <v>0.821533</v>
      </c>
      <c r="GV146">
        <v>2.57568</v>
      </c>
      <c r="GW146">
        <v>2.24854</v>
      </c>
      <c r="GX146">
        <v>2.76733</v>
      </c>
      <c r="GY146">
        <v>1.99585</v>
      </c>
      <c r="GZ146">
        <v>2.31445</v>
      </c>
      <c r="HA146">
        <v>29.5165</v>
      </c>
      <c r="HB146">
        <v>15.4454</v>
      </c>
      <c r="HC146">
        <v>18</v>
      </c>
      <c r="HD146">
        <v>476.52</v>
      </c>
      <c r="HE146">
        <v>663.23</v>
      </c>
      <c r="HF146">
        <v>13.8858</v>
      </c>
      <c r="HG146">
        <v>21.4036</v>
      </c>
      <c r="HH146">
        <v>30.0003</v>
      </c>
      <c r="HI146">
        <v>21.3637</v>
      </c>
      <c r="HJ146">
        <v>21.311</v>
      </c>
      <c r="HK146">
        <v>16.4033</v>
      </c>
      <c r="HL146">
        <v>51.5813</v>
      </c>
      <c r="HM146">
        <v>0</v>
      </c>
      <c r="HN146">
        <v>13.9014</v>
      </c>
      <c r="HO146">
        <v>217.777</v>
      </c>
      <c r="HP146">
        <v>14.3216</v>
      </c>
      <c r="HQ146">
        <v>103.493</v>
      </c>
      <c r="HR146">
        <v>104.894</v>
      </c>
    </row>
    <row r="147" spans="1:226">
      <c r="A147">
        <v>131</v>
      </c>
      <c r="B147">
        <v>1657121889</v>
      </c>
      <c r="C147">
        <v>1856.40000009537</v>
      </c>
      <c r="D147" t="s">
        <v>622</v>
      </c>
      <c r="E147" t="s">
        <v>623</v>
      </c>
      <c r="F147">
        <v>5</v>
      </c>
      <c r="G147" t="s">
        <v>597</v>
      </c>
      <c r="H147" t="s">
        <v>354</v>
      </c>
      <c r="I147">
        <v>1657121881.5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235.131933722843</v>
      </c>
      <c r="AK147">
        <v>243.584109090909</v>
      </c>
      <c r="AL147">
        <v>-3.22424846038966</v>
      </c>
      <c r="AM147">
        <v>66.8387421978755</v>
      </c>
      <c r="AN147">
        <f>(AP147 - AO147 + BO147*1E3/(8.314*(BQ147+273.15)) * AR147/BN147 * AQ147) * BN147/(100*BB147) * 1000/(1000 - AP147)</f>
        <v>0</v>
      </c>
      <c r="AO147">
        <v>14.3644616007841</v>
      </c>
      <c r="AP147">
        <v>15.3254078787879</v>
      </c>
      <c r="AQ147">
        <v>-0.000409728169119163</v>
      </c>
      <c r="AR147">
        <v>77.4375667915555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1657121881.5</v>
      </c>
      <c r="BH147">
        <v>262.428222222222</v>
      </c>
      <c r="BI147">
        <v>246.827666666667</v>
      </c>
      <c r="BJ147">
        <v>15.3405222222222</v>
      </c>
      <c r="BK147">
        <v>14.3839</v>
      </c>
      <c r="BL147">
        <v>254.760592592593</v>
      </c>
      <c r="BM147">
        <v>15.2671666666667</v>
      </c>
      <c r="BN147">
        <v>500.000518518519</v>
      </c>
      <c r="BO147">
        <v>73.9300851851852</v>
      </c>
      <c r="BP147">
        <v>0.100020448148148</v>
      </c>
      <c r="BQ147">
        <v>19.3847185185185</v>
      </c>
      <c r="BR147">
        <v>19.9549222222222</v>
      </c>
      <c r="BS147">
        <v>999.9</v>
      </c>
      <c r="BT147">
        <v>0</v>
      </c>
      <c r="BU147">
        <v>0</v>
      </c>
      <c r="BV147">
        <v>10016.8518518519</v>
      </c>
      <c r="BW147">
        <v>0</v>
      </c>
      <c r="BX147">
        <v>1788.90296296296</v>
      </c>
      <c r="BY147">
        <v>15.6005851851852</v>
      </c>
      <c r="BZ147">
        <v>266.517</v>
      </c>
      <c r="CA147">
        <v>250.430296296296</v>
      </c>
      <c r="CB147">
        <v>0.956604962962963</v>
      </c>
      <c r="CC147">
        <v>246.827666666667</v>
      </c>
      <c r="CD147">
        <v>14.3839</v>
      </c>
      <c r="CE147">
        <v>1.13412666666667</v>
      </c>
      <c r="CF147">
        <v>1.06340444444444</v>
      </c>
      <c r="CG147">
        <v>8.76382925925926</v>
      </c>
      <c r="CH147">
        <v>7.81528</v>
      </c>
      <c r="CI147">
        <v>1999.98888888889</v>
      </c>
      <c r="CJ147">
        <v>0.979994444444445</v>
      </c>
      <c r="CK147">
        <v>0.0200052592592593</v>
      </c>
      <c r="CL147">
        <v>0</v>
      </c>
      <c r="CM147">
        <v>2.19898148148148</v>
      </c>
      <c r="CN147">
        <v>0</v>
      </c>
      <c r="CO147">
        <v>3517.80518518519</v>
      </c>
      <c r="CP147">
        <v>17300.0481481481</v>
      </c>
      <c r="CQ147">
        <v>37.6154444444444</v>
      </c>
      <c r="CR147">
        <v>38.9256666666667</v>
      </c>
      <c r="CS147">
        <v>37.9234444444444</v>
      </c>
      <c r="CT147">
        <v>36.1663703703704</v>
      </c>
      <c r="CU147">
        <v>36.5437777777778</v>
      </c>
      <c r="CV147">
        <v>1959.97851851852</v>
      </c>
      <c r="CW147">
        <v>40.0103703703704</v>
      </c>
      <c r="CX147">
        <v>0</v>
      </c>
      <c r="CY147">
        <v>1657121868.7</v>
      </c>
      <c r="CZ147">
        <v>0</v>
      </c>
      <c r="DA147">
        <v>0</v>
      </c>
      <c r="DB147" t="s">
        <v>356</v>
      </c>
      <c r="DC147">
        <v>1656081770.5</v>
      </c>
      <c r="DD147">
        <v>1655399214.6</v>
      </c>
      <c r="DE147">
        <v>0</v>
      </c>
      <c r="DF147">
        <v>0.134</v>
      </c>
      <c r="DG147">
        <v>-0.06</v>
      </c>
      <c r="DH147">
        <v>9.331</v>
      </c>
      <c r="DI147">
        <v>0.511</v>
      </c>
      <c r="DJ147">
        <v>421</v>
      </c>
      <c r="DK147">
        <v>25</v>
      </c>
      <c r="DL147">
        <v>1.93</v>
      </c>
      <c r="DM147">
        <v>0.15</v>
      </c>
      <c r="DN147">
        <v>15.4991609756098</v>
      </c>
      <c r="DO147">
        <v>2.29021254355398</v>
      </c>
      <c r="DP147">
        <v>0.480145621649612</v>
      </c>
      <c r="DQ147">
        <v>0</v>
      </c>
      <c r="DR147">
        <v>0.946915341463415</v>
      </c>
      <c r="DS147">
        <v>0.189040641114981</v>
      </c>
      <c r="DT147">
        <v>0.0245654292080575</v>
      </c>
      <c r="DU147">
        <v>0</v>
      </c>
      <c r="DV147">
        <v>0</v>
      </c>
      <c r="DW147">
        <v>2</v>
      </c>
      <c r="DX147" t="s">
        <v>367</v>
      </c>
      <c r="DY147">
        <v>2.97777</v>
      </c>
      <c r="DZ147">
        <v>2.75416</v>
      </c>
      <c r="EA147">
        <v>0.046916</v>
      </c>
      <c r="EB147">
        <v>0.045516</v>
      </c>
      <c r="EC147">
        <v>0.0629521</v>
      </c>
      <c r="ED147">
        <v>0.0604719</v>
      </c>
      <c r="EE147">
        <v>37617</v>
      </c>
      <c r="EF147">
        <v>41430</v>
      </c>
      <c r="EG147">
        <v>35741.3</v>
      </c>
      <c r="EH147">
        <v>39337.9</v>
      </c>
      <c r="EI147">
        <v>47408.8</v>
      </c>
      <c r="EJ147">
        <v>53280.3</v>
      </c>
      <c r="EK147">
        <v>55739.7</v>
      </c>
      <c r="EL147">
        <v>62968.9</v>
      </c>
      <c r="EM147">
        <v>2.0246</v>
      </c>
      <c r="EN147">
        <v>2.2954</v>
      </c>
      <c r="EO147">
        <v>0.112385</v>
      </c>
      <c r="EP147">
        <v>0</v>
      </c>
      <c r="EQ147">
        <v>18.1013</v>
      </c>
      <c r="ER147">
        <v>999.9</v>
      </c>
      <c r="ES147">
        <v>70.974</v>
      </c>
      <c r="ET147">
        <v>25.519</v>
      </c>
      <c r="EU147">
        <v>31.4821</v>
      </c>
      <c r="EV147">
        <v>54.1619</v>
      </c>
      <c r="EW147">
        <v>41.9832</v>
      </c>
      <c r="EX147">
        <v>2</v>
      </c>
      <c r="EY147">
        <v>-0.438496</v>
      </c>
      <c r="EZ147">
        <v>2.3368</v>
      </c>
      <c r="FA147">
        <v>20.1325</v>
      </c>
      <c r="FB147">
        <v>5.19932</v>
      </c>
      <c r="FC147">
        <v>12.004</v>
      </c>
      <c r="FD147">
        <v>4.9756</v>
      </c>
      <c r="FE147">
        <v>3.293</v>
      </c>
      <c r="FF147">
        <v>9999</v>
      </c>
      <c r="FG147">
        <v>9999</v>
      </c>
      <c r="FH147">
        <v>9999</v>
      </c>
      <c r="FI147">
        <v>551.1</v>
      </c>
      <c r="FJ147">
        <v>1.86279</v>
      </c>
      <c r="FK147">
        <v>1.86783</v>
      </c>
      <c r="FL147">
        <v>1.86752</v>
      </c>
      <c r="FM147">
        <v>1.86868</v>
      </c>
      <c r="FN147">
        <v>1.86957</v>
      </c>
      <c r="FO147">
        <v>1.86557</v>
      </c>
      <c r="FP147">
        <v>1.86676</v>
      </c>
      <c r="FQ147">
        <v>1.86813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7.446</v>
      </c>
      <c r="GF147">
        <v>0.0727</v>
      </c>
      <c r="GG147">
        <v>5.21543574155078</v>
      </c>
      <c r="GH147">
        <v>0.0100486214095962</v>
      </c>
      <c r="GI147">
        <v>-1.74255938316833e-06</v>
      </c>
      <c r="GJ147">
        <v>3.40457676646056e-10</v>
      </c>
      <c r="GK147">
        <v>-0.0234001039270155</v>
      </c>
      <c r="GL147">
        <v>-0.0317258394575505</v>
      </c>
      <c r="GM147">
        <v>0.00293552719409138</v>
      </c>
      <c r="GN147">
        <v>-2.89779016759736e-05</v>
      </c>
      <c r="GO147">
        <v>-4</v>
      </c>
      <c r="GP147">
        <v>2214</v>
      </c>
      <c r="GQ147">
        <v>1</v>
      </c>
      <c r="GR147">
        <v>18</v>
      </c>
      <c r="GS147">
        <v>17335.3</v>
      </c>
      <c r="GT147">
        <v>28711.2</v>
      </c>
      <c r="GU147">
        <v>0.775146</v>
      </c>
      <c r="GV147">
        <v>2.58423</v>
      </c>
      <c r="GW147">
        <v>2.24854</v>
      </c>
      <c r="GX147">
        <v>2.76733</v>
      </c>
      <c r="GY147">
        <v>1.99585</v>
      </c>
      <c r="GZ147">
        <v>2.2937</v>
      </c>
      <c r="HA147">
        <v>29.5165</v>
      </c>
      <c r="HB147">
        <v>15.4367</v>
      </c>
      <c r="HC147">
        <v>18</v>
      </c>
      <c r="HD147">
        <v>476.449</v>
      </c>
      <c r="HE147">
        <v>662.818</v>
      </c>
      <c r="HF147">
        <v>13.9132</v>
      </c>
      <c r="HG147">
        <v>21.4091</v>
      </c>
      <c r="HH147">
        <v>30.0005</v>
      </c>
      <c r="HI147">
        <v>21.3691</v>
      </c>
      <c r="HJ147">
        <v>21.3164</v>
      </c>
      <c r="HK147">
        <v>15.4628</v>
      </c>
      <c r="HL147">
        <v>51.5813</v>
      </c>
      <c r="HM147">
        <v>0</v>
      </c>
      <c r="HN147">
        <v>13.9299</v>
      </c>
      <c r="HO147">
        <v>197.61</v>
      </c>
      <c r="HP147">
        <v>14.3226</v>
      </c>
      <c r="HQ147">
        <v>103.493</v>
      </c>
      <c r="HR147">
        <v>104.894</v>
      </c>
    </row>
    <row r="148" spans="1:226">
      <c r="A148">
        <v>132</v>
      </c>
      <c r="B148">
        <v>1657121894</v>
      </c>
      <c r="C148">
        <v>1861.40000009537</v>
      </c>
      <c r="D148" t="s">
        <v>624</v>
      </c>
      <c r="E148" t="s">
        <v>625</v>
      </c>
      <c r="F148">
        <v>5</v>
      </c>
      <c r="G148" t="s">
        <v>597</v>
      </c>
      <c r="H148" t="s">
        <v>354</v>
      </c>
      <c r="I148">
        <v>1657121886.21429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217.845645700281</v>
      </c>
      <c r="AK148">
        <v>227.158442424242</v>
      </c>
      <c r="AL148">
        <v>-3.31487789641321</v>
      </c>
      <c r="AM148">
        <v>66.8387421978755</v>
      </c>
      <c r="AN148">
        <f>(AP148 - AO148 + BO148*1E3/(8.314*(BQ148+273.15)) * AR148/BN148 * AQ148) * BN148/(100*BB148) * 1000/(1000 - AP148)</f>
        <v>0</v>
      </c>
      <c r="AO148">
        <v>14.3685830375146</v>
      </c>
      <c r="AP148">
        <v>15.3250309090909</v>
      </c>
      <c r="AQ148">
        <v>-0.000728171404464071</v>
      </c>
      <c r="AR148">
        <v>77.4375667915555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1657121886.21429</v>
      </c>
      <c r="BH148">
        <v>247.223321428571</v>
      </c>
      <c r="BI148">
        <v>231.187607142857</v>
      </c>
      <c r="BJ148">
        <v>15.3311892857143</v>
      </c>
      <c r="BK148">
        <v>14.3675607142857</v>
      </c>
      <c r="BL148">
        <v>239.695035714286</v>
      </c>
      <c r="BM148">
        <v>15.258175</v>
      </c>
      <c r="BN148">
        <v>500.006071428571</v>
      </c>
      <c r="BO148">
        <v>73.9297</v>
      </c>
      <c r="BP148">
        <v>0.100049492857143</v>
      </c>
      <c r="BQ148">
        <v>19.3893642857143</v>
      </c>
      <c r="BR148">
        <v>19.9613714285714</v>
      </c>
      <c r="BS148">
        <v>999.9</v>
      </c>
      <c r="BT148">
        <v>0</v>
      </c>
      <c r="BU148">
        <v>0</v>
      </c>
      <c r="BV148">
        <v>10017.6785714286</v>
      </c>
      <c r="BW148">
        <v>0</v>
      </c>
      <c r="BX148">
        <v>1789.10142857143</v>
      </c>
      <c r="BY148">
        <v>16.0357107142857</v>
      </c>
      <c r="BZ148">
        <v>251.072785714286</v>
      </c>
      <c r="CA148">
        <v>234.557785714286</v>
      </c>
      <c r="CB148">
        <v>0.963614607142857</v>
      </c>
      <c r="CC148">
        <v>231.187607142857</v>
      </c>
      <c r="CD148">
        <v>14.3675607142857</v>
      </c>
      <c r="CE148">
        <v>1.13343071428571</v>
      </c>
      <c r="CF148">
        <v>1.06219035714286</v>
      </c>
      <c r="CG148">
        <v>8.75475535714286</v>
      </c>
      <c r="CH148">
        <v>7.79854642857143</v>
      </c>
      <c r="CI148">
        <v>1999.96785714286</v>
      </c>
      <c r="CJ148">
        <v>0.979993964285714</v>
      </c>
      <c r="CK148">
        <v>0.0200057714285714</v>
      </c>
      <c r="CL148">
        <v>0</v>
      </c>
      <c r="CM148">
        <v>2.18716428571429</v>
      </c>
      <c r="CN148">
        <v>0</v>
      </c>
      <c r="CO148">
        <v>3512.63964285714</v>
      </c>
      <c r="CP148">
        <v>17299.8607142857</v>
      </c>
      <c r="CQ148">
        <v>37.5623214285714</v>
      </c>
      <c r="CR148">
        <v>38.8926428571429</v>
      </c>
      <c r="CS148">
        <v>37.87475</v>
      </c>
      <c r="CT148">
        <v>36.1404285714286</v>
      </c>
      <c r="CU148">
        <v>36.49525</v>
      </c>
      <c r="CV148">
        <v>1959.95714285714</v>
      </c>
      <c r="CW148">
        <v>40.0107142857143</v>
      </c>
      <c r="CX148">
        <v>0</v>
      </c>
      <c r="CY148">
        <v>1657121874.1</v>
      </c>
      <c r="CZ148">
        <v>0</v>
      </c>
      <c r="DA148">
        <v>0</v>
      </c>
      <c r="DB148" t="s">
        <v>356</v>
      </c>
      <c r="DC148">
        <v>1656081770.5</v>
      </c>
      <c r="DD148">
        <v>1655399214.6</v>
      </c>
      <c r="DE148">
        <v>0</v>
      </c>
      <c r="DF148">
        <v>0.134</v>
      </c>
      <c r="DG148">
        <v>-0.06</v>
      </c>
      <c r="DH148">
        <v>9.331</v>
      </c>
      <c r="DI148">
        <v>0.511</v>
      </c>
      <c r="DJ148">
        <v>421</v>
      </c>
      <c r="DK148">
        <v>25</v>
      </c>
      <c r="DL148">
        <v>1.93</v>
      </c>
      <c r="DM148">
        <v>0.15</v>
      </c>
      <c r="DN148">
        <v>15.7533048780488</v>
      </c>
      <c r="DO148">
        <v>3.19259999999998</v>
      </c>
      <c r="DP148">
        <v>0.551495820009907</v>
      </c>
      <c r="DQ148">
        <v>0</v>
      </c>
      <c r="DR148">
        <v>0.952917365853658</v>
      </c>
      <c r="DS148">
        <v>0.0937848292682953</v>
      </c>
      <c r="DT148">
        <v>0.0210034192010359</v>
      </c>
      <c r="DU148">
        <v>1</v>
      </c>
      <c r="DV148">
        <v>1</v>
      </c>
      <c r="DW148">
        <v>2</v>
      </c>
      <c r="DX148" t="s">
        <v>357</v>
      </c>
      <c r="DY148">
        <v>2.97817</v>
      </c>
      <c r="DZ148">
        <v>2.75367</v>
      </c>
      <c r="EA148">
        <v>0.0440597</v>
      </c>
      <c r="EB148">
        <v>0.04252</v>
      </c>
      <c r="EC148">
        <v>0.0629545</v>
      </c>
      <c r="ED148">
        <v>0.0604725</v>
      </c>
      <c r="EE148">
        <v>37729.3</v>
      </c>
      <c r="EF148">
        <v>41559.6</v>
      </c>
      <c r="EG148">
        <v>35740.9</v>
      </c>
      <c r="EH148">
        <v>39337.5</v>
      </c>
      <c r="EI148">
        <v>47408.2</v>
      </c>
      <c r="EJ148">
        <v>53279.5</v>
      </c>
      <c r="EK148">
        <v>55739.2</v>
      </c>
      <c r="EL148">
        <v>62968.1</v>
      </c>
      <c r="EM148">
        <v>2.0248</v>
      </c>
      <c r="EN148">
        <v>2.2952</v>
      </c>
      <c r="EO148">
        <v>0.112861</v>
      </c>
      <c r="EP148">
        <v>0</v>
      </c>
      <c r="EQ148">
        <v>18.106</v>
      </c>
      <c r="ER148">
        <v>999.9</v>
      </c>
      <c r="ES148">
        <v>70.956</v>
      </c>
      <c r="ET148">
        <v>25.519</v>
      </c>
      <c r="EU148">
        <v>31.476</v>
      </c>
      <c r="EV148">
        <v>54.0519</v>
      </c>
      <c r="EW148">
        <v>41.9391</v>
      </c>
      <c r="EX148">
        <v>2</v>
      </c>
      <c r="EY148">
        <v>-0.438232</v>
      </c>
      <c r="EZ148">
        <v>2.33586</v>
      </c>
      <c r="FA148">
        <v>20.1324</v>
      </c>
      <c r="FB148">
        <v>5.19932</v>
      </c>
      <c r="FC148">
        <v>12.004</v>
      </c>
      <c r="FD148">
        <v>4.9756</v>
      </c>
      <c r="FE148">
        <v>3.293</v>
      </c>
      <c r="FF148">
        <v>9999</v>
      </c>
      <c r="FG148">
        <v>9999</v>
      </c>
      <c r="FH148">
        <v>9999</v>
      </c>
      <c r="FI148">
        <v>551.1</v>
      </c>
      <c r="FJ148">
        <v>1.86279</v>
      </c>
      <c r="FK148">
        <v>1.86783</v>
      </c>
      <c r="FL148">
        <v>1.86752</v>
      </c>
      <c r="FM148">
        <v>1.86874</v>
      </c>
      <c r="FN148">
        <v>1.86954</v>
      </c>
      <c r="FO148">
        <v>1.8656</v>
      </c>
      <c r="FP148">
        <v>1.86676</v>
      </c>
      <c r="FQ148">
        <v>1.86813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7.296</v>
      </c>
      <c r="GF148">
        <v>0.0728</v>
      </c>
      <c r="GG148">
        <v>5.21543574155078</v>
      </c>
      <c r="GH148">
        <v>0.0100486214095962</v>
      </c>
      <c r="GI148">
        <v>-1.74255938316833e-06</v>
      </c>
      <c r="GJ148">
        <v>3.40457676646056e-10</v>
      </c>
      <c r="GK148">
        <v>-0.0234001039270155</v>
      </c>
      <c r="GL148">
        <v>-0.0317258394575505</v>
      </c>
      <c r="GM148">
        <v>0.00293552719409138</v>
      </c>
      <c r="GN148">
        <v>-2.89779016759736e-05</v>
      </c>
      <c r="GO148">
        <v>-4</v>
      </c>
      <c r="GP148">
        <v>2214</v>
      </c>
      <c r="GQ148">
        <v>1</v>
      </c>
      <c r="GR148">
        <v>18</v>
      </c>
      <c r="GS148">
        <v>17335.4</v>
      </c>
      <c r="GT148">
        <v>28711.3</v>
      </c>
      <c r="GU148">
        <v>0.72998</v>
      </c>
      <c r="GV148">
        <v>2.57812</v>
      </c>
      <c r="GW148">
        <v>2.24854</v>
      </c>
      <c r="GX148">
        <v>2.76733</v>
      </c>
      <c r="GY148">
        <v>1.99585</v>
      </c>
      <c r="GZ148">
        <v>2.29492</v>
      </c>
      <c r="HA148">
        <v>29.5378</v>
      </c>
      <c r="HB148">
        <v>15.4454</v>
      </c>
      <c r="HC148">
        <v>18</v>
      </c>
      <c r="HD148">
        <v>476.625</v>
      </c>
      <c r="HE148">
        <v>662.729</v>
      </c>
      <c r="HF148">
        <v>13.9421</v>
      </c>
      <c r="HG148">
        <v>21.4145</v>
      </c>
      <c r="HH148">
        <v>30.0005</v>
      </c>
      <c r="HI148">
        <v>21.3745</v>
      </c>
      <c r="HJ148">
        <v>21.3217</v>
      </c>
      <c r="HK148">
        <v>14.559</v>
      </c>
      <c r="HL148">
        <v>51.5813</v>
      </c>
      <c r="HM148">
        <v>0</v>
      </c>
      <c r="HN148">
        <v>13.9499</v>
      </c>
      <c r="HO148">
        <v>184.228</v>
      </c>
      <c r="HP148">
        <v>14.3166</v>
      </c>
      <c r="HQ148">
        <v>103.492</v>
      </c>
      <c r="HR148">
        <v>104.893</v>
      </c>
    </row>
    <row r="149" spans="1:226">
      <c r="A149">
        <v>133</v>
      </c>
      <c r="B149">
        <v>1657121898.5</v>
      </c>
      <c r="C149">
        <v>1865.90000009537</v>
      </c>
      <c r="D149" t="s">
        <v>626</v>
      </c>
      <c r="E149" t="s">
        <v>627</v>
      </c>
      <c r="F149">
        <v>5</v>
      </c>
      <c r="G149" t="s">
        <v>597</v>
      </c>
      <c r="H149" t="s">
        <v>354</v>
      </c>
      <c r="I149">
        <v>1657121890.66071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202.713393253593</v>
      </c>
      <c r="AK149">
        <v>212.231084848485</v>
      </c>
      <c r="AL149">
        <v>-3.27410370607653</v>
      </c>
      <c r="AM149">
        <v>66.8387421978755</v>
      </c>
      <c r="AN149">
        <f>(AP149 - AO149 + BO149*1E3/(8.314*(BQ149+273.15)) * AR149/BN149 * AQ149) * BN149/(100*BB149) * 1000/(1000 - AP149)</f>
        <v>0</v>
      </c>
      <c r="AO149">
        <v>14.3726848845421</v>
      </c>
      <c r="AP149">
        <v>15.32658</v>
      </c>
      <c r="AQ149">
        <v>-4.57958629795532e-05</v>
      </c>
      <c r="AR149">
        <v>77.4375667915555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1657121890.66071</v>
      </c>
      <c r="BH149">
        <v>232.786928571429</v>
      </c>
      <c r="BI149">
        <v>216.578678571429</v>
      </c>
      <c r="BJ149">
        <v>15.3251214285714</v>
      </c>
      <c r="BK149">
        <v>14.3695607142857</v>
      </c>
      <c r="BL149">
        <v>225.3915</v>
      </c>
      <c r="BM149">
        <v>15.2523214285714</v>
      </c>
      <c r="BN149">
        <v>499.995035714286</v>
      </c>
      <c r="BO149">
        <v>73.9294535714286</v>
      </c>
      <c r="BP149">
        <v>0.0999321107142857</v>
      </c>
      <c r="BQ149">
        <v>19.3960678571429</v>
      </c>
      <c r="BR149">
        <v>19.9679107142857</v>
      </c>
      <c r="BS149">
        <v>999.9</v>
      </c>
      <c r="BT149">
        <v>0</v>
      </c>
      <c r="BU149">
        <v>0</v>
      </c>
      <c r="BV149">
        <v>10012.6785714286</v>
      </c>
      <c r="BW149">
        <v>0</v>
      </c>
      <c r="BX149">
        <v>1789.485</v>
      </c>
      <c r="BY149">
        <v>16.2081642857143</v>
      </c>
      <c r="BZ149">
        <v>236.41</v>
      </c>
      <c r="CA149">
        <v>219.736285714286</v>
      </c>
      <c r="CB149">
        <v>0.955543464285714</v>
      </c>
      <c r="CC149">
        <v>216.578678571429</v>
      </c>
      <c r="CD149">
        <v>14.3695607142857</v>
      </c>
      <c r="CE149">
        <v>1.13297785714286</v>
      </c>
      <c r="CF149">
        <v>1.06233464285714</v>
      </c>
      <c r="CG149">
        <v>8.74885035714286</v>
      </c>
      <c r="CH149">
        <v>7.80053857142857</v>
      </c>
      <c r="CI149">
        <v>2000.00321428571</v>
      </c>
      <c r="CJ149">
        <v>0.979994071428572</v>
      </c>
      <c r="CK149">
        <v>0.0200056571428571</v>
      </c>
      <c r="CL149">
        <v>0</v>
      </c>
      <c r="CM149">
        <v>2.1465</v>
      </c>
      <c r="CN149">
        <v>0</v>
      </c>
      <c r="CO149">
        <v>3508.45357142857</v>
      </c>
      <c r="CP149">
        <v>17300.1678571429</v>
      </c>
      <c r="CQ149">
        <v>37.5266071428571</v>
      </c>
      <c r="CR149">
        <v>38.8591785714286</v>
      </c>
      <c r="CS149">
        <v>37.8301785714286</v>
      </c>
      <c r="CT149">
        <v>36.1114642857143</v>
      </c>
      <c r="CU149">
        <v>36.4573214285714</v>
      </c>
      <c r="CV149">
        <v>1959.99214285714</v>
      </c>
      <c r="CW149">
        <v>40.0110714285714</v>
      </c>
      <c r="CX149">
        <v>0</v>
      </c>
      <c r="CY149">
        <v>1657121878.9</v>
      </c>
      <c r="CZ149">
        <v>0</v>
      </c>
      <c r="DA149">
        <v>0</v>
      </c>
      <c r="DB149" t="s">
        <v>356</v>
      </c>
      <c r="DC149">
        <v>1656081770.5</v>
      </c>
      <c r="DD149">
        <v>1655399214.6</v>
      </c>
      <c r="DE149">
        <v>0</v>
      </c>
      <c r="DF149">
        <v>0.134</v>
      </c>
      <c r="DG149">
        <v>-0.06</v>
      </c>
      <c r="DH149">
        <v>9.331</v>
      </c>
      <c r="DI149">
        <v>0.511</v>
      </c>
      <c r="DJ149">
        <v>421</v>
      </c>
      <c r="DK149">
        <v>25</v>
      </c>
      <c r="DL149">
        <v>1.93</v>
      </c>
      <c r="DM149">
        <v>0.15</v>
      </c>
      <c r="DN149">
        <v>16.088287804878</v>
      </c>
      <c r="DO149">
        <v>3.29101463414633</v>
      </c>
      <c r="DP149">
        <v>0.547024722406995</v>
      </c>
      <c r="DQ149">
        <v>0</v>
      </c>
      <c r="DR149">
        <v>0.960043292682927</v>
      </c>
      <c r="DS149">
        <v>-0.0802784947735199</v>
      </c>
      <c r="DT149">
        <v>0.0124196252530635</v>
      </c>
      <c r="DU149">
        <v>1</v>
      </c>
      <c r="DV149">
        <v>1</v>
      </c>
      <c r="DW149">
        <v>2</v>
      </c>
      <c r="DX149" t="s">
        <v>357</v>
      </c>
      <c r="DY149">
        <v>2.97794</v>
      </c>
      <c r="DZ149">
        <v>2.75387</v>
      </c>
      <c r="EA149">
        <v>0.0414535</v>
      </c>
      <c r="EB149">
        <v>0.0397699</v>
      </c>
      <c r="EC149">
        <v>0.0629723</v>
      </c>
      <c r="ED149">
        <v>0.0604844</v>
      </c>
      <c r="EE149">
        <v>37832.7</v>
      </c>
      <c r="EF149">
        <v>41678.1</v>
      </c>
      <c r="EG149">
        <v>35741.4</v>
      </c>
      <c r="EH149">
        <v>39336.8</v>
      </c>
      <c r="EI149">
        <v>47407.7</v>
      </c>
      <c r="EJ149">
        <v>53278.5</v>
      </c>
      <c r="EK149">
        <v>55739.8</v>
      </c>
      <c r="EL149">
        <v>62967.9</v>
      </c>
      <c r="EM149">
        <v>2.0256</v>
      </c>
      <c r="EN149">
        <v>2.2952</v>
      </c>
      <c r="EO149">
        <v>0.114143</v>
      </c>
      <c r="EP149">
        <v>0</v>
      </c>
      <c r="EQ149">
        <v>18.1105</v>
      </c>
      <c r="ER149">
        <v>999.9</v>
      </c>
      <c r="ES149">
        <v>70.932</v>
      </c>
      <c r="ET149">
        <v>25.539</v>
      </c>
      <c r="EU149">
        <v>31.5027</v>
      </c>
      <c r="EV149">
        <v>53.7119</v>
      </c>
      <c r="EW149">
        <v>42.0232</v>
      </c>
      <c r="EX149">
        <v>2</v>
      </c>
      <c r="EY149">
        <v>-0.43752</v>
      </c>
      <c r="EZ149">
        <v>2.33362</v>
      </c>
      <c r="FA149">
        <v>20.1317</v>
      </c>
      <c r="FB149">
        <v>5.19932</v>
      </c>
      <c r="FC149">
        <v>12.004</v>
      </c>
      <c r="FD149">
        <v>4.9756</v>
      </c>
      <c r="FE149">
        <v>3.293</v>
      </c>
      <c r="FF149">
        <v>9999</v>
      </c>
      <c r="FG149">
        <v>9999</v>
      </c>
      <c r="FH149">
        <v>9999</v>
      </c>
      <c r="FI149">
        <v>551.1</v>
      </c>
      <c r="FJ149">
        <v>1.86282</v>
      </c>
      <c r="FK149">
        <v>1.86783</v>
      </c>
      <c r="FL149">
        <v>1.86752</v>
      </c>
      <c r="FM149">
        <v>1.86868</v>
      </c>
      <c r="FN149">
        <v>1.86954</v>
      </c>
      <c r="FO149">
        <v>1.86563</v>
      </c>
      <c r="FP149">
        <v>1.86676</v>
      </c>
      <c r="FQ149">
        <v>1.86813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7.161</v>
      </c>
      <c r="GF149">
        <v>0.073</v>
      </c>
      <c r="GG149">
        <v>5.21543574155078</v>
      </c>
      <c r="GH149">
        <v>0.0100486214095962</v>
      </c>
      <c r="GI149">
        <v>-1.74255938316833e-06</v>
      </c>
      <c r="GJ149">
        <v>3.40457676646056e-10</v>
      </c>
      <c r="GK149">
        <v>-0.0234001039270155</v>
      </c>
      <c r="GL149">
        <v>-0.0317258394575505</v>
      </c>
      <c r="GM149">
        <v>0.00293552719409138</v>
      </c>
      <c r="GN149">
        <v>-2.89779016759736e-05</v>
      </c>
      <c r="GO149">
        <v>-4</v>
      </c>
      <c r="GP149">
        <v>2214</v>
      </c>
      <c r="GQ149">
        <v>1</v>
      </c>
      <c r="GR149">
        <v>18</v>
      </c>
      <c r="GS149">
        <v>17335.5</v>
      </c>
      <c r="GT149">
        <v>28711.4</v>
      </c>
      <c r="GU149">
        <v>0.688477</v>
      </c>
      <c r="GV149">
        <v>2.59277</v>
      </c>
      <c r="GW149">
        <v>2.24854</v>
      </c>
      <c r="GX149">
        <v>2.76733</v>
      </c>
      <c r="GY149">
        <v>1.99585</v>
      </c>
      <c r="GZ149">
        <v>2.29126</v>
      </c>
      <c r="HA149">
        <v>29.5378</v>
      </c>
      <c r="HB149">
        <v>15.4367</v>
      </c>
      <c r="HC149">
        <v>18</v>
      </c>
      <c r="HD149">
        <v>477.169</v>
      </c>
      <c r="HE149">
        <v>662.806</v>
      </c>
      <c r="HF149">
        <v>13.9597</v>
      </c>
      <c r="HG149">
        <v>21.4192</v>
      </c>
      <c r="HH149">
        <v>30.0006</v>
      </c>
      <c r="HI149">
        <v>21.3799</v>
      </c>
      <c r="HJ149">
        <v>21.3278</v>
      </c>
      <c r="HK149">
        <v>13.6737</v>
      </c>
      <c r="HL149">
        <v>51.5813</v>
      </c>
      <c r="HM149">
        <v>0</v>
      </c>
      <c r="HN149">
        <v>13.9499</v>
      </c>
      <c r="HO149">
        <v>164.114</v>
      </c>
      <c r="HP149">
        <v>14.3081</v>
      </c>
      <c r="HQ149">
        <v>103.493</v>
      </c>
      <c r="HR149">
        <v>104.892</v>
      </c>
    </row>
    <row r="150" spans="1:226">
      <c r="A150">
        <v>134</v>
      </c>
      <c r="B150">
        <v>1657121904</v>
      </c>
      <c r="C150">
        <v>1871.40000009537</v>
      </c>
      <c r="D150" t="s">
        <v>628</v>
      </c>
      <c r="E150" t="s">
        <v>629</v>
      </c>
      <c r="F150">
        <v>5</v>
      </c>
      <c r="G150" t="s">
        <v>597</v>
      </c>
      <c r="H150" t="s">
        <v>354</v>
      </c>
      <c r="I150">
        <v>1657121896.23214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183.985418841427</v>
      </c>
      <c r="AK150">
        <v>193.963739393939</v>
      </c>
      <c r="AL150">
        <v>-3.35754660645407</v>
      </c>
      <c r="AM150">
        <v>66.8387421978755</v>
      </c>
      <c r="AN150">
        <f>(AP150 - AO150 + BO150*1E3/(8.314*(BQ150+273.15)) * AR150/BN150 * AQ150) * BN150/(100*BB150) * 1000/(1000 - AP150)</f>
        <v>0</v>
      </c>
      <c r="AO150">
        <v>14.377110195158</v>
      </c>
      <c r="AP150">
        <v>15.3332884848485</v>
      </c>
      <c r="AQ150">
        <v>0.000486628553978696</v>
      </c>
      <c r="AR150">
        <v>77.4375667915555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1657121896.23214</v>
      </c>
      <c r="BH150">
        <v>214.740392857143</v>
      </c>
      <c r="BI150">
        <v>197.98475</v>
      </c>
      <c r="BJ150">
        <v>15.3258357142857</v>
      </c>
      <c r="BK150">
        <v>14.3745142857143</v>
      </c>
      <c r="BL150">
        <v>207.512</v>
      </c>
      <c r="BM150">
        <v>15.2530142857143</v>
      </c>
      <c r="BN150">
        <v>499.991142857143</v>
      </c>
      <c r="BO150">
        <v>73.9292821428571</v>
      </c>
      <c r="BP150">
        <v>0.0999901892857143</v>
      </c>
      <c r="BQ150">
        <v>19.4069035714286</v>
      </c>
      <c r="BR150">
        <v>19.9811928571429</v>
      </c>
      <c r="BS150">
        <v>999.9</v>
      </c>
      <c r="BT150">
        <v>0</v>
      </c>
      <c r="BU150">
        <v>0</v>
      </c>
      <c r="BV150">
        <v>10011.7857142857</v>
      </c>
      <c r="BW150">
        <v>0</v>
      </c>
      <c r="BX150">
        <v>1789.86142857143</v>
      </c>
      <c r="BY150">
        <v>16.7555107142857</v>
      </c>
      <c r="BZ150">
        <v>218.082678571429</v>
      </c>
      <c r="CA150">
        <v>200.87225</v>
      </c>
      <c r="CB150">
        <v>0.951308071428571</v>
      </c>
      <c r="CC150">
        <v>197.98475</v>
      </c>
      <c r="CD150">
        <v>14.3745142857143</v>
      </c>
      <c r="CE150">
        <v>1.13302785714286</v>
      </c>
      <c r="CF150">
        <v>1.06269785714286</v>
      </c>
      <c r="CG150">
        <v>8.74950964285714</v>
      </c>
      <c r="CH150">
        <v>7.80556285714286</v>
      </c>
      <c r="CI150">
        <v>2000.01142857143</v>
      </c>
      <c r="CJ150">
        <v>0.979994071428572</v>
      </c>
      <c r="CK150">
        <v>0.0200056571428571</v>
      </c>
      <c r="CL150">
        <v>0</v>
      </c>
      <c r="CM150">
        <v>2.17991785714286</v>
      </c>
      <c r="CN150">
        <v>0</v>
      </c>
      <c r="CO150">
        <v>3508.67214285714</v>
      </c>
      <c r="CP150">
        <v>17300.2321428571</v>
      </c>
      <c r="CQ150">
        <v>37.4864642857143</v>
      </c>
      <c r="CR150">
        <v>38.8300357142857</v>
      </c>
      <c r="CS150">
        <v>37.7855357142857</v>
      </c>
      <c r="CT150">
        <v>36.08675</v>
      </c>
      <c r="CU150">
        <v>36.4126785714286</v>
      </c>
      <c r="CV150">
        <v>1960.00035714286</v>
      </c>
      <c r="CW150">
        <v>40.0110714285714</v>
      </c>
      <c r="CX150">
        <v>0</v>
      </c>
      <c r="CY150">
        <v>1657121883.7</v>
      </c>
      <c r="CZ150">
        <v>0</v>
      </c>
      <c r="DA150">
        <v>0</v>
      </c>
      <c r="DB150" t="s">
        <v>356</v>
      </c>
      <c r="DC150">
        <v>1656081770.5</v>
      </c>
      <c r="DD150">
        <v>1655399214.6</v>
      </c>
      <c r="DE150">
        <v>0</v>
      </c>
      <c r="DF150">
        <v>0.134</v>
      </c>
      <c r="DG150">
        <v>-0.06</v>
      </c>
      <c r="DH150">
        <v>9.331</v>
      </c>
      <c r="DI150">
        <v>0.511</v>
      </c>
      <c r="DJ150">
        <v>421</v>
      </c>
      <c r="DK150">
        <v>25</v>
      </c>
      <c r="DL150">
        <v>1.93</v>
      </c>
      <c r="DM150">
        <v>0.15</v>
      </c>
      <c r="DN150">
        <v>16.4779073170732</v>
      </c>
      <c r="DO150">
        <v>5.17829895470386</v>
      </c>
      <c r="DP150">
        <v>0.660691777660667</v>
      </c>
      <c r="DQ150">
        <v>0</v>
      </c>
      <c r="DR150">
        <v>0.953903390243902</v>
      </c>
      <c r="DS150">
        <v>-0.04104150522648</v>
      </c>
      <c r="DT150">
        <v>0.00571820068014769</v>
      </c>
      <c r="DU150">
        <v>1</v>
      </c>
      <c r="DV150">
        <v>1</v>
      </c>
      <c r="DW150">
        <v>2</v>
      </c>
      <c r="DX150" t="s">
        <v>357</v>
      </c>
      <c r="DY150">
        <v>2.97887</v>
      </c>
      <c r="DZ150">
        <v>2.7538</v>
      </c>
      <c r="EA150">
        <v>0.0381468</v>
      </c>
      <c r="EB150">
        <v>0.0363444</v>
      </c>
      <c r="EC150">
        <v>0.0629849</v>
      </c>
      <c r="ED150">
        <v>0.0605077</v>
      </c>
      <c r="EE150">
        <v>37962.4</v>
      </c>
      <c r="EF150">
        <v>41826.2</v>
      </c>
      <c r="EG150">
        <v>35740.6</v>
      </c>
      <c r="EH150">
        <v>39336.3</v>
      </c>
      <c r="EI150">
        <v>47406.4</v>
      </c>
      <c r="EJ150">
        <v>53276.3</v>
      </c>
      <c r="EK150">
        <v>55739.1</v>
      </c>
      <c r="EL150">
        <v>62966.9</v>
      </c>
      <c r="EM150">
        <v>2.0252</v>
      </c>
      <c r="EN150">
        <v>2.2946</v>
      </c>
      <c r="EO150">
        <v>0.113547</v>
      </c>
      <c r="EP150">
        <v>0</v>
      </c>
      <c r="EQ150">
        <v>18.1187</v>
      </c>
      <c r="ER150">
        <v>999.9</v>
      </c>
      <c r="ES150">
        <v>70.883</v>
      </c>
      <c r="ET150">
        <v>25.549</v>
      </c>
      <c r="EU150">
        <v>31.5002</v>
      </c>
      <c r="EV150">
        <v>53.3219</v>
      </c>
      <c r="EW150">
        <v>41.9071</v>
      </c>
      <c r="EX150">
        <v>2</v>
      </c>
      <c r="EY150">
        <v>-0.43689</v>
      </c>
      <c r="EZ150">
        <v>2.36224</v>
      </c>
      <c r="FA150">
        <v>20.1317</v>
      </c>
      <c r="FB150">
        <v>5.20052</v>
      </c>
      <c r="FC150">
        <v>12.004</v>
      </c>
      <c r="FD150">
        <v>4.976</v>
      </c>
      <c r="FE150">
        <v>3.293</v>
      </c>
      <c r="FF150">
        <v>9999</v>
      </c>
      <c r="FG150">
        <v>9999</v>
      </c>
      <c r="FH150">
        <v>9999</v>
      </c>
      <c r="FI150">
        <v>551.1</v>
      </c>
      <c r="FJ150">
        <v>1.86289</v>
      </c>
      <c r="FK150">
        <v>1.86783</v>
      </c>
      <c r="FL150">
        <v>1.86752</v>
      </c>
      <c r="FM150">
        <v>1.86874</v>
      </c>
      <c r="FN150">
        <v>1.86954</v>
      </c>
      <c r="FO150">
        <v>1.86569</v>
      </c>
      <c r="FP150">
        <v>1.86676</v>
      </c>
      <c r="FQ150">
        <v>1.86813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6.993</v>
      </c>
      <c r="GF150">
        <v>0.0731</v>
      </c>
      <c r="GG150">
        <v>5.21543574155078</v>
      </c>
      <c r="GH150">
        <v>0.0100486214095962</v>
      </c>
      <c r="GI150">
        <v>-1.74255938316833e-06</v>
      </c>
      <c r="GJ150">
        <v>3.40457676646056e-10</v>
      </c>
      <c r="GK150">
        <v>-0.0234001039270155</v>
      </c>
      <c r="GL150">
        <v>-0.0317258394575505</v>
      </c>
      <c r="GM150">
        <v>0.00293552719409138</v>
      </c>
      <c r="GN150">
        <v>-2.89779016759736e-05</v>
      </c>
      <c r="GO150">
        <v>-4</v>
      </c>
      <c r="GP150">
        <v>2214</v>
      </c>
      <c r="GQ150">
        <v>1</v>
      </c>
      <c r="GR150">
        <v>18</v>
      </c>
      <c r="GS150">
        <v>17335.6</v>
      </c>
      <c r="GT150">
        <v>28711.5</v>
      </c>
      <c r="GU150">
        <v>0.634766</v>
      </c>
      <c r="GV150">
        <v>2.58667</v>
      </c>
      <c r="GW150">
        <v>2.24854</v>
      </c>
      <c r="GX150">
        <v>2.76611</v>
      </c>
      <c r="GY150">
        <v>1.99585</v>
      </c>
      <c r="GZ150">
        <v>2.29492</v>
      </c>
      <c r="HA150">
        <v>29.5378</v>
      </c>
      <c r="HB150">
        <v>15.4454</v>
      </c>
      <c r="HC150">
        <v>18</v>
      </c>
      <c r="HD150">
        <v>476.975</v>
      </c>
      <c r="HE150">
        <v>662.414</v>
      </c>
      <c r="HF150">
        <v>13.9758</v>
      </c>
      <c r="HG150">
        <v>21.4265</v>
      </c>
      <c r="HH150">
        <v>30.0008</v>
      </c>
      <c r="HI150">
        <v>21.3853</v>
      </c>
      <c r="HJ150">
        <v>21.3343</v>
      </c>
      <c r="HK150">
        <v>12.6738</v>
      </c>
      <c r="HL150">
        <v>51.5813</v>
      </c>
      <c r="HM150">
        <v>0</v>
      </c>
      <c r="HN150">
        <v>13.9655</v>
      </c>
      <c r="HO150">
        <v>150.673</v>
      </c>
      <c r="HP150">
        <v>14.2962</v>
      </c>
      <c r="HQ150">
        <v>103.491</v>
      </c>
      <c r="HR150">
        <v>104.891</v>
      </c>
    </row>
    <row r="151" spans="1:226">
      <c r="A151">
        <v>135</v>
      </c>
      <c r="B151">
        <v>1657121908.5</v>
      </c>
      <c r="C151">
        <v>1875.90000009537</v>
      </c>
      <c r="D151" t="s">
        <v>630</v>
      </c>
      <c r="E151" t="s">
        <v>631</v>
      </c>
      <c r="F151">
        <v>5</v>
      </c>
      <c r="G151" t="s">
        <v>597</v>
      </c>
      <c r="H151" t="s">
        <v>354</v>
      </c>
      <c r="I151">
        <v>1657121900.67857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168.988845178595</v>
      </c>
      <c r="AK151">
        <v>179.108575757576</v>
      </c>
      <c r="AL151">
        <v>-3.28835783268319</v>
      </c>
      <c r="AM151">
        <v>66.8387421978755</v>
      </c>
      <c r="AN151">
        <f>(AP151 - AO151 + BO151*1E3/(8.314*(BQ151+273.15)) * AR151/BN151 * AQ151) * BN151/(100*BB151) * 1000/(1000 - AP151)</f>
        <v>0</v>
      </c>
      <c r="AO151">
        <v>14.3839671104407</v>
      </c>
      <c r="AP151">
        <v>15.3391860606061</v>
      </c>
      <c r="AQ151">
        <v>5.45670027504289e-05</v>
      </c>
      <c r="AR151">
        <v>77.4375667915555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1657121900.67857</v>
      </c>
      <c r="BH151">
        <v>200.217928571429</v>
      </c>
      <c r="BI151">
        <v>183.257571428571</v>
      </c>
      <c r="BJ151">
        <v>15.3301142857143</v>
      </c>
      <c r="BK151">
        <v>14.3790392857143</v>
      </c>
      <c r="BL151">
        <v>193.124678571429</v>
      </c>
      <c r="BM151">
        <v>15.2571464285714</v>
      </c>
      <c r="BN151">
        <v>499.98375</v>
      </c>
      <c r="BO151">
        <v>73.9294892857143</v>
      </c>
      <c r="BP151">
        <v>0.100090107142857</v>
      </c>
      <c r="BQ151">
        <v>19.4174785714286</v>
      </c>
      <c r="BR151">
        <v>19.9934142857143</v>
      </c>
      <c r="BS151">
        <v>999.9</v>
      </c>
      <c r="BT151">
        <v>0</v>
      </c>
      <c r="BU151">
        <v>0</v>
      </c>
      <c r="BV151">
        <v>10006.0714285714</v>
      </c>
      <c r="BW151">
        <v>0</v>
      </c>
      <c r="BX151">
        <v>1790.50642857143</v>
      </c>
      <c r="BY151">
        <v>16.9603214285714</v>
      </c>
      <c r="BZ151">
        <v>203.335035714286</v>
      </c>
      <c r="CA151">
        <v>185.931</v>
      </c>
      <c r="CB151">
        <v>0.951074928571429</v>
      </c>
      <c r="CC151">
        <v>183.257571428571</v>
      </c>
      <c r="CD151">
        <v>14.3790392857143</v>
      </c>
      <c r="CE151">
        <v>1.13334785714286</v>
      </c>
      <c r="CF151">
        <v>1.06303464285714</v>
      </c>
      <c r="CG151">
        <v>8.7536875</v>
      </c>
      <c r="CH151">
        <v>7.81021892857143</v>
      </c>
      <c r="CI151">
        <v>2000.01178571429</v>
      </c>
      <c r="CJ151">
        <v>0.979994071428572</v>
      </c>
      <c r="CK151">
        <v>0.0200056571428571</v>
      </c>
      <c r="CL151">
        <v>0</v>
      </c>
      <c r="CM151">
        <v>2.18230714285714</v>
      </c>
      <c r="CN151">
        <v>0</v>
      </c>
      <c r="CO151">
        <v>3509.31892857143</v>
      </c>
      <c r="CP151">
        <v>17300.2357142857</v>
      </c>
      <c r="CQ151">
        <v>37.4618214285714</v>
      </c>
      <c r="CR151">
        <v>38.7965714285714</v>
      </c>
      <c r="CS151">
        <v>37.7453214285714</v>
      </c>
      <c r="CT151">
        <v>36.071</v>
      </c>
      <c r="CU151">
        <v>36.3882142857143</v>
      </c>
      <c r="CV151">
        <v>1960.00107142857</v>
      </c>
      <c r="CW151">
        <v>40.0107142857143</v>
      </c>
      <c r="CX151">
        <v>0</v>
      </c>
      <c r="CY151">
        <v>1657121888.5</v>
      </c>
      <c r="CZ151">
        <v>0</v>
      </c>
      <c r="DA151">
        <v>0</v>
      </c>
      <c r="DB151" t="s">
        <v>356</v>
      </c>
      <c r="DC151">
        <v>1656081770.5</v>
      </c>
      <c r="DD151">
        <v>1655399214.6</v>
      </c>
      <c r="DE151">
        <v>0</v>
      </c>
      <c r="DF151">
        <v>0.134</v>
      </c>
      <c r="DG151">
        <v>-0.06</v>
      </c>
      <c r="DH151">
        <v>9.331</v>
      </c>
      <c r="DI151">
        <v>0.511</v>
      </c>
      <c r="DJ151">
        <v>421</v>
      </c>
      <c r="DK151">
        <v>25</v>
      </c>
      <c r="DL151">
        <v>1.93</v>
      </c>
      <c r="DM151">
        <v>0.15</v>
      </c>
      <c r="DN151">
        <v>16.7520170731707</v>
      </c>
      <c r="DO151">
        <v>4.1301010452962</v>
      </c>
      <c r="DP151">
        <v>0.581318609127785</v>
      </c>
      <c r="DQ151">
        <v>0</v>
      </c>
      <c r="DR151">
        <v>0.951930756097561</v>
      </c>
      <c r="DS151">
        <v>-0.0115147317073159</v>
      </c>
      <c r="DT151">
        <v>0.00362850649098851</v>
      </c>
      <c r="DU151">
        <v>1</v>
      </c>
      <c r="DV151">
        <v>1</v>
      </c>
      <c r="DW151">
        <v>2</v>
      </c>
      <c r="DX151" t="s">
        <v>357</v>
      </c>
      <c r="DY151">
        <v>2.97837</v>
      </c>
      <c r="DZ151">
        <v>2.75409</v>
      </c>
      <c r="EA151">
        <v>0.0354236</v>
      </c>
      <c r="EB151">
        <v>0.0335238</v>
      </c>
      <c r="EC151">
        <v>0.0630119</v>
      </c>
      <c r="ED151">
        <v>0.0605041</v>
      </c>
      <c r="EE151">
        <v>38069.7</v>
      </c>
      <c r="EF151">
        <v>41947.8</v>
      </c>
      <c r="EG151">
        <v>35740.5</v>
      </c>
      <c r="EH151">
        <v>39335.6</v>
      </c>
      <c r="EI151">
        <v>47404</v>
      </c>
      <c r="EJ151">
        <v>53276.2</v>
      </c>
      <c r="EK151">
        <v>55738</v>
      </c>
      <c r="EL151">
        <v>62966.6</v>
      </c>
      <c r="EM151">
        <v>2.024</v>
      </c>
      <c r="EN151">
        <v>2.2944</v>
      </c>
      <c r="EO151">
        <v>0.11459</v>
      </c>
      <c r="EP151">
        <v>0</v>
      </c>
      <c r="EQ151">
        <v>18.1314</v>
      </c>
      <c r="ER151">
        <v>999.9</v>
      </c>
      <c r="ES151">
        <v>70.858</v>
      </c>
      <c r="ET151">
        <v>25.559</v>
      </c>
      <c r="EU151">
        <v>31.5068</v>
      </c>
      <c r="EV151">
        <v>53.8219</v>
      </c>
      <c r="EW151">
        <v>41.9591</v>
      </c>
      <c r="EX151">
        <v>2</v>
      </c>
      <c r="EY151">
        <v>-0.436423</v>
      </c>
      <c r="EZ151">
        <v>2.40521</v>
      </c>
      <c r="FA151">
        <v>20.1314</v>
      </c>
      <c r="FB151">
        <v>5.20052</v>
      </c>
      <c r="FC151">
        <v>12.004</v>
      </c>
      <c r="FD151">
        <v>4.9756</v>
      </c>
      <c r="FE151">
        <v>3.293</v>
      </c>
      <c r="FF151">
        <v>9999</v>
      </c>
      <c r="FG151">
        <v>9999</v>
      </c>
      <c r="FH151">
        <v>9999</v>
      </c>
      <c r="FI151">
        <v>551.1</v>
      </c>
      <c r="FJ151">
        <v>1.86279</v>
      </c>
      <c r="FK151">
        <v>1.86783</v>
      </c>
      <c r="FL151">
        <v>1.86752</v>
      </c>
      <c r="FM151">
        <v>1.86874</v>
      </c>
      <c r="FN151">
        <v>1.8696</v>
      </c>
      <c r="FO151">
        <v>1.86569</v>
      </c>
      <c r="FP151">
        <v>1.86676</v>
      </c>
      <c r="FQ151">
        <v>1.86813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6.856</v>
      </c>
      <c r="GF151">
        <v>0.0735</v>
      </c>
      <c r="GG151">
        <v>5.21543574155078</v>
      </c>
      <c r="GH151">
        <v>0.0100486214095962</v>
      </c>
      <c r="GI151">
        <v>-1.74255938316833e-06</v>
      </c>
      <c r="GJ151">
        <v>3.40457676646056e-10</v>
      </c>
      <c r="GK151">
        <v>-0.0234001039270155</v>
      </c>
      <c r="GL151">
        <v>-0.0317258394575505</v>
      </c>
      <c r="GM151">
        <v>0.00293552719409138</v>
      </c>
      <c r="GN151">
        <v>-2.89779016759736e-05</v>
      </c>
      <c r="GO151">
        <v>-4</v>
      </c>
      <c r="GP151">
        <v>2214</v>
      </c>
      <c r="GQ151">
        <v>1</v>
      </c>
      <c r="GR151">
        <v>18</v>
      </c>
      <c r="GS151">
        <v>17335.6</v>
      </c>
      <c r="GT151">
        <v>28711.6</v>
      </c>
      <c r="GU151">
        <v>0.593262</v>
      </c>
      <c r="GV151">
        <v>2.59644</v>
      </c>
      <c r="GW151">
        <v>2.24854</v>
      </c>
      <c r="GX151">
        <v>2.76611</v>
      </c>
      <c r="GY151">
        <v>1.99585</v>
      </c>
      <c r="GZ151">
        <v>2.27417</v>
      </c>
      <c r="HA151">
        <v>29.5591</v>
      </c>
      <c r="HB151">
        <v>15.4367</v>
      </c>
      <c r="HC151">
        <v>18</v>
      </c>
      <c r="HD151">
        <v>476.301</v>
      </c>
      <c r="HE151">
        <v>662.311</v>
      </c>
      <c r="HF151">
        <v>13.9756</v>
      </c>
      <c r="HG151">
        <v>21.4319</v>
      </c>
      <c r="HH151">
        <v>30.0008</v>
      </c>
      <c r="HI151">
        <v>21.3925</v>
      </c>
      <c r="HJ151">
        <v>21.339</v>
      </c>
      <c r="HK151">
        <v>11.7667</v>
      </c>
      <c r="HL151">
        <v>51.8564</v>
      </c>
      <c r="HM151">
        <v>0</v>
      </c>
      <c r="HN151">
        <v>13.9655</v>
      </c>
      <c r="HO151">
        <v>130.432</v>
      </c>
      <c r="HP151">
        <v>14.2819</v>
      </c>
      <c r="HQ151">
        <v>103.49</v>
      </c>
      <c r="HR151">
        <v>104.89</v>
      </c>
    </row>
    <row r="152" spans="1:226">
      <c r="A152">
        <v>136</v>
      </c>
      <c r="B152">
        <v>1657121914</v>
      </c>
      <c r="C152">
        <v>1881.40000009537</v>
      </c>
      <c r="D152" t="s">
        <v>632</v>
      </c>
      <c r="E152" t="s">
        <v>633</v>
      </c>
      <c r="F152">
        <v>5</v>
      </c>
      <c r="G152" t="s">
        <v>597</v>
      </c>
      <c r="H152" t="s">
        <v>354</v>
      </c>
      <c r="I152">
        <v>1657121906.25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150.433158845484</v>
      </c>
      <c r="AK152">
        <v>160.834418181818</v>
      </c>
      <c r="AL152">
        <v>-3.37183355112672</v>
      </c>
      <c r="AM152">
        <v>66.8387421978755</v>
      </c>
      <c r="AN152">
        <f>(AP152 - AO152 + BO152*1E3/(8.314*(BQ152+273.15)) * AR152/BN152 * AQ152) * BN152/(100*BB152) * 1000/(1000 - AP152)</f>
        <v>0</v>
      </c>
      <c r="AO152">
        <v>14.3322292336037</v>
      </c>
      <c r="AP152">
        <v>15.3181957575758</v>
      </c>
      <c r="AQ152">
        <v>-0.00011967518851465</v>
      </c>
      <c r="AR152">
        <v>77.4375667915555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1657121906.25</v>
      </c>
      <c r="BH152">
        <v>182.09375</v>
      </c>
      <c r="BI152">
        <v>164.750642857143</v>
      </c>
      <c r="BJ152">
        <v>15.3335392857143</v>
      </c>
      <c r="BK152">
        <v>14.3629857142857</v>
      </c>
      <c r="BL152">
        <v>175.170035714286</v>
      </c>
      <c r="BM152">
        <v>15.2604607142857</v>
      </c>
      <c r="BN152">
        <v>499.995678571429</v>
      </c>
      <c r="BO152">
        <v>73.9291892857143</v>
      </c>
      <c r="BP152">
        <v>0.100132592857143</v>
      </c>
      <c r="BQ152">
        <v>19.432875</v>
      </c>
      <c r="BR152">
        <v>20.0189142857143</v>
      </c>
      <c r="BS152">
        <v>999.9</v>
      </c>
      <c r="BT152">
        <v>0</v>
      </c>
      <c r="BU152">
        <v>0</v>
      </c>
      <c r="BV152">
        <v>9999.46428571429</v>
      </c>
      <c r="BW152">
        <v>0</v>
      </c>
      <c r="BX152">
        <v>1791.07035714286</v>
      </c>
      <c r="BY152">
        <v>17.3431785714286</v>
      </c>
      <c r="BZ152">
        <v>184.929357142857</v>
      </c>
      <c r="CA152">
        <v>167.151678571429</v>
      </c>
      <c r="CB152">
        <v>0.970569321428571</v>
      </c>
      <c r="CC152">
        <v>164.750642857143</v>
      </c>
      <c r="CD152">
        <v>14.3629857142857</v>
      </c>
      <c r="CE152">
        <v>1.13359678571429</v>
      </c>
      <c r="CF152">
        <v>1.06184392857143</v>
      </c>
      <c r="CG152">
        <v>8.7569425</v>
      </c>
      <c r="CH152">
        <v>7.79374321428571</v>
      </c>
      <c r="CI152">
        <v>2000.02071428571</v>
      </c>
      <c r="CJ152">
        <v>0.979994071428571</v>
      </c>
      <c r="CK152">
        <v>0.0200056571428571</v>
      </c>
      <c r="CL152">
        <v>0</v>
      </c>
      <c r="CM152">
        <v>2.20591428571429</v>
      </c>
      <c r="CN152">
        <v>0</v>
      </c>
      <c r="CO152">
        <v>3512.86035714286</v>
      </c>
      <c r="CP152">
        <v>17300.3107142857</v>
      </c>
      <c r="CQ152">
        <v>37.4171785714286</v>
      </c>
      <c r="CR152">
        <v>38.7676785714286</v>
      </c>
      <c r="CS152">
        <v>37.7006785714286</v>
      </c>
      <c r="CT152">
        <v>36.0420714285714</v>
      </c>
      <c r="CU152">
        <v>36.348</v>
      </c>
      <c r="CV152">
        <v>1960.01035714286</v>
      </c>
      <c r="CW152">
        <v>40.0103571428571</v>
      </c>
      <c r="CX152">
        <v>0</v>
      </c>
      <c r="CY152">
        <v>1657121893.9</v>
      </c>
      <c r="CZ152">
        <v>0</v>
      </c>
      <c r="DA152">
        <v>0</v>
      </c>
      <c r="DB152" t="s">
        <v>356</v>
      </c>
      <c r="DC152">
        <v>1656081770.5</v>
      </c>
      <c r="DD152">
        <v>1655399214.6</v>
      </c>
      <c r="DE152">
        <v>0</v>
      </c>
      <c r="DF152">
        <v>0.134</v>
      </c>
      <c r="DG152">
        <v>-0.06</v>
      </c>
      <c r="DH152">
        <v>9.331</v>
      </c>
      <c r="DI152">
        <v>0.511</v>
      </c>
      <c r="DJ152">
        <v>421</v>
      </c>
      <c r="DK152">
        <v>25</v>
      </c>
      <c r="DL152">
        <v>1.93</v>
      </c>
      <c r="DM152">
        <v>0.15</v>
      </c>
      <c r="DN152">
        <v>17.1026975609756</v>
      </c>
      <c r="DO152">
        <v>3.08933728222996</v>
      </c>
      <c r="DP152">
        <v>0.497952505075659</v>
      </c>
      <c r="DQ152">
        <v>0</v>
      </c>
      <c r="DR152">
        <v>0.962195195121951</v>
      </c>
      <c r="DS152">
        <v>0.158936090592333</v>
      </c>
      <c r="DT152">
        <v>0.0224293949596196</v>
      </c>
      <c r="DU152">
        <v>0</v>
      </c>
      <c r="DV152">
        <v>0</v>
      </c>
      <c r="DW152">
        <v>2</v>
      </c>
      <c r="DX152" t="s">
        <v>367</v>
      </c>
      <c r="DY152">
        <v>2.97878</v>
      </c>
      <c r="DZ152">
        <v>2.75374</v>
      </c>
      <c r="EA152">
        <v>0.031971</v>
      </c>
      <c r="EB152">
        <v>0.0299452</v>
      </c>
      <c r="EC152">
        <v>0.0629374</v>
      </c>
      <c r="ED152">
        <v>0.0603135</v>
      </c>
      <c r="EE152">
        <v>38205.8</v>
      </c>
      <c r="EF152">
        <v>42102.8</v>
      </c>
      <c r="EG152">
        <v>35740.4</v>
      </c>
      <c r="EH152">
        <v>39335.3</v>
      </c>
      <c r="EI152">
        <v>47407.9</v>
      </c>
      <c r="EJ152">
        <v>53285.4</v>
      </c>
      <c r="EK152">
        <v>55738.2</v>
      </c>
      <c r="EL152">
        <v>62964.7</v>
      </c>
      <c r="EM152">
        <v>2.025</v>
      </c>
      <c r="EN152">
        <v>2.2938</v>
      </c>
      <c r="EO152">
        <v>0.116259</v>
      </c>
      <c r="EP152">
        <v>0</v>
      </c>
      <c r="EQ152">
        <v>18.1425</v>
      </c>
      <c r="ER152">
        <v>999.9</v>
      </c>
      <c r="ES152">
        <v>70.834</v>
      </c>
      <c r="ET152">
        <v>25.579</v>
      </c>
      <c r="EU152">
        <v>31.5323</v>
      </c>
      <c r="EV152">
        <v>53.7919</v>
      </c>
      <c r="EW152">
        <v>41.9191</v>
      </c>
      <c r="EX152">
        <v>2</v>
      </c>
      <c r="EY152">
        <v>-0.432825</v>
      </c>
      <c r="EZ152">
        <v>3.17946</v>
      </c>
      <c r="FA152">
        <v>20.1181</v>
      </c>
      <c r="FB152">
        <v>5.19932</v>
      </c>
      <c r="FC152">
        <v>12.004</v>
      </c>
      <c r="FD152">
        <v>4.976</v>
      </c>
      <c r="FE152">
        <v>3.293</v>
      </c>
      <c r="FF152">
        <v>9999</v>
      </c>
      <c r="FG152">
        <v>9999</v>
      </c>
      <c r="FH152">
        <v>9999</v>
      </c>
      <c r="FI152">
        <v>551.1</v>
      </c>
      <c r="FJ152">
        <v>1.86279</v>
      </c>
      <c r="FK152">
        <v>1.8678</v>
      </c>
      <c r="FL152">
        <v>1.86752</v>
      </c>
      <c r="FM152">
        <v>1.86874</v>
      </c>
      <c r="FN152">
        <v>1.86954</v>
      </c>
      <c r="FO152">
        <v>1.8656</v>
      </c>
      <c r="FP152">
        <v>1.86676</v>
      </c>
      <c r="FQ152">
        <v>1.86813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6.686</v>
      </c>
      <c r="GF152">
        <v>0.0726</v>
      </c>
      <c r="GG152">
        <v>5.21543574155078</v>
      </c>
      <c r="GH152">
        <v>0.0100486214095962</v>
      </c>
      <c r="GI152">
        <v>-1.74255938316833e-06</v>
      </c>
      <c r="GJ152">
        <v>3.40457676646056e-10</v>
      </c>
      <c r="GK152">
        <v>-0.0234001039270155</v>
      </c>
      <c r="GL152">
        <v>-0.0317258394575505</v>
      </c>
      <c r="GM152">
        <v>0.00293552719409138</v>
      </c>
      <c r="GN152">
        <v>-2.89779016759736e-05</v>
      </c>
      <c r="GO152">
        <v>-4</v>
      </c>
      <c r="GP152">
        <v>2214</v>
      </c>
      <c r="GQ152">
        <v>1</v>
      </c>
      <c r="GR152">
        <v>18</v>
      </c>
      <c r="GS152">
        <v>17335.7</v>
      </c>
      <c r="GT152">
        <v>28711.7</v>
      </c>
      <c r="GU152">
        <v>0.540771</v>
      </c>
      <c r="GV152">
        <v>2.59155</v>
      </c>
      <c r="GW152">
        <v>2.24854</v>
      </c>
      <c r="GX152">
        <v>2.76733</v>
      </c>
      <c r="GY152">
        <v>1.99585</v>
      </c>
      <c r="GZ152">
        <v>2.2937</v>
      </c>
      <c r="HA152">
        <v>29.5591</v>
      </c>
      <c r="HB152">
        <v>15.4279</v>
      </c>
      <c r="HC152">
        <v>18</v>
      </c>
      <c r="HD152">
        <v>476.972</v>
      </c>
      <c r="HE152">
        <v>661.913</v>
      </c>
      <c r="HF152">
        <v>13.748</v>
      </c>
      <c r="HG152">
        <v>21.438</v>
      </c>
      <c r="HH152">
        <v>30.0022</v>
      </c>
      <c r="HI152">
        <v>21.3979</v>
      </c>
      <c r="HJ152">
        <v>21.345</v>
      </c>
      <c r="HK152">
        <v>10.7924</v>
      </c>
      <c r="HL152">
        <v>51.8564</v>
      </c>
      <c r="HM152">
        <v>0</v>
      </c>
      <c r="HN152">
        <v>13.6671</v>
      </c>
      <c r="HO152">
        <v>117.041</v>
      </c>
      <c r="HP152">
        <v>14.2903</v>
      </c>
      <c r="HQ152">
        <v>103.49</v>
      </c>
      <c r="HR152">
        <v>104.887</v>
      </c>
    </row>
    <row r="153" spans="1:226">
      <c r="A153">
        <v>137</v>
      </c>
      <c r="B153">
        <v>1657121919</v>
      </c>
      <c r="C153">
        <v>1886.40000009537</v>
      </c>
      <c r="D153" t="s">
        <v>634</v>
      </c>
      <c r="E153" t="s">
        <v>635</v>
      </c>
      <c r="F153">
        <v>5</v>
      </c>
      <c r="G153" t="s">
        <v>597</v>
      </c>
      <c r="H153" t="s">
        <v>354</v>
      </c>
      <c r="I153">
        <v>1657121911.51852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134.569993286947</v>
      </c>
      <c r="AK153">
        <v>144.673145454546</v>
      </c>
      <c r="AL153">
        <v>-3.19924557416083</v>
      </c>
      <c r="AM153">
        <v>66.8387421978755</v>
      </c>
      <c r="AN153">
        <f>(AP153 - AO153 + BO153*1E3/(8.314*(BQ153+273.15)) * AR153/BN153 * AQ153) * BN153/(100*BB153) * 1000/(1000 - AP153)</f>
        <v>0</v>
      </c>
      <c r="AO153">
        <v>14.3230006638792</v>
      </c>
      <c r="AP153">
        <v>15.2961642424242</v>
      </c>
      <c r="AQ153">
        <v>-0.0062652488996409</v>
      </c>
      <c r="AR153">
        <v>77.4375667915555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1657121911.51852</v>
      </c>
      <c r="BH153">
        <v>164.935296296296</v>
      </c>
      <c r="BI153">
        <v>147.613888888889</v>
      </c>
      <c r="BJ153">
        <v>15.325162962963</v>
      </c>
      <c r="BK153">
        <v>14.3444148148148</v>
      </c>
      <c r="BL153">
        <v>158.172925925926</v>
      </c>
      <c r="BM153">
        <v>15.2523925925926</v>
      </c>
      <c r="BN153">
        <v>499.989296296296</v>
      </c>
      <c r="BO153">
        <v>73.9290333333333</v>
      </c>
      <c r="BP153">
        <v>0.100055740740741</v>
      </c>
      <c r="BQ153">
        <v>19.4419666666667</v>
      </c>
      <c r="BR153">
        <v>20.0399296296296</v>
      </c>
      <c r="BS153">
        <v>999.9</v>
      </c>
      <c r="BT153">
        <v>0</v>
      </c>
      <c r="BU153">
        <v>0</v>
      </c>
      <c r="BV153">
        <v>9997.40740740741</v>
      </c>
      <c r="BW153">
        <v>0</v>
      </c>
      <c r="BX153">
        <v>1791.03407407407</v>
      </c>
      <c r="BY153">
        <v>17.3215333333333</v>
      </c>
      <c r="BZ153">
        <v>167.502407407407</v>
      </c>
      <c r="CA153">
        <v>149.762259259259</v>
      </c>
      <c r="CB153">
        <v>0.980771962962963</v>
      </c>
      <c r="CC153">
        <v>147.613888888889</v>
      </c>
      <c r="CD153">
        <v>14.3444148148148</v>
      </c>
      <c r="CE153">
        <v>1.13297555555556</v>
      </c>
      <c r="CF153">
        <v>1.06046814814815</v>
      </c>
      <c r="CG153">
        <v>8.74882925925926</v>
      </c>
      <c r="CH153">
        <v>7.77472296296296</v>
      </c>
      <c r="CI153">
        <v>2000.00592592593</v>
      </c>
      <c r="CJ153">
        <v>0.979993777777778</v>
      </c>
      <c r="CK153">
        <v>0.0200059703703704</v>
      </c>
      <c r="CL153">
        <v>0</v>
      </c>
      <c r="CM153">
        <v>2.16991111111111</v>
      </c>
      <c r="CN153">
        <v>0</v>
      </c>
      <c r="CO153">
        <v>3511.62777777778</v>
      </c>
      <c r="CP153">
        <v>17300.1851851852</v>
      </c>
      <c r="CQ153">
        <v>37.3771111111111</v>
      </c>
      <c r="CR153">
        <v>38.7266666666667</v>
      </c>
      <c r="CS153">
        <v>37.6571851851852</v>
      </c>
      <c r="CT153">
        <v>36.0206666666667</v>
      </c>
      <c r="CU153">
        <v>36.3145185185185</v>
      </c>
      <c r="CV153">
        <v>1959.99592592593</v>
      </c>
      <c r="CW153">
        <v>40.01</v>
      </c>
      <c r="CX153">
        <v>0</v>
      </c>
      <c r="CY153">
        <v>1657121898.7</v>
      </c>
      <c r="CZ153">
        <v>0</v>
      </c>
      <c r="DA153">
        <v>0</v>
      </c>
      <c r="DB153" t="s">
        <v>356</v>
      </c>
      <c r="DC153">
        <v>1656081770.5</v>
      </c>
      <c r="DD153">
        <v>1655399214.6</v>
      </c>
      <c r="DE153">
        <v>0</v>
      </c>
      <c r="DF153">
        <v>0.134</v>
      </c>
      <c r="DG153">
        <v>-0.06</v>
      </c>
      <c r="DH153">
        <v>9.331</v>
      </c>
      <c r="DI153">
        <v>0.511</v>
      </c>
      <c r="DJ153">
        <v>421</v>
      </c>
      <c r="DK153">
        <v>25</v>
      </c>
      <c r="DL153">
        <v>1.93</v>
      </c>
      <c r="DM153">
        <v>0.15</v>
      </c>
      <c r="DN153">
        <v>17.2573390243902</v>
      </c>
      <c r="DO153">
        <v>1.17294773519166</v>
      </c>
      <c r="DP153">
        <v>0.414304230080339</v>
      </c>
      <c r="DQ153">
        <v>0</v>
      </c>
      <c r="DR153">
        <v>0.971010365853658</v>
      </c>
      <c r="DS153">
        <v>0.175311867595817</v>
      </c>
      <c r="DT153">
        <v>0.024023328271836</v>
      </c>
      <c r="DU153">
        <v>0</v>
      </c>
      <c r="DV153">
        <v>0</v>
      </c>
      <c r="DW153">
        <v>2</v>
      </c>
      <c r="DX153" t="s">
        <v>367</v>
      </c>
      <c r="DY153">
        <v>2.97855</v>
      </c>
      <c r="DZ153">
        <v>2.75334</v>
      </c>
      <c r="EA153">
        <v>0.0288339</v>
      </c>
      <c r="EB153">
        <v>0.0266922</v>
      </c>
      <c r="EC153">
        <v>0.0628759</v>
      </c>
      <c r="ED153">
        <v>0.0603374</v>
      </c>
      <c r="EE153">
        <v>38327.9</v>
      </c>
      <c r="EF153">
        <v>42242.8</v>
      </c>
      <c r="EG153">
        <v>35738.8</v>
      </c>
      <c r="EH153">
        <v>39334.3</v>
      </c>
      <c r="EI153">
        <v>47410.3</v>
      </c>
      <c r="EJ153">
        <v>53283</v>
      </c>
      <c r="EK153">
        <v>55737.4</v>
      </c>
      <c r="EL153">
        <v>62963.7</v>
      </c>
      <c r="EM153">
        <v>2.0248</v>
      </c>
      <c r="EN153">
        <v>2.2936</v>
      </c>
      <c r="EO153">
        <v>0.114024</v>
      </c>
      <c r="EP153">
        <v>0</v>
      </c>
      <c r="EQ153">
        <v>18.1551</v>
      </c>
      <c r="ER153">
        <v>999.9</v>
      </c>
      <c r="ES153">
        <v>70.809</v>
      </c>
      <c r="ET153">
        <v>25.579</v>
      </c>
      <c r="EU153">
        <v>31.5219</v>
      </c>
      <c r="EV153">
        <v>53.9519</v>
      </c>
      <c r="EW153">
        <v>41.9551</v>
      </c>
      <c r="EX153">
        <v>2</v>
      </c>
      <c r="EY153">
        <v>-0.432988</v>
      </c>
      <c r="EZ153">
        <v>3.01682</v>
      </c>
      <c r="FA153">
        <v>20.1203</v>
      </c>
      <c r="FB153">
        <v>5.20172</v>
      </c>
      <c r="FC153">
        <v>12.004</v>
      </c>
      <c r="FD153">
        <v>4.976</v>
      </c>
      <c r="FE153">
        <v>3.293</v>
      </c>
      <c r="FF153">
        <v>9999</v>
      </c>
      <c r="FG153">
        <v>9999</v>
      </c>
      <c r="FH153">
        <v>9999</v>
      </c>
      <c r="FI153">
        <v>551.1</v>
      </c>
      <c r="FJ153">
        <v>1.86279</v>
      </c>
      <c r="FK153">
        <v>1.86783</v>
      </c>
      <c r="FL153">
        <v>1.86752</v>
      </c>
      <c r="FM153">
        <v>1.86874</v>
      </c>
      <c r="FN153">
        <v>1.8696</v>
      </c>
      <c r="FO153">
        <v>1.86557</v>
      </c>
      <c r="FP153">
        <v>1.86676</v>
      </c>
      <c r="FQ153">
        <v>1.86813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6.534</v>
      </c>
      <c r="GF153">
        <v>0.0718</v>
      </c>
      <c r="GG153">
        <v>5.21543574155078</v>
      </c>
      <c r="GH153">
        <v>0.0100486214095962</v>
      </c>
      <c r="GI153">
        <v>-1.74255938316833e-06</v>
      </c>
      <c r="GJ153">
        <v>3.40457676646056e-10</v>
      </c>
      <c r="GK153">
        <v>-0.0234001039270155</v>
      </c>
      <c r="GL153">
        <v>-0.0317258394575505</v>
      </c>
      <c r="GM153">
        <v>0.00293552719409138</v>
      </c>
      <c r="GN153">
        <v>-2.89779016759736e-05</v>
      </c>
      <c r="GO153">
        <v>-4</v>
      </c>
      <c r="GP153">
        <v>2214</v>
      </c>
      <c r="GQ153">
        <v>1</v>
      </c>
      <c r="GR153">
        <v>18</v>
      </c>
      <c r="GS153">
        <v>17335.8</v>
      </c>
      <c r="GT153">
        <v>28711.7</v>
      </c>
      <c r="GU153">
        <v>0.496826</v>
      </c>
      <c r="GV153">
        <v>2.6001</v>
      </c>
      <c r="GW153">
        <v>2.24854</v>
      </c>
      <c r="GX153">
        <v>2.76855</v>
      </c>
      <c r="GY153">
        <v>1.99585</v>
      </c>
      <c r="GZ153">
        <v>2.27661</v>
      </c>
      <c r="HA153">
        <v>29.5804</v>
      </c>
      <c r="HB153">
        <v>15.4192</v>
      </c>
      <c r="HC153">
        <v>18</v>
      </c>
      <c r="HD153">
        <v>476.902</v>
      </c>
      <c r="HE153">
        <v>661.849</v>
      </c>
      <c r="HF153">
        <v>13.6441</v>
      </c>
      <c r="HG153">
        <v>21.4435</v>
      </c>
      <c r="HH153">
        <v>30.0008</v>
      </c>
      <c r="HI153">
        <v>21.4034</v>
      </c>
      <c r="HJ153">
        <v>21.3522</v>
      </c>
      <c r="HK153">
        <v>9.83271</v>
      </c>
      <c r="HL153">
        <v>51.8564</v>
      </c>
      <c r="HM153">
        <v>0</v>
      </c>
      <c r="HN153">
        <v>13.6088</v>
      </c>
      <c r="HO153">
        <v>96.7503</v>
      </c>
      <c r="HP153">
        <v>14.2968</v>
      </c>
      <c r="HQ153">
        <v>103.487</v>
      </c>
      <c r="HR153">
        <v>104.885</v>
      </c>
    </row>
    <row r="154" spans="1:226">
      <c r="A154">
        <v>138</v>
      </c>
      <c r="B154">
        <v>1657121924</v>
      </c>
      <c r="C154">
        <v>1891.40000009537</v>
      </c>
      <c r="D154" t="s">
        <v>636</v>
      </c>
      <c r="E154" t="s">
        <v>637</v>
      </c>
      <c r="F154">
        <v>5</v>
      </c>
      <c r="G154" t="s">
        <v>597</v>
      </c>
      <c r="H154" t="s">
        <v>354</v>
      </c>
      <c r="I154">
        <v>1657121916.23214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117.764419342316</v>
      </c>
      <c r="AK154">
        <v>128.472460606061</v>
      </c>
      <c r="AL154">
        <v>-3.24391683046036</v>
      </c>
      <c r="AM154">
        <v>66.8387421978755</v>
      </c>
      <c r="AN154">
        <f>(AP154 - AO154 + BO154*1E3/(8.314*(BQ154+273.15)) * AR154/BN154 * AQ154) * BN154/(100*BB154) * 1000/(1000 - AP154)</f>
        <v>0</v>
      </c>
      <c r="AO154">
        <v>14.3287900617334</v>
      </c>
      <c r="AP154">
        <v>15.2885484848485</v>
      </c>
      <c r="AQ154">
        <v>-0.000104157384479073</v>
      </c>
      <c r="AR154">
        <v>77.4375667915555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1657121916.23214</v>
      </c>
      <c r="BH154">
        <v>149.757285714286</v>
      </c>
      <c r="BI154">
        <v>132.197392857143</v>
      </c>
      <c r="BJ154">
        <v>15.3108357142857</v>
      </c>
      <c r="BK154">
        <v>14.3284928571429</v>
      </c>
      <c r="BL154">
        <v>143.138428571429</v>
      </c>
      <c r="BM154">
        <v>15.2385714285714</v>
      </c>
      <c r="BN154">
        <v>499.980821428571</v>
      </c>
      <c r="BO154">
        <v>73.9288357142857</v>
      </c>
      <c r="BP154">
        <v>0.0999507607142857</v>
      </c>
      <c r="BQ154">
        <v>19.4440178571429</v>
      </c>
      <c r="BR154">
        <v>20.055375</v>
      </c>
      <c r="BS154">
        <v>999.9</v>
      </c>
      <c r="BT154">
        <v>0</v>
      </c>
      <c r="BU154">
        <v>0</v>
      </c>
      <c r="BV154">
        <v>10002.5</v>
      </c>
      <c r="BW154">
        <v>0</v>
      </c>
      <c r="BX154">
        <v>1790.34107142857</v>
      </c>
      <c r="BY154">
        <v>17.5599178571429</v>
      </c>
      <c r="BZ154">
        <v>152.086071428571</v>
      </c>
      <c r="CA154">
        <v>134.119035714286</v>
      </c>
      <c r="CB154">
        <v>0.982356321428571</v>
      </c>
      <c r="CC154">
        <v>132.197392857143</v>
      </c>
      <c r="CD154">
        <v>14.3284928571429</v>
      </c>
      <c r="CE154">
        <v>1.13191285714286</v>
      </c>
      <c r="CF154">
        <v>1.05928928571429</v>
      </c>
      <c r="CG154">
        <v>8.73495285714286</v>
      </c>
      <c r="CH154">
        <v>7.75841821428571</v>
      </c>
      <c r="CI154">
        <v>2000.02535714286</v>
      </c>
      <c r="CJ154">
        <v>0.979993642857143</v>
      </c>
      <c r="CK154">
        <v>0.0200061142857143</v>
      </c>
      <c r="CL154">
        <v>0</v>
      </c>
      <c r="CM154">
        <v>2.15382142857143</v>
      </c>
      <c r="CN154">
        <v>0</v>
      </c>
      <c r="CO154">
        <v>3511.69857142857</v>
      </c>
      <c r="CP154">
        <v>17300.3642857143</v>
      </c>
      <c r="CQ154">
        <v>37.3435</v>
      </c>
      <c r="CR154">
        <v>38.7050357142857</v>
      </c>
      <c r="CS154">
        <v>37.6203214285714</v>
      </c>
      <c r="CT154">
        <v>36.0022142857143</v>
      </c>
      <c r="CU154">
        <v>36.281</v>
      </c>
      <c r="CV154">
        <v>1960.015</v>
      </c>
      <c r="CW154">
        <v>40.0103571428571</v>
      </c>
      <c r="CX154">
        <v>0</v>
      </c>
      <c r="CY154">
        <v>1657121904.1</v>
      </c>
      <c r="CZ154">
        <v>0</v>
      </c>
      <c r="DA154">
        <v>0</v>
      </c>
      <c r="DB154" t="s">
        <v>356</v>
      </c>
      <c r="DC154">
        <v>1656081770.5</v>
      </c>
      <c r="DD154">
        <v>1655399214.6</v>
      </c>
      <c r="DE154">
        <v>0</v>
      </c>
      <c r="DF154">
        <v>0.134</v>
      </c>
      <c r="DG154">
        <v>-0.06</v>
      </c>
      <c r="DH154">
        <v>9.331</v>
      </c>
      <c r="DI154">
        <v>0.511</v>
      </c>
      <c r="DJ154">
        <v>421</v>
      </c>
      <c r="DK154">
        <v>25</v>
      </c>
      <c r="DL154">
        <v>1.93</v>
      </c>
      <c r="DM154">
        <v>0.15</v>
      </c>
      <c r="DN154">
        <v>17.4499585365854</v>
      </c>
      <c r="DO154">
        <v>1.61679303135886</v>
      </c>
      <c r="DP154">
        <v>0.428017388509102</v>
      </c>
      <c r="DQ154">
        <v>0</v>
      </c>
      <c r="DR154">
        <v>0.974352658536585</v>
      </c>
      <c r="DS154">
        <v>0.00534696167247516</v>
      </c>
      <c r="DT154">
        <v>0.0218178886580063</v>
      </c>
      <c r="DU154">
        <v>1</v>
      </c>
      <c r="DV154">
        <v>1</v>
      </c>
      <c r="DW154">
        <v>2</v>
      </c>
      <c r="DX154" t="s">
        <v>357</v>
      </c>
      <c r="DY154">
        <v>2.97892</v>
      </c>
      <c r="DZ154">
        <v>2.75429</v>
      </c>
      <c r="EA154">
        <v>0.0256459</v>
      </c>
      <c r="EB154">
        <v>0.023332</v>
      </c>
      <c r="EC154">
        <v>0.0628434</v>
      </c>
      <c r="ED154">
        <v>0.0603547</v>
      </c>
      <c r="EE154">
        <v>38453.8</v>
      </c>
      <c r="EF154">
        <v>42387.8</v>
      </c>
      <c r="EG154">
        <v>35738.8</v>
      </c>
      <c r="EH154">
        <v>39333.5</v>
      </c>
      <c r="EI154">
        <v>47410.7</v>
      </c>
      <c r="EJ154">
        <v>53281.2</v>
      </c>
      <c r="EK154">
        <v>55736</v>
      </c>
      <c r="EL154">
        <v>62962.8</v>
      </c>
      <c r="EM154">
        <v>2.0254</v>
      </c>
      <c r="EN154">
        <v>2.2932</v>
      </c>
      <c r="EO154">
        <v>0.113606</v>
      </c>
      <c r="EP154">
        <v>0</v>
      </c>
      <c r="EQ154">
        <v>18.1678</v>
      </c>
      <c r="ER154">
        <v>999.9</v>
      </c>
      <c r="ES154">
        <v>70.785</v>
      </c>
      <c r="ET154">
        <v>25.609</v>
      </c>
      <c r="EU154">
        <v>31.5708</v>
      </c>
      <c r="EV154">
        <v>53.2119</v>
      </c>
      <c r="EW154">
        <v>41.9912</v>
      </c>
      <c r="EX154">
        <v>2</v>
      </c>
      <c r="EY154">
        <v>-0.432866</v>
      </c>
      <c r="EZ154">
        <v>2.95519</v>
      </c>
      <c r="FA154">
        <v>20.1225</v>
      </c>
      <c r="FB154">
        <v>5.20291</v>
      </c>
      <c r="FC154">
        <v>12.004</v>
      </c>
      <c r="FD154">
        <v>4.976</v>
      </c>
      <c r="FE154">
        <v>3.293</v>
      </c>
      <c r="FF154">
        <v>9999</v>
      </c>
      <c r="FG154">
        <v>9999</v>
      </c>
      <c r="FH154">
        <v>9999</v>
      </c>
      <c r="FI154">
        <v>551.1</v>
      </c>
      <c r="FJ154">
        <v>1.86279</v>
      </c>
      <c r="FK154">
        <v>1.8678</v>
      </c>
      <c r="FL154">
        <v>1.86752</v>
      </c>
      <c r="FM154">
        <v>1.86874</v>
      </c>
      <c r="FN154">
        <v>1.8696</v>
      </c>
      <c r="FO154">
        <v>1.86554</v>
      </c>
      <c r="FP154">
        <v>1.86676</v>
      </c>
      <c r="FQ154">
        <v>1.86813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6.382</v>
      </c>
      <c r="GF154">
        <v>0.0715</v>
      </c>
      <c r="GG154">
        <v>5.21543574155078</v>
      </c>
      <c r="GH154">
        <v>0.0100486214095962</v>
      </c>
      <c r="GI154">
        <v>-1.74255938316833e-06</v>
      </c>
      <c r="GJ154">
        <v>3.40457676646056e-10</v>
      </c>
      <c r="GK154">
        <v>-0.0234001039270155</v>
      </c>
      <c r="GL154">
        <v>-0.0317258394575505</v>
      </c>
      <c r="GM154">
        <v>0.00293552719409138</v>
      </c>
      <c r="GN154">
        <v>-2.89779016759736e-05</v>
      </c>
      <c r="GO154">
        <v>-4</v>
      </c>
      <c r="GP154">
        <v>2214</v>
      </c>
      <c r="GQ154">
        <v>1</v>
      </c>
      <c r="GR154">
        <v>18</v>
      </c>
      <c r="GS154">
        <v>17335.9</v>
      </c>
      <c r="GT154">
        <v>28711.8</v>
      </c>
      <c r="GU154">
        <v>0.446777</v>
      </c>
      <c r="GV154">
        <v>2.6001</v>
      </c>
      <c r="GW154">
        <v>2.24854</v>
      </c>
      <c r="GX154">
        <v>2.76733</v>
      </c>
      <c r="GY154">
        <v>1.99585</v>
      </c>
      <c r="GZ154">
        <v>2.31689</v>
      </c>
      <c r="HA154">
        <v>29.5804</v>
      </c>
      <c r="HB154">
        <v>15.4279</v>
      </c>
      <c r="HC154">
        <v>18</v>
      </c>
      <c r="HD154">
        <v>477.324</v>
      </c>
      <c r="HE154">
        <v>661.598</v>
      </c>
      <c r="HF154">
        <v>13.5758</v>
      </c>
      <c r="HG154">
        <v>21.4507</v>
      </c>
      <c r="HH154">
        <v>30.0005</v>
      </c>
      <c r="HI154">
        <v>21.4088</v>
      </c>
      <c r="HJ154">
        <v>21.3576</v>
      </c>
      <c r="HK154">
        <v>8.8842</v>
      </c>
      <c r="HL154">
        <v>51.8564</v>
      </c>
      <c r="HM154">
        <v>0</v>
      </c>
      <c r="HN154">
        <v>13.5491</v>
      </c>
      <c r="HO154">
        <v>83.2</v>
      </c>
      <c r="HP154">
        <v>14.2968</v>
      </c>
      <c r="HQ154">
        <v>103.486</v>
      </c>
      <c r="HR154">
        <v>104.884</v>
      </c>
    </row>
    <row r="155" spans="1:226">
      <c r="A155">
        <v>139</v>
      </c>
      <c r="B155">
        <v>1657121929</v>
      </c>
      <c r="C155">
        <v>1896.40000009537</v>
      </c>
      <c r="D155" t="s">
        <v>638</v>
      </c>
      <c r="E155" t="s">
        <v>639</v>
      </c>
      <c r="F155">
        <v>5</v>
      </c>
      <c r="G155" t="s">
        <v>597</v>
      </c>
      <c r="H155" t="s">
        <v>354</v>
      </c>
      <c r="I155">
        <v>1657121921.5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101.312161051316</v>
      </c>
      <c r="AK155">
        <v>112.140672727273</v>
      </c>
      <c r="AL155">
        <v>-3.2389132394898</v>
      </c>
      <c r="AM155">
        <v>66.8387421978755</v>
      </c>
      <c r="AN155">
        <f>(AP155 - AO155 + BO155*1E3/(8.314*(BQ155+273.15)) * AR155/BN155 * AQ155) * BN155/(100*BB155) * 1000/(1000 - AP155)</f>
        <v>0</v>
      </c>
      <c r="AO155">
        <v>14.3349550477698</v>
      </c>
      <c r="AP155">
        <v>15.290976969697</v>
      </c>
      <c r="AQ155">
        <v>-8.18490507562112e-05</v>
      </c>
      <c r="AR155">
        <v>77.4375667915555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1657121921.5</v>
      </c>
      <c r="BH155">
        <v>132.819555555556</v>
      </c>
      <c r="BI155">
        <v>115.138774074074</v>
      </c>
      <c r="BJ155">
        <v>15.2946444444444</v>
      </c>
      <c r="BK155">
        <v>14.3317962962963</v>
      </c>
      <c r="BL155">
        <v>126.361740740741</v>
      </c>
      <c r="BM155">
        <v>15.2229555555556</v>
      </c>
      <c r="BN155">
        <v>499.990925925926</v>
      </c>
      <c r="BO155">
        <v>73.9285962962963</v>
      </c>
      <c r="BP155">
        <v>0.100056381481481</v>
      </c>
      <c r="BQ155">
        <v>19.4418481481481</v>
      </c>
      <c r="BR155">
        <v>20.0582296296296</v>
      </c>
      <c r="BS155">
        <v>999.9</v>
      </c>
      <c r="BT155">
        <v>0</v>
      </c>
      <c r="BU155">
        <v>0</v>
      </c>
      <c r="BV155">
        <v>9992.77777777778</v>
      </c>
      <c r="BW155">
        <v>0</v>
      </c>
      <c r="BX155">
        <v>1789.51740740741</v>
      </c>
      <c r="BY155">
        <v>17.6808148148148</v>
      </c>
      <c r="BZ155">
        <v>134.882666666667</v>
      </c>
      <c r="CA155">
        <v>116.81277037037</v>
      </c>
      <c r="CB155">
        <v>0.962857777777778</v>
      </c>
      <c r="CC155">
        <v>115.138774074074</v>
      </c>
      <c r="CD155">
        <v>14.3317962962963</v>
      </c>
      <c r="CE155">
        <v>1.13071222222222</v>
      </c>
      <c r="CF155">
        <v>1.05952962962963</v>
      </c>
      <c r="CG155">
        <v>8.71926814814815</v>
      </c>
      <c r="CH155">
        <v>7.76175185185185</v>
      </c>
      <c r="CI155">
        <v>2000.0062962963</v>
      </c>
      <c r="CJ155">
        <v>0.979993222222222</v>
      </c>
      <c r="CK155">
        <v>0.020006562962963</v>
      </c>
      <c r="CL155">
        <v>0</v>
      </c>
      <c r="CM155">
        <v>2.20239259259259</v>
      </c>
      <c r="CN155">
        <v>0</v>
      </c>
      <c r="CO155">
        <v>3507.6362962963</v>
      </c>
      <c r="CP155">
        <v>17300.1888888889</v>
      </c>
      <c r="CQ155">
        <v>37.3006666666667</v>
      </c>
      <c r="CR155">
        <v>38.664037037037</v>
      </c>
      <c r="CS155">
        <v>37.5853703703704</v>
      </c>
      <c r="CT155">
        <v>35.993</v>
      </c>
      <c r="CU155">
        <v>36.2428518518519</v>
      </c>
      <c r="CV155">
        <v>1959.99592592593</v>
      </c>
      <c r="CW155">
        <v>40.0103703703704</v>
      </c>
      <c r="CX155">
        <v>0</v>
      </c>
      <c r="CY155">
        <v>1657121908.9</v>
      </c>
      <c r="CZ155">
        <v>0</v>
      </c>
      <c r="DA155">
        <v>0</v>
      </c>
      <c r="DB155" t="s">
        <v>356</v>
      </c>
      <c r="DC155">
        <v>1656081770.5</v>
      </c>
      <c r="DD155">
        <v>1655399214.6</v>
      </c>
      <c r="DE155">
        <v>0</v>
      </c>
      <c r="DF155">
        <v>0.134</v>
      </c>
      <c r="DG155">
        <v>-0.06</v>
      </c>
      <c r="DH155">
        <v>9.331</v>
      </c>
      <c r="DI155">
        <v>0.511</v>
      </c>
      <c r="DJ155">
        <v>421</v>
      </c>
      <c r="DK155">
        <v>25</v>
      </c>
      <c r="DL155">
        <v>1.93</v>
      </c>
      <c r="DM155">
        <v>0.15</v>
      </c>
      <c r="DN155">
        <v>17.6081414634146</v>
      </c>
      <c r="DO155">
        <v>2.08011010452965</v>
      </c>
      <c r="DP155">
        <v>0.434746599013674</v>
      </c>
      <c r="DQ155">
        <v>0</v>
      </c>
      <c r="DR155">
        <v>0.974150414634146</v>
      </c>
      <c r="DS155">
        <v>-0.156267198606271</v>
      </c>
      <c r="DT155">
        <v>0.0220636697343201</v>
      </c>
      <c r="DU155">
        <v>0</v>
      </c>
      <c r="DV155">
        <v>0</v>
      </c>
      <c r="DW155">
        <v>2</v>
      </c>
      <c r="DX155" t="s">
        <v>367</v>
      </c>
      <c r="DY155">
        <v>2.97833</v>
      </c>
      <c r="DZ155">
        <v>2.75393</v>
      </c>
      <c r="EA155">
        <v>0.0223497</v>
      </c>
      <c r="EB155">
        <v>0.0198344</v>
      </c>
      <c r="EC155">
        <v>0.0628504</v>
      </c>
      <c r="ED155">
        <v>0.0603687</v>
      </c>
      <c r="EE155">
        <v>38582.6</v>
      </c>
      <c r="EF155">
        <v>42539.2</v>
      </c>
      <c r="EG155">
        <v>35737.6</v>
      </c>
      <c r="EH155">
        <v>39333.2</v>
      </c>
      <c r="EI155">
        <v>47409.6</v>
      </c>
      <c r="EJ155">
        <v>53278.8</v>
      </c>
      <c r="EK155">
        <v>55735.2</v>
      </c>
      <c r="EL155">
        <v>62961</v>
      </c>
      <c r="EM155">
        <v>2.0244</v>
      </c>
      <c r="EN155">
        <v>2.2934</v>
      </c>
      <c r="EO155">
        <v>0.1131</v>
      </c>
      <c r="EP155">
        <v>0</v>
      </c>
      <c r="EQ155">
        <v>18.1821</v>
      </c>
      <c r="ER155">
        <v>999.9</v>
      </c>
      <c r="ES155">
        <v>70.761</v>
      </c>
      <c r="ET155">
        <v>25.609</v>
      </c>
      <c r="EU155">
        <v>31.5563</v>
      </c>
      <c r="EV155">
        <v>53.8219</v>
      </c>
      <c r="EW155">
        <v>41.9631</v>
      </c>
      <c r="EX155">
        <v>2</v>
      </c>
      <c r="EY155">
        <v>-0.432561</v>
      </c>
      <c r="EZ155">
        <v>2.96211</v>
      </c>
      <c r="FA155">
        <v>20.1223</v>
      </c>
      <c r="FB155">
        <v>5.20172</v>
      </c>
      <c r="FC155">
        <v>12.004</v>
      </c>
      <c r="FD155">
        <v>4.9756</v>
      </c>
      <c r="FE155">
        <v>3.293</v>
      </c>
      <c r="FF155">
        <v>9999</v>
      </c>
      <c r="FG155">
        <v>9999</v>
      </c>
      <c r="FH155">
        <v>9999</v>
      </c>
      <c r="FI155">
        <v>551.1</v>
      </c>
      <c r="FJ155">
        <v>1.86279</v>
      </c>
      <c r="FK155">
        <v>1.86783</v>
      </c>
      <c r="FL155">
        <v>1.86752</v>
      </c>
      <c r="FM155">
        <v>1.86871</v>
      </c>
      <c r="FN155">
        <v>1.86963</v>
      </c>
      <c r="FO155">
        <v>1.86557</v>
      </c>
      <c r="FP155">
        <v>1.86676</v>
      </c>
      <c r="FQ155">
        <v>1.86813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6.227</v>
      </c>
      <c r="GF155">
        <v>0.0715</v>
      </c>
      <c r="GG155">
        <v>5.21543574155078</v>
      </c>
      <c r="GH155">
        <v>0.0100486214095962</v>
      </c>
      <c r="GI155">
        <v>-1.74255938316833e-06</v>
      </c>
      <c r="GJ155">
        <v>3.40457676646056e-10</v>
      </c>
      <c r="GK155">
        <v>-0.0234001039270155</v>
      </c>
      <c r="GL155">
        <v>-0.0317258394575505</v>
      </c>
      <c r="GM155">
        <v>0.00293552719409138</v>
      </c>
      <c r="GN155">
        <v>-2.89779016759736e-05</v>
      </c>
      <c r="GO155">
        <v>-4</v>
      </c>
      <c r="GP155">
        <v>2214</v>
      </c>
      <c r="GQ155">
        <v>1</v>
      </c>
      <c r="GR155">
        <v>18</v>
      </c>
      <c r="GS155">
        <v>17336</v>
      </c>
      <c r="GT155">
        <v>28711.9</v>
      </c>
      <c r="GU155">
        <v>0.39917</v>
      </c>
      <c r="GV155">
        <v>2.60986</v>
      </c>
      <c r="GW155">
        <v>2.24854</v>
      </c>
      <c r="GX155">
        <v>2.76733</v>
      </c>
      <c r="GY155">
        <v>1.99585</v>
      </c>
      <c r="GZ155">
        <v>2.29736</v>
      </c>
      <c r="HA155">
        <v>29.6017</v>
      </c>
      <c r="HB155">
        <v>15.4279</v>
      </c>
      <c r="HC155">
        <v>18</v>
      </c>
      <c r="HD155">
        <v>476.776</v>
      </c>
      <c r="HE155">
        <v>661.833</v>
      </c>
      <c r="HF155">
        <v>13.5207</v>
      </c>
      <c r="HG155">
        <v>21.4554</v>
      </c>
      <c r="HH155">
        <v>30.0003</v>
      </c>
      <c r="HI155">
        <v>21.416</v>
      </c>
      <c r="HJ155">
        <v>21.363</v>
      </c>
      <c r="HK155">
        <v>7.89008</v>
      </c>
      <c r="HL155">
        <v>51.8564</v>
      </c>
      <c r="HM155">
        <v>0</v>
      </c>
      <c r="HN155">
        <v>13.4948</v>
      </c>
      <c r="HO155">
        <v>62.983</v>
      </c>
      <c r="HP155">
        <v>14.2968</v>
      </c>
      <c r="HQ155">
        <v>103.484</v>
      </c>
      <c r="HR155">
        <v>104.881</v>
      </c>
    </row>
    <row r="156" spans="1:226">
      <c r="A156">
        <v>140</v>
      </c>
      <c r="B156">
        <v>1657121996</v>
      </c>
      <c r="C156">
        <v>1963.40000009537</v>
      </c>
      <c r="D156" t="s">
        <v>640</v>
      </c>
      <c r="E156" t="s">
        <v>641</v>
      </c>
      <c r="F156">
        <v>5</v>
      </c>
      <c r="G156" t="s">
        <v>597</v>
      </c>
      <c r="H156" t="s">
        <v>354</v>
      </c>
      <c r="I156">
        <v>1657121988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425.951380161793</v>
      </c>
      <c r="AK156">
        <v>418.948624242424</v>
      </c>
      <c r="AL156">
        <v>-0.00953017559267563</v>
      </c>
      <c r="AM156">
        <v>66.8387421978755</v>
      </c>
      <c r="AN156">
        <f>(AP156 - AO156 + BO156*1E3/(8.314*(BQ156+273.15)) * AR156/BN156 * AQ156) * BN156/(100*BB156) * 1000/(1000 - AP156)</f>
        <v>0</v>
      </c>
      <c r="AO156">
        <v>14.2763867631563</v>
      </c>
      <c r="AP156">
        <v>15.2772945454545</v>
      </c>
      <c r="AQ156">
        <v>9.6881804664141e-05</v>
      </c>
      <c r="AR156">
        <v>77.4375667915555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1657121988</v>
      </c>
      <c r="BH156">
        <v>412.426258064516</v>
      </c>
      <c r="BI156">
        <v>419.852161290323</v>
      </c>
      <c r="BJ156">
        <v>15.2672903225806</v>
      </c>
      <c r="BK156">
        <v>14.2697193548387</v>
      </c>
      <c r="BL156">
        <v>403.418322580645</v>
      </c>
      <c r="BM156">
        <v>15.1965903225806</v>
      </c>
      <c r="BN156">
        <v>499.997161290323</v>
      </c>
      <c r="BO156">
        <v>73.9264322580645</v>
      </c>
      <c r="BP156">
        <v>0.0999375129032258</v>
      </c>
      <c r="BQ156">
        <v>19.3880258064516</v>
      </c>
      <c r="BR156">
        <v>20.0010258064516</v>
      </c>
      <c r="BS156">
        <v>999.9</v>
      </c>
      <c r="BT156">
        <v>0</v>
      </c>
      <c r="BU156">
        <v>0</v>
      </c>
      <c r="BV156">
        <v>10002.9032258065</v>
      </c>
      <c r="BW156">
        <v>0</v>
      </c>
      <c r="BX156">
        <v>1793.86612903226</v>
      </c>
      <c r="BY156">
        <v>-7.42595451612903</v>
      </c>
      <c r="BZ156">
        <v>418.820419354839</v>
      </c>
      <c r="CA156">
        <v>425.930129032258</v>
      </c>
      <c r="CB156">
        <v>0.997558387096774</v>
      </c>
      <c r="CC156">
        <v>419.852161290323</v>
      </c>
      <c r="CD156">
        <v>14.2697193548387</v>
      </c>
      <c r="CE156">
        <v>1.1286564516129</v>
      </c>
      <c r="CF156">
        <v>1.05491032258065</v>
      </c>
      <c r="CG156">
        <v>8.69235967741935</v>
      </c>
      <c r="CH156">
        <v>7.69766548387097</v>
      </c>
      <c r="CI156">
        <v>1999.97677419355</v>
      </c>
      <c r="CJ156">
        <v>0.980005677419354</v>
      </c>
      <c r="CK156">
        <v>0.0199945774193548</v>
      </c>
      <c r="CL156">
        <v>0</v>
      </c>
      <c r="CM156">
        <v>2.21771612903226</v>
      </c>
      <c r="CN156">
        <v>0</v>
      </c>
      <c r="CO156">
        <v>3431.2464516129</v>
      </c>
      <c r="CP156">
        <v>17299.9806451613</v>
      </c>
      <c r="CQ156">
        <v>36.8363870967742</v>
      </c>
      <c r="CR156">
        <v>38.294</v>
      </c>
      <c r="CS156">
        <v>37.0985806451613</v>
      </c>
      <c r="CT156">
        <v>35.665</v>
      </c>
      <c r="CU156">
        <v>35.8323225806451</v>
      </c>
      <c r="CV156">
        <v>1959.98677419355</v>
      </c>
      <c r="CW156">
        <v>39.99</v>
      </c>
      <c r="CX156">
        <v>0</v>
      </c>
      <c r="CY156">
        <v>1657121976.7</v>
      </c>
      <c r="CZ156">
        <v>0</v>
      </c>
      <c r="DA156">
        <v>0</v>
      </c>
      <c r="DB156" t="s">
        <v>356</v>
      </c>
      <c r="DC156">
        <v>1656081770.5</v>
      </c>
      <c r="DD156">
        <v>1655399214.6</v>
      </c>
      <c r="DE156">
        <v>0</v>
      </c>
      <c r="DF156">
        <v>0.134</v>
      </c>
      <c r="DG156">
        <v>-0.06</v>
      </c>
      <c r="DH156">
        <v>9.331</v>
      </c>
      <c r="DI156">
        <v>0.511</v>
      </c>
      <c r="DJ156">
        <v>421</v>
      </c>
      <c r="DK156">
        <v>25</v>
      </c>
      <c r="DL156">
        <v>1.93</v>
      </c>
      <c r="DM156">
        <v>0.15</v>
      </c>
      <c r="DN156">
        <v>-7.63417525</v>
      </c>
      <c r="DO156">
        <v>3.88385819887432</v>
      </c>
      <c r="DP156">
        <v>0.414490354712794</v>
      </c>
      <c r="DQ156">
        <v>0</v>
      </c>
      <c r="DR156">
        <v>0.99811835</v>
      </c>
      <c r="DS156">
        <v>-0.0174535834896827</v>
      </c>
      <c r="DT156">
        <v>0.00282271565650882</v>
      </c>
      <c r="DU156">
        <v>1</v>
      </c>
      <c r="DV156">
        <v>1</v>
      </c>
      <c r="DW156">
        <v>2</v>
      </c>
      <c r="DX156" t="s">
        <v>357</v>
      </c>
      <c r="DY156">
        <v>2.97818</v>
      </c>
      <c r="DZ156">
        <v>2.75369</v>
      </c>
      <c r="EA156">
        <v>0.073967</v>
      </c>
      <c r="EB156">
        <v>0.0763699</v>
      </c>
      <c r="EC156">
        <v>0.0628026</v>
      </c>
      <c r="ED156">
        <v>0.0601861</v>
      </c>
      <c r="EE156">
        <v>36540.5</v>
      </c>
      <c r="EF156">
        <v>40078.8</v>
      </c>
      <c r="EG156">
        <v>35733.2</v>
      </c>
      <c r="EH156">
        <v>39326.3</v>
      </c>
      <c r="EI156">
        <v>47407.9</v>
      </c>
      <c r="EJ156">
        <v>53283.1</v>
      </c>
      <c r="EK156">
        <v>55729</v>
      </c>
      <c r="EL156">
        <v>62952.1</v>
      </c>
      <c r="EM156">
        <v>2.0234</v>
      </c>
      <c r="EN156">
        <v>2.2918</v>
      </c>
      <c r="EO156">
        <v>0.105798</v>
      </c>
      <c r="EP156">
        <v>0</v>
      </c>
      <c r="EQ156">
        <v>18.2362</v>
      </c>
      <c r="ER156">
        <v>999.9</v>
      </c>
      <c r="ES156">
        <v>70.48</v>
      </c>
      <c r="ET156">
        <v>25.77</v>
      </c>
      <c r="EU156">
        <v>31.7328</v>
      </c>
      <c r="EV156">
        <v>54.0219</v>
      </c>
      <c r="EW156">
        <v>42.0032</v>
      </c>
      <c r="EX156">
        <v>2</v>
      </c>
      <c r="EY156">
        <v>-0.426707</v>
      </c>
      <c r="EZ156">
        <v>2.89061</v>
      </c>
      <c r="FA156">
        <v>20.1242</v>
      </c>
      <c r="FB156">
        <v>5.20291</v>
      </c>
      <c r="FC156">
        <v>12.004</v>
      </c>
      <c r="FD156">
        <v>4.9756</v>
      </c>
      <c r="FE156">
        <v>3.293</v>
      </c>
      <c r="FF156">
        <v>9999</v>
      </c>
      <c r="FG156">
        <v>9999</v>
      </c>
      <c r="FH156">
        <v>9999</v>
      </c>
      <c r="FI156">
        <v>551.1</v>
      </c>
      <c r="FJ156">
        <v>1.86282</v>
      </c>
      <c r="FK156">
        <v>1.86783</v>
      </c>
      <c r="FL156">
        <v>1.86752</v>
      </c>
      <c r="FM156">
        <v>1.86874</v>
      </c>
      <c r="FN156">
        <v>1.86963</v>
      </c>
      <c r="FO156">
        <v>1.86566</v>
      </c>
      <c r="FP156">
        <v>1.86676</v>
      </c>
      <c r="FQ156">
        <v>1.86813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9.008</v>
      </c>
      <c r="GF156">
        <v>0.0711</v>
      </c>
      <c r="GG156">
        <v>5.21543574155078</v>
      </c>
      <c r="GH156">
        <v>0.0100486214095962</v>
      </c>
      <c r="GI156">
        <v>-1.74255938316833e-06</v>
      </c>
      <c r="GJ156">
        <v>3.40457676646056e-10</v>
      </c>
      <c r="GK156">
        <v>-0.0234001039270155</v>
      </c>
      <c r="GL156">
        <v>-0.0317258394575505</v>
      </c>
      <c r="GM156">
        <v>0.00293552719409138</v>
      </c>
      <c r="GN156">
        <v>-2.89779016759736e-05</v>
      </c>
      <c r="GO156">
        <v>-4</v>
      </c>
      <c r="GP156">
        <v>2214</v>
      </c>
      <c r="GQ156">
        <v>1</v>
      </c>
      <c r="GR156">
        <v>18</v>
      </c>
      <c r="GS156">
        <v>17337.1</v>
      </c>
      <c r="GT156">
        <v>28713</v>
      </c>
      <c r="GU156">
        <v>1.31104</v>
      </c>
      <c r="GV156">
        <v>2.58301</v>
      </c>
      <c r="GW156">
        <v>2.24854</v>
      </c>
      <c r="GX156">
        <v>2.76733</v>
      </c>
      <c r="GY156">
        <v>1.99585</v>
      </c>
      <c r="GZ156">
        <v>2.30591</v>
      </c>
      <c r="HA156">
        <v>29.7297</v>
      </c>
      <c r="HB156">
        <v>15.4192</v>
      </c>
      <c r="HC156">
        <v>18</v>
      </c>
      <c r="HD156">
        <v>476.941</v>
      </c>
      <c r="HE156">
        <v>661.632</v>
      </c>
      <c r="HF156">
        <v>13.5434</v>
      </c>
      <c r="HG156">
        <v>21.5427</v>
      </c>
      <c r="HH156">
        <v>30.0008</v>
      </c>
      <c r="HI156">
        <v>21.4974</v>
      </c>
      <c r="HJ156">
        <v>21.4439</v>
      </c>
      <c r="HK156">
        <v>26.3479</v>
      </c>
      <c r="HL156">
        <v>52.1404</v>
      </c>
      <c r="HM156">
        <v>0</v>
      </c>
      <c r="HN156">
        <v>13.5246</v>
      </c>
      <c r="HO156">
        <v>426.59</v>
      </c>
      <c r="HP156">
        <v>14.2998</v>
      </c>
      <c r="HQ156">
        <v>103.471</v>
      </c>
      <c r="HR156">
        <v>104.865</v>
      </c>
    </row>
    <row r="157" spans="1:226">
      <c r="A157">
        <v>141</v>
      </c>
      <c r="B157">
        <v>1657122001</v>
      </c>
      <c r="C157">
        <v>1968.40000009537</v>
      </c>
      <c r="D157" t="s">
        <v>642</v>
      </c>
      <c r="E157" t="s">
        <v>643</v>
      </c>
      <c r="F157">
        <v>5</v>
      </c>
      <c r="G157" t="s">
        <v>597</v>
      </c>
      <c r="H157" t="s">
        <v>354</v>
      </c>
      <c r="I157">
        <v>1657121993.15517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426.912408860431</v>
      </c>
      <c r="AK157">
        <v>419.529945454546</v>
      </c>
      <c r="AL157">
        <v>0.201532192968977</v>
      </c>
      <c r="AM157">
        <v>66.8387421978755</v>
      </c>
      <c r="AN157">
        <f>(AP157 - AO157 + BO157*1E3/(8.314*(BQ157+273.15)) * AR157/BN157 * AQ157) * BN157/(100*BB157) * 1000/(1000 - AP157)</f>
        <v>0</v>
      </c>
      <c r="AO157">
        <v>14.2845391070244</v>
      </c>
      <c r="AP157">
        <v>15.2856684848485</v>
      </c>
      <c r="AQ157">
        <v>9.95943343700613e-05</v>
      </c>
      <c r="AR157">
        <v>77.4375667915555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1657121993.15517</v>
      </c>
      <c r="BH157">
        <v>412.594931034483</v>
      </c>
      <c r="BI157">
        <v>420.490310344828</v>
      </c>
      <c r="BJ157">
        <v>15.2738551724138</v>
      </c>
      <c r="BK157">
        <v>14.2786827586207</v>
      </c>
      <c r="BL157">
        <v>403.585482758621</v>
      </c>
      <c r="BM157">
        <v>15.2029275862069</v>
      </c>
      <c r="BN157">
        <v>500.008724137931</v>
      </c>
      <c r="BO157">
        <v>73.9260655172414</v>
      </c>
      <c r="BP157">
        <v>0.0999771310344827</v>
      </c>
      <c r="BQ157">
        <v>19.3896172413793</v>
      </c>
      <c r="BR157">
        <v>20.0081586206897</v>
      </c>
      <c r="BS157">
        <v>999.9</v>
      </c>
      <c r="BT157">
        <v>0</v>
      </c>
      <c r="BU157">
        <v>0</v>
      </c>
      <c r="BV157">
        <v>10001.724137931</v>
      </c>
      <c r="BW157">
        <v>0</v>
      </c>
      <c r="BX157">
        <v>1794.35965517241</v>
      </c>
      <c r="BY157">
        <v>-7.89540379310345</v>
      </c>
      <c r="BZ157">
        <v>418.994517241379</v>
      </c>
      <c r="CA157">
        <v>426.581413793103</v>
      </c>
      <c r="CB157">
        <v>0.995176</v>
      </c>
      <c r="CC157">
        <v>420.490310344828</v>
      </c>
      <c r="CD157">
        <v>14.2786827586207</v>
      </c>
      <c r="CE157">
        <v>1.12913620689655</v>
      </c>
      <c r="CF157">
        <v>1.0555675862069</v>
      </c>
      <c r="CG157">
        <v>8.69865034482759</v>
      </c>
      <c r="CH157">
        <v>7.70679379310345</v>
      </c>
      <c r="CI157">
        <v>1999.98034482759</v>
      </c>
      <c r="CJ157">
        <v>0.980005517241379</v>
      </c>
      <c r="CK157">
        <v>0.0199947482758621</v>
      </c>
      <c r="CL157">
        <v>0</v>
      </c>
      <c r="CM157">
        <v>2.21961034482759</v>
      </c>
      <c r="CN157">
        <v>0</v>
      </c>
      <c r="CO157">
        <v>3435.49172413793</v>
      </c>
      <c r="CP157">
        <v>17300.0103448276</v>
      </c>
      <c r="CQ157">
        <v>36.8077586206897</v>
      </c>
      <c r="CR157">
        <v>38.2735172413793</v>
      </c>
      <c r="CS157">
        <v>37.0750689655172</v>
      </c>
      <c r="CT157">
        <v>35.6442413793103</v>
      </c>
      <c r="CU157">
        <v>35.7991724137931</v>
      </c>
      <c r="CV157">
        <v>1959.99034482759</v>
      </c>
      <c r="CW157">
        <v>39.9903448275862</v>
      </c>
      <c r="CX157">
        <v>0</v>
      </c>
      <c r="CY157">
        <v>1657121980.9</v>
      </c>
      <c r="CZ157">
        <v>0</v>
      </c>
      <c r="DA157">
        <v>0</v>
      </c>
      <c r="DB157" t="s">
        <v>356</v>
      </c>
      <c r="DC157">
        <v>1656081770.5</v>
      </c>
      <c r="DD157">
        <v>1655399214.6</v>
      </c>
      <c r="DE157">
        <v>0</v>
      </c>
      <c r="DF157">
        <v>0.134</v>
      </c>
      <c r="DG157">
        <v>-0.06</v>
      </c>
      <c r="DH157">
        <v>9.331</v>
      </c>
      <c r="DI157">
        <v>0.511</v>
      </c>
      <c r="DJ157">
        <v>421</v>
      </c>
      <c r="DK157">
        <v>25</v>
      </c>
      <c r="DL157">
        <v>1.93</v>
      </c>
      <c r="DM157">
        <v>0.15</v>
      </c>
      <c r="DN157">
        <v>-7.68684875</v>
      </c>
      <c r="DO157">
        <v>-3.46511155722325</v>
      </c>
      <c r="DP157">
        <v>0.90723074125381</v>
      </c>
      <c r="DQ157">
        <v>0</v>
      </c>
      <c r="DR157">
        <v>0.996669125</v>
      </c>
      <c r="DS157">
        <v>-0.024587651031898</v>
      </c>
      <c r="DT157">
        <v>0.00311170000311326</v>
      </c>
      <c r="DU157">
        <v>1</v>
      </c>
      <c r="DV157">
        <v>1</v>
      </c>
      <c r="DW157">
        <v>2</v>
      </c>
      <c r="DX157" t="s">
        <v>357</v>
      </c>
      <c r="DY157">
        <v>2.97784</v>
      </c>
      <c r="DZ157">
        <v>2.75478</v>
      </c>
      <c r="EA157">
        <v>0.0741001</v>
      </c>
      <c r="EB157">
        <v>0.0772659</v>
      </c>
      <c r="EC157">
        <v>0.062827</v>
      </c>
      <c r="ED157">
        <v>0.0602093</v>
      </c>
      <c r="EE157">
        <v>36534.9</v>
      </c>
      <c r="EF157">
        <v>40039.5</v>
      </c>
      <c r="EG157">
        <v>35732.9</v>
      </c>
      <c r="EH157">
        <v>39326</v>
      </c>
      <c r="EI157">
        <v>47406.5</v>
      </c>
      <c r="EJ157">
        <v>53280.5</v>
      </c>
      <c r="EK157">
        <v>55728.8</v>
      </c>
      <c r="EL157">
        <v>62950.6</v>
      </c>
      <c r="EM157">
        <v>2.0228</v>
      </c>
      <c r="EN157">
        <v>2.2918</v>
      </c>
      <c r="EO157">
        <v>0.105649</v>
      </c>
      <c r="EP157">
        <v>0</v>
      </c>
      <c r="EQ157">
        <v>18.2393</v>
      </c>
      <c r="ER157">
        <v>999.9</v>
      </c>
      <c r="ES157">
        <v>70.455</v>
      </c>
      <c r="ET157">
        <v>25.77</v>
      </c>
      <c r="EU157">
        <v>31.7236</v>
      </c>
      <c r="EV157">
        <v>54.1819</v>
      </c>
      <c r="EW157">
        <v>41.9671</v>
      </c>
      <c r="EX157">
        <v>2</v>
      </c>
      <c r="EY157">
        <v>-0.426423</v>
      </c>
      <c r="EZ157">
        <v>2.77939</v>
      </c>
      <c r="FA157">
        <v>20.1261</v>
      </c>
      <c r="FB157">
        <v>5.20172</v>
      </c>
      <c r="FC157">
        <v>12.004</v>
      </c>
      <c r="FD157">
        <v>4.9756</v>
      </c>
      <c r="FE157">
        <v>3.293</v>
      </c>
      <c r="FF157">
        <v>9999</v>
      </c>
      <c r="FG157">
        <v>9999</v>
      </c>
      <c r="FH157">
        <v>9999</v>
      </c>
      <c r="FI157">
        <v>551.1</v>
      </c>
      <c r="FJ157">
        <v>1.86279</v>
      </c>
      <c r="FK157">
        <v>1.8678</v>
      </c>
      <c r="FL157">
        <v>1.86752</v>
      </c>
      <c r="FM157">
        <v>1.86874</v>
      </c>
      <c r="FN157">
        <v>1.86966</v>
      </c>
      <c r="FO157">
        <v>1.86557</v>
      </c>
      <c r="FP157">
        <v>1.86676</v>
      </c>
      <c r="FQ157">
        <v>1.86813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9.017</v>
      </c>
      <c r="GF157">
        <v>0.0715</v>
      </c>
      <c r="GG157">
        <v>5.21543574155078</v>
      </c>
      <c r="GH157">
        <v>0.0100486214095962</v>
      </c>
      <c r="GI157">
        <v>-1.74255938316833e-06</v>
      </c>
      <c r="GJ157">
        <v>3.40457676646056e-10</v>
      </c>
      <c r="GK157">
        <v>-0.0234001039270155</v>
      </c>
      <c r="GL157">
        <v>-0.0317258394575505</v>
      </c>
      <c r="GM157">
        <v>0.00293552719409138</v>
      </c>
      <c r="GN157">
        <v>-2.89779016759736e-05</v>
      </c>
      <c r="GO157">
        <v>-4</v>
      </c>
      <c r="GP157">
        <v>2214</v>
      </c>
      <c r="GQ157">
        <v>1</v>
      </c>
      <c r="GR157">
        <v>18</v>
      </c>
      <c r="GS157">
        <v>17337.2</v>
      </c>
      <c r="GT157">
        <v>28713.1</v>
      </c>
      <c r="GU157">
        <v>1.33667</v>
      </c>
      <c r="GV157">
        <v>2.58057</v>
      </c>
      <c r="GW157">
        <v>2.24854</v>
      </c>
      <c r="GX157">
        <v>2.76733</v>
      </c>
      <c r="GY157">
        <v>1.99585</v>
      </c>
      <c r="GZ157">
        <v>2.31689</v>
      </c>
      <c r="HA157">
        <v>29.751</v>
      </c>
      <c r="HB157">
        <v>15.4192</v>
      </c>
      <c r="HC157">
        <v>18</v>
      </c>
      <c r="HD157">
        <v>476.623</v>
      </c>
      <c r="HE157">
        <v>661.704</v>
      </c>
      <c r="HF157">
        <v>13.5257</v>
      </c>
      <c r="HG157">
        <v>21.55</v>
      </c>
      <c r="HH157">
        <v>30.0004</v>
      </c>
      <c r="HI157">
        <v>21.5028</v>
      </c>
      <c r="HJ157">
        <v>21.4493</v>
      </c>
      <c r="HK157">
        <v>26.8421</v>
      </c>
      <c r="HL157">
        <v>52.1404</v>
      </c>
      <c r="HM157">
        <v>0</v>
      </c>
      <c r="HN157">
        <v>13.5338</v>
      </c>
      <c r="HO157">
        <v>440.009</v>
      </c>
      <c r="HP157">
        <v>14.2998</v>
      </c>
      <c r="HQ157">
        <v>103.471</v>
      </c>
      <c r="HR157">
        <v>104.863</v>
      </c>
    </row>
    <row r="158" spans="1:226">
      <c r="A158">
        <v>142</v>
      </c>
      <c r="B158">
        <v>1657122006</v>
      </c>
      <c r="C158">
        <v>1973.40000009537</v>
      </c>
      <c r="D158" t="s">
        <v>644</v>
      </c>
      <c r="E158" t="s">
        <v>645</v>
      </c>
      <c r="F158">
        <v>5</v>
      </c>
      <c r="G158" t="s">
        <v>597</v>
      </c>
      <c r="H158" t="s">
        <v>354</v>
      </c>
      <c r="I158">
        <v>1657121998.23214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437.907842892979</v>
      </c>
      <c r="AK158">
        <v>425.503842424242</v>
      </c>
      <c r="AL158">
        <v>1.39159978748272</v>
      </c>
      <c r="AM158">
        <v>66.8387421978755</v>
      </c>
      <c r="AN158">
        <f>(AP158 - AO158 + BO158*1E3/(8.314*(BQ158+273.15)) * AR158/BN158 * AQ158) * BN158/(100*BB158) * 1000/(1000 - AP158)</f>
        <v>0</v>
      </c>
      <c r="AO158">
        <v>14.2958678282386</v>
      </c>
      <c r="AP158">
        <v>15.2938066666667</v>
      </c>
      <c r="AQ158">
        <v>2.91603898744443e-05</v>
      </c>
      <c r="AR158">
        <v>77.4375667915555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1657121998.23214</v>
      </c>
      <c r="BH158">
        <v>413.803535714286</v>
      </c>
      <c r="BI158">
        <v>424.615107142857</v>
      </c>
      <c r="BJ158">
        <v>15.2814928571429</v>
      </c>
      <c r="BK158">
        <v>14.2885107142857</v>
      </c>
      <c r="BL158">
        <v>404.783535714286</v>
      </c>
      <c r="BM158">
        <v>15.2102857142857</v>
      </c>
      <c r="BN158">
        <v>500.035178571429</v>
      </c>
      <c r="BO158">
        <v>73.9256571428571</v>
      </c>
      <c r="BP158">
        <v>0.0998843928571429</v>
      </c>
      <c r="BQ158">
        <v>19.3874464285714</v>
      </c>
      <c r="BR158">
        <v>19.99915</v>
      </c>
      <c r="BS158">
        <v>999.9</v>
      </c>
      <c r="BT158">
        <v>0</v>
      </c>
      <c r="BU158">
        <v>0</v>
      </c>
      <c r="BV158">
        <v>10015</v>
      </c>
      <c r="BW158">
        <v>0</v>
      </c>
      <c r="BX158">
        <v>1794.68071428571</v>
      </c>
      <c r="BY158">
        <v>-10.8114803571429</v>
      </c>
      <c r="BZ158">
        <v>420.225178571429</v>
      </c>
      <c r="CA158">
        <v>430.770214285714</v>
      </c>
      <c r="CB158">
        <v>0.992983821428571</v>
      </c>
      <c r="CC158">
        <v>424.615107142857</v>
      </c>
      <c r="CD158">
        <v>14.2885107142857</v>
      </c>
      <c r="CE158">
        <v>1.12969392857143</v>
      </c>
      <c r="CF158">
        <v>1.05628821428571</v>
      </c>
      <c r="CG158">
        <v>8.70595821428572</v>
      </c>
      <c r="CH158">
        <v>7.71680428571429</v>
      </c>
      <c r="CI158">
        <v>1999.98607142857</v>
      </c>
      <c r="CJ158">
        <v>0.980005428571428</v>
      </c>
      <c r="CK158">
        <v>0.0199948428571429</v>
      </c>
      <c r="CL158">
        <v>0</v>
      </c>
      <c r="CM158">
        <v>2.183375</v>
      </c>
      <c r="CN158">
        <v>0</v>
      </c>
      <c r="CO158">
        <v>3433.49357142857</v>
      </c>
      <c r="CP158">
        <v>17300.0642857143</v>
      </c>
      <c r="CQ158">
        <v>36.7854285714286</v>
      </c>
      <c r="CR158">
        <v>38.2319642857143</v>
      </c>
      <c r="CS158">
        <v>37.0398571428571</v>
      </c>
      <c r="CT158">
        <v>35.625</v>
      </c>
      <c r="CU158">
        <v>35.7787857142857</v>
      </c>
      <c r="CV158">
        <v>1959.99607142857</v>
      </c>
      <c r="CW158">
        <v>39.9903571428571</v>
      </c>
      <c r="CX158">
        <v>0</v>
      </c>
      <c r="CY158">
        <v>1657121985.7</v>
      </c>
      <c r="CZ158">
        <v>0</v>
      </c>
      <c r="DA158">
        <v>0</v>
      </c>
      <c r="DB158" t="s">
        <v>356</v>
      </c>
      <c r="DC158">
        <v>1656081770.5</v>
      </c>
      <c r="DD158">
        <v>1655399214.6</v>
      </c>
      <c r="DE158">
        <v>0</v>
      </c>
      <c r="DF158">
        <v>0.134</v>
      </c>
      <c r="DG158">
        <v>-0.06</v>
      </c>
      <c r="DH158">
        <v>9.331</v>
      </c>
      <c r="DI158">
        <v>0.511</v>
      </c>
      <c r="DJ158">
        <v>421</v>
      </c>
      <c r="DK158">
        <v>25</v>
      </c>
      <c r="DL158">
        <v>1.93</v>
      </c>
      <c r="DM158">
        <v>0.15</v>
      </c>
      <c r="DN158">
        <v>-9.30834634146341</v>
      </c>
      <c r="DO158">
        <v>-26.1966194425087</v>
      </c>
      <c r="DP158">
        <v>3.27046504436949</v>
      </c>
      <c r="DQ158">
        <v>0</v>
      </c>
      <c r="DR158">
        <v>0.994686219512195</v>
      </c>
      <c r="DS158">
        <v>-0.0255875749128939</v>
      </c>
      <c r="DT158">
        <v>0.00318246403625529</v>
      </c>
      <c r="DU158">
        <v>1</v>
      </c>
      <c r="DV158">
        <v>1</v>
      </c>
      <c r="DW158">
        <v>2</v>
      </c>
      <c r="DX158" t="s">
        <v>357</v>
      </c>
      <c r="DY158">
        <v>2.97842</v>
      </c>
      <c r="DZ158">
        <v>2.75344</v>
      </c>
      <c r="EA158">
        <v>0.0749865</v>
      </c>
      <c r="EB158">
        <v>0.0790479</v>
      </c>
      <c r="EC158">
        <v>0.0628405</v>
      </c>
      <c r="ED158">
        <v>0.0602384</v>
      </c>
      <c r="EE158">
        <v>36499.6</v>
      </c>
      <c r="EF158">
        <v>39961.7</v>
      </c>
      <c r="EG158">
        <v>35732.6</v>
      </c>
      <c r="EH158">
        <v>39325.5</v>
      </c>
      <c r="EI158">
        <v>47405.1</v>
      </c>
      <c r="EJ158">
        <v>53279</v>
      </c>
      <c r="EK158">
        <v>55728</v>
      </c>
      <c r="EL158">
        <v>62950.7</v>
      </c>
      <c r="EM158">
        <v>2.023</v>
      </c>
      <c r="EN158">
        <v>2.2912</v>
      </c>
      <c r="EO158">
        <v>0.105649</v>
      </c>
      <c r="EP158">
        <v>0</v>
      </c>
      <c r="EQ158">
        <v>18.241</v>
      </c>
      <c r="ER158">
        <v>999.9</v>
      </c>
      <c r="ES158">
        <v>70.431</v>
      </c>
      <c r="ET158">
        <v>25.801</v>
      </c>
      <c r="EU158">
        <v>31.7705</v>
      </c>
      <c r="EV158">
        <v>54.1619</v>
      </c>
      <c r="EW158">
        <v>41.875</v>
      </c>
      <c r="EX158">
        <v>2</v>
      </c>
      <c r="EY158">
        <v>-0.426159</v>
      </c>
      <c r="EZ158">
        <v>2.75708</v>
      </c>
      <c r="FA158">
        <v>20.1264</v>
      </c>
      <c r="FB158">
        <v>5.20172</v>
      </c>
      <c r="FC158">
        <v>12.004</v>
      </c>
      <c r="FD158">
        <v>4.976</v>
      </c>
      <c r="FE158">
        <v>3.293</v>
      </c>
      <c r="FF158">
        <v>9999</v>
      </c>
      <c r="FG158">
        <v>9999</v>
      </c>
      <c r="FH158">
        <v>9999</v>
      </c>
      <c r="FI158">
        <v>551.1</v>
      </c>
      <c r="FJ158">
        <v>1.86279</v>
      </c>
      <c r="FK158">
        <v>1.86783</v>
      </c>
      <c r="FL158">
        <v>1.86752</v>
      </c>
      <c r="FM158">
        <v>1.86871</v>
      </c>
      <c r="FN158">
        <v>1.86957</v>
      </c>
      <c r="FO158">
        <v>1.86557</v>
      </c>
      <c r="FP158">
        <v>1.86676</v>
      </c>
      <c r="FQ158">
        <v>1.8681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9.073</v>
      </c>
      <c r="GF158">
        <v>0.0716</v>
      </c>
      <c r="GG158">
        <v>5.21543574155078</v>
      </c>
      <c r="GH158">
        <v>0.0100486214095962</v>
      </c>
      <c r="GI158">
        <v>-1.74255938316833e-06</v>
      </c>
      <c r="GJ158">
        <v>3.40457676646056e-10</v>
      </c>
      <c r="GK158">
        <v>-0.0234001039270155</v>
      </c>
      <c r="GL158">
        <v>-0.0317258394575505</v>
      </c>
      <c r="GM158">
        <v>0.00293552719409138</v>
      </c>
      <c r="GN158">
        <v>-2.89779016759736e-05</v>
      </c>
      <c r="GO158">
        <v>-4</v>
      </c>
      <c r="GP158">
        <v>2214</v>
      </c>
      <c r="GQ158">
        <v>1</v>
      </c>
      <c r="GR158">
        <v>18</v>
      </c>
      <c r="GS158">
        <v>17337.3</v>
      </c>
      <c r="GT158">
        <v>28713.2</v>
      </c>
      <c r="GU158">
        <v>1.36963</v>
      </c>
      <c r="GV158">
        <v>2.58057</v>
      </c>
      <c r="GW158">
        <v>2.24854</v>
      </c>
      <c r="GX158">
        <v>2.76733</v>
      </c>
      <c r="GY158">
        <v>1.99585</v>
      </c>
      <c r="GZ158">
        <v>2.30835</v>
      </c>
      <c r="HA158">
        <v>29.751</v>
      </c>
      <c r="HB158">
        <v>15.4104</v>
      </c>
      <c r="HC158">
        <v>18</v>
      </c>
      <c r="HD158">
        <v>476.813</v>
      </c>
      <c r="HE158">
        <v>661.302</v>
      </c>
      <c r="HF158">
        <v>13.5305</v>
      </c>
      <c r="HG158">
        <v>21.5573</v>
      </c>
      <c r="HH158">
        <v>30.0004</v>
      </c>
      <c r="HI158">
        <v>21.5101</v>
      </c>
      <c r="HJ158">
        <v>21.4557</v>
      </c>
      <c r="HK158">
        <v>27.5686</v>
      </c>
      <c r="HL158">
        <v>52.1404</v>
      </c>
      <c r="HM158">
        <v>0</v>
      </c>
      <c r="HN158">
        <v>13.5372</v>
      </c>
      <c r="HO158">
        <v>460.113</v>
      </c>
      <c r="HP158">
        <v>14.2998</v>
      </c>
      <c r="HQ158">
        <v>103.47</v>
      </c>
      <c r="HR158">
        <v>104.863</v>
      </c>
    </row>
    <row r="159" spans="1:226">
      <c r="A159">
        <v>143</v>
      </c>
      <c r="B159">
        <v>1657122011</v>
      </c>
      <c r="C159">
        <v>1978.40000009537</v>
      </c>
      <c r="D159" t="s">
        <v>646</v>
      </c>
      <c r="E159" t="s">
        <v>647</v>
      </c>
      <c r="F159">
        <v>5</v>
      </c>
      <c r="G159" t="s">
        <v>597</v>
      </c>
      <c r="H159" t="s">
        <v>354</v>
      </c>
      <c r="I159">
        <v>1657122003.5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452.423859891542</v>
      </c>
      <c r="AK159">
        <v>436.466866666666</v>
      </c>
      <c r="AL159">
        <v>2.36294793090906</v>
      </c>
      <c r="AM159">
        <v>66.8387421978755</v>
      </c>
      <c r="AN159">
        <f>(AP159 - AO159 + BO159*1E3/(8.314*(BQ159+273.15)) * AR159/BN159 * AQ159) * BN159/(100*BB159) * 1000/(1000 - AP159)</f>
        <v>0</v>
      </c>
      <c r="AO159">
        <v>14.304866622241</v>
      </c>
      <c r="AP159">
        <v>15.2991103030303</v>
      </c>
      <c r="AQ159">
        <v>0.00011955878013849</v>
      </c>
      <c r="AR159">
        <v>77.4375667915555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1657122003.5</v>
      </c>
      <c r="BH159">
        <v>418.034444444444</v>
      </c>
      <c r="BI159">
        <v>433.836851851852</v>
      </c>
      <c r="BJ159">
        <v>15.2898962962963</v>
      </c>
      <c r="BK159">
        <v>14.2984666666667</v>
      </c>
      <c r="BL159">
        <v>408.977481481481</v>
      </c>
      <c r="BM159">
        <v>15.2183814814815</v>
      </c>
      <c r="BN159">
        <v>500.024962962963</v>
      </c>
      <c r="BO159">
        <v>73.9249888888889</v>
      </c>
      <c r="BP159">
        <v>0.0999710555555556</v>
      </c>
      <c r="BQ159">
        <v>19.3816</v>
      </c>
      <c r="BR159">
        <v>19.9971185185185</v>
      </c>
      <c r="BS159">
        <v>999.9</v>
      </c>
      <c r="BT159">
        <v>0</v>
      </c>
      <c r="BU159">
        <v>0</v>
      </c>
      <c r="BV159">
        <v>10002.037037037</v>
      </c>
      <c r="BW159">
        <v>0</v>
      </c>
      <c r="BX159">
        <v>1794.75037037037</v>
      </c>
      <c r="BY159">
        <v>-15.8024392592593</v>
      </c>
      <c r="BZ159">
        <v>424.525407407407</v>
      </c>
      <c r="CA159">
        <v>440.130111111111</v>
      </c>
      <c r="CB159">
        <v>0.991443222222222</v>
      </c>
      <c r="CC159">
        <v>433.836851851852</v>
      </c>
      <c r="CD159">
        <v>14.2984666666667</v>
      </c>
      <c r="CE159">
        <v>1.13030444444444</v>
      </c>
      <c r="CF159">
        <v>1.05701333333333</v>
      </c>
      <c r="CG159">
        <v>8.71395148148148</v>
      </c>
      <c r="CH159">
        <v>7.72687518518519</v>
      </c>
      <c r="CI159">
        <v>2000.00037037037</v>
      </c>
      <c r="CJ159">
        <v>0.980005333333333</v>
      </c>
      <c r="CK159">
        <v>0.0199949444444444</v>
      </c>
      <c r="CL159">
        <v>0</v>
      </c>
      <c r="CM159">
        <v>2.16582592592593</v>
      </c>
      <c r="CN159">
        <v>0</v>
      </c>
      <c r="CO159">
        <v>3435.32074074074</v>
      </c>
      <c r="CP159">
        <v>17300.1851851852</v>
      </c>
      <c r="CQ159">
        <v>36.7567777777778</v>
      </c>
      <c r="CR159">
        <v>38.208</v>
      </c>
      <c r="CS159">
        <v>37.0183703703704</v>
      </c>
      <c r="CT159">
        <v>35.604</v>
      </c>
      <c r="CU159">
        <v>35.7545555555556</v>
      </c>
      <c r="CV159">
        <v>1960.01037037037</v>
      </c>
      <c r="CW159">
        <v>39.9903703703704</v>
      </c>
      <c r="CX159">
        <v>0</v>
      </c>
      <c r="CY159">
        <v>1657121991.1</v>
      </c>
      <c r="CZ159">
        <v>0</v>
      </c>
      <c r="DA159">
        <v>0</v>
      </c>
      <c r="DB159" t="s">
        <v>356</v>
      </c>
      <c r="DC159">
        <v>1656081770.5</v>
      </c>
      <c r="DD159">
        <v>1655399214.6</v>
      </c>
      <c r="DE159">
        <v>0</v>
      </c>
      <c r="DF159">
        <v>0.134</v>
      </c>
      <c r="DG159">
        <v>-0.06</v>
      </c>
      <c r="DH159">
        <v>9.331</v>
      </c>
      <c r="DI159">
        <v>0.511</v>
      </c>
      <c r="DJ159">
        <v>421</v>
      </c>
      <c r="DK159">
        <v>25</v>
      </c>
      <c r="DL159">
        <v>1.93</v>
      </c>
      <c r="DM159">
        <v>0.15</v>
      </c>
      <c r="DN159">
        <v>-12.5495065853659</v>
      </c>
      <c r="DO159">
        <v>-53.8173332404181</v>
      </c>
      <c r="DP159">
        <v>5.60387502002425</v>
      </c>
      <c r="DQ159">
        <v>0</v>
      </c>
      <c r="DR159">
        <v>0.992967317073171</v>
      </c>
      <c r="DS159">
        <v>-0.0202995052264789</v>
      </c>
      <c r="DT159">
        <v>0.00286635959685609</v>
      </c>
      <c r="DU159">
        <v>1</v>
      </c>
      <c r="DV159">
        <v>1</v>
      </c>
      <c r="DW159">
        <v>2</v>
      </c>
      <c r="DX159" t="s">
        <v>357</v>
      </c>
      <c r="DY159">
        <v>2.97832</v>
      </c>
      <c r="DZ159">
        <v>2.75351</v>
      </c>
      <c r="EA159">
        <v>0.0765304</v>
      </c>
      <c r="EB159">
        <v>0.0810447</v>
      </c>
      <c r="EC159">
        <v>0.0628721</v>
      </c>
      <c r="ED159">
        <v>0.0602817</v>
      </c>
      <c r="EE159">
        <v>36439.2</v>
      </c>
      <c r="EF159">
        <v>39874.9</v>
      </c>
      <c r="EG159">
        <v>35733.1</v>
      </c>
      <c r="EH159">
        <v>39325.3</v>
      </c>
      <c r="EI159">
        <v>47404</v>
      </c>
      <c r="EJ159">
        <v>53276.9</v>
      </c>
      <c r="EK159">
        <v>55728.5</v>
      </c>
      <c r="EL159">
        <v>62951.1</v>
      </c>
      <c r="EM159">
        <v>2.0236</v>
      </c>
      <c r="EN159">
        <v>2.2916</v>
      </c>
      <c r="EO159">
        <v>0.104755</v>
      </c>
      <c r="EP159">
        <v>0</v>
      </c>
      <c r="EQ159">
        <v>18.2393</v>
      </c>
      <c r="ER159">
        <v>999.9</v>
      </c>
      <c r="ES159">
        <v>70.431</v>
      </c>
      <c r="ET159">
        <v>25.801</v>
      </c>
      <c r="EU159">
        <v>31.7727</v>
      </c>
      <c r="EV159">
        <v>53.7819</v>
      </c>
      <c r="EW159">
        <v>41.9591</v>
      </c>
      <c r="EX159">
        <v>2</v>
      </c>
      <c r="EY159">
        <v>-0.425732</v>
      </c>
      <c r="EZ159">
        <v>2.72011</v>
      </c>
      <c r="FA159">
        <v>20.127</v>
      </c>
      <c r="FB159">
        <v>5.20052</v>
      </c>
      <c r="FC159">
        <v>12.004</v>
      </c>
      <c r="FD159">
        <v>4.9752</v>
      </c>
      <c r="FE159">
        <v>3.293</v>
      </c>
      <c r="FF159">
        <v>9999</v>
      </c>
      <c r="FG159">
        <v>9999</v>
      </c>
      <c r="FH159">
        <v>9999</v>
      </c>
      <c r="FI159">
        <v>551.1</v>
      </c>
      <c r="FJ159">
        <v>1.86279</v>
      </c>
      <c r="FK159">
        <v>1.86783</v>
      </c>
      <c r="FL159">
        <v>1.86752</v>
      </c>
      <c r="FM159">
        <v>1.86874</v>
      </c>
      <c r="FN159">
        <v>1.86963</v>
      </c>
      <c r="FO159">
        <v>1.86566</v>
      </c>
      <c r="FP159">
        <v>1.86673</v>
      </c>
      <c r="FQ159">
        <v>1.86813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9.17</v>
      </c>
      <c r="GF159">
        <v>0.072</v>
      </c>
      <c r="GG159">
        <v>5.21543574155078</v>
      </c>
      <c r="GH159">
        <v>0.0100486214095962</v>
      </c>
      <c r="GI159">
        <v>-1.74255938316833e-06</v>
      </c>
      <c r="GJ159">
        <v>3.40457676646056e-10</v>
      </c>
      <c r="GK159">
        <v>-0.0234001039270155</v>
      </c>
      <c r="GL159">
        <v>-0.0317258394575505</v>
      </c>
      <c r="GM159">
        <v>0.00293552719409138</v>
      </c>
      <c r="GN159">
        <v>-2.89779016759736e-05</v>
      </c>
      <c r="GO159">
        <v>-4</v>
      </c>
      <c r="GP159">
        <v>2214</v>
      </c>
      <c r="GQ159">
        <v>1</v>
      </c>
      <c r="GR159">
        <v>18</v>
      </c>
      <c r="GS159">
        <v>17337.3</v>
      </c>
      <c r="GT159">
        <v>28713.3</v>
      </c>
      <c r="GU159">
        <v>1.40991</v>
      </c>
      <c r="GV159">
        <v>2.57812</v>
      </c>
      <c r="GW159">
        <v>2.24854</v>
      </c>
      <c r="GX159">
        <v>2.76611</v>
      </c>
      <c r="GY159">
        <v>1.99585</v>
      </c>
      <c r="GZ159">
        <v>2.28638</v>
      </c>
      <c r="HA159">
        <v>29.7724</v>
      </c>
      <c r="HB159">
        <v>15.4192</v>
      </c>
      <c r="HC159">
        <v>18</v>
      </c>
      <c r="HD159">
        <v>477.239</v>
      </c>
      <c r="HE159">
        <v>661.708</v>
      </c>
      <c r="HF159">
        <v>13.5368</v>
      </c>
      <c r="HG159">
        <v>21.5627</v>
      </c>
      <c r="HH159">
        <v>30.0003</v>
      </c>
      <c r="HI159">
        <v>21.5155</v>
      </c>
      <c r="HJ159">
        <v>21.4618</v>
      </c>
      <c r="HK159">
        <v>28.3196</v>
      </c>
      <c r="HL159">
        <v>52.1404</v>
      </c>
      <c r="HM159">
        <v>0</v>
      </c>
      <c r="HN159">
        <v>13.5446</v>
      </c>
      <c r="HO159">
        <v>473.507</v>
      </c>
      <c r="HP159">
        <v>14.2998</v>
      </c>
      <c r="HQ159">
        <v>103.471</v>
      </c>
      <c r="HR159">
        <v>104.863</v>
      </c>
    </row>
    <row r="160" spans="1:226">
      <c r="A160">
        <v>144</v>
      </c>
      <c r="B160">
        <v>1657122016</v>
      </c>
      <c r="C160">
        <v>1983.40000009537</v>
      </c>
      <c r="D160" t="s">
        <v>648</v>
      </c>
      <c r="E160" t="s">
        <v>649</v>
      </c>
      <c r="F160">
        <v>5</v>
      </c>
      <c r="G160" t="s">
        <v>597</v>
      </c>
      <c r="H160" t="s">
        <v>354</v>
      </c>
      <c r="I160">
        <v>1657122008.21429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468.243469916723</v>
      </c>
      <c r="AK160">
        <v>450.070187878788</v>
      </c>
      <c r="AL160">
        <v>2.77731958564704</v>
      </c>
      <c r="AM160">
        <v>66.8387421978755</v>
      </c>
      <c r="AN160">
        <f>(AP160 - AO160 + BO160*1E3/(8.314*(BQ160+273.15)) * AR160/BN160 * AQ160) * BN160/(100*BB160) * 1000/(1000 - AP160)</f>
        <v>0</v>
      </c>
      <c r="AO160">
        <v>14.3175205567299</v>
      </c>
      <c r="AP160">
        <v>15.3115745454545</v>
      </c>
      <c r="AQ160">
        <v>0.00014123853099164</v>
      </c>
      <c r="AR160">
        <v>77.4375667915555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1657122008.21429</v>
      </c>
      <c r="BH160">
        <v>425.895821428571</v>
      </c>
      <c r="BI160">
        <v>446.648535714286</v>
      </c>
      <c r="BJ160">
        <v>15.2984357142857</v>
      </c>
      <c r="BK160">
        <v>14.3081</v>
      </c>
      <c r="BL160">
        <v>416.770571428571</v>
      </c>
      <c r="BM160">
        <v>15.2266142857143</v>
      </c>
      <c r="BN160">
        <v>499.988678571429</v>
      </c>
      <c r="BO160">
        <v>73.9251785714286</v>
      </c>
      <c r="BP160">
        <v>0.100042203571429</v>
      </c>
      <c r="BQ160">
        <v>19.3713321428571</v>
      </c>
      <c r="BR160">
        <v>19.9877714285714</v>
      </c>
      <c r="BS160">
        <v>999.9</v>
      </c>
      <c r="BT160">
        <v>0</v>
      </c>
      <c r="BU160">
        <v>0</v>
      </c>
      <c r="BV160">
        <v>9996.42857142857</v>
      </c>
      <c r="BW160">
        <v>0</v>
      </c>
      <c r="BX160">
        <v>1795.25</v>
      </c>
      <c r="BY160">
        <v>-20.7527357142857</v>
      </c>
      <c r="BZ160">
        <v>432.512642857143</v>
      </c>
      <c r="CA160">
        <v>453.132071428571</v>
      </c>
      <c r="CB160">
        <v>0.990341785714286</v>
      </c>
      <c r="CC160">
        <v>446.648535714286</v>
      </c>
      <c r="CD160">
        <v>14.3081</v>
      </c>
      <c r="CE160">
        <v>1.13093964285714</v>
      </c>
      <c r="CF160">
        <v>1.05772821428571</v>
      </c>
      <c r="CG160">
        <v>8.72224214285714</v>
      </c>
      <c r="CH160">
        <v>7.73679785714286</v>
      </c>
      <c r="CI160">
        <v>2000.00214285714</v>
      </c>
      <c r="CJ160">
        <v>0.980005214285714</v>
      </c>
      <c r="CK160">
        <v>0.0199950714285714</v>
      </c>
      <c r="CL160">
        <v>0</v>
      </c>
      <c r="CM160">
        <v>2.16183214285714</v>
      </c>
      <c r="CN160">
        <v>0</v>
      </c>
      <c r="CO160">
        <v>3436.60142857143</v>
      </c>
      <c r="CP160">
        <v>17300.2</v>
      </c>
      <c r="CQ160">
        <v>36.723</v>
      </c>
      <c r="CR160">
        <v>38.1759642857143</v>
      </c>
      <c r="CS160">
        <v>36.97975</v>
      </c>
      <c r="CT160">
        <v>35.5845</v>
      </c>
      <c r="CU160">
        <v>35.7275</v>
      </c>
      <c r="CV160">
        <v>1960.01214285714</v>
      </c>
      <c r="CW160">
        <v>39.99</v>
      </c>
      <c r="CX160">
        <v>0</v>
      </c>
      <c r="CY160">
        <v>1657121995.9</v>
      </c>
      <c r="CZ160">
        <v>0</v>
      </c>
      <c r="DA160">
        <v>0</v>
      </c>
      <c r="DB160" t="s">
        <v>356</v>
      </c>
      <c r="DC160">
        <v>1656081770.5</v>
      </c>
      <c r="DD160">
        <v>1655399214.6</v>
      </c>
      <c r="DE160">
        <v>0</v>
      </c>
      <c r="DF160">
        <v>0.134</v>
      </c>
      <c r="DG160">
        <v>-0.06</v>
      </c>
      <c r="DH160">
        <v>9.331</v>
      </c>
      <c r="DI160">
        <v>0.511</v>
      </c>
      <c r="DJ160">
        <v>421</v>
      </c>
      <c r="DK160">
        <v>25</v>
      </c>
      <c r="DL160">
        <v>1.93</v>
      </c>
      <c r="DM160">
        <v>0.15</v>
      </c>
      <c r="DN160">
        <v>-17.6024607317073</v>
      </c>
      <c r="DO160">
        <v>-63.0736685017422</v>
      </c>
      <c r="DP160">
        <v>6.32392226903425</v>
      </c>
      <c r="DQ160">
        <v>0</v>
      </c>
      <c r="DR160">
        <v>0.991210097560976</v>
      </c>
      <c r="DS160">
        <v>-0.0144685923344964</v>
      </c>
      <c r="DT160">
        <v>0.00258284462017081</v>
      </c>
      <c r="DU160">
        <v>1</v>
      </c>
      <c r="DV160">
        <v>1</v>
      </c>
      <c r="DW160">
        <v>2</v>
      </c>
      <c r="DX160" t="s">
        <v>357</v>
      </c>
      <c r="DY160">
        <v>2.97829</v>
      </c>
      <c r="DZ160">
        <v>2.75415</v>
      </c>
      <c r="EA160">
        <v>0.0783834</v>
      </c>
      <c r="EB160">
        <v>0.0832761</v>
      </c>
      <c r="EC160">
        <v>0.0628941</v>
      </c>
      <c r="ED160">
        <v>0.0603035</v>
      </c>
      <c r="EE160">
        <v>36364.7</v>
      </c>
      <c r="EF160">
        <v>39777.5</v>
      </c>
      <c r="EG160">
        <v>35731.7</v>
      </c>
      <c r="EH160">
        <v>39324.6</v>
      </c>
      <c r="EI160">
        <v>47402.1</v>
      </c>
      <c r="EJ160">
        <v>53274.3</v>
      </c>
      <c r="EK160">
        <v>55727.6</v>
      </c>
      <c r="EL160">
        <v>62949.4</v>
      </c>
      <c r="EM160">
        <v>2.0228</v>
      </c>
      <c r="EN160">
        <v>2.2914</v>
      </c>
      <c r="EO160">
        <v>0.104904</v>
      </c>
      <c r="EP160">
        <v>0</v>
      </c>
      <c r="EQ160">
        <v>18.2346</v>
      </c>
      <c r="ER160">
        <v>999.9</v>
      </c>
      <c r="ES160">
        <v>70.407</v>
      </c>
      <c r="ET160">
        <v>25.801</v>
      </c>
      <c r="EU160">
        <v>31.7607</v>
      </c>
      <c r="EV160">
        <v>54.1819</v>
      </c>
      <c r="EW160">
        <v>41.9912</v>
      </c>
      <c r="EX160">
        <v>2</v>
      </c>
      <c r="EY160">
        <v>-0.424959</v>
      </c>
      <c r="EZ160">
        <v>2.68715</v>
      </c>
      <c r="FA160">
        <v>20.1275</v>
      </c>
      <c r="FB160">
        <v>5.20052</v>
      </c>
      <c r="FC160">
        <v>12.004</v>
      </c>
      <c r="FD160">
        <v>4.976</v>
      </c>
      <c r="FE160">
        <v>3.293</v>
      </c>
      <c r="FF160">
        <v>9999</v>
      </c>
      <c r="FG160">
        <v>9999</v>
      </c>
      <c r="FH160">
        <v>9999</v>
      </c>
      <c r="FI160">
        <v>551.1</v>
      </c>
      <c r="FJ160">
        <v>1.86282</v>
      </c>
      <c r="FK160">
        <v>1.86783</v>
      </c>
      <c r="FL160">
        <v>1.86752</v>
      </c>
      <c r="FM160">
        <v>1.86871</v>
      </c>
      <c r="FN160">
        <v>1.86963</v>
      </c>
      <c r="FO160">
        <v>1.86569</v>
      </c>
      <c r="FP160">
        <v>1.86676</v>
      </c>
      <c r="FQ160">
        <v>1.86813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9.288</v>
      </c>
      <c r="GF160">
        <v>0.0723</v>
      </c>
      <c r="GG160">
        <v>5.21543574155078</v>
      </c>
      <c r="GH160">
        <v>0.0100486214095962</v>
      </c>
      <c r="GI160">
        <v>-1.74255938316833e-06</v>
      </c>
      <c r="GJ160">
        <v>3.40457676646056e-10</v>
      </c>
      <c r="GK160">
        <v>-0.0234001039270155</v>
      </c>
      <c r="GL160">
        <v>-0.0317258394575505</v>
      </c>
      <c r="GM160">
        <v>0.00293552719409138</v>
      </c>
      <c r="GN160">
        <v>-2.89779016759736e-05</v>
      </c>
      <c r="GO160">
        <v>-4</v>
      </c>
      <c r="GP160">
        <v>2214</v>
      </c>
      <c r="GQ160">
        <v>1</v>
      </c>
      <c r="GR160">
        <v>18</v>
      </c>
      <c r="GS160">
        <v>17337.4</v>
      </c>
      <c r="GT160">
        <v>28713.4</v>
      </c>
      <c r="GU160">
        <v>1.44897</v>
      </c>
      <c r="GV160">
        <v>2.58545</v>
      </c>
      <c r="GW160">
        <v>2.24854</v>
      </c>
      <c r="GX160">
        <v>2.76733</v>
      </c>
      <c r="GY160">
        <v>1.99585</v>
      </c>
      <c r="GZ160">
        <v>2.2876</v>
      </c>
      <c r="HA160">
        <v>29.7724</v>
      </c>
      <c r="HB160">
        <v>15.4104</v>
      </c>
      <c r="HC160">
        <v>18</v>
      </c>
      <c r="HD160">
        <v>476.797</v>
      </c>
      <c r="HE160">
        <v>661.624</v>
      </c>
      <c r="HF160">
        <v>13.5454</v>
      </c>
      <c r="HG160">
        <v>21.5682</v>
      </c>
      <c r="HH160">
        <v>30.0007</v>
      </c>
      <c r="HI160">
        <v>21.5209</v>
      </c>
      <c r="HJ160">
        <v>21.4672</v>
      </c>
      <c r="HK160">
        <v>29.1474</v>
      </c>
      <c r="HL160">
        <v>52.1404</v>
      </c>
      <c r="HM160">
        <v>0</v>
      </c>
      <c r="HN160">
        <v>13.5543</v>
      </c>
      <c r="HO160">
        <v>493.599</v>
      </c>
      <c r="HP160">
        <v>14.298</v>
      </c>
      <c r="HQ160">
        <v>103.468</v>
      </c>
      <c r="HR160">
        <v>104.861</v>
      </c>
    </row>
    <row r="161" spans="1:226">
      <c r="A161">
        <v>145</v>
      </c>
      <c r="B161">
        <v>1657122021</v>
      </c>
      <c r="C161">
        <v>1988.40000009537</v>
      </c>
      <c r="D161" t="s">
        <v>650</v>
      </c>
      <c r="E161" t="s">
        <v>651</v>
      </c>
      <c r="F161">
        <v>5</v>
      </c>
      <c r="G161" t="s">
        <v>597</v>
      </c>
      <c r="H161" t="s">
        <v>354</v>
      </c>
      <c r="I161">
        <v>1657122013.5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485.096121899398</v>
      </c>
      <c r="AK161">
        <v>465.647145454546</v>
      </c>
      <c r="AL161">
        <v>3.1688920655088</v>
      </c>
      <c r="AM161">
        <v>66.8387421978755</v>
      </c>
      <c r="AN161">
        <f>(AP161 - AO161 + BO161*1E3/(8.314*(BQ161+273.15)) * AR161/BN161 * AQ161) * BN161/(100*BB161) * 1000/(1000 - AP161)</f>
        <v>0</v>
      </c>
      <c r="AO161">
        <v>14.3250642918329</v>
      </c>
      <c r="AP161">
        <v>15.3265921212121</v>
      </c>
      <c r="AQ161">
        <v>-6.07109793236367e-05</v>
      </c>
      <c r="AR161">
        <v>77.4375667915555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1657122013.5</v>
      </c>
      <c r="BH161">
        <v>438.371296296296</v>
      </c>
      <c r="BI161">
        <v>462.975777777778</v>
      </c>
      <c r="BJ161">
        <v>15.3088185185185</v>
      </c>
      <c r="BK161">
        <v>14.3179444444444</v>
      </c>
      <c r="BL161">
        <v>429.137814814815</v>
      </c>
      <c r="BM161">
        <v>15.2366222222222</v>
      </c>
      <c r="BN161">
        <v>499.978148148148</v>
      </c>
      <c r="BO161">
        <v>73.9255777777778</v>
      </c>
      <c r="BP161">
        <v>0.100024777777778</v>
      </c>
      <c r="BQ161">
        <v>19.3599296296296</v>
      </c>
      <c r="BR161">
        <v>19.9814777777778</v>
      </c>
      <c r="BS161">
        <v>999.9</v>
      </c>
      <c r="BT161">
        <v>0</v>
      </c>
      <c r="BU161">
        <v>0</v>
      </c>
      <c r="BV161">
        <v>10000.1851851852</v>
      </c>
      <c r="BW161">
        <v>0</v>
      </c>
      <c r="BX161">
        <v>1795.78407407407</v>
      </c>
      <c r="BY161">
        <v>-24.6045222222222</v>
      </c>
      <c r="BZ161">
        <v>445.18662962963</v>
      </c>
      <c r="CA161">
        <v>469.700925925926</v>
      </c>
      <c r="CB161">
        <v>0.990870703703704</v>
      </c>
      <c r="CC161">
        <v>462.975777777778</v>
      </c>
      <c r="CD161">
        <v>14.3179444444444</v>
      </c>
      <c r="CE161">
        <v>1.13171333333333</v>
      </c>
      <c r="CF161">
        <v>1.05846185185185</v>
      </c>
      <c r="CG161">
        <v>8.73234592592593</v>
      </c>
      <c r="CH161">
        <v>7.74696925925926</v>
      </c>
      <c r="CI161">
        <v>2000.01962962963</v>
      </c>
      <c r="CJ161">
        <v>0.980005111111111</v>
      </c>
      <c r="CK161">
        <v>0.0199951814814815</v>
      </c>
      <c r="CL161">
        <v>0</v>
      </c>
      <c r="CM161">
        <v>2.17070740740741</v>
      </c>
      <c r="CN161">
        <v>0</v>
      </c>
      <c r="CO161">
        <v>3436.78555555556</v>
      </c>
      <c r="CP161">
        <v>17300.3481481482</v>
      </c>
      <c r="CQ161">
        <v>36.6803333333333</v>
      </c>
      <c r="CR161">
        <v>38.1525555555556</v>
      </c>
      <c r="CS161">
        <v>36.958</v>
      </c>
      <c r="CT161">
        <v>35.5413333333333</v>
      </c>
      <c r="CU161">
        <v>35.7010740740741</v>
      </c>
      <c r="CV161">
        <v>1960.02962962963</v>
      </c>
      <c r="CW161">
        <v>39.99</v>
      </c>
      <c r="CX161">
        <v>0</v>
      </c>
      <c r="CY161">
        <v>1657122000.7</v>
      </c>
      <c r="CZ161">
        <v>0</v>
      </c>
      <c r="DA161">
        <v>0</v>
      </c>
      <c r="DB161" t="s">
        <v>356</v>
      </c>
      <c r="DC161">
        <v>1656081770.5</v>
      </c>
      <c r="DD161">
        <v>1655399214.6</v>
      </c>
      <c r="DE161">
        <v>0</v>
      </c>
      <c r="DF161">
        <v>0.134</v>
      </c>
      <c r="DG161">
        <v>-0.06</v>
      </c>
      <c r="DH161">
        <v>9.331</v>
      </c>
      <c r="DI161">
        <v>0.511</v>
      </c>
      <c r="DJ161">
        <v>421</v>
      </c>
      <c r="DK161">
        <v>25</v>
      </c>
      <c r="DL161">
        <v>1.93</v>
      </c>
      <c r="DM161">
        <v>0.15</v>
      </c>
      <c r="DN161">
        <v>-21.3145219512195</v>
      </c>
      <c r="DO161">
        <v>-48.329943554007</v>
      </c>
      <c r="DP161">
        <v>4.91008657196106</v>
      </c>
      <c r="DQ161">
        <v>0</v>
      </c>
      <c r="DR161">
        <v>0.990608463414634</v>
      </c>
      <c r="DS161">
        <v>-0.00336518466898873</v>
      </c>
      <c r="DT161">
        <v>0.00229763169794317</v>
      </c>
      <c r="DU161">
        <v>1</v>
      </c>
      <c r="DV161">
        <v>1</v>
      </c>
      <c r="DW161">
        <v>2</v>
      </c>
      <c r="DX161" t="s">
        <v>357</v>
      </c>
      <c r="DY161">
        <v>2.97829</v>
      </c>
      <c r="DZ161">
        <v>2.75386</v>
      </c>
      <c r="EA161">
        <v>0.0804428</v>
      </c>
      <c r="EB161">
        <v>0.0853899</v>
      </c>
      <c r="EC161">
        <v>0.0629401</v>
      </c>
      <c r="ED161">
        <v>0.0603372</v>
      </c>
      <c r="EE161">
        <v>36283.4</v>
      </c>
      <c r="EF161">
        <v>39684.6</v>
      </c>
      <c r="EG161">
        <v>35731.7</v>
      </c>
      <c r="EH161">
        <v>39323.5</v>
      </c>
      <c r="EI161">
        <v>47399.5</v>
      </c>
      <c r="EJ161">
        <v>53271.6</v>
      </c>
      <c r="EK161">
        <v>55727.4</v>
      </c>
      <c r="EL161">
        <v>62948.4</v>
      </c>
      <c r="EM161">
        <v>2.023</v>
      </c>
      <c r="EN161">
        <v>2.291</v>
      </c>
      <c r="EO161">
        <v>0.105053</v>
      </c>
      <c r="EP161">
        <v>0</v>
      </c>
      <c r="EQ161">
        <v>18.2298</v>
      </c>
      <c r="ER161">
        <v>999.9</v>
      </c>
      <c r="ES161">
        <v>70.407</v>
      </c>
      <c r="ET161">
        <v>25.831</v>
      </c>
      <c r="EU161">
        <v>31.8179</v>
      </c>
      <c r="EV161">
        <v>53.7719</v>
      </c>
      <c r="EW161">
        <v>41.9952</v>
      </c>
      <c r="EX161">
        <v>2</v>
      </c>
      <c r="EY161">
        <v>-0.424573</v>
      </c>
      <c r="EZ161">
        <v>2.60917</v>
      </c>
      <c r="FA161">
        <v>20.1293</v>
      </c>
      <c r="FB161">
        <v>5.20291</v>
      </c>
      <c r="FC161">
        <v>12.004</v>
      </c>
      <c r="FD161">
        <v>4.976</v>
      </c>
      <c r="FE161">
        <v>3.293</v>
      </c>
      <c r="FF161">
        <v>9999</v>
      </c>
      <c r="FG161">
        <v>9999</v>
      </c>
      <c r="FH161">
        <v>9999</v>
      </c>
      <c r="FI161">
        <v>551.2</v>
      </c>
      <c r="FJ161">
        <v>1.86279</v>
      </c>
      <c r="FK161">
        <v>1.86777</v>
      </c>
      <c r="FL161">
        <v>1.86752</v>
      </c>
      <c r="FM161">
        <v>1.86874</v>
      </c>
      <c r="FN161">
        <v>1.86957</v>
      </c>
      <c r="FO161">
        <v>1.86566</v>
      </c>
      <c r="FP161">
        <v>1.86676</v>
      </c>
      <c r="FQ161">
        <v>1.86813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9.421</v>
      </c>
      <c r="GF161">
        <v>0.0729</v>
      </c>
      <c r="GG161">
        <v>5.21543574155078</v>
      </c>
      <c r="GH161">
        <v>0.0100486214095962</v>
      </c>
      <c r="GI161">
        <v>-1.74255938316833e-06</v>
      </c>
      <c r="GJ161">
        <v>3.40457676646056e-10</v>
      </c>
      <c r="GK161">
        <v>-0.0234001039270155</v>
      </c>
      <c r="GL161">
        <v>-0.0317258394575505</v>
      </c>
      <c r="GM161">
        <v>0.00293552719409138</v>
      </c>
      <c r="GN161">
        <v>-2.89779016759736e-05</v>
      </c>
      <c r="GO161">
        <v>-4</v>
      </c>
      <c r="GP161">
        <v>2214</v>
      </c>
      <c r="GQ161">
        <v>1</v>
      </c>
      <c r="GR161">
        <v>18</v>
      </c>
      <c r="GS161">
        <v>17337.5</v>
      </c>
      <c r="GT161">
        <v>28713.4</v>
      </c>
      <c r="GU161">
        <v>1.4917</v>
      </c>
      <c r="GV161">
        <v>2.57812</v>
      </c>
      <c r="GW161">
        <v>2.24854</v>
      </c>
      <c r="GX161">
        <v>2.76611</v>
      </c>
      <c r="GY161">
        <v>1.99585</v>
      </c>
      <c r="GZ161">
        <v>2.31079</v>
      </c>
      <c r="HA161">
        <v>29.7724</v>
      </c>
      <c r="HB161">
        <v>15.4192</v>
      </c>
      <c r="HC161">
        <v>18</v>
      </c>
      <c r="HD161">
        <v>476.99</v>
      </c>
      <c r="HE161">
        <v>661.374</v>
      </c>
      <c r="HF161">
        <v>13.5584</v>
      </c>
      <c r="HG161">
        <v>21.5736</v>
      </c>
      <c r="HH161">
        <v>30.0007</v>
      </c>
      <c r="HI161">
        <v>21.5282</v>
      </c>
      <c r="HJ161">
        <v>21.4727</v>
      </c>
      <c r="HK161">
        <v>29.932</v>
      </c>
      <c r="HL161">
        <v>52.1404</v>
      </c>
      <c r="HM161">
        <v>0</v>
      </c>
      <c r="HN161">
        <v>13.5744</v>
      </c>
      <c r="HO161">
        <v>507.047</v>
      </c>
      <c r="HP161">
        <v>14.2821</v>
      </c>
      <c r="HQ161">
        <v>103.468</v>
      </c>
      <c r="HR161">
        <v>104.859</v>
      </c>
    </row>
    <row r="162" spans="1:226">
      <c r="A162">
        <v>146</v>
      </c>
      <c r="B162">
        <v>1657122026</v>
      </c>
      <c r="C162">
        <v>1993.40000009537</v>
      </c>
      <c r="D162" t="s">
        <v>652</v>
      </c>
      <c r="E162" t="s">
        <v>653</v>
      </c>
      <c r="F162">
        <v>5</v>
      </c>
      <c r="G162" t="s">
        <v>597</v>
      </c>
      <c r="H162" t="s">
        <v>354</v>
      </c>
      <c r="I162">
        <v>1657122018.21429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502.115018591736</v>
      </c>
      <c r="AK162">
        <v>481.780351515152</v>
      </c>
      <c r="AL162">
        <v>3.25124944842786</v>
      </c>
      <c r="AM162">
        <v>66.8387421978755</v>
      </c>
      <c r="AN162">
        <f>(AP162 - AO162 + BO162*1E3/(8.314*(BQ162+273.15)) * AR162/BN162 * AQ162) * BN162/(100*BB162) * 1000/(1000 - AP162)</f>
        <v>0</v>
      </c>
      <c r="AO162">
        <v>14.3353815810328</v>
      </c>
      <c r="AP162">
        <v>15.3388278787879</v>
      </c>
      <c r="AQ162">
        <v>0.000411205139696972</v>
      </c>
      <c r="AR162">
        <v>77.4375667915555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1657122018.21429</v>
      </c>
      <c r="BH162">
        <v>451.840464285714</v>
      </c>
      <c r="BI162">
        <v>478.324178571429</v>
      </c>
      <c r="BJ162">
        <v>15.3195035714286</v>
      </c>
      <c r="BK162">
        <v>14.3274392857143</v>
      </c>
      <c r="BL162">
        <v>442.490571428571</v>
      </c>
      <c r="BM162">
        <v>15.246925</v>
      </c>
      <c r="BN162">
        <v>500.007714285714</v>
      </c>
      <c r="BO162">
        <v>73.9261964285714</v>
      </c>
      <c r="BP162">
        <v>0.100049517857143</v>
      </c>
      <c r="BQ162">
        <v>19.3511071428571</v>
      </c>
      <c r="BR162">
        <v>19.9729857142857</v>
      </c>
      <c r="BS162">
        <v>999.9</v>
      </c>
      <c r="BT162">
        <v>0</v>
      </c>
      <c r="BU162">
        <v>0</v>
      </c>
      <c r="BV162">
        <v>9995.89285714286</v>
      </c>
      <c r="BW162">
        <v>0</v>
      </c>
      <c r="BX162">
        <v>1796.72142857143</v>
      </c>
      <c r="BY162">
        <v>-26.4836535714286</v>
      </c>
      <c r="BZ162">
        <v>458.870214285714</v>
      </c>
      <c r="CA162">
        <v>485.277</v>
      </c>
      <c r="CB162">
        <v>0.992059321428571</v>
      </c>
      <c r="CC162">
        <v>478.324178571429</v>
      </c>
      <c r="CD162">
        <v>14.3274392857143</v>
      </c>
      <c r="CE162">
        <v>1.13251285714286</v>
      </c>
      <c r="CF162">
        <v>1.05917285714286</v>
      </c>
      <c r="CG162">
        <v>8.74278321428571</v>
      </c>
      <c r="CH162">
        <v>7.75681821428571</v>
      </c>
      <c r="CI162">
        <v>1999.99892857143</v>
      </c>
      <c r="CJ162">
        <v>0.980004678571428</v>
      </c>
      <c r="CK162">
        <v>0.0199956321428571</v>
      </c>
      <c r="CL162">
        <v>0</v>
      </c>
      <c r="CM162">
        <v>2.17701785714286</v>
      </c>
      <c r="CN162">
        <v>0</v>
      </c>
      <c r="CO162">
        <v>3437.07642857143</v>
      </c>
      <c r="CP162">
        <v>17300.1607142857</v>
      </c>
      <c r="CQ162">
        <v>36.6471428571429</v>
      </c>
      <c r="CR162">
        <v>38.1226071428571</v>
      </c>
      <c r="CS162">
        <v>36.9193214285714</v>
      </c>
      <c r="CT162">
        <v>35.5221428571429</v>
      </c>
      <c r="CU162">
        <v>35.6715</v>
      </c>
      <c r="CV162">
        <v>1960.00892857143</v>
      </c>
      <c r="CW162">
        <v>39.99</v>
      </c>
      <c r="CX162">
        <v>0</v>
      </c>
      <c r="CY162">
        <v>1657122006.1</v>
      </c>
      <c r="CZ162">
        <v>0</v>
      </c>
      <c r="DA162">
        <v>0</v>
      </c>
      <c r="DB162" t="s">
        <v>356</v>
      </c>
      <c r="DC162">
        <v>1656081770.5</v>
      </c>
      <c r="DD162">
        <v>1655399214.6</v>
      </c>
      <c r="DE162">
        <v>0</v>
      </c>
      <c r="DF162">
        <v>0.134</v>
      </c>
      <c r="DG162">
        <v>-0.06</v>
      </c>
      <c r="DH162">
        <v>9.331</v>
      </c>
      <c r="DI162">
        <v>0.511</v>
      </c>
      <c r="DJ162">
        <v>421</v>
      </c>
      <c r="DK162">
        <v>25</v>
      </c>
      <c r="DL162">
        <v>1.93</v>
      </c>
      <c r="DM162">
        <v>0.15</v>
      </c>
      <c r="DN162">
        <v>-25.1446512195122</v>
      </c>
      <c r="DO162">
        <v>-25.532537979094</v>
      </c>
      <c r="DP162">
        <v>2.64968372232464</v>
      </c>
      <c r="DQ162">
        <v>0</v>
      </c>
      <c r="DR162">
        <v>0.991579975609756</v>
      </c>
      <c r="DS162">
        <v>0.0168282229965171</v>
      </c>
      <c r="DT162">
        <v>0.00305602178423953</v>
      </c>
      <c r="DU162">
        <v>1</v>
      </c>
      <c r="DV162">
        <v>1</v>
      </c>
      <c r="DW162">
        <v>2</v>
      </c>
      <c r="DX162" t="s">
        <v>357</v>
      </c>
      <c r="DY162">
        <v>2.97914</v>
      </c>
      <c r="DZ162">
        <v>2.75339</v>
      </c>
      <c r="EA162">
        <v>0.0825357</v>
      </c>
      <c r="EB162">
        <v>0.0875139</v>
      </c>
      <c r="EC162">
        <v>0.0629734</v>
      </c>
      <c r="ED162">
        <v>0.0603582</v>
      </c>
      <c r="EE162">
        <v>36200.6</v>
      </c>
      <c r="EF162">
        <v>39592.4</v>
      </c>
      <c r="EG162">
        <v>35731.5</v>
      </c>
      <c r="EH162">
        <v>39323.4</v>
      </c>
      <c r="EI162">
        <v>47397.6</v>
      </c>
      <c r="EJ162">
        <v>53270.2</v>
      </c>
      <c r="EK162">
        <v>55727.1</v>
      </c>
      <c r="EL162">
        <v>62948.1</v>
      </c>
      <c r="EM162">
        <v>2.0236</v>
      </c>
      <c r="EN162">
        <v>2.2906</v>
      </c>
      <c r="EO162">
        <v>0.105947</v>
      </c>
      <c r="EP162">
        <v>0</v>
      </c>
      <c r="EQ162">
        <v>18.2251</v>
      </c>
      <c r="ER162">
        <v>999.9</v>
      </c>
      <c r="ES162">
        <v>70.382</v>
      </c>
      <c r="ET162">
        <v>25.851</v>
      </c>
      <c r="EU162">
        <v>31.8431</v>
      </c>
      <c r="EV162">
        <v>54.1119</v>
      </c>
      <c r="EW162">
        <v>41.9071</v>
      </c>
      <c r="EX162">
        <v>2</v>
      </c>
      <c r="EY162">
        <v>-0.424837</v>
      </c>
      <c r="EZ162">
        <v>2.5676</v>
      </c>
      <c r="FA162">
        <v>20.1294</v>
      </c>
      <c r="FB162">
        <v>5.20052</v>
      </c>
      <c r="FC162">
        <v>12.004</v>
      </c>
      <c r="FD162">
        <v>4.976</v>
      </c>
      <c r="FE162">
        <v>3.293</v>
      </c>
      <c r="FF162">
        <v>9999</v>
      </c>
      <c r="FG162">
        <v>9999</v>
      </c>
      <c r="FH162">
        <v>9999</v>
      </c>
      <c r="FI162">
        <v>551.2</v>
      </c>
      <c r="FJ162">
        <v>1.86279</v>
      </c>
      <c r="FK162">
        <v>1.8678</v>
      </c>
      <c r="FL162">
        <v>1.86752</v>
      </c>
      <c r="FM162">
        <v>1.86874</v>
      </c>
      <c r="FN162">
        <v>1.86963</v>
      </c>
      <c r="FO162">
        <v>1.8656</v>
      </c>
      <c r="FP162">
        <v>1.86676</v>
      </c>
      <c r="FQ162">
        <v>1.86813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9.558</v>
      </c>
      <c r="GF162">
        <v>0.0734</v>
      </c>
      <c r="GG162">
        <v>5.21543574155078</v>
      </c>
      <c r="GH162">
        <v>0.0100486214095962</v>
      </c>
      <c r="GI162">
        <v>-1.74255938316833e-06</v>
      </c>
      <c r="GJ162">
        <v>3.40457676646056e-10</v>
      </c>
      <c r="GK162">
        <v>-0.0234001039270155</v>
      </c>
      <c r="GL162">
        <v>-0.0317258394575505</v>
      </c>
      <c r="GM162">
        <v>0.00293552719409138</v>
      </c>
      <c r="GN162">
        <v>-2.89779016759736e-05</v>
      </c>
      <c r="GO162">
        <v>-4</v>
      </c>
      <c r="GP162">
        <v>2214</v>
      </c>
      <c r="GQ162">
        <v>1</v>
      </c>
      <c r="GR162">
        <v>18</v>
      </c>
      <c r="GS162">
        <v>17337.6</v>
      </c>
      <c r="GT162">
        <v>28713.5</v>
      </c>
      <c r="GU162">
        <v>1.52954</v>
      </c>
      <c r="GV162">
        <v>2.57935</v>
      </c>
      <c r="GW162">
        <v>2.24854</v>
      </c>
      <c r="GX162">
        <v>2.76733</v>
      </c>
      <c r="GY162">
        <v>1.99585</v>
      </c>
      <c r="GZ162">
        <v>2.28638</v>
      </c>
      <c r="HA162">
        <v>29.7937</v>
      </c>
      <c r="HB162">
        <v>15.4104</v>
      </c>
      <c r="HC162">
        <v>18</v>
      </c>
      <c r="HD162">
        <v>477.413</v>
      </c>
      <c r="HE162">
        <v>661.124</v>
      </c>
      <c r="HF162">
        <v>13.5811</v>
      </c>
      <c r="HG162">
        <v>21.5791</v>
      </c>
      <c r="HH162">
        <v>30.0001</v>
      </c>
      <c r="HI162">
        <v>21.5337</v>
      </c>
      <c r="HJ162">
        <v>21.4781</v>
      </c>
      <c r="HK162">
        <v>30.756</v>
      </c>
      <c r="HL162">
        <v>52.1404</v>
      </c>
      <c r="HM162">
        <v>0</v>
      </c>
      <c r="HN162">
        <v>13.5959</v>
      </c>
      <c r="HO162">
        <v>527.289</v>
      </c>
      <c r="HP162">
        <v>14.2662</v>
      </c>
      <c r="HQ162">
        <v>103.467</v>
      </c>
      <c r="HR162">
        <v>104.858</v>
      </c>
    </row>
    <row r="163" spans="1:226">
      <c r="A163">
        <v>147</v>
      </c>
      <c r="B163">
        <v>1657122031</v>
      </c>
      <c r="C163">
        <v>1998.40000009537</v>
      </c>
      <c r="D163" t="s">
        <v>654</v>
      </c>
      <c r="E163" t="s">
        <v>655</v>
      </c>
      <c r="F163">
        <v>5</v>
      </c>
      <c r="G163" t="s">
        <v>597</v>
      </c>
      <c r="H163" t="s">
        <v>354</v>
      </c>
      <c r="I163">
        <v>1657122023.5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519.131907436626</v>
      </c>
      <c r="AK163">
        <v>498.313175757575</v>
      </c>
      <c r="AL163">
        <v>3.34989750862033</v>
      </c>
      <c r="AM163">
        <v>66.8387421978755</v>
      </c>
      <c r="AN163">
        <f>(AP163 - AO163 + BO163*1E3/(8.314*(BQ163+273.15)) * AR163/BN163 * AQ163) * BN163/(100*BB163) * 1000/(1000 - AP163)</f>
        <v>0</v>
      </c>
      <c r="AO163">
        <v>14.345214177201</v>
      </c>
      <c r="AP163">
        <v>15.3506690909091</v>
      </c>
      <c r="AQ163">
        <v>0.00212042824895505</v>
      </c>
      <c r="AR163">
        <v>77.4375667915555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1657122023.5</v>
      </c>
      <c r="BH163">
        <v>468.11</v>
      </c>
      <c r="BI163">
        <v>495.978037037037</v>
      </c>
      <c r="BJ163">
        <v>15.3330407407407</v>
      </c>
      <c r="BK163">
        <v>14.3380037037037</v>
      </c>
      <c r="BL163">
        <v>458.619925925926</v>
      </c>
      <c r="BM163">
        <v>15.2599666666667</v>
      </c>
      <c r="BN163">
        <v>500.000518518519</v>
      </c>
      <c r="BO163">
        <v>73.9260703703704</v>
      </c>
      <c r="BP163">
        <v>0.10004272962963</v>
      </c>
      <c r="BQ163">
        <v>19.3453925925926</v>
      </c>
      <c r="BR163">
        <v>19.9702481481481</v>
      </c>
      <c r="BS163">
        <v>999.9</v>
      </c>
      <c r="BT163">
        <v>0</v>
      </c>
      <c r="BU163">
        <v>0</v>
      </c>
      <c r="BV163">
        <v>9989.81481481482</v>
      </c>
      <c r="BW163">
        <v>0</v>
      </c>
      <c r="BX163">
        <v>1796.94962962963</v>
      </c>
      <c r="BY163">
        <v>-27.8681222222222</v>
      </c>
      <c r="BZ163">
        <v>475.399444444444</v>
      </c>
      <c r="CA163">
        <v>503.192962962963</v>
      </c>
      <c r="CB163">
        <v>0.995037962962963</v>
      </c>
      <c r="CC163">
        <v>495.978037037037</v>
      </c>
      <c r="CD163">
        <v>14.3380037037037</v>
      </c>
      <c r="CE163">
        <v>1.13351148148148</v>
      </c>
      <c r="CF163">
        <v>1.05995185185185</v>
      </c>
      <c r="CG163">
        <v>8.75581888888889</v>
      </c>
      <c r="CH163">
        <v>7.76760037037037</v>
      </c>
      <c r="CI163">
        <v>1999.98740740741</v>
      </c>
      <c r="CJ163">
        <v>0.980004222222222</v>
      </c>
      <c r="CK163">
        <v>0.0199961037037037</v>
      </c>
      <c r="CL163">
        <v>0</v>
      </c>
      <c r="CM163">
        <v>2.21403703703704</v>
      </c>
      <c r="CN163">
        <v>0</v>
      </c>
      <c r="CO163">
        <v>3438.93111111111</v>
      </c>
      <c r="CP163">
        <v>17300.062962963</v>
      </c>
      <c r="CQ163">
        <v>36.6086666666667</v>
      </c>
      <c r="CR163">
        <v>38.0923333333333</v>
      </c>
      <c r="CS163">
        <v>36.8956666666667</v>
      </c>
      <c r="CT163">
        <v>35.486</v>
      </c>
      <c r="CU163">
        <v>35.6502592592593</v>
      </c>
      <c r="CV163">
        <v>1959.99703703704</v>
      </c>
      <c r="CW163">
        <v>39.9903703703704</v>
      </c>
      <c r="CX163">
        <v>0</v>
      </c>
      <c r="CY163">
        <v>1657122010.9</v>
      </c>
      <c r="CZ163">
        <v>0</v>
      </c>
      <c r="DA163">
        <v>0</v>
      </c>
      <c r="DB163" t="s">
        <v>356</v>
      </c>
      <c r="DC163">
        <v>1656081770.5</v>
      </c>
      <c r="DD163">
        <v>1655399214.6</v>
      </c>
      <c r="DE163">
        <v>0</v>
      </c>
      <c r="DF163">
        <v>0.134</v>
      </c>
      <c r="DG163">
        <v>-0.06</v>
      </c>
      <c r="DH163">
        <v>9.331</v>
      </c>
      <c r="DI163">
        <v>0.511</v>
      </c>
      <c r="DJ163">
        <v>421</v>
      </c>
      <c r="DK163">
        <v>25</v>
      </c>
      <c r="DL163">
        <v>1.93</v>
      </c>
      <c r="DM163">
        <v>0.15</v>
      </c>
      <c r="DN163">
        <v>-26.6571317073171</v>
      </c>
      <c r="DO163">
        <v>-16.9212167247387</v>
      </c>
      <c r="DP163">
        <v>1.78051426230259</v>
      </c>
      <c r="DQ163">
        <v>0</v>
      </c>
      <c r="DR163">
        <v>0.992942780487805</v>
      </c>
      <c r="DS163">
        <v>0.034322592334495</v>
      </c>
      <c r="DT163">
        <v>0.00406370150569947</v>
      </c>
      <c r="DU163">
        <v>1</v>
      </c>
      <c r="DV163">
        <v>1</v>
      </c>
      <c r="DW163">
        <v>2</v>
      </c>
      <c r="DX163" t="s">
        <v>357</v>
      </c>
      <c r="DY163">
        <v>2.97819</v>
      </c>
      <c r="DZ163">
        <v>2.75402</v>
      </c>
      <c r="EA163">
        <v>0.0846387</v>
      </c>
      <c r="EB163">
        <v>0.0896916</v>
      </c>
      <c r="EC163">
        <v>0.0630049</v>
      </c>
      <c r="ED163">
        <v>0.06039</v>
      </c>
      <c r="EE163">
        <v>36116.8</v>
      </c>
      <c r="EF163">
        <v>39497.8</v>
      </c>
      <c r="EG163">
        <v>35730.6</v>
      </c>
      <c r="EH163">
        <v>39323.2</v>
      </c>
      <c r="EI163">
        <v>47395.1</v>
      </c>
      <c r="EJ163">
        <v>53267.6</v>
      </c>
      <c r="EK163">
        <v>55726</v>
      </c>
      <c r="EL163">
        <v>62947.2</v>
      </c>
      <c r="EM163">
        <v>2.024</v>
      </c>
      <c r="EN163">
        <v>2.2908</v>
      </c>
      <c r="EO163">
        <v>0.10401</v>
      </c>
      <c r="EP163">
        <v>0</v>
      </c>
      <c r="EQ163">
        <v>18.2219</v>
      </c>
      <c r="ER163">
        <v>999.9</v>
      </c>
      <c r="ES163">
        <v>70.358</v>
      </c>
      <c r="ET163">
        <v>25.861</v>
      </c>
      <c r="EU163">
        <v>31.8508</v>
      </c>
      <c r="EV163">
        <v>53.5219</v>
      </c>
      <c r="EW163">
        <v>41.9792</v>
      </c>
      <c r="EX163">
        <v>2</v>
      </c>
      <c r="EY163">
        <v>-0.424451</v>
      </c>
      <c r="EZ163">
        <v>2.56357</v>
      </c>
      <c r="FA163">
        <v>20.1292</v>
      </c>
      <c r="FB163">
        <v>5.20411</v>
      </c>
      <c r="FC163">
        <v>12.004</v>
      </c>
      <c r="FD163">
        <v>4.976</v>
      </c>
      <c r="FE163">
        <v>3.293</v>
      </c>
      <c r="FF163">
        <v>9999</v>
      </c>
      <c r="FG163">
        <v>9999</v>
      </c>
      <c r="FH163">
        <v>9999</v>
      </c>
      <c r="FI163">
        <v>551.2</v>
      </c>
      <c r="FJ163">
        <v>1.86279</v>
      </c>
      <c r="FK163">
        <v>1.86783</v>
      </c>
      <c r="FL163">
        <v>1.86752</v>
      </c>
      <c r="FM163">
        <v>1.86874</v>
      </c>
      <c r="FN163">
        <v>1.86957</v>
      </c>
      <c r="FO163">
        <v>1.86569</v>
      </c>
      <c r="FP163">
        <v>1.86676</v>
      </c>
      <c r="FQ163">
        <v>1.8681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9.696</v>
      </c>
      <c r="GF163">
        <v>0.0737</v>
      </c>
      <c r="GG163">
        <v>5.21543574155078</v>
      </c>
      <c r="GH163">
        <v>0.0100486214095962</v>
      </c>
      <c r="GI163">
        <v>-1.74255938316833e-06</v>
      </c>
      <c r="GJ163">
        <v>3.40457676646056e-10</v>
      </c>
      <c r="GK163">
        <v>-0.0234001039270155</v>
      </c>
      <c r="GL163">
        <v>-0.0317258394575505</v>
      </c>
      <c r="GM163">
        <v>0.00293552719409138</v>
      </c>
      <c r="GN163">
        <v>-2.89779016759736e-05</v>
      </c>
      <c r="GO163">
        <v>-4</v>
      </c>
      <c r="GP163">
        <v>2214</v>
      </c>
      <c r="GQ163">
        <v>1</v>
      </c>
      <c r="GR163">
        <v>18</v>
      </c>
      <c r="GS163">
        <v>17337.7</v>
      </c>
      <c r="GT163">
        <v>28713.6</v>
      </c>
      <c r="GU163">
        <v>1.57227</v>
      </c>
      <c r="GV163">
        <v>2.57568</v>
      </c>
      <c r="GW163">
        <v>2.24854</v>
      </c>
      <c r="GX163">
        <v>2.76611</v>
      </c>
      <c r="GY163">
        <v>1.99585</v>
      </c>
      <c r="GZ163">
        <v>2.31934</v>
      </c>
      <c r="HA163">
        <v>29.7937</v>
      </c>
      <c r="HB163">
        <v>15.4192</v>
      </c>
      <c r="HC163">
        <v>18</v>
      </c>
      <c r="HD163">
        <v>477.712</v>
      </c>
      <c r="HE163">
        <v>661.377</v>
      </c>
      <c r="HF163">
        <v>13.6037</v>
      </c>
      <c r="HG163">
        <v>21.5846</v>
      </c>
      <c r="HH163">
        <v>30.0003</v>
      </c>
      <c r="HI163">
        <v>21.5391</v>
      </c>
      <c r="HJ163">
        <v>21.4853</v>
      </c>
      <c r="HK163">
        <v>31.5378</v>
      </c>
      <c r="HL163">
        <v>52.1404</v>
      </c>
      <c r="HM163">
        <v>0</v>
      </c>
      <c r="HN163">
        <v>13.6122</v>
      </c>
      <c r="HO163">
        <v>540.718</v>
      </c>
      <c r="HP163">
        <v>14.2456</v>
      </c>
      <c r="HQ163">
        <v>103.465</v>
      </c>
      <c r="HR163">
        <v>104.857</v>
      </c>
    </row>
    <row r="164" spans="1:226">
      <c r="A164">
        <v>148</v>
      </c>
      <c r="B164">
        <v>1657122036</v>
      </c>
      <c r="C164">
        <v>2003.40000009537</v>
      </c>
      <c r="D164" t="s">
        <v>656</v>
      </c>
      <c r="E164" t="s">
        <v>657</v>
      </c>
      <c r="F164">
        <v>5</v>
      </c>
      <c r="G164" t="s">
        <v>597</v>
      </c>
      <c r="H164" t="s">
        <v>354</v>
      </c>
      <c r="I164">
        <v>1657122028.21429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536.221456182983</v>
      </c>
      <c r="AK164">
        <v>514.998993939394</v>
      </c>
      <c r="AL164">
        <v>3.33724598849937</v>
      </c>
      <c r="AM164">
        <v>66.8387421978755</v>
      </c>
      <c r="AN164">
        <f>(AP164 - AO164 + BO164*1E3/(8.314*(BQ164+273.15)) * AR164/BN164 * AQ164) * BN164/(100*BB164) * 1000/(1000 - AP164)</f>
        <v>0</v>
      </c>
      <c r="AO164">
        <v>14.3552722270258</v>
      </c>
      <c r="AP164">
        <v>15.3681242424242</v>
      </c>
      <c r="AQ164">
        <v>0.000517128590381798</v>
      </c>
      <c r="AR164">
        <v>77.4375667915555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1657122028.21429</v>
      </c>
      <c r="BH164">
        <v>483.274571428571</v>
      </c>
      <c r="BI164">
        <v>511.741357142857</v>
      </c>
      <c r="BJ164">
        <v>15.3459392857143</v>
      </c>
      <c r="BK164">
        <v>14.3475464285714</v>
      </c>
      <c r="BL164">
        <v>473.654464285714</v>
      </c>
      <c r="BM164">
        <v>15.2723928571429</v>
      </c>
      <c r="BN164">
        <v>499.989</v>
      </c>
      <c r="BO164">
        <v>73.9261035714286</v>
      </c>
      <c r="BP164">
        <v>0.100032357142857</v>
      </c>
      <c r="BQ164">
        <v>19.343275</v>
      </c>
      <c r="BR164">
        <v>19.9663107142857</v>
      </c>
      <c r="BS164">
        <v>999.9</v>
      </c>
      <c r="BT164">
        <v>0</v>
      </c>
      <c r="BU164">
        <v>0</v>
      </c>
      <c r="BV164">
        <v>9976.78571428571</v>
      </c>
      <c r="BW164">
        <v>0</v>
      </c>
      <c r="BX164">
        <v>1797.36142857143</v>
      </c>
      <c r="BY164">
        <v>-28.4668964285714</v>
      </c>
      <c r="BZ164">
        <v>490.806607142857</v>
      </c>
      <c r="CA164">
        <v>519.19075</v>
      </c>
      <c r="CB164">
        <v>0.998397</v>
      </c>
      <c r="CC164">
        <v>511.741357142857</v>
      </c>
      <c r="CD164">
        <v>14.3475464285714</v>
      </c>
      <c r="CE164">
        <v>1.13446571428571</v>
      </c>
      <c r="CF164">
        <v>1.06065785714286</v>
      </c>
      <c r="CG164">
        <v>8.76826321428572</v>
      </c>
      <c r="CH164">
        <v>7.77736857142857</v>
      </c>
      <c r="CI164">
        <v>1999.98928571429</v>
      </c>
      <c r="CJ164">
        <v>0.98000425</v>
      </c>
      <c r="CK164">
        <v>0.019996075</v>
      </c>
      <c r="CL164">
        <v>0</v>
      </c>
      <c r="CM164">
        <v>2.25632857142857</v>
      </c>
      <c r="CN164">
        <v>0</v>
      </c>
      <c r="CO164">
        <v>3438.995</v>
      </c>
      <c r="CP164">
        <v>17300.075</v>
      </c>
      <c r="CQ164">
        <v>36.589</v>
      </c>
      <c r="CR164">
        <v>38.0710357142857</v>
      </c>
      <c r="CS164">
        <v>36.8592142857143</v>
      </c>
      <c r="CT164">
        <v>35.46625</v>
      </c>
      <c r="CU164">
        <v>35.6271071428571</v>
      </c>
      <c r="CV164">
        <v>1959.99892857143</v>
      </c>
      <c r="CW164">
        <v>39.9903571428571</v>
      </c>
      <c r="CX164">
        <v>0</v>
      </c>
      <c r="CY164">
        <v>1657122016.3</v>
      </c>
      <c r="CZ164">
        <v>0</v>
      </c>
      <c r="DA164">
        <v>0</v>
      </c>
      <c r="DB164" t="s">
        <v>356</v>
      </c>
      <c r="DC164">
        <v>1656081770.5</v>
      </c>
      <c r="DD164">
        <v>1655399214.6</v>
      </c>
      <c r="DE164">
        <v>0</v>
      </c>
      <c r="DF164">
        <v>0.134</v>
      </c>
      <c r="DG164">
        <v>-0.06</v>
      </c>
      <c r="DH164">
        <v>9.331</v>
      </c>
      <c r="DI164">
        <v>0.511</v>
      </c>
      <c r="DJ164">
        <v>421</v>
      </c>
      <c r="DK164">
        <v>25</v>
      </c>
      <c r="DL164">
        <v>1.93</v>
      </c>
      <c r="DM164">
        <v>0.15</v>
      </c>
      <c r="DN164">
        <v>-28.0562731707317</v>
      </c>
      <c r="DO164">
        <v>-8.23307874564459</v>
      </c>
      <c r="DP164">
        <v>0.8931655755669</v>
      </c>
      <c r="DQ164">
        <v>0</v>
      </c>
      <c r="DR164">
        <v>0.996263829268293</v>
      </c>
      <c r="DS164">
        <v>0.043399609756098</v>
      </c>
      <c r="DT164">
        <v>0.00491742383428281</v>
      </c>
      <c r="DU164">
        <v>1</v>
      </c>
      <c r="DV164">
        <v>1</v>
      </c>
      <c r="DW164">
        <v>2</v>
      </c>
      <c r="DX164" t="s">
        <v>357</v>
      </c>
      <c r="DY164">
        <v>2.97821</v>
      </c>
      <c r="DZ164">
        <v>2.75377</v>
      </c>
      <c r="EA164">
        <v>0.0867521</v>
      </c>
      <c r="EB164">
        <v>0.0917439</v>
      </c>
      <c r="EC164">
        <v>0.0630507</v>
      </c>
      <c r="ED164">
        <v>0.0603527</v>
      </c>
      <c r="EE164">
        <v>36033.1</v>
      </c>
      <c r="EF164">
        <v>39407.9</v>
      </c>
      <c r="EG164">
        <v>35730.3</v>
      </c>
      <c r="EH164">
        <v>39322.3</v>
      </c>
      <c r="EI164">
        <v>47392.1</v>
      </c>
      <c r="EJ164">
        <v>53269.1</v>
      </c>
      <c r="EK164">
        <v>55725.2</v>
      </c>
      <c r="EL164">
        <v>62946.3</v>
      </c>
      <c r="EM164">
        <v>2.023</v>
      </c>
      <c r="EN164">
        <v>2.2906</v>
      </c>
      <c r="EO164">
        <v>0.104606</v>
      </c>
      <c r="EP164">
        <v>0</v>
      </c>
      <c r="EQ164">
        <v>18.2171</v>
      </c>
      <c r="ER164">
        <v>999.9</v>
      </c>
      <c r="ES164">
        <v>70.358</v>
      </c>
      <c r="ET164">
        <v>25.861</v>
      </c>
      <c r="EU164">
        <v>31.849</v>
      </c>
      <c r="EV164">
        <v>54.0119</v>
      </c>
      <c r="EW164">
        <v>41.9151</v>
      </c>
      <c r="EX164">
        <v>2</v>
      </c>
      <c r="EY164">
        <v>-0.423781</v>
      </c>
      <c r="EZ164">
        <v>2.48993</v>
      </c>
      <c r="FA164">
        <v>20.131</v>
      </c>
      <c r="FB164">
        <v>5.20411</v>
      </c>
      <c r="FC164">
        <v>12.004</v>
      </c>
      <c r="FD164">
        <v>4.9756</v>
      </c>
      <c r="FE164">
        <v>3.293</v>
      </c>
      <c r="FF164">
        <v>9999</v>
      </c>
      <c r="FG164">
        <v>9999</v>
      </c>
      <c r="FH164">
        <v>9999</v>
      </c>
      <c r="FI164">
        <v>551.2</v>
      </c>
      <c r="FJ164">
        <v>1.86279</v>
      </c>
      <c r="FK164">
        <v>1.86783</v>
      </c>
      <c r="FL164">
        <v>1.86752</v>
      </c>
      <c r="FM164">
        <v>1.86874</v>
      </c>
      <c r="FN164">
        <v>1.86966</v>
      </c>
      <c r="FO164">
        <v>1.86566</v>
      </c>
      <c r="FP164">
        <v>1.86676</v>
      </c>
      <c r="FQ164">
        <v>1.86813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9.838</v>
      </c>
      <c r="GF164">
        <v>0.0743</v>
      </c>
      <c r="GG164">
        <v>5.21543574155078</v>
      </c>
      <c r="GH164">
        <v>0.0100486214095962</v>
      </c>
      <c r="GI164">
        <v>-1.74255938316833e-06</v>
      </c>
      <c r="GJ164">
        <v>3.40457676646056e-10</v>
      </c>
      <c r="GK164">
        <v>-0.0234001039270155</v>
      </c>
      <c r="GL164">
        <v>-0.0317258394575505</v>
      </c>
      <c r="GM164">
        <v>0.00293552719409138</v>
      </c>
      <c r="GN164">
        <v>-2.89779016759736e-05</v>
      </c>
      <c r="GO164">
        <v>-4</v>
      </c>
      <c r="GP164">
        <v>2214</v>
      </c>
      <c r="GQ164">
        <v>1</v>
      </c>
      <c r="GR164">
        <v>18</v>
      </c>
      <c r="GS164">
        <v>17337.8</v>
      </c>
      <c r="GT164">
        <v>28713.7</v>
      </c>
      <c r="GU164">
        <v>1.60889</v>
      </c>
      <c r="GV164">
        <v>2.57202</v>
      </c>
      <c r="GW164">
        <v>2.24854</v>
      </c>
      <c r="GX164">
        <v>2.76733</v>
      </c>
      <c r="GY164">
        <v>1.99585</v>
      </c>
      <c r="GZ164">
        <v>2.29126</v>
      </c>
      <c r="HA164">
        <v>29.8151</v>
      </c>
      <c r="HB164">
        <v>15.4192</v>
      </c>
      <c r="HC164">
        <v>18</v>
      </c>
      <c r="HD164">
        <v>477.147</v>
      </c>
      <c r="HE164">
        <v>661.288</v>
      </c>
      <c r="HF164">
        <v>13.6247</v>
      </c>
      <c r="HG164">
        <v>21.5901</v>
      </c>
      <c r="HH164">
        <v>30.0004</v>
      </c>
      <c r="HI164">
        <v>21.5445</v>
      </c>
      <c r="HJ164">
        <v>21.4907</v>
      </c>
      <c r="HK164">
        <v>32.3588</v>
      </c>
      <c r="HL164">
        <v>52.4167</v>
      </c>
      <c r="HM164">
        <v>0</v>
      </c>
      <c r="HN164">
        <v>13.6421</v>
      </c>
      <c r="HO164">
        <v>560.829</v>
      </c>
      <c r="HP164">
        <v>14.2168</v>
      </c>
      <c r="HQ164">
        <v>103.464</v>
      </c>
      <c r="HR164">
        <v>104.855</v>
      </c>
    </row>
    <row r="165" spans="1:226">
      <c r="A165">
        <v>149</v>
      </c>
      <c r="B165">
        <v>1657122041</v>
      </c>
      <c r="C165">
        <v>2008.40000009537</v>
      </c>
      <c r="D165" t="s">
        <v>658</v>
      </c>
      <c r="E165" t="s">
        <v>659</v>
      </c>
      <c r="F165">
        <v>5</v>
      </c>
      <c r="G165" t="s">
        <v>597</v>
      </c>
      <c r="H165" t="s">
        <v>354</v>
      </c>
      <c r="I165">
        <v>1657122033.5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553.482524677801</v>
      </c>
      <c r="AK165">
        <v>531.694296969697</v>
      </c>
      <c r="AL165">
        <v>3.33091460647693</v>
      </c>
      <c r="AM165">
        <v>66.8387421978755</v>
      </c>
      <c r="AN165">
        <f>(AP165 - AO165 + BO165*1E3/(8.314*(BQ165+273.15)) * AR165/BN165 * AQ165) * BN165/(100*BB165) * 1000/(1000 - AP165)</f>
        <v>0</v>
      </c>
      <c r="AO165">
        <v>14.3101714961265</v>
      </c>
      <c r="AP165">
        <v>15.3589642424242</v>
      </c>
      <c r="AQ165">
        <v>-0.000824847471015163</v>
      </c>
      <c r="AR165">
        <v>77.4375667915555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1657122033.5</v>
      </c>
      <c r="BH165">
        <v>500.517111111111</v>
      </c>
      <c r="BI165">
        <v>529.612222222222</v>
      </c>
      <c r="BJ165">
        <v>15.3576592592593</v>
      </c>
      <c r="BK165">
        <v>14.3369185185185</v>
      </c>
      <c r="BL165">
        <v>490.749888888889</v>
      </c>
      <c r="BM165">
        <v>15.2836814814815</v>
      </c>
      <c r="BN165">
        <v>499.959148148148</v>
      </c>
      <c r="BO165">
        <v>73.9259851851852</v>
      </c>
      <c r="BP165">
        <v>0.0998789444444444</v>
      </c>
      <c r="BQ165">
        <v>19.3413740740741</v>
      </c>
      <c r="BR165">
        <v>19.9623111111111</v>
      </c>
      <c r="BS165">
        <v>999.9</v>
      </c>
      <c r="BT165">
        <v>0</v>
      </c>
      <c r="BU165">
        <v>0</v>
      </c>
      <c r="BV165">
        <v>9999.62962962963</v>
      </c>
      <c r="BW165">
        <v>0</v>
      </c>
      <c r="BX165">
        <v>1797.74222222222</v>
      </c>
      <c r="BY165">
        <v>-29.0953481481481</v>
      </c>
      <c r="BZ165">
        <v>508.323888888889</v>
      </c>
      <c r="CA165">
        <v>537.31562962963</v>
      </c>
      <c r="CB165">
        <v>1.02074133333333</v>
      </c>
      <c r="CC165">
        <v>529.612222222222</v>
      </c>
      <c r="CD165">
        <v>14.3369185185185</v>
      </c>
      <c r="CE165">
        <v>1.13533037037037</v>
      </c>
      <c r="CF165">
        <v>1.05987037037037</v>
      </c>
      <c r="CG165">
        <v>8.77953444444444</v>
      </c>
      <c r="CH165">
        <v>7.76646407407407</v>
      </c>
      <c r="CI165">
        <v>1999.98296296296</v>
      </c>
      <c r="CJ165">
        <v>0.980004222222222</v>
      </c>
      <c r="CK165">
        <v>0.0199961037037037</v>
      </c>
      <c r="CL165">
        <v>0</v>
      </c>
      <c r="CM165">
        <v>2.24273333333333</v>
      </c>
      <c r="CN165">
        <v>0</v>
      </c>
      <c r="CO165">
        <v>3438.47888888889</v>
      </c>
      <c r="CP165">
        <v>17300.0259259259</v>
      </c>
      <c r="CQ165">
        <v>36.5505925925926</v>
      </c>
      <c r="CR165">
        <v>38.039037037037</v>
      </c>
      <c r="CS165">
        <v>36.8307407407407</v>
      </c>
      <c r="CT165">
        <v>35.4394074074074</v>
      </c>
      <c r="CU165">
        <v>35.597</v>
      </c>
      <c r="CV165">
        <v>1959.99259259259</v>
      </c>
      <c r="CW165">
        <v>39.9903703703704</v>
      </c>
      <c r="CX165">
        <v>0</v>
      </c>
      <c r="CY165">
        <v>1657122021.1</v>
      </c>
      <c r="CZ165">
        <v>0</v>
      </c>
      <c r="DA165">
        <v>0</v>
      </c>
      <c r="DB165" t="s">
        <v>356</v>
      </c>
      <c r="DC165">
        <v>1656081770.5</v>
      </c>
      <c r="DD165">
        <v>1655399214.6</v>
      </c>
      <c r="DE165">
        <v>0</v>
      </c>
      <c r="DF165">
        <v>0.134</v>
      </c>
      <c r="DG165">
        <v>-0.06</v>
      </c>
      <c r="DH165">
        <v>9.331</v>
      </c>
      <c r="DI165">
        <v>0.511</v>
      </c>
      <c r="DJ165">
        <v>421</v>
      </c>
      <c r="DK165">
        <v>25</v>
      </c>
      <c r="DL165">
        <v>1.93</v>
      </c>
      <c r="DM165">
        <v>0.15</v>
      </c>
      <c r="DN165">
        <v>-28.6001878048781</v>
      </c>
      <c r="DO165">
        <v>-6.72381533101044</v>
      </c>
      <c r="DP165">
        <v>0.748755899914089</v>
      </c>
      <c r="DQ165">
        <v>0</v>
      </c>
      <c r="DR165">
        <v>1.00930351219512</v>
      </c>
      <c r="DS165">
        <v>0.189270982578398</v>
      </c>
      <c r="DT165">
        <v>0.024532071293659</v>
      </c>
      <c r="DU165">
        <v>0</v>
      </c>
      <c r="DV165">
        <v>0</v>
      </c>
      <c r="DW165">
        <v>2</v>
      </c>
      <c r="DX165" t="s">
        <v>367</v>
      </c>
      <c r="DY165">
        <v>2.97841</v>
      </c>
      <c r="DZ165">
        <v>2.75416</v>
      </c>
      <c r="EA165">
        <v>0.0888356</v>
      </c>
      <c r="EB165">
        <v>0.0938504</v>
      </c>
      <c r="EC165">
        <v>0.0630217</v>
      </c>
      <c r="ED165">
        <v>0.0602283</v>
      </c>
      <c r="EE165">
        <v>35951.5</v>
      </c>
      <c r="EF165">
        <v>39316.4</v>
      </c>
      <c r="EG165">
        <v>35730.9</v>
      </c>
      <c r="EH165">
        <v>39322.2</v>
      </c>
      <c r="EI165">
        <v>47394.7</v>
      </c>
      <c r="EJ165">
        <v>53275.7</v>
      </c>
      <c r="EK165">
        <v>55726.4</v>
      </c>
      <c r="EL165">
        <v>62945.7</v>
      </c>
      <c r="EM165">
        <v>2.024</v>
      </c>
      <c r="EN165">
        <v>2.2906</v>
      </c>
      <c r="EO165">
        <v>0.105351</v>
      </c>
      <c r="EP165">
        <v>0</v>
      </c>
      <c r="EQ165">
        <v>18.2155</v>
      </c>
      <c r="ER165">
        <v>999.9</v>
      </c>
      <c r="ES165">
        <v>70.358</v>
      </c>
      <c r="ET165">
        <v>25.891</v>
      </c>
      <c r="EU165">
        <v>31.9098</v>
      </c>
      <c r="EV165">
        <v>53.2119</v>
      </c>
      <c r="EW165">
        <v>41.9712</v>
      </c>
      <c r="EX165">
        <v>2</v>
      </c>
      <c r="EY165">
        <v>-0.423374</v>
      </c>
      <c r="EZ165">
        <v>2.44521</v>
      </c>
      <c r="FA165">
        <v>20.1314</v>
      </c>
      <c r="FB165">
        <v>5.20411</v>
      </c>
      <c r="FC165">
        <v>12.004</v>
      </c>
      <c r="FD165">
        <v>4.976</v>
      </c>
      <c r="FE165">
        <v>3.293</v>
      </c>
      <c r="FF165">
        <v>9999</v>
      </c>
      <c r="FG165">
        <v>9999</v>
      </c>
      <c r="FH165">
        <v>9999</v>
      </c>
      <c r="FI165">
        <v>551.2</v>
      </c>
      <c r="FJ165">
        <v>1.86279</v>
      </c>
      <c r="FK165">
        <v>1.8678</v>
      </c>
      <c r="FL165">
        <v>1.86752</v>
      </c>
      <c r="FM165">
        <v>1.86874</v>
      </c>
      <c r="FN165">
        <v>1.86957</v>
      </c>
      <c r="FO165">
        <v>1.8656</v>
      </c>
      <c r="FP165">
        <v>1.86673</v>
      </c>
      <c r="FQ165">
        <v>1.86813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9.978</v>
      </c>
      <c r="GF165">
        <v>0.0739</v>
      </c>
      <c r="GG165">
        <v>5.21543574155078</v>
      </c>
      <c r="GH165">
        <v>0.0100486214095962</v>
      </c>
      <c r="GI165">
        <v>-1.74255938316833e-06</v>
      </c>
      <c r="GJ165">
        <v>3.40457676646056e-10</v>
      </c>
      <c r="GK165">
        <v>-0.0234001039270155</v>
      </c>
      <c r="GL165">
        <v>-0.0317258394575505</v>
      </c>
      <c r="GM165">
        <v>0.00293552719409138</v>
      </c>
      <c r="GN165">
        <v>-2.89779016759736e-05</v>
      </c>
      <c r="GO165">
        <v>-4</v>
      </c>
      <c r="GP165">
        <v>2214</v>
      </c>
      <c r="GQ165">
        <v>1</v>
      </c>
      <c r="GR165">
        <v>18</v>
      </c>
      <c r="GS165">
        <v>17337.8</v>
      </c>
      <c r="GT165">
        <v>28713.8</v>
      </c>
      <c r="GU165">
        <v>1.65161</v>
      </c>
      <c r="GV165">
        <v>2.5769</v>
      </c>
      <c r="GW165">
        <v>2.24854</v>
      </c>
      <c r="GX165">
        <v>2.76733</v>
      </c>
      <c r="GY165">
        <v>1.99585</v>
      </c>
      <c r="GZ165">
        <v>2.30469</v>
      </c>
      <c r="HA165">
        <v>29.8151</v>
      </c>
      <c r="HB165">
        <v>15.4104</v>
      </c>
      <c r="HC165">
        <v>18</v>
      </c>
      <c r="HD165">
        <v>477.817</v>
      </c>
      <c r="HE165">
        <v>661.342</v>
      </c>
      <c r="HF165">
        <v>13.657</v>
      </c>
      <c r="HG165">
        <v>21.5956</v>
      </c>
      <c r="HH165">
        <v>30.0004</v>
      </c>
      <c r="HI165">
        <v>21.55</v>
      </c>
      <c r="HJ165">
        <v>21.4943</v>
      </c>
      <c r="HK165">
        <v>33.1317</v>
      </c>
      <c r="HL165">
        <v>52.4167</v>
      </c>
      <c r="HM165">
        <v>0</v>
      </c>
      <c r="HN165">
        <v>13.673</v>
      </c>
      <c r="HO165">
        <v>574.283</v>
      </c>
      <c r="HP165">
        <v>14.2056</v>
      </c>
      <c r="HQ165">
        <v>103.466</v>
      </c>
      <c r="HR165">
        <v>104.854</v>
      </c>
    </row>
    <row r="166" spans="1:226">
      <c r="A166">
        <v>150</v>
      </c>
      <c r="B166">
        <v>1657122046</v>
      </c>
      <c r="C166">
        <v>2013.40000009537</v>
      </c>
      <c r="D166" t="s">
        <v>660</v>
      </c>
      <c r="E166" t="s">
        <v>661</v>
      </c>
      <c r="F166">
        <v>5</v>
      </c>
      <c r="G166" t="s">
        <v>597</v>
      </c>
      <c r="H166" t="s">
        <v>354</v>
      </c>
      <c r="I166">
        <v>1657122038.21429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570.779512717815</v>
      </c>
      <c r="AK166">
        <v>548.773521212121</v>
      </c>
      <c r="AL166">
        <v>3.36620750066312</v>
      </c>
      <c r="AM166">
        <v>66.8387421978755</v>
      </c>
      <c r="AN166">
        <f>(AP166 - AO166 + BO166*1E3/(8.314*(BQ166+273.15)) * AR166/BN166 * AQ166) * BN166/(100*BB166) * 1000/(1000 - AP166)</f>
        <v>0</v>
      </c>
      <c r="AO166">
        <v>14.3103676698323</v>
      </c>
      <c r="AP166">
        <v>15.3522624242424</v>
      </c>
      <c r="AQ166">
        <v>3.27272076413455e-05</v>
      </c>
      <c r="AR166">
        <v>77.4375667915555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1657122038.21429</v>
      </c>
      <c r="BH166">
        <v>516.124785714286</v>
      </c>
      <c r="BI166">
        <v>545.522964285714</v>
      </c>
      <c r="BJ166">
        <v>15.3607714285714</v>
      </c>
      <c r="BK166">
        <v>14.3114642857143</v>
      </c>
      <c r="BL166">
        <v>506.224964285714</v>
      </c>
      <c r="BM166">
        <v>15.2866857142857</v>
      </c>
      <c r="BN166">
        <v>499.995107142857</v>
      </c>
      <c r="BO166">
        <v>73.9257571428572</v>
      </c>
      <c r="BP166">
        <v>0.0999485392857143</v>
      </c>
      <c r="BQ166">
        <v>19.3415928571429</v>
      </c>
      <c r="BR166">
        <v>19.9665535714286</v>
      </c>
      <c r="BS166">
        <v>999.9</v>
      </c>
      <c r="BT166">
        <v>0</v>
      </c>
      <c r="BU166">
        <v>0</v>
      </c>
      <c r="BV166">
        <v>9993.03571428571</v>
      </c>
      <c r="BW166">
        <v>0</v>
      </c>
      <c r="BX166">
        <v>1798.395</v>
      </c>
      <c r="BY166">
        <v>-29.39835</v>
      </c>
      <c r="BZ166">
        <v>524.176392857143</v>
      </c>
      <c r="CA166">
        <v>553.443071428572</v>
      </c>
      <c r="CB166">
        <v>1.049303</v>
      </c>
      <c r="CC166">
        <v>545.522964285714</v>
      </c>
      <c r="CD166">
        <v>14.3114642857143</v>
      </c>
      <c r="CE166">
        <v>1.13555714285714</v>
      </c>
      <c r="CF166">
        <v>1.05798642857143</v>
      </c>
      <c r="CG166">
        <v>8.78248964285715</v>
      </c>
      <c r="CH166">
        <v>7.74030714285714</v>
      </c>
      <c r="CI166">
        <v>1999.98214285714</v>
      </c>
      <c r="CJ166">
        <v>0.980004357142857</v>
      </c>
      <c r="CK166">
        <v>0.0199959642857143</v>
      </c>
      <c r="CL166">
        <v>0</v>
      </c>
      <c r="CM166">
        <v>2.22119642857143</v>
      </c>
      <c r="CN166">
        <v>0</v>
      </c>
      <c r="CO166">
        <v>3437.57607142857</v>
      </c>
      <c r="CP166">
        <v>17300.0178571429</v>
      </c>
      <c r="CQ166">
        <v>36.5265714285714</v>
      </c>
      <c r="CR166">
        <v>38.0199285714286</v>
      </c>
      <c r="CS166">
        <v>36.7921428571428</v>
      </c>
      <c r="CT166">
        <v>35.4170714285714</v>
      </c>
      <c r="CU166">
        <v>35.5755357142857</v>
      </c>
      <c r="CV166">
        <v>1959.99214285714</v>
      </c>
      <c r="CW166">
        <v>39.99</v>
      </c>
      <c r="CX166">
        <v>0</v>
      </c>
      <c r="CY166">
        <v>1657122025.9</v>
      </c>
      <c r="CZ166">
        <v>0</v>
      </c>
      <c r="DA166">
        <v>0</v>
      </c>
      <c r="DB166" t="s">
        <v>356</v>
      </c>
      <c r="DC166">
        <v>1656081770.5</v>
      </c>
      <c r="DD166">
        <v>1655399214.6</v>
      </c>
      <c r="DE166">
        <v>0</v>
      </c>
      <c r="DF166">
        <v>0.134</v>
      </c>
      <c r="DG166">
        <v>-0.06</v>
      </c>
      <c r="DH166">
        <v>9.331</v>
      </c>
      <c r="DI166">
        <v>0.511</v>
      </c>
      <c r="DJ166">
        <v>421</v>
      </c>
      <c r="DK166">
        <v>25</v>
      </c>
      <c r="DL166">
        <v>1.93</v>
      </c>
      <c r="DM166">
        <v>0.15</v>
      </c>
      <c r="DN166">
        <v>-29.123943902439</v>
      </c>
      <c r="DO166">
        <v>-5.48636655052267</v>
      </c>
      <c r="DP166">
        <v>0.650024016460173</v>
      </c>
      <c r="DQ166">
        <v>0</v>
      </c>
      <c r="DR166">
        <v>1.02644224390244</v>
      </c>
      <c r="DS166">
        <v>0.29093324738676</v>
      </c>
      <c r="DT166">
        <v>0.0329732717018042</v>
      </c>
      <c r="DU166">
        <v>0</v>
      </c>
      <c r="DV166">
        <v>0</v>
      </c>
      <c r="DW166">
        <v>2</v>
      </c>
      <c r="DX166" t="s">
        <v>367</v>
      </c>
      <c r="DY166">
        <v>2.97882</v>
      </c>
      <c r="DZ166">
        <v>2.75358</v>
      </c>
      <c r="EA166">
        <v>0.0908857</v>
      </c>
      <c r="EB166">
        <v>0.0957225</v>
      </c>
      <c r="EC166">
        <v>0.0629982</v>
      </c>
      <c r="ED166">
        <v>0.0597995</v>
      </c>
      <c r="EE166">
        <v>35869.9</v>
      </c>
      <c r="EF166">
        <v>39234.8</v>
      </c>
      <c r="EG166">
        <v>35730.1</v>
      </c>
      <c r="EH166">
        <v>39321.8</v>
      </c>
      <c r="EI166">
        <v>47395.6</v>
      </c>
      <c r="EJ166">
        <v>53300.1</v>
      </c>
      <c r="EK166">
        <v>55726</v>
      </c>
      <c r="EL166">
        <v>62945.5</v>
      </c>
      <c r="EM166">
        <v>2.0238</v>
      </c>
      <c r="EN166">
        <v>2.2902</v>
      </c>
      <c r="EO166">
        <v>0.107437</v>
      </c>
      <c r="EP166">
        <v>0</v>
      </c>
      <c r="EQ166">
        <v>18.2139</v>
      </c>
      <c r="ER166">
        <v>999.9</v>
      </c>
      <c r="ES166">
        <v>70.358</v>
      </c>
      <c r="ET166">
        <v>25.891</v>
      </c>
      <c r="EU166">
        <v>31.9051</v>
      </c>
      <c r="EV166">
        <v>53.7319</v>
      </c>
      <c r="EW166">
        <v>41.903</v>
      </c>
      <c r="EX166">
        <v>2</v>
      </c>
      <c r="EY166">
        <v>-0.423171</v>
      </c>
      <c r="EZ166">
        <v>2.4673</v>
      </c>
      <c r="FA166">
        <v>20.1309</v>
      </c>
      <c r="FB166">
        <v>5.20411</v>
      </c>
      <c r="FC166">
        <v>12.004</v>
      </c>
      <c r="FD166">
        <v>4.976</v>
      </c>
      <c r="FE166">
        <v>3.293</v>
      </c>
      <c r="FF166">
        <v>9999</v>
      </c>
      <c r="FG166">
        <v>9999</v>
      </c>
      <c r="FH166">
        <v>9999</v>
      </c>
      <c r="FI166">
        <v>551.2</v>
      </c>
      <c r="FJ166">
        <v>1.86279</v>
      </c>
      <c r="FK166">
        <v>1.8678</v>
      </c>
      <c r="FL166">
        <v>1.86752</v>
      </c>
      <c r="FM166">
        <v>1.86871</v>
      </c>
      <c r="FN166">
        <v>1.86957</v>
      </c>
      <c r="FO166">
        <v>1.86566</v>
      </c>
      <c r="FP166">
        <v>1.86676</v>
      </c>
      <c r="FQ166">
        <v>1.86813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10.117</v>
      </c>
      <c r="GF166">
        <v>0.0737</v>
      </c>
      <c r="GG166">
        <v>5.21543574155078</v>
      </c>
      <c r="GH166">
        <v>0.0100486214095962</v>
      </c>
      <c r="GI166">
        <v>-1.74255938316833e-06</v>
      </c>
      <c r="GJ166">
        <v>3.40457676646056e-10</v>
      </c>
      <c r="GK166">
        <v>-0.0234001039270155</v>
      </c>
      <c r="GL166">
        <v>-0.0317258394575505</v>
      </c>
      <c r="GM166">
        <v>0.00293552719409138</v>
      </c>
      <c r="GN166">
        <v>-2.89779016759736e-05</v>
      </c>
      <c r="GO166">
        <v>-4</v>
      </c>
      <c r="GP166">
        <v>2214</v>
      </c>
      <c r="GQ166">
        <v>1</v>
      </c>
      <c r="GR166">
        <v>18</v>
      </c>
      <c r="GS166">
        <v>17337.9</v>
      </c>
      <c r="GT166">
        <v>28713.9</v>
      </c>
      <c r="GU166">
        <v>1.68701</v>
      </c>
      <c r="GV166">
        <v>2.57202</v>
      </c>
      <c r="GW166">
        <v>2.24854</v>
      </c>
      <c r="GX166">
        <v>2.76855</v>
      </c>
      <c r="GY166">
        <v>1.99585</v>
      </c>
      <c r="GZ166">
        <v>2.32544</v>
      </c>
      <c r="HA166">
        <v>29.8364</v>
      </c>
      <c r="HB166">
        <v>15.4192</v>
      </c>
      <c r="HC166">
        <v>18</v>
      </c>
      <c r="HD166">
        <v>477.745</v>
      </c>
      <c r="HE166">
        <v>661.092</v>
      </c>
      <c r="HF166">
        <v>13.6879</v>
      </c>
      <c r="HG166">
        <v>21.601</v>
      </c>
      <c r="HH166">
        <v>30.0004</v>
      </c>
      <c r="HI166">
        <v>21.5554</v>
      </c>
      <c r="HJ166">
        <v>21.4997</v>
      </c>
      <c r="HK166">
        <v>33.842</v>
      </c>
      <c r="HL166">
        <v>52.6903</v>
      </c>
      <c r="HM166">
        <v>0</v>
      </c>
      <c r="HN166">
        <v>13.6942</v>
      </c>
      <c r="HO166">
        <v>587.703</v>
      </c>
      <c r="HP166">
        <v>14.1943</v>
      </c>
      <c r="HQ166">
        <v>103.465</v>
      </c>
      <c r="HR166">
        <v>104.854</v>
      </c>
    </row>
    <row r="167" spans="1:226">
      <c r="A167">
        <v>151</v>
      </c>
      <c r="B167">
        <v>1657122051</v>
      </c>
      <c r="C167">
        <v>2018.40000009537</v>
      </c>
      <c r="D167" t="s">
        <v>662</v>
      </c>
      <c r="E167" t="s">
        <v>663</v>
      </c>
      <c r="F167">
        <v>5</v>
      </c>
      <c r="G167" t="s">
        <v>597</v>
      </c>
      <c r="H167" t="s">
        <v>354</v>
      </c>
      <c r="I167">
        <v>1657122043.5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586.928070861595</v>
      </c>
      <c r="AK167">
        <v>565.016569696969</v>
      </c>
      <c r="AL167">
        <v>3.25160314475958</v>
      </c>
      <c r="AM167">
        <v>66.8387421978755</v>
      </c>
      <c r="AN167">
        <f>(AP167 - AO167 + BO167*1E3/(8.314*(BQ167+273.15)) * AR167/BN167 * AQ167) * BN167/(100*BB167) * 1000/(1000 - AP167)</f>
        <v>0</v>
      </c>
      <c r="AO167">
        <v>14.155065695081</v>
      </c>
      <c r="AP167">
        <v>15.2863133333333</v>
      </c>
      <c r="AQ167">
        <v>-0.0154820402993014</v>
      </c>
      <c r="AR167">
        <v>77.4375667915555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1657122043.5</v>
      </c>
      <c r="BH167">
        <v>533.548851851852</v>
      </c>
      <c r="BI167">
        <v>563.220777777778</v>
      </c>
      <c r="BJ167">
        <v>15.3446037037037</v>
      </c>
      <c r="BK167">
        <v>14.2418740740741</v>
      </c>
      <c r="BL167">
        <v>523.501740740741</v>
      </c>
      <c r="BM167">
        <v>15.2711074074074</v>
      </c>
      <c r="BN167">
        <v>499.977666666667</v>
      </c>
      <c r="BO167">
        <v>73.9260111111111</v>
      </c>
      <c r="BP167">
        <v>0.0999031444444445</v>
      </c>
      <c r="BQ167">
        <v>19.3434592592593</v>
      </c>
      <c r="BR167">
        <v>19.9696703703704</v>
      </c>
      <c r="BS167">
        <v>999.9</v>
      </c>
      <c r="BT167">
        <v>0</v>
      </c>
      <c r="BU167">
        <v>0</v>
      </c>
      <c r="BV167">
        <v>9990.55555555555</v>
      </c>
      <c r="BW167">
        <v>0</v>
      </c>
      <c r="BX167">
        <v>1798.98703703704</v>
      </c>
      <c r="BY167">
        <v>-29.6720740740741</v>
      </c>
      <c r="BZ167">
        <v>541.863037037037</v>
      </c>
      <c r="CA167">
        <v>571.357148148148</v>
      </c>
      <c r="CB167">
        <v>1.10273074074074</v>
      </c>
      <c r="CC167">
        <v>563.220777777778</v>
      </c>
      <c r="CD167">
        <v>14.2418740740741</v>
      </c>
      <c r="CE167">
        <v>1.1343662962963</v>
      </c>
      <c r="CF167">
        <v>1.05284555555556</v>
      </c>
      <c r="CG167">
        <v>8.76694814814815</v>
      </c>
      <c r="CH167">
        <v>7.66879222222222</v>
      </c>
      <c r="CI167">
        <v>1999.97111111111</v>
      </c>
      <c r="CJ167">
        <v>0.980004333333333</v>
      </c>
      <c r="CK167">
        <v>0.0199959888888889</v>
      </c>
      <c r="CL167">
        <v>0</v>
      </c>
      <c r="CM167">
        <v>2.2259</v>
      </c>
      <c r="CN167">
        <v>0</v>
      </c>
      <c r="CO167">
        <v>3440.79222222222</v>
      </c>
      <c r="CP167">
        <v>17299.9259259259</v>
      </c>
      <c r="CQ167">
        <v>36.4952592592593</v>
      </c>
      <c r="CR167">
        <v>37.992962962963</v>
      </c>
      <c r="CS167">
        <v>36.7660740740741</v>
      </c>
      <c r="CT167">
        <v>35.4094814814815</v>
      </c>
      <c r="CU167">
        <v>35.5459259259259</v>
      </c>
      <c r="CV167">
        <v>1959.98111111111</v>
      </c>
      <c r="CW167">
        <v>39.99</v>
      </c>
      <c r="CX167">
        <v>0</v>
      </c>
      <c r="CY167">
        <v>1657122030.7</v>
      </c>
      <c r="CZ167">
        <v>0</v>
      </c>
      <c r="DA167">
        <v>0</v>
      </c>
      <c r="DB167" t="s">
        <v>356</v>
      </c>
      <c r="DC167">
        <v>1656081770.5</v>
      </c>
      <c r="DD167">
        <v>1655399214.6</v>
      </c>
      <c r="DE167">
        <v>0</v>
      </c>
      <c r="DF167">
        <v>0.134</v>
      </c>
      <c r="DG167">
        <v>-0.06</v>
      </c>
      <c r="DH167">
        <v>9.331</v>
      </c>
      <c r="DI167">
        <v>0.511</v>
      </c>
      <c r="DJ167">
        <v>421</v>
      </c>
      <c r="DK167">
        <v>25</v>
      </c>
      <c r="DL167">
        <v>1.93</v>
      </c>
      <c r="DM167">
        <v>0.15</v>
      </c>
      <c r="DN167">
        <v>-29.4176463414634</v>
      </c>
      <c r="DO167">
        <v>-2.52618188153304</v>
      </c>
      <c r="DP167">
        <v>0.44286527054226</v>
      </c>
      <c r="DQ167">
        <v>0</v>
      </c>
      <c r="DR167">
        <v>1.0677457804878</v>
      </c>
      <c r="DS167">
        <v>0.584674494773516</v>
      </c>
      <c r="DT167">
        <v>0.0634916263180649</v>
      </c>
      <c r="DU167">
        <v>0</v>
      </c>
      <c r="DV167">
        <v>0</v>
      </c>
      <c r="DW167">
        <v>2</v>
      </c>
      <c r="DX167" t="s">
        <v>367</v>
      </c>
      <c r="DY167">
        <v>2.97776</v>
      </c>
      <c r="DZ167">
        <v>2.75427</v>
      </c>
      <c r="EA167">
        <v>0.0928569</v>
      </c>
      <c r="EB167">
        <v>0.0977389</v>
      </c>
      <c r="EC167">
        <v>0.0628031</v>
      </c>
      <c r="ED167">
        <v>0.0597653</v>
      </c>
      <c r="EE167">
        <v>35791.7</v>
      </c>
      <c r="EF167">
        <v>39146.8</v>
      </c>
      <c r="EG167">
        <v>35729.8</v>
      </c>
      <c r="EH167">
        <v>39321.3</v>
      </c>
      <c r="EI167">
        <v>47404.8</v>
      </c>
      <c r="EJ167">
        <v>53301.1</v>
      </c>
      <c r="EK167">
        <v>55725</v>
      </c>
      <c r="EL167">
        <v>62944.3</v>
      </c>
      <c r="EM167">
        <v>2.0228</v>
      </c>
      <c r="EN167">
        <v>2.2908</v>
      </c>
      <c r="EO167">
        <v>0.1055</v>
      </c>
      <c r="EP167">
        <v>0</v>
      </c>
      <c r="EQ167">
        <v>18.2123</v>
      </c>
      <c r="ER167">
        <v>999.9</v>
      </c>
      <c r="ES167">
        <v>70.333</v>
      </c>
      <c r="ET167">
        <v>25.901</v>
      </c>
      <c r="EU167">
        <v>31.9149</v>
      </c>
      <c r="EV167">
        <v>53.5919</v>
      </c>
      <c r="EW167">
        <v>42.0152</v>
      </c>
      <c r="EX167">
        <v>2</v>
      </c>
      <c r="EY167">
        <v>-0.422398</v>
      </c>
      <c r="EZ167">
        <v>2.49782</v>
      </c>
      <c r="FA167">
        <v>20.1323</v>
      </c>
      <c r="FB167">
        <v>5.20291</v>
      </c>
      <c r="FC167">
        <v>12.004</v>
      </c>
      <c r="FD167">
        <v>4.9756</v>
      </c>
      <c r="FE167">
        <v>3.293</v>
      </c>
      <c r="FF167">
        <v>9999</v>
      </c>
      <c r="FG167">
        <v>9999</v>
      </c>
      <c r="FH167">
        <v>9999</v>
      </c>
      <c r="FI167">
        <v>551.2</v>
      </c>
      <c r="FJ167">
        <v>1.86279</v>
      </c>
      <c r="FK167">
        <v>1.86783</v>
      </c>
      <c r="FL167">
        <v>1.86752</v>
      </c>
      <c r="FM167">
        <v>1.86868</v>
      </c>
      <c r="FN167">
        <v>1.8696</v>
      </c>
      <c r="FO167">
        <v>1.8656</v>
      </c>
      <c r="FP167">
        <v>1.86676</v>
      </c>
      <c r="FQ167">
        <v>1.86813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10.253</v>
      </c>
      <c r="GF167">
        <v>0.0712</v>
      </c>
      <c r="GG167">
        <v>5.21543574155078</v>
      </c>
      <c r="GH167">
        <v>0.0100486214095962</v>
      </c>
      <c r="GI167">
        <v>-1.74255938316833e-06</v>
      </c>
      <c r="GJ167">
        <v>3.40457676646056e-10</v>
      </c>
      <c r="GK167">
        <v>-0.0234001039270155</v>
      </c>
      <c r="GL167">
        <v>-0.0317258394575505</v>
      </c>
      <c r="GM167">
        <v>0.00293552719409138</v>
      </c>
      <c r="GN167">
        <v>-2.89779016759736e-05</v>
      </c>
      <c r="GO167">
        <v>-4</v>
      </c>
      <c r="GP167">
        <v>2214</v>
      </c>
      <c r="GQ167">
        <v>1</v>
      </c>
      <c r="GR167">
        <v>18</v>
      </c>
      <c r="GS167">
        <v>17338</v>
      </c>
      <c r="GT167">
        <v>28713.9</v>
      </c>
      <c r="GU167">
        <v>1.72607</v>
      </c>
      <c r="GV167">
        <v>2.57935</v>
      </c>
      <c r="GW167">
        <v>2.24854</v>
      </c>
      <c r="GX167">
        <v>2.76733</v>
      </c>
      <c r="GY167">
        <v>1.99585</v>
      </c>
      <c r="GZ167">
        <v>2.2876</v>
      </c>
      <c r="HA167">
        <v>29.8364</v>
      </c>
      <c r="HB167">
        <v>15.4104</v>
      </c>
      <c r="HC167">
        <v>18</v>
      </c>
      <c r="HD167">
        <v>477.18</v>
      </c>
      <c r="HE167">
        <v>661.65</v>
      </c>
      <c r="HF167">
        <v>13.7089</v>
      </c>
      <c r="HG167">
        <v>21.6065</v>
      </c>
      <c r="HH167">
        <v>30.0008</v>
      </c>
      <c r="HI167">
        <v>21.5609</v>
      </c>
      <c r="HJ167">
        <v>21.5052</v>
      </c>
      <c r="HK167">
        <v>34.6414</v>
      </c>
      <c r="HL167">
        <v>52.6903</v>
      </c>
      <c r="HM167">
        <v>0</v>
      </c>
      <c r="HN167">
        <v>13.7089</v>
      </c>
      <c r="HO167">
        <v>608.012</v>
      </c>
      <c r="HP167">
        <v>14.2204</v>
      </c>
      <c r="HQ167">
        <v>103.463</v>
      </c>
      <c r="HR167">
        <v>104.852</v>
      </c>
    </row>
    <row r="168" spans="1:226">
      <c r="A168">
        <v>152</v>
      </c>
      <c r="B168">
        <v>1657122056</v>
      </c>
      <c r="C168">
        <v>2023.40000009537</v>
      </c>
      <c r="D168" t="s">
        <v>664</v>
      </c>
      <c r="E168" t="s">
        <v>665</v>
      </c>
      <c r="F168">
        <v>5</v>
      </c>
      <c r="G168" t="s">
        <v>597</v>
      </c>
      <c r="H168" t="s">
        <v>354</v>
      </c>
      <c r="I168">
        <v>1657122048.21429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603.882177469494</v>
      </c>
      <c r="AK168">
        <v>581.677836363636</v>
      </c>
      <c r="AL168">
        <v>3.28945860292799</v>
      </c>
      <c r="AM168">
        <v>66.8387421978755</v>
      </c>
      <c r="AN168">
        <f>(AP168 - AO168 + BO168*1E3/(8.314*(BQ168+273.15)) * AR168/BN168 * AQ168) * BN168/(100*BB168) * 1000/(1000 - AP168)</f>
        <v>0</v>
      </c>
      <c r="AO168">
        <v>14.1569804417519</v>
      </c>
      <c r="AP168">
        <v>15.2579587878788</v>
      </c>
      <c r="AQ168">
        <v>-0.0080410864807507</v>
      </c>
      <c r="AR168">
        <v>77.4375667915555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1657122048.21429</v>
      </c>
      <c r="BH168">
        <v>549.053321428571</v>
      </c>
      <c r="BI168">
        <v>578.85525</v>
      </c>
      <c r="BJ168">
        <v>15.3140535714286</v>
      </c>
      <c r="BK168">
        <v>14.1972107142857</v>
      </c>
      <c r="BL168">
        <v>538.875821428571</v>
      </c>
      <c r="BM168">
        <v>15.2416642857143</v>
      </c>
      <c r="BN168">
        <v>500.009714285714</v>
      </c>
      <c r="BO168">
        <v>73.9254142857143</v>
      </c>
      <c r="BP168">
        <v>0.100015342857143</v>
      </c>
      <c r="BQ168">
        <v>19.3435107142857</v>
      </c>
      <c r="BR168">
        <v>19.9673035714286</v>
      </c>
      <c r="BS168">
        <v>999.9</v>
      </c>
      <c r="BT168">
        <v>0</v>
      </c>
      <c r="BU168">
        <v>0</v>
      </c>
      <c r="BV168">
        <v>9968.21428571429</v>
      </c>
      <c r="BW168">
        <v>0</v>
      </c>
      <c r="BX168">
        <v>1799.28035714286</v>
      </c>
      <c r="BY168">
        <v>-29.8018642857143</v>
      </c>
      <c r="BZ168">
        <v>557.591678571429</v>
      </c>
      <c r="CA168">
        <v>587.190928571428</v>
      </c>
      <c r="CB168">
        <v>1.11684392857143</v>
      </c>
      <c r="CC168">
        <v>578.85525</v>
      </c>
      <c r="CD168">
        <v>14.1972107142857</v>
      </c>
      <c r="CE168">
        <v>1.13209928571429</v>
      </c>
      <c r="CF168">
        <v>1.04953571428571</v>
      </c>
      <c r="CG168">
        <v>8.73734107142857</v>
      </c>
      <c r="CH168">
        <v>7.62267714285714</v>
      </c>
      <c r="CI168">
        <v>1999.94107142857</v>
      </c>
      <c r="CJ168">
        <v>0.980001678571429</v>
      </c>
      <c r="CK168">
        <v>0.0199984928571429</v>
      </c>
      <c r="CL168">
        <v>0</v>
      </c>
      <c r="CM168">
        <v>2.25489285714286</v>
      </c>
      <c r="CN168">
        <v>0</v>
      </c>
      <c r="CO168">
        <v>3445.48464285714</v>
      </c>
      <c r="CP168">
        <v>17299.6535714286</v>
      </c>
      <c r="CQ168">
        <v>36.5043214285714</v>
      </c>
      <c r="CR168">
        <v>38.0377857142857</v>
      </c>
      <c r="CS168">
        <v>36.76775</v>
      </c>
      <c r="CT168">
        <v>35.4506785714286</v>
      </c>
      <c r="CU168">
        <v>35.55775</v>
      </c>
      <c r="CV168">
        <v>1959.94642857143</v>
      </c>
      <c r="CW168">
        <v>39.995</v>
      </c>
      <c r="CX168">
        <v>0</v>
      </c>
      <c r="CY168">
        <v>1657122036.1</v>
      </c>
      <c r="CZ168">
        <v>0</v>
      </c>
      <c r="DA168">
        <v>0</v>
      </c>
      <c r="DB168" t="s">
        <v>356</v>
      </c>
      <c r="DC168">
        <v>1656081770.5</v>
      </c>
      <c r="DD168">
        <v>1655399214.6</v>
      </c>
      <c r="DE168">
        <v>0</v>
      </c>
      <c r="DF168">
        <v>0.134</v>
      </c>
      <c r="DG168">
        <v>-0.06</v>
      </c>
      <c r="DH168">
        <v>9.331</v>
      </c>
      <c r="DI168">
        <v>0.511</v>
      </c>
      <c r="DJ168">
        <v>421</v>
      </c>
      <c r="DK168">
        <v>25</v>
      </c>
      <c r="DL168">
        <v>1.93</v>
      </c>
      <c r="DM168">
        <v>0.15</v>
      </c>
      <c r="DN168">
        <v>-29.6469975609756</v>
      </c>
      <c r="DO168">
        <v>-1.92954564459944</v>
      </c>
      <c r="DP168">
        <v>0.37859189398239</v>
      </c>
      <c r="DQ168">
        <v>0</v>
      </c>
      <c r="DR168">
        <v>1.09728951219512</v>
      </c>
      <c r="DS168">
        <v>0.379542020905923</v>
      </c>
      <c r="DT168">
        <v>0.052027189277841</v>
      </c>
      <c r="DU168">
        <v>0</v>
      </c>
      <c r="DV168">
        <v>0</v>
      </c>
      <c r="DW168">
        <v>2</v>
      </c>
      <c r="DX168" t="s">
        <v>367</v>
      </c>
      <c r="DY168">
        <v>2.97794</v>
      </c>
      <c r="DZ168">
        <v>2.75345</v>
      </c>
      <c r="EA168">
        <v>0.0948254</v>
      </c>
      <c r="EB168">
        <v>0.0996579</v>
      </c>
      <c r="EC168">
        <v>0.0627284</v>
      </c>
      <c r="ED168">
        <v>0.0597936</v>
      </c>
      <c r="EE168">
        <v>35713.9</v>
      </c>
      <c r="EF168">
        <v>39063.6</v>
      </c>
      <c r="EG168">
        <v>35729.5</v>
      </c>
      <c r="EH168">
        <v>39321.3</v>
      </c>
      <c r="EI168">
        <v>47408.6</v>
      </c>
      <c r="EJ168">
        <v>53300.2</v>
      </c>
      <c r="EK168">
        <v>55724.8</v>
      </c>
      <c r="EL168">
        <v>62945.1</v>
      </c>
      <c r="EM168">
        <v>2.0232</v>
      </c>
      <c r="EN168">
        <v>2.2902</v>
      </c>
      <c r="EO168">
        <v>0.105947</v>
      </c>
      <c r="EP168">
        <v>0</v>
      </c>
      <c r="EQ168">
        <v>18.2108</v>
      </c>
      <c r="ER168">
        <v>999.9</v>
      </c>
      <c r="ES168">
        <v>70.333</v>
      </c>
      <c r="ET168">
        <v>25.921</v>
      </c>
      <c r="EU168">
        <v>31.9539</v>
      </c>
      <c r="EV168">
        <v>53.2419</v>
      </c>
      <c r="EW168">
        <v>41.9511</v>
      </c>
      <c r="EX168">
        <v>2</v>
      </c>
      <c r="EY168">
        <v>-0.422276</v>
      </c>
      <c r="EZ168">
        <v>2.41283</v>
      </c>
      <c r="FA168">
        <v>20.1333</v>
      </c>
      <c r="FB168">
        <v>5.20411</v>
      </c>
      <c r="FC168">
        <v>12.004</v>
      </c>
      <c r="FD168">
        <v>4.976</v>
      </c>
      <c r="FE168">
        <v>3.293</v>
      </c>
      <c r="FF168">
        <v>9999</v>
      </c>
      <c r="FG168">
        <v>9999</v>
      </c>
      <c r="FH168">
        <v>9999</v>
      </c>
      <c r="FI168">
        <v>551.2</v>
      </c>
      <c r="FJ168">
        <v>1.86282</v>
      </c>
      <c r="FK168">
        <v>1.86783</v>
      </c>
      <c r="FL168">
        <v>1.86752</v>
      </c>
      <c r="FM168">
        <v>1.86874</v>
      </c>
      <c r="FN168">
        <v>1.86963</v>
      </c>
      <c r="FO168">
        <v>1.86566</v>
      </c>
      <c r="FP168">
        <v>1.86676</v>
      </c>
      <c r="FQ168">
        <v>1.86813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10.391</v>
      </c>
      <c r="GF168">
        <v>0.0704</v>
      </c>
      <c r="GG168">
        <v>5.21543574155078</v>
      </c>
      <c r="GH168">
        <v>0.0100486214095962</v>
      </c>
      <c r="GI168">
        <v>-1.74255938316833e-06</v>
      </c>
      <c r="GJ168">
        <v>3.40457676646056e-10</v>
      </c>
      <c r="GK168">
        <v>-0.0234001039270155</v>
      </c>
      <c r="GL168">
        <v>-0.0317258394575505</v>
      </c>
      <c r="GM168">
        <v>0.00293552719409138</v>
      </c>
      <c r="GN168">
        <v>-2.89779016759736e-05</v>
      </c>
      <c r="GO168">
        <v>-4</v>
      </c>
      <c r="GP168">
        <v>2214</v>
      </c>
      <c r="GQ168">
        <v>1</v>
      </c>
      <c r="GR168">
        <v>18</v>
      </c>
      <c r="GS168">
        <v>17338.1</v>
      </c>
      <c r="GT168">
        <v>28714</v>
      </c>
      <c r="GU168">
        <v>1.76392</v>
      </c>
      <c r="GV168">
        <v>2.5708</v>
      </c>
      <c r="GW168">
        <v>2.24854</v>
      </c>
      <c r="GX168">
        <v>2.76611</v>
      </c>
      <c r="GY168">
        <v>1.99585</v>
      </c>
      <c r="GZ168">
        <v>2.31201</v>
      </c>
      <c r="HA168">
        <v>29.8578</v>
      </c>
      <c r="HB168">
        <v>15.4192</v>
      </c>
      <c r="HC168">
        <v>18</v>
      </c>
      <c r="HD168">
        <v>477.479</v>
      </c>
      <c r="HE168">
        <v>661.258</v>
      </c>
      <c r="HF168">
        <v>13.7273</v>
      </c>
      <c r="HG168">
        <v>21.612</v>
      </c>
      <c r="HH168">
        <v>30.0002</v>
      </c>
      <c r="HI168">
        <v>21.5663</v>
      </c>
      <c r="HJ168">
        <v>21.5124</v>
      </c>
      <c r="HK168">
        <v>35.3772</v>
      </c>
      <c r="HL168">
        <v>52.6903</v>
      </c>
      <c r="HM168">
        <v>0</v>
      </c>
      <c r="HN168">
        <v>13.7418</v>
      </c>
      <c r="HO168">
        <v>621.524</v>
      </c>
      <c r="HP168">
        <v>14.2204</v>
      </c>
      <c r="HQ168">
        <v>103.463</v>
      </c>
      <c r="HR168">
        <v>104.853</v>
      </c>
    </row>
    <row r="169" spans="1:226">
      <c r="A169">
        <v>153</v>
      </c>
      <c r="B169">
        <v>1657122061</v>
      </c>
      <c r="C169">
        <v>2028.40000009537</v>
      </c>
      <c r="D169" t="s">
        <v>666</v>
      </c>
      <c r="E169" t="s">
        <v>667</v>
      </c>
      <c r="F169">
        <v>5</v>
      </c>
      <c r="G169" t="s">
        <v>597</v>
      </c>
      <c r="H169" t="s">
        <v>354</v>
      </c>
      <c r="I169">
        <v>1657122053.5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620.057222425231</v>
      </c>
      <c r="AK169">
        <v>598.132381818182</v>
      </c>
      <c r="AL169">
        <v>3.23341808589477</v>
      </c>
      <c r="AM169">
        <v>66.8387421978755</v>
      </c>
      <c r="AN169">
        <f>(AP169 - AO169 + BO169*1E3/(8.314*(BQ169+273.15)) * AR169/BN169 * AQ169) * BN169/(100*BB169) * 1000/(1000 - AP169)</f>
        <v>0</v>
      </c>
      <c r="AO169">
        <v>14.1623417500952</v>
      </c>
      <c r="AP169">
        <v>15.2486775757576</v>
      </c>
      <c r="AQ169">
        <v>-9.37898532659446e-05</v>
      </c>
      <c r="AR169">
        <v>77.4375667915555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1657122053.5</v>
      </c>
      <c r="BH169">
        <v>566.308148148148</v>
      </c>
      <c r="BI169">
        <v>596.22137037037</v>
      </c>
      <c r="BJ169">
        <v>15.2772703703704</v>
      </c>
      <c r="BK169">
        <v>14.1590740740741</v>
      </c>
      <c r="BL169">
        <v>555.986148148148</v>
      </c>
      <c r="BM169">
        <v>15.2062037037037</v>
      </c>
      <c r="BN169">
        <v>499.988481481481</v>
      </c>
      <c r="BO169">
        <v>73.9252851851852</v>
      </c>
      <c r="BP169">
        <v>0.100024088888889</v>
      </c>
      <c r="BQ169">
        <v>19.3427555555556</v>
      </c>
      <c r="BR169">
        <v>19.9611481481481</v>
      </c>
      <c r="BS169">
        <v>999.9</v>
      </c>
      <c r="BT169">
        <v>0</v>
      </c>
      <c r="BU169">
        <v>0</v>
      </c>
      <c r="BV169">
        <v>9985.55555555555</v>
      </c>
      <c r="BW169">
        <v>0</v>
      </c>
      <c r="BX169">
        <v>1799.34814814815</v>
      </c>
      <c r="BY169">
        <v>-29.9130851851852</v>
      </c>
      <c r="BZ169">
        <v>575.093703703704</v>
      </c>
      <c r="CA169">
        <v>604.784555555555</v>
      </c>
      <c r="CB169">
        <v>1.11819296296296</v>
      </c>
      <c r="CC169">
        <v>596.22137037037</v>
      </c>
      <c r="CD169">
        <v>14.1590740740741</v>
      </c>
      <c r="CE169">
        <v>1.12937740740741</v>
      </c>
      <c r="CF169">
        <v>1.04671444444444</v>
      </c>
      <c r="CG169">
        <v>8.70177259259259</v>
      </c>
      <c r="CH169">
        <v>7.58336</v>
      </c>
      <c r="CI169">
        <v>1999.88518518519</v>
      </c>
      <c r="CJ169">
        <v>0.979998925925926</v>
      </c>
      <c r="CK169">
        <v>0.0200010333333333</v>
      </c>
      <c r="CL169">
        <v>0</v>
      </c>
      <c r="CM169">
        <v>2.2546962962963</v>
      </c>
      <c r="CN169">
        <v>0</v>
      </c>
      <c r="CO169">
        <v>3452.7762962963</v>
      </c>
      <c r="CP169">
        <v>17299.1555555556</v>
      </c>
      <c r="CQ169">
        <v>36.559962962963</v>
      </c>
      <c r="CR169">
        <v>38.1524814814815</v>
      </c>
      <c r="CS169">
        <v>36.8238888888889</v>
      </c>
      <c r="CT169">
        <v>35.5575925925926</v>
      </c>
      <c r="CU169">
        <v>35.6015925925926</v>
      </c>
      <c r="CV169">
        <v>1959.88592592593</v>
      </c>
      <c r="CW169">
        <v>39.9988888888889</v>
      </c>
      <c r="CX169">
        <v>0</v>
      </c>
      <c r="CY169">
        <v>1657122040.9</v>
      </c>
      <c r="CZ169">
        <v>0</v>
      </c>
      <c r="DA169">
        <v>0</v>
      </c>
      <c r="DB169" t="s">
        <v>356</v>
      </c>
      <c r="DC169">
        <v>1656081770.5</v>
      </c>
      <c r="DD169">
        <v>1655399214.6</v>
      </c>
      <c r="DE169">
        <v>0</v>
      </c>
      <c r="DF169">
        <v>0.134</v>
      </c>
      <c r="DG169">
        <v>-0.06</v>
      </c>
      <c r="DH169">
        <v>9.331</v>
      </c>
      <c r="DI169">
        <v>0.511</v>
      </c>
      <c r="DJ169">
        <v>421</v>
      </c>
      <c r="DK169">
        <v>25</v>
      </c>
      <c r="DL169">
        <v>1.93</v>
      </c>
      <c r="DM169">
        <v>0.15</v>
      </c>
      <c r="DN169">
        <v>-29.7889682926829</v>
      </c>
      <c r="DO169">
        <v>-1.02122508710807</v>
      </c>
      <c r="DP169">
        <v>0.38180429058841</v>
      </c>
      <c r="DQ169">
        <v>0</v>
      </c>
      <c r="DR169">
        <v>1.10944073170732</v>
      </c>
      <c r="DS169">
        <v>0.0468873867595843</v>
      </c>
      <c r="DT169">
        <v>0.0407296326111019</v>
      </c>
      <c r="DU169">
        <v>1</v>
      </c>
      <c r="DV169">
        <v>1</v>
      </c>
      <c r="DW169">
        <v>2</v>
      </c>
      <c r="DX169" t="s">
        <v>357</v>
      </c>
      <c r="DY169">
        <v>2.97838</v>
      </c>
      <c r="DZ169">
        <v>2.75441</v>
      </c>
      <c r="EA169">
        <v>0.0967299</v>
      </c>
      <c r="EB169">
        <v>0.101651</v>
      </c>
      <c r="EC169">
        <v>0.0626976</v>
      </c>
      <c r="ED169">
        <v>0.0598109</v>
      </c>
      <c r="EE169">
        <v>35638.1</v>
      </c>
      <c r="EF169">
        <v>38977.1</v>
      </c>
      <c r="EG169">
        <v>35728.9</v>
      </c>
      <c r="EH169">
        <v>39321.2</v>
      </c>
      <c r="EI169">
        <v>47409</v>
      </c>
      <c r="EJ169">
        <v>53298.5</v>
      </c>
      <c r="EK169">
        <v>55723.4</v>
      </c>
      <c r="EL169">
        <v>62944.2</v>
      </c>
      <c r="EM169">
        <v>2.0238</v>
      </c>
      <c r="EN169">
        <v>2.29</v>
      </c>
      <c r="EO169">
        <v>0.1055</v>
      </c>
      <c r="EP169">
        <v>0</v>
      </c>
      <c r="EQ169">
        <v>18.2076</v>
      </c>
      <c r="ER169">
        <v>999.9</v>
      </c>
      <c r="ES169">
        <v>70.333</v>
      </c>
      <c r="ET169">
        <v>25.932</v>
      </c>
      <c r="EU169">
        <v>31.9758</v>
      </c>
      <c r="EV169">
        <v>54.0319</v>
      </c>
      <c r="EW169">
        <v>42.0152</v>
      </c>
      <c r="EX169">
        <v>2</v>
      </c>
      <c r="EY169">
        <v>-0.421829</v>
      </c>
      <c r="EZ169">
        <v>2.41379</v>
      </c>
      <c r="FA169">
        <v>20.1332</v>
      </c>
      <c r="FB169">
        <v>5.20291</v>
      </c>
      <c r="FC169">
        <v>12.004</v>
      </c>
      <c r="FD169">
        <v>4.9756</v>
      </c>
      <c r="FE169">
        <v>3.293</v>
      </c>
      <c r="FF169">
        <v>9999</v>
      </c>
      <c r="FG169">
        <v>9999</v>
      </c>
      <c r="FH169">
        <v>9999</v>
      </c>
      <c r="FI169">
        <v>551.2</v>
      </c>
      <c r="FJ169">
        <v>1.86285</v>
      </c>
      <c r="FK169">
        <v>1.86783</v>
      </c>
      <c r="FL169">
        <v>1.86752</v>
      </c>
      <c r="FM169">
        <v>1.86874</v>
      </c>
      <c r="FN169">
        <v>1.86966</v>
      </c>
      <c r="FO169">
        <v>1.86569</v>
      </c>
      <c r="FP169">
        <v>1.86676</v>
      </c>
      <c r="FQ169">
        <v>1.86813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10.525</v>
      </c>
      <c r="GF169">
        <v>0.07</v>
      </c>
      <c r="GG169">
        <v>5.21543574155078</v>
      </c>
      <c r="GH169">
        <v>0.0100486214095962</v>
      </c>
      <c r="GI169">
        <v>-1.74255938316833e-06</v>
      </c>
      <c r="GJ169">
        <v>3.40457676646056e-10</v>
      </c>
      <c r="GK169">
        <v>-0.0234001039270155</v>
      </c>
      <c r="GL169">
        <v>-0.0317258394575505</v>
      </c>
      <c r="GM169">
        <v>0.00293552719409138</v>
      </c>
      <c r="GN169">
        <v>-2.89779016759736e-05</v>
      </c>
      <c r="GO169">
        <v>-4</v>
      </c>
      <c r="GP169">
        <v>2214</v>
      </c>
      <c r="GQ169">
        <v>1</v>
      </c>
      <c r="GR169">
        <v>18</v>
      </c>
      <c r="GS169">
        <v>17338.2</v>
      </c>
      <c r="GT169">
        <v>28714.1</v>
      </c>
      <c r="GU169">
        <v>1.8042</v>
      </c>
      <c r="GV169">
        <v>2.57202</v>
      </c>
      <c r="GW169">
        <v>2.24854</v>
      </c>
      <c r="GX169">
        <v>2.76733</v>
      </c>
      <c r="GY169">
        <v>1.99585</v>
      </c>
      <c r="GZ169">
        <v>2.323</v>
      </c>
      <c r="HA169">
        <v>29.8578</v>
      </c>
      <c r="HB169">
        <v>15.4192</v>
      </c>
      <c r="HC169">
        <v>18</v>
      </c>
      <c r="HD169">
        <v>477.903</v>
      </c>
      <c r="HE169">
        <v>661.149</v>
      </c>
      <c r="HF169">
        <v>13.758</v>
      </c>
      <c r="HG169">
        <v>21.6175</v>
      </c>
      <c r="HH169">
        <v>30.0005</v>
      </c>
      <c r="HI169">
        <v>21.5718</v>
      </c>
      <c r="HJ169">
        <v>21.516</v>
      </c>
      <c r="HK169">
        <v>36.1734</v>
      </c>
      <c r="HL169">
        <v>52.6903</v>
      </c>
      <c r="HM169">
        <v>0</v>
      </c>
      <c r="HN169">
        <v>13.7666</v>
      </c>
      <c r="HO169">
        <v>641.661</v>
      </c>
      <c r="HP169">
        <v>14.2205</v>
      </c>
      <c r="HQ169">
        <v>103.46</v>
      </c>
      <c r="HR169">
        <v>104.852</v>
      </c>
    </row>
    <row r="170" spans="1:226">
      <c r="A170">
        <v>154</v>
      </c>
      <c r="B170">
        <v>1657122066</v>
      </c>
      <c r="C170">
        <v>2033.40000009537</v>
      </c>
      <c r="D170" t="s">
        <v>668</v>
      </c>
      <c r="E170" t="s">
        <v>669</v>
      </c>
      <c r="F170">
        <v>5</v>
      </c>
      <c r="G170" t="s">
        <v>597</v>
      </c>
      <c r="H170" t="s">
        <v>354</v>
      </c>
      <c r="I170">
        <v>1657122058.21429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638.112839610247</v>
      </c>
      <c r="AK170">
        <v>615.051787878788</v>
      </c>
      <c r="AL170">
        <v>3.37912295706548</v>
      </c>
      <c r="AM170">
        <v>66.8387421978755</v>
      </c>
      <c r="AN170">
        <f>(AP170 - AO170 + BO170*1E3/(8.314*(BQ170+273.15)) * AR170/BN170 * AQ170) * BN170/(100*BB170) * 1000/(1000 - AP170)</f>
        <v>0</v>
      </c>
      <c r="AO170">
        <v>14.1717412754298</v>
      </c>
      <c r="AP170">
        <v>15.2529963636364</v>
      </c>
      <c r="AQ170">
        <v>0.000372593347753379</v>
      </c>
      <c r="AR170">
        <v>77.4375667915555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1657122058.21429</v>
      </c>
      <c r="BH170">
        <v>581.720571428571</v>
      </c>
      <c r="BI170">
        <v>612.057642857143</v>
      </c>
      <c r="BJ170">
        <v>15.2579714285714</v>
      </c>
      <c r="BK170">
        <v>14.1651892857143</v>
      </c>
      <c r="BL170">
        <v>571.270142857143</v>
      </c>
      <c r="BM170">
        <v>15.1876071428571</v>
      </c>
      <c r="BN170">
        <v>500.010714285714</v>
      </c>
      <c r="BO170">
        <v>73.924425</v>
      </c>
      <c r="BP170">
        <v>0.100082853571429</v>
      </c>
      <c r="BQ170">
        <v>19.3415714285714</v>
      </c>
      <c r="BR170">
        <v>19.963925</v>
      </c>
      <c r="BS170">
        <v>999.9</v>
      </c>
      <c r="BT170">
        <v>0</v>
      </c>
      <c r="BU170">
        <v>0</v>
      </c>
      <c r="BV170">
        <v>10001.7857142857</v>
      </c>
      <c r="BW170">
        <v>0</v>
      </c>
      <c r="BX170">
        <v>1799.21892857143</v>
      </c>
      <c r="BY170">
        <v>-30.336975</v>
      </c>
      <c r="BZ170">
        <v>590.733964285714</v>
      </c>
      <c r="CA170">
        <v>620.852214285714</v>
      </c>
      <c r="CB170">
        <v>1.09277821428571</v>
      </c>
      <c r="CC170">
        <v>612.057642857143</v>
      </c>
      <c r="CD170">
        <v>14.1651892857143</v>
      </c>
      <c r="CE170">
        <v>1.12793678571429</v>
      </c>
      <c r="CF170">
        <v>1.04715392857143</v>
      </c>
      <c r="CG170">
        <v>8.68293571428571</v>
      </c>
      <c r="CH170">
        <v>7.58951392857143</v>
      </c>
      <c r="CI170">
        <v>1999.87142857143</v>
      </c>
      <c r="CJ170">
        <v>0.979997642857143</v>
      </c>
      <c r="CK170">
        <v>0.0200023892857143</v>
      </c>
      <c r="CL170">
        <v>0</v>
      </c>
      <c r="CM170">
        <v>2.19438214285714</v>
      </c>
      <c r="CN170">
        <v>0</v>
      </c>
      <c r="CO170">
        <v>3458.74321428571</v>
      </c>
      <c r="CP170">
        <v>17299.0285714286</v>
      </c>
      <c r="CQ170">
        <v>36.6649285714286</v>
      </c>
      <c r="CR170">
        <v>38.3256428571429</v>
      </c>
      <c r="CS170">
        <v>36.90825</v>
      </c>
      <c r="CT170">
        <v>35.685</v>
      </c>
      <c r="CU170">
        <v>35.6805357142857</v>
      </c>
      <c r="CV170">
        <v>1959.86928571429</v>
      </c>
      <c r="CW170">
        <v>40.0017857142857</v>
      </c>
      <c r="CX170">
        <v>0</v>
      </c>
      <c r="CY170">
        <v>1657122045.7</v>
      </c>
      <c r="CZ170">
        <v>0</v>
      </c>
      <c r="DA170">
        <v>0</v>
      </c>
      <c r="DB170" t="s">
        <v>356</v>
      </c>
      <c r="DC170">
        <v>1656081770.5</v>
      </c>
      <c r="DD170">
        <v>1655399214.6</v>
      </c>
      <c r="DE170">
        <v>0</v>
      </c>
      <c r="DF170">
        <v>0.134</v>
      </c>
      <c r="DG170">
        <v>-0.06</v>
      </c>
      <c r="DH170">
        <v>9.331</v>
      </c>
      <c r="DI170">
        <v>0.511</v>
      </c>
      <c r="DJ170">
        <v>421</v>
      </c>
      <c r="DK170">
        <v>25</v>
      </c>
      <c r="DL170">
        <v>1.93</v>
      </c>
      <c r="DM170">
        <v>0.15</v>
      </c>
      <c r="DN170">
        <v>-30.0885341463415</v>
      </c>
      <c r="DO170">
        <v>-4.64227735191642</v>
      </c>
      <c r="DP170">
        <v>0.611938391052387</v>
      </c>
      <c r="DQ170">
        <v>0</v>
      </c>
      <c r="DR170">
        <v>1.11428951219512</v>
      </c>
      <c r="DS170">
        <v>-0.329826062717767</v>
      </c>
      <c r="DT170">
        <v>0.035051573775685</v>
      </c>
      <c r="DU170">
        <v>0</v>
      </c>
      <c r="DV170">
        <v>0</v>
      </c>
      <c r="DW170">
        <v>2</v>
      </c>
      <c r="DX170" t="s">
        <v>367</v>
      </c>
      <c r="DY170">
        <v>2.9781</v>
      </c>
      <c r="DZ170">
        <v>2.7537</v>
      </c>
      <c r="EA170">
        <v>0.098682</v>
      </c>
      <c r="EB170">
        <v>0.103509</v>
      </c>
      <c r="EC170">
        <v>0.0627157</v>
      </c>
      <c r="ED170">
        <v>0.059829</v>
      </c>
      <c r="EE170">
        <v>35560.2</v>
      </c>
      <c r="EF170">
        <v>38895.2</v>
      </c>
      <c r="EG170">
        <v>35728</v>
      </c>
      <c r="EH170">
        <v>39319.8</v>
      </c>
      <c r="EI170">
        <v>47407.9</v>
      </c>
      <c r="EJ170">
        <v>53295.9</v>
      </c>
      <c r="EK170">
        <v>55723.1</v>
      </c>
      <c r="EL170">
        <v>62942.3</v>
      </c>
      <c r="EM170">
        <v>2.0232</v>
      </c>
      <c r="EN170">
        <v>2.29</v>
      </c>
      <c r="EO170">
        <v>0.107139</v>
      </c>
      <c r="EP170">
        <v>0</v>
      </c>
      <c r="EQ170">
        <v>18.2044</v>
      </c>
      <c r="ER170">
        <v>999.9</v>
      </c>
      <c r="ES170">
        <v>70.309</v>
      </c>
      <c r="ET170">
        <v>25.942</v>
      </c>
      <c r="EU170">
        <v>31.9794</v>
      </c>
      <c r="EV170">
        <v>53.8319</v>
      </c>
      <c r="EW170">
        <v>41.9832</v>
      </c>
      <c r="EX170">
        <v>2</v>
      </c>
      <c r="EY170">
        <v>-0.421626</v>
      </c>
      <c r="EZ170">
        <v>2.40924</v>
      </c>
      <c r="FA170">
        <v>20.1329</v>
      </c>
      <c r="FB170">
        <v>5.20291</v>
      </c>
      <c r="FC170">
        <v>12.004</v>
      </c>
      <c r="FD170">
        <v>4.976</v>
      </c>
      <c r="FE170">
        <v>3.293</v>
      </c>
      <c r="FF170">
        <v>9999</v>
      </c>
      <c r="FG170">
        <v>9999</v>
      </c>
      <c r="FH170">
        <v>9999</v>
      </c>
      <c r="FI170">
        <v>551.2</v>
      </c>
      <c r="FJ170">
        <v>1.86279</v>
      </c>
      <c r="FK170">
        <v>1.86783</v>
      </c>
      <c r="FL170">
        <v>1.86752</v>
      </c>
      <c r="FM170">
        <v>1.86874</v>
      </c>
      <c r="FN170">
        <v>1.8696</v>
      </c>
      <c r="FO170">
        <v>1.86563</v>
      </c>
      <c r="FP170">
        <v>1.86676</v>
      </c>
      <c r="FQ170">
        <v>1.86813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10.663</v>
      </c>
      <c r="GF170">
        <v>0.0702</v>
      </c>
      <c r="GG170">
        <v>5.21543574155078</v>
      </c>
      <c r="GH170">
        <v>0.0100486214095962</v>
      </c>
      <c r="GI170">
        <v>-1.74255938316833e-06</v>
      </c>
      <c r="GJ170">
        <v>3.40457676646056e-10</v>
      </c>
      <c r="GK170">
        <v>-0.0234001039270155</v>
      </c>
      <c r="GL170">
        <v>-0.0317258394575505</v>
      </c>
      <c r="GM170">
        <v>0.00293552719409138</v>
      </c>
      <c r="GN170">
        <v>-2.89779016759736e-05</v>
      </c>
      <c r="GO170">
        <v>-4</v>
      </c>
      <c r="GP170">
        <v>2214</v>
      </c>
      <c r="GQ170">
        <v>1</v>
      </c>
      <c r="GR170">
        <v>18</v>
      </c>
      <c r="GS170">
        <v>17338.3</v>
      </c>
      <c r="GT170">
        <v>28714.2</v>
      </c>
      <c r="GU170">
        <v>1.84082</v>
      </c>
      <c r="GV170">
        <v>2.57324</v>
      </c>
      <c r="GW170">
        <v>2.24854</v>
      </c>
      <c r="GX170">
        <v>2.76733</v>
      </c>
      <c r="GY170">
        <v>1.99585</v>
      </c>
      <c r="GZ170">
        <v>2.30225</v>
      </c>
      <c r="HA170">
        <v>29.8578</v>
      </c>
      <c r="HB170">
        <v>15.4104</v>
      </c>
      <c r="HC170">
        <v>18</v>
      </c>
      <c r="HD170">
        <v>477.584</v>
      </c>
      <c r="HE170">
        <v>661.241</v>
      </c>
      <c r="HF170">
        <v>13.7818</v>
      </c>
      <c r="HG170">
        <v>21.6229</v>
      </c>
      <c r="HH170">
        <v>30.0003</v>
      </c>
      <c r="HI170">
        <v>21.5772</v>
      </c>
      <c r="HJ170">
        <v>21.5232</v>
      </c>
      <c r="HK170">
        <v>36.9052</v>
      </c>
      <c r="HL170">
        <v>52.6903</v>
      </c>
      <c r="HM170">
        <v>0</v>
      </c>
      <c r="HN170">
        <v>13.7888</v>
      </c>
      <c r="HO170">
        <v>655.093</v>
      </c>
      <c r="HP170">
        <v>14.2206</v>
      </c>
      <c r="HQ170">
        <v>103.459</v>
      </c>
      <c r="HR170">
        <v>104.849</v>
      </c>
    </row>
    <row r="171" spans="1:226">
      <c r="A171">
        <v>155</v>
      </c>
      <c r="B171">
        <v>1657122071</v>
      </c>
      <c r="C171">
        <v>2038.40000009537</v>
      </c>
      <c r="D171" t="s">
        <v>670</v>
      </c>
      <c r="E171" t="s">
        <v>671</v>
      </c>
      <c r="F171">
        <v>5</v>
      </c>
      <c r="G171" t="s">
        <v>597</v>
      </c>
      <c r="H171" t="s">
        <v>354</v>
      </c>
      <c r="I171">
        <v>1657122063.5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654.142304356235</v>
      </c>
      <c r="AK171">
        <v>631.674012121212</v>
      </c>
      <c r="AL171">
        <v>3.20904145554024</v>
      </c>
      <c r="AM171">
        <v>66.8387421978755</v>
      </c>
      <c r="AN171">
        <f>(AP171 - AO171 + BO171*1E3/(8.314*(BQ171+273.15)) * AR171/BN171 * AQ171) * BN171/(100*BB171) * 1000/(1000 - AP171)</f>
        <v>0</v>
      </c>
      <c r="AO171">
        <v>14.1805359258766</v>
      </c>
      <c r="AP171">
        <v>15.2590084848485</v>
      </c>
      <c r="AQ171">
        <v>7.5411182104579e-06</v>
      </c>
      <c r="AR171">
        <v>77.4375667915555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1657122063.5</v>
      </c>
      <c r="BH171">
        <v>599.126962962963</v>
      </c>
      <c r="BI171">
        <v>629.598222222222</v>
      </c>
      <c r="BJ171">
        <v>15.2526444444444</v>
      </c>
      <c r="BK171">
        <v>14.1737111111111</v>
      </c>
      <c r="BL171">
        <v>588.531962962963</v>
      </c>
      <c r="BM171">
        <v>15.1824777777778</v>
      </c>
      <c r="BN171">
        <v>500.009703703704</v>
      </c>
      <c r="BO171">
        <v>73.9240962962963</v>
      </c>
      <c r="BP171">
        <v>0.100068918518518</v>
      </c>
      <c r="BQ171">
        <v>19.3446481481481</v>
      </c>
      <c r="BR171">
        <v>19.975962962963</v>
      </c>
      <c r="BS171">
        <v>999.9</v>
      </c>
      <c r="BT171">
        <v>0</v>
      </c>
      <c r="BU171">
        <v>0</v>
      </c>
      <c r="BV171">
        <v>10004.8148148148</v>
      </c>
      <c r="BW171">
        <v>0</v>
      </c>
      <c r="BX171">
        <v>1799.38555555556</v>
      </c>
      <c r="BY171">
        <v>-30.4711851851852</v>
      </c>
      <c r="BZ171">
        <v>608.406962962963</v>
      </c>
      <c r="CA171">
        <v>638.65037037037</v>
      </c>
      <c r="CB171">
        <v>1.07892592592593</v>
      </c>
      <c r="CC171">
        <v>629.598222222222</v>
      </c>
      <c r="CD171">
        <v>14.1737111111111</v>
      </c>
      <c r="CE171">
        <v>1.12753740740741</v>
      </c>
      <c r="CF171">
        <v>1.04777888888889</v>
      </c>
      <c r="CG171">
        <v>8.67771222222222</v>
      </c>
      <c r="CH171">
        <v>7.59826148148148</v>
      </c>
      <c r="CI171">
        <v>1999.92222222222</v>
      </c>
      <c r="CJ171">
        <v>0.979999259259259</v>
      </c>
      <c r="CK171">
        <v>0.0200009444444444</v>
      </c>
      <c r="CL171">
        <v>0</v>
      </c>
      <c r="CM171">
        <v>2.1673037037037</v>
      </c>
      <c r="CN171">
        <v>0</v>
      </c>
      <c r="CO171">
        <v>3465.8662962963</v>
      </c>
      <c r="CP171">
        <v>17299.4777777778</v>
      </c>
      <c r="CQ171">
        <v>36.7937037037037</v>
      </c>
      <c r="CR171">
        <v>38.516</v>
      </c>
      <c r="CS171">
        <v>37.0183333333333</v>
      </c>
      <c r="CT171">
        <v>35.8215185185185</v>
      </c>
      <c r="CU171">
        <v>35.7752222222222</v>
      </c>
      <c r="CV171">
        <v>1959.92111111111</v>
      </c>
      <c r="CW171">
        <v>40.0003703703704</v>
      </c>
      <c r="CX171">
        <v>0</v>
      </c>
      <c r="CY171">
        <v>1657122051.1</v>
      </c>
      <c r="CZ171">
        <v>0</v>
      </c>
      <c r="DA171">
        <v>0</v>
      </c>
      <c r="DB171" t="s">
        <v>356</v>
      </c>
      <c r="DC171">
        <v>1656081770.5</v>
      </c>
      <c r="DD171">
        <v>1655399214.6</v>
      </c>
      <c r="DE171">
        <v>0</v>
      </c>
      <c r="DF171">
        <v>0.134</v>
      </c>
      <c r="DG171">
        <v>-0.06</v>
      </c>
      <c r="DH171">
        <v>9.331</v>
      </c>
      <c r="DI171">
        <v>0.511</v>
      </c>
      <c r="DJ171">
        <v>421</v>
      </c>
      <c r="DK171">
        <v>25</v>
      </c>
      <c r="DL171">
        <v>1.93</v>
      </c>
      <c r="DM171">
        <v>0.15</v>
      </c>
      <c r="DN171">
        <v>-30.363443902439</v>
      </c>
      <c r="DO171">
        <v>-2.37410383275263</v>
      </c>
      <c r="DP171">
        <v>0.623057816308262</v>
      </c>
      <c r="DQ171">
        <v>0</v>
      </c>
      <c r="DR171">
        <v>1.0889843902439</v>
      </c>
      <c r="DS171">
        <v>-0.161571637630662</v>
      </c>
      <c r="DT171">
        <v>0.0177277599659033</v>
      </c>
      <c r="DU171">
        <v>0</v>
      </c>
      <c r="DV171">
        <v>0</v>
      </c>
      <c r="DW171">
        <v>2</v>
      </c>
      <c r="DX171" t="s">
        <v>367</v>
      </c>
      <c r="DY171">
        <v>2.97773</v>
      </c>
      <c r="DZ171">
        <v>2.7537</v>
      </c>
      <c r="EA171">
        <v>0.100583</v>
      </c>
      <c r="EB171">
        <v>0.105376</v>
      </c>
      <c r="EC171">
        <v>0.0627323</v>
      </c>
      <c r="ED171">
        <v>0.0598732</v>
      </c>
      <c r="EE171">
        <v>35485.9</v>
      </c>
      <c r="EF171">
        <v>38814.3</v>
      </c>
      <c r="EG171">
        <v>35728.7</v>
      </c>
      <c r="EH171">
        <v>39319.9</v>
      </c>
      <c r="EI171">
        <v>47407.1</v>
      </c>
      <c r="EJ171">
        <v>53293.6</v>
      </c>
      <c r="EK171">
        <v>55723.2</v>
      </c>
      <c r="EL171">
        <v>62942.5</v>
      </c>
      <c r="EM171">
        <v>2.0232</v>
      </c>
      <c r="EN171">
        <v>2.29</v>
      </c>
      <c r="EO171">
        <v>0.107139</v>
      </c>
      <c r="EP171">
        <v>0</v>
      </c>
      <c r="EQ171">
        <v>18.206</v>
      </c>
      <c r="ER171">
        <v>999.9</v>
      </c>
      <c r="ES171">
        <v>70.309</v>
      </c>
      <c r="ET171">
        <v>25.962</v>
      </c>
      <c r="EU171">
        <v>32.0211</v>
      </c>
      <c r="EV171">
        <v>53.0919</v>
      </c>
      <c r="EW171">
        <v>41.9872</v>
      </c>
      <c r="EX171">
        <v>2</v>
      </c>
      <c r="EY171">
        <v>-0.420976</v>
      </c>
      <c r="EZ171">
        <v>2.48569</v>
      </c>
      <c r="FA171">
        <v>20.132</v>
      </c>
      <c r="FB171">
        <v>5.20172</v>
      </c>
      <c r="FC171">
        <v>12.004</v>
      </c>
      <c r="FD171">
        <v>4.976</v>
      </c>
      <c r="FE171">
        <v>3.293</v>
      </c>
      <c r="FF171">
        <v>9999</v>
      </c>
      <c r="FG171">
        <v>9999</v>
      </c>
      <c r="FH171">
        <v>9999</v>
      </c>
      <c r="FI171">
        <v>551.2</v>
      </c>
      <c r="FJ171">
        <v>1.86279</v>
      </c>
      <c r="FK171">
        <v>1.86783</v>
      </c>
      <c r="FL171">
        <v>1.86752</v>
      </c>
      <c r="FM171">
        <v>1.86874</v>
      </c>
      <c r="FN171">
        <v>1.86963</v>
      </c>
      <c r="FO171">
        <v>1.86566</v>
      </c>
      <c r="FP171">
        <v>1.86676</v>
      </c>
      <c r="FQ171">
        <v>1.86813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10.799</v>
      </c>
      <c r="GF171">
        <v>0.0705</v>
      </c>
      <c r="GG171">
        <v>5.21543574155078</v>
      </c>
      <c r="GH171">
        <v>0.0100486214095962</v>
      </c>
      <c r="GI171">
        <v>-1.74255938316833e-06</v>
      </c>
      <c r="GJ171">
        <v>3.40457676646056e-10</v>
      </c>
      <c r="GK171">
        <v>-0.0234001039270155</v>
      </c>
      <c r="GL171">
        <v>-0.0317258394575505</v>
      </c>
      <c r="GM171">
        <v>0.00293552719409138</v>
      </c>
      <c r="GN171">
        <v>-2.89779016759736e-05</v>
      </c>
      <c r="GO171">
        <v>-4</v>
      </c>
      <c r="GP171">
        <v>2214</v>
      </c>
      <c r="GQ171">
        <v>1</v>
      </c>
      <c r="GR171">
        <v>18</v>
      </c>
      <c r="GS171">
        <v>17338.3</v>
      </c>
      <c r="GT171">
        <v>28714.3</v>
      </c>
      <c r="GU171">
        <v>1.87866</v>
      </c>
      <c r="GV171">
        <v>2.56592</v>
      </c>
      <c r="GW171">
        <v>2.24854</v>
      </c>
      <c r="GX171">
        <v>2.76733</v>
      </c>
      <c r="GY171">
        <v>1.99585</v>
      </c>
      <c r="GZ171">
        <v>2.30103</v>
      </c>
      <c r="HA171">
        <v>29.8792</v>
      </c>
      <c r="HB171">
        <v>15.4192</v>
      </c>
      <c r="HC171">
        <v>18</v>
      </c>
      <c r="HD171">
        <v>477.636</v>
      </c>
      <c r="HE171">
        <v>661.315</v>
      </c>
      <c r="HF171">
        <v>13.802</v>
      </c>
      <c r="HG171">
        <v>21.6284</v>
      </c>
      <c r="HH171">
        <v>30.0007</v>
      </c>
      <c r="HI171">
        <v>21.5827</v>
      </c>
      <c r="HJ171">
        <v>21.5286</v>
      </c>
      <c r="HK171">
        <v>37.6849</v>
      </c>
      <c r="HL171">
        <v>52.6903</v>
      </c>
      <c r="HM171">
        <v>0</v>
      </c>
      <c r="HN171">
        <v>13.7961</v>
      </c>
      <c r="HO171">
        <v>675.154</v>
      </c>
      <c r="HP171">
        <v>14.2206</v>
      </c>
      <c r="HQ171">
        <v>103.46</v>
      </c>
      <c r="HR171">
        <v>104.849</v>
      </c>
    </row>
    <row r="172" spans="1:226">
      <c r="A172">
        <v>156</v>
      </c>
      <c r="B172">
        <v>1657122076</v>
      </c>
      <c r="C172">
        <v>2043.40000009537</v>
      </c>
      <c r="D172" t="s">
        <v>672</v>
      </c>
      <c r="E172" t="s">
        <v>673</v>
      </c>
      <c r="F172">
        <v>5</v>
      </c>
      <c r="G172" t="s">
        <v>597</v>
      </c>
      <c r="H172" t="s">
        <v>354</v>
      </c>
      <c r="I172">
        <v>1657122068.21429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671.826793019558</v>
      </c>
      <c r="AK172">
        <v>648.512969696969</v>
      </c>
      <c r="AL172">
        <v>3.37797042938081</v>
      </c>
      <c r="AM172">
        <v>66.8387421978755</v>
      </c>
      <c r="AN172">
        <f>(AP172 - AO172 + BO172*1E3/(8.314*(BQ172+273.15)) * AR172/BN172 * AQ172) * BN172/(100*BB172) * 1000/(1000 - AP172)</f>
        <v>0</v>
      </c>
      <c r="AO172">
        <v>14.1908756150729</v>
      </c>
      <c r="AP172">
        <v>15.2667387878788</v>
      </c>
      <c r="AQ172">
        <v>0.000142498643690845</v>
      </c>
      <c r="AR172">
        <v>77.4375667915555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1657122068.21429</v>
      </c>
      <c r="BH172">
        <v>614.617071428571</v>
      </c>
      <c r="BI172">
        <v>645.539428571429</v>
      </c>
      <c r="BJ172">
        <v>15.2561035714286</v>
      </c>
      <c r="BK172">
        <v>14.1821321428571</v>
      </c>
      <c r="BL172">
        <v>603.894</v>
      </c>
      <c r="BM172">
        <v>15.1858142857143</v>
      </c>
      <c r="BN172">
        <v>500.015357142857</v>
      </c>
      <c r="BO172">
        <v>73.9237928571429</v>
      </c>
      <c r="BP172">
        <v>0.100043678571429</v>
      </c>
      <c r="BQ172">
        <v>19.3463071428571</v>
      </c>
      <c r="BR172">
        <v>19.9879857142857</v>
      </c>
      <c r="BS172">
        <v>999.9</v>
      </c>
      <c r="BT172">
        <v>0</v>
      </c>
      <c r="BU172">
        <v>0</v>
      </c>
      <c r="BV172">
        <v>9992.85714285714</v>
      </c>
      <c r="BW172">
        <v>0</v>
      </c>
      <c r="BX172">
        <v>1799.97892857143</v>
      </c>
      <c r="BY172">
        <v>-30.9223142857143</v>
      </c>
      <c r="BZ172">
        <v>624.139214285714</v>
      </c>
      <c r="CA172">
        <v>654.826392857143</v>
      </c>
      <c r="CB172">
        <v>1.07396821428571</v>
      </c>
      <c r="CC172">
        <v>645.539428571429</v>
      </c>
      <c r="CD172">
        <v>14.1821321428571</v>
      </c>
      <c r="CE172">
        <v>1.12778928571429</v>
      </c>
      <c r="CF172">
        <v>1.04839714285714</v>
      </c>
      <c r="CG172">
        <v>8.68100857142857</v>
      </c>
      <c r="CH172">
        <v>7.60690571428572</v>
      </c>
      <c r="CI172">
        <v>1999.94142857143</v>
      </c>
      <c r="CJ172">
        <v>0.980000928571429</v>
      </c>
      <c r="CK172">
        <v>0.0199994678571429</v>
      </c>
      <c r="CL172">
        <v>0</v>
      </c>
      <c r="CM172">
        <v>2.14805714285714</v>
      </c>
      <c r="CN172">
        <v>0</v>
      </c>
      <c r="CO172">
        <v>3472.64678571429</v>
      </c>
      <c r="CP172">
        <v>17299.6464285714</v>
      </c>
      <c r="CQ172">
        <v>36.906</v>
      </c>
      <c r="CR172">
        <v>38.6828214285714</v>
      </c>
      <c r="CS172">
        <v>37.1113928571429</v>
      </c>
      <c r="CT172">
        <v>35.9417142857143</v>
      </c>
      <c r="CU172">
        <v>35.8613928571429</v>
      </c>
      <c r="CV172">
        <v>1959.94392857143</v>
      </c>
      <c r="CW172">
        <v>39.9982142857143</v>
      </c>
      <c r="CX172">
        <v>0</v>
      </c>
      <c r="CY172">
        <v>1657122055.9</v>
      </c>
      <c r="CZ172">
        <v>0</v>
      </c>
      <c r="DA172">
        <v>0</v>
      </c>
      <c r="DB172" t="s">
        <v>356</v>
      </c>
      <c r="DC172">
        <v>1656081770.5</v>
      </c>
      <c r="DD172">
        <v>1655399214.6</v>
      </c>
      <c r="DE172">
        <v>0</v>
      </c>
      <c r="DF172">
        <v>0.134</v>
      </c>
      <c r="DG172">
        <v>-0.06</v>
      </c>
      <c r="DH172">
        <v>9.331</v>
      </c>
      <c r="DI172">
        <v>0.511</v>
      </c>
      <c r="DJ172">
        <v>421</v>
      </c>
      <c r="DK172">
        <v>25</v>
      </c>
      <c r="DL172">
        <v>1.93</v>
      </c>
      <c r="DM172">
        <v>0.15</v>
      </c>
      <c r="DN172">
        <v>-30.6239951219512</v>
      </c>
      <c r="DO172">
        <v>-2.91861324041827</v>
      </c>
      <c r="DP172">
        <v>0.656154379124682</v>
      </c>
      <c r="DQ172">
        <v>0</v>
      </c>
      <c r="DR172">
        <v>1.0795443902439</v>
      </c>
      <c r="DS172">
        <v>-0.0836282926829237</v>
      </c>
      <c r="DT172">
        <v>0.00949604386144257</v>
      </c>
      <c r="DU172">
        <v>1</v>
      </c>
      <c r="DV172">
        <v>1</v>
      </c>
      <c r="DW172">
        <v>2</v>
      </c>
      <c r="DX172" t="s">
        <v>357</v>
      </c>
      <c r="DY172">
        <v>2.97862</v>
      </c>
      <c r="DZ172">
        <v>2.75361</v>
      </c>
      <c r="EA172">
        <v>0.102453</v>
      </c>
      <c r="EB172">
        <v>0.10724</v>
      </c>
      <c r="EC172">
        <v>0.0627545</v>
      </c>
      <c r="ED172">
        <v>0.0598906</v>
      </c>
      <c r="EE172">
        <v>35411.2</v>
      </c>
      <c r="EF172">
        <v>38733.4</v>
      </c>
      <c r="EG172">
        <v>35727.7</v>
      </c>
      <c r="EH172">
        <v>39319.8</v>
      </c>
      <c r="EI172">
        <v>47405.3</v>
      </c>
      <c r="EJ172">
        <v>53292.2</v>
      </c>
      <c r="EK172">
        <v>55722.4</v>
      </c>
      <c r="EL172">
        <v>62942</v>
      </c>
      <c r="EM172">
        <v>2.0236</v>
      </c>
      <c r="EN172">
        <v>2.2892</v>
      </c>
      <c r="EO172">
        <v>0.107884</v>
      </c>
      <c r="EP172">
        <v>0</v>
      </c>
      <c r="EQ172">
        <v>18.2091</v>
      </c>
      <c r="ER172">
        <v>999.9</v>
      </c>
      <c r="ES172">
        <v>70.284</v>
      </c>
      <c r="ET172">
        <v>25.972</v>
      </c>
      <c r="EU172">
        <v>32.0259</v>
      </c>
      <c r="EV172">
        <v>53.6119</v>
      </c>
      <c r="EW172">
        <v>41.9471</v>
      </c>
      <c r="EX172">
        <v>2</v>
      </c>
      <c r="EY172">
        <v>-0.420305</v>
      </c>
      <c r="EZ172">
        <v>2.52484</v>
      </c>
      <c r="FA172">
        <v>20.1311</v>
      </c>
      <c r="FB172">
        <v>5.20411</v>
      </c>
      <c r="FC172">
        <v>12.004</v>
      </c>
      <c r="FD172">
        <v>4.976</v>
      </c>
      <c r="FE172">
        <v>3.293</v>
      </c>
      <c r="FF172">
        <v>9999</v>
      </c>
      <c r="FG172">
        <v>9999</v>
      </c>
      <c r="FH172">
        <v>9999</v>
      </c>
      <c r="FI172">
        <v>551.2</v>
      </c>
      <c r="FJ172">
        <v>1.86279</v>
      </c>
      <c r="FK172">
        <v>1.8678</v>
      </c>
      <c r="FL172">
        <v>1.86752</v>
      </c>
      <c r="FM172">
        <v>1.86874</v>
      </c>
      <c r="FN172">
        <v>1.86966</v>
      </c>
      <c r="FO172">
        <v>1.86563</v>
      </c>
      <c r="FP172">
        <v>1.86676</v>
      </c>
      <c r="FQ172">
        <v>1.86813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10.934</v>
      </c>
      <c r="GF172">
        <v>0.0708</v>
      </c>
      <c r="GG172">
        <v>5.21543574155078</v>
      </c>
      <c r="GH172">
        <v>0.0100486214095962</v>
      </c>
      <c r="GI172">
        <v>-1.74255938316833e-06</v>
      </c>
      <c r="GJ172">
        <v>3.40457676646056e-10</v>
      </c>
      <c r="GK172">
        <v>-0.0234001039270155</v>
      </c>
      <c r="GL172">
        <v>-0.0317258394575505</v>
      </c>
      <c r="GM172">
        <v>0.00293552719409138</v>
      </c>
      <c r="GN172">
        <v>-2.89779016759736e-05</v>
      </c>
      <c r="GO172">
        <v>-4</v>
      </c>
      <c r="GP172">
        <v>2214</v>
      </c>
      <c r="GQ172">
        <v>1</v>
      </c>
      <c r="GR172">
        <v>18</v>
      </c>
      <c r="GS172">
        <v>17338.4</v>
      </c>
      <c r="GT172">
        <v>28714.4</v>
      </c>
      <c r="GU172">
        <v>1.9165</v>
      </c>
      <c r="GV172">
        <v>2.57812</v>
      </c>
      <c r="GW172">
        <v>2.24854</v>
      </c>
      <c r="GX172">
        <v>2.76733</v>
      </c>
      <c r="GY172">
        <v>1.99585</v>
      </c>
      <c r="GZ172">
        <v>2.28271</v>
      </c>
      <c r="HA172">
        <v>29.8792</v>
      </c>
      <c r="HB172">
        <v>15.4016</v>
      </c>
      <c r="HC172">
        <v>18</v>
      </c>
      <c r="HD172">
        <v>477.936</v>
      </c>
      <c r="HE172">
        <v>660.742</v>
      </c>
      <c r="HF172">
        <v>13.8076</v>
      </c>
      <c r="HG172">
        <v>21.6339</v>
      </c>
      <c r="HH172">
        <v>30.0007</v>
      </c>
      <c r="HI172">
        <v>21.5882</v>
      </c>
      <c r="HJ172">
        <v>21.5341</v>
      </c>
      <c r="HK172">
        <v>38.4352</v>
      </c>
      <c r="HL172">
        <v>52.6903</v>
      </c>
      <c r="HM172">
        <v>0</v>
      </c>
      <c r="HN172">
        <v>13.8011</v>
      </c>
      <c r="HO172">
        <v>688.98</v>
      </c>
      <c r="HP172">
        <v>14.2206</v>
      </c>
      <c r="HQ172">
        <v>103.458</v>
      </c>
      <c r="HR172">
        <v>104.848</v>
      </c>
    </row>
    <row r="173" spans="1:226">
      <c r="A173">
        <v>157</v>
      </c>
      <c r="B173">
        <v>1657122080.5</v>
      </c>
      <c r="C173">
        <v>2047.90000009537</v>
      </c>
      <c r="D173" t="s">
        <v>674</v>
      </c>
      <c r="E173" t="s">
        <v>675</v>
      </c>
      <c r="F173">
        <v>5</v>
      </c>
      <c r="G173" t="s">
        <v>597</v>
      </c>
      <c r="H173" t="s">
        <v>354</v>
      </c>
      <c r="I173">
        <v>1657122072.66071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687.415572676975</v>
      </c>
      <c r="AK173">
        <v>663.938006060606</v>
      </c>
      <c r="AL173">
        <v>3.4201248340079</v>
      </c>
      <c r="AM173">
        <v>66.8387421978755</v>
      </c>
      <c r="AN173">
        <f>(AP173 - AO173 + BO173*1E3/(8.314*(BQ173+273.15)) * AR173/BN173 * AQ173) * BN173/(100*BB173) * 1000/(1000 - AP173)</f>
        <v>0</v>
      </c>
      <c r="AO173">
        <v>14.1973888479574</v>
      </c>
      <c r="AP173">
        <v>15.2782927272727</v>
      </c>
      <c r="AQ173">
        <v>6.72574057669764e-05</v>
      </c>
      <c r="AR173">
        <v>77.4375667915555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1657122072.66071</v>
      </c>
      <c r="BH173">
        <v>629.362785714286</v>
      </c>
      <c r="BI173">
        <v>660.393714285714</v>
      </c>
      <c r="BJ173">
        <v>15.2629214285714</v>
      </c>
      <c r="BK173">
        <v>14.1905892857143</v>
      </c>
      <c r="BL173">
        <v>618.518321428571</v>
      </c>
      <c r="BM173">
        <v>15.1923785714286</v>
      </c>
      <c r="BN173">
        <v>500.001892857143</v>
      </c>
      <c r="BO173">
        <v>73.9239392857143</v>
      </c>
      <c r="BP173">
        <v>0.100196685714286</v>
      </c>
      <c r="BQ173">
        <v>19.3510928571429</v>
      </c>
      <c r="BR173">
        <v>19.9956571428571</v>
      </c>
      <c r="BS173">
        <v>999.9</v>
      </c>
      <c r="BT173">
        <v>0</v>
      </c>
      <c r="BU173">
        <v>0</v>
      </c>
      <c r="BV173">
        <v>9976.78571428571</v>
      </c>
      <c r="BW173">
        <v>0</v>
      </c>
      <c r="BX173">
        <v>1800.31428571429</v>
      </c>
      <c r="BY173">
        <v>-31.0309214285714</v>
      </c>
      <c r="BZ173">
        <v>639.117714285714</v>
      </c>
      <c r="CA173">
        <v>669.900178571429</v>
      </c>
      <c r="CB173">
        <v>1.07232357142857</v>
      </c>
      <c r="CC173">
        <v>660.393714285714</v>
      </c>
      <c r="CD173">
        <v>14.1905892857143</v>
      </c>
      <c r="CE173">
        <v>1.12829571428571</v>
      </c>
      <c r="CF173">
        <v>1.049025</v>
      </c>
      <c r="CG173">
        <v>8.68763714285714</v>
      </c>
      <c r="CH173">
        <v>7.61567142857143</v>
      </c>
      <c r="CI173">
        <v>1999.94714285714</v>
      </c>
      <c r="CJ173">
        <v>0.980001928571428</v>
      </c>
      <c r="CK173">
        <v>0.0199984428571429</v>
      </c>
      <c r="CL173">
        <v>0</v>
      </c>
      <c r="CM173">
        <v>2.19465357142857</v>
      </c>
      <c r="CN173">
        <v>0</v>
      </c>
      <c r="CO173">
        <v>3480.25214285714</v>
      </c>
      <c r="CP173">
        <v>17299.7035714286</v>
      </c>
      <c r="CQ173">
        <v>36.9998214285714</v>
      </c>
      <c r="CR173">
        <v>38.8278928571428</v>
      </c>
      <c r="CS173">
        <v>37.1961071428571</v>
      </c>
      <c r="CT173">
        <v>36.06225</v>
      </c>
      <c r="CU173">
        <v>35.9461071428571</v>
      </c>
      <c r="CV173">
        <v>1959.9525</v>
      </c>
      <c r="CW173">
        <v>39.9953571428571</v>
      </c>
      <c r="CX173">
        <v>0</v>
      </c>
      <c r="CY173">
        <v>1657122060.7</v>
      </c>
      <c r="CZ173">
        <v>0</v>
      </c>
      <c r="DA173">
        <v>0</v>
      </c>
      <c r="DB173" t="s">
        <v>356</v>
      </c>
      <c r="DC173">
        <v>1656081770.5</v>
      </c>
      <c r="DD173">
        <v>1655399214.6</v>
      </c>
      <c r="DE173">
        <v>0</v>
      </c>
      <c r="DF173">
        <v>0.134</v>
      </c>
      <c r="DG173">
        <v>-0.06</v>
      </c>
      <c r="DH173">
        <v>9.331</v>
      </c>
      <c r="DI173">
        <v>0.511</v>
      </c>
      <c r="DJ173">
        <v>421</v>
      </c>
      <c r="DK173">
        <v>25</v>
      </c>
      <c r="DL173">
        <v>1.93</v>
      </c>
      <c r="DM173">
        <v>0.15</v>
      </c>
      <c r="DN173">
        <v>-30.9936585365854</v>
      </c>
      <c r="DO173">
        <v>-2.4886766550523</v>
      </c>
      <c r="DP173">
        <v>0.621102611598474</v>
      </c>
      <c r="DQ173">
        <v>0</v>
      </c>
      <c r="DR173">
        <v>1.07424024390244</v>
      </c>
      <c r="DS173">
        <v>-0.0292919163763065</v>
      </c>
      <c r="DT173">
        <v>0.00437408247538695</v>
      </c>
      <c r="DU173">
        <v>1</v>
      </c>
      <c r="DV173">
        <v>1</v>
      </c>
      <c r="DW173">
        <v>2</v>
      </c>
      <c r="DX173" t="s">
        <v>357</v>
      </c>
      <c r="DY173">
        <v>2.97861</v>
      </c>
      <c r="DZ173">
        <v>2.75399</v>
      </c>
      <c r="EA173">
        <v>0.10416</v>
      </c>
      <c r="EB173">
        <v>0.108972</v>
      </c>
      <c r="EC173">
        <v>0.0627833</v>
      </c>
      <c r="ED173">
        <v>0.05993</v>
      </c>
      <c r="EE173">
        <v>35344</v>
      </c>
      <c r="EF173">
        <v>38657.9</v>
      </c>
      <c r="EG173">
        <v>35727.8</v>
      </c>
      <c r="EH173">
        <v>39319.4</v>
      </c>
      <c r="EI173">
        <v>47403.8</v>
      </c>
      <c r="EJ173">
        <v>53289.8</v>
      </c>
      <c r="EK173">
        <v>55722.3</v>
      </c>
      <c r="EL173">
        <v>62941.8</v>
      </c>
      <c r="EM173">
        <v>2.0232</v>
      </c>
      <c r="EN173">
        <v>2.2896</v>
      </c>
      <c r="EO173">
        <v>0.108182</v>
      </c>
      <c r="EP173">
        <v>0</v>
      </c>
      <c r="EQ173">
        <v>18.213</v>
      </c>
      <c r="ER173">
        <v>999.9</v>
      </c>
      <c r="ES173">
        <v>70.284</v>
      </c>
      <c r="ET173">
        <v>25.972</v>
      </c>
      <c r="EU173">
        <v>32.0284</v>
      </c>
      <c r="EV173">
        <v>53.7519</v>
      </c>
      <c r="EW173">
        <v>41.9832</v>
      </c>
      <c r="EX173">
        <v>2</v>
      </c>
      <c r="EY173">
        <v>-0.419492</v>
      </c>
      <c r="EZ173">
        <v>3.24464</v>
      </c>
      <c r="FA173">
        <v>20.1188</v>
      </c>
      <c r="FB173">
        <v>5.20291</v>
      </c>
      <c r="FC173">
        <v>12.004</v>
      </c>
      <c r="FD173">
        <v>4.9756</v>
      </c>
      <c r="FE173">
        <v>3.293</v>
      </c>
      <c r="FF173">
        <v>9999</v>
      </c>
      <c r="FG173">
        <v>9999</v>
      </c>
      <c r="FH173">
        <v>9999</v>
      </c>
      <c r="FI173">
        <v>551.2</v>
      </c>
      <c r="FJ173">
        <v>1.86279</v>
      </c>
      <c r="FK173">
        <v>1.86783</v>
      </c>
      <c r="FL173">
        <v>1.86752</v>
      </c>
      <c r="FM173">
        <v>1.86874</v>
      </c>
      <c r="FN173">
        <v>1.8696</v>
      </c>
      <c r="FO173">
        <v>1.86563</v>
      </c>
      <c r="FP173">
        <v>1.86676</v>
      </c>
      <c r="FQ173">
        <v>1.86813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11.058</v>
      </c>
      <c r="GF173">
        <v>0.0711</v>
      </c>
      <c r="GG173">
        <v>5.21543574155078</v>
      </c>
      <c r="GH173">
        <v>0.0100486214095962</v>
      </c>
      <c r="GI173">
        <v>-1.74255938316833e-06</v>
      </c>
      <c r="GJ173">
        <v>3.40457676646056e-10</v>
      </c>
      <c r="GK173">
        <v>-0.0234001039270155</v>
      </c>
      <c r="GL173">
        <v>-0.0317258394575505</v>
      </c>
      <c r="GM173">
        <v>0.00293552719409138</v>
      </c>
      <c r="GN173">
        <v>-2.89779016759736e-05</v>
      </c>
      <c r="GO173">
        <v>-4</v>
      </c>
      <c r="GP173">
        <v>2214</v>
      </c>
      <c r="GQ173">
        <v>1</v>
      </c>
      <c r="GR173">
        <v>18</v>
      </c>
      <c r="GS173">
        <v>17338.5</v>
      </c>
      <c r="GT173">
        <v>28714.4</v>
      </c>
      <c r="GU173">
        <v>1.94946</v>
      </c>
      <c r="GV173">
        <v>2.56714</v>
      </c>
      <c r="GW173">
        <v>2.24854</v>
      </c>
      <c r="GX173">
        <v>2.76733</v>
      </c>
      <c r="GY173">
        <v>1.99585</v>
      </c>
      <c r="GZ173">
        <v>2.31201</v>
      </c>
      <c r="HA173">
        <v>29.9006</v>
      </c>
      <c r="HB173">
        <v>15.4104</v>
      </c>
      <c r="HC173">
        <v>18</v>
      </c>
      <c r="HD173">
        <v>477.741</v>
      </c>
      <c r="HE173">
        <v>661.142</v>
      </c>
      <c r="HF173">
        <v>13.7936</v>
      </c>
      <c r="HG173">
        <v>21.6394</v>
      </c>
      <c r="HH173">
        <v>30.001</v>
      </c>
      <c r="HI173">
        <v>21.5936</v>
      </c>
      <c r="HJ173">
        <v>21.5394</v>
      </c>
      <c r="HK173">
        <v>39.1614</v>
      </c>
      <c r="HL173">
        <v>52.6903</v>
      </c>
      <c r="HM173">
        <v>0</v>
      </c>
      <c r="HN173">
        <v>13.6715</v>
      </c>
      <c r="HO173">
        <v>709.133</v>
      </c>
      <c r="HP173">
        <v>14.2206</v>
      </c>
      <c r="HQ173">
        <v>103.458</v>
      </c>
      <c r="HR173">
        <v>104.847</v>
      </c>
    </row>
    <row r="174" spans="1:226">
      <c r="A174">
        <v>158</v>
      </c>
      <c r="B174">
        <v>1657122086.1</v>
      </c>
      <c r="C174">
        <v>2053.5</v>
      </c>
      <c r="D174" t="s">
        <v>676</v>
      </c>
      <c r="E174" t="s">
        <v>677</v>
      </c>
      <c r="F174">
        <v>5</v>
      </c>
      <c r="G174" t="s">
        <v>597</v>
      </c>
      <c r="H174" t="s">
        <v>354</v>
      </c>
      <c r="I174">
        <v>1657122078.7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707.153336000803</v>
      </c>
      <c r="AK174">
        <v>683.260237421988</v>
      </c>
      <c r="AL174">
        <v>3.49173446497659</v>
      </c>
      <c r="AM174">
        <v>66.8387421978755</v>
      </c>
      <c r="AN174">
        <f>(AP174 - AO174 + BO174*1E3/(8.314*(BQ174+273.15)) * AR174/BN174 * AQ174) * BN174/(100*BB174) * 1000/(1000 - AP174)</f>
        <v>0</v>
      </c>
      <c r="AO174">
        <v>14.2109350981465</v>
      </c>
      <c r="AP174">
        <v>15.2810147519494</v>
      </c>
      <c r="AQ174">
        <v>7.25535532091e-05</v>
      </c>
      <c r="AR174">
        <v>77.4375667915555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1657122078.7</v>
      </c>
      <c r="BH174">
        <v>649.434178571429</v>
      </c>
      <c r="BI174">
        <v>681.122857142857</v>
      </c>
      <c r="BJ174">
        <v>15.2732142857143</v>
      </c>
      <c r="BK174">
        <v>14.2029107142857</v>
      </c>
      <c r="BL174">
        <v>638.42525</v>
      </c>
      <c r="BM174">
        <v>15.2023</v>
      </c>
      <c r="BN174">
        <v>499.980214285714</v>
      </c>
      <c r="BO174">
        <v>73.92415</v>
      </c>
      <c r="BP174">
        <v>0.100082907142857</v>
      </c>
      <c r="BQ174">
        <v>19.361</v>
      </c>
      <c r="BR174">
        <v>20.0013821428571</v>
      </c>
      <c r="BS174">
        <v>999.9</v>
      </c>
      <c r="BT174">
        <v>0</v>
      </c>
      <c r="BU174">
        <v>0</v>
      </c>
      <c r="BV174">
        <v>10004.4642857143</v>
      </c>
      <c r="BW174">
        <v>0</v>
      </c>
      <c r="BX174">
        <v>1800.89607142857</v>
      </c>
      <c r="BY174">
        <v>-31.6886642857143</v>
      </c>
      <c r="BZ174">
        <v>659.507071428571</v>
      </c>
      <c r="CA174">
        <v>690.936321428572</v>
      </c>
      <c r="CB174">
        <v>1.07029821428571</v>
      </c>
      <c r="CC174">
        <v>681.122857142857</v>
      </c>
      <c r="CD174">
        <v>14.2029107142857</v>
      </c>
      <c r="CE174">
        <v>1.12906035714286</v>
      </c>
      <c r="CF174">
        <v>1.04993928571429</v>
      </c>
      <c r="CG174">
        <v>8.69764535714286</v>
      </c>
      <c r="CH174">
        <v>7.62842964285714</v>
      </c>
      <c r="CI174">
        <v>1999.94642857143</v>
      </c>
      <c r="CJ174">
        <v>0.980003</v>
      </c>
      <c r="CK174">
        <v>0.0199973107142857</v>
      </c>
      <c r="CL174">
        <v>0</v>
      </c>
      <c r="CM174">
        <v>2.20421071428571</v>
      </c>
      <c r="CN174">
        <v>0</v>
      </c>
      <c r="CO174">
        <v>3489.87607142857</v>
      </c>
      <c r="CP174">
        <v>17299.7</v>
      </c>
      <c r="CQ174">
        <v>37.1315714285714</v>
      </c>
      <c r="CR174">
        <v>39.0242857142857</v>
      </c>
      <c r="CS174">
        <v>37.3099642857143</v>
      </c>
      <c r="CT174">
        <v>36.2273928571429</v>
      </c>
      <c r="CU174">
        <v>36.0577142857143</v>
      </c>
      <c r="CV174">
        <v>1959.95535714286</v>
      </c>
      <c r="CW174">
        <v>39.9917857142857</v>
      </c>
      <c r="CX174">
        <v>0</v>
      </c>
      <c r="CY174">
        <v>1657122066.1</v>
      </c>
      <c r="CZ174">
        <v>0</v>
      </c>
      <c r="DA174">
        <v>0</v>
      </c>
      <c r="DB174" t="s">
        <v>356</v>
      </c>
      <c r="DC174">
        <v>1656081770.5</v>
      </c>
      <c r="DD174">
        <v>1655399214.6</v>
      </c>
      <c r="DE174">
        <v>0</v>
      </c>
      <c r="DF174">
        <v>0.134</v>
      </c>
      <c r="DG174">
        <v>-0.06</v>
      </c>
      <c r="DH174">
        <v>9.331</v>
      </c>
      <c r="DI174">
        <v>0.511</v>
      </c>
      <c r="DJ174">
        <v>421</v>
      </c>
      <c r="DK174">
        <v>25</v>
      </c>
      <c r="DL174">
        <v>1.93</v>
      </c>
      <c r="DM174">
        <v>0.15</v>
      </c>
      <c r="DN174">
        <v>-31.3707756097561</v>
      </c>
      <c r="DO174">
        <v>-5.82506188479211</v>
      </c>
      <c r="DP174">
        <v>0.772898913271861</v>
      </c>
      <c r="DQ174">
        <v>0</v>
      </c>
      <c r="DR174">
        <v>1.07141414634146</v>
      </c>
      <c r="DS174">
        <v>-0.0198095396918543</v>
      </c>
      <c r="DT174">
        <v>0.00396672007755854</v>
      </c>
      <c r="DU174">
        <v>1</v>
      </c>
      <c r="DV174">
        <v>1</v>
      </c>
      <c r="DW174">
        <v>2</v>
      </c>
      <c r="DX174" t="s">
        <v>357</v>
      </c>
      <c r="DY174">
        <v>2.97837</v>
      </c>
      <c r="DZ174">
        <v>2.75408</v>
      </c>
      <c r="EA174">
        <v>0.106267</v>
      </c>
      <c r="EB174">
        <v>0.110983</v>
      </c>
      <c r="EC174">
        <v>0.0627994</v>
      </c>
      <c r="ED174">
        <v>0.0599595</v>
      </c>
      <c r="EE174">
        <v>35260</v>
      </c>
      <c r="EF174">
        <v>38569.8</v>
      </c>
      <c r="EG174">
        <v>35726.9</v>
      </c>
      <c r="EH174">
        <v>39318.5</v>
      </c>
      <c r="EI174">
        <v>47402.3</v>
      </c>
      <c r="EJ174">
        <v>53287.2</v>
      </c>
      <c r="EK174">
        <v>55721.5</v>
      </c>
      <c r="EL174">
        <v>62940.6</v>
      </c>
      <c r="EM174">
        <v>2.0226</v>
      </c>
      <c r="EN174">
        <v>2.2892</v>
      </c>
      <c r="EO174">
        <v>0.108182</v>
      </c>
      <c r="EP174">
        <v>0</v>
      </c>
      <c r="EQ174">
        <v>18.2203</v>
      </c>
      <c r="ER174">
        <v>999.9</v>
      </c>
      <c r="ES174">
        <v>70.309</v>
      </c>
      <c r="ET174">
        <v>26.002</v>
      </c>
      <c r="EU174">
        <v>32.0988</v>
      </c>
      <c r="EV174">
        <v>53.8773</v>
      </c>
      <c r="EW174">
        <v>42.0312</v>
      </c>
      <c r="EX174">
        <v>2</v>
      </c>
      <c r="EY174">
        <v>-0.418171</v>
      </c>
      <c r="EZ174">
        <v>2.83776</v>
      </c>
      <c r="FA174">
        <v>20.1264</v>
      </c>
      <c r="FB174">
        <v>5.20411</v>
      </c>
      <c r="FC174">
        <v>12.004</v>
      </c>
      <c r="FD174">
        <v>4.9756</v>
      </c>
      <c r="FE174">
        <v>3.293</v>
      </c>
      <c r="FF174">
        <v>9999</v>
      </c>
      <c r="FG174">
        <v>9999</v>
      </c>
      <c r="FH174">
        <v>9999</v>
      </c>
      <c r="FI174">
        <v>551.2</v>
      </c>
      <c r="FJ174">
        <v>1.86279</v>
      </c>
      <c r="FK174">
        <v>1.86783</v>
      </c>
      <c r="FL174">
        <v>1.86752</v>
      </c>
      <c r="FM174">
        <v>1.86874</v>
      </c>
      <c r="FN174">
        <v>1.86963</v>
      </c>
      <c r="FO174">
        <v>1.86569</v>
      </c>
      <c r="FP174">
        <v>1.86676</v>
      </c>
      <c r="FQ174">
        <v>1.8681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11.212</v>
      </c>
      <c r="GF174">
        <v>0.0713</v>
      </c>
      <c r="GG174">
        <v>5.21543574155078</v>
      </c>
      <c r="GH174">
        <v>0.0100486214095962</v>
      </c>
      <c r="GI174">
        <v>-1.74255938316833e-06</v>
      </c>
      <c r="GJ174">
        <v>3.40457676646056e-10</v>
      </c>
      <c r="GK174">
        <v>-0.0234001039270155</v>
      </c>
      <c r="GL174">
        <v>-0.0317258394575505</v>
      </c>
      <c r="GM174">
        <v>0.00293552719409138</v>
      </c>
      <c r="GN174">
        <v>-2.89779016759736e-05</v>
      </c>
      <c r="GO174">
        <v>-4</v>
      </c>
      <c r="GP174">
        <v>2214</v>
      </c>
      <c r="GQ174">
        <v>1</v>
      </c>
      <c r="GR174">
        <v>18</v>
      </c>
      <c r="GS174">
        <v>17338.6</v>
      </c>
      <c r="GT174">
        <v>28714.5</v>
      </c>
      <c r="GU174">
        <v>1.99219</v>
      </c>
      <c r="GV174">
        <v>2.56836</v>
      </c>
      <c r="GW174">
        <v>2.24854</v>
      </c>
      <c r="GX174">
        <v>2.76733</v>
      </c>
      <c r="GY174">
        <v>1.99585</v>
      </c>
      <c r="GZ174">
        <v>2.31812</v>
      </c>
      <c r="HA174">
        <v>29.9006</v>
      </c>
      <c r="HB174">
        <v>15.4104</v>
      </c>
      <c r="HC174">
        <v>18</v>
      </c>
      <c r="HD174">
        <v>477.44</v>
      </c>
      <c r="HE174">
        <v>660.916</v>
      </c>
      <c r="HF174">
        <v>13.6712</v>
      </c>
      <c r="HG174">
        <v>21.6449</v>
      </c>
      <c r="HH174">
        <v>30.001</v>
      </c>
      <c r="HI174">
        <v>21.6009</v>
      </c>
      <c r="HJ174">
        <v>21.5467</v>
      </c>
      <c r="HK174">
        <v>39.9492</v>
      </c>
      <c r="HL174">
        <v>52.6903</v>
      </c>
      <c r="HM174">
        <v>0</v>
      </c>
      <c r="HN174">
        <v>13.6792</v>
      </c>
      <c r="HO174">
        <v>722.588</v>
      </c>
      <c r="HP174">
        <v>14.2206</v>
      </c>
      <c r="HQ174">
        <v>103.456</v>
      </c>
      <c r="HR174">
        <v>104.845</v>
      </c>
    </row>
    <row r="175" spans="1:226">
      <c r="A175">
        <v>159</v>
      </c>
      <c r="B175">
        <v>1657122090.6</v>
      </c>
      <c r="C175">
        <v>2058</v>
      </c>
      <c r="D175" t="s">
        <v>678</v>
      </c>
      <c r="E175" t="s">
        <v>679</v>
      </c>
      <c r="F175">
        <v>5</v>
      </c>
      <c r="G175" t="s">
        <v>597</v>
      </c>
      <c r="H175" t="s">
        <v>354</v>
      </c>
      <c r="I175">
        <v>1657122083.01429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722.518631040072</v>
      </c>
      <c r="AK175">
        <v>698.541296969697</v>
      </c>
      <c r="AL175">
        <v>3.34722770078303</v>
      </c>
      <c r="AM175">
        <v>66.8387421978755</v>
      </c>
      <c r="AN175">
        <f>(AP175 - AO175 + BO175*1E3/(8.314*(BQ175+273.15)) * AR175/BN175 * AQ175) * BN175/(100*BB175) * 1000/(1000 - AP175)</f>
        <v>0</v>
      </c>
      <c r="AO175">
        <v>14.2192211310022</v>
      </c>
      <c r="AP175">
        <v>15.2857648484848</v>
      </c>
      <c r="AQ175">
        <v>0.000125278102807146</v>
      </c>
      <c r="AR175">
        <v>77.4375667915555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1657122083.01429</v>
      </c>
      <c r="BH175">
        <v>664.006535714286</v>
      </c>
      <c r="BI175">
        <v>695.77175</v>
      </c>
      <c r="BJ175">
        <v>15.2799964285714</v>
      </c>
      <c r="BK175">
        <v>14.2122214285714</v>
      </c>
      <c r="BL175">
        <v>652.878785714286</v>
      </c>
      <c r="BM175">
        <v>15.2088464285714</v>
      </c>
      <c r="BN175">
        <v>499.976964285714</v>
      </c>
      <c r="BO175">
        <v>73.9238428571429</v>
      </c>
      <c r="BP175">
        <v>0.0998404107142857</v>
      </c>
      <c r="BQ175">
        <v>19.3680892857143</v>
      </c>
      <c r="BR175">
        <v>20.004225</v>
      </c>
      <c r="BS175">
        <v>999.9</v>
      </c>
      <c r="BT175">
        <v>0</v>
      </c>
      <c r="BU175">
        <v>0</v>
      </c>
      <c r="BV175">
        <v>10027.3214285714</v>
      </c>
      <c r="BW175">
        <v>0</v>
      </c>
      <c r="BX175">
        <v>1800.48571428571</v>
      </c>
      <c r="BY175">
        <v>-31.7652464285714</v>
      </c>
      <c r="BZ175">
        <v>674.310035714286</v>
      </c>
      <c r="CA175">
        <v>705.802928571428</v>
      </c>
      <c r="CB175">
        <v>1.06777142857143</v>
      </c>
      <c r="CC175">
        <v>695.77175</v>
      </c>
      <c r="CD175">
        <v>14.2122214285714</v>
      </c>
      <c r="CE175">
        <v>1.12955714285714</v>
      </c>
      <c r="CF175">
        <v>1.0506225</v>
      </c>
      <c r="CG175">
        <v>8.70415</v>
      </c>
      <c r="CH175">
        <v>7.63797321428571</v>
      </c>
      <c r="CI175">
        <v>1999.96071428571</v>
      </c>
      <c r="CJ175">
        <v>0.980003857142857</v>
      </c>
      <c r="CK175">
        <v>0.0199964142857143</v>
      </c>
      <c r="CL175">
        <v>0</v>
      </c>
      <c r="CM175">
        <v>2.25587142857143</v>
      </c>
      <c r="CN175">
        <v>0</v>
      </c>
      <c r="CO175">
        <v>3495.54642857143</v>
      </c>
      <c r="CP175">
        <v>17299.8357142857</v>
      </c>
      <c r="CQ175">
        <v>37.2275357142857</v>
      </c>
      <c r="CR175">
        <v>39.15375</v>
      </c>
      <c r="CS175">
        <v>37.3881428571429</v>
      </c>
      <c r="CT175">
        <v>36.3435</v>
      </c>
      <c r="CU175">
        <v>36.1358928571429</v>
      </c>
      <c r="CV175">
        <v>1959.97035714286</v>
      </c>
      <c r="CW175">
        <v>39.9903571428571</v>
      </c>
      <c r="CX175">
        <v>0</v>
      </c>
      <c r="CY175">
        <v>1657122070.9</v>
      </c>
      <c r="CZ175">
        <v>0</v>
      </c>
      <c r="DA175">
        <v>0</v>
      </c>
      <c r="DB175" t="s">
        <v>356</v>
      </c>
      <c r="DC175">
        <v>1656081770.5</v>
      </c>
      <c r="DD175">
        <v>1655399214.6</v>
      </c>
      <c r="DE175">
        <v>0</v>
      </c>
      <c r="DF175">
        <v>0.134</v>
      </c>
      <c r="DG175">
        <v>-0.06</v>
      </c>
      <c r="DH175">
        <v>9.331</v>
      </c>
      <c r="DI175">
        <v>0.511</v>
      </c>
      <c r="DJ175">
        <v>421</v>
      </c>
      <c r="DK175">
        <v>25</v>
      </c>
      <c r="DL175">
        <v>1.93</v>
      </c>
      <c r="DM175">
        <v>0.15</v>
      </c>
      <c r="DN175">
        <v>-31.6243975609756</v>
      </c>
      <c r="DO175">
        <v>-2.87578025569757</v>
      </c>
      <c r="DP175">
        <v>0.566867668769785</v>
      </c>
      <c r="DQ175">
        <v>0</v>
      </c>
      <c r="DR175">
        <v>1.06920341463415</v>
      </c>
      <c r="DS175">
        <v>-0.029199264640061</v>
      </c>
      <c r="DT175">
        <v>0.00454610721159301</v>
      </c>
      <c r="DU175">
        <v>1</v>
      </c>
      <c r="DV175">
        <v>1</v>
      </c>
      <c r="DW175">
        <v>2</v>
      </c>
      <c r="DX175" t="s">
        <v>357</v>
      </c>
      <c r="DY175">
        <v>2.97895</v>
      </c>
      <c r="DZ175">
        <v>2.75423</v>
      </c>
      <c r="EA175">
        <v>0.107924</v>
      </c>
      <c r="EB175">
        <v>0.112532</v>
      </c>
      <c r="EC175">
        <v>0.0628092</v>
      </c>
      <c r="ED175">
        <v>0.0599927</v>
      </c>
      <c r="EE175">
        <v>35194.9</v>
      </c>
      <c r="EF175">
        <v>38501.9</v>
      </c>
      <c r="EG175">
        <v>35727.2</v>
      </c>
      <c r="EH175">
        <v>39317.7</v>
      </c>
      <c r="EI175">
        <v>47401.3</v>
      </c>
      <c r="EJ175">
        <v>53284.9</v>
      </c>
      <c r="EK175">
        <v>55720.9</v>
      </c>
      <c r="EL175">
        <v>62940.1</v>
      </c>
      <c r="EM175">
        <v>2.0238</v>
      </c>
      <c r="EN175">
        <v>2.289</v>
      </c>
      <c r="EO175">
        <v>0.109076</v>
      </c>
      <c r="EP175">
        <v>0</v>
      </c>
      <c r="EQ175">
        <v>18.2235</v>
      </c>
      <c r="ER175">
        <v>999.9</v>
      </c>
      <c r="ES175">
        <v>70.284</v>
      </c>
      <c r="ET175">
        <v>26.002</v>
      </c>
      <c r="EU175">
        <v>32.0831</v>
      </c>
      <c r="EV175">
        <v>53.7474</v>
      </c>
      <c r="EW175">
        <v>41.9351</v>
      </c>
      <c r="EX175">
        <v>2</v>
      </c>
      <c r="EY175">
        <v>-0.418659</v>
      </c>
      <c r="EZ175">
        <v>2.78349</v>
      </c>
      <c r="FA175">
        <v>20.1274</v>
      </c>
      <c r="FB175">
        <v>5.20411</v>
      </c>
      <c r="FC175">
        <v>12.004</v>
      </c>
      <c r="FD175">
        <v>4.9756</v>
      </c>
      <c r="FE175">
        <v>3.293</v>
      </c>
      <c r="FF175">
        <v>9999</v>
      </c>
      <c r="FG175">
        <v>9999</v>
      </c>
      <c r="FH175">
        <v>9999</v>
      </c>
      <c r="FI175">
        <v>551.2</v>
      </c>
      <c r="FJ175">
        <v>1.86279</v>
      </c>
      <c r="FK175">
        <v>1.8678</v>
      </c>
      <c r="FL175">
        <v>1.86752</v>
      </c>
      <c r="FM175">
        <v>1.86874</v>
      </c>
      <c r="FN175">
        <v>1.8696</v>
      </c>
      <c r="FO175">
        <v>1.8656</v>
      </c>
      <c r="FP175">
        <v>1.86676</v>
      </c>
      <c r="FQ175">
        <v>1.86813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11.335</v>
      </c>
      <c r="GF175">
        <v>0.0714</v>
      </c>
      <c r="GG175">
        <v>5.21543574155078</v>
      </c>
      <c r="GH175">
        <v>0.0100486214095962</v>
      </c>
      <c r="GI175">
        <v>-1.74255938316833e-06</v>
      </c>
      <c r="GJ175">
        <v>3.40457676646056e-10</v>
      </c>
      <c r="GK175">
        <v>-0.0234001039270155</v>
      </c>
      <c r="GL175">
        <v>-0.0317258394575505</v>
      </c>
      <c r="GM175">
        <v>0.00293552719409138</v>
      </c>
      <c r="GN175">
        <v>-2.89779016759736e-05</v>
      </c>
      <c r="GO175">
        <v>-4</v>
      </c>
      <c r="GP175">
        <v>2214</v>
      </c>
      <c r="GQ175">
        <v>1</v>
      </c>
      <c r="GR175">
        <v>18</v>
      </c>
      <c r="GS175">
        <v>17338.7</v>
      </c>
      <c r="GT175">
        <v>28714.6</v>
      </c>
      <c r="GU175">
        <v>2.02271</v>
      </c>
      <c r="GV175">
        <v>2.5708</v>
      </c>
      <c r="GW175">
        <v>2.24854</v>
      </c>
      <c r="GX175">
        <v>2.76733</v>
      </c>
      <c r="GY175">
        <v>1.99585</v>
      </c>
      <c r="GZ175">
        <v>2.31689</v>
      </c>
      <c r="HA175">
        <v>29.922</v>
      </c>
      <c r="HB175">
        <v>15.4104</v>
      </c>
      <c r="HC175">
        <v>18</v>
      </c>
      <c r="HD175">
        <v>478.224</v>
      </c>
      <c r="HE175">
        <v>660.804</v>
      </c>
      <c r="HF175">
        <v>13.6622</v>
      </c>
      <c r="HG175">
        <v>21.6522</v>
      </c>
      <c r="HH175">
        <v>30.0002</v>
      </c>
      <c r="HI175">
        <v>21.6056</v>
      </c>
      <c r="HJ175">
        <v>21.5507</v>
      </c>
      <c r="HK175">
        <v>40.5382</v>
      </c>
      <c r="HL175">
        <v>52.6903</v>
      </c>
      <c r="HM175">
        <v>0</v>
      </c>
      <c r="HN175">
        <v>13.6719</v>
      </c>
      <c r="HO175">
        <v>742.744</v>
      </c>
      <c r="HP175">
        <v>14.2206</v>
      </c>
      <c r="HQ175">
        <v>103.456</v>
      </c>
      <c r="HR175">
        <v>104.844</v>
      </c>
    </row>
    <row r="176" spans="1:226">
      <c r="A176">
        <v>160</v>
      </c>
      <c r="B176">
        <v>1657122096.1</v>
      </c>
      <c r="C176">
        <v>2063.5</v>
      </c>
      <c r="D176" t="s">
        <v>680</v>
      </c>
      <c r="E176" t="s">
        <v>681</v>
      </c>
      <c r="F176">
        <v>5</v>
      </c>
      <c r="G176" t="s">
        <v>597</v>
      </c>
      <c r="H176" t="s">
        <v>354</v>
      </c>
      <c r="I176">
        <v>1657122088.15172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740.292283686357</v>
      </c>
      <c r="AK176">
        <v>716.722569696969</v>
      </c>
      <c r="AL176">
        <v>3.31640609117943</v>
      </c>
      <c r="AM176">
        <v>66.8387421978755</v>
      </c>
      <c r="AN176">
        <f>(AP176 - AO176 + BO176*1E3/(8.314*(BQ176+273.15)) * AR176/BN176 * AQ176) * BN176/(100*BB176) * 1000/(1000 - AP176)</f>
        <v>0</v>
      </c>
      <c r="AO176">
        <v>14.2314224230016</v>
      </c>
      <c r="AP176">
        <v>15.3032115151515</v>
      </c>
      <c r="AQ176">
        <v>0.000130594953812187</v>
      </c>
      <c r="AR176">
        <v>77.4375667915555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1657122088.15172</v>
      </c>
      <c r="BH176">
        <v>681.181068965517</v>
      </c>
      <c r="BI176">
        <v>712.97624137931</v>
      </c>
      <c r="BJ176">
        <v>15.2874413793103</v>
      </c>
      <c r="BK176">
        <v>14.2226379310345</v>
      </c>
      <c r="BL176">
        <v>669.91375862069</v>
      </c>
      <c r="BM176">
        <v>15.2160344827586</v>
      </c>
      <c r="BN176">
        <v>499.992448275862</v>
      </c>
      <c r="BO176">
        <v>73.9235</v>
      </c>
      <c r="BP176">
        <v>0.0999565655172414</v>
      </c>
      <c r="BQ176">
        <v>19.3707379310345</v>
      </c>
      <c r="BR176">
        <v>20.0058206896552</v>
      </c>
      <c r="BS176">
        <v>999.9</v>
      </c>
      <c r="BT176">
        <v>0</v>
      </c>
      <c r="BU176">
        <v>0</v>
      </c>
      <c r="BV176">
        <v>10002.7586206897</v>
      </c>
      <c r="BW176">
        <v>0</v>
      </c>
      <c r="BX176">
        <v>1800.44172413793</v>
      </c>
      <c r="BY176">
        <v>-31.7952206896552</v>
      </c>
      <c r="BZ176">
        <v>691.756344827586</v>
      </c>
      <c r="CA176">
        <v>723.263103448276</v>
      </c>
      <c r="CB176">
        <v>1.06480551724138</v>
      </c>
      <c r="CC176">
        <v>712.97624137931</v>
      </c>
      <c r="CD176">
        <v>14.2226379310345</v>
      </c>
      <c r="CE176">
        <v>1.1301024137931</v>
      </c>
      <c r="CF176">
        <v>1.05138724137931</v>
      </c>
      <c r="CG176">
        <v>8.71128689655172</v>
      </c>
      <c r="CH176">
        <v>7.64864310344828</v>
      </c>
      <c r="CI176">
        <v>1999.94620689655</v>
      </c>
      <c r="CJ176">
        <v>0.980004551724138</v>
      </c>
      <c r="CK176">
        <v>0.0199956965517241</v>
      </c>
      <c r="CL176">
        <v>0</v>
      </c>
      <c r="CM176">
        <v>2.20600344827586</v>
      </c>
      <c r="CN176">
        <v>0</v>
      </c>
      <c r="CO176">
        <v>3502.50862068965</v>
      </c>
      <c r="CP176">
        <v>17299.7103448276</v>
      </c>
      <c r="CQ176">
        <v>37.336</v>
      </c>
      <c r="CR176">
        <v>39.3036206896552</v>
      </c>
      <c r="CS176">
        <v>37.4846896551724</v>
      </c>
      <c r="CT176">
        <v>36.4781724137931</v>
      </c>
      <c r="CU176">
        <v>36.2281724137931</v>
      </c>
      <c r="CV176">
        <v>1959.95586206897</v>
      </c>
      <c r="CW176">
        <v>39.9903448275862</v>
      </c>
      <c r="CX176">
        <v>0</v>
      </c>
      <c r="CY176">
        <v>1657122076.3</v>
      </c>
      <c r="CZ176">
        <v>0</v>
      </c>
      <c r="DA176">
        <v>0</v>
      </c>
      <c r="DB176" t="s">
        <v>356</v>
      </c>
      <c r="DC176">
        <v>1656081770.5</v>
      </c>
      <c r="DD176">
        <v>1655399214.6</v>
      </c>
      <c r="DE176">
        <v>0</v>
      </c>
      <c r="DF176">
        <v>0.134</v>
      </c>
      <c r="DG176">
        <v>-0.06</v>
      </c>
      <c r="DH176">
        <v>9.331</v>
      </c>
      <c r="DI176">
        <v>0.511</v>
      </c>
      <c r="DJ176">
        <v>421</v>
      </c>
      <c r="DK176">
        <v>25</v>
      </c>
      <c r="DL176">
        <v>1.93</v>
      </c>
      <c r="DM176">
        <v>0.15</v>
      </c>
      <c r="DN176">
        <v>-31.6992146341463</v>
      </c>
      <c r="DO176">
        <v>0.732976955314506</v>
      </c>
      <c r="DP176">
        <v>0.485265396112159</v>
      </c>
      <c r="DQ176">
        <v>0</v>
      </c>
      <c r="DR176">
        <v>1.06648219512195</v>
      </c>
      <c r="DS176">
        <v>-0.0395183239033931</v>
      </c>
      <c r="DT176">
        <v>0.00549587983688142</v>
      </c>
      <c r="DU176">
        <v>1</v>
      </c>
      <c r="DV176">
        <v>1</v>
      </c>
      <c r="DW176">
        <v>2</v>
      </c>
      <c r="DX176" t="s">
        <v>357</v>
      </c>
      <c r="DY176">
        <v>2.97898</v>
      </c>
      <c r="DZ176">
        <v>2.75355</v>
      </c>
      <c r="EA176">
        <v>0.109852</v>
      </c>
      <c r="EB176">
        <v>0.114466</v>
      </c>
      <c r="EC176">
        <v>0.0628475</v>
      </c>
      <c r="ED176">
        <v>0.0600294</v>
      </c>
      <c r="EE176">
        <v>35118.4</v>
      </c>
      <c r="EF176">
        <v>38418</v>
      </c>
      <c r="EG176">
        <v>35726.7</v>
      </c>
      <c r="EH176">
        <v>39317.6</v>
      </c>
      <c r="EI176">
        <v>47399.7</v>
      </c>
      <c r="EJ176">
        <v>53282.4</v>
      </c>
      <c r="EK176">
        <v>55721.2</v>
      </c>
      <c r="EL176">
        <v>62939.5</v>
      </c>
      <c r="EM176">
        <v>2.0238</v>
      </c>
      <c r="EN176">
        <v>2.2886</v>
      </c>
      <c r="EO176">
        <v>0.10699</v>
      </c>
      <c r="EP176">
        <v>0</v>
      </c>
      <c r="EQ176">
        <v>18.2267</v>
      </c>
      <c r="ER176">
        <v>999.9</v>
      </c>
      <c r="ES176">
        <v>70.284</v>
      </c>
      <c r="ET176">
        <v>26.012</v>
      </c>
      <c r="EU176">
        <v>32.1023</v>
      </c>
      <c r="EV176">
        <v>53.7174</v>
      </c>
      <c r="EW176">
        <v>41.855</v>
      </c>
      <c r="EX176">
        <v>2</v>
      </c>
      <c r="EY176">
        <v>-0.418293</v>
      </c>
      <c r="EZ176">
        <v>2.76242</v>
      </c>
      <c r="FA176">
        <v>20.1276</v>
      </c>
      <c r="FB176">
        <v>5.20411</v>
      </c>
      <c r="FC176">
        <v>12.004</v>
      </c>
      <c r="FD176">
        <v>4.976</v>
      </c>
      <c r="FE176">
        <v>3.293</v>
      </c>
      <c r="FF176">
        <v>9999</v>
      </c>
      <c r="FG176">
        <v>9999</v>
      </c>
      <c r="FH176">
        <v>9999</v>
      </c>
      <c r="FI176">
        <v>551.2</v>
      </c>
      <c r="FJ176">
        <v>1.86279</v>
      </c>
      <c r="FK176">
        <v>1.86783</v>
      </c>
      <c r="FL176">
        <v>1.86752</v>
      </c>
      <c r="FM176">
        <v>1.86874</v>
      </c>
      <c r="FN176">
        <v>1.86966</v>
      </c>
      <c r="FO176">
        <v>1.8656</v>
      </c>
      <c r="FP176">
        <v>1.86676</v>
      </c>
      <c r="FQ176">
        <v>1.86813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11.48</v>
      </c>
      <c r="GF176">
        <v>0.072</v>
      </c>
      <c r="GG176">
        <v>5.21543574155078</v>
      </c>
      <c r="GH176">
        <v>0.0100486214095962</v>
      </c>
      <c r="GI176">
        <v>-1.74255938316833e-06</v>
      </c>
      <c r="GJ176">
        <v>3.40457676646056e-10</v>
      </c>
      <c r="GK176">
        <v>-0.0234001039270155</v>
      </c>
      <c r="GL176">
        <v>-0.0317258394575505</v>
      </c>
      <c r="GM176">
        <v>0.00293552719409138</v>
      </c>
      <c r="GN176">
        <v>-2.89779016759736e-05</v>
      </c>
      <c r="GO176">
        <v>-4</v>
      </c>
      <c r="GP176">
        <v>2214</v>
      </c>
      <c r="GQ176">
        <v>1</v>
      </c>
      <c r="GR176">
        <v>18</v>
      </c>
      <c r="GS176">
        <v>17338.8</v>
      </c>
      <c r="GT176">
        <v>28714.7</v>
      </c>
      <c r="GU176">
        <v>2.06299</v>
      </c>
      <c r="GV176">
        <v>2.56592</v>
      </c>
      <c r="GW176">
        <v>2.24854</v>
      </c>
      <c r="GX176">
        <v>2.76733</v>
      </c>
      <c r="GY176">
        <v>1.99585</v>
      </c>
      <c r="GZ176">
        <v>2.31689</v>
      </c>
      <c r="HA176">
        <v>29.922</v>
      </c>
      <c r="HB176">
        <v>15.4104</v>
      </c>
      <c r="HC176">
        <v>18</v>
      </c>
      <c r="HD176">
        <v>478.286</v>
      </c>
      <c r="HE176">
        <v>660.578</v>
      </c>
      <c r="HF176">
        <v>13.6542</v>
      </c>
      <c r="HG176">
        <v>21.6577</v>
      </c>
      <c r="HH176">
        <v>30.0004</v>
      </c>
      <c r="HI176">
        <v>21.6118</v>
      </c>
      <c r="HJ176">
        <v>21.5575</v>
      </c>
      <c r="HK176">
        <v>41.3618</v>
      </c>
      <c r="HL176">
        <v>52.6903</v>
      </c>
      <c r="HM176">
        <v>0</v>
      </c>
      <c r="HN176">
        <v>13.6575</v>
      </c>
      <c r="HO176">
        <v>756.202</v>
      </c>
      <c r="HP176">
        <v>14.2206</v>
      </c>
      <c r="HQ176">
        <v>103.455</v>
      </c>
      <c r="HR176">
        <v>104.843</v>
      </c>
    </row>
    <row r="177" spans="1:226">
      <c r="A177">
        <v>161</v>
      </c>
      <c r="B177">
        <v>1657122101.1</v>
      </c>
      <c r="C177">
        <v>2068.5</v>
      </c>
      <c r="D177" t="s">
        <v>682</v>
      </c>
      <c r="E177" t="s">
        <v>683</v>
      </c>
      <c r="F177">
        <v>5</v>
      </c>
      <c r="G177" t="s">
        <v>597</v>
      </c>
      <c r="H177" t="s">
        <v>354</v>
      </c>
      <c r="I177">
        <v>1657122093.33214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756.838565232185</v>
      </c>
      <c r="AK177">
        <v>733.254315151515</v>
      </c>
      <c r="AL177">
        <v>3.26836941302389</v>
      </c>
      <c r="AM177">
        <v>66.8387421978755</v>
      </c>
      <c r="AN177">
        <f>(AP177 - AO177 + BO177*1E3/(8.314*(BQ177+273.15)) * AR177/BN177 * AQ177) * BN177/(100*BB177) * 1000/(1000 - AP177)</f>
        <v>0</v>
      </c>
      <c r="AO177">
        <v>14.238473294454</v>
      </c>
      <c r="AP177">
        <v>15.3132557575758</v>
      </c>
      <c r="AQ177">
        <v>0.00139219725809654</v>
      </c>
      <c r="AR177">
        <v>77.4375667915555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1657122093.33214</v>
      </c>
      <c r="BH177">
        <v>698.364571428571</v>
      </c>
      <c r="BI177">
        <v>729.947178571429</v>
      </c>
      <c r="BJ177">
        <v>15.2960392857143</v>
      </c>
      <c r="BK177">
        <v>14.23245</v>
      </c>
      <c r="BL177">
        <v>686.958285714286</v>
      </c>
      <c r="BM177">
        <v>15.2243178571429</v>
      </c>
      <c r="BN177">
        <v>499.961</v>
      </c>
      <c r="BO177">
        <v>73.9233821428571</v>
      </c>
      <c r="BP177">
        <v>0.100029467857143</v>
      </c>
      <c r="BQ177">
        <v>19.3685464285714</v>
      </c>
      <c r="BR177">
        <v>20.0060214285714</v>
      </c>
      <c r="BS177">
        <v>999.9</v>
      </c>
      <c r="BT177">
        <v>0</v>
      </c>
      <c r="BU177">
        <v>0</v>
      </c>
      <c r="BV177">
        <v>9989.64285714286</v>
      </c>
      <c r="BW177">
        <v>0</v>
      </c>
      <c r="BX177">
        <v>1800.45678571429</v>
      </c>
      <c r="BY177">
        <v>-31.5826357142857</v>
      </c>
      <c r="BZ177">
        <v>709.212857142857</v>
      </c>
      <c r="CA177">
        <v>740.48625</v>
      </c>
      <c r="CB177">
        <v>1.06359535714286</v>
      </c>
      <c r="CC177">
        <v>729.947178571429</v>
      </c>
      <c r="CD177">
        <v>14.23245</v>
      </c>
      <c r="CE177">
        <v>1.13073607142857</v>
      </c>
      <c r="CF177">
        <v>1.05211035714286</v>
      </c>
      <c r="CG177">
        <v>8.71957107142857</v>
      </c>
      <c r="CH177">
        <v>7.65872285714286</v>
      </c>
      <c r="CI177">
        <v>1999.94785714286</v>
      </c>
      <c r="CJ177">
        <v>0.980004892857143</v>
      </c>
      <c r="CK177">
        <v>0.0199952857142857</v>
      </c>
      <c r="CL177">
        <v>0</v>
      </c>
      <c r="CM177">
        <v>2.190375</v>
      </c>
      <c r="CN177">
        <v>0</v>
      </c>
      <c r="CO177">
        <v>3509.96285714286</v>
      </c>
      <c r="CP177">
        <v>17299.7214285714</v>
      </c>
      <c r="CQ177">
        <v>37.4394642857143</v>
      </c>
      <c r="CR177">
        <v>39.4483928571429</v>
      </c>
      <c r="CS177">
        <v>37.5756071428571</v>
      </c>
      <c r="CT177">
        <v>36.6158214285714</v>
      </c>
      <c r="CU177">
        <v>36.3211071428571</v>
      </c>
      <c r="CV177">
        <v>1959.95678571429</v>
      </c>
      <c r="CW177">
        <v>39.9910714285714</v>
      </c>
      <c r="CX177">
        <v>0</v>
      </c>
      <c r="CY177">
        <v>1657122081.1</v>
      </c>
      <c r="CZ177">
        <v>0</v>
      </c>
      <c r="DA177">
        <v>0</v>
      </c>
      <c r="DB177" t="s">
        <v>356</v>
      </c>
      <c r="DC177">
        <v>1656081770.5</v>
      </c>
      <c r="DD177">
        <v>1655399214.6</v>
      </c>
      <c r="DE177">
        <v>0</v>
      </c>
      <c r="DF177">
        <v>0.134</v>
      </c>
      <c r="DG177">
        <v>-0.06</v>
      </c>
      <c r="DH177">
        <v>9.331</v>
      </c>
      <c r="DI177">
        <v>0.511</v>
      </c>
      <c r="DJ177">
        <v>421</v>
      </c>
      <c r="DK177">
        <v>25</v>
      </c>
      <c r="DL177">
        <v>1.93</v>
      </c>
      <c r="DM177">
        <v>0.15</v>
      </c>
      <c r="DN177">
        <v>-31.712887804878</v>
      </c>
      <c r="DO177">
        <v>2.28461659195888</v>
      </c>
      <c r="DP177">
        <v>0.4567535777932</v>
      </c>
      <c r="DQ177">
        <v>0</v>
      </c>
      <c r="DR177">
        <v>1.0651356097561</v>
      </c>
      <c r="DS177">
        <v>-0.020674556924927</v>
      </c>
      <c r="DT177">
        <v>0.00468390812889246</v>
      </c>
      <c r="DU177">
        <v>1</v>
      </c>
      <c r="DV177">
        <v>1</v>
      </c>
      <c r="DW177">
        <v>2</v>
      </c>
      <c r="DX177" t="s">
        <v>357</v>
      </c>
      <c r="DY177">
        <v>2.97802</v>
      </c>
      <c r="DZ177">
        <v>2.75351</v>
      </c>
      <c r="EA177">
        <v>0.111589</v>
      </c>
      <c r="EB177">
        <v>0.116229</v>
      </c>
      <c r="EC177">
        <v>0.0628773</v>
      </c>
      <c r="ED177">
        <v>0.060053</v>
      </c>
      <c r="EE177">
        <v>35049.8</v>
      </c>
      <c r="EF177">
        <v>38341</v>
      </c>
      <c r="EG177">
        <v>35726.6</v>
      </c>
      <c r="EH177">
        <v>39317</v>
      </c>
      <c r="EI177">
        <v>47397.8</v>
      </c>
      <c r="EJ177">
        <v>53280.4</v>
      </c>
      <c r="EK177">
        <v>55720.7</v>
      </c>
      <c r="EL177">
        <v>62938.7</v>
      </c>
      <c r="EM177">
        <v>2.0228</v>
      </c>
      <c r="EN177">
        <v>2.2886</v>
      </c>
      <c r="EO177">
        <v>0.107139</v>
      </c>
      <c r="EP177">
        <v>0</v>
      </c>
      <c r="EQ177">
        <v>18.2298</v>
      </c>
      <c r="ER177">
        <v>999.9</v>
      </c>
      <c r="ES177">
        <v>70.242</v>
      </c>
      <c r="ET177">
        <v>26.032</v>
      </c>
      <c r="EU177">
        <v>32.1223</v>
      </c>
      <c r="EV177">
        <v>53.8174</v>
      </c>
      <c r="EW177">
        <v>41.9832</v>
      </c>
      <c r="EX177">
        <v>2</v>
      </c>
      <c r="EY177">
        <v>-0.417927</v>
      </c>
      <c r="EZ177">
        <v>2.68386</v>
      </c>
      <c r="FA177">
        <v>20.1279</v>
      </c>
      <c r="FB177">
        <v>5.19812</v>
      </c>
      <c r="FC177">
        <v>12.004</v>
      </c>
      <c r="FD177">
        <v>4.9748</v>
      </c>
      <c r="FE177">
        <v>3.2928</v>
      </c>
      <c r="FF177">
        <v>9999</v>
      </c>
      <c r="FG177">
        <v>9999</v>
      </c>
      <c r="FH177">
        <v>9999</v>
      </c>
      <c r="FI177">
        <v>551.2</v>
      </c>
      <c r="FJ177">
        <v>1.86279</v>
      </c>
      <c r="FK177">
        <v>1.86783</v>
      </c>
      <c r="FL177">
        <v>1.86752</v>
      </c>
      <c r="FM177">
        <v>1.86874</v>
      </c>
      <c r="FN177">
        <v>1.86966</v>
      </c>
      <c r="FO177">
        <v>1.8656</v>
      </c>
      <c r="FP177">
        <v>1.86676</v>
      </c>
      <c r="FQ177">
        <v>1.86813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11.61</v>
      </c>
      <c r="GF177">
        <v>0.0723</v>
      </c>
      <c r="GG177">
        <v>5.21543574155078</v>
      </c>
      <c r="GH177">
        <v>0.0100486214095962</v>
      </c>
      <c r="GI177">
        <v>-1.74255938316833e-06</v>
      </c>
      <c r="GJ177">
        <v>3.40457676646056e-10</v>
      </c>
      <c r="GK177">
        <v>-0.0234001039270155</v>
      </c>
      <c r="GL177">
        <v>-0.0317258394575505</v>
      </c>
      <c r="GM177">
        <v>0.00293552719409138</v>
      </c>
      <c r="GN177">
        <v>-2.89779016759736e-05</v>
      </c>
      <c r="GO177">
        <v>-4</v>
      </c>
      <c r="GP177">
        <v>2214</v>
      </c>
      <c r="GQ177">
        <v>1</v>
      </c>
      <c r="GR177">
        <v>18</v>
      </c>
      <c r="GS177">
        <v>17338.8</v>
      </c>
      <c r="GT177">
        <v>28714.8</v>
      </c>
      <c r="GU177">
        <v>2.09717</v>
      </c>
      <c r="GV177">
        <v>2.5708</v>
      </c>
      <c r="GW177">
        <v>2.24854</v>
      </c>
      <c r="GX177">
        <v>2.76733</v>
      </c>
      <c r="GY177">
        <v>1.99585</v>
      </c>
      <c r="GZ177">
        <v>2.28638</v>
      </c>
      <c r="HA177">
        <v>29.9433</v>
      </c>
      <c r="HB177">
        <v>15.4016</v>
      </c>
      <c r="HC177">
        <v>18</v>
      </c>
      <c r="HD177">
        <v>477.721</v>
      </c>
      <c r="HE177">
        <v>660.675</v>
      </c>
      <c r="HF177">
        <v>13.6489</v>
      </c>
      <c r="HG177">
        <v>21.6631</v>
      </c>
      <c r="HH177">
        <v>30.0003</v>
      </c>
      <c r="HI177">
        <v>21.6173</v>
      </c>
      <c r="HJ177">
        <v>21.5648</v>
      </c>
      <c r="HK177">
        <v>42.1044</v>
      </c>
      <c r="HL177">
        <v>52.6903</v>
      </c>
      <c r="HM177">
        <v>0</v>
      </c>
      <c r="HN177">
        <v>13.66</v>
      </c>
      <c r="HO177">
        <v>776.334</v>
      </c>
      <c r="HP177">
        <v>14.217</v>
      </c>
      <c r="HQ177">
        <v>103.455</v>
      </c>
      <c r="HR177">
        <v>104.842</v>
      </c>
    </row>
    <row r="178" spans="1:226">
      <c r="A178">
        <v>162</v>
      </c>
      <c r="B178">
        <v>1657122106.1</v>
      </c>
      <c r="C178">
        <v>2073.5</v>
      </c>
      <c r="D178" t="s">
        <v>684</v>
      </c>
      <c r="E178" t="s">
        <v>685</v>
      </c>
      <c r="F178">
        <v>5</v>
      </c>
      <c r="G178" t="s">
        <v>597</v>
      </c>
      <c r="H178" t="s">
        <v>354</v>
      </c>
      <c r="I178">
        <v>1657122098.33214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774.142758205879</v>
      </c>
      <c r="AK178">
        <v>750.042545454545</v>
      </c>
      <c r="AL178">
        <v>3.38071520849546</v>
      </c>
      <c r="AM178">
        <v>66.8387421978755</v>
      </c>
      <c r="AN178">
        <f>(AP178 - AO178 + BO178*1E3/(8.314*(BQ178+273.15)) * AR178/BN178 * AQ178) * BN178/(100*BB178) * 1000/(1000 - AP178)</f>
        <v>0</v>
      </c>
      <c r="AO178">
        <v>14.2498331640645</v>
      </c>
      <c r="AP178">
        <v>15.3290115151515</v>
      </c>
      <c r="AQ178">
        <v>0.000343935171902718</v>
      </c>
      <c r="AR178">
        <v>77.4375667915555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1657122098.33214</v>
      </c>
      <c r="BH178">
        <v>714.695178571429</v>
      </c>
      <c r="BI178">
        <v>746.46575</v>
      </c>
      <c r="BJ178">
        <v>15.3081035714286</v>
      </c>
      <c r="BK178">
        <v>14.241875</v>
      </c>
      <c r="BL178">
        <v>703.157321428572</v>
      </c>
      <c r="BM178">
        <v>15.2359464285714</v>
      </c>
      <c r="BN178">
        <v>499.977357142857</v>
      </c>
      <c r="BO178">
        <v>73.9235392857143</v>
      </c>
      <c r="BP178">
        <v>0.100088528571429</v>
      </c>
      <c r="BQ178">
        <v>19.3699892857143</v>
      </c>
      <c r="BR178">
        <v>20.0061178571429</v>
      </c>
      <c r="BS178">
        <v>999.9</v>
      </c>
      <c r="BT178">
        <v>0</v>
      </c>
      <c r="BU178">
        <v>0</v>
      </c>
      <c r="BV178">
        <v>9995.71428571429</v>
      </c>
      <c r="BW178">
        <v>0</v>
      </c>
      <c r="BX178">
        <v>1800.75428571429</v>
      </c>
      <c r="BY178">
        <v>-31.7705892857143</v>
      </c>
      <c r="BZ178">
        <v>725.806071428571</v>
      </c>
      <c r="CA178">
        <v>757.250571428571</v>
      </c>
      <c r="CB178">
        <v>1.06623821428571</v>
      </c>
      <c r="CC178">
        <v>746.46575</v>
      </c>
      <c r="CD178">
        <v>14.241875</v>
      </c>
      <c r="CE178">
        <v>1.13162964285714</v>
      </c>
      <c r="CF178">
        <v>1.05280928571429</v>
      </c>
      <c r="CG178">
        <v>8.73125892857143</v>
      </c>
      <c r="CH178">
        <v>7.66845642857143</v>
      </c>
      <c r="CI178">
        <v>1999.96357142857</v>
      </c>
      <c r="CJ178">
        <v>0.980002857142857</v>
      </c>
      <c r="CK178">
        <v>0.019997225</v>
      </c>
      <c r="CL178">
        <v>0</v>
      </c>
      <c r="CM178">
        <v>2.14985</v>
      </c>
      <c r="CN178">
        <v>0</v>
      </c>
      <c r="CO178">
        <v>3515.87</v>
      </c>
      <c r="CP178">
        <v>17299.85</v>
      </c>
      <c r="CQ178">
        <v>37.5398928571429</v>
      </c>
      <c r="CR178">
        <v>39.5778928571429</v>
      </c>
      <c r="CS178">
        <v>37.6627142857143</v>
      </c>
      <c r="CT178">
        <v>36.7408214285714</v>
      </c>
      <c r="CU178">
        <v>36.4082142857143</v>
      </c>
      <c r="CV178">
        <v>1959.96785714286</v>
      </c>
      <c r="CW178">
        <v>39.9964285714286</v>
      </c>
      <c r="CX178">
        <v>0</v>
      </c>
      <c r="CY178">
        <v>1657122085.9</v>
      </c>
      <c r="CZ178">
        <v>0</v>
      </c>
      <c r="DA178">
        <v>0</v>
      </c>
      <c r="DB178" t="s">
        <v>356</v>
      </c>
      <c r="DC178">
        <v>1656081770.5</v>
      </c>
      <c r="DD178">
        <v>1655399214.6</v>
      </c>
      <c r="DE178">
        <v>0</v>
      </c>
      <c r="DF178">
        <v>0.134</v>
      </c>
      <c r="DG178">
        <v>-0.06</v>
      </c>
      <c r="DH178">
        <v>9.331</v>
      </c>
      <c r="DI178">
        <v>0.511</v>
      </c>
      <c r="DJ178">
        <v>421</v>
      </c>
      <c r="DK178">
        <v>25</v>
      </c>
      <c r="DL178">
        <v>1.93</v>
      </c>
      <c r="DM178">
        <v>0.15</v>
      </c>
      <c r="DN178">
        <v>-31.7242902439024</v>
      </c>
      <c r="DO178">
        <v>-0.607507317073225</v>
      </c>
      <c r="DP178">
        <v>0.459576538812383</v>
      </c>
      <c r="DQ178">
        <v>0</v>
      </c>
      <c r="DR178">
        <v>1.06463829268293</v>
      </c>
      <c r="DS178">
        <v>0.0216804878048786</v>
      </c>
      <c r="DT178">
        <v>0.00392353430917997</v>
      </c>
      <c r="DU178">
        <v>1</v>
      </c>
      <c r="DV178">
        <v>1</v>
      </c>
      <c r="DW178">
        <v>2</v>
      </c>
      <c r="DX178" t="s">
        <v>357</v>
      </c>
      <c r="DY178">
        <v>2.97795</v>
      </c>
      <c r="DZ178">
        <v>2.75428</v>
      </c>
      <c r="EA178">
        <v>0.113344</v>
      </c>
      <c r="EB178">
        <v>0.11791</v>
      </c>
      <c r="EC178">
        <v>0.0629256</v>
      </c>
      <c r="ED178">
        <v>0.0600845</v>
      </c>
      <c r="EE178">
        <v>34979.9</v>
      </c>
      <c r="EF178">
        <v>38268.2</v>
      </c>
      <c r="EG178">
        <v>35725.9</v>
      </c>
      <c r="EH178">
        <v>39317.1</v>
      </c>
      <c r="EI178">
        <v>47395</v>
      </c>
      <c r="EJ178">
        <v>53278.4</v>
      </c>
      <c r="EK178">
        <v>55720.4</v>
      </c>
      <c r="EL178">
        <v>62938.5</v>
      </c>
      <c r="EM178">
        <v>2.0228</v>
      </c>
      <c r="EN178">
        <v>2.2886</v>
      </c>
      <c r="EO178">
        <v>0.108033</v>
      </c>
      <c r="EP178">
        <v>0</v>
      </c>
      <c r="EQ178">
        <v>18.2346</v>
      </c>
      <c r="ER178">
        <v>999.9</v>
      </c>
      <c r="ES178">
        <v>70.242</v>
      </c>
      <c r="ET178">
        <v>26.042</v>
      </c>
      <c r="EU178">
        <v>32.1419</v>
      </c>
      <c r="EV178">
        <v>52.7774</v>
      </c>
      <c r="EW178">
        <v>41.891</v>
      </c>
      <c r="EX178">
        <v>2</v>
      </c>
      <c r="EY178">
        <v>-0.417256</v>
      </c>
      <c r="EZ178">
        <v>2.69052</v>
      </c>
      <c r="FA178">
        <v>20.1287</v>
      </c>
      <c r="FB178">
        <v>5.20172</v>
      </c>
      <c r="FC178">
        <v>12.004</v>
      </c>
      <c r="FD178">
        <v>4.976</v>
      </c>
      <c r="FE178">
        <v>3.293</v>
      </c>
      <c r="FF178">
        <v>9999</v>
      </c>
      <c r="FG178">
        <v>9999</v>
      </c>
      <c r="FH178">
        <v>9999</v>
      </c>
      <c r="FI178">
        <v>551.2</v>
      </c>
      <c r="FJ178">
        <v>1.86279</v>
      </c>
      <c r="FK178">
        <v>1.86783</v>
      </c>
      <c r="FL178">
        <v>1.86752</v>
      </c>
      <c r="FM178">
        <v>1.86874</v>
      </c>
      <c r="FN178">
        <v>1.86954</v>
      </c>
      <c r="FO178">
        <v>1.8656</v>
      </c>
      <c r="FP178">
        <v>1.86676</v>
      </c>
      <c r="FQ178">
        <v>1.86813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11.743</v>
      </c>
      <c r="GF178">
        <v>0.0729</v>
      </c>
      <c r="GG178">
        <v>5.21543574155078</v>
      </c>
      <c r="GH178">
        <v>0.0100486214095962</v>
      </c>
      <c r="GI178">
        <v>-1.74255938316833e-06</v>
      </c>
      <c r="GJ178">
        <v>3.40457676646056e-10</v>
      </c>
      <c r="GK178">
        <v>-0.0234001039270155</v>
      </c>
      <c r="GL178">
        <v>-0.0317258394575505</v>
      </c>
      <c r="GM178">
        <v>0.00293552719409138</v>
      </c>
      <c r="GN178">
        <v>-2.89779016759736e-05</v>
      </c>
      <c r="GO178">
        <v>-4</v>
      </c>
      <c r="GP178">
        <v>2214</v>
      </c>
      <c r="GQ178">
        <v>1</v>
      </c>
      <c r="GR178">
        <v>18</v>
      </c>
      <c r="GS178">
        <v>17338.9</v>
      </c>
      <c r="GT178">
        <v>28714.9</v>
      </c>
      <c r="GU178">
        <v>2.13623</v>
      </c>
      <c r="GV178">
        <v>2.5647</v>
      </c>
      <c r="GW178">
        <v>2.24854</v>
      </c>
      <c r="GX178">
        <v>2.76611</v>
      </c>
      <c r="GY178">
        <v>1.99585</v>
      </c>
      <c r="GZ178">
        <v>2.29614</v>
      </c>
      <c r="HA178">
        <v>29.9433</v>
      </c>
      <c r="HB178">
        <v>15.4104</v>
      </c>
      <c r="HC178">
        <v>18</v>
      </c>
      <c r="HD178">
        <v>477.791</v>
      </c>
      <c r="HE178">
        <v>660.748</v>
      </c>
      <c r="HF178">
        <v>13.6535</v>
      </c>
      <c r="HG178">
        <v>21.6686</v>
      </c>
      <c r="HH178">
        <v>30.0007</v>
      </c>
      <c r="HI178">
        <v>21.6246</v>
      </c>
      <c r="HJ178">
        <v>21.5702</v>
      </c>
      <c r="HK178">
        <v>42.8157</v>
      </c>
      <c r="HL178">
        <v>52.6903</v>
      </c>
      <c r="HM178">
        <v>0</v>
      </c>
      <c r="HN178">
        <v>13.6562</v>
      </c>
      <c r="HO178">
        <v>789.722</v>
      </c>
      <c r="HP178">
        <v>14.202</v>
      </c>
      <c r="HQ178">
        <v>103.454</v>
      </c>
      <c r="HR178">
        <v>104.842</v>
      </c>
    </row>
    <row r="179" spans="1:226">
      <c r="A179">
        <v>163</v>
      </c>
      <c r="B179">
        <v>1657122111.1</v>
      </c>
      <c r="C179">
        <v>2078.5</v>
      </c>
      <c r="D179" t="s">
        <v>686</v>
      </c>
      <c r="E179" t="s">
        <v>687</v>
      </c>
      <c r="F179">
        <v>5</v>
      </c>
      <c r="G179" t="s">
        <v>597</v>
      </c>
      <c r="H179" t="s">
        <v>354</v>
      </c>
      <c r="I179">
        <v>1657122103.6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791.012439968623</v>
      </c>
      <c r="AK179">
        <v>766.935266666667</v>
      </c>
      <c r="AL179">
        <v>3.35731819389413</v>
      </c>
      <c r="AM179">
        <v>66.8387421978755</v>
      </c>
      <c r="AN179">
        <f>(AP179 - AO179 + BO179*1E3/(8.314*(BQ179+273.15)) * AR179/BN179 * AQ179) * BN179/(100*BB179) * 1000/(1000 - AP179)</f>
        <v>0</v>
      </c>
      <c r="AO179">
        <v>14.2604437081573</v>
      </c>
      <c r="AP179">
        <v>15.3386721212121</v>
      </c>
      <c r="AQ179">
        <v>0.000237173501292655</v>
      </c>
      <c r="AR179">
        <v>77.4375667915555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1657122103.6</v>
      </c>
      <c r="BH179">
        <v>732.016444444444</v>
      </c>
      <c r="BI179">
        <v>763.95962962963</v>
      </c>
      <c r="BJ179">
        <v>15.3216074074074</v>
      </c>
      <c r="BK179">
        <v>14.2521407407407</v>
      </c>
      <c r="BL179">
        <v>720.339740740741</v>
      </c>
      <c r="BM179">
        <v>15.2489555555556</v>
      </c>
      <c r="BN179">
        <v>499.964259259259</v>
      </c>
      <c r="BO179">
        <v>73.9238481481482</v>
      </c>
      <c r="BP179">
        <v>0.100146477777778</v>
      </c>
      <c r="BQ179">
        <v>19.3722592592593</v>
      </c>
      <c r="BR179">
        <v>20.0069555555556</v>
      </c>
      <c r="BS179">
        <v>999.9</v>
      </c>
      <c r="BT179">
        <v>0</v>
      </c>
      <c r="BU179">
        <v>0</v>
      </c>
      <c r="BV179">
        <v>10009.6296296296</v>
      </c>
      <c r="BW179">
        <v>0</v>
      </c>
      <c r="BX179">
        <v>1801.53851851852</v>
      </c>
      <c r="BY179">
        <v>-31.943162962963</v>
      </c>
      <c r="BZ179">
        <v>743.406777777778</v>
      </c>
      <c r="CA179">
        <v>775.005222222222</v>
      </c>
      <c r="CB179">
        <v>1.06947666666667</v>
      </c>
      <c r="CC179">
        <v>763.95962962963</v>
      </c>
      <c r="CD179">
        <v>14.2521407407407</v>
      </c>
      <c r="CE179">
        <v>1.13263222222222</v>
      </c>
      <c r="CF179">
        <v>1.05357259259259</v>
      </c>
      <c r="CG179">
        <v>8.74435333333333</v>
      </c>
      <c r="CH179">
        <v>7.67907481481482</v>
      </c>
      <c r="CI179">
        <v>1999.95555555556</v>
      </c>
      <c r="CJ179">
        <v>0.980001740740741</v>
      </c>
      <c r="CK179">
        <v>0.0199982777777778</v>
      </c>
      <c r="CL179">
        <v>0</v>
      </c>
      <c r="CM179">
        <v>2.18228148148148</v>
      </c>
      <c r="CN179">
        <v>0</v>
      </c>
      <c r="CO179">
        <v>3521.41888888889</v>
      </c>
      <c r="CP179">
        <v>17299.7777777778</v>
      </c>
      <c r="CQ179">
        <v>37.6502222222222</v>
      </c>
      <c r="CR179">
        <v>39.7127037037037</v>
      </c>
      <c r="CS179">
        <v>37.7497777777778</v>
      </c>
      <c r="CT179">
        <v>36.8631851851852</v>
      </c>
      <c r="CU179">
        <v>36.4997777777778</v>
      </c>
      <c r="CV179">
        <v>1959.95962962963</v>
      </c>
      <c r="CW179">
        <v>39.9966666666667</v>
      </c>
      <c r="CX179">
        <v>0</v>
      </c>
      <c r="CY179">
        <v>1657122091.3</v>
      </c>
      <c r="CZ179">
        <v>0</v>
      </c>
      <c r="DA179">
        <v>0</v>
      </c>
      <c r="DB179" t="s">
        <v>356</v>
      </c>
      <c r="DC179">
        <v>1656081770.5</v>
      </c>
      <c r="DD179">
        <v>1655399214.6</v>
      </c>
      <c r="DE179">
        <v>0</v>
      </c>
      <c r="DF179">
        <v>0.134</v>
      </c>
      <c r="DG179">
        <v>-0.06</v>
      </c>
      <c r="DH179">
        <v>9.331</v>
      </c>
      <c r="DI179">
        <v>0.511</v>
      </c>
      <c r="DJ179">
        <v>421</v>
      </c>
      <c r="DK179">
        <v>25</v>
      </c>
      <c r="DL179">
        <v>1.93</v>
      </c>
      <c r="DM179">
        <v>0.15</v>
      </c>
      <c r="DN179">
        <v>-31.793856097561</v>
      </c>
      <c r="DO179">
        <v>-3.28998815331014</v>
      </c>
      <c r="DP179">
        <v>0.469118592343484</v>
      </c>
      <c r="DQ179">
        <v>0</v>
      </c>
      <c r="DR179">
        <v>1.06652609756098</v>
      </c>
      <c r="DS179">
        <v>0.0407435540069705</v>
      </c>
      <c r="DT179">
        <v>0.00470827392019148</v>
      </c>
      <c r="DU179">
        <v>1</v>
      </c>
      <c r="DV179">
        <v>1</v>
      </c>
      <c r="DW179">
        <v>2</v>
      </c>
      <c r="DX179" t="s">
        <v>357</v>
      </c>
      <c r="DY179">
        <v>2.97796</v>
      </c>
      <c r="DZ179">
        <v>2.7543</v>
      </c>
      <c r="EA179">
        <v>0.115072</v>
      </c>
      <c r="EB179">
        <v>0.119641</v>
      </c>
      <c r="EC179">
        <v>0.0629538</v>
      </c>
      <c r="ED179">
        <v>0.0601036</v>
      </c>
      <c r="EE179">
        <v>34912.1</v>
      </c>
      <c r="EF179">
        <v>38191.9</v>
      </c>
      <c r="EG179">
        <v>35726.2</v>
      </c>
      <c r="EH179">
        <v>39315.8</v>
      </c>
      <c r="EI179">
        <v>47393.1</v>
      </c>
      <c r="EJ179">
        <v>53276.4</v>
      </c>
      <c r="EK179">
        <v>55719.8</v>
      </c>
      <c r="EL179">
        <v>62937.3</v>
      </c>
      <c r="EM179">
        <v>2.0218</v>
      </c>
      <c r="EN179">
        <v>2.2882</v>
      </c>
      <c r="EO179">
        <v>0.107437</v>
      </c>
      <c r="EP179">
        <v>0</v>
      </c>
      <c r="EQ179">
        <v>18.2362</v>
      </c>
      <c r="ER179">
        <v>999.9</v>
      </c>
      <c r="ES179">
        <v>70.242</v>
      </c>
      <c r="ET179">
        <v>26.042</v>
      </c>
      <c r="EU179">
        <v>32.1449</v>
      </c>
      <c r="EV179">
        <v>53.7774</v>
      </c>
      <c r="EW179">
        <v>41.9631</v>
      </c>
      <c r="EX179">
        <v>2</v>
      </c>
      <c r="EY179">
        <v>-0.417073</v>
      </c>
      <c r="EZ179">
        <v>2.72623</v>
      </c>
      <c r="FA179">
        <v>20.128</v>
      </c>
      <c r="FB179">
        <v>5.20172</v>
      </c>
      <c r="FC179">
        <v>12.004</v>
      </c>
      <c r="FD179">
        <v>4.976</v>
      </c>
      <c r="FE179">
        <v>3.293</v>
      </c>
      <c r="FF179">
        <v>9999</v>
      </c>
      <c r="FG179">
        <v>9999</v>
      </c>
      <c r="FH179">
        <v>9999</v>
      </c>
      <c r="FI179">
        <v>551.2</v>
      </c>
      <c r="FJ179">
        <v>1.86279</v>
      </c>
      <c r="FK179">
        <v>1.86783</v>
      </c>
      <c r="FL179">
        <v>1.86752</v>
      </c>
      <c r="FM179">
        <v>1.86874</v>
      </c>
      <c r="FN179">
        <v>1.86963</v>
      </c>
      <c r="FO179">
        <v>1.86566</v>
      </c>
      <c r="FP179">
        <v>1.86676</v>
      </c>
      <c r="FQ179">
        <v>1.86813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11.875</v>
      </c>
      <c r="GF179">
        <v>0.0733</v>
      </c>
      <c r="GG179">
        <v>5.21543574155078</v>
      </c>
      <c r="GH179">
        <v>0.0100486214095962</v>
      </c>
      <c r="GI179">
        <v>-1.74255938316833e-06</v>
      </c>
      <c r="GJ179">
        <v>3.40457676646056e-10</v>
      </c>
      <c r="GK179">
        <v>-0.0234001039270155</v>
      </c>
      <c r="GL179">
        <v>-0.0317258394575505</v>
      </c>
      <c r="GM179">
        <v>0.00293552719409138</v>
      </c>
      <c r="GN179">
        <v>-2.89779016759736e-05</v>
      </c>
      <c r="GO179">
        <v>-4</v>
      </c>
      <c r="GP179">
        <v>2214</v>
      </c>
      <c r="GQ179">
        <v>1</v>
      </c>
      <c r="GR179">
        <v>18</v>
      </c>
      <c r="GS179">
        <v>17339</v>
      </c>
      <c r="GT179">
        <v>28714.9</v>
      </c>
      <c r="GU179">
        <v>2.17041</v>
      </c>
      <c r="GV179">
        <v>2.56836</v>
      </c>
      <c r="GW179">
        <v>2.24854</v>
      </c>
      <c r="GX179">
        <v>2.76733</v>
      </c>
      <c r="GY179">
        <v>1.99585</v>
      </c>
      <c r="GZ179">
        <v>2.31812</v>
      </c>
      <c r="HA179">
        <v>29.9647</v>
      </c>
      <c r="HB179">
        <v>15.4016</v>
      </c>
      <c r="HC179">
        <v>18</v>
      </c>
      <c r="HD179">
        <v>477.225</v>
      </c>
      <c r="HE179">
        <v>660.498</v>
      </c>
      <c r="HF179">
        <v>13.6518</v>
      </c>
      <c r="HG179">
        <v>21.6741</v>
      </c>
      <c r="HH179">
        <v>30.0004</v>
      </c>
      <c r="HI179">
        <v>21.63</v>
      </c>
      <c r="HJ179">
        <v>21.5756</v>
      </c>
      <c r="HK179">
        <v>43.5627</v>
      </c>
      <c r="HL179">
        <v>52.6903</v>
      </c>
      <c r="HM179">
        <v>0</v>
      </c>
      <c r="HN179">
        <v>13.6468</v>
      </c>
      <c r="HO179">
        <v>809.933</v>
      </c>
      <c r="HP179">
        <v>14.186</v>
      </c>
      <c r="HQ179">
        <v>103.453</v>
      </c>
      <c r="HR179">
        <v>104.839</v>
      </c>
    </row>
    <row r="180" spans="1:226">
      <c r="A180">
        <v>164</v>
      </c>
      <c r="B180">
        <v>1657122116.1</v>
      </c>
      <c r="C180">
        <v>2083.5</v>
      </c>
      <c r="D180" t="s">
        <v>688</v>
      </c>
      <c r="E180" t="s">
        <v>689</v>
      </c>
      <c r="F180">
        <v>5</v>
      </c>
      <c r="G180" t="s">
        <v>597</v>
      </c>
      <c r="H180" t="s">
        <v>354</v>
      </c>
      <c r="I180">
        <v>1657122108.31429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808.019291417216</v>
      </c>
      <c r="AK180">
        <v>783.823151515151</v>
      </c>
      <c r="AL180">
        <v>3.42527687294934</v>
      </c>
      <c r="AM180">
        <v>66.8387421978755</v>
      </c>
      <c r="AN180">
        <f>(AP180 - AO180 + BO180*1E3/(8.314*(BQ180+273.15)) * AR180/BN180 * AQ180) * BN180/(100*BB180) * 1000/(1000 - AP180)</f>
        <v>0</v>
      </c>
      <c r="AO180">
        <v>14.2688179448159</v>
      </c>
      <c r="AP180">
        <v>15.347396969697</v>
      </c>
      <c r="AQ180">
        <v>0.000239168271384143</v>
      </c>
      <c r="AR180">
        <v>77.4375667915555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1657122108.31429</v>
      </c>
      <c r="BH180">
        <v>747.555714285714</v>
      </c>
      <c r="BI180">
        <v>779.870464285714</v>
      </c>
      <c r="BJ180">
        <v>15.3329678571429</v>
      </c>
      <c r="BK180">
        <v>14.261225</v>
      </c>
      <c r="BL180">
        <v>735.754857142857</v>
      </c>
      <c r="BM180">
        <v>15.2599035714286</v>
      </c>
      <c r="BN180">
        <v>500.026571428571</v>
      </c>
      <c r="BO180">
        <v>73.9240035714286</v>
      </c>
      <c r="BP180">
        <v>0.100181192857143</v>
      </c>
      <c r="BQ180">
        <v>19.373775</v>
      </c>
      <c r="BR180">
        <v>20.0037214285714</v>
      </c>
      <c r="BS180">
        <v>999.9</v>
      </c>
      <c r="BT180">
        <v>0</v>
      </c>
      <c r="BU180">
        <v>0</v>
      </c>
      <c r="BV180">
        <v>9990.89285714286</v>
      </c>
      <c r="BW180">
        <v>0</v>
      </c>
      <c r="BX180">
        <v>1801.97928571429</v>
      </c>
      <c r="BY180">
        <v>-32.3147607142857</v>
      </c>
      <c r="BZ180">
        <v>759.196571428571</v>
      </c>
      <c r="CA180">
        <v>791.153392857143</v>
      </c>
      <c r="CB180">
        <v>1.07175214285714</v>
      </c>
      <c r="CC180">
        <v>779.870464285714</v>
      </c>
      <c r="CD180">
        <v>14.261225</v>
      </c>
      <c r="CE180">
        <v>1.13347392857143</v>
      </c>
      <c r="CF180">
        <v>1.05424607142857</v>
      </c>
      <c r="CG180">
        <v>8.75534214285714</v>
      </c>
      <c r="CH180">
        <v>7.68844428571428</v>
      </c>
      <c r="CI180">
        <v>1999.95428571429</v>
      </c>
      <c r="CJ180">
        <v>0.979999321428571</v>
      </c>
      <c r="CK180">
        <v>0.0200006</v>
      </c>
      <c r="CL180">
        <v>0</v>
      </c>
      <c r="CM180">
        <v>2.21588571428571</v>
      </c>
      <c r="CN180">
        <v>0</v>
      </c>
      <c r="CO180">
        <v>3525.57285714286</v>
      </c>
      <c r="CP180">
        <v>17299.7678571429</v>
      </c>
      <c r="CQ180">
        <v>37.7430714285714</v>
      </c>
      <c r="CR180">
        <v>39.8301071428571</v>
      </c>
      <c r="CS180">
        <v>37.8368214285714</v>
      </c>
      <c r="CT180">
        <v>36.9684642857143</v>
      </c>
      <c r="CU180">
        <v>36.5778928571429</v>
      </c>
      <c r="CV180">
        <v>1959.95535714286</v>
      </c>
      <c r="CW180">
        <v>39.9996428571429</v>
      </c>
      <c r="CX180">
        <v>0</v>
      </c>
      <c r="CY180">
        <v>1657122096.1</v>
      </c>
      <c r="CZ180">
        <v>0</v>
      </c>
      <c r="DA180">
        <v>0</v>
      </c>
      <c r="DB180" t="s">
        <v>356</v>
      </c>
      <c r="DC180">
        <v>1656081770.5</v>
      </c>
      <c r="DD180">
        <v>1655399214.6</v>
      </c>
      <c r="DE180">
        <v>0</v>
      </c>
      <c r="DF180">
        <v>0.134</v>
      </c>
      <c r="DG180">
        <v>-0.06</v>
      </c>
      <c r="DH180">
        <v>9.331</v>
      </c>
      <c r="DI180">
        <v>0.511</v>
      </c>
      <c r="DJ180">
        <v>421</v>
      </c>
      <c r="DK180">
        <v>25</v>
      </c>
      <c r="DL180">
        <v>1.93</v>
      </c>
      <c r="DM180">
        <v>0.15</v>
      </c>
      <c r="DN180">
        <v>-32.0452146341463</v>
      </c>
      <c r="DO180">
        <v>-3.01661184668997</v>
      </c>
      <c r="DP180">
        <v>0.482013473428212</v>
      </c>
      <c r="DQ180">
        <v>0</v>
      </c>
      <c r="DR180">
        <v>1.06971512195122</v>
      </c>
      <c r="DS180">
        <v>0.0319917073170725</v>
      </c>
      <c r="DT180">
        <v>0.00394841192030987</v>
      </c>
      <c r="DU180">
        <v>1</v>
      </c>
      <c r="DV180">
        <v>1</v>
      </c>
      <c r="DW180">
        <v>2</v>
      </c>
      <c r="DX180" t="s">
        <v>357</v>
      </c>
      <c r="DY180">
        <v>2.9781</v>
      </c>
      <c r="DZ180">
        <v>2.75363</v>
      </c>
      <c r="EA180">
        <v>0.116804</v>
      </c>
      <c r="EB180">
        <v>0.121344</v>
      </c>
      <c r="EC180">
        <v>0.0629853</v>
      </c>
      <c r="ED180">
        <v>0.0601388</v>
      </c>
      <c r="EE180">
        <v>34843.7</v>
      </c>
      <c r="EF180">
        <v>38118.4</v>
      </c>
      <c r="EG180">
        <v>35726.1</v>
      </c>
      <c r="EH180">
        <v>39316.2</v>
      </c>
      <c r="EI180">
        <v>47391.4</v>
      </c>
      <c r="EJ180">
        <v>53274.1</v>
      </c>
      <c r="EK180">
        <v>55719.7</v>
      </c>
      <c r="EL180">
        <v>62937</v>
      </c>
      <c r="EM180">
        <v>2.0226</v>
      </c>
      <c r="EN180">
        <v>2.2884</v>
      </c>
      <c r="EO180">
        <v>0.105351</v>
      </c>
      <c r="EP180">
        <v>0</v>
      </c>
      <c r="EQ180">
        <v>18.2362</v>
      </c>
      <c r="ER180">
        <v>999.9</v>
      </c>
      <c r="ES180">
        <v>70.217</v>
      </c>
      <c r="ET180">
        <v>26.062</v>
      </c>
      <c r="EU180">
        <v>32.1721</v>
      </c>
      <c r="EV180">
        <v>53.7574</v>
      </c>
      <c r="EW180">
        <v>41.895</v>
      </c>
      <c r="EX180">
        <v>2</v>
      </c>
      <c r="EY180">
        <v>-0.416545</v>
      </c>
      <c r="EZ180">
        <v>2.67366</v>
      </c>
      <c r="FA180">
        <v>20.1289</v>
      </c>
      <c r="FB180">
        <v>5.19932</v>
      </c>
      <c r="FC180">
        <v>12.004</v>
      </c>
      <c r="FD180">
        <v>4.9752</v>
      </c>
      <c r="FE180">
        <v>3.293</v>
      </c>
      <c r="FF180">
        <v>9999</v>
      </c>
      <c r="FG180">
        <v>9999</v>
      </c>
      <c r="FH180">
        <v>9999</v>
      </c>
      <c r="FI180">
        <v>551.2</v>
      </c>
      <c r="FJ180">
        <v>1.86285</v>
      </c>
      <c r="FK180">
        <v>1.86783</v>
      </c>
      <c r="FL180">
        <v>1.86752</v>
      </c>
      <c r="FM180">
        <v>1.86874</v>
      </c>
      <c r="FN180">
        <v>1.86963</v>
      </c>
      <c r="FO180">
        <v>1.86566</v>
      </c>
      <c r="FP180">
        <v>1.86676</v>
      </c>
      <c r="FQ180">
        <v>1.86813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12.008</v>
      </c>
      <c r="GF180">
        <v>0.0737</v>
      </c>
      <c r="GG180">
        <v>5.21543574155078</v>
      </c>
      <c r="GH180">
        <v>0.0100486214095962</v>
      </c>
      <c r="GI180">
        <v>-1.74255938316833e-06</v>
      </c>
      <c r="GJ180">
        <v>3.40457676646056e-10</v>
      </c>
      <c r="GK180">
        <v>-0.0234001039270155</v>
      </c>
      <c r="GL180">
        <v>-0.0317258394575505</v>
      </c>
      <c r="GM180">
        <v>0.00293552719409138</v>
      </c>
      <c r="GN180">
        <v>-2.89779016759736e-05</v>
      </c>
      <c r="GO180">
        <v>-4</v>
      </c>
      <c r="GP180">
        <v>2214</v>
      </c>
      <c r="GQ180">
        <v>1</v>
      </c>
      <c r="GR180">
        <v>18</v>
      </c>
      <c r="GS180">
        <v>17339.1</v>
      </c>
      <c r="GT180">
        <v>28715</v>
      </c>
      <c r="GU180">
        <v>2.20825</v>
      </c>
      <c r="GV180">
        <v>2.56714</v>
      </c>
      <c r="GW180">
        <v>2.24854</v>
      </c>
      <c r="GX180">
        <v>2.76733</v>
      </c>
      <c r="GY180">
        <v>1.99585</v>
      </c>
      <c r="GZ180">
        <v>2.29858</v>
      </c>
      <c r="HA180">
        <v>29.9647</v>
      </c>
      <c r="HB180">
        <v>15.4016</v>
      </c>
      <c r="HC180">
        <v>18</v>
      </c>
      <c r="HD180">
        <v>477.772</v>
      </c>
      <c r="HE180">
        <v>660.732</v>
      </c>
      <c r="HF180">
        <v>13.6458</v>
      </c>
      <c r="HG180">
        <v>21.6796</v>
      </c>
      <c r="HH180">
        <v>30.0005</v>
      </c>
      <c r="HI180">
        <v>21.6355</v>
      </c>
      <c r="HJ180">
        <v>21.5811</v>
      </c>
      <c r="HK180">
        <v>44.2729</v>
      </c>
      <c r="HL180">
        <v>52.6903</v>
      </c>
      <c r="HM180">
        <v>0</v>
      </c>
      <c r="HN180">
        <v>13.6508</v>
      </c>
      <c r="HO180">
        <v>823.508</v>
      </c>
      <c r="HP180">
        <v>14.1668</v>
      </c>
      <c r="HQ180">
        <v>103.453</v>
      </c>
      <c r="HR180">
        <v>104.839</v>
      </c>
    </row>
    <row r="181" spans="1:226">
      <c r="A181">
        <v>165</v>
      </c>
      <c r="B181">
        <v>1657122121.1</v>
      </c>
      <c r="C181">
        <v>2088.5</v>
      </c>
      <c r="D181" t="s">
        <v>690</v>
      </c>
      <c r="E181" t="s">
        <v>691</v>
      </c>
      <c r="F181">
        <v>5</v>
      </c>
      <c r="G181" t="s">
        <v>597</v>
      </c>
      <c r="H181" t="s">
        <v>354</v>
      </c>
      <c r="I181">
        <v>1657122113.6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825.592402884498</v>
      </c>
      <c r="AK181">
        <v>801.026054545454</v>
      </c>
      <c r="AL181">
        <v>3.44209562460716</v>
      </c>
      <c r="AM181">
        <v>66.8387421978755</v>
      </c>
      <c r="AN181">
        <f>(AP181 - AO181 + BO181*1E3/(8.314*(BQ181+273.15)) * AR181/BN181 * AQ181) * BN181/(100*BB181) * 1000/(1000 - AP181)</f>
        <v>0</v>
      </c>
      <c r="AO181">
        <v>14.2785592112285</v>
      </c>
      <c r="AP181">
        <v>15.3618654545455</v>
      </c>
      <c r="AQ181">
        <v>0.00225293559289427</v>
      </c>
      <c r="AR181">
        <v>77.4375667915555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1657122113.6</v>
      </c>
      <c r="BH181">
        <v>765.186148148148</v>
      </c>
      <c r="BI181">
        <v>797.668740740741</v>
      </c>
      <c r="BJ181">
        <v>15.3454296296296</v>
      </c>
      <c r="BK181">
        <v>14.2692518518519</v>
      </c>
      <c r="BL181">
        <v>753.245037037037</v>
      </c>
      <c r="BM181">
        <v>15.2719037037037</v>
      </c>
      <c r="BN181">
        <v>499.996148148148</v>
      </c>
      <c r="BO181">
        <v>73.9245777777778</v>
      </c>
      <c r="BP181">
        <v>0.100182903703704</v>
      </c>
      <c r="BQ181">
        <v>19.3748925925926</v>
      </c>
      <c r="BR181">
        <v>19.9999814814815</v>
      </c>
      <c r="BS181">
        <v>999.9</v>
      </c>
      <c r="BT181">
        <v>0</v>
      </c>
      <c r="BU181">
        <v>0</v>
      </c>
      <c r="BV181">
        <v>9973.51851851852</v>
      </c>
      <c r="BW181">
        <v>0</v>
      </c>
      <c r="BX181">
        <v>1802.28777777778</v>
      </c>
      <c r="BY181">
        <v>-32.4825333333333</v>
      </c>
      <c r="BZ181">
        <v>777.111481481482</v>
      </c>
      <c r="CA181">
        <v>809.215666666667</v>
      </c>
      <c r="CB181">
        <v>1.07618037037037</v>
      </c>
      <c r="CC181">
        <v>797.668740740741</v>
      </c>
      <c r="CD181">
        <v>14.2692518518519</v>
      </c>
      <c r="CE181">
        <v>1.1344037037037</v>
      </c>
      <c r="CF181">
        <v>1.05484777777778</v>
      </c>
      <c r="CG181">
        <v>8.76746296296296</v>
      </c>
      <c r="CH181">
        <v>7.69680703703704</v>
      </c>
      <c r="CI181">
        <v>1999.93592592593</v>
      </c>
      <c r="CJ181">
        <v>0.979997555555556</v>
      </c>
      <c r="CK181">
        <v>0.0200023037037037</v>
      </c>
      <c r="CL181">
        <v>0</v>
      </c>
      <c r="CM181">
        <v>2.22636666666667</v>
      </c>
      <c r="CN181">
        <v>0</v>
      </c>
      <c r="CO181">
        <v>3531.69148148148</v>
      </c>
      <c r="CP181">
        <v>17299.5925925926</v>
      </c>
      <c r="CQ181">
        <v>37.8422962962963</v>
      </c>
      <c r="CR181">
        <v>39.9627037037037</v>
      </c>
      <c r="CS181">
        <v>37.9326296296296</v>
      </c>
      <c r="CT181">
        <v>37.0946666666667</v>
      </c>
      <c r="CU181">
        <v>36.6664444444444</v>
      </c>
      <c r="CV181">
        <v>1959.93481481481</v>
      </c>
      <c r="CW181">
        <v>40.0011111111111</v>
      </c>
      <c r="CX181">
        <v>0</v>
      </c>
      <c r="CY181">
        <v>1657122100.9</v>
      </c>
      <c r="CZ181">
        <v>0</v>
      </c>
      <c r="DA181">
        <v>0</v>
      </c>
      <c r="DB181" t="s">
        <v>356</v>
      </c>
      <c r="DC181">
        <v>1656081770.5</v>
      </c>
      <c r="DD181">
        <v>1655399214.6</v>
      </c>
      <c r="DE181">
        <v>0</v>
      </c>
      <c r="DF181">
        <v>0.134</v>
      </c>
      <c r="DG181">
        <v>-0.06</v>
      </c>
      <c r="DH181">
        <v>9.331</v>
      </c>
      <c r="DI181">
        <v>0.511</v>
      </c>
      <c r="DJ181">
        <v>421</v>
      </c>
      <c r="DK181">
        <v>25</v>
      </c>
      <c r="DL181">
        <v>1.93</v>
      </c>
      <c r="DM181">
        <v>0.15</v>
      </c>
      <c r="DN181">
        <v>-32.344187804878</v>
      </c>
      <c r="DO181">
        <v>-3.21830592334492</v>
      </c>
      <c r="DP181">
        <v>0.510541958427213</v>
      </c>
      <c r="DQ181">
        <v>0</v>
      </c>
      <c r="DR181">
        <v>1.07251902439024</v>
      </c>
      <c r="DS181">
        <v>0.0339832055749133</v>
      </c>
      <c r="DT181">
        <v>0.00437024853056635</v>
      </c>
      <c r="DU181">
        <v>1</v>
      </c>
      <c r="DV181">
        <v>1</v>
      </c>
      <c r="DW181">
        <v>2</v>
      </c>
      <c r="DX181" t="s">
        <v>357</v>
      </c>
      <c r="DY181">
        <v>2.97815</v>
      </c>
      <c r="DZ181">
        <v>2.75395</v>
      </c>
      <c r="EA181">
        <v>0.118514</v>
      </c>
      <c r="EB181">
        <v>0.123028</v>
      </c>
      <c r="EC181">
        <v>0.0630238</v>
      </c>
      <c r="ED181">
        <v>0.0600432</v>
      </c>
      <c r="EE181">
        <v>34775.3</v>
      </c>
      <c r="EF181">
        <v>38044.6</v>
      </c>
      <c r="EG181">
        <v>35725.1</v>
      </c>
      <c r="EH181">
        <v>39315.4</v>
      </c>
      <c r="EI181">
        <v>47388.7</v>
      </c>
      <c r="EJ181">
        <v>53278.9</v>
      </c>
      <c r="EK181">
        <v>55718.8</v>
      </c>
      <c r="EL181">
        <v>62936.1</v>
      </c>
      <c r="EM181">
        <v>2.0226</v>
      </c>
      <c r="EN181">
        <v>2.2882</v>
      </c>
      <c r="EO181">
        <v>0.107288</v>
      </c>
      <c r="EP181">
        <v>0</v>
      </c>
      <c r="EQ181">
        <v>18.2378</v>
      </c>
      <c r="ER181">
        <v>999.9</v>
      </c>
      <c r="ES181">
        <v>70.193</v>
      </c>
      <c r="ET181">
        <v>26.073</v>
      </c>
      <c r="EU181">
        <v>32.1806</v>
      </c>
      <c r="EV181">
        <v>53.5274</v>
      </c>
      <c r="EW181">
        <v>41.9351</v>
      </c>
      <c r="EX181">
        <v>2</v>
      </c>
      <c r="EY181">
        <v>-0.416016</v>
      </c>
      <c r="EZ181">
        <v>2.66976</v>
      </c>
      <c r="FA181">
        <v>20.1291</v>
      </c>
      <c r="FB181">
        <v>5.19932</v>
      </c>
      <c r="FC181">
        <v>12.004</v>
      </c>
      <c r="FD181">
        <v>4.9752</v>
      </c>
      <c r="FE181">
        <v>3.293</v>
      </c>
      <c r="FF181">
        <v>9999</v>
      </c>
      <c r="FG181">
        <v>9999</v>
      </c>
      <c r="FH181">
        <v>9999</v>
      </c>
      <c r="FI181">
        <v>551.2</v>
      </c>
      <c r="FJ181">
        <v>1.86279</v>
      </c>
      <c r="FK181">
        <v>1.8678</v>
      </c>
      <c r="FL181">
        <v>1.86752</v>
      </c>
      <c r="FM181">
        <v>1.86874</v>
      </c>
      <c r="FN181">
        <v>1.86963</v>
      </c>
      <c r="FO181">
        <v>1.86566</v>
      </c>
      <c r="FP181">
        <v>1.86676</v>
      </c>
      <c r="FQ181">
        <v>1.86813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12.141</v>
      </c>
      <c r="GF181">
        <v>0.0741</v>
      </c>
      <c r="GG181">
        <v>5.21543574155078</v>
      </c>
      <c r="GH181">
        <v>0.0100486214095962</v>
      </c>
      <c r="GI181">
        <v>-1.74255938316833e-06</v>
      </c>
      <c r="GJ181">
        <v>3.40457676646056e-10</v>
      </c>
      <c r="GK181">
        <v>-0.0234001039270155</v>
      </c>
      <c r="GL181">
        <v>-0.0317258394575505</v>
      </c>
      <c r="GM181">
        <v>0.00293552719409138</v>
      </c>
      <c r="GN181">
        <v>-2.89779016759736e-05</v>
      </c>
      <c r="GO181">
        <v>-4</v>
      </c>
      <c r="GP181">
        <v>2214</v>
      </c>
      <c r="GQ181">
        <v>1</v>
      </c>
      <c r="GR181">
        <v>18</v>
      </c>
      <c r="GS181">
        <v>17339.2</v>
      </c>
      <c r="GT181">
        <v>28715.1</v>
      </c>
      <c r="GU181">
        <v>2.24243</v>
      </c>
      <c r="GV181">
        <v>2.56592</v>
      </c>
      <c r="GW181">
        <v>2.24854</v>
      </c>
      <c r="GX181">
        <v>2.76733</v>
      </c>
      <c r="GY181">
        <v>1.99585</v>
      </c>
      <c r="GZ181">
        <v>2.32544</v>
      </c>
      <c r="HA181">
        <v>29.9861</v>
      </c>
      <c r="HB181">
        <v>15.4016</v>
      </c>
      <c r="HC181">
        <v>18</v>
      </c>
      <c r="HD181">
        <v>477.824</v>
      </c>
      <c r="HE181">
        <v>660.658</v>
      </c>
      <c r="HF181">
        <v>13.6497</v>
      </c>
      <c r="HG181">
        <v>21.6851</v>
      </c>
      <c r="HH181">
        <v>30.0004</v>
      </c>
      <c r="HI181">
        <v>21.641</v>
      </c>
      <c r="HJ181">
        <v>21.5879</v>
      </c>
      <c r="HK181">
        <v>45.0122</v>
      </c>
      <c r="HL181">
        <v>52.9838</v>
      </c>
      <c r="HM181">
        <v>0</v>
      </c>
      <c r="HN181">
        <v>13.6526</v>
      </c>
      <c r="HO181">
        <v>843.7</v>
      </c>
      <c r="HP181">
        <v>14.1409</v>
      </c>
      <c r="HQ181">
        <v>103.451</v>
      </c>
      <c r="HR181">
        <v>104.838</v>
      </c>
    </row>
    <row r="182" spans="1:226">
      <c r="A182">
        <v>166</v>
      </c>
      <c r="B182">
        <v>1657122126.1</v>
      </c>
      <c r="C182">
        <v>2093.5</v>
      </c>
      <c r="D182" t="s">
        <v>692</v>
      </c>
      <c r="E182" t="s">
        <v>693</v>
      </c>
      <c r="F182">
        <v>5</v>
      </c>
      <c r="G182" t="s">
        <v>597</v>
      </c>
      <c r="H182" t="s">
        <v>354</v>
      </c>
      <c r="I182">
        <v>1657122118.31429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842.736133918887</v>
      </c>
      <c r="AK182">
        <v>818.102721212121</v>
      </c>
      <c r="AL182">
        <v>3.47288261353499</v>
      </c>
      <c r="AM182">
        <v>66.8387421978755</v>
      </c>
      <c r="AN182">
        <f>(AP182 - AO182 + BO182*1E3/(8.314*(BQ182+273.15)) * AR182/BN182 * AQ182) * BN182/(100*BB182) * 1000/(1000 - AP182)</f>
        <v>0</v>
      </c>
      <c r="AO182">
        <v>14.2349905430263</v>
      </c>
      <c r="AP182">
        <v>15.3565945454545</v>
      </c>
      <c r="AQ182">
        <v>-0.000724927122778666</v>
      </c>
      <c r="AR182">
        <v>77.4375667915555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1657122118.31429</v>
      </c>
      <c r="BH182">
        <v>780.943035714286</v>
      </c>
      <c r="BI182">
        <v>813.733678571429</v>
      </c>
      <c r="BJ182">
        <v>15.3536142857143</v>
      </c>
      <c r="BK182">
        <v>14.2601857142857</v>
      </c>
      <c r="BL182">
        <v>768.877035714286</v>
      </c>
      <c r="BM182">
        <v>15.2797857142857</v>
      </c>
      <c r="BN182">
        <v>499.989928571429</v>
      </c>
      <c r="BO182">
        <v>73.9247464285714</v>
      </c>
      <c r="BP182">
        <v>0.100104821428571</v>
      </c>
      <c r="BQ182">
        <v>19.3769071428571</v>
      </c>
      <c r="BR182">
        <v>20.00185</v>
      </c>
      <c r="BS182">
        <v>999.9</v>
      </c>
      <c r="BT182">
        <v>0</v>
      </c>
      <c r="BU182">
        <v>0</v>
      </c>
      <c r="BV182">
        <v>9965.71428571429</v>
      </c>
      <c r="BW182">
        <v>0</v>
      </c>
      <c r="BX182">
        <v>1802.22892857143</v>
      </c>
      <c r="BY182">
        <v>-32.7906142857143</v>
      </c>
      <c r="BZ182">
        <v>793.1205</v>
      </c>
      <c r="CA182">
        <v>825.505357142857</v>
      </c>
      <c r="CB182">
        <v>1.09343428571429</v>
      </c>
      <c r="CC182">
        <v>813.733678571429</v>
      </c>
      <c r="CD182">
        <v>14.2601857142857</v>
      </c>
      <c r="CE182">
        <v>1.13501178571429</v>
      </c>
      <c r="CF182">
        <v>1.05417928571429</v>
      </c>
      <c r="CG182">
        <v>8.77538464285714</v>
      </c>
      <c r="CH182">
        <v>7.68751071428571</v>
      </c>
      <c r="CI182">
        <v>1999.97214285714</v>
      </c>
      <c r="CJ182">
        <v>0.979995607142857</v>
      </c>
      <c r="CK182">
        <v>0.0200041392857143</v>
      </c>
      <c r="CL182">
        <v>0</v>
      </c>
      <c r="CM182">
        <v>2.25899642857143</v>
      </c>
      <c r="CN182">
        <v>0</v>
      </c>
      <c r="CO182">
        <v>3536.6625</v>
      </c>
      <c r="CP182">
        <v>17299.8964285714</v>
      </c>
      <c r="CQ182">
        <v>37.92825</v>
      </c>
      <c r="CR182">
        <v>40.0689642857143</v>
      </c>
      <c r="CS182">
        <v>38.0109285714286</v>
      </c>
      <c r="CT182">
        <v>37.2163214285714</v>
      </c>
      <c r="CU182">
        <v>36.7408214285714</v>
      </c>
      <c r="CV182">
        <v>1959.96535714286</v>
      </c>
      <c r="CW182">
        <v>40.0067857142857</v>
      </c>
      <c r="CX182">
        <v>0</v>
      </c>
      <c r="CY182">
        <v>1657122106.3</v>
      </c>
      <c r="CZ182">
        <v>0</v>
      </c>
      <c r="DA182">
        <v>0</v>
      </c>
      <c r="DB182" t="s">
        <v>356</v>
      </c>
      <c r="DC182">
        <v>1656081770.5</v>
      </c>
      <c r="DD182">
        <v>1655399214.6</v>
      </c>
      <c r="DE182">
        <v>0</v>
      </c>
      <c r="DF182">
        <v>0.134</v>
      </c>
      <c r="DG182">
        <v>-0.06</v>
      </c>
      <c r="DH182">
        <v>9.331</v>
      </c>
      <c r="DI182">
        <v>0.511</v>
      </c>
      <c r="DJ182">
        <v>421</v>
      </c>
      <c r="DK182">
        <v>25</v>
      </c>
      <c r="DL182">
        <v>1.93</v>
      </c>
      <c r="DM182">
        <v>0.15</v>
      </c>
      <c r="DN182">
        <v>-32.587043902439</v>
      </c>
      <c r="DO182">
        <v>-2.71700696864115</v>
      </c>
      <c r="DP182">
        <v>0.466814979825679</v>
      </c>
      <c r="DQ182">
        <v>0</v>
      </c>
      <c r="DR182">
        <v>1.08522024390244</v>
      </c>
      <c r="DS182">
        <v>0.170788222996516</v>
      </c>
      <c r="DT182">
        <v>0.0212032722380072</v>
      </c>
      <c r="DU182">
        <v>0</v>
      </c>
      <c r="DV182">
        <v>0</v>
      </c>
      <c r="DW182">
        <v>2</v>
      </c>
      <c r="DX182" t="s">
        <v>367</v>
      </c>
      <c r="DY182">
        <v>2.97821</v>
      </c>
      <c r="DZ182">
        <v>2.75393</v>
      </c>
      <c r="EA182">
        <v>0.12022</v>
      </c>
      <c r="EB182">
        <v>0.124706</v>
      </c>
      <c r="EC182">
        <v>0.0630119</v>
      </c>
      <c r="ED182">
        <v>0.060015</v>
      </c>
      <c r="EE182">
        <v>34707.9</v>
      </c>
      <c r="EF182">
        <v>37971.4</v>
      </c>
      <c r="EG182">
        <v>35725</v>
      </c>
      <c r="EH182">
        <v>39314.9</v>
      </c>
      <c r="EI182">
        <v>47389.7</v>
      </c>
      <c r="EJ182">
        <v>53280</v>
      </c>
      <c r="EK182">
        <v>55719.2</v>
      </c>
      <c r="EL182">
        <v>62935.5</v>
      </c>
      <c r="EM182">
        <v>2.0222</v>
      </c>
      <c r="EN182">
        <v>2.2878</v>
      </c>
      <c r="EO182">
        <v>0.106245</v>
      </c>
      <c r="EP182">
        <v>0</v>
      </c>
      <c r="EQ182">
        <v>18.241</v>
      </c>
      <c r="ER182">
        <v>999.9</v>
      </c>
      <c r="ES182">
        <v>70.217</v>
      </c>
      <c r="ET182">
        <v>26.083</v>
      </c>
      <c r="EU182">
        <v>32.2071</v>
      </c>
      <c r="EV182">
        <v>53.8974</v>
      </c>
      <c r="EW182">
        <v>41.9311</v>
      </c>
      <c r="EX182">
        <v>2</v>
      </c>
      <c r="EY182">
        <v>-0.415732</v>
      </c>
      <c r="EZ182">
        <v>2.68431</v>
      </c>
      <c r="FA182">
        <v>20.1287</v>
      </c>
      <c r="FB182">
        <v>5.20052</v>
      </c>
      <c r="FC182">
        <v>12.004</v>
      </c>
      <c r="FD182">
        <v>4.976</v>
      </c>
      <c r="FE182">
        <v>3.293</v>
      </c>
      <c r="FF182">
        <v>9999</v>
      </c>
      <c r="FG182">
        <v>9999</v>
      </c>
      <c r="FH182">
        <v>9999</v>
      </c>
      <c r="FI182">
        <v>551.2</v>
      </c>
      <c r="FJ182">
        <v>1.86279</v>
      </c>
      <c r="FK182">
        <v>1.8678</v>
      </c>
      <c r="FL182">
        <v>1.86752</v>
      </c>
      <c r="FM182">
        <v>1.86874</v>
      </c>
      <c r="FN182">
        <v>1.86957</v>
      </c>
      <c r="FO182">
        <v>1.86566</v>
      </c>
      <c r="FP182">
        <v>1.86676</v>
      </c>
      <c r="FQ182">
        <v>1.86813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12.274</v>
      </c>
      <c r="GF182">
        <v>0.074</v>
      </c>
      <c r="GG182">
        <v>5.21543574155078</v>
      </c>
      <c r="GH182">
        <v>0.0100486214095962</v>
      </c>
      <c r="GI182">
        <v>-1.74255938316833e-06</v>
      </c>
      <c r="GJ182">
        <v>3.40457676646056e-10</v>
      </c>
      <c r="GK182">
        <v>-0.0234001039270155</v>
      </c>
      <c r="GL182">
        <v>-0.0317258394575505</v>
      </c>
      <c r="GM182">
        <v>0.00293552719409138</v>
      </c>
      <c r="GN182">
        <v>-2.89779016759736e-05</v>
      </c>
      <c r="GO182">
        <v>-4</v>
      </c>
      <c r="GP182">
        <v>2214</v>
      </c>
      <c r="GQ182">
        <v>1</v>
      </c>
      <c r="GR182">
        <v>18</v>
      </c>
      <c r="GS182">
        <v>17339.3</v>
      </c>
      <c r="GT182">
        <v>28715.2</v>
      </c>
      <c r="GU182">
        <v>2.28027</v>
      </c>
      <c r="GV182">
        <v>2.56592</v>
      </c>
      <c r="GW182">
        <v>2.24854</v>
      </c>
      <c r="GX182">
        <v>2.76611</v>
      </c>
      <c r="GY182">
        <v>1.99585</v>
      </c>
      <c r="GZ182">
        <v>2.29492</v>
      </c>
      <c r="HA182">
        <v>29.9861</v>
      </c>
      <c r="HB182">
        <v>15.4016</v>
      </c>
      <c r="HC182">
        <v>18</v>
      </c>
      <c r="HD182">
        <v>477.647</v>
      </c>
      <c r="HE182">
        <v>660.418</v>
      </c>
      <c r="HF182">
        <v>13.6524</v>
      </c>
      <c r="HG182">
        <v>21.6906</v>
      </c>
      <c r="HH182">
        <v>30.0005</v>
      </c>
      <c r="HI182">
        <v>21.6483</v>
      </c>
      <c r="HJ182">
        <v>21.5937</v>
      </c>
      <c r="HK182">
        <v>45.7088</v>
      </c>
      <c r="HL182">
        <v>52.9838</v>
      </c>
      <c r="HM182">
        <v>0</v>
      </c>
      <c r="HN182">
        <v>13.6516</v>
      </c>
      <c r="HO182">
        <v>857.117</v>
      </c>
      <c r="HP182">
        <v>14.1273</v>
      </c>
      <c r="HQ182">
        <v>103.451</v>
      </c>
      <c r="HR182">
        <v>104.836</v>
      </c>
    </row>
    <row r="183" spans="1:226">
      <c r="A183">
        <v>167</v>
      </c>
      <c r="B183">
        <v>1657122131.1</v>
      </c>
      <c r="C183">
        <v>2098.5</v>
      </c>
      <c r="D183" t="s">
        <v>694</v>
      </c>
      <c r="E183" t="s">
        <v>695</v>
      </c>
      <c r="F183">
        <v>5</v>
      </c>
      <c r="G183" t="s">
        <v>597</v>
      </c>
      <c r="H183" t="s">
        <v>354</v>
      </c>
      <c r="I183">
        <v>1657122123.6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859.951450343109</v>
      </c>
      <c r="AK183">
        <v>835.265557575757</v>
      </c>
      <c r="AL183">
        <v>3.41133122621467</v>
      </c>
      <c r="AM183">
        <v>66.8387421978755</v>
      </c>
      <c r="AN183">
        <f>(AP183 - AO183 + BO183*1E3/(8.314*(BQ183+273.15)) * AR183/BN183 * AQ183) * BN183/(100*BB183) * 1000/(1000 - AP183)</f>
        <v>0</v>
      </c>
      <c r="AO183">
        <v>14.2310269485324</v>
      </c>
      <c r="AP183">
        <v>15.3397812121212</v>
      </c>
      <c r="AQ183">
        <v>0.000149973014943028</v>
      </c>
      <c r="AR183">
        <v>77.4375667915555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1657122123.6</v>
      </c>
      <c r="BH183">
        <v>798.788703703704</v>
      </c>
      <c r="BI183">
        <v>831.671259259259</v>
      </c>
      <c r="BJ183">
        <v>15.356837037037</v>
      </c>
      <c r="BK183">
        <v>14.2249814814815</v>
      </c>
      <c r="BL183">
        <v>786.581777777778</v>
      </c>
      <c r="BM183">
        <v>15.2828925925926</v>
      </c>
      <c r="BN183">
        <v>499.994740740741</v>
      </c>
      <c r="BO183">
        <v>73.9246259259259</v>
      </c>
      <c r="BP183">
        <v>0.100133962962963</v>
      </c>
      <c r="BQ183">
        <v>19.3840555555556</v>
      </c>
      <c r="BR183">
        <v>20.004337037037</v>
      </c>
      <c r="BS183">
        <v>999.9</v>
      </c>
      <c r="BT183">
        <v>0</v>
      </c>
      <c r="BU183">
        <v>0</v>
      </c>
      <c r="BV183">
        <v>9975.92592592593</v>
      </c>
      <c r="BW183">
        <v>0</v>
      </c>
      <c r="BX183">
        <v>1801.93851851852</v>
      </c>
      <c r="BY183">
        <v>-32.882537037037</v>
      </c>
      <c r="BZ183">
        <v>811.246925925926</v>
      </c>
      <c r="CA183">
        <v>843.671740740741</v>
      </c>
      <c r="CB183">
        <v>1.13186407407407</v>
      </c>
      <c r="CC183">
        <v>831.671259259259</v>
      </c>
      <c r="CD183">
        <v>14.2249814814815</v>
      </c>
      <c r="CE183">
        <v>1.13524925925926</v>
      </c>
      <c r="CF183">
        <v>1.05157592592593</v>
      </c>
      <c r="CG183">
        <v>8.77847111111111</v>
      </c>
      <c r="CH183">
        <v>7.6511637037037</v>
      </c>
      <c r="CI183">
        <v>1999.98888888889</v>
      </c>
      <c r="CJ183">
        <v>0.979994555555556</v>
      </c>
      <c r="CK183">
        <v>0.0200051259259259</v>
      </c>
      <c r="CL183">
        <v>0</v>
      </c>
      <c r="CM183">
        <v>2.24510740740741</v>
      </c>
      <c r="CN183">
        <v>0</v>
      </c>
      <c r="CO183">
        <v>3541.77407407407</v>
      </c>
      <c r="CP183">
        <v>17300.0296296296</v>
      </c>
      <c r="CQ183">
        <v>38.0298148148148</v>
      </c>
      <c r="CR183">
        <v>40.1849259259259</v>
      </c>
      <c r="CS183">
        <v>38.0946296296296</v>
      </c>
      <c r="CT183">
        <v>37.3493333333333</v>
      </c>
      <c r="CU183">
        <v>36.833037037037</v>
      </c>
      <c r="CV183">
        <v>1959.97814814815</v>
      </c>
      <c r="CW183">
        <v>40.01</v>
      </c>
      <c r="CX183">
        <v>0</v>
      </c>
      <c r="CY183">
        <v>1657122111.1</v>
      </c>
      <c r="CZ183">
        <v>0</v>
      </c>
      <c r="DA183">
        <v>0</v>
      </c>
      <c r="DB183" t="s">
        <v>356</v>
      </c>
      <c r="DC183">
        <v>1656081770.5</v>
      </c>
      <c r="DD183">
        <v>1655399214.6</v>
      </c>
      <c r="DE183">
        <v>0</v>
      </c>
      <c r="DF183">
        <v>0.134</v>
      </c>
      <c r="DG183">
        <v>-0.06</v>
      </c>
      <c r="DH183">
        <v>9.331</v>
      </c>
      <c r="DI183">
        <v>0.511</v>
      </c>
      <c r="DJ183">
        <v>421</v>
      </c>
      <c r="DK183">
        <v>25</v>
      </c>
      <c r="DL183">
        <v>1.93</v>
      </c>
      <c r="DM183">
        <v>0.15</v>
      </c>
      <c r="DN183">
        <v>-32.7935585365854</v>
      </c>
      <c r="DO183">
        <v>-1.38459303135891</v>
      </c>
      <c r="DP183">
        <v>0.430262891829708</v>
      </c>
      <c r="DQ183">
        <v>0</v>
      </c>
      <c r="DR183">
        <v>1.11409658536585</v>
      </c>
      <c r="DS183">
        <v>0.432365226480837</v>
      </c>
      <c r="DT183">
        <v>0.0508492561093755</v>
      </c>
      <c r="DU183">
        <v>0</v>
      </c>
      <c r="DV183">
        <v>0</v>
      </c>
      <c r="DW183">
        <v>2</v>
      </c>
      <c r="DX183" t="s">
        <v>367</v>
      </c>
      <c r="DY183">
        <v>2.97851</v>
      </c>
      <c r="DZ183">
        <v>2.75374</v>
      </c>
      <c r="EA183">
        <v>0.121906</v>
      </c>
      <c r="EB183">
        <v>0.126373</v>
      </c>
      <c r="EC183">
        <v>0.0629412</v>
      </c>
      <c r="ED183">
        <v>0.0595653</v>
      </c>
      <c r="EE183">
        <v>34641.1</v>
      </c>
      <c r="EF183">
        <v>37898.7</v>
      </c>
      <c r="EG183">
        <v>35724.6</v>
      </c>
      <c r="EH183">
        <v>39314.4</v>
      </c>
      <c r="EI183">
        <v>47392.9</v>
      </c>
      <c r="EJ183">
        <v>53305</v>
      </c>
      <c r="EK183">
        <v>55718.6</v>
      </c>
      <c r="EL183">
        <v>62934.6</v>
      </c>
      <c r="EM183">
        <v>2.0232</v>
      </c>
      <c r="EN183">
        <v>2.2872</v>
      </c>
      <c r="EO183">
        <v>0.106692</v>
      </c>
      <c r="EP183">
        <v>0</v>
      </c>
      <c r="EQ183">
        <v>18.2441</v>
      </c>
      <c r="ER183">
        <v>999.9</v>
      </c>
      <c r="ES183">
        <v>70.193</v>
      </c>
      <c r="ET183">
        <v>26.103</v>
      </c>
      <c r="EU183">
        <v>32.2356</v>
      </c>
      <c r="EV183">
        <v>54.1474</v>
      </c>
      <c r="EW183">
        <v>41.883</v>
      </c>
      <c r="EX183">
        <v>2</v>
      </c>
      <c r="EY183">
        <v>-0.415325</v>
      </c>
      <c r="EZ183">
        <v>2.74111</v>
      </c>
      <c r="FA183">
        <v>20.128</v>
      </c>
      <c r="FB183">
        <v>5.19932</v>
      </c>
      <c r="FC183">
        <v>12.004</v>
      </c>
      <c r="FD183">
        <v>4.976</v>
      </c>
      <c r="FE183">
        <v>3.293</v>
      </c>
      <c r="FF183">
        <v>9999</v>
      </c>
      <c r="FG183">
        <v>9999</v>
      </c>
      <c r="FH183">
        <v>9999</v>
      </c>
      <c r="FI183">
        <v>551.2</v>
      </c>
      <c r="FJ183">
        <v>1.86279</v>
      </c>
      <c r="FK183">
        <v>1.86783</v>
      </c>
      <c r="FL183">
        <v>1.86752</v>
      </c>
      <c r="FM183">
        <v>1.86874</v>
      </c>
      <c r="FN183">
        <v>1.8696</v>
      </c>
      <c r="FO183">
        <v>1.86569</v>
      </c>
      <c r="FP183">
        <v>1.86676</v>
      </c>
      <c r="FQ183">
        <v>1.86813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12.406</v>
      </c>
      <c r="GF183">
        <v>0.0731</v>
      </c>
      <c r="GG183">
        <v>5.21543574155078</v>
      </c>
      <c r="GH183">
        <v>0.0100486214095962</v>
      </c>
      <c r="GI183">
        <v>-1.74255938316833e-06</v>
      </c>
      <c r="GJ183">
        <v>3.40457676646056e-10</v>
      </c>
      <c r="GK183">
        <v>-0.0234001039270155</v>
      </c>
      <c r="GL183">
        <v>-0.0317258394575505</v>
      </c>
      <c r="GM183">
        <v>0.00293552719409138</v>
      </c>
      <c r="GN183">
        <v>-2.89779016759736e-05</v>
      </c>
      <c r="GO183">
        <v>-4</v>
      </c>
      <c r="GP183">
        <v>2214</v>
      </c>
      <c r="GQ183">
        <v>1</v>
      </c>
      <c r="GR183">
        <v>18</v>
      </c>
      <c r="GS183">
        <v>17339.3</v>
      </c>
      <c r="GT183">
        <v>28715.3</v>
      </c>
      <c r="GU183">
        <v>2.31323</v>
      </c>
      <c r="GV183">
        <v>2.5647</v>
      </c>
      <c r="GW183">
        <v>2.24854</v>
      </c>
      <c r="GX183">
        <v>2.76733</v>
      </c>
      <c r="GY183">
        <v>1.99585</v>
      </c>
      <c r="GZ183">
        <v>2.29858</v>
      </c>
      <c r="HA183">
        <v>30.0076</v>
      </c>
      <c r="HB183">
        <v>15.4016</v>
      </c>
      <c r="HC183">
        <v>18</v>
      </c>
      <c r="HD183">
        <v>478.317</v>
      </c>
      <c r="HE183">
        <v>659.998</v>
      </c>
      <c r="HF183">
        <v>13.6499</v>
      </c>
      <c r="HG183">
        <v>21.6961</v>
      </c>
      <c r="HH183">
        <v>30.0005</v>
      </c>
      <c r="HI183">
        <v>21.6537</v>
      </c>
      <c r="HJ183">
        <v>21.5988</v>
      </c>
      <c r="HK183">
        <v>46.4294</v>
      </c>
      <c r="HL183">
        <v>53.2609</v>
      </c>
      <c r="HM183">
        <v>0</v>
      </c>
      <c r="HN183">
        <v>13.6408</v>
      </c>
      <c r="HO183">
        <v>877.245</v>
      </c>
      <c r="HP183">
        <v>14.1261</v>
      </c>
      <c r="HQ183">
        <v>103.45</v>
      </c>
      <c r="HR183">
        <v>104.835</v>
      </c>
    </row>
    <row r="184" spans="1:226">
      <c r="A184">
        <v>168</v>
      </c>
      <c r="B184">
        <v>1657122136.1</v>
      </c>
      <c r="C184">
        <v>2103.5</v>
      </c>
      <c r="D184" t="s">
        <v>696</v>
      </c>
      <c r="E184" t="s">
        <v>697</v>
      </c>
      <c r="F184">
        <v>5</v>
      </c>
      <c r="G184" t="s">
        <v>597</v>
      </c>
      <c r="H184" t="s">
        <v>354</v>
      </c>
      <c r="I184">
        <v>1657122128.31429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876.878167965713</v>
      </c>
      <c r="AK184">
        <v>852.132812121212</v>
      </c>
      <c r="AL184">
        <v>3.37979074636571</v>
      </c>
      <c r="AM184">
        <v>66.8387421978755</v>
      </c>
      <c r="AN184">
        <f>(AP184 - AO184 + BO184*1E3/(8.314*(BQ184+273.15)) * AR184/BN184 * AQ184) * BN184/(100*BB184) * 1000/(1000 - AP184)</f>
        <v>0</v>
      </c>
      <c r="AO184">
        <v>14.0890346915444</v>
      </c>
      <c r="AP184">
        <v>15.287216969697</v>
      </c>
      <c r="AQ184">
        <v>-0.010920981004348</v>
      </c>
      <c r="AR184">
        <v>77.4375667915555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1657122128.31429</v>
      </c>
      <c r="BH184">
        <v>814.657785714286</v>
      </c>
      <c r="BI184">
        <v>847.662535714286</v>
      </c>
      <c r="BJ184">
        <v>15.3398535714286</v>
      </c>
      <c r="BK184">
        <v>14.1663321428571</v>
      </c>
      <c r="BL184">
        <v>802.326</v>
      </c>
      <c r="BM184">
        <v>15.2665285714286</v>
      </c>
      <c r="BN184">
        <v>499.978214285714</v>
      </c>
      <c r="BO184">
        <v>73.9247678571429</v>
      </c>
      <c r="BP184">
        <v>0.0999418535714286</v>
      </c>
      <c r="BQ184">
        <v>19.3893571428571</v>
      </c>
      <c r="BR184">
        <v>20.0049928571429</v>
      </c>
      <c r="BS184">
        <v>999.9</v>
      </c>
      <c r="BT184">
        <v>0</v>
      </c>
      <c r="BU184">
        <v>0</v>
      </c>
      <c r="BV184">
        <v>9998.75</v>
      </c>
      <c r="BW184">
        <v>0</v>
      </c>
      <c r="BX184">
        <v>1802.71035714286</v>
      </c>
      <c r="BY184">
        <v>-33.0047964285714</v>
      </c>
      <c r="BZ184">
        <v>827.348714285714</v>
      </c>
      <c r="CA184">
        <v>859.842392857143</v>
      </c>
      <c r="CB184">
        <v>1.17353178571429</v>
      </c>
      <c r="CC184">
        <v>847.662535714286</v>
      </c>
      <c r="CD184">
        <v>14.1663321428571</v>
      </c>
      <c r="CE184">
        <v>1.13399571428571</v>
      </c>
      <c r="CF184">
        <v>1.04724214285714</v>
      </c>
      <c r="CG184">
        <v>8.76211928571429</v>
      </c>
      <c r="CH184">
        <v>7.59060285714286</v>
      </c>
      <c r="CI184">
        <v>1999.9675</v>
      </c>
      <c r="CJ184">
        <v>0.979994964285715</v>
      </c>
      <c r="CK184">
        <v>0.0200047035714286</v>
      </c>
      <c r="CL184">
        <v>0</v>
      </c>
      <c r="CM184">
        <v>2.25309285714286</v>
      </c>
      <c r="CN184">
        <v>0</v>
      </c>
      <c r="CO184">
        <v>3546.17714285714</v>
      </c>
      <c r="CP184">
        <v>17299.8571428571</v>
      </c>
      <c r="CQ184">
        <v>38.1225714285714</v>
      </c>
      <c r="CR184">
        <v>40.2854642857143</v>
      </c>
      <c r="CS184">
        <v>38.1738214285714</v>
      </c>
      <c r="CT184">
        <v>37.4573214285714</v>
      </c>
      <c r="CU184">
        <v>36.9171071428571</v>
      </c>
      <c r="CV184">
        <v>1959.95678571429</v>
      </c>
      <c r="CW184">
        <v>40.01</v>
      </c>
      <c r="CX184">
        <v>0</v>
      </c>
      <c r="CY184">
        <v>1657122115.9</v>
      </c>
      <c r="CZ184">
        <v>0</v>
      </c>
      <c r="DA184">
        <v>0</v>
      </c>
      <c r="DB184" t="s">
        <v>356</v>
      </c>
      <c r="DC184">
        <v>1656081770.5</v>
      </c>
      <c r="DD184">
        <v>1655399214.6</v>
      </c>
      <c r="DE184">
        <v>0</v>
      </c>
      <c r="DF184">
        <v>0.134</v>
      </c>
      <c r="DG184">
        <v>-0.06</v>
      </c>
      <c r="DH184">
        <v>9.331</v>
      </c>
      <c r="DI184">
        <v>0.511</v>
      </c>
      <c r="DJ184">
        <v>421</v>
      </c>
      <c r="DK184">
        <v>25</v>
      </c>
      <c r="DL184">
        <v>1.93</v>
      </c>
      <c r="DM184">
        <v>0.15</v>
      </c>
      <c r="DN184">
        <v>-32.9281414634146</v>
      </c>
      <c r="DO184">
        <v>-0.350803484320571</v>
      </c>
      <c r="DP184">
        <v>0.375903757775915</v>
      </c>
      <c r="DQ184">
        <v>0</v>
      </c>
      <c r="DR184">
        <v>1.14323292682927</v>
      </c>
      <c r="DS184">
        <v>0.561877839721254</v>
      </c>
      <c r="DT184">
        <v>0.0612665129256417</v>
      </c>
      <c r="DU184">
        <v>0</v>
      </c>
      <c r="DV184">
        <v>0</v>
      </c>
      <c r="DW184">
        <v>2</v>
      </c>
      <c r="DX184" t="s">
        <v>367</v>
      </c>
      <c r="DY184">
        <v>2.97854</v>
      </c>
      <c r="DZ184">
        <v>2.75384</v>
      </c>
      <c r="EA184">
        <v>0.123572</v>
      </c>
      <c r="EB184">
        <v>0.127972</v>
      </c>
      <c r="EC184">
        <v>0.0627811</v>
      </c>
      <c r="ED184">
        <v>0.059569</v>
      </c>
      <c r="EE184">
        <v>34575.8</v>
      </c>
      <c r="EF184">
        <v>37828.4</v>
      </c>
      <c r="EG184">
        <v>35725</v>
      </c>
      <c r="EH184">
        <v>39313.4</v>
      </c>
      <c r="EI184">
        <v>47401.4</v>
      </c>
      <c r="EJ184">
        <v>53303.6</v>
      </c>
      <c r="EK184">
        <v>55718.8</v>
      </c>
      <c r="EL184">
        <v>62933.2</v>
      </c>
      <c r="EM184">
        <v>2.0218</v>
      </c>
      <c r="EN184">
        <v>2.2872</v>
      </c>
      <c r="EO184">
        <v>0.1055</v>
      </c>
      <c r="EP184">
        <v>0</v>
      </c>
      <c r="EQ184">
        <v>18.2505</v>
      </c>
      <c r="ER184">
        <v>999.9</v>
      </c>
      <c r="ES184">
        <v>70.193</v>
      </c>
      <c r="ET184">
        <v>26.113</v>
      </c>
      <c r="EU184">
        <v>32.2572</v>
      </c>
      <c r="EV184">
        <v>53.9174</v>
      </c>
      <c r="EW184">
        <v>41.9952</v>
      </c>
      <c r="EX184">
        <v>2</v>
      </c>
      <c r="EY184">
        <v>-0.414756</v>
      </c>
      <c r="EZ184">
        <v>2.73501</v>
      </c>
      <c r="FA184">
        <v>20.128</v>
      </c>
      <c r="FB184">
        <v>5.19932</v>
      </c>
      <c r="FC184">
        <v>12.004</v>
      </c>
      <c r="FD184">
        <v>4.9756</v>
      </c>
      <c r="FE184">
        <v>3.293</v>
      </c>
      <c r="FF184">
        <v>9999</v>
      </c>
      <c r="FG184">
        <v>9999</v>
      </c>
      <c r="FH184">
        <v>9999</v>
      </c>
      <c r="FI184">
        <v>551.2</v>
      </c>
      <c r="FJ184">
        <v>1.86282</v>
      </c>
      <c r="FK184">
        <v>1.8678</v>
      </c>
      <c r="FL184">
        <v>1.86752</v>
      </c>
      <c r="FM184">
        <v>1.86874</v>
      </c>
      <c r="FN184">
        <v>1.8696</v>
      </c>
      <c r="FO184">
        <v>1.86563</v>
      </c>
      <c r="FP184">
        <v>1.86676</v>
      </c>
      <c r="FQ184">
        <v>1.86813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12.538</v>
      </c>
      <c r="GF184">
        <v>0.0712</v>
      </c>
      <c r="GG184">
        <v>5.21543574155078</v>
      </c>
      <c r="GH184">
        <v>0.0100486214095962</v>
      </c>
      <c r="GI184">
        <v>-1.74255938316833e-06</v>
      </c>
      <c r="GJ184">
        <v>3.40457676646056e-10</v>
      </c>
      <c r="GK184">
        <v>-0.0234001039270155</v>
      </c>
      <c r="GL184">
        <v>-0.0317258394575505</v>
      </c>
      <c r="GM184">
        <v>0.00293552719409138</v>
      </c>
      <c r="GN184">
        <v>-2.89779016759736e-05</v>
      </c>
      <c r="GO184">
        <v>-4</v>
      </c>
      <c r="GP184">
        <v>2214</v>
      </c>
      <c r="GQ184">
        <v>1</v>
      </c>
      <c r="GR184">
        <v>18</v>
      </c>
      <c r="GS184">
        <v>17339.4</v>
      </c>
      <c r="GT184">
        <v>28715.4</v>
      </c>
      <c r="GU184">
        <v>2.35107</v>
      </c>
      <c r="GV184">
        <v>2.56592</v>
      </c>
      <c r="GW184">
        <v>2.24854</v>
      </c>
      <c r="GX184">
        <v>2.76611</v>
      </c>
      <c r="GY184">
        <v>1.99585</v>
      </c>
      <c r="GZ184">
        <v>2.29126</v>
      </c>
      <c r="HA184">
        <v>30.0076</v>
      </c>
      <c r="HB184">
        <v>15.3929</v>
      </c>
      <c r="HC184">
        <v>18</v>
      </c>
      <c r="HD184">
        <v>477.504</v>
      </c>
      <c r="HE184">
        <v>660.08</v>
      </c>
      <c r="HF184">
        <v>13.6413</v>
      </c>
      <c r="HG184">
        <v>21.7035</v>
      </c>
      <c r="HH184">
        <v>30.0005</v>
      </c>
      <c r="HI184">
        <v>21.6592</v>
      </c>
      <c r="HJ184">
        <v>21.6046</v>
      </c>
      <c r="HK184">
        <v>47.1201</v>
      </c>
      <c r="HL184">
        <v>53.2609</v>
      </c>
      <c r="HM184">
        <v>0</v>
      </c>
      <c r="HN184">
        <v>13.6383</v>
      </c>
      <c r="HO184">
        <v>890.715</v>
      </c>
      <c r="HP184">
        <v>14.1462</v>
      </c>
      <c r="HQ184">
        <v>103.451</v>
      </c>
      <c r="HR184">
        <v>104.833</v>
      </c>
    </row>
    <row r="185" spans="1:226">
      <c r="A185">
        <v>169</v>
      </c>
      <c r="B185">
        <v>1657122140.6</v>
      </c>
      <c r="C185">
        <v>2108</v>
      </c>
      <c r="D185" t="s">
        <v>698</v>
      </c>
      <c r="E185" t="s">
        <v>699</v>
      </c>
      <c r="F185">
        <v>5</v>
      </c>
      <c r="G185" t="s">
        <v>597</v>
      </c>
      <c r="H185" t="s">
        <v>354</v>
      </c>
      <c r="I185">
        <v>1657122132.76071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892.555328433505</v>
      </c>
      <c r="AK185">
        <v>867.643109090909</v>
      </c>
      <c r="AL185">
        <v>3.43309739175553</v>
      </c>
      <c r="AM185">
        <v>66.8387421978755</v>
      </c>
      <c r="AN185">
        <f>(AP185 - AO185 + BO185*1E3/(8.314*(BQ185+273.15)) * AR185/BN185 * AQ185) * BN185/(100*BB185) * 1000/(1000 - AP185)</f>
        <v>0</v>
      </c>
      <c r="AO185">
        <v>14.0917828399607</v>
      </c>
      <c r="AP185">
        <v>15.2653921212121</v>
      </c>
      <c r="AQ185">
        <v>-0.00531868091292485</v>
      </c>
      <c r="AR185">
        <v>77.4375667915555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1657122132.76071</v>
      </c>
      <c r="BH185">
        <v>829.658392857143</v>
      </c>
      <c r="BI185">
        <v>862.676857142857</v>
      </c>
      <c r="BJ185">
        <v>15.3140035714286</v>
      </c>
      <c r="BK185">
        <v>14.1252178571429</v>
      </c>
      <c r="BL185">
        <v>817.209107142857</v>
      </c>
      <c r="BM185">
        <v>15.2416142857143</v>
      </c>
      <c r="BN185">
        <v>499.997714285714</v>
      </c>
      <c r="BO185">
        <v>73.9244607142857</v>
      </c>
      <c r="BP185">
        <v>0.0999558678571428</v>
      </c>
      <c r="BQ185">
        <v>19.3963428571429</v>
      </c>
      <c r="BR185">
        <v>20.0088535714286</v>
      </c>
      <c r="BS185">
        <v>999.9</v>
      </c>
      <c r="BT185">
        <v>0</v>
      </c>
      <c r="BU185">
        <v>0</v>
      </c>
      <c r="BV185">
        <v>10003.75</v>
      </c>
      <c r="BW185">
        <v>0</v>
      </c>
      <c r="BX185">
        <v>1803.28321428571</v>
      </c>
      <c r="BY185">
        <v>-33.0184785714286</v>
      </c>
      <c r="BZ185">
        <v>842.560678571429</v>
      </c>
      <c r="CA185">
        <v>875.036214285714</v>
      </c>
      <c r="CB185">
        <v>1.18878714285714</v>
      </c>
      <c r="CC185">
        <v>862.676857142857</v>
      </c>
      <c r="CD185">
        <v>14.1252178571429</v>
      </c>
      <c r="CE185">
        <v>1.13207964285714</v>
      </c>
      <c r="CF185">
        <v>1.04419928571429</v>
      </c>
      <c r="CG185">
        <v>8.73710142857143</v>
      </c>
      <c r="CH185">
        <v>7.5480275</v>
      </c>
      <c r="CI185">
        <v>1999.97178571429</v>
      </c>
      <c r="CJ185">
        <v>0.979995607142857</v>
      </c>
      <c r="CK185">
        <v>0.0200040392857143</v>
      </c>
      <c r="CL185">
        <v>0</v>
      </c>
      <c r="CM185">
        <v>2.19895714285714</v>
      </c>
      <c r="CN185">
        <v>0</v>
      </c>
      <c r="CO185">
        <v>3551.87785714286</v>
      </c>
      <c r="CP185">
        <v>17299.9071428571</v>
      </c>
      <c r="CQ185">
        <v>38.2162857142857</v>
      </c>
      <c r="CR185">
        <v>40.3837142857143</v>
      </c>
      <c r="CS185">
        <v>38.2475</v>
      </c>
      <c r="CT185">
        <v>37.5622142857143</v>
      </c>
      <c r="CU185">
        <v>36.9975</v>
      </c>
      <c r="CV185">
        <v>1959.96107142857</v>
      </c>
      <c r="CW185">
        <v>40.0096428571429</v>
      </c>
      <c r="CX185">
        <v>0</v>
      </c>
      <c r="CY185">
        <v>1657122120.7</v>
      </c>
      <c r="CZ185">
        <v>0</v>
      </c>
      <c r="DA185">
        <v>0</v>
      </c>
      <c r="DB185" t="s">
        <v>356</v>
      </c>
      <c r="DC185">
        <v>1656081770.5</v>
      </c>
      <c r="DD185">
        <v>1655399214.6</v>
      </c>
      <c r="DE185">
        <v>0</v>
      </c>
      <c r="DF185">
        <v>0.134</v>
      </c>
      <c r="DG185">
        <v>-0.06</v>
      </c>
      <c r="DH185">
        <v>9.331</v>
      </c>
      <c r="DI185">
        <v>0.511</v>
      </c>
      <c r="DJ185">
        <v>421</v>
      </c>
      <c r="DK185">
        <v>25</v>
      </c>
      <c r="DL185">
        <v>1.93</v>
      </c>
      <c r="DM185">
        <v>0.15</v>
      </c>
      <c r="DN185">
        <v>-32.99859</v>
      </c>
      <c r="DO185">
        <v>-1.01372757973726</v>
      </c>
      <c r="DP185">
        <v>0.395547497021534</v>
      </c>
      <c r="DQ185">
        <v>0</v>
      </c>
      <c r="DR185">
        <v>1.16941075</v>
      </c>
      <c r="DS185">
        <v>0.354912833020636</v>
      </c>
      <c r="DT185">
        <v>0.0496001409467503</v>
      </c>
      <c r="DU185">
        <v>0</v>
      </c>
      <c r="DV185">
        <v>0</v>
      </c>
      <c r="DW185">
        <v>2</v>
      </c>
      <c r="DX185" t="s">
        <v>367</v>
      </c>
      <c r="DY185">
        <v>2.97847</v>
      </c>
      <c r="DZ185">
        <v>2.75409</v>
      </c>
      <c r="EA185">
        <v>0.125028</v>
      </c>
      <c r="EB185">
        <v>0.129321</v>
      </c>
      <c r="EC185">
        <v>0.0627251</v>
      </c>
      <c r="ED185">
        <v>0.0595775</v>
      </c>
      <c r="EE185">
        <v>34517.4</v>
      </c>
      <c r="EF185">
        <v>37769.5</v>
      </c>
      <c r="EG185">
        <v>35724</v>
      </c>
      <c r="EH185">
        <v>39312.9</v>
      </c>
      <c r="EI185">
        <v>47403.3</v>
      </c>
      <c r="EJ185">
        <v>53303</v>
      </c>
      <c r="EK185">
        <v>55717.7</v>
      </c>
      <c r="EL185">
        <v>62933</v>
      </c>
      <c r="EM185">
        <v>2.0226</v>
      </c>
      <c r="EN185">
        <v>2.287</v>
      </c>
      <c r="EO185">
        <v>0.107884</v>
      </c>
      <c r="EP185">
        <v>0</v>
      </c>
      <c r="EQ185">
        <v>18.2563</v>
      </c>
      <c r="ER185">
        <v>999.9</v>
      </c>
      <c r="ES185">
        <v>70.168</v>
      </c>
      <c r="ET185">
        <v>26.133</v>
      </c>
      <c r="EU185">
        <v>32.2783</v>
      </c>
      <c r="EV185">
        <v>53.6074</v>
      </c>
      <c r="EW185">
        <v>41.9551</v>
      </c>
      <c r="EX185">
        <v>2</v>
      </c>
      <c r="EY185">
        <v>-0.413821</v>
      </c>
      <c r="EZ185">
        <v>2.77105</v>
      </c>
      <c r="FA185">
        <v>20.1277</v>
      </c>
      <c r="FB185">
        <v>5.19932</v>
      </c>
      <c r="FC185">
        <v>12.004</v>
      </c>
      <c r="FD185">
        <v>4.976</v>
      </c>
      <c r="FE185">
        <v>3.293</v>
      </c>
      <c r="FF185">
        <v>9999</v>
      </c>
      <c r="FG185">
        <v>9999</v>
      </c>
      <c r="FH185">
        <v>9999</v>
      </c>
      <c r="FI185">
        <v>551.2</v>
      </c>
      <c r="FJ185">
        <v>1.86279</v>
      </c>
      <c r="FK185">
        <v>1.86783</v>
      </c>
      <c r="FL185">
        <v>1.86752</v>
      </c>
      <c r="FM185">
        <v>1.86874</v>
      </c>
      <c r="FN185">
        <v>1.8696</v>
      </c>
      <c r="FO185">
        <v>1.8656</v>
      </c>
      <c r="FP185">
        <v>1.86676</v>
      </c>
      <c r="FQ185">
        <v>1.86813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12.654</v>
      </c>
      <c r="GF185">
        <v>0.0706</v>
      </c>
      <c r="GG185">
        <v>5.21543574155078</v>
      </c>
      <c r="GH185">
        <v>0.0100486214095962</v>
      </c>
      <c r="GI185">
        <v>-1.74255938316833e-06</v>
      </c>
      <c r="GJ185">
        <v>3.40457676646056e-10</v>
      </c>
      <c r="GK185">
        <v>-0.0234001039270155</v>
      </c>
      <c r="GL185">
        <v>-0.0317258394575505</v>
      </c>
      <c r="GM185">
        <v>0.00293552719409138</v>
      </c>
      <c r="GN185">
        <v>-2.89779016759736e-05</v>
      </c>
      <c r="GO185">
        <v>-4</v>
      </c>
      <c r="GP185">
        <v>2214</v>
      </c>
      <c r="GQ185">
        <v>1</v>
      </c>
      <c r="GR185">
        <v>18</v>
      </c>
      <c r="GS185">
        <v>17339.5</v>
      </c>
      <c r="GT185">
        <v>28715.4</v>
      </c>
      <c r="GU185">
        <v>2.38159</v>
      </c>
      <c r="GV185">
        <v>2.55981</v>
      </c>
      <c r="GW185">
        <v>2.24854</v>
      </c>
      <c r="GX185">
        <v>2.76733</v>
      </c>
      <c r="GY185">
        <v>1.99585</v>
      </c>
      <c r="GZ185">
        <v>2.31689</v>
      </c>
      <c r="HA185">
        <v>30.029</v>
      </c>
      <c r="HB185">
        <v>15.4016</v>
      </c>
      <c r="HC185">
        <v>18</v>
      </c>
      <c r="HD185">
        <v>478.052</v>
      </c>
      <c r="HE185">
        <v>659.992</v>
      </c>
      <c r="HF185">
        <v>13.6371</v>
      </c>
      <c r="HG185">
        <v>21.709</v>
      </c>
      <c r="HH185">
        <v>30.0009</v>
      </c>
      <c r="HI185">
        <v>21.6647</v>
      </c>
      <c r="HJ185">
        <v>21.6104</v>
      </c>
      <c r="HK185">
        <v>47.7303</v>
      </c>
      <c r="HL185">
        <v>53.2609</v>
      </c>
      <c r="HM185">
        <v>0</v>
      </c>
      <c r="HN185">
        <v>13.6292</v>
      </c>
      <c r="HO185">
        <v>904.246</v>
      </c>
      <c r="HP185">
        <v>14.1462</v>
      </c>
      <c r="HQ185">
        <v>103.448</v>
      </c>
      <c r="HR185">
        <v>104.832</v>
      </c>
    </row>
    <row r="186" spans="1:226">
      <c r="A186">
        <v>170</v>
      </c>
      <c r="B186">
        <v>1657122145.6</v>
      </c>
      <c r="C186">
        <v>2113</v>
      </c>
      <c r="D186" t="s">
        <v>700</v>
      </c>
      <c r="E186" t="s">
        <v>701</v>
      </c>
      <c r="F186">
        <v>5</v>
      </c>
      <c r="G186" t="s">
        <v>597</v>
      </c>
      <c r="H186" t="s">
        <v>354</v>
      </c>
      <c r="I186">
        <v>1657122138.06296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908.698367377919</v>
      </c>
      <c r="AK186">
        <v>884.370012121212</v>
      </c>
      <c r="AL186">
        <v>3.35794708101933</v>
      </c>
      <c r="AM186">
        <v>66.8387421978755</v>
      </c>
      <c r="AN186">
        <f>(AP186 - AO186 + BO186*1E3/(8.314*(BQ186+273.15)) * AR186/BN186 * AQ186) * BN186/(100*BB186) * 1000/(1000 - AP186)</f>
        <v>0</v>
      </c>
      <c r="AO186">
        <v>14.0977849904614</v>
      </c>
      <c r="AP186">
        <v>15.2568563636364</v>
      </c>
      <c r="AQ186">
        <v>-0.000612537134839471</v>
      </c>
      <c r="AR186">
        <v>77.4375667915555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1657122138.06296</v>
      </c>
      <c r="BH186">
        <v>847.421962962963</v>
      </c>
      <c r="BI186">
        <v>880.314222222222</v>
      </c>
      <c r="BJ186">
        <v>15.2805481481481</v>
      </c>
      <c r="BK186">
        <v>14.0939962962963</v>
      </c>
      <c r="BL186">
        <v>834.834111111111</v>
      </c>
      <c r="BM186">
        <v>15.2093740740741</v>
      </c>
      <c r="BN186">
        <v>499.989</v>
      </c>
      <c r="BO186">
        <v>73.9242481481482</v>
      </c>
      <c r="BP186">
        <v>0.0999539074074074</v>
      </c>
      <c r="BQ186">
        <v>19.4017555555556</v>
      </c>
      <c r="BR186">
        <v>20.0180111111111</v>
      </c>
      <c r="BS186">
        <v>999.9</v>
      </c>
      <c r="BT186">
        <v>0</v>
      </c>
      <c r="BU186">
        <v>0</v>
      </c>
      <c r="BV186">
        <v>10008.1481481481</v>
      </c>
      <c r="BW186">
        <v>0</v>
      </c>
      <c r="BX186">
        <v>1803.89555555556</v>
      </c>
      <c r="BY186">
        <v>-32.8922296296296</v>
      </c>
      <c r="BZ186">
        <v>860.571518518519</v>
      </c>
      <c r="CA186">
        <v>892.898740740741</v>
      </c>
      <c r="CB186">
        <v>1.18655185185185</v>
      </c>
      <c r="CC186">
        <v>880.314222222222</v>
      </c>
      <c r="CD186">
        <v>14.0939962962963</v>
      </c>
      <c r="CE186">
        <v>1.12960296296296</v>
      </c>
      <c r="CF186">
        <v>1.04188814814815</v>
      </c>
      <c r="CG186">
        <v>8.70474703703704</v>
      </c>
      <c r="CH186">
        <v>7.5156937037037</v>
      </c>
      <c r="CI186">
        <v>1999.95185185185</v>
      </c>
      <c r="CJ186">
        <v>0.979996333333334</v>
      </c>
      <c r="CK186">
        <v>0.0200032888888889</v>
      </c>
      <c r="CL186">
        <v>0</v>
      </c>
      <c r="CM186">
        <v>2.21167777777778</v>
      </c>
      <c r="CN186">
        <v>0</v>
      </c>
      <c r="CO186">
        <v>3561.32592592593</v>
      </c>
      <c r="CP186">
        <v>17299.7407407407</v>
      </c>
      <c r="CQ186">
        <v>38.3191851851852</v>
      </c>
      <c r="CR186">
        <v>40.4881851851852</v>
      </c>
      <c r="CS186">
        <v>38.3307777777778</v>
      </c>
      <c r="CT186">
        <v>37.6871851851852</v>
      </c>
      <c r="CU186">
        <v>37.0853703703704</v>
      </c>
      <c r="CV186">
        <v>1959.9437037037</v>
      </c>
      <c r="CW186">
        <v>40.0062962962963</v>
      </c>
      <c r="CX186">
        <v>0</v>
      </c>
      <c r="CY186">
        <v>1657122125.5</v>
      </c>
      <c r="CZ186">
        <v>0</v>
      </c>
      <c r="DA186">
        <v>0</v>
      </c>
      <c r="DB186" t="s">
        <v>356</v>
      </c>
      <c r="DC186">
        <v>1656081770.5</v>
      </c>
      <c r="DD186">
        <v>1655399214.6</v>
      </c>
      <c r="DE186">
        <v>0</v>
      </c>
      <c r="DF186">
        <v>0.134</v>
      </c>
      <c r="DG186">
        <v>-0.06</v>
      </c>
      <c r="DH186">
        <v>9.331</v>
      </c>
      <c r="DI186">
        <v>0.511</v>
      </c>
      <c r="DJ186">
        <v>421</v>
      </c>
      <c r="DK186">
        <v>25</v>
      </c>
      <c r="DL186">
        <v>1.93</v>
      </c>
      <c r="DM186">
        <v>0.15</v>
      </c>
      <c r="DN186">
        <v>-32.8833775</v>
      </c>
      <c r="DO186">
        <v>1.63022251407134</v>
      </c>
      <c r="DP186">
        <v>0.534976359518578</v>
      </c>
      <c r="DQ186">
        <v>0</v>
      </c>
      <c r="DR186">
        <v>1.18279</v>
      </c>
      <c r="DS186">
        <v>-0.0598473545966249</v>
      </c>
      <c r="DT186">
        <v>0.0374900176713749</v>
      </c>
      <c r="DU186">
        <v>1</v>
      </c>
      <c r="DV186">
        <v>1</v>
      </c>
      <c r="DW186">
        <v>2</v>
      </c>
      <c r="DX186" t="s">
        <v>357</v>
      </c>
      <c r="DY186">
        <v>2.97724</v>
      </c>
      <c r="DZ186">
        <v>2.75443</v>
      </c>
      <c r="EA186">
        <v>0.126611</v>
      </c>
      <c r="EB186">
        <v>0.130987</v>
      </c>
      <c r="EC186">
        <v>0.062704</v>
      </c>
      <c r="ED186">
        <v>0.0595961</v>
      </c>
      <c r="EE186">
        <v>34454.7</v>
      </c>
      <c r="EF186">
        <v>37697.2</v>
      </c>
      <c r="EG186">
        <v>35723.7</v>
      </c>
      <c r="EH186">
        <v>39312.9</v>
      </c>
      <c r="EI186">
        <v>47404.3</v>
      </c>
      <c r="EJ186">
        <v>53301.3</v>
      </c>
      <c r="EK186">
        <v>55717.6</v>
      </c>
      <c r="EL186">
        <v>62932.2</v>
      </c>
      <c r="EM186">
        <v>2.0212</v>
      </c>
      <c r="EN186">
        <v>2.2874</v>
      </c>
      <c r="EO186">
        <v>0.106692</v>
      </c>
      <c r="EP186">
        <v>0</v>
      </c>
      <c r="EQ186">
        <v>18.261</v>
      </c>
      <c r="ER186">
        <v>999.9</v>
      </c>
      <c r="ES186">
        <v>70.168</v>
      </c>
      <c r="ET186">
        <v>26.133</v>
      </c>
      <c r="EU186">
        <v>32.2799</v>
      </c>
      <c r="EV186">
        <v>53.8874</v>
      </c>
      <c r="EW186">
        <v>41.9631</v>
      </c>
      <c r="EX186">
        <v>2</v>
      </c>
      <c r="EY186">
        <v>-0.413476</v>
      </c>
      <c r="EZ186">
        <v>2.90298</v>
      </c>
      <c r="FA186">
        <v>20.1247</v>
      </c>
      <c r="FB186">
        <v>5.20052</v>
      </c>
      <c r="FC186">
        <v>12.004</v>
      </c>
      <c r="FD186">
        <v>4.976</v>
      </c>
      <c r="FE186">
        <v>3.293</v>
      </c>
      <c r="FF186">
        <v>9999</v>
      </c>
      <c r="FG186">
        <v>9999</v>
      </c>
      <c r="FH186">
        <v>9999</v>
      </c>
      <c r="FI186">
        <v>551.2</v>
      </c>
      <c r="FJ186">
        <v>1.86279</v>
      </c>
      <c r="FK186">
        <v>1.86783</v>
      </c>
      <c r="FL186">
        <v>1.86752</v>
      </c>
      <c r="FM186">
        <v>1.86874</v>
      </c>
      <c r="FN186">
        <v>1.8696</v>
      </c>
      <c r="FO186">
        <v>1.86563</v>
      </c>
      <c r="FP186">
        <v>1.86676</v>
      </c>
      <c r="FQ186">
        <v>1.86813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12.781</v>
      </c>
      <c r="GF186">
        <v>0.0703</v>
      </c>
      <c r="GG186">
        <v>5.21543574155078</v>
      </c>
      <c r="GH186">
        <v>0.0100486214095962</v>
      </c>
      <c r="GI186">
        <v>-1.74255938316833e-06</v>
      </c>
      <c r="GJ186">
        <v>3.40457676646056e-10</v>
      </c>
      <c r="GK186">
        <v>-0.0234001039270155</v>
      </c>
      <c r="GL186">
        <v>-0.0317258394575505</v>
      </c>
      <c r="GM186">
        <v>0.00293552719409138</v>
      </c>
      <c r="GN186">
        <v>-2.89779016759736e-05</v>
      </c>
      <c r="GO186">
        <v>-4</v>
      </c>
      <c r="GP186">
        <v>2214</v>
      </c>
      <c r="GQ186">
        <v>1</v>
      </c>
      <c r="GR186">
        <v>18</v>
      </c>
      <c r="GS186">
        <v>17339.6</v>
      </c>
      <c r="GT186">
        <v>28715.5</v>
      </c>
      <c r="GU186">
        <v>2.41211</v>
      </c>
      <c r="GV186">
        <v>2.56348</v>
      </c>
      <c r="GW186">
        <v>2.24854</v>
      </c>
      <c r="GX186">
        <v>2.76733</v>
      </c>
      <c r="GY186">
        <v>1.99585</v>
      </c>
      <c r="GZ186">
        <v>2.30225</v>
      </c>
      <c r="HA186">
        <v>30.029</v>
      </c>
      <c r="HB186">
        <v>15.4016</v>
      </c>
      <c r="HC186">
        <v>18</v>
      </c>
      <c r="HD186">
        <v>477.245</v>
      </c>
      <c r="HE186">
        <v>660.412</v>
      </c>
      <c r="HF186">
        <v>13.6237</v>
      </c>
      <c r="HG186">
        <v>21.7144</v>
      </c>
      <c r="HH186">
        <v>30.0008</v>
      </c>
      <c r="HI186">
        <v>21.6713</v>
      </c>
      <c r="HJ186">
        <v>21.6173</v>
      </c>
      <c r="HK186">
        <v>48.4017</v>
      </c>
      <c r="HL186">
        <v>53.2609</v>
      </c>
      <c r="HM186">
        <v>0</v>
      </c>
      <c r="HN186">
        <v>13.5975</v>
      </c>
      <c r="HO186">
        <v>924.406</v>
      </c>
      <c r="HP186">
        <v>14.1462</v>
      </c>
      <c r="HQ186">
        <v>103.448</v>
      </c>
      <c r="HR186">
        <v>104.831</v>
      </c>
    </row>
    <row r="187" spans="1:226">
      <c r="A187">
        <v>171</v>
      </c>
      <c r="B187">
        <v>1657122150.6</v>
      </c>
      <c r="C187">
        <v>2118</v>
      </c>
      <c r="D187" t="s">
        <v>702</v>
      </c>
      <c r="E187" t="s">
        <v>703</v>
      </c>
      <c r="F187">
        <v>5</v>
      </c>
      <c r="G187" t="s">
        <v>597</v>
      </c>
      <c r="H187" t="s">
        <v>354</v>
      </c>
      <c r="I187">
        <v>1657122143.08148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925.666320964996</v>
      </c>
      <c r="AK187">
        <v>900.972703030303</v>
      </c>
      <c r="AL187">
        <v>3.33931345197111</v>
      </c>
      <c r="AM187">
        <v>66.8387421978755</v>
      </c>
      <c r="AN187">
        <f>(AP187 - AO187 + BO187*1E3/(8.314*(BQ187+273.15)) * AR187/BN187 * AQ187) * BN187/(100*BB187) * 1000/(1000 - AP187)</f>
        <v>0</v>
      </c>
      <c r="AO187">
        <v>14.1048016115247</v>
      </c>
      <c r="AP187">
        <v>15.2603163636364</v>
      </c>
      <c r="AQ187">
        <v>-0.000130457441976409</v>
      </c>
      <c r="AR187">
        <v>77.4375667915555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1657122143.08148</v>
      </c>
      <c r="BH187">
        <v>864.106518518519</v>
      </c>
      <c r="BI187">
        <v>896.941666666667</v>
      </c>
      <c r="BJ187">
        <v>15.2631333333333</v>
      </c>
      <c r="BK187">
        <v>14.0996074074074</v>
      </c>
      <c r="BL187">
        <v>851.389037037037</v>
      </c>
      <c r="BM187">
        <v>15.1925962962963</v>
      </c>
      <c r="BN187">
        <v>500.007888888889</v>
      </c>
      <c r="BO187">
        <v>73.9233481481482</v>
      </c>
      <c r="BP187">
        <v>0.100043425925926</v>
      </c>
      <c r="BQ187">
        <v>19.4099185185185</v>
      </c>
      <c r="BR187">
        <v>20.0302222222222</v>
      </c>
      <c r="BS187">
        <v>999.9</v>
      </c>
      <c r="BT187">
        <v>0</v>
      </c>
      <c r="BU187">
        <v>0</v>
      </c>
      <c r="BV187">
        <v>10019.0740740741</v>
      </c>
      <c r="BW187">
        <v>0</v>
      </c>
      <c r="BX187">
        <v>1804.21407407407</v>
      </c>
      <c r="BY187">
        <v>-32.8350037037037</v>
      </c>
      <c r="BZ187">
        <v>877.499851851852</v>
      </c>
      <c r="CA187">
        <v>909.768962962963</v>
      </c>
      <c r="CB187">
        <v>1.16352703703704</v>
      </c>
      <c r="CC187">
        <v>896.941666666667</v>
      </c>
      <c r="CD187">
        <v>14.0996074074074</v>
      </c>
      <c r="CE187">
        <v>1.12830148148148</v>
      </c>
      <c r="CF187">
        <v>1.04229</v>
      </c>
      <c r="CG187">
        <v>8.68772740740741</v>
      </c>
      <c r="CH187">
        <v>7.52134111111111</v>
      </c>
      <c r="CI187">
        <v>1999.98814814815</v>
      </c>
      <c r="CJ187">
        <v>0.979997296296296</v>
      </c>
      <c r="CK187">
        <v>0.020002362962963</v>
      </c>
      <c r="CL187">
        <v>0</v>
      </c>
      <c r="CM187">
        <v>2.19974814814815</v>
      </c>
      <c r="CN187">
        <v>0</v>
      </c>
      <c r="CO187">
        <v>3569.95407407407</v>
      </c>
      <c r="CP187">
        <v>17300.0555555556</v>
      </c>
      <c r="CQ187">
        <v>38.4094814814815</v>
      </c>
      <c r="CR187">
        <v>40.590037037037</v>
      </c>
      <c r="CS187">
        <v>38.4117777777778</v>
      </c>
      <c r="CT187">
        <v>37.8052962962963</v>
      </c>
      <c r="CU187">
        <v>37.1756296296296</v>
      </c>
      <c r="CV187">
        <v>1959.98296296296</v>
      </c>
      <c r="CW187">
        <v>40.0033333333333</v>
      </c>
      <c r="CX187">
        <v>0</v>
      </c>
      <c r="CY187">
        <v>1657122130.3</v>
      </c>
      <c r="CZ187">
        <v>0</v>
      </c>
      <c r="DA187">
        <v>0</v>
      </c>
      <c r="DB187" t="s">
        <v>356</v>
      </c>
      <c r="DC187">
        <v>1656081770.5</v>
      </c>
      <c r="DD187">
        <v>1655399214.6</v>
      </c>
      <c r="DE187">
        <v>0</v>
      </c>
      <c r="DF187">
        <v>0.134</v>
      </c>
      <c r="DG187">
        <v>-0.06</v>
      </c>
      <c r="DH187">
        <v>9.331</v>
      </c>
      <c r="DI187">
        <v>0.511</v>
      </c>
      <c r="DJ187">
        <v>421</v>
      </c>
      <c r="DK187">
        <v>25</v>
      </c>
      <c r="DL187">
        <v>1.93</v>
      </c>
      <c r="DM187">
        <v>0.15</v>
      </c>
      <c r="DN187">
        <v>-32.87036</v>
      </c>
      <c r="DO187">
        <v>1.1334979362101</v>
      </c>
      <c r="DP187">
        <v>0.507131865395974</v>
      </c>
      <c r="DQ187">
        <v>0</v>
      </c>
      <c r="DR187">
        <v>1.1836195</v>
      </c>
      <c r="DS187">
        <v>-0.315876697936215</v>
      </c>
      <c r="DT187">
        <v>0.0319072012992365</v>
      </c>
      <c r="DU187">
        <v>0</v>
      </c>
      <c r="DV187">
        <v>0</v>
      </c>
      <c r="DW187">
        <v>2</v>
      </c>
      <c r="DX187" t="s">
        <v>367</v>
      </c>
      <c r="DY187">
        <v>2.97845</v>
      </c>
      <c r="DZ187">
        <v>2.75423</v>
      </c>
      <c r="EA187">
        <v>0.12821</v>
      </c>
      <c r="EB187">
        <v>0.132474</v>
      </c>
      <c r="EC187">
        <v>0.0627078</v>
      </c>
      <c r="ED187">
        <v>0.0596246</v>
      </c>
      <c r="EE187">
        <v>34391.4</v>
      </c>
      <c r="EF187">
        <v>37631.7</v>
      </c>
      <c r="EG187">
        <v>35723.5</v>
      </c>
      <c r="EH187">
        <v>39311.7</v>
      </c>
      <c r="EI187">
        <v>47403.9</v>
      </c>
      <c r="EJ187">
        <v>53298.5</v>
      </c>
      <c r="EK187">
        <v>55717.3</v>
      </c>
      <c r="EL187">
        <v>62930.7</v>
      </c>
      <c r="EM187">
        <v>2.0224</v>
      </c>
      <c r="EN187">
        <v>2.287</v>
      </c>
      <c r="EO187">
        <v>0.107139</v>
      </c>
      <c r="EP187">
        <v>0</v>
      </c>
      <c r="EQ187">
        <v>18.2664</v>
      </c>
      <c r="ER187">
        <v>999.9</v>
      </c>
      <c r="ES187">
        <v>70.144</v>
      </c>
      <c r="ET187">
        <v>26.143</v>
      </c>
      <c r="EU187">
        <v>32.2902</v>
      </c>
      <c r="EV187">
        <v>53.1774</v>
      </c>
      <c r="EW187">
        <v>41.9191</v>
      </c>
      <c r="EX187">
        <v>2</v>
      </c>
      <c r="EY187">
        <v>-0.412886</v>
      </c>
      <c r="EZ187">
        <v>3.01527</v>
      </c>
      <c r="FA187">
        <v>20.1235</v>
      </c>
      <c r="FB187">
        <v>5.19932</v>
      </c>
      <c r="FC187">
        <v>12.004</v>
      </c>
      <c r="FD187">
        <v>4.9756</v>
      </c>
      <c r="FE187">
        <v>3.293</v>
      </c>
      <c r="FF187">
        <v>9999</v>
      </c>
      <c r="FG187">
        <v>9999</v>
      </c>
      <c r="FH187">
        <v>9999</v>
      </c>
      <c r="FI187">
        <v>551.2</v>
      </c>
      <c r="FJ187">
        <v>1.86279</v>
      </c>
      <c r="FK187">
        <v>1.8678</v>
      </c>
      <c r="FL187">
        <v>1.86752</v>
      </c>
      <c r="FM187">
        <v>1.86874</v>
      </c>
      <c r="FN187">
        <v>1.86954</v>
      </c>
      <c r="FO187">
        <v>1.86566</v>
      </c>
      <c r="FP187">
        <v>1.86676</v>
      </c>
      <c r="FQ187">
        <v>1.86813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12.909</v>
      </c>
      <c r="GF187">
        <v>0.0703</v>
      </c>
      <c r="GG187">
        <v>5.21543574155078</v>
      </c>
      <c r="GH187">
        <v>0.0100486214095962</v>
      </c>
      <c r="GI187">
        <v>-1.74255938316833e-06</v>
      </c>
      <c r="GJ187">
        <v>3.40457676646056e-10</v>
      </c>
      <c r="GK187">
        <v>-0.0234001039270155</v>
      </c>
      <c r="GL187">
        <v>-0.0317258394575505</v>
      </c>
      <c r="GM187">
        <v>0.00293552719409138</v>
      </c>
      <c r="GN187">
        <v>-2.89779016759736e-05</v>
      </c>
      <c r="GO187">
        <v>-4</v>
      </c>
      <c r="GP187">
        <v>2214</v>
      </c>
      <c r="GQ187">
        <v>1</v>
      </c>
      <c r="GR187">
        <v>18</v>
      </c>
      <c r="GS187">
        <v>17339.7</v>
      </c>
      <c r="GT187">
        <v>28715.6</v>
      </c>
      <c r="GU187">
        <v>2.44873</v>
      </c>
      <c r="GV187">
        <v>2.56592</v>
      </c>
      <c r="GW187">
        <v>2.24854</v>
      </c>
      <c r="GX187">
        <v>2.76733</v>
      </c>
      <c r="GY187">
        <v>1.99585</v>
      </c>
      <c r="GZ187">
        <v>2.30347</v>
      </c>
      <c r="HA187">
        <v>30.0504</v>
      </c>
      <c r="HB187">
        <v>15.4016</v>
      </c>
      <c r="HC187">
        <v>18</v>
      </c>
      <c r="HD187">
        <v>478.04</v>
      </c>
      <c r="HE187">
        <v>660.161</v>
      </c>
      <c r="HF187">
        <v>13.5926</v>
      </c>
      <c r="HG187">
        <v>21.7217</v>
      </c>
      <c r="HH187">
        <v>30.0005</v>
      </c>
      <c r="HI187">
        <v>21.6767</v>
      </c>
      <c r="HJ187">
        <v>21.6231</v>
      </c>
      <c r="HK187">
        <v>49.0683</v>
      </c>
      <c r="HL187">
        <v>53.2609</v>
      </c>
      <c r="HM187">
        <v>0</v>
      </c>
      <c r="HN187">
        <v>13.5586</v>
      </c>
      <c r="HO187">
        <v>937.812</v>
      </c>
      <c r="HP187">
        <v>14.1462</v>
      </c>
      <c r="HQ187">
        <v>103.447</v>
      </c>
      <c r="HR187">
        <v>104.828</v>
      </c>
    </row>
    <row r="188" spans="1:226">
      <c r="A188">
        <v>172</v>
      </c>
      <c r="B188">
        <v>1657122156.1</v>
      </c>
      <c r="C188">
        <v>2123.5</v>
      </c>
      <c r="D188" t="s">
        <v>704</v>
      </c>
      <c r="E188" t="s">
        <v>705</v>
      </c>
      <c r="F188">
        <v>5</v>
      </c>
      <c r="G188" t="s">
        <v>597</v>
      </c>
      <c r="H188" t="s">
        <v>354</v>
      </c>
      <c r="I188">
        <v>1657122148.36786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943.612938200737</v>
      </c>
      <c r="AK188">
        <v>919.228939393939</v>
      </c>
      <c r="AL188">
        <v>3.31630227534477</v>
      </c>
      <c r="AM188">
        <v>66.8387421978755</v>
      </c>
      <c r="AN188">
        <f>(AP188 - AO188 + BO188*1E3/(8.314*(BQ188+273.15)) * AR188/BN188 * AQ188) * BN188/(100*BB188) * 1000/(1000 - AP188)</f>
        <v>0</v>
      </c>
      <c r="AO188">
        <v>14.1110973110871</v>
      </c>
      <c r="AP188">
        <v>15.2597763636364</v>
      </c>
      <c r="AQ188">
        <v>0.000155800187944449</v>
      </c>
      <c r="AR188">
        <v>77.4375667915555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1657122148.36786</v>
      </c>
      <c r="BH188">
        <v>881.524285714286</v>
      </c>
      <c r="BI188">
        <v>914.277535714286</v>
      </c>
      <c r="BJ188">
        <v>15.2586071428571</v>
      </c>
      <c r="BK188">
        <v>14.1067964285714</v>
      </c>
      <c r="BL188">
        <v>868.671928571429</v>
      </c>
      <c r="BM188">
        <v>15.1882285714286</v>
      </c>
      <c r="BN188">
        <v>500.014857142857</v>
      </c>
      <c r="BO188">
        <v>73.9232178571428</v>
      </c>
      <c r="BP188">
        <v>0.099989825</v>
      </c>
      <c r="BQ188">
        <v>19.4188857142857</v>
      </c>
      <c r="BR188">
        <v>20.0381107142857</v>
      </c>
      <c r="BS188">
        <v>999.9</v>
      </c>
      <c r="BT188">
        <v>0</v>
      </c>
      <c r="BU188">
        <v>0</v>
      </c>
      <c r="BV188">
        <v>10007.6785714286</v>
      </c>
      <c r="BW188">
        <v>0</v>
      </c>
      <c r="BX188">
        <v>1804.72678571429</v>
      </c>
      <c r="BY188">
        <v>-32.7530821428571</v>
      </c>
      <c r="BZ188">
        <v>895.183678571429</v>
      </c>
      <c r="CA188">
        <v>927.359607142857</v>
      </c>
      <c r="CB188">
        <v>1.15181821428571</v>
      </c>
      <c r="CC188">
        <v>914.277535714286</v>
      </c>
      <c r="CD188">
        <v>14.1067964285714</v>
      </c>
      <c r="CE188">
        <v>1.12796571428571</v>
      </c>
      <c r="CF188">
        <v>1.04281928571429</v>
      </c>
      <c r="CG188">
        <v>8.68332321428572</v>
      </c>
      <c r="CH188">
        <v>7.52877607142857</v>
      </c>
      <c r="CI188">
        <v>1999.97214285714</v>
      </c>
      <c r="CJ188">
        <v>0.979997714285714</v>
      </c>
      <c r="CK188">
        <v>0.0200020285714286</v>
      </c>
      <c r="CL188">
        <v>0</v>
      </c>
      <c r="CM188">
        <v>2.21788571428571</v>
      </c>
      <c r="CN188">
        <v>0</v>
      </c>
      <c r="CO188">
        <v>3572.07357142857</v>
      </c>
      <c r="CP188">
        <v>17299.9142857143</v>
      </c>
      <c r="CQ188">
        <v>38.49975</v>
      </c>
      <c r="CR188">
        <v>40.6916785714286</v>
      </c>
      <c r="CS188">
        <v>38.49525</v>
      </c>
      <c r="CT188">
        <v>37.9193928571429</v>
      </c>
      <c r="CU188">
        <v>37.2631071428571</v>
      </c>
      <c r="CV188">
        <v>1959.96964285714</v>
      </c>
      <c r="CW188">
        <v>40.0010714285714</v>
      </c>
      <c r="CX188">
        <v>0</v>
      </c>
      <c r="CY188">
        <v>1657122136.3</v>
      </c>
      <c r="CZ188">
        <v>0</v>
      </c>
      <c r="DA188">
        <v>0</v>
      </c>
      <c r="DB188" t="s">
        <v>356</v>
      </c>
      <c r="DC188">
        <v>1656081770.5</v>
      </c>
      <c r="DD188">
        <v>1655399214.6</v>
      </c>
      <c r="DE188">
        <v>0</v>
      </c>
      <c r="DF188">
        <v>0.134</v>
      </c>
      <c r="DG188">
        <v>-0.06</v>
      </c>
      <c r="DH188">
        <v>9.331</v>
      </c>
      <c r="DI188">
        <v>0.511</v>
      </c>
      <c r="DJ188">
        <v>421</v>
      </c>
      <c r="DK188">
        <v>25</v>
      </c>
      <c r="DL188">
        <v>1.93</v>
      </c>
      <c r="DM188">
        <v>0.15</v>
      </c>
      <c r="DN188">
        <v>-32.8044</v>
      </c>
      <c r="DO188">
        <v>0.987097936210208</v>
      </c>
      <c r="DP188">
        <v>0.488010018852073</v>
      </c>
      <c r="DQ188">
        <v>0</v>
      </c>
      <c r="DR188">
        <v>1.15964525</v>
      </c>
      <c r="DS188">
        <v>-0.135433058161356</v>
      </c>
      <c r="DT188">
        <v>0.0141728201123665</v>
      </c>
      <c r="DU188">
        <v>0</v>
      </c>
      <c r="DV188">
        <v>0</v>
      </c>
      <c r="DW188">
        <v>2</v>
      </c>
      <c r="DX188" t="s">
        <v>367</v>
      </c>
      <c r="DY188">
        <v>2.97796</v>
      </c>
      <c r="DZ188">
        <v>2.75346</v>
      </c>
      <c r="EA188">
        <v>0.129899</v>
      </c>
      <c r="EB188">
        <v>0.134208</v>
      </c>
      <c r="EC188">
        <v>0.0627147</v>
      </c>
      <c r="ED188">
        <v>0.0596452</v>
      </c>
      <c r="EE188">
        <v>34323.8</v>
      </c>
      <c r="EF188">
        <v>37556.2</v>
      </c>
      <c r="EG188">
        <v>35722.4</v>
      </c>
      <c r="EH188">
        <v>39311.3</v>
      </c>
      <c r="EI188">
        <v>47402.4</v>
      </c>
      <c r="EJ188">
        <v>53296.9</v>
      </c>
      <c r="EK188">
        <v>55716</v>
      </c>
      <c r="EL188">
        <v>62930.2</v>
      </c>
      <c r="EM188">
        <v>2.0216</v>
      </c>
      <c r="EN188">
        <v>2.2872</v>
      </c>
      <c r="EO188">
        <v>0.106543</v>
      </c>
      <c r="EP188">
        <v>0</v>
      </c>
      <c r="EQ188">
        <v>18.2744</v>
      </c>
      <c r="ER188">
        <v>999.9</v>
      </c>
      <c r="ES188">
        <v>70.144</v>
      </c>
      <c r="ET188">
        <v>26.153</v>
      </c>
      <c r="EU188">
        <v>32.3081</v>
      </c>
      <c r="EV188">
        <v>53.8374</v>
      </c>
      <c r="EW188">
        <v>41.9391</v>
      </c>
      <c r="EX188">
        <v>2</v>
      </c>
      <c r="EY188">
        <v>-0.411829</v>
      </c>
      <c r="EZ188">
        <v>3.08575</v>
      </c>
      <c r="FA188">
        <v>20.1222</v>
      </c>
      <c r="FB188">
        <v>5.20172</v>
      </c>
      <c r="FC188">
        <v>12.004</v>
      </c>
      <c r="FD188">
        <v>4.9756</v>
      </c>
      <c r="FE188">
        <v>3.293</v>
      </c>
      <c r="FF188">
        <v>9999</v>
      </c>
      <c r="FG188">
        <v>9999</v>
      </c>
      <c r="FH188">
        <v>9999</v>
      </c>
      <c r="FI188">
        <v>551.2</v>
      </c>
      <c r="FJ188">
        <v>1.86279</v>
      </c>
      <c r="FK188">
        <v>1.86777</v>
      </c>
      <c r="FL188">
        <v>1.86752</v>
      </c>
      <c r="FM188">
        <v>1.86874</v>
      </c>
      <c r="FN188">
        <v>1.86966</v>
      </c>
      <c r="FO188">
        <v>1.8656</v>
      </c>
      <c r="FP188">
        <v>1.86676</v>
      </c>
      <c r="FQ188">
        <v>1.86813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13.047</v>
      </c>
      <c r="GF188">
        <v>0.0704</v>
      </c>
      <c r="GG188">
        <v>5.21543574155078</v>
      </c>
      <c r="GH188">
        <v>0.0100486214095962</v>
      </c>
      <c r="GI188">
        <v>-1.74255938316833e-06</v>
      </c>
      <c r="GJ188">
        <v>3.40457676646056e-10</v>
      </c>
      <c r="GK188">
        <v>-0.0234001039270155</v>
      </c>
      <c r="GL188">
        <v>-0.0317258394575505</v>
      </c>
      <c r="GM188">
        <v>0.00293552719409138</v>
      </c>
      <c r="GN188">
        <v>-2.89779016759736e-05</v>
      </c>
      <c r="GO188">
        <v>-4</v>
      </c>
      <c r="GP188">
        <v>2214</v>
      </c>
      <c r="GQ188">
        <v>1</v>
      </c>
      <c r="GR188">
        <v>18</v>
      </c>
      <c r="GS188">
        <v>17339.8</v>
      </c>
      <c r="GT188">
        <v>28715.7</v>
      </c>
      <c r="GU188">
        <v>2.48657</v>
      </c>
      <c r="GV188">
        <v>2.56714</v>
      </c>
      <c r="GW188">
        <v>2.24854</v>
      </c>
      <c r="GX188">
        <v>2.76733</v>
      </c>
      <c r="GY188">
        <v>1.99585</v>
      </c>
      <c r="GZ188">
        <v>2.30835</v>
      </c>
      <c r="HA188">
        <v>30.0504</v>
      </c>
      <c r="HB188">
        <v>15.3929</v>
      </c>
      <c r="HC188">
        <v>18</v>
      </c>
      <c r="HD188">
        <v>477.625</v>
      </c>
      <c r="HE188">
        <v>660.42</v>
      </c>
      <c r="HF188">
        <v>13.541</v>
      </c>
      <c r="HG188">
        <v>21.7273</v>
      </c>
      <c r="HH188">
        <v>30.001</v>
      </c>
      <c r="HI188">
        <v>21.6848</v>
      </c>
      <c r="HJ188">
        <v>21.63</v>
      </c>
      <c r="HK188">
        <v>49.8306</v>
      </c>
      <c r="HL188">
        <v>53.2609</v>
      </c>
      <c r="HM188">
        <v>0</v>
      </c>
      <c r="HN188">
        <v>13.5146</v>
      </c>
      <c r="HO188">
        <v>957.957</v>
      </c>
      <c r="HP188">
        <v>14.1462</v>
      </c>
      <c r="HQ188">
        <v>103.445</v>
      </c>
      <c r="HR188">
        <v>104.827</v>
      </c>
    </row>
    <row r="189" spans="1:226">
      <c r="A189">
        <v>173</v>
      </c>
      <c r="B189">
        <v>1657122160.6</v>
      </c>
      <c r="C189">
        <v>2128</v>
      </c>
      <c r="D189" t="s">
        <v>706</v>
      </c>
      <c r="E189" t="s">
        <v>707</v>
      </c>
      <c r="F189">
        <v>5</v>
      </c>
      <c r="G189" t="s">
        <v>597</v>
      </c>
      <c r="H189" t="s">
        <v>354</v>
      </c>
      <c r="I189">
        <v>1657122152.79643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959.391754696755</v>
      </c>
      <c r="AK189">
        <v>934.5742</v>
      </c>
      <c r="AL189">
        <v>3.41732608057695</v>
      </c>
      <c r="AM189">
        <v>66.8387421978755</v>
      </c>
      <c r="AN189">
        <f>(AP189 - AO189 + BO189*1E3/(8.314*(BQ189+273.15)) * AR189/BN189 * AQ189) * BN189/(100*BB189) * 1000/(1000 - AP189)</f>
        <v>0</v>
      </c>
      <c r="AO189">
        <v>14.120408306075</v>
      </c>
      <c r="AP189">
        <v>15.2684</v>
      </c>
      <c r="AQ189">
        <v>0.000294766408013128</v>
      </c>
      <c r="AR189">
        <v>77.4375667915555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1657122152.79643</v>
      </c>
      <c r="BH189">
        <v>896.096142857143</v>
      </c>
      <c r="BI189">
        <v>929.050678571429</v>
      </c>
      <c r="BJ189">
        <v>15.2607428571429</v>
      </c>
      <c r="BK189">
        <v>14.1141178571429</v>
      </c>
      <c r="BL189">
        <v>883.13125</v>
      </c>
      <c r="BM189">
        <v>15.1902857142857</v>
      </c>
      <c r="BN189">
        <v>499.990285714286</v>
      </c>
      <c r="BO189">
        <v>73.9229464285714</v>
      </c>
      <c r="BP189">
        <v>0.0998879785714286</v>
      </c>
      <c r="BQ189">
        <v>19.4262535714286</v>
      </c>
      <c r="BR189">
        <v>20.0480607142857</v>
      </c>
      <c r="BS189">
        <v>999.9</v>
      </c>
      <c r="BT189">
        <v>0</v>
      </c>
      <c r="BU189">
        <v>0</v>
      </c>
      <c r="BV189">
        <v>10013.9285714286</v>
      </c>
      <c r="BW189">
        <v>0</v>
      </c>
      <c r="BX189">
        <v>1805.23</v>
      </c>
      <c r="BY189">
        <v>-32.9544428571429</v>
      </c>
      <c r="BZ189">
        <v>909.983285714286</v>
      </c>
      <c r="CA189">
        <v>942.351214285714</v>
      </c>
      <c r="CB189">
        <v>1.14663464285714</v>
      </c>
      <c r="CC189">
        <v>929.050678571429</v>
      </c>
      <c r="CD189">
        <v>14.1141178571429</v>
      </c>
      <c r="CE189">
        <v>1.12811892857143</v>
      </c>
      <c r="CF189">
        <v>1.04335642857143</v>
      </c>
      <c r="CG189">
        <v>8.68533571428572</v>
      </c>
      <c r="CH189">
        <v>7.53631464285714</v>
      </c>
      <c r="CI189">
        <v>1999.96964285714</v>
      </c>
      <c r="CJ189">
        <v>0.979998428571429</v>
      </c>
      <c r="CK189">
        <v>0.0200014571428571</v>
      </c>
      <c r="CL189">
        <v>0</v>
      </c>
      <c r="CM189">
        <v>2.20566071428571</v>
      </c>
      <c r="CN189">
        <v>0</v>
      </c>
      <c r="CO189">
        <v>3570.60071428571</v>
      </c>
      <c r="CP189">
        <v>17299.8928571429</v>
      </c>
      <c r="CQ189">
        <v>38.5800714285714</v>
      </c>
      <c r="CR189">
        <v>40.78325</v>
      </c>
      <c r="CS189">
        <v>38.5688928571428</v>
      </c>
      <c r="CT189">
        <v>38.0176428571429</v>
      </c>
      <c r="CU189">
        <v>37.33675</v>
      </c>
      <c r="CV189">
        <v>1959.96857142857</v>
      </c>
      <c r="CW189">
        <v>40.0010714285714</v>
      </c>
      <c r="CX189">
        <v>0</v>
      </c>
      <c r="CY189">
        <v>1657122140.5</v>
      </c>
      <c r="CZ189">
        <v>0</v>
      </c>
      <c r="DA189">
        <v>0</v>
      </c>
      <c r="DB189" t="s">
        <v>356</v>
      </c>
      <c r="DC189">
        <v>1656081770.5</v>
      </c>
      <c r="DD189">
        <v>1655399214.6</v>
      </c>
      <c r="DE189">
        <v>0</v>
      </c>
      <c r="DF189">
        <v>0.134</v>
      </c>
      <c r="DG189">
        <v>-0.06</v>
      </c>
      <c r="DH189">
        <v>9.331</v>
      </c>
      <c r="DI189">
        <v>0.511</v>
      </c>
      <c r="DJ189">
        <v>421</v>
      </c>
      <c r="DK189">
        <v>25</v>
      </c>
      <c r="DL189">
        <v>1.93</v>
      </c>
      <c r="DM189">
        <v>0.15</v>
      </c>
      <c r="DN189">
        <v>-32.8287097560976</v>
      </c>
      <c r="DO189">
        <v>-2.0713881533101</v>
      </c>
      <c r="DP189">
        <v>0.475899382071503</v>
      </c>
      <c r="DQ189">
        <v>0</v>
      </c>
      <c r="DR189">
        <v>1.15106073170732</v>
      </c>
      <c r="DS189">
        <v>-0.0804227874564434</v>
      </c>
      <c r="DT189">
        <v>0.00865504431805704</v>
      </c>
      <c r="DU189">
        <v>1</v>
      </c>
      <c r="DV189">
        <v>1</v>
      </c>
      <c r="DW189">
        <v>2</v>
      </c>
      <c r="DX189" t="s">
        <v>357</v>
      </c>
      <c r="DY189">
        <v>2.9785</v>
      </c>
      <c r="DZ189">
        <v>2.75408</v>
      </c>
      <c r="EA189">
        <v>0.131343</v>
      </c>
      <c r="EB189">
        <v>0.135548</v>
      </c>
      <c r="EC189">
        <v>0.0627313</v>
      </c>
      <c r="ED189">
        <v>0.0596668</v>
      </c>
      <c r="EE189">
        <v>34267.1</v>
      </c>
      <c r="EF189">
        <v>37497.3</v>
      </c>
      <c r="EG189">
        <v>35722.6</v>
      </c>
      <c r="EH189">
        <v>39310.5</v>
      </c>
      <c r="EI189">
        <v>47401.8</v>
      </c>
      <c r="EJ189">
        <v>53295.2</v>
      </c>
      <c r="EK189">
        <v>55716.2</v>
      </c>
      <c r="EL189">
        <v>62929.6</v>
      </c>
      <c r="EM189">
        <v>2.0216</v>
      </c>
      <c r="EN189">
        <v>2.287</v>
      </c>
      <c r="EO189">
        <v>0.109673</v>
      </c>
      <c r="EP189">
        <v>0</v>
      </c>
      <c r="EQ189">
        <v>18.2802</v>
      </c>
      <c r="ER189">
        <v>999.9</v>
      </c>
      <c r="ES189">
        <v>70.168</v>
      </c>
      <c r="ET189">
        <v>26.173</v>
      </c>
      <c r="EU189">
        <v>32.3535</v>
      </c>
      <c r="EV189">
        <v>53.7074</v>
      </c>
      <c r="EW189">
        <v>42.0593</v>
      </c>
      <c r="EX189">
        <v>2</v>
      </c>
      <c r="EY189">
        <v>-0.411037</v>
      </c>
      <c r="EZ189">
        <v>3.19447</v>
      </c>
      <c r="FA189">
        <v>20.1201</v>
      </c>
      <c r="FB189">
        <v>5.19932</v>
      </c>
      <c r="FC189">
        <v>12.004</v>
      </c>
      <c r="FD189">
        <v>4.976</v>
      </c>
      <c r="FE189">
        <v>3.293</v>
      </c>
      <c r="FF189">
        <v>9999</v>
      </c>
      <c r="FG189">
        <v>9999</v>
      </c>
      <c r="FH189">
        <v>9999</v>
      </c>
      <c r="FI189">
        <v>551.2</v>
      </c>
      <c r="FJ189">
        <v>1.86279</v>
      </c>
      <c r="FK189">
        <v>1.8678</v>
      </c>
      <c r="FL189">
        <v>1.86752</v>
      </c>
      <c r="FM189">
        <v>1.86874</v>
      </c>
      <c r="FN189">
        <v>1.86957</v>
      </c>
      <c r="FO189">
        <v>1.86563</v>
      </c>
      <c r="FP189">
        <v>1.86676</v>
      </c>
      <c r="FQ189">
        <v>1.86813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13.165</v>
      </c>
      <c r="GF189">
        <v>0.0707</v>
      </c>
      <c r="GG189">
        <v>5.21543574155078</v>
      </c>
      <c r="GH189">
        <v>0.0100486214095962</v>
      </c>
      <c r="GI189">
        <v>-1.74255938316833e-06</v>
      </c>
      <c r="GJ189">
        <v>3.40457676646056e-10</v>
      </c>
      <c r="GK189">
        <v>-0.0234001039270155</v>
      </c>
      <c r="GL189">
        <v>-0.0317258394575505</v>
      </c>
      <c r="GM189">
        <v>0.00293552719409138</v>
      </c>
      <c r="GN189">
        <v>-2.89779016759736e-05</v>
      </c>
      <c r="GO189">
        <v>-4</v>
      </c>
      <c r="GP189">
        <v>2214</v>
      </c>
      <c r="GQ189">
        <v>1</v>
      </c>
      <c r="GR189">
        <v>18</v>
      </c>
      <c r="GS189">
        <v>17339.8</v>
      </c>
      <c r="GT189">
        <v>28715.8</v>
      </c>
      <c r="GU189">
        <v>2.51709</v>
      </c>
      <c r="GV189">
        <v>2.5647</v>
      </c>
      <c r="GW189">
        <v>2.24854</v>
      </c>
      <c r="GX189">
        <v>2.76733</v>
      </c>
      <c r="GY189">
        <v>1.99585</v>
      </c>
      <c r="GZ189">
        <v>2.30225</v>
      </c>
      <c r="HA189">
        <v>30.0718</v>
      </c>
      <c r="HB189">
        <v>15.3929</v>
      </c>
      <c r="HC189">
        <v>18</v>
      </c>
      <c r="HD189">
        <v>477.667</v>
      </c>
      <c r="HE189">
        <v>660.332</v>
      </c>
      <c r="HF189">
        <v>13.4987</v>
      </c>
      <c r="HG189">
        <v>21.7346</v>
      </c>
      <c r="HH189">
        <v>30.0008</v>
      </c>
      <c r="HI189">
        <v>21.6895</v>
      </c>
      <c r="HJ189">
        <v>21.6358</v>
      </c>
      <c r="HK189">
        <v>50.4407</v>
      </c>
      <c r="HL189">
        <v>53.2609</v>
      </c>
      <c r="HM189">
        <v>0</v>
      </c>
      <c r="HN189">
        <v>13.4639</v>
      </c>
      <c r="HO189">
        <v>971.379</v>
      </c>
      <c r="HP189">
        <v>14.1462</v>
      </c>
      <c r="HQ189">
        <v>103.445</v>
      </c>
      <c r="HR189">
        <v>104.826</v>
      </c>
    </row>
    <row r="190" spans="1:226">
      <c r="A190">
        <v>174</v>
      </c>
      <c r="B190">
        <v>1657122166.1</v>
      </c>
      <c r="C190">
        <v>2133.5</v>
      </c>
      <c r="D190" t="s">
        <v>708</v>
      </c>
      <c r="E190" t="s">
        <v>709</v>
      </c>
      <c r="F190">
        <v>5</v>
      </c>
      <c r="G190" t="s">
        <v>597</v>
      </c>
      <c r="H190" t="s">
        <v>354</v>
      </c>
      <c r="I190">
        <v>1657122158.35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977.620614680391</v>
      </c>
      <c r="AK190">
        <v>953.130424242424</v>
      </c>
      <c r="AL190">
        <v>3.28823238603258</v>
      </c>
      <c r="AM190">
        <v>66.8387421978755</v>
      </c>
      <c r="AN190">
        <f>(AP190 - AO190 + BO190*1E3/(8.314*(BQ190+273.15)) * AR190/BN190 * AQ190) * BN190/(100*BB190) * 1000/(1000 - AP190)</f>
        <v>0</v>
      </c>
      <c r="AO190">
        <v>14.1325375786571</v>
      </c>
      <c r="AP190">
        <v>15.273343030303</v>
      </c>
      <c r="AQ190">
        <v>0.000140228935797533</v>
      </c>
      <c r="AR190">
        <v>77.4375667915555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1657122158.35</v>
      </c>
      <c r="BH190">
        <v>914.523964285714</v>
      </c>
      <c r="BI190">
        <v>947.542714285714</v>
      </c>
      <c r="BJ190">
        <v>15.265725</v>
      </c>
      <c r="BK190">
        <v>14.1241</v>
      </c>
      <c r="BL190">
        <v>901.417321428571</v>
      </c>
      <c r="BM190">
        <v>15.1950785714286</v>
      </c>
      <c r="BN190">
        <v>499.989928571429</v>
      </c>
      <c r="BO190">
        <v>73.9228642857143</v>
      </c>
      <c r="BP190">
        <v>0.099919</v>
      </c>
      <c r="BQ190">
        <v>19.4315392857143</v>
      </c>
      <c r="BR190">
        <v>20.0550785714286</v>
      </c>
      <c r="BS190">
        <v>999.9</v>
      </c>
      <c r="BT190">
        <v>0</v>
      </c>
      <c r="BU190">
        <v>0</v>
      </c>
      <c r="BV190">
        <v>10002.5</v>
      </c>
      <c r="BW190">
        <v>0</v>
      </c>
      <c r="BX190">
        <v>1805.39964285714</v>
      </c>
      <c r="BY190">
        <v>-33.0187464285714</v>
      </c>
      <c r="BZ190">
        <v>928.701392857143</v>
      </c>
      <c r="CA190">
        <v>961.117892857143</v>
      </c>
      <c r="CB190">
        <v>1.14163285714286</v>
      </c>
      <c r="CC190">
        <v>947.542714285714</v>
      </c>
      <c r="CD190">
        <v>14.1241</v>
      </c>
      <c r="CE190">
        <v>1.12848607142857</v>
      </c>
      <c r="CF190">
        <v>1.04409285714286</v>
      </c>
      <c r="CG190">
        <v>8.69014107142857</v>
      </c>
      <c r="CH190">
        <v>7.54665035714286</v>
      </c>
      <c r="CI190">
        <v>1999.97464285714</v>
      </c>
      <c r="CJ190">
        <v>0.979999571428572</v>
      </c>
      <c r="CK190">
        <v>0.0200005428571429</v>
      </c>
      <c r="CL190">
        <v>0</v>
      </c>
      <c r="CM190">
        <v>2.179</v>
      </c>
      <c r="CN190">
        <v>0</v>
      </c>
      <c r="CO190">
        <v>3569.18321428571</v>
      </c>
      <c r="CP190">
        <v>17299.9464285714</v>
      </c>
      <c r="CQ190">
        <v>38.6871785714286</v>
      </c>
      <c r="CR190">
        <v>40.8904285714286</v>
      </c>
      <c r="CS190">
        <v>38.6582142857143</v>
      </c>
      <c r="CT190">
        <v>38.1336785714286</v>
      </c>
      <c r="CU190">
        <v>37.4260714285714</v>
      </c>
      <c r="CV190">
        <v>1959.97392857143</v>
      </c>
      <c r="CW190">
        <v>40.0007142857143</v>
      </c>
      <c r="CX190">
        <v>0</v>
      </c>
      <c r="CY190">
        <v>1657122145.9</v>
      </c>
      <c r="CZ190">
        <v>0</v>
      </c>
      <c r="DA190">
        <v>0</v>
      </c>
      <c r="DB190" t="s">
        <v>356</v>
      </c>
      <c r="DC190">
        <v>1656081770.5</v>
      </c>
      <c r="DD190">
        <v>1655399214.6</v>
      </c>
      <c r="DE190">
        <v>0</v>
      </c>
      <c r="DF190">
        <v>0.134</v>
      </c>
      <c r="DG190">
        <v>-0.06</v>
      </c>
      <c r="DH190">
        <v>9.331</v>
      </c>
      <c r="DI190">
        <v>0.511</v>
      </c>
      <c r="DJ190">
        <v>421</v>
      </c>
      <c r="DK190">
        <v>25</v>
      </c>
      <c r="DL190">
        <v>1.93</v>
      </c>
      <c r="DM190">
        <v>0.15</v>
      </c>
      <c r="DN190">
        <v>-32.9623170731707</v>
      </c>
      <c r="DO190">
        <v>-0.805641114982527</v>
      </c>
      <c r="DP190">
        <v>0.399019250041435</v>
      </c>
      <c r="DQ190">
        <v>0</v>
      </c>
      <c r="DR190">
        <v>1.14412731707317</v>
      </c>
      <c r="DS190">
        <v>-0.0545575609756087</v>
      </c>
      <c r="DT190">
        <v>0.00587613778267053</v>
      </c>
      <c r="DU190">
        <v>1</v>
      </c>
      <c r="DV190">
        <v>1</v>
      </c>
      <c r="DW190">
        <v>2</v>
      </c>
      <c r="DX190" t="s">
        <v>357</v>
      </c>
      <c r="DY190">
        <v>2.97831</v>
      </c>
      <c r="DZ190">
        <v>2.75413</v>
      </c>
      <c r="EA190">
        <v>0.133049</v>
      </c>
      <c r="EB190">
        <v>0.137296</v>
      </c>
      <c r="EC190">
        <v>0.0627497</v>
      </c>
      <c r="ED190">
        <v>0.0596997</v>
      </c>
      <c r="EE190">
        <v>34199.9</v>
      </c>
      <c r="EF190">
        <v>37421</v>
      </c>
      <c r="EG190">
        <v>35722.7</v>
      </c>
      <c r="EH190">
        <v>39309.9</v>
      </c>
      <c r="EI190">
        <v>47400.6</v>
      </c>
      <c r="EJ190">
        <v>53292.2</v>
      </c>
      <c r="EK190">
        <v>55715.9</v>
      </c>
      <c r="EL190">
        <v>62928.3</v>
      </c>
      <c r="EM190">
        <v>2.0222</v>
      </c>
      <c r="EN190">
        <v>2.2864</v>
      </c>
      <c r="EO190">
        <v>0.107437</v>
      </c>
      <c r="EP190">
        <v>0</v>
      </c>
      <c r="EQ190">
        <v>18.2888</v>
      </c>
      <c r="ER190">
        <v>999.9</v>
      </c>
      <c r="ES190">
        <v>70.144</v>
      </c>
      <c r="ET190">
        <v>26.183</v>
      </c>
      <c r="EU190">
        <v>32.367</v>
      </c>
      <c r="EV190">
        <v>54.0374</v>
      </c>
      <c r="EW190">
        <v>41.9271</v>
      </c>
      <c r="EX190">
        <v>2</v>
      </c>
      <c r="EY190">
        <v>-0.410366</v>
      </c>
      <c r="EZ190">
        <v>3.30588</v>
      </c>
      <c r="FA190">
        <v>20.1177</v>
      </c>
      <c r="FB190">
        <v>5.19932</v>
      </c>
      <c r="FC190">
        <v>12.004</v>
      </c>
      <c r="FD190">
        <v>4.976</v>
      </c>
      <c r="FE190">
        <v>3.293</v>
      </c>
      <c r="FF190">
        <v>9999</v>
      </c>
      <c r="FG190">
        <v>9999</v>
      </c>
      <c r="FH190">
        <v>9999</v>
      </c>
      <c r="FI190">
        <v>551.2</v>
      </c>
      <c r="FJ190">
        <v>1.86279</v>
      </c>
      <c r="FK190">
        <v>1.86777</v>
      </c>
      <c r="FL190">
        <v>1.86752</v>
      </c>
      <c r="FM190">
        <v>1.86874</v>
      </c>
      <c r="FN190">
        <v>1.86957</v>
      </c>
      <c r="FO190">
        <v>1.86566</v>
      </c>
      <c r="FP190">
        <v>1.86673</v>
      </c>
      <c r="FQ190">
        <v>1.86813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13.305</v>
      </c>
      <c r="GF190">
        <v>0.0709</v>
      </c>
      <c r="GG190">
        <v>5.21543574155078</v>
      </c>
      <c r="GH190">
        <v>0.0100486214095962</v>
      </c>
      <c r="GI190">
        <v>-1.74255938316833e-06</v>
      </c>
      <c r="GJ190">
        <v>3.40457676646056e-10</v>
      </c>
      <c r="GK190">
        <v>-0.0234001039270155</v>
      </c>
      <c r="GL190">
        <v>-0.0317258394575505</v>
      </c>
      <c r="GM190">
        <v>0.00293552719409138</v>
      </c>
      <c r="GN190">
        <v>-2.89779016759736e-05</v>
      </c>
      <c r="GO190">
        <v>-4</v>
      </c>
      <c r="GP190">
        <v>2214</v>
      </c>
      <c r="GQ190">
        <v>1</v>
      </c>
      <c r="GR190">
        <v>18</v>
      </c>
      <c r="GS190">
        <v>17339.9</v>
      </c>
      <c r="GT190">
        <v>28715.9</v>
      </c>
      <c r="GU190">
        <v>2.55493</v>
      </c>
      <c r="GV190">
        <v>2.55981</v>
      </c>
      <c r="GW190">
        <v>2.24854</v>
      </c>
      <c r="GX190">
        <v>2.76733</v>
      </c>
      <c r="GY190">
        <v>1.99585</v>
      </c>
      <c r="GZ190">
        <v>2.30225</v>
      </c>
      <c r="HA190">
        <v>30.0718</v>
      </c>
      <c r="HB190">
        <v>15.3929</v>
      </c>
      <c r="HC190">
        <v>18</v>
      </c>
      <c r="HD190">
        <v>478.119</v>
      </c>
      <c r="HE190">
        <v>659.945</v>
      </c>
      <c r="HF190">
        <v>13.4302</v>
      </c>
      <c r="HG190">
        <v>21.7401</v>
      </c>
      <c r="HH190">
        <v>30.0009</v>
      </c>
      <c r="HI190">
        <v>21.6975</v>
      </c>
      <c r="HJ190">
        <v>21.6427</v>
      </c>
      <c r="HK190">
        <v>51.1985</v>
      </c>
      <c r="HL190">
        <v>53.2609</v>
      </c>
      <c r="HM190">
        <v>0</v>
      </c>
      <c r="HN190">
        <v>13.3956</v>
      </c>
      <c r="HO190">
        <v>991.547</v>
      </c>
      <c r="HP190">
        <v>14.1462</v>
      </c>
      <c r="HQ190">
        <v>103.445</v>
      </c>
      <c r="HR190">
        <v>104.824</v>
      </c>
    </row>
    <row r="191" spans="1:226">
      <c r="A191">
        <v>175</v>
      </c>
      <c r="B191">
        <v>1657122170.6</v>
      </c>
      <c r="C191">
        <v>2138</v>
      </c>
      <c r="D191" t="s">
        <v>710</v>
      </c>
      <c r="E191" t="s">
        <v>711</v>
      </c>
      <c r="F191">
        <v>5</v>
      </c>
      <c r="G191" t="s">
        <v>597</v>
      </c>
      <c r="H191" t="s">
        <v>354</v>
      </c>
      <c r="I191">
        <v>1657122162.77857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993.430413933085</v>
      </c>
      <c r="AK191">
        <v>968.559872727273</v>
      </c>
      <c r="AL191">
        <v>3.41416285790276</v>
      </c>
      <c r="AM191">
        <v>66.8387421978755</v>
      </c>
      <c r="AN191">
        <f>(AP191 - AO191 + BO191*1E3/(8.314*(BQ191+273.15)) * AR191/BN191 * AQ191) * BN191/(100*BB191) * 1000/(1000 - AP191)</f>
        <v>0</v>
      </c>
      <c r="AO191">
        <v>14.1396505473514</v>
      </c>
      <c r="AP191">
        <v>15.2791775757576</v>
      </c>
      <c r="AQ191">
        <v>0.000197899296917739</v>
      </c>
      <c r="AR191">
        <v>77.4375667915555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1657122162.77857</v>
      </c>
      <c r="BH191">
        <v>929.283714285714</v>
      </c>
      <c r="BI191">
        <v>962.488107142857</v>
      </c>
      <c r="BJ191">
        <v>15.2707464285714</v>
      </c>
      <c r="BK191">
        <v>14.1327357142857</v>
      </c>
      <c r="BL191">
        <v>916.063928571429</v>
      </c>
      <c r="BM191">
        <v>15.1999214285714</v>
      </c>
      <c r="BN191">
        <v>499.9765</v>
      </c>
      <c r="BO191">
        <v>73.9227</v>
      </c>
      <c r="BP191">
        <v>0.0998711428571429</v>
      </c>
      <c r="BQ191">
        <v>19.4314535714286</v>
      </c>
      <c r="BR191">
        <v>20.0598</v>
      </c>
      <c r="BS191">
        <v>999.9</v>
      </c>
      <c r="BT191">
        <v>0</v>
      </c>
      <c r="BU191">
        <v>0</v>
      </c>
      <c r="BV191">
        <v>10019.8214285714</v>
      </c>
      <c r="BW191">
        <v>0</v>
      </c>
      <c r="BX191">
        <v>1805.81</v>
      </c>
      <c r="BY191">
        <v>-33.2043857142857</v>
      </c>
      <c r="BZ191">
        <v>943.694785714286</v>
      </c>
      <c r="CA191">
        <v>976.28575</v>
      </c>
      <c r="CB191">
        <v>1.13801642857143</v>
      </c>
      <c r="CC191">
        <v>962.488107142857</v>
      </c>
      <c r="CD191">
        <v>14.1327357142857</v>
      </c>
      <c r="CE191">
        <v>1.12885428571429</v>
      </c>
      <c r="CF191">
        <v>1.04472892857143</v>
      </c>
      <c r="CG191">
        <v>8.69496892857143</v>
      </c>
      <c r="CH191">
        <v>7.55557107142857</v>
      </c>
      <c r="CI191">
        <v>1999.96071428571</v>
      </c>
      <c r="CJ191">
        <v>0.980000428571429</v>
      </c>
      <c r="CK191">
        <v>0.0199998571428571</v>
      </c>
      <c r="CL191">
        <v>0</v>
      </c>
      <c r="CM191">
        <v>2.19363928571429</v>
      </c>
      <c r="CN191">
        <v>0</v>
      </c>
      <c r="CO191">
        <v>3571.73392857143</v>
      </c>
      <c r="CP191">
        <v>17299.8321428571</v>
      </c>
      <c r="CQ191">
        <v>38.7675714285714</v>
      </c>
      <c r="CR191">
        <v>40.9774642857143</v>
      </c>
      <c r="CS191">
        <v>38.7341428571429</v>
      </c>
      <c r="CT191">
        <v>38.2251428571429</v>
      </c>
      <c r="CU191">
        <v>37.49975</v>
      </c>
      <c r="CV191">
        <v>1959.96071428571</v>
      </c>
      <c r="CW191">
        <v>40</v>
      </c>
      <c r="CX191">
        <v>0</v>
      </c>
      <c r="CY191">
        <v>1657122150.7</v>
      </c>
      <c r="CZ191">
        <v>0</v>
      </c>
      <c r="DA191">
        <v>0</v>
      </c>
      <c r="DB191" t="s">
        <v>356</v>
      </c>
      <c r="DC191">
        <v>1656081770.5</v>
      </c>
      <c r="DD191">
        <v>1655399214.6</v>
      </c>
      <c r="DE191">
        <v>0</v>
      </c>
      <c r="DF191">
        <v>0.134</v>
      </c>
      <c r="DG191">
        <v>-0.06</v>
      </c>
      <c r="DH191">
        <v>9.331</v>
      </c>
      <c r="DI191">
        <v>0.511</v>
      </c>
      <c r="DJ191">
        <v>421</v>
      </c>
      <c r="DK191">
        <v>25</v>
      </c>
      <c r="DL191">
        <v>1.93</v>
      </c>
      <c r="DM191">
        <v>0.15</v>
      </c>
      <c r="DN191">
        <v>-33.0581341463415</v>
      </c>
      <c r="DO191">
        <v>-1.82543205574909</v>
      </c>
      <c r="DP191">
        <v>0.4318701343927</v>
      </c>
      <c r="DQ191">
        <v>0</v>
      </c>
      <c r="DR191">
        <v>1.14078829268293</v>
      </c>
      <c r="DS191">
        <v>-0.0488289198606288</v>
      </c>
      <c r="DT191">
        <v>0.00541152739920859</v>
      </c>
      <c r="DU191">
        <v>1</v>
      </c>
      <c r="DV191">
        <v>1</v>
      </c>
      <c r="DW191">
        <v>2</v>
      </c>
      <c r="DX191" t="s">
        <v>357</v>
      </c>
      <c r="DY191">
        <v>2.97883</v>
      </c>
      <c r="DZ191">
        <v>2.75405</v>
      </c>
      <c r="EA191">
        <v>0.134448</v>
      </c>
      <c r="EB191">
        <v>0.138662</v>
      </c>
      <c r="EC191">
        <v>0.0627638</v>
      </c>
      <c r="ED191">
        <v>0.0597199</v>
      </c>
      <c r="EE191">
        <v>34144.4</v>
      </c>
      <c r="EF191">
        <v>37361.6</v>
      </c>
      <c r="EG191">
        <v>35722.3</v>
      </c>
      <c r="EH191">
        <v>39309.8</v>
      </c>
      <c r="EI191">
        <v>47399.2</v>
      </c>
      <c r="EJ191">
        <v>53291.1</v>
      </c>
      <c r="EK191">
        <v>55715.1</v>
      </c>
      <c r="EL191">
        <v>62928.2</v>
      </c>
      <c r="EM191">
        <v>2.0216</v>
      </c>
      <c r="EN191">
        <v>2.2862</v>
      </c>
      <c r="EO191">
        <v>0.106543</v>
      </c>
      <c r="EP191">
        <v>0</v>
      </c>
      <c r="EQ191">
        <v>18.2929</v>
      </c>
      <c r="ER191">
        <v>999.9</v>
      </c>
      <c r="ES191">
        <v>70.144</v>
      </c>
      <c r="ET191">
        <v>26.183</v>
      </c>
      <c r="EU191">
        <v>32.3705</v>
      </c>
      <c r="EV191">
        <v>54.3874</v>
      </c>
      <c r="EW191">
        <v>41.9151</v>
      </c>
      <c r="EX191">
        <v>2</v>
      </c>
      <c r="EY191">
        <v>-0.409634</v>
      </c>
      <c r="EZ191">
        <v>3.38917</v>
      </c>
      <c r="FA191">
        <v>20.116</v>
      </c>
      <c r="FB191">
        <v>5.19932</v>
      </c>
      <c r="FC191">
        <v>12.004</v>
      </c>
      <c r="FD191">
        <v>4.9756</v>
      </c>
      <c r="FE191">
        <v>3.293</v>
      </c>
      <c r="FF191">
        <v>9999</v>
      </c>
      <c r="FG191">
        <v>9999</v>
      </c>
      <c r="FH191">
        <v>9999</v>
      </c>
      <c r="FI191">
        <v>551.2</v>
      </c>
      <c r="FJ191">
        <v>1.86279</v>
      </c>
      <c r="FK191">
        <v>1.86771</v>
      </c>
      <c r="FL191">
        <v>1.86752</v>
      </c>
      <c r="FM191">
        <v>1.86874</v>
      </c>
      <c r="FN191">
        <v>1.8696</v>
      </c>
      <c r="FO191">
        <v>1.86566</v>
      </c>
      <c r="FP191">
        <v>1.86673</v>
      </c>
      <c r="FQ191">
        <v>1.86813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13.42</v>
      </c>
      <c r="GF191">
        <v>0.0711</v>
      </c>
      <c r="GG191">
        <v>5.21543574155078</v>
      </c>
      <c r="GH191">
        <v>0.0100486214095962</v>
      </c>
      <c r="GI191">
        <v>-1.74255938316833e-06</v>
      </c>
      <c r="GJ191">
        <v>3.40457676646056e-10</v>
      </c>
      <c r="GK191">
        <v>-0.0234001039270155</v>
      </c>
      <c r="GL191">
        <v>-0.0317258394575505</v>
      </c>
      <c r="GM191">
        <v>0.00293552719409138</v>
      </c>
      <c r="GN191">
        <v>-2.89779016759736e-05</v>
      </c>
      <c r="GO191">
        <v>-4</v>
      </c>
      <c r="GP191">
        <v>2214</v>
      </c>
      <c r="GQ191">
        <v>1</v>
      </c>
      <c r="GR191">
        <v>18</v>
      </c>
      <c r="GS191">
        <v>17340</v>
      </c>
      <c r="GT191">
        <v>28715.9</v>
      </c>
      <c r="GU191">
        <v>2.58545</v>
      </c>
      <c r="GV191">
        <v>2.56592</v>
      </c>
      <c r="GW191">
        <v>2.24854</v>
      </c>
      <c r="GX191">
        <v>2.76733</v>
      </c>
      <c r="GY191">
        <v>1.99585</v>
      </c>
      <c r="GZ191">
        <v>2.28027</v>
      </c>
      <c r="HA191">
        <v>30.0932</v>
      </c>
      <c r="HB191">
        <v>15.3754</v>
      </c>
      <c r="HC191">
        <v>18</v>
      </c>
      <c r="HD191">
        <v>477.79</v>
      </c>
      <c r="HE191">
        <v>659.857</v>
      </c>
      <c r="HF191">
        <v>13.369</v>
      </c>
      <c r="HG191">
        <v>21.7475</v>
      </c>
      <c r="HH191">
        <v>30.0008</v>
      </c>
      <c r="HI191">
        <v>21.7023</v>
      </c>
      <c r="HJ191">
        <v>21.6485</v>
      </c>
      <c r="HK191">
        <v>51.8072</v>
      </c>
      <c r="HL191">
        <v>53.2609</v>
      </c>
      <c r="HM191">
        <v>0</v>
      </c>
      <c r="HN191">
        <v>13.3323</v>
      </c>
      <c r="HO191">
        <v>1005.07</v>
      </c>
      <c r="HP191">
        <v>14.1462</v>
      </c>
      <c r="HQ191">
        <v>103.443</v>
      </c>
      <c r="HR191">
        <v>104.824</v>
      </c>
    </row>
    <row r="192" spans="1:226">
      <c r="A192">
        <v>176</v>
      </c>
      <c r="B192">
        <v>1657122175.6</v>
      </c>
      <c r="C192">
        <v>2143</v>
      </c>
      <c r="D192" t="s">
        <v>712</v>
      </c>
      <c r="E192" t="s">
        <v>713</v>
      </c>
      <c r="F192">
        <v>5</v>
      </c>
      <c r="G192" t="s">
        <v>597</v>
      </c>
      <c r="H192" t="s">
        <v>354</v>
      </c>
      <c r="I192">
        <v>1657122168.08148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1010.51096731391</v>
      </c>
      <c r="AK192">
        <v>985.756157575758</v>
      </c>
      <c r="AL192">
        <v>3.40332575123102</v>
      </c>
      <c r="AM192">
        <v>66.8387421978755</v>
      </c>
      <c r="AN192">
        <f>(AP192 - AO192 + BO192*1E3/(8.314*(BQ192+273.15)) * AR192/BN192 * AQ192) * BN192/(100*BB192) * 1000/(1000 - AP192)</f>
        <v>0</v>
      </c>
      <c r="AO192">
        <v>14.1480152164537</v>
      </c>
      <c r="AP192">
        <v>15.2858812121212</v>
      </c>
      <c r="AQ192">
        <v>-8.79432494553146e-05</v>
      </c>
      <c r="AR192">
        <v>77.4375667915555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1657122168.08148</v>
      </c>
      <c r="BH192">
        <v>947.094037037037</v>
      </c>
      <c r="BI192">
        <v>980.26462962963</v>
      </c>
      <c r="BJ192">
        <v>15.2764296296296</v>
      </c>
      <c r="BK192">
        <v>14.1419185185185</v>
      </c>
      <c r="BL192">
        <v>933.738111111111</v>
      </c>
      <c r="BM192">
        <v>15.2053925925926</v>
      </c>
      <c r="BN192">
        <v>499.988074074074</v>
      </c>
      <c r="BO192">
        <v>73.9225962962963</v>
      </c>
      <c r="BP192">
        <v>0.0998297037037037</v>
      </c>
      <c r="BQ192">
        <v>19.4282666666667</v>
      </c>
      <c r="BR192">
        <v>20.0560222222222</v>
      </c>
      <c r="BS192">
        <v>999.9</v>
      </c>
      <c r="BT192">
        <v>0</v>
      </c>
      <c r="BU192">
        <v>0</v>
      </c>
      <c r="BV192">
        <v>10025.7407407407</v>
      </c>
      <c r="BW192">
        <v>0</v>
      </c>
      <c r="BX192">
        <v>1806.32037037037</v>
      </c>
      <c r="BY192">
        <v>-33.1706444444444</v>
      </c>
      <c r="BZ192">
        <v>961.786777777778</v>
      </c>
      <c r="CA192">
        <v>994.327</v>
      </c>
      <c r="CB192">
        <v>1.13450407407407</v>
      </c>
      <c r="CC192">
        <v>980.26462962963</v>
      </c>
      <c r="CD192">
        <v>14.1419185185185</v>
      </c>
      <c r="CE192">
        <v>1.12927259259259</v>
      </c>
      <c r="CF192">
        <v>1.0454062962963</v>
      </c>
      <c r="CG192">
        <v>8.70044148148148</v>
      </c>
      <c r="CH192">
        <v>7.56507074074074</v>
      </c>
      <c r="CI192">
        <v>1999.97</v>
      </c>
      <c r="CJ192">
        <v>0.980001222222222</v>
      </c>
      <c r="CK192">
        <v>0.0199991703703704</v>
      </c>
      <c r="CL192">
        <v>0</v>
      </c>
      <c r="CM192">
        <v>2.26110740740741</v>
      </c>
      <c r="CN192">
        <v>0</v>
      </c>
      <c r="CO192">
        <v>3573.4662962963</v>
      </c>
      <c r="CP192">
        <v>17299.9148148148</v>
      </c>
      <c r="CQ192">
        <v>38.8607777777778</v>
      </c>
      <c r="CR192">
        <v>41.0738518518518</v>
      </c>
      <c r="CS192">
        <v>38.8169259259259</v>
      </c>
      <c r="CT192">
        <v>38.3261111111111</v>
      </c>
      <c r="CU192">
        <v>37.5831111111111</v>
      </c>
      <c r="CV192">
        <v>1959.97</v>
      </c>
      <c r="CW192">
        <v>40</v>
      </c>
      <c r="CX192">
        <v>0</v>
      </c>
      <c r="CY192">
        <v>1657122155.5</v>
      </c>
      <c r="CZ192">
        <v>0</v>
      </c>
      <c r="DA192">
        <v>0</v>
      </c>
      <c r="DB192" t="s">
        <v>356</v>
      </c>
      <c r="DC192">
        <v>1656081770.5</v>
      </c>
      <c r="DD192">
        <v>1655399214.6</v>
      </c>
      <c r="DE192">
        <v>0</v>
      </c>
      <c r="DF192">
        <v>0.134</v>
      </c>
      <c r="DG192">
        <v>-0.06</v>
      </c>
      <c r="DH192">
        <v>9.331</v>
      </c>
      <c r="DI192">
        <v>0.511</v>
      </c>
      <c r="DJ192">
        <v>421</v>
      </c>
      <c r="DK192">
        <v>25</v>
      </c>
      <c r="DL192">
        <v>1.93</v>
      </c>
      <c r="DM192">
        <v>0.15</v>
      </c>
      <c r="DN192">
        <v>-33.1926375</v>
      </c>
      <c r="DO192">
        <v>-0.673556848029989</v>
      </c>
      <c r="DP192">
        <v>0.417550840429941</v>
      </c>
      <c r="DQ192">
        <v>0</v>
      </c>
      <c r="DR192">
        <v>1.13688225</v>
      </c>
      <c r="DS192">
        <v>-0.040170619136962</v>
      </c>
      <c r="DT192">
        <v>0.00434641201883806</v>
      </c>
      <c r="DU192">
        <v>1</v>
      </c>
      <c r="DV192">
        <v>1</v>
      </c>
      <c r="DW192">
        <v>2</v>
      </c>
      <c r="DX192" t="s">
        <v>357</v>
      </c>
      <c r="DY192">
        <v>2.97771</v>
      </c>
      <c r="DZ192">
        <v>2.75433</v>
      </c>
      <c r="EA192">
        <v>0.135989</v>
      </c>
      <c r="EB192">
        <v>0.140176</v>
      </c>
      <c r="EC192">
        <v>0.0627807</v>
      </c>
      <c r="ED192">
        <v>0.0597488</v>
      </c>
      <c r="EE192">
        <v>34082.7</v>
      </c>
      <c r="EF192">
        <v>37295.6</v>
      </c>
      <c r="EG192">
        <v>35721.3</v>
      </c>
      <c r="EH192">
        <v>39309.3</v>
      </c>
      <c r="EI192">
        <v>47397.6</v>
      </c>
      <c r="EJ192">
        <v>53288.3</v>
      </c>
      <c r="EK192">
        <v>55714.1</v>
      </c>
      <c r="EL192">
        <v>62926.9</v>
      </c>
      <c r="EM192">
        <v>2.021</v>
      </c>
      <c r="EN192">
        <v>2.2862</v>
      </c>
      <c r="EO192">
        <v>0.104845</v>
      </c>
      <c r="EP192">
        <v>0</v>
      </c>
      <c r="EQ192">
        <v>18.2968</v>
      </c>
      <c r="ER192">
        <v>999.9</v>
      </c>
      <c r="ES192">
        <v>70.12</v>
      </c>
      <c r="ET192">
        <v>26.203</v>
      </c>
      <c r="EU192">
        <v>32.3947</v>
      </c>
      <c r="EV192">
        <v>53.1974</v>
      </c>
      <c r="EW192">
        <v>42.0433</v>
      </c>
      <c r="EX192">
        <v>2</v>
      </c>
      <c r="EY192">
        <v>-0.409268</v>
      </c>
      <c r="EZ192">
        <v>3.36996</v>
      </c>
      <c r="FA192">
        <v>20.1165</v>
      </c>
      <c r="FB192">
        <v>5.20172</v>
      </c>
      <c r="FC192">
        <v>12.004</v>
      </c>
      <c r="FD192">
        <v>4.9756</v>
      </c>
      <c r="FE192">
        <v>3.293</v>
      </c>
      <c r="FF192">
        <v>9999</v>
      </c>
      <c r="FG192">
        <v>9999</v>
      </c>
      <c r="FH192">
        <v>9999</v>
      </c>
      <c r="FI192">
        <v>551.2</v>
      </c>
      <c r="FJ192">
        <v>1.86282</v>
      </c>
      <c r="FK192">
        <v>1.86783</v>
      </c>
      <c r="FL192">
        <v>1.86755</v>
      </c>
      <c r="FM192">
        <v>1.86874</v>
      </c>
      <c r="FN192">
        <v>1.86957</v>
      </c>
      <c r="FO192">
        <v>1.86566</v>
      </c>
      <c r="FP192">
        <v>1.86673</v>
      </c>
      <c r="FQ192">
        <v>1.86813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13.549</v>
      </c>
      <c r="GF192">
        <v>0.0713</v>
      </c>
      <c r="GG192">
        <v>5.21543574155078</v>
      </c>
      <c r="GH192">
        <v>0.0100486214095962</v>
      </c>
      <c r="GI192">
        <v>-1.74255938316833e-06</v>
      </c>
      <c r="GJ192">
        <v>3.40457676646056e-10</v>
      </c>
      <c r="GK192">
        <v>-0.0234001039270155</v>
      </c>
      <c r="GL192">
        <v>-0.0317258394575505</v>
      </c>
      <c r="GM192">
        <v>0.00293552719409138</v>
      </c>
      <c r="GN192">
        <v>-2.89779016759736e-05</v>
      </c>
      <c r="GO192">
        <v>-4</v>
      </c>
      <c r="GP192">
        <v>2214</v>
      </c>
      <c r="GQ192">
        <v>1</v>
      </c>
      <c r="GR192">
        <v>18</v>
      </c>
      <c r="GS192">
        <v>17340.1</v>
      </c>
      <c r="GT192">
        <v>28716</v>
      </c>
      <c r="GU192">
        <v>2.61841</v>
      </c>
      <c r="GV192">
        <v>2.55859</v>
      </c>
      <c r="GW192">
        <v>2.24854</v>
      </c>
      <c r="GX192">
        <v>2.76611</v>
      </c>
      <c r="GY192">
        <v>1.99585</v>
      </c>
      <c r="GZ192">
        <v>2.31934</v>
      </c>
      <c r="HA192">
        <v>30.0932</v>
      </c>
      <c r="HB192">
        <v>15.3841</v>
      </c>
      <c r="HC192">
        <v>18</v>
      </c>
      <c r="HD192">
        <v>477.482</v>
      </c>
      <c r="HE192">
        <v>659.954</v>
      </c>
      <c r="HF192">
        <v>13.3075</v>
      </c>
      <c r="HG192">
        <v>21.753</v>
      </c>
      <c r="HH192">
        <v>30.0005</v>
      </c>
      <c r="HI192">
        <v>21.7089</v>
      </c>
      <c r="HJ192">
        <v>21.6554</v>
      </c>
      <c r="HK192">
        <v>52.5118</v>
      </c>
      <c r="HL192">
        <v>53.2609</v>
      </c>
      <c r="HM192">
        <v>0</v>
      </c>
      <c r="HN192">
        <v>13.2839</v>
      </c>
      <c r="HO192">
        <v>1025.46</v>
      </c>
      <c r="HP192">
        <v>14.1462</v>
      </c>
      <c r="HQ192">
        <v>103.441</v>
      </c>
      <c r="HR192">
        <v>104.822</v>
      </c>
    </row>
    <row r="193" spans="1:226">
      <c r="A193">
        <v>177</v>
      </c>
      <c r="B193">
        <v>1657122180.6</v>
      </c>
      <c r="C193">
        <v>2148</v>
      </c>
      <c r="D193" t="s">
        <v>714</v>
      </c>
      <c r="E193" t="s">
        <v>715</v>
      </c>
      <c r="F193">
        <v>5</v>
      </c>
      <c r="G193" t="s">
        <v>597</v>
      </c>
      <c r="H193" t="s">
        <v>354</v>
      </c>
      <c r="I193">
        <v>1657122172.79643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1027.91597448585</v>
      </c>
      <c r="AK193">
        <v>1002.89876363636</v>
      </c>
      <c r="AL193">
        <v>3.42548643116408</v>
      </c>
      <c r="AM193">
        <v>66.8387421978755</v>
      </c>
      <c r="AN193">
        <f>(AP193 - AO193 + BO193*1E3/(8.314*(BQ193+273.15)) * AR193/BN193 * AQ193) * BN193/(100*BB193) * 1000/(1000 - AP193)</f>
        <v>0</v>
      </c>
      <c r="AO193">
        <v>14.156846877949</v>
      </c>
      <c r="AP193">
        <v>15.2873775757576</v>
      </c>
      <c r="AQ193">
        <v>0.000146480767098116</v>
      </c>
      <c r="AR193">
        <v>77.4375667915555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1657122172.79643</v>
      </c>
      <c r="BH193">
        <v>962.919571428571</v>
      </c>
      <c r="BI193">
        <v>996.3045</v>
      </c>
      <c r="BJ193">
        <v>15.281275</v>
      </c>
      <c r="BK193">
        <v>14.1496964285714</v>
      </c>
      <c r="BL193">
        <v>949.443142857143</v>
      </c>
      <c r="BM193">
        <v>15.2100607142857</v>
      </c>
      <c r="BN193">
        <v>500.005321428571</v>
      </c>
      <c r="BO193">
        <v>73.9226178571429</v>
      </c>
      <c r="BP193">
        <v>0.100041046428571</v>
      </c>
      <c r="BQ193">
        <v>19.4241107142857</v>
      </c>
      <c r="BR193">
        <v>20.0473821428571</v>
      </c>
      <c r="BS193">
        <v>999.9</v>
      </c>
      <c r="BT193">
        <v>0</v>
      </c>
      <c r="BU193">
        <v>0</v>
      </c>
      <c r="BV193">
        <v>10003.9285714286</v>
      </c>
      <c r="BW193">
        <v>0</v>
      </c>
      <c r="BX193">
        <v>1806.49428571429</v>
      </c>
      <c r="BY193">
        <v>-33.3848357142857</v>
      </c>
      <c r="BZ193">
        <v>977.862535714286</v>
      </c>
      <c r="CA193">
        <v>1010.6045</v>
      </c>
      <c r="CB193">
        <v>1.13157178571429</v>
      </c>
      <c r="CC193">
        <v>996.3045</v>
      </c>
      <c r="CD193">
        <v>14.1496964285714</v>
      </c>
      <c r="CE193">
        <v>1.12963142857143</v>
      </c>
      <c r="CF193">
        <v>1.04598214285714</v>
      </c>
      <c r="CG193">
        <v>8.70513321428571</v>
      </c>
      <c r="CH193">
        <v>7.5731275</v>
      </c>
      <c r="CI193">
        <v>1999.95428571429</v>
      </c>
      <c r="CJ193">
        <v>0.980001535714286</v>
      </c>
      <c r="CK193">
        <v>0.0199988464285714</v>
      </c>
      <c r="CL193">
        <v>0</v>
      </c>
      <c r="CM193">
        <v>2.24558214285714</v>
      </c>
      <c r="CN193">
        <v>0</v>
      </c>
      <c r="CO193">
        <v>3573.56892857143</v>
      </c>
      <c r="CP193">
        <v>17299.775</v>
      </c>
      <c r="CQ193">
        <v>38.9393928571429</v>
      </c>
      <c r="CR193">
        <v>41.1582857142857</v>
      </c>
      <c r="CS193">
        <v>38.8948928571429</v>
      </c>
      <c r="CT193">
        <v>38.4193928571428</v>
      </c>
      <c r="CU193">
        <v>37.6627142857143</v>
      </c>
      <c r="CV193">
        <v>1959.95714285714</v>
      </c>
      <c r="CW193">
        <v>39.9992857142857</v>
      </c>
      <c r="CX193">
        <v>0</v>
      </c>
      <c r="CY193">
        <v>1657122160.3</v>
      </c>
      <c r="CZ193">
        <v>0</v>
      </c>
      <c r="DA193">
        <v>0</v>
      </c>
      <c r="DB193" t="s">
        <v>356</v>
      </c>
      <c r="DC193">
        <v>1656081770.5</v>
      </c>
      <c r="DD193">
        <v>1655399214.6</v>
      </c>
      <c r="DE193">
        <v>0</v>
      </c>
      <c r="DF193">
        <v>0.134</v>
      </c>
      <c r="DG193">
        <v>-0.06</v>
      </c>
      <c r="DH193">
        <v>9.331</v>
      </c>
      <c r="DI193">
        <v>0.511</v>
      </c>
      <c r="DJ193">
        <v>421</v>
      </c>
      <c r="DK193">
        <v>25</v>
      </c>
      <c r="DL193">
        <v>1.93</v>
      </c>
      <c r="DM193">
        <v>0.15</v>
      </c>
      <c r="DN193">
        <v>-33.252695</v>
      </c>
      <c r="DO193">
        <v>-1.04694709193236</v>
      </c>
      <c r="DP193">
        <v>0.437446751588122</v>
      </c>
      <c r="DQ193">
        <v>0</v>
      </c>
      <c r="DR193">
        <v>1.133806</v>
      </c>
      <c r="DS193">
        <v>-0.0377889681050678</v>
      </c>
      <c r="DT193">
        <v>0.00418379958889045</v>
      </c>
      <c r="DU193">
        <v>1</v>
      </c>
      <c r="DV193">
        <v>1</v>
      </c>
      <c r="DW193">
        <v>2</v>
      </c>
      <c r="DX193" t="s">
        <v>357</v>
      </c>
      <c r="DY193">
        <v>2.97816</v>
      </c>
      <c r="DZ193">
        <v>2.75376</v>
      </c>
      <c r="EA193">
        <v>0.13752</v>
      </c>
      <c r="EB193">
        <v>0.141688</v>
      </c>
      <c r="EC193">
        <v>0.0628038</v>
      </c>
      <c r="ED193">
        <v>0.0597754</v>
      </c>
      <c r="EE193">
        <v>34021.7</v>
      </c>
      <c r="EF193">
        <v>37229.6</v>
      </c>
      <c r="EG193">
        <v>35720.6</v>
      </c>
      <c r="EH193">
        <v>39308.8</v>
      </c>
      <c r="EI193">
        <v>47396.3</v>
      </c>
      <c r="EJ193">
        <v>53286.5</v>
      </c>
      <c r="EK193">
        <v>55714</v>
      </c>
      <c r="EL193">
        <v>62926.5</v>
      </c>
      <c r="EM193">
        <v>2.022</v>
      </c>
      <c r="EN193">
        <v>2.2862</v>
      </c>
      <c r="EO193">
        <v>0.105649</v>
      </c>
      <c r="EP193">
        <v>0</v>
      </c>
      <c r="EQ193">
        <v>18.2984</v>
      </c>
      <c r="ER193">
        <v>999.9</v>
      </c>
      <c r="ES193">
        <v>70.12</v>
      </c>
      <c r="ET193">
        <v>26.214</v>
      </c>
      <c r="EU193">
        <v>32.4145</v>
      </c>
      <c r="EV193">
        <v>53.8974</v>
      </c>
      <c r="EW193">
        <v>41.9391</v>
      </c>
      <c r="EX193">
        <v>2</v>
      </c>
      <c r="EY193">
        <v>-0.408699</v>
      </c>
      <c r="EZ193">
        <v>3.28867</v>
      </c>
      <c r="FA193">
        <v>20.1182</v>
      </c>
      <c r="FB193">
        <v>5.20052</v>
      </c>
      <c r="FC193">
        <v>12.004</v>
      </c>
      <c r="FD193">
        <v>4.9756</v>
      </c>
      <c r="FE193">
        <v>3.293</v>
      </c>
      <c r="FF193">
        <v>9999</v>
      </c>
      <c r="FG193">
        <v>9999</v>
      </c>
      <c r="FH193">
        <v>9999</v>
      </c>
      <c r="FI193">
        <v>551.2</v>
      </c>
      <c r="FJ193">
        <v>1.86279</v>
      </c>
      <c r="FK193">
        <v>1.86783</v>
      </c>
      <c r="FL193">
        <v>1.86752</v>
      </c>
      <c r="FM193">
        <v>1.86871</v>
      </c>
      <c r="FN193">
        <v>1.86957</v>
      </c>
      <c r="FO193">
        <v>1.86563</v>
      </c>
      <c r="FP193">
        <v>1.86676</v>
      </c>
      <c r="FQ193">
        <v>1.8681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13.677</v>
      </c>
      <c r="GF193">
        <v>0.0717</v>
      </c>
      <c r="GG193">
        <v>5.21543574155078</v>
      </c>
      <c r="GH193">
        <v>0.0100486214095962</v>
      </c>
      <c r="GI193">
        <v>-1.74255938316833e-06</v>
      </c>
      <c r="GJ193">
        <v>3.40457676646056e-10</v>
      </c>
      <c r="GK193">
        <v>-0.0234001039270155</v>
      </c>
      <c r="GL193">
        <v>-0.0317258394575505</v>
      </c>
      <c r="GM193">
        <v>0.00293552719409138</v>
      </c>
      <c r="GN193">
        <v>-2.89779016759736e-05</v>
      </c>
      <c r="GO193">
        <v>-4</v>
      </c>
      <c r="GP193">
        <v>2214</v>
      </c>
      <c r="GQ193">
        <v>1</v>
      </c>
      <c r="GR193">
        <v>18</v>
      </c>
      <c r="GS193">
        <v>17340.2</v>
      </c>
      <c r="GT193">
        <v>28716.1</v>
      </c>
      <c r="GU193">
        <v>2.65381</v>
      </c>
      <c r="GV193">
        <v>2.56714</v>
      </c>
      <c r="GW193">
        <v>2.24854</v>
      </c>
      <c r="GX193">
        <v>2.76611</v>
      </c>
      <c r="GY193">
        <v>1.99585</v>
      </c>
      <c r="GZ193">
        <v>2.2876</v>
      </c>
      <c r="HA193">
        <v>30.1147</v>
      </c>
      <c r="HB193">
        <v>15.3754</v>
      </c>
      <c r="HC193">
        <v>18</v>
      </c>
      <c r="HD193">
        <v>478.159</v>
      </c>
      <c r="HE193">
        <v>660.027</v>
      </c>
      <c r="HF193">
        <v>13.2564</v>
      </c>
      <c r="HG193">
        <v>21.7603</v>
      </c>
      <c r="HH193">
        <v>30.0004</v>
      </c>
      <c r="HI193">
        <v>21.7151</v>
      </c>
      <c r="HJ193">
        <v>21.6612</v>
      </c>
      <c r="HK193">
        <v>53.171</v>
      </c>
      <c r="HL193">
        <v>53.2609</v>
      </c>
      <c r="HM193">
        <v>0</v>
      </c>
      <c r="HN193">
        <v>13.2508</v>
      </c>
      <c r="HO193">
        <v>1038.9</v>
      </c>
      <c r="HP193">
        <v>14.1462</v>
      </c>
      <c r="HQ193">
        <v>103.44</v>
      </c>
      <c r="HR193">
        <v>104.821</v>
      </c>
    </row>
    <row r="194" spans="1:226">
      <c r="A194">
        <v>178</v>
      </c>
      <c r="B194">
        <v>1657122185.6</v>
      </c>
      <c r="C194">
        <v>2153</v>
      </c>
      <c r="D194" t="s">
        <v>716</v>
      </c>
      <c r="E194" t="s">
        <v>717</v>
      </c>
      <c r="F194">
        <v>5</v>
      </c>
      <c r="G194" t="s">
        <v>597</v>
      </c>
      <c r="H194" t="s">
        <v>354</v>
      </c>
      <c r="I194">
        <v>1657122178.1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1045.24353303006</v>
      </c>
      <c r="AK194">
        <v>1020.1656969697</v>
      </c>
      <c r="AL194">
        <v>3.35624485172411</v>
      </c>
      <c r="AM194">
        <v>66.8387421978755</v>
      </c>
      <c r="AN194">
        <f>(AP194 - AO194 + BO194*1E3/(8.314*(BQ194+273.15)) * AR194/BN194 * AQ194) * BN194/(100*BB194) * 1000/(1000 - AP194)</f>
        <v>0</v>
      </c>
      <c r="AO194">
        <v>14.1673011460815</v>
      </c>
      <c r="AP194">
        <v>15.3002775757576</v>
      </c>
      <c r="AQ194">
        <v>1.59468553347878e-05</v>
      </c>
      <c r="AR194">
        <v>77.4375667915555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1657122178.1</v>
      </c>
      <c r="BH194">
        <v>980.922592592593</v>
      </c>
      <c r="BI194">
        <v>1014.25807407407</v>
      </c>
      <c r="BJ194">
        <v>15.2878185185185</v>
      </c>
      <c r="BK194">
        <v>14.1590444444444</v>
      </c>
      <c r="BL194">
        <v>967.309592592592</v>
      </c>
      <c r="BM194">
        <v>15.216362962963</v>
      </c>
      <c r="BN194">
        <v>500.001851851852</v>
      </c>
      <c r="BO194">
        <v>73.9222037037037</v>
      </c>
      <c r="BP194">
        <v>0.0999819592592593</v>
      </c>
      <c r="BQ194">
        <v>19.4154296296296</v>
      </c>
      <c r="BR194">
        <v>20.0405111111111</v>
      </c>
      <c r="BS194">
        <v>999.9</v>
      </c>
      <c r="BT194">
        <v>0</v>
      </c>
      <c r="BU194">
        <v>0</v>
      </c>
      <c r="BV194">
        <v>10004.8148148148</v>
      </c>
      <c r="BW194">
        <v>0</v>
      </c>
      <c r="BX194">
        <v>1806.73962962963</v>
      </c>
      <c r="BY194">
        <v>-33.3362407407407</v>
      </c>
      <c r="BZ194">
        <v>996.151481481481</v>
      </c>
      <c r="CA194">
        <v>1028.82666666667</v>
      </c>
      <c r="CB194">
        <v>1.12876518518519</v>
      </c>
      <c r="CC194">
        <v>1014.25807407407</v>
      </c>
      <c r="CD194">
        <v>14.1590444444444</v>
      </c>
      <c r="CE194">
        <v>1.13010851851852</v>
      </c>
      <c r="CF194">
        <v>1.04666740740741</v>
      </c>
      <c r="CG194">
        <v>8.71137777777778</v>
      </c>
      <c r="CH194">
        <v>7.58272185185185</v>
      </c>
      <c r="CI194">
        <v>1999.97777777778</v>
      </c>
      <c r="CJ194">
        <v>0.980002222222222</v>
      </c>
      <c r="CK194">
        <v>0.019998137037037</v>
      </c>
      <c r="CL194">
        <v>0</v>
      </c>
      <c r="CM194">
        <v>2.23962962962963</v>
      </c>
      <c r="CN194">
        <v>0</v>
      </c>
      <c r="CO194">
        <v>3577.47037037037</v>
      </c>
      <c r="CP194">
        <v>17299.9777777778</v>
      </c>
      <c r="CQ194">
        <v>39.0367777777778</v>
      </c>
      <c r="CR194">
        <v>41.2497777777778</v>
      </c>
      <c r="CS194">
        <v>38.9766296296296</v>
      </c>
      <c r="CT194">
        <v>38.5113703703704</v>
      </c>
      <c r="CU194">
        <v>37.7451111111111</v>
      </c>
      <c r="CV194">
        <v>1959.9837037037</v>
      </c>
      <c r="CW194">
        <v>39.9962962962963</v>
      </c>
      <c r="CX194">
        <v>0</v>
      </c>
      <c r="CY194">
        <v>1657122165.7</v>
      </c>
      <c r="CZ194">
        <v>0</v>
      </c>
      <c r="DA194">
        <v>0</v>
      </c>
      <c r="DB194" t="s">
        <v>356</v>
      </c>
      <c r="DC194">
        <v>1656081770.5</v>
      </c>
      <c r="DD194">
        <v>1655399214.6</v>
      </c>
      <c r="DE194">
        <v>0</v>
      </c>
      <c r="DF194">
        <v>0.134</v>
      </c>
      <c r="DG194">
        <v>-0.06</v>
      </c>
      <c r="DH194">
        <v>9.331</v>
      </c>
      <c r="DI194">
        <v>0.511</v>
      </c>
      <c r="DJ194">
        <v>421</v>
      </c>
      <c r="DK194">
        <v>25</v>
      </c>
      <c r="DL194">
        <v>1.93</v>
      </c>
      <c r="DM194">
        <v>0.15</v>
      </c>
      <c r="DN194">
        <v>-33.35994</v>
      </c>
      <c r="DO194">
        <v>0.289528705440967</v>
      </c>
      <c r="DP194">
        <v>0.355623431314642</v>
      </c>
      <c r="DQ194">
        <v>0</v>
      </c>
      <c r="DR194">
        <v>1.13047425</v>
      </c>
      <c r="DS194">
        <v>-0.0290311069418404</v>
      </c>
      <c r="DT194">
        <v>0.00364724888614694</v>
      </c>
      <c r="DU194">
        <v>1</v>
      </c>
      <c r="DV194">
        <v>1</v>
      </c>
      <c r="DW194">
        <v>2</v>
      </c>
      <c r="DX194" t="s">
        <v>357</v>
      </c>
      <c r="DY194">
        <v>2.97879</v>
      </c>
      <c r="DZ194">
        <v>2.75399</v>
      </c>
      <c r="EA194">
        <v>0.139035</v>
      </c>
      <c r="EB194">
        <v>0.143183</v>
      </c>
      <c r="EC194">
        <v>0.0628193</v>
      </c>
      <c r="ED194">
        <v>0.0597977</v>
      </c>
      <c r="EE194">
        <v>33961.7</v>
      </c>
      <c r="EF194">
        <v>37164.4</v>
      </c>
      <c r="EG194">
        <v>35720.3</v>
      </c>
      <c r="EH194">
        <v>39308.3</v>
      </c>
      <c r="EI194">
        <v>47394.9</v>
      </c>
      <c r="EJ194">
        <v>53284.8</v>
      </c>
      <c r="EK194">
        <v>55713.3</v>
      </c>
      <c r="EL194">
        <v>62926</v>
      </c>
      <c r="EM194">
        <v>2.022</v>
      </c>
      <c r="EN194">
        <v>2.2856</v>
      </c>
      <c r="EO194">
        <v>0.105172</v>
      </c>
      <c r="EP194">
        <v>0</v>
      </c>
      <c r="EQ194">
        <v>18.2981</v>
      </c>
      <c r="ER194">
        <v>999.9</v>
      </c>
      <c r="ES194">
        <v>70.071</v>
      </c>
      <c r="ET194">
        <v>26.234</v>
      </c>
      <c r="EU194">
        <v>32.4304</v>
      </c>
      <c r="EV194">
        <v>53.9074</v>
      </c>
      <c r="EW194">
        <v>41.9271</v>
      </c>
      <c r="EX194">
        <v>2</v>
      </c>
      <c r="EY194">
        <v>-0.408313</v>
      </c>
      <c r="EZ194">
        <v>3.34438</v>
      </c>
      <c r="FA194">
        <v>20.1174</v>
      </c>
      <c r="FB194">
        <v>5.20172</v>
      </c>
      <c r="FC194">
        <v>12.004</v>
      </c>
      <c r="FD194">
        <v>4.9756</v>
      </c>
      <c r="FE194">
        <v>3.293</v>
      </c>
      <c r="FF194">
        <v>9999</v>
      </c>
      <c r="FG194">
        <v>9999</v>
      </c>
      <c r="FH194">
        <v>9999</v>
      </c>
      <c r="FI194">
        <v>551.2</v>
      </c>
      <c r="FJ194">
        <v>1.86285</v>
      </c>
      <c r="FK194">
        <v>1.86777</v>
      </c>
      <c r="FL194">
        <v>1.86752</v>
      </c>
      <c r="FM194">
        <v>1.86874</v>
      </c>
      <c r="FN194">
        <v>1.86954</v>
      </c>
      <c r="FO194">
        <v>1.86566</v>
      </c>
      <c r="FP194">
        <v>1.86676</v>
      </c>
      <c r="FQ194">
        <v>1.86813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13.807</v>
      </c>
      <c r="GF194">
        <v>0.0718</v>
      </c>
      <c r="GG194">
        <v>5.21543574155078</v>
      </c>
      <c r="GH194">
        <v>0.0100486214095962</v>
      </c>
      <c r="GI194">
        <v>-1.74255938316833e-06</v>
      </c>
      <c r="GJ194">
        <v>3.40457676646056e-10</v>
      </c>
      <c r="GK194">
        <v>-0.0234001039270155</v>
      </c>
      <c r="GL194">
        <v>-0.0317258394575505</v>
      </c>
      <c r="GM194">
        <v>0.00293552719409138</v>
      </c>
      <c r="GN194">
        <v>-2.89779016759736e-05</v>
      </c>
      <c r="GO194">
        <v>-4</v>
      </c>
      <c r="GP194">
        <v>2214</v>
      </c>
      <c r="GQ194">
        <v>1</v>
      </c>
      <c r="GR194">
        <v>18</v>
      </c>
      <c r="GS194">
        <v>17340.3</v>
      </c>
      <c r="GT194">
        <v>28716.2</v>
      </c>
      <c r="GU194">
        <v>2.68555</v>
      </c>
      <c r="GV194">
        <v>2.5647</v>
      </c>
      <c r="GW194">
        <v>2.24854</v>
      </c>
      <c r="GX194">
        <v>2.76611</v>
      </c>
      <c r="GY194">
        <v>1.99585</v>
      </c>
      <c r="GZ194">
        <v>2.31323</v>
      </c>
      <c r="HA194">
        <v>30.1147</v>
      </c>
      <c r="HB194">
        <v>15.3841</v>
      </c>
      <c r="HC194">
        <v>18</v>
      </c>
      <c r="HD194">
        <v>478.223</v>
      </c>
      <c r="HE194">
        <v>659.641</v>
      </c>
      <c r="HF194">
        <v>13.2258</v>
      </c>
      <c r="HG194">
        <v>21.7669</v>
      </c>
      <c r="HH194">
        <v>30.0004</v>
      </c>
      <c r="HI194">
        <v>21.7217</v>
      </c>
      <c r="HJ194">
        <v>21.6681</v>
      </c>
      <c r="HK194">
        <v>53.8605</v>
      </c>
      <c r="HL194">
        <v>53.2609</v>
      </c>
      <c r="HM194">
        <v>0</v>
      </c>
      <c r="HN194">
        <v>13.2058</v>
      </c>
      <c r="HO194">
        <v>1059</v>
      </c>
      <c r="HP194">
        <v>14.1462</v>
      </c>
      <c r="HQ194">
        <v>103.439</v>
      </c>
      <c r="HR194">
        <v>104.82</v>
      </c>
    </row>
    <row r="195" spans="1:226">
      <c r="A195">
        <v>179</v>
      </c>
      <c r="B195">
        <v>1657122190.6</v>
      </c>
      <c r="C195">
        <v>2158</v>
      </c>
      <c r="D195" t="s">
        <v>718</v>
      </c>
      <c r="E195" t="s">
        <v>719</v>
      </c>
      <c r="F195">
        <v>5</v>
      </c>
      <c r="G195" t="s">
        <v>597</v>
      </c>
      <c r="H195" t="s">
        <v>354</v>
      </c>
      <c r="I195">
        <v>1657122182.81429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1062.15844817301</v>
      </c>
      <c r="AK195">
        <v>1037.34575757576</v>
      </c>
      <c r="AL195">
        <v>3.43553108454835</v>
      </c>
      <c r="AM195">
        <v>66.8387421978755</v>
      </c>
      <c r="AN195">
        <f>(AP195 - AO195 + BO195*1E3/(8.314*(BQ195+273.15)) * AR195/BN195 * AQ195) * BN195/(100*BB195) * 1000/(1000 - AP195)</f>
        <v>0</v>
      </c>
      <c r="AO195">
        <v>14.1739020678227</v>
      </c>
      <c r="AP195">
        <v>15.3079745454545</v>
      </c>
      <c r="AQ195">
        <v>6.19986309857981e-05</v>
      </c>
      <c r="AR195">
        <v>77.4375667915555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1657122182.81429</v>
      </c>
      <c r="BH195">
        <v>996.856821428571</v>
      </c>
      <c r="BI195">
        <v>1030.26392857143</v>
      </c>
      <c r="BJ195">
        <v>15.2948071428571</v>
      </c>
      <c r="BK195">
        <v>14.1666357142857</v>
      </c>
      <c r="BL195">
        <v>983.123321428571</v>
      </c>
      <c r="BM195">
        <v>15.2231071428571</v>
      </c>
      <c r="BN195">
        <v>500.023892857143</v>
      </c>
      <c r="BO195">
        <v>73.9219428571429</v>
      </c>
      <c r="BP195">
        <v>0.100107560714286</v>
      </c>
      <c r="BQ195">
        <v>19.4096642857143</v>
      </c>
      <c r="BR195">
        <v>20.0337</v>
      </c>
      <c r="BS195">
        <v>999.9</v>
      </c>
      <c r="BT195">
        <v>0</v>
      </c>
      <c r="BU195">
        <v>0</v>
      </c>
      <c r="BV195">
        <v>10003.9285714286</v>
      </c>
      <c r="BW195">
        <v>0</v>
      </c>
      <c r="BX195">
        <v>1806.77464285714</v>
      </c>
      <c r="BY195">
        <v>-33.4078428571429</v>
      </c>
      <c r="BZ195">
        <v>1012.34082142857</v>
      </c>
      <c r="CA195">
        <v>1045.07</v>
      </c>
      <c r="CB195">
        <v>1.12816107142857</v>
      </c>
      <c r="CC195">
        <v>1030.26392857143</v>
      </c>
      <c r="CD195">
        <v>14.1666357142857</v>
      </c>
      <c r="CE195">
        <v>1.13062142857143</v>
      </c>
      <c r="CF195">
        <v>1.047225</v>
      </c>
      <c r="CG195">
        <v>8.71808178571429</v>
      </c>
      <c r="CH195">
        <v>7.59052392857143</v>
      </c>
      <c r="CI195">
        <v>1999.99678571429</v>
      </c>
      <c r="CJ195">
        <v>0.980002928571429</v>
      </c>
      <c r="CK195">
        <v>0.0199974071428571</v>
      </c>
      <c r="CL195">
        <v>0</v>
      </c>
      <c r="CM195">
        <v>2.18187857142857</v>
      </c>
      <c r="CN195">
        <v>0</v>
      </c>
      <c r="CO195">
        <v>3585.1725</v>
      </c>
      <c r="CP195">
        <v>17300.15</v>
      </c>
      <c r="CQ195">
        <v>39.1248214285714</v>
      </c>
      <c r="CR195">
        <v>41.3323214285714</v>
      </c>
      <c r="CS195">
        <v>39.06</v>
      </c>
      <c r="CT195">
        <v>38.60025</v>
      </c>
      <c r="CU195">
        <v>37.8233928571428</v>
      </c>
      <c r="CV195">
        <v>1960.00571428571</v>
      </c>
      <c r="CW195">
        <v>39.9932142857143</v>
      </c>
      <c r="CX195">
        <v>0</v>
      </c>
      <c r="CY195">
        <v>1657122170.5</v>
      </c>
      <c r="CZ195">
        <v>0</v>
      </c>
      <c r="DA195">
        <v>0</v>
      </c>
      <c r="DB195" t="s">
        <v>356</v>
      </c>
      <c r="DC195">
        <v>1656081770.5</v>
      </c>
      <c r="DD195">
        <v>1655399214.6</v>
      </c>
      <c r="DE195">
        <v>0</v>
      </c>
      <c r="DF195">
        <v>0.134</v>
      </c>
      <c r="DG195">
        <v>-0.06</v>
      </c>
      <c r="DH195">
        <v>9.331</v>
      </c>
      <c r="DI195">
        <v>0.511</v>
      </c>
      <c r="DJ195">
        <v>421</v>
      </c>
      <c r="DK195">
        <v>25</v>
      </c>
      <c r="DL195">
        <v>1.93</v>
      </c>
      <c r="DM195">
        <v>0.15</v>
      </c>
      <c r="DN195">
        <v>-33.386245</v>
      </c>
      <c r="DO195">
        <v>-0.00251257035649912</v>
      </c>
      <c r="DP195">
        <v>0.382843682166756</v>
      </c>
      <c r="DQ195">
        <v>1</v>
      </c>
      <c r="DR195">
        <v>1.129072</v>
      </c>
      <c r="DS195">
        <v>-0.0184660412757999</v>
      </c>
      <c r="DT195">
        <v>0.00309431349413727</v>
      </c>
      <c r="DU195">
        <v>1</v>
      </c>
      <c r="DV195">
        <v>2</v>
      </c>
      <c r="DW195">
        <v>2</v>
      </c>
      <c r="DX195" t="s">
        <v>558</v>
      </c>
      <c r="DY195">
        <v>2.9782</v>
      </c>
      <c r="DZ195">
        <v>2.75396</v>
      </c>
      <c r="EA195">
        <v>0.140541</v>
      </c>
      <c r="EB195">
        <v>0.144663</v>
      </c>
      <c r="EC195">
        <v>0.0628528</v>
      </c>
      <c r="ED195">
        <v>0.0598142</v>
      </c>
      <c r="EE195">
        <v>33902.4</v>
      </c>
      <c r="EF195">
        <v>37099.6</v>
      </c>
      <c r="EG195">
        <v>35720.4</v>
      </c>
      <c r="EH195">
        <v>39307.7</v>
      </c>
      <c r="EI195">
        <v>47393.6</v>
      </c>
      <c r="EJ195">
        <v>53282.8</v>
      </c>
      <c r="EK195">
        <v>55713.7</v>
      </c>
      <c r="EL195">
        <v>62924.6</v>
      </c>
      <c r="EM195">
        <v>2.0214</v>
      </c>
      <c r="EN195">
        <v>2.286</v>
      </c>
      <c r="EO195">
        <v>0.104606</v>
      </c>
      <c r="EP195">
        <v>0</v>
      </c>
      <c r="EQ195">
        <v>18.2952</v>
      </c>
      <c r="ER195">
        <v>999.9</v>
      </c>
      <c r="ES195">
        <v>70.071</v>
      </c>
      <c r="ET195">
        <v>26.234</v>
      </c>
      <c r="EU195">
        <v>32.4281</v>
      </c>
      <c r="EV195">
        <v>53.2874</v>
      </c>
      <c r="EW195">
        <v>41.9952</v>
      </c>
      <c r="EX195">
        <v>2</v>
      </c>
      <c r="EY195">
        <v>-0.407988</v>
      </c>
      <c r="EZ195">
        <v>3.29684</v>
      </c>
      <c r="FA195">
        <v>20.1184</v>
      </c>
      <c r="FB195">
        <v>5.20172</v>
      </c>
      <c r="FC195">
        <v>12.004</v>
      </c>
      <c r="FD195">
        <v>4.9756</v>
      </c>
      <c r="FE195">
        <v>3.293</v>
      </c>
      <c r="FF195">
        <v>9999</v>
      </c>
      <c r="FG195">
        <v>9999</v>
      </c>
      <c r="FH195">
        <v>9999</v>
      </c>
      <c r="FI195">
        <v>551.2</v>
      </c>
      <c r="FJ195">
        <v>1.86279</v>
      </c>
      <c r="FK195">
        <v>1.8678</v>
      </c>
      <c r="FL195">
        <v>1.86752</v>
      </c>
      <c r="FM195">
        <v>1.86874</v>
      </c>
      <c r="FN195">
        <v>1.86951</v>
      </c>
      <c r="FO195">
        <v>1.86569</v>
      </c>
      <c r="FP195">
        <v>1.86676</v>
      </c>
      <c r="FQ195">
        <v>1.8681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13.93</v>
      </c>
      <c r="GF195">
        <v>0.0722</v>
      </c>
      <c r="GG195">
        <v>5.21543574155078</v>
      </c>
      <c r="GH195">
        <v>0.0100486214095962</v>
      </c>
      <c r="GI195">
        <v>-1.74255938316833e-06</v>
      </c>
      <c r="GJ195">
        <v>3.40457676646056e-10</v>
      </c>
      <c r="GK195">
        <v>-0.0234001039270155</v>
      </c>
      <c r="GL195">
        <v>-0.0317258394575505</v>
      </c>
      <c r="GM195">
        <v>0.00293552719409138</v>
      </c>
      <c r="GN195">
        <v>-2.89779016759736e-05</v>
      </c>
      <c r="GO195">
        <v>-4</v>
      </c>
      <c r="GP195">
        <v>2214</v>
      </c>
      <c r="GQ195">
        <v>1</v>
      </c>
      <c r="GR195">
        <v>18</v>
      </c>
      <c r="GS195">
        <v>17340.3</v>
      </c>
      <c r="GT195">
        <v>28716.3</v>
      </c>
      <c r="GU195">
        <v>2.72095</v>
      </c>
      <c r="GV195">
        <v>2.56836</v>
      </c>
      <c r="GW195">
        <v>2.24854</v>
      </c>
      <c r="GX195">
        <v>2.76611</v>
      </c>
      <c r="GY195">
        <v>1.99585</v>
      </c>
      <c r="GZ195">
        <v>2.29492</v>
      </c>
      <c r="HA195">
        <v>30.1361</v>
      </c>
      <c r="HB195">
        <v>15.3754</v>
      </c>
      <c r="HC195">
        <v>18</v>
      </c>
      <c r="HD195">
        <v>477.922</v>
      </c>
      <c r="HE195">
        <v>660.036</v>
      </c>
      <c r="HF195">
        <v>13.1847</v>
      </c>
      <c r="HG195">
        <v>21.7732</v>
      </c>
      <c r="HH195">
        <v>30.0003</v>
      </c>
      <c r="HI195">
        <v>21.7286</v>
      </c>
      <c r="HJ195">
        <v>21.674</v>
      </c>
      <c r="HK195">
        <v>54.51</v>
      </c>
      <c r="HL195">
        <v>53.2609</v>
      </c>
      <c r="HM195">
        <v>0</v>
      </c>
      <c r="HN195">
        <v>13.1767</v>
      </c>
      <c r="HO195">
        <v>1072.4</v>
      </c>
      <c r="HP195">
        <v>14.1462</v>
      </c>
      <c r="HQ195">
        <v>103.44</v>
      </c>
      <c r="HR195">
        <v>104.818</v>
      </c>
    </row>
    <row r="196" spans="1:226">
      <c r="A196">
        <v>180</v>
      </c>
      <c r="B196">
        <v>1657122195.6</v>
      </c>
      <c r="C196">
        <v>2163</v>
      </c>
      <c r="D196" t="s">
        <v>720</v>
      </c>
      <c r="E196" t="s">
        <v>721</v>
      </c>
      <c r="F196">
        <v>5</v>
      </c>
      <c r="G196" t="s">
        <v>597</v>
      </c>
      <c r="H196" t="s">
        <v>354</v>
      </c>
      <c r="I196">
        <v>1657122188.1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1079.43259591361</v>
      </c>
      <c r="AK196">
        <v>1054.70090909091</v>
      </c>
      <c r="AL196">
        <v>3.4992727047258</v>
      </c>
      <c r="AM196">
        <v>66.8387421978755</v>
      </c>
      <c r="AN196">
        <f>(AP196 - AO196 + BO196*1E3/(8.314*(BQ196+273.15)) * AR196/BN196 * AQ196) * BN196/(100*BB196) * 1000/(1000 - AP196)</f>
        <v>0</v>
      </c>
      <c r="AO196">
        <v>14.1784927992904</v>
      </c>
      <c r="AP196">
        <v>15.3160927272727</v>
      </c>
      <c r="AQ196">
        <v>9.94231629654768e-05</v>
      </c>
      <c r="AR196">
        <v>77.4375667915555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1657122188.1</v>
      </c>
      <c r="BH196">
        <v>1014.7722962963</v>
      </c>
      <c r="BI196">
        <v>1048.1362962963</v>
      </c>
      <c r="BJ196">
        <v>15.3036111111111</v>
      </c>
      <c r="BK196">
        <v>14.1745</v>
      </c>
      <c r="BL196">
        <v>1000.90485185185</v>
      </c>
      <c r="BM196">
        <v>15.2315925925926</v>
      </c>
      <c r="BN196">
        <v>499.986148148148</v>
      </c>
      <c r="BO196">
        <v>73.9219666666667</v>
      </c>
      <c r="BP196">
        <v>0.10005352962963</v>
      </c>
      <c r="BQ196">
        <v>19.401462962963</v>
      </c>
      <c r="BR196">
        <v>20.025837037037</v>
      </c>
      <c r="BS196">
        <v>999.9</v>
      </c>
      <c r="BT196">
        <v>0</v>
      </c>
      <c r="BU196">
        <v>0</v>
      </c>
      <c r="BV196">
        <v>10005.9259259259</v>
      </c>
      <c r="BW196">
        <v>0</v>
      </c>
      <c r="BX196">
        <v>1807.01481481481</v>
      </c>
      <c r="BY196">
        <v>-33.3647703703704</v>
      </c>
      <c r="BZ196">
        <v>1030.5437037037</v>
      </c>
      <c r="CA196">
        <v>1063.20777777778</v>
      </c>
      <c r="CB196">
        <v>1.12909740740741</v>
      </c>
      <c r="CC196">
        <v>1048.1362962963</v>
      </c>
      <c r="CD196">
        <v>14.1745</v>
      </c>
      <c r="CE196">
        <v>1.13127222222222</v>
      </c>
      <c r="CF196">
        <v>1.04780703703704</v>
      </c>
      <c r="CG196">
        <v>8.72659148148148</v>
      </c>
      <c r="CH196">
        <v>7.59866037037037</v>
      </c>
      <c r="CI196">
        <v>1999.99222222222</v>
      </c>
      <c r="CJ196">
        <v>0.980003666666667</v>
      </c>
      <c r="CK196">
        <v>0.0199966444444444</v>
      </c>
      <c r="CL196">
        <v>0</v>
      </c>
      <c r="CM196">
        <v>2.21093703703704</v>
      </c>
      <c r="CN196">
        <v>0</v>
      </c>
      <c r="CO196">
        <v>3586.75222222222</v>
      </c>
      <c r="CP196">
        <v>17300.1185185185</v>
      </c>
      <c r="CQ196">
        <v>39.2197037037037</v>
      </c>
      <c r="CR196">
        <v>41.421037037037</v>
      </c>
      <c r="CS196">
        <v>39.1478888888889</v>
      </c>
      <c r="CT196">
        <v>38.6964814814815</v>
      </c>
      <c r="CU196">
        <v>37.9094814814815</v>
      </c>
      <c r="CV196">
        <v>1960.00185185185</v>
      </c>
      <c r="CW196">
        <v>39.9903703703704</v>
      </c>
      <c r="CX196">
        <v>0</v>
      </c>
      <c r="CY196">
        <v>1657122175.9</v>
      </c>
      <c r="CZ196">
        <v>0</v>
      </c>
      <c r="DA196">
        <v>0</v>
      </c>
      <c r="DB196" t="s">
        <v>356</v>
      </c>
      <c r="DC196">
        <v>1656081770.5</v>
      </c>
      <c r="DD196">
        <v>1655399214.6</v>
      </c>
      <c r="DE196">
        <v>0</v>
      </c>
      <c r="DF196">
        <v>0.134</v>
      </c>
      <c r="DG196">
        <v>-0.06</v>
      </c>
      <c r="DH196">
        <v>9.331</v>
      </c>
      <c r="DI196">
        <v>0.511</v>
      </c>
      <c r="DJ196">
        <v>421</v>
      </c>
      <c r="DK196">
        <v>25</v>
      </c>
      <c r="DL196">
        <v>1.93</v>
      </c>
      <c r="DM196">
        <v>0.15</v>
      </c>
      <c r="DN196">
        <v>-33.435405</v>
      </c>
      <c r="DO196">
        <v>0.552628142589169</v>
      </c>
      <c r="DP196">
        <v>0.330932873064916</v>
      </c>
      <c r="DQ196">
        <v>0</v>
      </c>
      <c r="DR196">
        <v>1.12906125</v>
      </c>
      <c r="DS196">
        <v>0.0148661538461524</v>
      </c>
      <c r="DT196">
        <v>0.00299179811108638</v>
      </c>
      <c r="DU196">
        <v>1</v>
      </c>
      <c r="DV196">
        <v>1</v>
      </c>
      <c r="DW196">
        <v>2</v>
      </c>
      <c r="DX196" t="s">
        <v>357</v>
      </c>
      <c r="DY196">
        <v>2.97796</v>
      </c>
      <c r="DZ196">
        <v>2.75385</v>
      </c>
      <c r="EA196">
        <v>0.142053</v>
      </c>
      <c r="EB196">
        <v>0.146079</v>
      </c>
      <c r="EC196">
        <v>0.0628779</v>
      </c>
      <c r="ED196">
        <v>0.0598324</v>
      </c>
      <c r="EE196">
        <v>33842.5</v>
      </c>
      <c r="EF196">
        <v>37037.2</v>
      </c>
      <c r="EG196">
        <v>35720.1</v>
      </c>
      <c r="EH196">
        <v>39306.5</v>
      </c>
      <c r="EI196">
        <v>47391.4</v>
      </c>
      <c r="EJ196">
        <v>53281.2</v>
      </c>
      <c r="EK196">
        <v>55712.6</v>
      </c>
      <c r="EL196">
        <v>62923.9</v>
      </c>
      <c r="EM196">
        <v>2.021</v>
      </c>
      <c r="EN196">
        <v>2.2862</v>
      </c>
      <c r="EO196">
        <v>0.102818</v>
      </c>
      <c r="EP196">
        <v>0</v>
      </c>
      <c r="EQ196">
        <v>18.292</v>
      </c>
      <c r="ER196">
        <v>999.9</v>
      </c>
      <c r="ES196">
        <v>70.046</v>
      </c>
      <c r="ET196">
        <v>26.254</v>
      </c>
      <c r="EU196">
        <v>32.4525</v>
      </c>
      <c r="EV196">
        <v>53.8974</v>
      </c>
      <c r="EW196">
        <v>41.9551</v>
      </c>
      <c r="EX196">
        <v>2</v>
      </c>
      <c r="EY196">
        <v>-0.407561</v>
      </c>
      <c r="EZ196">
        <v>3.2473</v>
      </c>
      <c r="FA196">
        <v>20.1196</v>
      </c>
      <c r="FB196">
        <v>5.20411</v>
      </c>
      <c r="FC196">
        <v>12.004</v>
      </c>
      <c r="FD196">
        <v>4.976</v>
      </c>
      <c r="FE196">
        <v>3.293</v>
      </c>
      <c r="FF196">
        <v>9999</v>
      </c>
      <c r="FG196">
        <v>9999</v>
      </c>
      <c r="FH196">
        <v>9999</v>
      </c>
      <c r="FI196">
        <v>551.2</v>
      </c>
      <c r="FJ196">
        <v>1.86285</v>
      </c>
      <c r="FK196">
        <v>1.86783</v>
      </c>
      <c r="FL196">
        <v>1.86752</v>
      </c>
      <c r="FM196">
        <v>1.86871</v>
      </c>
      <c r="FN196">
        <v>1.8696</v>
      </c>
      <c r="FO196">
        <v>1.86563</v>
      </c>
      <c r="FP196">
        <v>1.86676</v>
      </c>
      <c r="FQ196">
        <v>1.86813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14.06</v>
      </c>
      <c r="GF196">
        <v>0.0725</v>
      </c>
      <c r="GG196">
        <v>5.21543574155078</v>
      </c>
      <c r="GH196">
        <v>0.0100486214095962</v>
      </c>
      <c r="GI196">
        <v>-1.74255938316833e-06</v>
      </c>
      <c r="GJ196">
        <v>3.40457676646056e-10</v>
      </c>
      <c r="GK196">
        <v>-0.0234001039270155</v>
      </c>
      <c r="GL196">
        <v>-0.0317258394575505</v>
      </c>
      <c r="GM196">
        <v>0.00293552719409138</v>
      </c>
      <c r="GN196">
        <v>-2.89779016759736e-05</v>
      </c>
      <c r="GO196">
        <v>-4</v>
      </c>
      <c r="GP196">
        <v>2214</v>
      </c>
      <c r="GQ196">
        <v>1</v>
      </c>
      <c r="GR196">
        <v>18</v>
      </c>
      <c r="GS196">
        <v>17340.4</v>
      </c>
      <c r="GT196">
        <v>28716.3</v>
      </c>
      <c r="GU196">
        <v>2.75269</v>
      </c>
      <c r="GV196">
        <v>2.55981</v>
      </c>
      <c r="GW196">
        <v>2.24854</v>
      </c>
      <c r="GX196">
        <v>2.76611</v>
      </c>
      <c r="GY196">
        <v>1.99585</v>
      </c>
      <c r="GZ196">
        <v>2.31201</v>
      </c>
      <c r="HA196">
        <v>30.1361</v>
      </c>
      <c r="HB196">
        <v>15.3841</v>
      </c>
      <c r="HC196">
        <v>18</v>
      </c>
      <c r="HD196">
        <v>477.727</v>
      </c>
      <c r="HE196">
        <v>660.27</v>
      </c>
      <c r="HF196">
        <v>13.1582</v>
      </c>
      <c r="HG196">
        <v>21.7802</v>
      </c>
      <c r="HH196">
        <v>30.0002</v>
      </c>
      <c r="HI196">
        <v>21.7341</v>
      </c>
      <c r="HJ196">
        <v>21.679</v>
      </c>
      <c r="HK196">
        <v>55.1912</v>
      </c>
      <c r="HL196">
        <v>53.2609</v>
      </c>
      <c r="HM196">
        <v>0</v>
      </c>
      <c r="HN196">
        <v>13.1567</v>
      </c>
      <c r="HO196">
        <v>1092.53</v>
      </c>
      <c r="HP196">
        <v>14.1384</v>
      </c>
      <c r="HQ196">
        <v>103.438</v>
      </c>
      <c r="HR196">
        <v>104.816</v>
      </c>
    </row>
    <row r="197" spans="1:226">
      <c r="A197">
        <v>181</v>
      </c>
      <c r="B197">
        <v>1657122200.6</v>
      </c>
      <c r="C197">
        <v>2168</v>
      </c>
      <c r="D197" t="s">
        <v>722</v>
      </c>
      <c r="E197" t="s">
        <v>723</v>
      </c>
      <c r="F197">
        <v>5</v>
      </c>
      <c r="G197" t="s">
        <v>597</v>
      </c>
      <c r="H197" t="s">
        <v>354</v>
      </c>
      <c r="I197">
        <v>1657122192.81429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1096.50010723963</v>
      </c>
      <c r="AK197">
        <v>1071.47581818182</v>
      </c>
      <c r="AL197">
        <v>3.38738266489619</v>
      </c>
      <c r="AM197">
        <v>66.8387421978755</v>
      </c>
      <c r="AN197">
        <f>(AP197 - AO197 + BO197*1E3/(8.314*(BQ197+273.15)) * AR197/BN197 * AQ197) * BN197/(100*BB197) * 1000/(1000 - AP197)</f>
        <v>0</v>
      </c>
      <c r="AO197">
        <v>14.1860558858687</v>
      </c>
      <c r="AP197">
        <v>15.323343030303</v>
      </c>
      <c r="AQ197">
        <v>2.75632126281963e-05</v>
      </c>
      <c r="AR197">
        <v>77.4375667915555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1657122192.81429</v>
      </c>
      <c r="BH197">
        <v>1030.61857142857</v>
      </c>
      <c r="BI197">
        <v>1064.065</v>
      </c>
      <c r="BJ197">
        <v>15.3112928571429</v>
      </c>
      <c r="BK197">
        <v>14.1803285714286</v>
      </c>
      <c r="BL197">
        <v>1016.63196428571</v>
      </c>
      <c r="BM197">
        <v>15.2390071428571</v>
      </c>
      <c r="BN197">
        <v>499.979392857143</v>
      </c>
      <c r="BO197">
        <v>73.9222035714286</v>
      </c>
      <c r="BP197">
        <v>0.100117107142857</v>
      </c>
      <c r="BQ197">
        <v>19.3979285714286</v>
      </c>
      <c r="BR197">
        <v>20.0145035714286</v>
      </c>
      <c r="BS197">
        <v>999.9</v>
      </c>
      <c r="BT197">
        <v>0</v>
      </c>
      <c r="BU197">
        <v>0</v>
      </c>
      <c r="BV197">
        <v>9994.82142857143</v>
      </c>
      <c r="BW197">
        <v>0</v>
      </c>
      <c r="BX197">
        <v>1806.79892857143</v>
      </c>
      <c r="BY197">
        <v>-33.4460857142857</v>
      </c>
      <c r="BZ197">
        <v>1046.64464285714</v>
      </c>
      <c r="CA197">
        <v>1079.37071428571</v>
      </c>
      <c r="CB197">
        <v>1.13095678571429</v>
      </c>
      <c r="CC197">
        <v>1064.065</v>
      </c>
      <c r="CD197">
        <v>14.1803285714286</v>
      </c>
      <c r="CE197">
        <v>1.13184428571429</v>
      </c>
      <c r="CF197">
        <v>1.04824107142857</v>
      </c>
      <c r="CG197">
        <v>8.73406285714286</v>
      </c>
      <c r="CH197">
        <v>7.6047275</v>
      </c>
      <c r="CI197">
        <v>1999.97714285714</v>
      </c>
      <c r="CJ197">
        <v>0.980004214285714</v>
      </c>
      <c r="CK197">
        <v>0.0199960714285714</v>
      </c>
      <c r="CL197">
        <v>0</v>
      </c>
      <c r="CM197">
        <v>2.20929285714286</v>
      </c>
      <c r="CN197">
        <v>0</v>
      </c>
      <c r="CO197">
        <v>3568.72892857143</v>
      </c>
      <c r="CP197">
        <v>17299.9928571429</v>
      </c>
      <c r="CQ197">
        <v>39.3033214285714</v>
      </c>
      <c r="CR197">
        <v>41.50425</v>
      </c>
      <c r="CS197">
        <v>39.2251785714286</v>
      </c>
      <c r="CT197">
        <v>38.7899285714286</v>
      </c>
      <c r="CU197">
        <v>37.9931071428571</v>
      </c>
      <c r="CV197">
        <v>1959.98714285714</v>
      </c>
      <c r="CW197">
        <v>39.99</v>
      </c>
      <c r="CX197">
        <v>0</v>
      </c>
      <c r="CY197">
        <v>1657122180.7</v>
      </c>
      <c r="CZ197">
        <v>0</v>
      </c>
      <c r="DA197">
        <v>0</v>
      </c>
      <c r="DB197" t="s">
        <v>356</v>
      </c>
      <c r="DC197">
        <v>1656081770.5</v>
      </c>
      <c r="DD197">
        <v>1655399214.6</v>
      </c>
      <c r="DE197">
        <v>0</v>
      </c>
      <c r="DF197">
        <v>0.134</v>
      </c>
      <c r="DG197">
        <v>-0.06</v>
      </c>
      <c r="DH197">
        <v>9.331</v>
      </c>
      <c r="DI197">
        <v>0.511</v>
      </c>
      <c r="DJ197">
        <v>421</v>
      </c>
      <c r="DK197">
        <v>25</v>
      </c>
      <c r="DL197">
        <v>1.93</v>
      </c>
      <c r="DM197">
        <v>0.15</v>
      </c>
      <c r="DN197">
        <v>-33.4155225</v>
      </c>
      <c r="DO197">
        <v>0.160879924953173</v>
      </c>
      <c r="DP197">
        <v>0.385608772908177</v>
      </c>
      <c r="DQ197">
        <v>0</v>
      </c>
      <c r="DR197">
        <v>1.129743</v>
      </c>
      <c r="DS197">
        <v>0.0229575984990569</v>
      </c>
      <c r="DT197">
        <v>0.00312012115149397</v>
      </c>
      <c r="DU197">
        <v>1</v>
      </c>
      <c r="DV197">
        <v>1</v>
      </c>
      <c r="DW197">
        <v>2</v>
      </c>
      <c r="DX197" t="s">
        <v>357</v>
      </c>
      <c r="DY197">
        <v>2.97849</v>
      </c>
      <c r="DZ197">
        <v>2.75404</v>
      </c>
      <c r="EA197">
        <v>0.143511</v>
      </c>
      <c r="EB197">
        <v>0.147538</v>
      </c>
      <c r="EC197">
        <v>0.0628948</v>
      </c>
      <c r="ED197">
        <v>0.0598556</v>
      </c>
      <c r="EE197">
        <v>33784.4</v>
      </c>
      <c r="EF197">
        <v>36973.7</v>
      </c>
      <c r="EG197">
        <v>35719.4</v>
      </c>
      <c r="EH197">
        <v>39306.2</v>
      </c>
      <c r="EI197">
        <v>47390.4</v>
      </c>
      <c r="EJ197">
        <v>53279.4</v>
      </c>
      <c r="EK197">
        <v>55712.5</v>
      </c>
      <c r="EL197">
        <v>62923.3</v>
      </c>
      <c r="EM197">
        <v>2.0212</v>
      </c>
      <c r="EN197">
        <v>2.2854</v>
      </c>
      <c r="EO197">
        <v>0.104159</v>
      </c>
      <c r="EP197">
        <v>0</v>
      </c>
      <c r="EQ197">
        <v>18.2894</v>
      </c>
      <c r="ER197">
        <v>999.9</v>
      </c>
      <c r="ES197">
        <v>70.046</v>
      </c>
      <c r="ET197">
        <v>26.254</v>
      </c>
      <c r="EU197">
        <v>32.4587</v>
      </c>
      <c r="EV197">
        <v>53.9374</v>
      </c>
      <c r="EW197">
        <v>41.9271</v>
      </c>
      <c r="EX197">
        <v>2</v>
      </c>
      <c r="EY197">
        <v>-0.407114</v>
      </c>
      <c r="EZ197">
        <v>3.14381</v>
      </c>
      <c r="FA197">
        <v>20.1214</v>
      </c>
      <c r="FB197">
        <v>5.20411</v>
      </c>
      <c r="FC197">
        <v>12.004</v>
      </c>
      <c r="FD197">
        <v>4.976</v>
      </c>
      <c r="FE197">
        <v>3.293</v>
      </c>
      <c r="FF197">
        <v>9999</v>
      </c>
      <c r="FG197">
        <v>9999</v>
      </c>
      <c r="FH197">
        <v>9999</v>
      </c>
      <c r="FI197">
        <v>551.2</v>
      </c>
      <c r="FJ197">
        <v>1.86282</v>
      </c>
      <c r="FK197">
        <v>1.8678</v>
      </c>
      <c r="FL197">
        <v>1.86752</v>
      </c>
      <c r="FM197">
        <v>1.86871</v>
      </c>
      <c r="FN197">
        <v>1.86957</v>
      </c>
      <c r="FO197">
        <v>1.86566</v>
      </c>
      <c r="FP197">
        <v>1.86676</v>
      </c>
      <c r="FQ197">
        <v>1.86813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14.18</v>
      </c>
      <c r="GF197">
        <v>0.0728</v>
      </c>
      <c r="GG197">
        <v>5.21543574155078</v>
      </c>
      <c r="GH197">
        <v>0.0100486214095962</v>
      </c>
      <c r="GI197">
        <v>-1.74255938316833e-06</v>
      </c>
      <c r="GJ197">
        <v>3.40457676646056e-10</v>
      </c>
      <c r="GK197">
        <v>-0.0234001039270155</v>
      </c>
      <c r="GL197">
        <v>-0.0317258394575505</v>
      </c>
      <c r="GM197">
        <v>0.00293552719409138</v>
      </c>
      <c r="GN197">
        <v>-2.89779016759736e-05</v>
      </c>
      <c r="GO197">
        <v>-4</v>
      </c>
      <c r="GP197">
        <v>2214</v>
      </c>
      <c r="GQ197">
        <v>1</v>
      </c>
      <c r="GR197">
        <v>18</v>
      </c>
      <c r="GS197">
        <v>17340.5</v>
      </c>
      <c r="GT197">
        <v>28716.4</v>
      </c>
      <c r="GU197">
        <v>2.78687</v>
      </c>
      <c r="GV197">
        <v>2.56348</v>
      </c>
      <c r="GW197">
        <v>2.24854</v>
      </c>
      <c r="GX197">
        <v>2.76733</v>
      </c>
      <c r="GY197">
        <v>1.99585</v>
      </c>
      <c r="GZ197">
        <v>2.27539</v>
      </c>
      <c r="HA197">
        <v>30.1576</v>
      </c>
      <c r="HB197">
        <v>15.3841</v>
      </c>
      <c r="HC197">
        <v>18</v>
      </c>
      <c r="HD197">
        <v>477.909</v>
      </c>
      <c r="HE197">
        <v>659.722</v>
      </c>
      <c r="HF197">
        <v>13.1428</v>
      </c>
      <c r="HG197">
        <v>21.786</v>
      </c>
      <c r="HH197">
        <v>30.0001</v>
      </c>
      <c r="HI197">
        <v>21.7407</v>
      </c>
      <c r="HJ197">
        <v>21.6863</v>
      </c>
      <c r="HK197">
        <v>55.835</v>
      </c>
      <c r="HL197">
        <v>53.2609</v>
      </c>
      <c r="HM197">
        <v>0</v>
      </c>
      <c r="HN197">
        <v>13.155</v>
      </c>
      <c r="HO197">
        <v>1105.97</v>
      </c>
      <c r="HP197">
        <v>14.1293</v>
      </c>
      <c r="HQ197">
        <v>103.437</v>
      </c>
      <c r="HR197">
        <v>104.815</v>
      </c>
    </row>
    <row r="198" spans="1:226">
      <c r="A198">
        <v>182</v>
      </c>
      <c r="B198">
        <v>1657122205.6</v>
      </c>
      <c r="C198">
        <v>2173</v>
      </c>
      <c r="D198" t="s">
        <v>724</v>
      </c>
      <c r="E198" t="s">
        <v>725</v>
      </c>
      <c r="F198">
        <v>5</v>
      </c>
      <c r="G198" t="s">
        <v>597</v>
      </c>
      <c r="H198" t="s">
        <v>354</v>
      </c>
      <c r="I198">
        <v>1657122198.1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1113.73064635525</v>
      </c>
      <c r="AK198">
        <v>1088.84303030303</v>
      </c>
      <c r="AL198">
        <v>3.45293772466205</v>
      </c>
      <c r="AM198">
        <v>66.8387421978755</v>
      </c>
      <c r="AN198">
        <f>(AP198 - AO198 + BO198*1E3/(8.314*(BQ198+273.15)) * AR198/BN198 * AQ198) * BN198/(100*BB198) * 1000/(1000 - AP198)</f>
        <v>0</v>
      </c>
      <c r="AO198">
        <v>14.190325944078</v>
      </c>
      <c r="AP198">
        <v>15.332303030303</v>
      </c>
      <c r="AQ198">
        <v>1.61745214650996e-05</v>
      </c>
      <c r="AR198">
        <v>77.4375667915555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1657122198.1</v>
      </c>
      <c r="BH198">
        <v>1048.46703703704</v>
      </c>
      <c r="BI198">
        <v>1081.89259259259</v>
      </c>
      <c r="BJ198">
        <v>15.3200555555556</v>
      </c>
      <c r="BK198">
        <v>14.1863888888889</v>
      </c>
      <c r="BL198">
        <v>1034.34666666667</v>
      </c>
      <c r="BM198">
        <v>15.2474481481481</v>
      </c>
      <c r="BN198">
        <v>499.997111111111</v>
      </c>
      <c r="BO198">
        <v>73.9218</v>
      </c>
      <c r="BP198">
        <v>0.100152451851852</v>
      </c>
      <c r="BQ198">
        <v>19.3949222222222</v>
      </c>
      <c r="BR198">
        <v>20.0055037037037</v>
      </c>
      <c r="BS198">
        <v>999.9</v>
      </c>
      <c r="BT198">
        <v>0</v>
      </c>
      <c r="BU198">
        <v>0</v>
      </c>
      <c r="BV198">
        <v>9972.77777777778</v>
      </c>
      <c r="BW198">
        <v>0</v>
      </c>
      <c r="BX198">
        <v>1806.91333333333</v>
      </c>
      <c r="BY198">
        <v>-33.4256296296296</v>
      </c>
      <c r="BZ198">
        <v>1064.78</v>
      </c>
      <c r="CA198">
        <v>1097.46148148148</v>
      </c>
      <c r="CB198">
        <v>1.13366592592593</v>
      </c>
      <c r="CC198">
        <v>1081.89259259259</v>
      </c>
      <c r="CD198">
        <v>14.1863888888889</v>
      </c>
      <c r="CE198">
        <v>1.13248666666667</v>
      </c>
      <c r="CF198">
        <v>1.04868296296296</v>
      </c>
      <c r="CG198">
        <v>8.74244259259259</v>
      </c>
      <c r="CH198">
        <v>7.61090185185185</v>
      </c>
      <c r="CI198">
        <v>1999.95777777778</v>
      </c>
      <c r="CJ198">
        <v>0.980004555555556</v>
      </c>
      <c r="CK198">
        <v>0.0199957074074074</v>
      </c>
      <c r="CL198">
        <v>0</v>
      </c>
      <c r="CM198">
        <v>2.25395925925926</v>
      </c>
      <c r="CN198">
        <v>0</v>
      </c>
      <c r="CO198">
        <v>3544.20333333333</v>
      </c>
      <c r="CP198">
        <v>17299.8111111111</v>
      </c>
      <c r="CQ198">
        <v>39.3956296296296</v>
      </c>
      <c r="CR198">
        <v>41.5877777777778</v>
      </c>
      <c r="CS198">
        <v>39.3053703703704</v>
      </c>
      <c r="CT198">
        <v>38.8932962962963</v>
      </c>
      <c r="CU198">
        <v>38.0762222222222</v>
      </c>
      <c r="CV198">
        <v>1959.96777777778</v>
      </c>
      <c r="CW198">
        <v>39.9903703703704</v>
      </c>
      <c r="CX198">
        <v>0</v>
      </c>
      <c r="CY198">
        <v>1657122185.5</v>
      </c>
      <c r="CZ198">
        <v>0</v>
      </c>
      <c r="DA198">
        <v>0</v>
      </c>
      <c r="DB198" t="s">
        <v>356</v>
      </c>
      <c r="DC198">
        <v>1656081770.5</v>
      </c>
      <c r="DD198">
        <v>1655399214.6</v>
      </c>
      <c r="DE198">
        <v>0</v>
      </c>
      <c r="DF198">
        <v>0.134</v>
      </c>
      <c r="DG198">
        <v>-0.06</v>
      </c>
      <c r="DH198">
        <v>9.331</v>
      </c>
      <c r="DI198">
        <v>0.511</v>
      </c>
      <c r="DJ198">
        <v>421</v>
      </c>
      <c r="DK198">
        <v>25</v>
      </c>
      <c r="DL198">
        <v>1.93</v>
      </c>
      <c r="DM198">
        <v>0.15</v>
      </c>
      <c r="DN198">
        <v>-33.432665</v>
      </c>
      <c r="DO198">
        <v>0.527306566604207</v>
      </c>
      <c r="DP198">
        <v>0.3947579477034</v>
      </c>
      <c r="DQ198">
        <v>0</v>
      </c>
      <c r="DR198">
        <v>1.132426</v>
      </c>
      <c r="DS198">
        <v>0.0298372232645405</v>
      </c>
      <c r="DT198">
        <v>0.0035429414333291</v>
      </c>
      <c r="DU198">
        <v>1</v>
      </c>
      <c r="DV198">
        <v>1</v>
      </c>
      <c r="DW198">
        <v>2</v>
      </c>
      <c r="DX198" t="s">
        <v>357</v>
      </c>
      <c r="DY198">
        <v>2.97822</v>
      </c>
      <c r="DZ198">
        <v>2.75379</v>
      </c>
      <c r="EA198">
        <v>0.144966</v>
      </c>
      <c r="EB198">
        <v>0.14892</v>
      </c>
      <c r="EC198">
        <v>0.062922</v>
      </c>
      <c r="ED198">
        <v>0.059867</v>
      </c>
      <c r="EE198">
        <v>33726.8</v>
      </c>
      <c r="EF198">
        <v>36913.3</v>
      </c>
      <c r="EG198">
        <v>35719.1</v>
      </c>
      <c r="EH198">
        <v>39305.7</v>
      </c>
      <c r="EI198">
        <v>47388.8</v>
      </c>
      <c r="EJ198">
        <v>53278.2</v>
      </c>
      <c r="EK198">
        <v>55712.1</v>
      </c>
      <c r="EL198">
        <v>62922.7</v>
      </c>
      <c r="EM198">
        <v>2.021</v>
      </c>
      <c r="EN198">
        <v>2.2856</v>
      </c>
      <c r="EO198">
        <v>0.102073</v>
      </c>
      <c r="EP198">
        <v>0</v>
      </c>
      <c r="EQ198">
        <v>18.2856</v>
      </c>
      <c r="ER198">
        <v>999.9</v>
      </c>
      <c r="ES198">
        <v>70.046</v>
      </c>
      <c r="ET198">
        <v>26.274</v>
      </c>
      <c r="EU198">
        <v>32.4964</v>
      </c>
      <c r="EV198">
        <v>54.1274</v>
      </c>
      <c r="EW198">
        <v>41.899</v>
      </c>
      <c r="EX198">
        <v>2</v>
      </c>
      <c r="EY198">
        <v>-0.407337</v>
      </c>
      <c r="EZ198">
        <v>1.81558</v>
      </c>
      <c r="FA198">
        <v>20.1403</v>
      </c>
      <c r="FB198">
        <v>5.20172</v>
      </c>
      <c r="FC198">
        <v>12.004</v>
      </c>
      <c r="FD198">
        <v>4.9756</v>
      </c>
      <c r="FE198">
        <v>3.293</v>
      </c>
      <c r="FF198">
        <v>9999</v>
      </c>
      <c r="FG198">
        <v>9999</v>
      </c>
      <c r="FH198">
        <v>9999</v>
      </c>
      <c r="FI198">
        <v>551.2</v>
      </c>
      <c r="FJ198">
        <v>1.86289</v>
      </c>
      <c r="FK198">
        <v>1.86783</v>
      </c>
      <c r="FL198">
        <v>1.86752</v>
      </c>
      <c r="FM198">
        <v>1.86874</v>
      </c>
      <c r="FN198">
        <v>1.86963</v>
      </c>
      <c r="FO198">
        <v>1.86566</v>
      </c>
      <c r="FP198">
        <v>1.86676</v>
      </c>
      <c r="FQ198">
        <v>1.86813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14.31</v>
      </c>
      <c r="GF198">
        <v>0.0732</v>
      </c>
      <c r="GG198">
        <v>5.21543574155078</v>
      </c>
      <c r="GH198">
        <v>0.0100486214095962</v>
      </c>
      <c r="GI198">
        <v>-1.74255938316833e-06</v>
      </c>
      <c r="GJ198">
        <v>3.40457676646056e-10</v>
      </c>
      <c r="GK198">
        <v>-0.0234001039270155</v>
      </c>
      <c r="GL198">
        <v>-0.0317258394575505</v>
      </c>
      <c r="GM198">
        <v>0.00293552719409138</v>
      </c>
      <c r="GN198">
        <v>-2.89779016759736e-05</v>
      </c>
      <c r="GO198">
        <v>-4</v>
      </c>
      <c r="GP198">
        <v>2214</v>
      </c>
      <c r="GQ198">
        <v>1</v>
      </c>
      <c r="GR198">
        <v>18</v>
      </c>
      <c r="GS198">
        <v>17340.6</v>
      </c>
      <c r="GT198">
        <v>28716.5</v>
      </c>
      <c r="GU198">
        <v>2.81738</v>
      </c>
      <c r="GV198">
        <v>2.55981</v>
      </c>
      <c r="GW198">
        <v>2.24854</v>
      </c>
      <c r="GX198">
        <v>2.76733</v>
      </c>
      <c r="GY198">
        <v>1.99585</v>
      </c>
      <c r="GZ198">
        <v>2.32056</v>
      </c>
      <c r="HA198">
        <v>30.1576</v>
      </c>
      <c r="HB198">
        <v>15.3929</v>
      </c>
      <c r="HC198">
        <v>18</v>
      </c>
      <c r="HD198">
        <v>477.838</v>
      </c>
      <c r="HE198">
        <v>659.956</v>
      </c>
      <c r="HF198">
        <v>13.1703</v>
      </c>
      <c r="HG198">
        <v>21.7934</v>
      </c>
      <c r="HH198">
        <v>29.9999</v>
      </c>
      <c r="HI198">
        <v>21.7462</v>
      </c>
      <c r="HJ198">
        <v>21.6918</v>
      </c>
      <c r="HK198">
        <v>56.4111</v>
      </c>
      <c r="HL198">
        <v>53.2609</v>
      </c>
      <c r="HM198">
        <v>0</v>
      </c>
      <c r="HN198">
        <v>13.3975</v>
      </c>
      <c r="HO198">
        <v>1126.13</v>
      </c>
      <c r="HP198">
        <v>14.1156</v>
      </c>
      <c r="HQ198">
        <v>103.437</v>
      </c>
      <c r="HR198">
        <v>104.814</v>
      </c>
    </row>
    <row r="199" spans="1:226">
      <c r="A199">
        <v>183</v>
      </c>
      <c r="B199">
        <v>1657122210.6</v>
      </c>
      <c r="C199">
        <v>2178</v>
      </c>
      <c r="D199" t="s">
        <v>726</v>
      </c>
      <c r="E199" t="s">
        <v>727</v>
      </c>
      <c r="F199">
        <v>5</v>
      </c>
      <c r="G199" t="s">
        <v>597</v>
      </c>
      <c r="H199" t="s">
        <v>354</v>
      </c>
      <c r="I199">
        <v>1657122202.81429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1129.87508237584</v>
      </c>
      <c r="AK199">
        <v>1105.41757575758</v>
      </c>
      <c r="AL199">
        <v>3.28960545373546</v>
      </c>
      <c r="AM199">
        <v>66.8387421978755</v>
      </c>
      <c r="AN199">
        <f>(AP199 - AO199 + BO199*1E3/(8.314*(BQ199+273.15)) * AR199/BN199 * AQ199) * BN199/(100*BB199) * 1000/(1000 - AP199)</f>
        <v>0</v>
      </c>
      <c r="AO199">
        <v>14.1951778069664</v>
      </c>
      <c r="AP199">
        <v>15.3561151515151</v>
      </c>
      <c r="AQ199">
        <v>5.92511969064597e-05</v>
      </c>
      <c r="AR199">
        <v>77.4375667915555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1657122202.81429</v>
      </c>
      <c r="BH199">
        <v>1064.28892857143</v>
      </c>
      <c r="BI199">
        <v>1097.49642857143</v>
      </c>
      <c r="BJ199">
        <v>15.3298642857143</v>
      </c>
      <c r="BK199">
        <v>14.191475</v>
      </c>
      <c r="BL199">
        <v>1050.04892857143</v>
      </c>
      <c r="BM199">
        <v>15.2569142857143</v>
      </c>
      <c r="BN199">
        <v>499.974035714286</v>
      </c>
      <c r="BO199">
        <v>73.9212178571429</v>
      </c>
      <c r="BP199">
        <v>0.100010664285714</v>
      </c>
      <c r="BQ199">
        <v>19.394975</v>
      </c>
      <c r="BR199">
        <v>19.9938392857143</v>
      </c>
      <c r="BS199">
        <v>999.9</v>
      </c>
      <c r="BT199">
        <v>0</v>
      </c>
      <c r="BU199">
        <v>0</v>
      </c>
      <c r="BV199">
        <v>9979.46428571429</v>
      </c>
      <c r="BW199">
        <v>0</v>
      </c>
      <c r="BX199">
        <v>1807.35107142857</v>
      </c>
      <c r="BY199">
        <v>-33.2082178571429</v>
      </c>
      <c r="BZ199">
        <v>1080.85821428571</v>
      </c>
      <c r="CA199">
        <v>1113.29535714286</v>
      </c>
      <c r="CB199">
        <v>1.13840071428571</v>
      </c>
      <c r="CC199">
        <v>1097.49642857143</v>
      </c>
      <c r="CD199">
        <v>14.191475</v>
      </c>
      <c r="CE199">
        <v>1.13320321428571</v>
      </c>
      <c r="CF199">
        <v>1.04904964285714</v>
      </c>
      <c r="CG199">
        <v>8.75179464285714</v>
      </c>
      <c r="CH199">
        <v>7.61603357142857</v>
      </c>
      <c r="CI199">
        <v>1999.97392857143</v>
      </c>
      <c r="CJ199">
        <v>0.980005285714286</v>
      </c>
      <c r="CK199">
        <v>0.0199949285714286</v>
      </c>
      <c r="CL199">
        <v>0</v>
      </c>
      <c r="CM199">
        <v>2.260825</v>
      </c>
      <c r="CN199">
        <v>0</v>
      </c>
      <c r="CO199">
        <v>3528.21428571429</v>
      </c>
      <c r="CP199">
        <v>17299.9428571429</v>
      </c>
      <c r="CQ199">
        <v>39.4796785714286</v>
      </c>
      <c r="CR199">
        <v>41.6672142857143</v>
      </c>
      <c r="CS199">
        <v>39.37925</v>
      </c>
      <c r="CT199">
        <v>38.9819285714286</v>
      </c>
      <c r="CU199">
        <v>38.1448571428571</v>
      </c>
      <c r="CV199">
        <v>1959.98392857143</v>
      </c>
      <c r="CW199">
        <v>39.9903571428571</v>
      </c>
      <c r="CX199">
        <v>0</v>
      </c>
      <c r="CY199">
        <v>1657122190.3</v>
      </c>
      <c r="CZ199">
        <v>0</v>
      </c>
      <c r="DA199">
        <v>0</v>
      </c>
      <c r="DB199" t="s">
        <v>356</v>
      </c>
      <c r="DC199">
        <v>1656081770.5</v>
      </c>
      <c r="DD199">
        <v>1655399214.6</v>
      </c>
      <c r="DE199">
        <v>0</v>
      </c>
      <c r="DF199">
        <v>0.134</v>
      </c>
      <c r="DG199">
        <v>-0.06</v>
      </c>
      <c r="DH199">
        <v>9.331</v>
      </c>
      <c r="DI199">
        <v>0.511</v>
      </c>
      <c r="DJ199">
        <v>421</v>
      </c>
      <c r="DK199">
        <v>25</v>
      </c>
      <c r="DL199">
        <v>1.93</v>
      </c>
      <c r="DM199">
        <v>0.15</v>
      </c>
      <c r="DN199">
        <v>-33.29519</v>
      </c>
      <c r="DO199">
        <v>2.22234596622899</v>
      </c>
      <c r="DP199">
        <v>0.491564760128307</v>
      </c>
      <c r="DQ199">
        <v>0</v>
      </c>
      <c r="DR199">
        <v>1.1355165</v>
      </c>
      <c r="DS199">
        <v>0.0406811257035613</v>
      </c>
      <c r="DT199">
        <v>0.00471109888985575</v>
      </c>
      <c r="DU199">
        <v>1</v>
      </c>
      <c r="DV199">
        <v>1</v>
      </c>
      <c r="DW199">
        <v>2</v>
      </c>
      <c r="DX199" t="s">
        <v>357</v>
      </c>
      <c r="DY199">
        <v>2.97868</v>
      </c>
      <c r="DZ199">
        <v>2.7539</v>
      </c>
      <c r="EA199">
        <v>0.146381</v>
      </c>
      <c r="EB199">
        <v>0.150336</v>
      </c>
      <c r="EC199">
        <v>0.0629807</v>
      </c>
      <c r="ED199">
        <v>0.0598771</v>
      </c>
      <c r="EE199">
        <v>33671.1</v>
      </c>
      <c r="EF199">
        <v>36852.2</v>
      </c>
      <c r="EG199">
        <v>35719.2</v>
      </c>
      <c r="EH199">
        <v>39305.9</v>
      </c>
      <c r="EI199">
        <v>47385.4</v>
      </c>
      <c r="EJ199">
        <v>53277.6</v>
      </c>
      <c r="EK199">
        <v>55711.7</v>
      </c>
      <c r="EL199">
        <v>62922.6</v>
      </c>
      <c r="EM199">
        <v>2.0214</v>
      </c>
      <c r="EN199">
        <v>2.2852</v>
      </c>
      <c r="EO199">
        <v>0.104606</v>
      </c>
      <c r="EP199">
        <v>0</v>
      </c>
      <c r="EQ199">
        <v>18.2815</v>
      </c>
      <c r="ER199">
        <v>999.9</v>
      </c>
      <c r="ES199">
        <v>70.022</v>
      </c>
      <c r="ET199">
        <v>26.284</v>
      </c>
      <c r="EU199">
        <v>32.5038</v>
      </c>
      <c r="EV199">
        <v>53.8674</v>
      </c>
      <c r="EW199">
        <v>41.9511</v>
      </c>
      <c r="EX199">
        <v>2</v>
      </c>
      <c r="EY199">
        <v>-0.408577</v>
      </c>
      <c r="EZ199">
        <v>2.45068</v>
      </c>
      <c r="FA199">
        <v>20.1337</v>
      </c>
      <c r="FB199">
        <v>5.20291</v>
      </c>
      <c r="FC199">
        <v>12.004</v>
      </c>
      <c r="FD199">
        <v>4.9756</v>
      </c>
      <c r="FE199">
        <v>3.293</v>
      </c>
      <c r="FF199">
        <v>9999</v>
      </c>
      <c r="FG199">
        <v>9999</v>
      </c>
      <c r="FH199">
        <v>9999</v>
      </c>
      <c r="FI199">
        <v>551.2</v>
      </c>
      <c r="FJ199">
        <v>1.86282</v>
      </c>
      <c r="FK199">
        <v>1.86783</v>
      </c>
      <c r="FL199">
        <v>1.86762</v>
      </c>
      <c r="FM199">
        <v>1.86874</v>
      </c>
      <c r="FN199">
        <v>1.8696</v>
      </c>
      <c r="FO199">
        <v>1.86566</v>
      </c>
      <c r="FP199">
        <v>1.86676</v>
      </c>
      <c r="FQ199">
        <v>1.86813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14.43</v>
      </c>
      <c r="GF199">
        <v>0.0738</v>
      </c>
      <c r="GG199">
        <v>5.21543574155078</v>
      </c>
      <c r="GH199">
        <v>0.0100486214095962</v>
      </c>
      <c r="GI199">
        <v>-1.74255938316833e-06</v>
      </c>
      <c r="GJ199">
        <v>3.40457676646056e-10</v>
      </c>
      <c r="GK199">
        <v>-0.0234001039270155</v>
      </c>
      <c r="GL199">
        <v>-0.0317258394575505</v>
      </c>
      <c r="GM199">
        <v>0.00293552719409138</v>
      </c>
      <c r="GN199">
        <v>-2.89779016759736e-05</v>
      </c>
      <c r="GO199">
        <v>-4</v>
      </c>
      <c r="GP199">
        <v>2214</v>
      </c>
      <c r="GQ199">
        <v>1</v>
      </c>
      <c r="GR199">
        <v>18</v>
      </c>
      <c r="GS199">
        <v>17340.7</v>
      </c>
      <c r="GT199">
        <v>28716.6</v>
      </c>
      <c r="GU199">
        <v>2.85034</v>
      </c>
      <c r="GV199">
        <v>2.56104</v>
      </c>
      <c r="GW199">
        <v>2.24854</v>
      </c>
      <c r="GX199">
        <v>2.76611</v>
      </c>
      <c r="GY199">
        <v>1.99585</v>
      </c>
      <c r="GZ199">
        <v>2.30835</v>
      </c>
      <c r="HA199">
        <v>30.1576</v>
      </c>
      <c r="HB199">
        <v>15.3929</v>
      </c>
      <c r="HC199">
        <v>18</v>
      </c>
      <c r="HD199">
        <v>478.149</v>
      </c>
      <c r="HE199">
        <v>659.707</v>
      </c>
      <c r="HF199">
        <v>13.4016</v>
      </c>
      <c r="HG199">
        <v>21.8008</v>
      </c>
      <c r="HH199">
        <v>29.9999</v>
      </c>
      <c r="HI199">
        <v>21.7524</v>
      </c>
      <c r="HJ199">
        <v>21.6976</v>
      </c>
      <c r="HK199">
        <v>57.0921</v>
      </c>
      <c r="HL199">
        <v>53.2609</v>
      </c>
      <c r="HM199">
        <v>0</v>
      </c>
      <c r="HN199">
        <v>13.4077</v>
      </c>
      <c r="HO199">
        <v>1139.64</v>
      </c>
      <c r="HP199">
        <v>14.0902</v>
      </c>
      <c r="HQ199">
        <v>103.436</v>
      </c>
      <c r="HR199">
        <v>104.814</v>
      </c>
    </row>
    <row r="200" spans="1:226">
      <c r="A200">
        <v>184</v>
      </c>
      <c r="B200">
        <v>1657122215.6</v>
      </c>
      <c r="C200">
        <v>2183</v>
      </c>
      <c r="D200" t="s">
        <v>728</v>
      </c>
      <c r="E200" t="s">
        <v>729</v>
      </c>
      <c r="F200">
        <v>5</v>
      </c>
      <c r="G200" t="s">
        <v>597</v>
      </c>
      <c r="H200" t="s">
        <v>354</v>
      </c>
      <c r="I200">
        <v>1657122208.1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1146.51253457782</v>
      </c>
      <c r="AK200">
        <v>1121.98733333333</v>
      </c>
      <c r="AL200">
        <v>3.29465356353085</v>
      </c>
      <c r="AM200">
        <v>66.8387421978755</v>
      </c>
      <c r="AN200">
        <f>(AP200 - AO200 + BO200*1E3/(8.314*(BQ200+273.15)) * AR200/BN200 * AQ200) * BN200/(100*BB200) * 1000/(1000 - AP200)</f>
        <v>0</v>
      </c>
      <c r="AO200">
        <v>14.2023477509128</v>
      </c>
      <c r="AP200">
        <v>15.3721054545454</v>
      </c>
      <c r="AQ200">
        <v>0.00161796831202176</v>
      </c>
      <c r="AR200">
        <v>77.4375667915555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1657122208.1</v>
      </c>
      <c r="BH200">
        <v>1081.86444444444</v>
      </c>
      <c r="BI200">
        <v>1114.93407407407</v>
      </c>
      <c r="BJ200">
        <v>15.3458518518519</v>
      </c>
      <c r="BK200">
        <v>14.1903518518519</v>
      </c>
      <c r="BL200">
        <v>1067.49296296296</v>
      </c>
      <c r="BM200">
        <v>15.2723148148148</v>
      </c>
      <c r="BN200">
        <v>499.989703703704</v>
      </c>
      <c r="BO200">
        <v>73.9206037037037</v>
      </c>
      <c r="BP200">
        <v>0.100026225925926</v>
      </c>
      <c r="BQ200">
        <v>19.3963037037037</v>
      </c>
      <c r="BR200">
        <v>19.9956740740741</v>
      </c>
      <c r="BS200">
        <v>999.9</v>
      </c>
      <c r="BT200">
        <v>0</v>
      </c>
      <c r="BU200">
        <v>0</v>
      </c>
      <c r="BV200">
        <v>9977.40740740741</v>
      </c>
      <c r="BW200">
        <v>0</v>
      </c>
      <c r="BX200">
        <v>1807.77962962963</v>
      </c>
      <c r="BY200">
        <v>-33.0701259259259</v>
      </c>
      <c r="BZ200">
        <v>1098.72481481481</v>
      </c>
      <c r="CA200">
        <v>1130.98222222222</v>
      </c>
      <c r="CB200">
        <v>1.15550777777778</v>
      </c>
      <c r="CC200">
        <v>1114.93407407407</v>
      </c>
      <c r="CD200">
        <v>14.1903518518519</v>
      </c>
      <c r="CE200">
        <v>1.13437555555556</v>
      </c>
      <c r="CF200">
        <v>1.04895814814815</v>
      </c>
      <c r="CG200">
        <v>8.76707481481482</v>
      </c>
      <c r="CH200">
        <v>7.61474333333333</v>
      </c>
      <c r="CI200">
        <v>1999.99962962963</v>
      </c>
      <c r="CJ200">
        <v>0.980006</v>
      </c>
      <c r="CK200">
        <v>0.0199941666666667</v>
      </c>
      <c r="CL200">
        <v>0</v>
      </c>
      <c r="CM200">
        <v>2.29342222222222</v>
      </c>
      <c r="CN200">
        <v>0</v>
      </c>
      <c r="CO200">
        <v>3527.63666666667</v>
      </c>
      <c r="CP200">
        <v>17300.162962963</v>
      </c>
      <c r="CQ200">
        <v>39.5714814814815</v>
      </c>
      <c r="CR200">
        <v>41.7497777777778</v>
      </c>
      <c r="CS200">
        <v>39.4673703703704</v>
      </c>
      <c r="CT200">
        <v>39.0830740740741</v>
      </c>
      <c r="CU200">
        <v>38.221962962963</v>
      </c>
      <c r="CV200">
        <v>1960.00962962963</v>
      </c>
      <c r="CW200">
        <v>39.9903703703704</v>
      </c>
      <c r="CX200">
        <v>0</v>
      </c>
      <c r="CY200">
        <v>1657122195.7</v>
      </c>
      <c r="CZ200">
        <v>0</v>
      </c>
      <c r="DA200">
        <v>0</v>
      </c>
      <c r="DB200" t="s">
        <v>356</v>
      </c>
      <c r="DC200">
        <v>1656081770.5</v>
      </c>
      <c r="DD200">
        <v>1655399214.6</v>
      </c>
      <c r="DE200">
        <v>0</v>
      </c>
      <c r="DF200">
        <v>0.134</v>
      </c>
      <c r="DG200">
        <v>-0.06</v>
      </c>
      <c r="DH200">
        <v>9.331</v>
      </c>
      <c r="DI200">
        <v>0.511</v>
      </c>
      <c r="DJ200">
        <v>421</v>
      </c>
      <c r="DK200">
        <v>25</v>
      </c>
      <c r="DL200">
        <v>1.93</v>
      </c>
      <c r="DM200">
        <v>0.15</v>
      </c>
      <c r="DN200">
        <v>-33.1393025</v>
      </c>
      <c r="DO200">
        <v>1.93504953095692</v>
      </c>
      <c r="DP200">
        <v>0.519572916676524</v>
      </c>
      <c r="DQ200">
        <v>0</v>
      </c>
      <c r="DR200">
        <v>1.14437825</v>
      </c>
      <c r="DS200">
        <v>0.132639287054406</v>
      </c>
      <c r="DT200">
        <v>0.0155237335856262</v>
      </c>
      <c r="DU200">
        <v>0</v>
      </c>
      <c r="DV200">
        <v>0</v>
      </c>
      <c r="DW200">
        <v>2</v>
      </c>
      <c r="DX200" t="s">
        <v>367</v>
      </c>
      <c r="DY200">
        <v>2.97823</v>
      </c>
      <c r="DZ200">
        <v>2.75392</v>
      </c>
      <c r="EA200">
        <v>0.147774</v>
      </c>
      <c r="EB200">
        <v>0.151746</v>
      </c>
      <c r="EC200">
        <v>0.0630194</v>
      </c>
      <c r="ED200">
        <v>0.0596945</v>
      </c>
      <c r="EE200">
        <v>33615.5</v>
      </c>
      <c r="EF200">
        <v>36791</v>
      </c>
      <c r="EG200">
        <v>35718.4</v>
      </c>
      <c r="EH200">
        <v>39305.9</v>
      </c>
      <c r="EI200">
        <v>47382.8</v>
      </c>
      <c r="EJ200">
        <v>53287.7</v>
      </c>
      <c r="EK200">
        <v>55710.9</v>
      </c>
      <c r="EL200">
        <v>62922.2</v>
      </c>
      <c r="EM200">
        <v>2.0214</v>
      </c>
      <c r="EN200">
        <v>2.2856</v>
      </c>
      <c r="EO200">
        <v>0.103712</v>
      </c>
      <c r="EP200">
        <v>0</v>
      </c>
      <c r="EQ200">
        <v>18.2767</v>
      </c>
      <c r="ER200">
        <v>999.9</v>
      </c>
      <c r="ES200">
        <v>70.004</v>
      </c>
      <c r="ET200">
        <v>26.304</v>
      </c>
      <c r="EU200">
        <v>32.5342</v>
      </c>
      <c r="EV200">
        <v>54.0874</v>
      </c>
      <c r="EW200">
        <v>41.9271</v>
      </c>
      <c r="EX200">
        <v>2</v>
      </c>
      <c r="EY200">
        <v>-0.407195</v>
      </c>
      <c r="EZ200">
        <v>2.67451</v>
      </c>
      <c r="FA200">
        <v>20.1302</v>
      </c>
      <c r="FB200">
        <v>5.20291</v>
      </c>
      <c r="FC200">
        <v>12.004</v>
      </c>
      <c r="FD200">
        <v>4.9752</v>
      </c>
      <c r="FE200">
        <v>3.293</v>
      </c>
      <c r="FF200">
        <v>9999</v>
      </c>
      <c r="FG200">
        <v>9999</v>
      </c>
      <c r="FH200">
        <v>9999</v>
      </c>
      <c r="FI200">
        <v>551.2</v>
      </c>
      <c r="FJ200">
        <v>1.86279</v>
      </c>
      <c r="FK200">
        <v>1.86783</v>
      </c>
      <c r="FL200">
        <v>1.86752</v>
      </c>
      <c r="FM200">
        <v>1.86874</v>
      </c>
      <c r="FN200">
        <v>1.86963</v>
      </c>
      <c r="FO200">
        <v>1.86563</v>
      </c>
      <c r="FP200">
        <v>1.86676</v>
      </c>
      <c r="FQ200">
        <v>1.86813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14.55</v>
      </c>
      <c r="GF200">
        <v>0.0744</v>
      </c>
      <c r="GG200">
        <v>5.21543574155078</v>
      </c>
      <c r="GH200">
        <v>0.0100486214095962</v>
      </c>
      <c r="GI200">
        <v>-1.74255938316833e-06</v>
      </c>
      <c r="GJ200">
        <v>3.40457676646056e-10</v>
      </c>
      <c r="GK200">
        <v>-0.0234001039270155</v>
      </c>
      <c r="GL200">
        <v>-0.0317258394575505</v>
      </c>
      <c r="GM200">
        <v>0.00293552719409138</v>
      </c>
      <c r="GN200">
        <v>-2.89779016759736e-05</v>
      </c>
      <c r="GO200">
        <v>-4</v>
      </c>
      <c r="GP200">
        <v>2214</v>
      </c>
      <c r="GQ200">
        <v>1</v>
      </c>
      <c r="GR200">
        <v>18</v>
      </c>
      <c r="GS200">
        <v>17340.8</v>
      </c>
      <c r="GT200">
        <v>28716.7</v>
      </c>
      <c r="GU200">
        <v>2.88086</v>
      </c>
      <c r="GV200">
        <v>2.55859</v>
      </c>
      <c r="GW200">
        <v>2.24854</v>
      </c>
      <c r="GX200">
        <v>2.76611</v>
      </c>
      <c r="GY200">
        <v>1.99585</v>
      </c>
      <c r="GZ200">
        <v>2.30225</v>
      </c>
      <c r="HA200">
        <v>30.179</v>
      </c>
      <c r="HB200">
        <v>15.3841</v>
      </c>
      <c r="HC200">
        <v>18</v>
      </c>
      <c r="HD200">
        <v>478.209</v>
      </c>
      <c r="HE200">
        <v>660.102</v>
      </c>
      <c r="HF200">
        <v>13.441</v>
      </c>
      <c r="HG200">
        <v>21.8062</v>
      </c>
      <c r="HH200">
        <v>30.001</v>
      </c>
      <c r="HI200">
        <v>21.759</v>
      </c>
      <c r="HJ200">
        <v>21.7031</v>
      </c>
      <c r="HK200">
        <v>57.6948</v>
      </c>
      <c r="HL200">
        <v>53.5518</v>
      </c>
      <c r="HM200">
        <v>0</v>
      </c>
      <c r="HN200">
        <v>13.4159</v>
      </c>
      <c r="HO200">
        <v>1153.03</v>
      </c>
      <c r="HP200">
        <v>14.0619</v>
      </c>
      <c r="HQ200">
        <v>103.434</v>
      </c>
      <c r="HR200">
        <v>104.814</v>
      </c>
    </row>
    <row r="201" spans="1:226">
      <c r="A201">
        <v>185</v>
      </c>
      <c r="B201">
        <v>1657122220.6</v>
      </c>
      <c r="C201">
        <v>2188</v>
      </c>
      <c r="D201" t="s">
        <v>730</v>
      </c>
      <c r="E201" t="s">
        <v>731</v>
      </c>
      <c r="F201">
        <v>5</v>
      </c>
      <c r="G201" t="s">
        <v>597</v>
      </c>
      <c r="H201" t="s">
        <v>354</v>
      </c>
      <c r="I201">
        <v>1657122212.81429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1163.26358954447</v>
      </c>
      <c r="AK201">
        <v>1138.88115151515</v>
      </c>
      <c r="AL201">
        <v>3.34769154492938</v>
      </c>
      <c r="AM201">
        <v>66.8387421978755</v>
      </c>
      <c r="AN201">
        <f>(AP201 - AO201 + BO201*1E3/(8.314*(BQ201+273.15)) * AR201/BN201 * AQ201) * BN201/(100*BB201) * 1000/(1000 - AP201)</f>
        <v>0</v>
      </c>
      <c r="AO201">
        <v>14.1362317409484</v>
      </c>
      <c r="AP201">
        <v>15.3525309090909</v>
      </c>
      <c r="AQ201">
        <v>-0.00106513553786077</v>
      </c>
      <c r="AR201">
        <v>77.4375667915555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1657122212.81429</v>
      </c>
      <c r="BH201">
        <v>1097.40857142857</v>
      </c>
      <c r="BI201">
        <v>1130.42678571429</v>
      </c>
      <c r="BJ201">
        <v>15.3555571428571</v>
      </c>
      <c r="BK201">
        <v>14.1726714285714</v>
      </c>
      <c r="BL201">
        <v>1082.92142857143</v>
      </c>
      <c r="BM201">
        <v>15.2816607142857</v>
      </c>
      <c r="BN201">
        <v>499.972964285714</v>
      </c>
      <c r="BO201">
        <v>73.9204</v>
      </c>
      <c r="BP201">
        <v>0.0999864214285714</v>
      </c>
      <c r="BQ201">
        <v>19.4005428571429</v>
      </c>
      <c r="BR201">
        <v>19.9965714285714</v>
      </c>
      <c r="BS201">
        <v>999.9</v>
      </c>
      <c r="BT201">
        <v>0</v>
      </c>
      <c r="BU201">
        <v>0</v>
      </c>
      <c r="BV201">
        <v>9995.71428571429</v>
      </c>
      <c r="BW201">
        <v>0</v>
      </c>
      <c r="BX201">
        <v>1808.47678571429</v>
      </c>
      <c r="BY201">
        <v>-33.0189785714286</v>
      </c>
      <c r="BZ201">
        <v>1114.52142857143</v>
      </c>
      <c r="CA201">
        <v>1146.67785714286</v>
      </c>
      <c r="CB201">
        <v>1.18288821428571</v>
      </c>
      <c r="CC201">
        <v>1130.42678571429</v>
      </c>
      <c r="CD201">
        <v>14.1726714285714</v>
      </c>
      <c r="CE201">
        <v>1.13508892857143</v>
      </c>
      <c r="CF201">
        <v>1.04764857142857</v>
      </c>
      <c r="CG201">
        <v>8.77638321428571</v>
      </c>
      <c r="CH201">
        <v>7.59641892857143</v>
      </c>
      <c r="CI201">
        <v>1999.99035714286</v>
      </c>
      <c r="CJ201">
        <v>0.980006571428572</v>
      </c>
      <c r="CK201">
        <v>0.0199935571428571</v>
      </c>
      <c r="CL201">
        <v>0</v>
      </c>
      <c r="CM201">
        <v>2.26721428571429</v>
      </c>
      <c r="CN201">
        <v>0</v>
      </c>
      <c r="CO201">
        <v>3526.47</v>
      </c>
      <c r="CP201">
        <v>17300.1071428571</v>
      </c>
      <c r="CQ201">
        <v>39.6515</v>
      </c>
      <c r="CR201">
        <v>41.8278928571428</v>
      </c>
      <c r="CS201">
        <v>39.5421428571428</v>
      </c>
      <c r="CT201">
        <v>39.1671785714286</v>
      </c>
      <c r="CU201">
        <v>38.2899285714286</v>
      </c>
      <c r="CV201">
        <v>1960.00178571429</v>
      </c>
      <c r="CW201">
        <v>39.9896428571429</v>
      </c>
      <c r="CX201">
        <v>0</v>
      </c>
      <c r="CY201">
        <v>1657122200.5</v>
      </c>
      <c r="CZ201">
        <v>0</v>
      </c>
      <c r="DA201">
        <v>0</v>
      </c>
      <c r="DB201" t="s">
        <v>356</v>
      </c>
      <c r="DC201">
        <v>1656081770.5</v>
      </c>
      <c r="DD201">
        <v>1655399214.6</v>
      </c>
      <c r="DE201">
        <v>0</v>
      </c>
      <c r="DF201">
        <v>0.134</v>
      </c>
      <c r="DG201">
        <v>-0.06</v>
      </c>
      <c r="DH201">
        <v>9.331</v>
      </c>
      <c r="DI201">
        <v>0.511</v>
      </c>
      <c r="DJ201">
        <v>421</v>
      </c>
      <c r="DK201">
        <v>25</v>
      </c>
      <c r="DL201">
        <v>1.93</v>
      </c>
      <c r="DM201">
        <v>0.15</v>
      </c>
      <c r="DN201">
        <v>-33.138965</v>
      </c>
      <c r="DO201">
        <v>0.816945590994448</v>
      </c>
      <c r="DP201">
        <v>0.499823472613082</v>
      </c>
      <c r="DQ201">
        <v>0</v>
      </c>
      <c r="DR201">
        <v>1.16780125</v>
      </c>
      <c r="DS201">
        <v>0.341429380863039</v>
      </c>
      <c r="DT201">
        <v>0.0365151382434395</v>
      </c>
      <c r="DU201">
        <v>0</v>
      </c>
      <c r="DV201">
        <v>0</v>
      </c>
      <c r="DW201">
        <v>2</v>
      </c>
      <c r="DX201" t="s">
        <v>367</v>
      </c>
      <c r="DY201">
        <v>2.97784</v>
      </c>
      <c r="DZ201">
        <v>2.75422</v>
      </c>
      <c r="EA201">
        <v>0.14917</v>
      </c>
      <c r="EB201">
        <v>0.153108</v>
      </c>
      <c r="EC201">
        <v>0.0629645</v>
      </c>
      <c r="ED201">
        <v>0.0596879</v>
      </c>
      <c r="EE201">
        <v>33559.7</v>
      </c>
      <c r="EF201">
        <v>36731.4</v>
      </c>
      <c r="EG201">
        <v>35717.7</v>
      </c>
      <c r="EH201">
        <v>39305.3</v>
      </c>
      <c r="EI201">
        <v>47385.3</v>
      </c>
      <c r="EJ201">
        <v>53287.2</v>
      </c>
      <c r="EK201">
        <v>55710.6</v>
      </c>
      <c r="EL201">
        <v>62921.2</v>
      </c>
      <c r="EM201">
        <v>2.0204</v>
      </c>
      <c r="EN201">
        <v>2.285</v>
      </c>
      <c r="EO201">
        <v>0.103861</v>
      </c>
      <c r="EP201">
        <v>0</v>
      </c>
      <c r="EQ201">
        <v>18.2719</v>
      </c>
      <c r="ER201">
        <v>999.9</v>
      </c>
      <c r="ES201">
        <v>69.979</v>
      </c>
      <c r="ET201">
        <v>26.314</v>
      </c>
      <c r="EU201">
        <v>32.5398</v>
      </c>
      <c r="EV201">
        <v>53.8874</v>
      </c>
      <c r="EW201">
        <v>41.9591</v>
      </c>
      <c r="EX201">
        <v>2</v>
      </c>
      <c r="EY201">
        <v>-0.406382</v>
      </c>
      <c r="EZ201">
        <v>2.85255</v>
      </c>
      <c r="FA201">
        <v>20.127</v>
      </c>
      <c r="FB201">
        <v>5.20411</v>
      </c>
      <c r="FC201">
        <v>12.004</v>
      </c>
      <c r="FD201">
        <v>4.9756</v>
      </c>
      <c r="FE201">
        <v>3.293</v>
      </c>
      <c r="FF201">
        <v>9999</v>
      </c>
      <c r="FG201">
        <v>9999</v>
      </c>
      <c r="FH201">
        <v>9999</v>
      </c>
      <c r="FI201">
        <v>551.2</v>
      </c>
      <c r="FJ201">
        <v>1.86282</v>
      </c>
      <c r="FK201">
        <v>1.86783</v>
      </c>
      <c r="FL201">
        <v>1.86752</v>
      </c>
      <c r="FM201">
        <v>1.86874</v>
      </c>
      <c r="FN201">
        <v>1.86963</v>
      </c>
      <c r="FO201">
        <v>1.86569</v>
      </c>
      <c r="FP201">
        <v>1.86676</v>
      </c>
      <c r="FQ201">
        <v>1.86813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14.68</v>
      </c>
      <c r="GF201">
        <v>0.0736</v>
      </c>
      <c r="GG201">
        <v>5.21543574155078</v>
      </c>
      <c r="GH201">
        <v>0.0100486214095962</v>
      </c>
      <c r="GI201">
        <v>-1.74255938316833e-06</v>
      </c>
      <c r="GJ201">
        <v>3.40457676646056e-10</v>
      </c>
      <c r="GK201">
        <v>-0.0234001039270155</v>
      </c>
      <c r="GL201">
        <v>-0.0317258394575505</v>
      </c>
      <c r="GM201">
        <v>0.00293552719409138</v>
      </c>
      <c r="GN201">
        <v>-2.89779016759736e-05</v>
      </c>
      <c r="GO201">
        <v>-4</v>
      </c>
      <c r="GP201">
        <v>2214</v>
      </c>
      <c r="GQ201">
        <v>1</v>
      </c>
      <c r="GR201">
        <v>18</v>
      </c>
      <c r="GS201">
        <v>17340.8</v>
      </c>
      <c r="GT201">
        <v>28716.8</v>
      </c>
      <c r="GU201">
        <v>2.91504</v>
      </c>
      <c r="GV201">
        <v>2.55737</v>
      </c>
      <c r="GW201">
        <v>2.24854</v>
      </c>
      <c r="GX201">
        <v>2.76733</v>
      </c>
      <c r="GY201">
        <v>1.99585</v>
      </c>
      <c r="GZ201">
        <v>2.29614</v>
      </c>
      <c r="HA201">
        <v>30.2005</v>
      </c>
      <c r="HB201">
        <v>15.3841</v>
      </c>
      <c r="HC201">
        <v>18</v>
      </c>
      <c r="HD201">
        <v>477.642</v>
      </c>
      <c r="HE201">
        <v>659.691</v>
      </c>
      <c r="HF201">
        <v>13.447</v>
      </c>
      <c r="HG201">
        <v>21.8136</v>
      </c>
      <c r="HH201">
        <v>30.001</v>
      </c>
      <c r="HI201">
        <v>21.7645</v>
      </c>
      <c r="HJ201">
        <v>21.7085</v>
      </c>
      <c r="HK201">
        <v>58.3855</v>
      </c>
      <c r="HL201">
        <v>53.5518</v>
      </c>
      <c r="HM201">
        <v>0</v>
      </c>
      <c r="HN201">
        <v>13.415</v>
      </c>
      <c r="HO201">
        <v>1173.11</v>
      </c>
      <c r="HP201">
        <v>14.0584</v>
      </c>
      <c r="HQ201">
        <v>103.433</v>
      </c>
      <c r="HR201">
        <v>104.812</v>
      </c>
    </row>
    <row r="202" spans="1:226">
      <c r="A202">
        <v>186</v>
      </c>
      <c r="B202">
        <v>1657122225.6</v>
      </c>
      <c r="C202">
        <v>2193</v>
      </c>
      <c r="D202" t="s">
        <v>732</v>
      </c>
      <c r="E202" t="s">
        <v>733</v>
      </c>
      <c r="F202">
        <v>5</v>
      </c>
      <c r="G202" t="s">
        <v>597</v>
      </c>
      <c r="H202" t="s">
        <v>354</v>
      </c>
      <c r="I202">
        <v>1657122218.1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1180.58847797111</v>
      </c>
      <c r="AK202">
        <v>1155.75454545455</v>
      </c>
      <c r="AL202">
        <v>3.36234457725727</v>
      </c>
      <c r="AM202">
        <v>66.8387421978755</v>
      </c>
      <c r="AN202">
        <f>(AP202 - AO202 + BO202*1E3/(8.314*(BQ202+273.15)) * AR202/BN202 * AQ202) * BN202/(100*BB202) * 1000/(1000 - AP202)</f>
        <v>0</v>
      </c>
      <c r="AO202">
        <v>14.139228084952</v>
      </c>
      <c r="AP202">
        <v>15.340976969697</v>
      </c>
      <c r="AQ202">
        <v>-0.000437035079661001</v>
      </c>
      <c r="AR202">
        <v>77.4375667915555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1657122218.1</v>
      </c>
      <c r="BH202">
        <v>1114.81814814815</v>
      </c>
      <c r="BI202">
        <v>1148.08925925926</v>
      </c>
      <c r="BJ202">
        <v>15.3574814814815</v>
      </c>
      <c r="BK202">
        <v>14.1522592592593</v>
      </c>
      <c r="BL202">
        <v>1100.20259259259</v>
      </c>
      <c r="BM202">
        <v>15.2835074074074</v>
      </c>
      <c r="BN202">
        <v>500.023777777778</v>
      </c>
      <c r="BO202">
        <v>73.9205444444444</v>
      </c>
      <c r="BP202">
        <v>0.100065759259259</v>
      </c>
      <c r="BQ202">
        <v>19.4078518518518</v>
      </c>
      <c r="BR202">
        <v>20.0026037037037</v>
      </c>
      <c r="BS202">
        <v>999.9</v>
      </c>
      <c r="BT202">
        <v>0</v>
      </c>
      <c r="BU202">
        <v>0</v>
      </c>
      <c r="BV202">
        <v>9982.96296296296</v>
      </c>
      <c r="BW202">
        <v>0</v>
      </c>
      <c r="BX202">
        <v>1808.74851851852</v>
      </c>
      <c r="BY202">
        <v>-33.2708925925926</v>
      </c>
      <c r="BZ202">
        <v>1132.20518518518</v>
      </c>
      <c r="CA202">
        <v>1164.57037037037</v>
      </c>
      <c r="CB202">
        <v>1.20521148148148</v>
      </c>
      <c r="CC202">
        <v>1148.08925925926</v>
      </c>
      <c r="CD202">
        <v>14.1522592592593</v>
      </c>
      <c r="CE202">
        <v>1.13523296296296</v>
      </c>
      <c r="CF202">
        <v>1.04614259259259</v>
      </c>
      <c r="CG202">
        <v>8.77825777777778</v>
      </c>
      <c r="CH202">
        <v>7.57534703703704</v>
      </c>
      <c r="CI202">
        <v>1999.97666666667</v>
      </c>
      <c r="CJ202">
        <v>0.980003111111111</v>
      </c>
      <c r="CK202">
        <v>0.0199969037037037</v>
      </c>
      <c r="CL202">
        <v>0</v>
      </c>
      <c r="CM202">
        <v>2.2329962962963</v>
      </c>
      <c r="CN202">
        <v>0</v>
      </c>
      <c r="CO202">
        <v>3522.76111111111</v>
      </c>
      <c r="CP202">
        <v>17299.9703703704</v>
      </c>
      <c r="CQ202">
        <v>39.7404444444444</v>
      </c>
      <c r="CR202">
        <v>41.9094814814815</v>
      </c>
      <c r="CS202">
        <v>39.6247037037037</v>
      </c>
      <c r="CT202">
        <v>39.2613703703704</v>
      </c>
      <c r="CU202">
        <v>38.3724074074074</v>
      </c>
      <c r="CV202">
        <v>1959.9837037037</v>
      </c>
      <c r="CW202">
        <v>39.9940740740741</v>
      </c>
      <c r="CX202">
        <v>0</v>
      </c>
      <c r="CY202">
        <v>1657122205.3</v>
      </c>
      <c r="CZ202">
        <v>0</v>
      </c>
      <c r="DA202">
        <v>0</v>
      </c>
      <c r="DB202" t="s">
        <v>356</v>
      </c>
      <c r="DC202">
        <v>1656081770.5</v>
      </c>
      <c r="DD202">
        <v>1655399214.6</v>
      </c>
      <c r="DE202">
        <v>0</v>
      </c>
      <c r="DF202">
        <v>0.134</v>
      </c>
      <c r="DG202">
        <v>-0.06</v>
      </c>
      <c r="DH202">
        <v>9.331</v>
      </c>
      <c r="DI202">
        <v>0.511</v>
      </c>
      <c r="DJ202">
        <v>421</v>
      </c>
      <c r="DK202">
        <v>25</v>
      </c>
      <c r="DL202">
        <v>1.93</v>
      </c>
      <c r="DM202">
        <v>0.15</v>
      </c>
      <c r="DN202">
        <v>-33.118705</v>
      </c>
      <c r="DO202">
        <v>-2.53635647279547</v>
      </c>
      <c r="DP202">
        <v>0.479521416596798</v>
      </c>
      <c r="DQ202">
        <v>0</v>
      </c>
      <c r="DR202">
        <v>1.1865085</v>
      </c>
      <c r="DS202">
        <v>0.3054835272045</v>
      </c>
      <c r="DT202">
        <v>0.0346032383275034</v>
      </c>
      <c r="DU202">
        <v>0</v>
      </c>
      <c r="DV202">
        <v>0</v>
      </c>
      <c r="DW202">
        <v>2</v>
      </c>
      <c r="DX202" t="s">
        <v>367</v>
      </c>
      <c r="DY202">
        <v>2.97798</v>
      </c>
      <c r="DZ202">
        <v>2.75272</v>
      </c>
      <c r="EA202">
        <v>0.150591</v>
      </c>
      <c r="EB202">
        <v>0.154447</v>
      </c>
      <c r="EC202">
        <v>0.0629513</v>
      </c>
      <c r="ED202">
        <v>0.0596905</v>
      </c>
      <c r="EE202">
        <v>33503.6</v>
      </c>
      <c r="EF202">
        <v>36672.8</v>
      </c>
      <c r="EG202">
        <v>35717.5</v>
      </c>
      <c r="EH202">
        <v>39304.7</v>
      </c>
      <c r="EI202">
        <v>47385.7</v>
      </c>
      <c r="EJ202">
        <v>53286.5</v>
      </c>
      <c r="EK202">
        <v>55710.1</v>
      </c>
      <c r="EL202">
        <v>62920.5</v>
      </c>
      <c r="EM202">
        <v>2.0212</v>
      </c>
      <c r="EN202">
        <v>2.2852</v>
      </c>
      <c r="EO202">
        <v>0.104159</v>
      </c>
      <c r="EP202">
        <v>0</v>
      </c>
      <c r="EQ202">
        <v>18.2696</v>
      </c>
      <c r="ER202">
        <v>999.9</v>
      </c>
      <c r="ES202">
        <v>69.955</v>
      </c>
      <c r="ET202">
        <v>26.324</v>
      </c>
      <c r="EU202">
        <v>32.5487</v>
      </c>
      <c r="EV202">
        <v>54.0774</v>
      </c>
      <c r="EW202">
        <v>41.895</v>
      </c>
      <c r="EX202">
        <v>2</v>
      </c>
      <c r="EY202">
        <v>-0.405427</v>
      </c>
      <c r="EZ202">
        <v>2.85482</v>
      </c>
      <c r="FA202">
        <v>20.1265</v>
      </c>
      <c r="FB202">
        <v>5.19932</v>
      </c>
      <c r="FC202">
        <v>12.004</v>
      </c>
      <c r="FD202">
        <v>4.974</v>
      </c>
      <c r="FE202">
        <v>3.293</v>
      </c>
      <c r="FF202">
        <v>9999</v>
      </c>
      <c r="FG202">
        <v>9999</v>
      </c>
      <c r="FH202">
        <v>9999</v>
      </c>
      <c r="FI202">
        <v>551.2</v>
      </c>
      <c r="FJ202">
        <v>1.86279</v>
      </c>
      <c r="FK202">
        <v>1.86783</v>
      </c>
      <c r="FL202">
        <v>1.86755</v>
      </c>
      <c r="FM202">
        <v>1.86874</v>
      </c>
      <c r="FN202">
        <v>1.86966</v>
      </c>
      <c r="FO202">
        <v>1.8656</v>
      </c>
      <c r="FP202">
        <v>1.86676</v>
      </c>
      <c r="FQ202">
        <v>1.86813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14.8</v>
      </c>
      <c r="GF202">
        <v>0.0735</v>
      </c>
      <c r="GG202">
        <v>5.21543574155078</v>
      </c>
      <c r="GH202">
        <v>0.0100486214095962</v>
      </c>
      <c r="GI202">
        <v>-1.74255938316833e-06</v>
      </c>
      <c r="GJ202">
        <v>3.40457676646056e-10</v>
      </c>
      <c r="GK202">
        <v>-0.0234001039270155</v>
      </c>
      <c r="GL202">
        <v>-0.0317258394575505</v>
      </c>
      <c r="GM202">
        <v>0.00293552719409138</v>
      </c>
      <c r="GN202">
        <v>-2.89779016759736e-05</v>
      </c>
      <c r="GO202">
        <v>-4</v>
      </c>
      <c r="GP202">
        <v>2214</v>
      </c>
      <c r="GQ202">
        <v>1</v>
      </c>
      <c r="GR202">
        <v>18</v>
      </c>
      <c r="GS202">
        <v>17340.9</v>
      </c>
      <c r="GT202">
        <v>28716.8</v>
      </c>
      <c r="GU202">
        <v>2.94678</v>
      </c>
      <c r="GV202">
        <v>2.5647</v>
      </c>
      <c r="GW202">
        <v>2.24854</v>
      </c>
      <c r="GX202">
        <v>2.76733</v>
      </c>
      <c r="GY202">
        <v>1.99585</v>
      </c>
      <c r="GZ202">
        <v>2.29614</v>
      </c>
      <c r="HA202">
        <v>30.2005</v>
      </c>
      <c r="HB202">
        <v>15.3841</v>
      </c>
      <c r="HC202">
        <v>18</v>
      </c>
      <c r="HD202">
        <v>478.19</v>
      </c>
      <c r="HE202">
        <v>659.951</v>
      </c>
      <c r="HF202">
        <v>13.437</v>
      </c>
      <c r="HG202">
        <v>21.8192</v>
      </c>
      <c r="HH202">
        <v>30.0009</v>
      </c>
      <c r="HI202">
        <v>21.77</v>
      </c>
      <c r="HJ202">
        <v>21.7158</v>
      </c>
      <c r="HK202">
        <v>59.0009</v>
      </c>
      <c r="HL202">
        <v>53.5518</v>
      </c>
      <c r="HM202">
        <v>0</v>
      </c>
      <c r="HN202">
        <v>13.4279</v>
      </c>
      <c r="HO202">
        <v>1186.66</v>
      </c>
      <c r="HP202">
        <v>14.0485</v>
      </c>
      <c r="HQ202">
        <v>103.432</v>
      </c>
      <c r="HR202">
        <v>104.811</v>
      </c>
    </row>
    <row r="203" spans="1:226">
      <c r="A203">
        <v>187</v>
      </c>
      <c r="B203">
        <v>1657122230.6</v>
      </c>
      <c r="C203">
        <v>2198</v>
      </c>
      <c r="D203" t="s">
        <v>734</v>
      </c>
      <c r="E203" t="s">
        <v>735</v>
      </c>
      <c r="F203">
        <v>5</v>
      </c>
      <c r="G203" t="s">
        <v>597</v>
      </c>
      <c r="H203" t="s">
        <v>354</v>
      </c>
      <c r="I203">
        <v>1657122222.81429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1196.36348820016</v>
      </c>
      <c r="AK203">
        <v>1172.55145454545</v>
      </c>
      <c r="AL203">
        <v>3.30159107571181</v>
      </c>
      <c r="AM203">
        <v>66.8387421978755</v>
      </c>
      <c r="AN203">
        <f>(AP203 - AO203 + BO203*1E3/(8.314*(BQ203+273.15)) * AR203/BN203 * AQ203) * BN203/(100*BB203) * 1000/(1000 - AP203)</f>
        <v>0</v>
      </c>
      <c r="AO203">
        <v>14.1362724927707</v>
      </c>
      <c r="AP203">
        <v>15.3355890909091</v>
      </c>
      <c r="AQ203">
        <v>9.13376111705348e-05</v>
      </c>
      <c r="AR203">
        <v>77.4375667915555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1657122222.81429</v>
      </c>
      <c r="BH203">
        <v>1130.46535714286</v>
      </c>
      <c r="BI203">
        <v>1163.64071428571</v>
      </c>
      <c r="BJ203">
        <v>15.349325</v>
      </c>
      <c r="BK203">
        <v>14.1269392857143</v>
      </c>
      <c r="BL203">
        <v>1115.73464285714</v>
      </c>
      <c r="BM203">
        <v>15.2756464285714</v>
      </c>
      <c r="BN203">
        <v>500.011107142857</v>
      </c>
      <c r="BO203">
        <v>73.9204821428572</v>
      </c>
      <c r="BP203">
        <v>0.0999886142857143</v>
      </c>
      <c r="BQ203">
        <v>19.4155071428571</v>
      </c>
      <c r="BR203">
        <v>20.0083607142857</v>
      </c>
      <c r="BS203">
        <v>999.9</v>
      </c>
      <c r="BT203">
        <v>0</v>
      </c>
      <c r="BU203">
        <v>0</v>
      </c>
      <c r="BV203">
        <v>9989.28571428571</v>
      </c>
      <c r="BW203">
        <v>0</v>
      </c>
      <c r="BX203">
        <v>1809.61785714286</v>
      </c>
      <c r="BY203">
        <v>-33.1753678571429</v>
      </c>
      <c r="BZ203">
        <v>1148.08714285714</v>
      </c>
      <c r="CA203">
        <v>1180.31464285714</v>
      </c>
      <c r="CB203">
        <v>1.22237642857143</v>
      </c>
      <c r="CC203">
        <v>1163.64071428571</v>
      </c>
      <c r="CD203">
        <v>14.1269392857143</v>
      </c>
      <c r="CE203">
        <v>1.13462892857143</v>
      </c>
      <c r="CF203">
        <v>1.04426964285714</v>
      </c>
      <c r="CG203">
        <v>8.77038928571429</v>
      </c>
      <c r="CH203">
        <v>7.54911285714286</v>
      </c>
      <c r="CI203">
        <v>1999.95785714286</v>
      </c>
      <c r="CJ203">
        <v>0.97999875</v>
      </c>
      <c r="CK203">
        <v>0.02000115</v>
      </c>
      <c r="CL203">
        <v>0</v>
      </c>
      <c r="CM203">
        <v>2.2263</v>
      </c>
      <c r="CN203">
        <v>0</v>
      </c>
      <c r="CO203">
        <v>3520.5975</v>
      </c>
      <c r="CP203">
        <v>17299.7892857143</v>
      </c>
      <c r="CQ203">
        <v>39.8233214285714</v>
      </c>
      <c r="CR203">
        <v>41.9752142857143</v>
      </c>
      <c r="CS203">
        <v>39.6983928571428</v>
      </c>
      <c r="CT203">
        <v>39.3368571428571</v>
      </c>
      <c r="CU203">
        <v>38.4461785714286</v>
      </c>
      <c r="CV203">
        <v>1959.95821428571</v>
      </c>
      <c r="CW203">
        <v>40.0003571428571</v>
      </c>
      <c r="CX203">
        <v>0</v>
      </c>
      <c r="CY203">
        <v>1657122210.7</v>
      </c>
      <c r="CZ203">
        <v>0</v>
      </c>
      <c r="DA203">
        <v>0</v>
      </c>
      <c r="DB203" t="s">
        <v>356</v>
      </c>
      <c r="DC203">
        <v>1656081770.5</v>
      </c>
      <c r="DD203">
        <v>1655399214.6</v>
      </c>
      <c r="DE203">
        <v>0</v>
      </c>
      <c r="DF203">
        <v>0.134</v>
      </c>
      <c r="DG203">
        <v>-0.06</v>
      </c>
      <c r="DH203">
        <v>9.331</v>
      </c>
      <c r="DI203">
        <v>0.511</v>
      </c>
      <c r="DJ203">
        <v>421</v>
      </c>
      <c r="DK203">
        <v>25</v>
      </c>
      <c r="DL203">
        <v>1.93</v>
      </c>
      <c r="DM203">
        <v>0.15</v>
      </c>
      <c r="DN203">
        <v>-33.12841</v>
      </c>
      <c r="DO203">
        <v>0.455855909943744</v>
      </c>
      <c r="DP203">
        <v>0.536379482176565</v>
      </c>
      <c r="DQ203">
        <v>0</v>
      </c>
      <c r="DR203">
        <v>1.20602875</v>
      </c>
      <c r="DS203">
        <v>0.177535272045025</v>
      </c>
      <c r="DT203">
        <v>0.0270581895354715</v>
      </c>
      <c r="DU203">
        <v>0</v>
      </c>
      <c r="DV203">
        <v>0</v>
      </c>
      <c r="DW203">
        <v>2</v>
      </c>
      <c r="DX203" t="s">
        <v>367</v>
      </c>
      <c r="DY203">
        <v>2.97826</v>
      </c>
      <c r="DZ203">
        <v>2.75379</v>
      </c>
      <c r="EA203">
        <v>0.151925</v>
      </c>
      <c r="EB203">
        <v>0.155836</v>
      </c>
      <c r="EC203">
        <v>0.0628986</v>
      </c>
      <c r="ED203">
        <v>0.0594792</v>
      </c>
      <c r="EE203">
        <v>33450.9</v>
      </c>
      <c r="EF203">
        <v>36611.9</v>
      </c>
      <c r="EG203">
        <v>35717.4</v>
      </c>
      <c r="EH203">
        <v>39303.9</v>
      </c>
      <c r="EI203">
        <v>47388.5</v>
      </c>
      <c r="EJ203">
        <v>53298</v>
      </c>
      <c r="EK203">
        <v>55710.2</v>
      </c>
      <c r="EL203">
        <v>62919.7</v>
      </c>
      <c r="EM203">
        <v>2.0214</v>
      </c>
      <c r="EN203">
        <v>2.285</v>
      </c>
      <c r="EO203">
        <v>0.105947</v>
      </c>
      <c r="EP203">
        <v>0</v>
      </c>
      <c r="EQ203">
        <v>18.2671</v>
      </c>
      <c r="ER203">
        <v>999.9</v>
      </c>
      <c r="ES203">
        <v>69.93</v>
      </c>
      <c r="ET203">
        <v>26.344</v>
      </c>
      <c r="EU203">
        <v>32.5819</v>
      </c>
      <c r="EV203">
        <v>53.9974</v>
      </c>
      <c r="EW203">
        <v>41.895</v>
      </c>
      <c r="EX203">
        <v>2</v>
      </c>
      <c r="EY203">
        <v>-0.405183</v>
      </c>
      <c r="EZ203">
        <v>2.87719</v>
      </c>
      <c r="FA203">
        <v>20.1245</v>
      </c>
      <c r="FB203">
        <v>5.20411</v>
      </c>
      <c r="FC203">
        <v>12.004</v>
      </c>
      <c r="FD203">
        <v>4.976</v>
      </c>
      <c r="FE203">
        <v>3.293</v>
      </c>
      <c r="FF203">
        <v>9999</v>
      </c>
      <c r="FG203">
        <v>9999</v>
      </c>
      <c r="FH203">
        <v>9999</v>
      </c>
      <c r="FI203">
        <v>551.2</v>
      </c>
      <c r="FJ203">
        <v>1.86289</v>
      </c>
      <c r="FK203">
        <v>1.86783</v>
      </c>
      <c r="FL203">
        <v>1.86752</v>
      </c>
      <c r="FM203">
        <v>1.86874</v>
      </c>
      <c r="FN203">
        <v>1.86957</v>
      </c>
      <c r="FO203">
        <v>1.8656</v>
      </c>
      <c r="FP203">
        <v>1.86676</v>
      </c>
      <c r="FQ203">
        <v>1.86813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14.92</v>
      </c>
      <c r="GF203">
        <v>0.073</v>
      </c>
      <c r="GG203">
        <v>5.21543574155078</v>
      </c>
      <c r="GH203">
        <v>0.0100486214095962</v>
      </c>
      <c r="GI203">
        <v>-1.74255938316833e-06</v>
      </c>
      <c r="GJ203">
        <v>3.40457676646056e-10</v>
      </c>
      <c r="GK203">
        <v>-0.0234001039270155</v>
      </c>
      <c r="GL203">
        <v>-0.0317258394575505</v>
      </c>
      <c r="GM203">
        <v>0.00293552719409138</v>
      </c>
      <c r="GN203">
        <v>-2.89779016759736e-05</v>
      </c>
      <c r="GO203">
        <v>-4</v>
      </c>
      <c r="GP203">
        <v>2214</v>
      </c>
      <c r="GQ203">
        <v>1</v>
      </c>
      <c r="GR203">
        <v>18</v>
      </c>
      <c r="GS203">
        <v>17341</v>
      </c>
      <c r="GT203">
        <v>28716.9</v>
      </c>
      <c r="GU203">
        <v>2.97974</v>
      </c>
      <c r="GV203">
        <v>2.55737</v>
      </c>
      <c r="GW203">
        <v>2.24854</v>
      </c>
      <c r="GX203">
        <v>2.76611</v>
      </c>
      <c r="GY203">
        <v>1.99585</v>
      </c>
      <c r="GZ203">
        <v>2.31812</v>
      </c>
      <c r="HA203">
        <v>30.2005</v>
      </c>
      <c r="HB203">
        <v>15.3841</v>
      </c>
      <c r="HC203">
        <v>18</v>
      </c>
      <c r="HD203">
        <v>478.377</v>
      </c>
      <c r="HE203">
        <v>659.862</v>
      </c>
      <c r="HF203">
        <v>13.4378</v>
      </c>
      <c r="HG203">
        <v>21.8247</v>
      </c>
      <c r="HH203">
        <v>30.0006</v>
      </c>
      <c r="HI203">
        <v>21.7762</v>
      </c>
      <c r="HJ203">
        <v>21.7209</v>
      </c>
      <c r="HK203">
        <v>59.6736</v>
      </c>
      <c r="HL203">
        <v>53.8292</v>
      </c>
      <c r="HM203">
        <v>0</v>
      </c>
      <c r="HN203">
        <v>13.4332</v>
      </c>
      <c r="HO203">
        <v>1206.95</v>
      </c>
      <c r="HP203">
        <v>14.0498</v>
      </c>
      <c r="HQ203">
        <v>103.432</v>
      </c>
      <c r="HR203">
        <v>104.809</v>
      </c>
    </row>
    <row r="204" spans="1:226">
      <c r="A204">
        <v>188</v>
      </c>
      <c r="B204">
        <v>1657122235.6</v>
      </c>
      <c r="C204">
        <v>2203</v>
      </c>
      <c r="D204" t="s">
        <v>736</v>
      </c>
      <c r="E204" t="s">
        <v>737</v>
      </c>
      <c r="F204">
        <v>5</v>
      </c>
      <c r="G204" t="s">
        <v>597</v>
      </c>
      <c r="H204" t="s">
        <v>354</v>
      </c>
      <c r="I204">
        <v>1657122228.1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1214.52577887792</v>
      </c>
      <c r="AK204">
        <v>1189.77751515152</v>
      </c>
      <c r="AL204">
        <v>3.52235853031809</v>
      </c>
      <c r="AM204">
        <v>66.8387421978755</v>
      </c>
      <c r="AN204">
        <f>(AP204 - AO204 + BO204*1E3/(8.314*(BQ204+273.15)) * AR204/BN204 * AQ204) * BN204/(100*BB204) * 1000/(1000 - AP204)</f>
        <v>0</v>
      </c>
      <c r="AO204">
        <v>14.0706703305786</v>
      </c>
      <c r="AP204">
        <v>15.3084606060606</v>
      </c>
      <c r="AQ204">
        <v>-0.00726580799839312</v>
      </c>
      <c r="AR204">
        <v>77.4375667915555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1657122228.1</v>
      </c>
      <c r="BH204">
        <v>1148.02703703704</v>
      </c>
      <c r="BI204">
        <v>1181.41</v>
      </c>
      <c r="BJ204">
        <v>15.3334222222222</v>
      </c>
      <c r="BK204">
        <v>14.1047592592593</v>
      </c>
      <c r="BL204">
        <v>1133.16740740741</v>
      </c>
      <c r="BM204">
        <v>15.2603222222222</v>
      </c>
      <c r="BN204">
        <v>500.013</v>
      </c>
      <c r="BO204">
        <v>73.9203074074074</v>
      </c>
      <c r="BP204">
        <v>0.0999160851851852</v>
      </c>
      <c r="BQ204">
        <v>19.4218259259259</v>
      </c>
      <c r="BR204">
        <v>20.0086185185185</v>
      </c>
      <c r="BS204">
        <v>999.9</v>
      </c>
      <c r="BT204">
        <v>0</v>
      </c>
      <c r="BU204">
        <v>0</v>
      </c>
      <c r="BV204">
        <v>9988.7037037037</v>
      </c>
      <c r="BW204">
        <v>0</v>
      </c>
      <c r="BX204">
        <v>1809.87407407407</v>
      </c>
      <c r="BY204">
        <v>-33.3817962962963</v>
      </c>
      <c r="BZ204">
        <v>1165.90444444444</v>
      </c>
      <c r="CA204">
        <v>1198.30962962963</v>
      </c>
      <c r="CB204">
        <v>1.22866</v>
      </c>
      <c r="CC204">
        <v>1181.41</v>
      </c>
      <c r="CD204">
        <v>14.1047592592593</v>
      </c>
      <c r="CE204">
        <v>1.13345148148148</v>
      </c>
      <c r="CF204">
        <v>1.04262777777778</v>
      </c>
      <c r="CG204">
        <v>8.75502666666667</v>
      </c>
      <c r="CH204">
        <v>7.52604925925926</v>
      </c>
      <c r="CI204">
        <v>2000.02111111111</v>
      </c>
      <c r="CJ204">
        <v>0.979996444444445</v>
      </c>
      <c r="CK204">
        <v>0.0200034481481481</v>
      </c>
      <c r="CL204">
        <v>0</v>
      </c>
      <c r="CM204">
        <v>2.2749</v>
      </c>
      <c r="CN204">
        <v>0</v>
      </c>
      <c r="CO204">
        <v>3518.26259259259</v>
      </c>
      <c r="CP204">
        <v>17300.3111111111</v>
      </c>
      <c r="CQ204">
        <v>39.8930740740741</v>
      </c>
      <c r="CR204">
        <v>41.9858888888889</v>
      </c>
      <c r="CS204">
        <v>39.7681481481481</v>
      </c>
      <c r="CT204">
        <v>39.3562222222222</v>
      </c>
      <c r="CU204">
        <v>38.5020740740741</v>
      </c>
      <c r="CV204">
        <v>1960.0162962963</v>
      </c>
      <c r="CW204">
        <v>40.0044444444444</v>
      </c>
      <c r="CX204">
        <v>0</v>
      </c>
      <c r="CY204">
        <v>1657122215.5</v>
      </c>
      <c r="CZ204">
        <v>0</v>
      </c>
      <c r="DA204">
        <v>0</v>
      </c>
      <c r="DB204" t="s">
        <v>356</v>
      </c>
      <c r="DC204">
        <v>1656081770.5</v>
      </c>
      <c r="DD204">
        <v>1655399214.6</v>
      </c>
      <c r="DE204">
        <v>0</v>
      </c>
      <c r="DF204">
        <v>0.134</v>
      </c>
      <c r="DG204">
        <v>-0.06</v>
      </c>
      <c r="DH204">
        <v>9.331</v>
      </c>
      <c r="DI204">
        <v>0.511</v>
      </c>
      <c r="DJ204">
        <v>421</v>
      </c>
      <c r="DK204">
        <v>25</v>
      </c>
      <c r="DL204">
        <v>1.93</v>
      </c>
      <c r="DM204">
        <v>0.15</v>
      </c>
      <c r="DN204">
        <v>-33.3177325</v>
      </c>
      <c r="DO204">
        <v>-0.341674671669742</v>
      </c>
      <c r="DP204">
        <v>0.562894382361158</v>
      </c>
      <c r="DQ204">
        <v>0</v>
      </c>
      <c r="DR204">
        <v>1.22678225</v>
      </c>
      <c r="DS204">
        <v>0.0941411257035626</v>
      </c>
      <c r="DT204">
        <v>0.0194010140827097</v>
      </c>
      <c r="DU204">
        <v>1</v>
      </c>
      <c r="DV204">
        <v>1</v>
      </c>
      <c r="DW204">
        <v>2</v>
      </c>
      <c r="DX204" t="s">
        <v>357</v>
      </c>
      <c r="DY204">
        <v>2.97784</v>
      </c>
      <c r="DZ204">
        <v>2.75409</v>
      </c>
      <c r="EA204">
        <v>0.153346</v>
      </c>
      <c r="EB204">
        <v>0.157202</v>
      </c>
      <c r="EC204">
        <v>0.0628244</v>
      </c>
      <c r="ED204">
        <v>0.0594753</v>
      </c>
      <c r="EE204">
        <v>33394.1</v>
      </c>
      <c r="EF204">
        <v>36551.7</v>
      </c>
      <c r="EG204">
        <v>35716.6</v>
      </c>
      <c r="EH204">
        <v>39302.8</v>
      </c>
      <c r="EI204">
        <v>47391.1</v>
      </c>
      <c r="EJ204">
        <v>53296.6</v>
      </c>
      <c r="EK204">
        <v>55708.8</v>
      </c>
      <c r="EL204">
        <v>62917.7</v>
      </c>
      <c r="EM204">
        <v>2.0204</v>
      </c>
      <c r="EN204">
        <v>2.2844</v>
      </c>
      <c r="EO204">
        <v>0.105649</v>
      </c>
      <c r="EP204">
        <v>0</v>
      </c>
      <c r="EQ204">
        <v>18.2633</v>
      </c>
      <c r="ER204">
        <v>999.9</v>
      </c>
      <c r="ES204">
        <v>69.906</v>
      </c>
      <c r="ET204">
        <v>26.344</v>
      </c>
      <c r="EU204">
        <v>32.5665</v>
      </c>
      <c r="EV204">
        <v>53.5574</v>
      </c>
      <c r="EW204">
        <v>41.9231</v>
      </c>
      <c r="EX204">
        <v>2</v>
      </c>
      <c r="EY204">
        <v>-0.404756</v>
      </c>
      <c r="EZ204">
        <v>2.94126</v>
      </c>
      <c r="FA204">
        <v>20.1233</v>
      </c>
      <c r="FB204">
        <v>5.20291</v>
      </c>
      <c r="FC204">
        <v>12.004</v>
      </c>
      <c r="FD204">
        <v>4.9752</v>
      </c>
      <c r="FE204">
        <v>3.293</v>
      </c>
      <c r="FF204">
        <v>9999</v>
      </c>
      <c r="FG204">
        <v>9999</v>
      </c>
      <c r="FH204">
        <v>9999</v>
      </c>
      <c r="FI204">
        <v>551.2</v>
      </c>
      <c r="FJ204">
        <v>1.86282</v>
      </c>
      <c r="FK204">
        <v>1.8678</v>
      </c>
      <c r="FL204">
        <v>1.86752</v>
      </c>
      <c r="FM204">
        <v>1.86874</v>
      </c>
      <c r="FN204">
        <v>1.86957</v>
      </c>
      <c r="FO204">
        <v>1.86563</v>
      </c>
      <c r="FP204">
        <v>1.86673</v>
      </c>
      <c r="FQ204">
        <v>1.86813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15.04</v>
      </c>
      <c r="GF204">
        <v>0.072</v>
      </c>
      <c r="GG204">
        <v>5.21543574155078</v>
      </c>
      <c r="GH204">
        <v>0.0100486214095962</v>
      </c>
      <c r="GI204">
        <v>-1.74255938316833e-06</v>
      </c>
      <c r="GJ204">
        <v>3.40457676646056e-10</v>
      </c>
      <c r="GK204">
        <v>-0.0234001039270155</v>
      </c>
      <c r="GL204">
        <v>-0.0317258394575505</v>
      </c>
      <c r="GM204">
        <v>0.00293552719409138</v>
      </c>
      <c r="GN204">
        <v>-2.89779016759736e-05</v>
      </c>
      <c r="GO204">
        <v>-4</v>
      </c>
      <c r="GP204">
        <v>2214</v>
      </c>
      <c r="GQ204">
        <v>1</v>
      </c>
      <c r="GR204">
        <v>18</v>
      </c>
      <c r="GS204">
        <v>17341.1</v>
      </c>
      <c r="GT204">
        <v>28717</v>
      </c>
      <c r="GU204">
        <v>3.01025</v>
      </c>
      <c r="GV204">
        <v>2.56104</v>
      </c>
      <c r="GW204">
        <v>2.24854</v>
      </c>
      <c r="GX204">
        <v>2.76611</v>
      </c>
      <c r="GY204">
        <v>1.99585</v>
      </c>
      <c r="GZ204">
        <v>2.28516</v>
      </c>
      <c r="HA204">
        <v>30.222</v>
      </c>
      <c r="HB204">
        <v>15.3754</v>
      </c>
      <c r="HC204">
        <v>18</v>
      </c>
      <c r="HD204">
        <v>477.817</v>
      </c>
      <c r="HE204">
        <v>659.451</v>
      </c>
      <c r="HF204">
        <v>13.4363</v>
      </c>
      <c r="HG204">
        <v>21.8321</v>
      </c>
      <c r="HH204">
        <v>30.0005</v>
      </c>
      <c r="HI204">
        <v>21.7828</v>
      </c>
      <c r="HJ204">
        <v>21.7267</v>
      </c>
      <c r="HK204">
        <v>60.2847</v>
      </c>
      <c r="HL204">
        <v>53.8292</v>
      </c>
      <c r="HM204">
        <v>0</v>
      </c>
      <c r="HN204">
        <v>13.425</v>
      </c>
      <c r="HO204">
        <v>1220.39</v>
      </c>
      <c r="HP204">
        <v>14.0627</v>
      </c>
      <c r="HQ204">
        <v>103.43</v>
      </c>
      <c r="HR204">
        <v>104.806</v>
      </c>
    </row>
    <row r="205" spans="1:226">
      <c r="A205">
        <v>189</v>
      </c>
      <c r="B205">
        <v>1657122240.6</v>
      </c>
      <c r="C205">
        <v>2208</v>
      </c>
      <c r="D205" t="s">
        <v>738</v>
      </c>
      <c r="E205" t="s">
        <v>739</v>
      </c>
      <c r="F205">
        <v>5</v>
      </c>
      <c r="G205" t="s">
        <v>597</v>
      </c>
      <c r="H205" t="s">
        <v>354</v>
      </c>
      <c r="I205">
        <v>1657122232.81429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1230.75431005942</v>
      </c>
      <c r="AK205">
        <v>1206.39660606061</v>
      </c>
      <c r="AL205">
        <v>3.25242875611895</v>
      </c>
      <c r="AM205">
        <v>66.8387421978755</v>
      </c>
      <c r="AN205">
        <f>(AP205 - AO205 + BO205*1E3/(8.314*(BQ205+273.15)) * AR205/BN205 * AQ205) * BN205/(100*BB205) * 1000/(1000 - AP205)</f>
        <v>0</v>
      </c>
      <c r="AO205">
        <v>14.0739850396105</v>
      </c>
      <c r="AP205">
        <v>15.2982460606061</v>
      </c>
      <c r="AQ205">
        <v>-0.00226774559581406</v>
      </c>
      <c r="AR205">
        <v>77.4375667915555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1657122232.81429</v>
      </c>
      <c r="BH205">
        <v>1163.78571428571</v>
      </c>
      <c r="BI205">
        <v>1197.02464285714</v>
      </c>
      <c r="BJ205">
        <v>15.3185071428571</v>
      </c>
      <c r="BK205">
        <v>14.0858107142857</v>
      </c>
      <c r="BL205">
        <v>1148.81107142857</v>
      </c>
      <c r="BM205">
        <v>15.2459464285714</v>
      </c>
      <c r="BN205">
        <v>499.969714285714</v>
      </c>
      <c r="BO205">
        <v>73.9202607142857</v>
      </c>
      <c r="BP205">
        <v>0.0998501428571429</v>
      </c>
      <c r="BQ205">
        <v>19.4265357142857</v>
      </c>
      <c r="BR205">
        <v>20.0120785714286</v>
      </c>
      <c r="BS205">
        <v>999.9</v>
      </c>
      <c r="BT205">
        <v>0</v>
      </c>
      <c r="BU205">
        <v>0</v>
      </c>
      <c r="BV205">
        <v>10007.6785714286</v>
      </c>
      <c r="BW205">
        <v>0</v>
      </c>
      <c r="BX205">
        <v>1810.20321428571</v>
      </c>
      <c r="BY205">
        <v>-33.2376178571429</v>
      </c>
      <c r="BZ205">
        <v>1181.89107142857</v>
      </c>
      <c r="CA205">
        <v>1214.12464285714</v>
      </c>
      <c r="CB205">
        <v>1.2326975</v>
      </c>
      <c r="CC205">
        <v>1197.02464285714</v>
      </c>
      <c r="CD205">
        <v>14.0858107142857</v>
      </c>
      <c r="CE205">
        <v>1.13234821428571</v>
      </c>
      <c r="CF205">
        <v>1.04122678571429</v>
      </c>
      <c r="CG205">
        <v>8.74063071428571</v>
      </c>
      <c r="CH205">
        <v>7.50637392857143</v>
      </c>
      <c r="CI205">
        <v>2000.06035714286</v>
      </c>
      <c r="CJ205">
        <v>0.979998214285715</v>
      </c>
      <c r="CK205">
        <v>0.0200018464285714</v>
      </c>
      <c r="CL205">
        <v>0</v>
      </c>
      <c r="CM205">
        <v>2.27514285714286</v>
      </c>
      <c r="CN205">
        <v>0</v>
      </c>
      <c r="CO205">
        <v>3515.72285714286</v>
      </c>
      <c r="CP205">
        <v>17300.6642857143</v>
      </c>
      <c r="CQ205">
        <v>39.9036785714286</v>
      </c>
      <c r="CR205">
        <v>41.9171428571428</v>
      </c>
      <c r="CS205">
        <v>39.7987142857143</v>
      </c>
      <c r="CT205">
        <v>39.2988214285714</v>
      </c>
      <c r="CU205">
        <v>38.50875</v>
      </c>
      <c r="CV205">
        <v>1960.05642857143</v>
      </c>
      <c r="CW205">
        <v>40.0035714285714</v>
      </c>
      <c r="CX205">
        <v>0</v>
      </c>
      <c r="CY205">
        <v>1657122220.3</v>
      </c>
      <c r="CZ205">
        <v>0</v>
      </c>
      <c r="DA205">
        <v>0</v>
      </c>
      <c r="DB205" t="s">
        <v>356</v>
      </c>
      <c r="DC205">
        <v>1656081770.5</v>
      </c>
      <c r="DD205">
        <v>1655399214.6</v>
      </c>
      <c r="DE205">
        <v>0</v>
      </c>
      <c r="DF205">
        <v>0.134</v>
      </c>
      <c r="DG205">
        <v>-0.06</v>
      </c>
      <c r="DH205">
        <v>9.331</v>
      </c>
      <c r="DI205">
        <v>0.511</v>
      </c>
      <c r="DJ205">
        <v>421</v>
      </c>
      <c r="DK205">
        <v>25</v>
      </c>
      <c r="DL205">
        <v>1.93</v>
      </c>
      <c r="DM205">
        <v>0.15</v>
      </c>
      <c r="DN205">
        <v>-33.2950125</v>
      </c>
      <c r="DO205">
        <v>0.617807504690489</v>
      </c>
      <c r="DP205">
        <v>0.654335504992469</v>
      </c>
      <c r="DQ205">
        <v>0</v>
      </c>
      <c r="DR205">
        <v>1.22742775</v>
      </c>
      <c r="DS205">
        <v>0.0764214258911806</v>
      </c>
      <c r="DT205">
        <v>0.0195221012556922</v>
      </c>
      <c r="DU205">
        <v>1</v>
      </c>
      <c r="DV205">
        <v>1</v>
      </c>
      <c r="DW205">
        <v>2</v>
      </c>
      <c r="DX205" t="s">
        <v>357</v>
      </c>
      <c r="DY205">
        <v>2.97783</v>
      </c>
      <c r="DZ205">
        <v>2.75412</v>
      </c>
      <c r="EA205">
        <v>0.154697</v>
      </c>
      <c r="EB205">
        <v>0.158564</v>
      </c>
      <c r="EC205">
        <v>0.0628029</v>
      </c>
      <c r="ED205">
        <v>0.0595113</v>
      </c>
      <c r="EE205">
        <v>33341.3</v>
      </c>
      <c r="EF205">
        <v>36493.5</v>
      </c>
      <c r="EG205">
        <v>35717</v>
      </c>
      <c r="EH205">
        <v>39303.6</v>
      </c>
      <c r="EI205">
        <v>47393</v>
      </c>
      <c r="EJ205">
        <v>53295.2</v>
      </c>
      <c r="EK205">
        <v>55709.6</v>
      </c>
      <c r="EL205">
        <v>62918.6</v>
      </c>
      <c r="EM205">
        <v>2.0208</v>
      </c>
      <c r="EN205">
        <v>2.2846</v>
      </c>
      <c r="EO205">
        <v>0.106245</v>
      </c>
      <c r="EP205">
        <v>0</v>
      </c>
      <c r="EQ205">
        <v>18.2601</v>
      </c>
      <c r="ER205">
        <v>999.9</v>
      </c>
      <c r="ES205">
        <v>69.906</v>
      </c>
      <c r="ET205">
        <v>26.375</v>
      </c>
      <c r="EU205">
        <v>32.622</v>
      </c>
      <c r="EV205">
        <v>54.1074</v>
      </c>
      <c r="EW205">
        <v>41.9591</v>
      </c>
      <c r="EX205">
        <v>2</v>
      </c>
      <c r="EY205">
        <v>-0.40435</v>
      </c>
      <c r="EZ205">
        <v>2.99366</v>
      </c>
      <c r="FA205">
        <v>20.1222</v>
      </c>
      <c r="FB205">
        <v>5.20411</v>
      </c>
      <c r="FC205">
        <v>12.004</v>
      </c>
      <c r="FD205">
        <v>4.9756</v>
      </c>
      <c r="FE205">
        <v>3.293</v>
      </c>
      <c r="FF205">
        <v>9999</v>
      </c>
      <c r="FG205">
        <v>9999</v>
      </c>
      <c r="FH205">
        <v>9999</v>
      </c>
      <c r="FI205">
        <v>551.2</v>
      </c>
      <c r="FJ205">
        <v>1.86279</v>
      </c>
      <c r="FK205">
        <v>1.86783</v>
      </c>
      <c r="FL205">
        <v>1.86752</v>
      </c>
      <c r="FM205">
        <v>1.86874</v>
      </c>
      <c r="FN205">
        <v>1.8696</v>
      </c>
      <c r="FO205">
        <v>1.86563</v>
      </c>
      <c r="FP205">
        <v>1.86676</v>
      </c>
      <c r="FQ205">
        <v>1.86813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15.17</v>
      </c>
      <c r="GF205">
        <v>0.0718</v>
      </c>
      <c r="GG205">
        <v>5.21543574155078</v>
      </c>
      <c r="GH205">
        <v>0.0100486214095962</v>
      </c>
      <c r="GI205">
        <v>-1.74255938316833e-06</v>
      </c>
      <c r="GJ205">
        <v>3.40457676646056e-10</v>
      </c>
      <c r="GK205">
        <v>-0.0234001039270155</v>
      </c>
      <c r="GL205">
        <v>-0.0317258394575505</v>
      </c>
      <c r="GM205">
        <v>0.00293552719409138</v>
      </c>
      <c r="GN205">
        <v>-2.89779016759736e-05</v>
      </c>
      <c r="GO205">
        <v>-4</v>
      </c>
      <c r="GP205">
        <v>2214</v>
      </c>
      <c r="GQ205">
        <v>1</v>
      </c>
      <c r="GR205">
        <v>18</v>
      </c>
      <c r="GS205">
        <v>17341.2</v>
      </c>
      <c r="GT205">
        <v>28717.1</v>
      </c>
      <c r="GU205">
        <v>3.04321</v>
      </c>
      <c r="GV205">
        <v>2.55371</v>
      </c>
      <c r="GW205">
        <v>2.24854</v>
      </c>
      <c r="GX205">
        <v>2.76611</v>
      </c>
      <c r="GY205">
        <v>1.99585</v>
      </c>
      <c r="GZ205">
        <v>2.31934</v>
      </c>
      <c r="HA205">
        <v>30.222</v>
      </c>
      <c r="HB205">
        <v>15.3754</v>
      </c>
      <c r="HC205">
        <v>18</v>
      </c>
      <c r="HD205">
        <v>478.118</v>
      </c>
      <c r="HE205">
        <v>659.685</v>
      </c>
      <c r="HF205">
        <v>13.4244</v>
      </c>
      <c r="HG205">
        <v>21.8376</v>
      </c>
      <c r="HH205">
        <v>30.0005</v>
      </c>
      <c r="HI205">
        <v>21.7883</v>
      </c>
      <c r="HJ205">
        <v>21.7322</v>
      </c>
      <c r="HK205">
        <v>60.9565</v>
      </c>
      <c r="HL205">
        <v>53.8292</v>
      </c>
      <c r="HM205">
        <v>0</v>
      </c>
      <c r="HN205">
        <v>13.4106</v>
      </c>
      <c r="HO205">
        <v>1240.56</v>
      </c>
      <c r="HP205">
        <v>14.0627</v>
      </c>
      <c r="HQ205">
        <v>103.431</v>
      </c>
      <c r="HR205">
        <v>104.808</v>
      </c>
    </row>
    <row r="206" spans="1:226">
      <c r="A206">
        <v>190</v>
      </c>
      <c r="B206">
        <v>1657122245.6</v>
      </c>
      <c r="C206">
        <v>2213</v>
      </c>
      <c r="D206" t="s">
        <v>740</v>
      </c>
      <c r="E206" t="s">
        <v>741</v>
      </c>
      <c r="F206">
        <v>5</v>
      </c>
      <c r="G206" t="s">
        <v>597</v>
      </c>
      <c r="H206" t="s">
        <v>354</v>
      </c>
      <c r="I206">
        <v>1657122238.1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1248.49113100907</v>
      </c>
      <c r="AK206">
        <v>1223.52806060606</v>
      </c>
      <c r="AL206">
        <v>3.42454328463825</v>
      </c>
      <c r="AM206">
        <v>66.8387421978755</v>
      </c>
      <c r="AN206">
        <f>(AP206 - AO206 + BO206*1E3/(8.314*(BQ206+273.15)) * AR206/BN206 * AQ206) * BN206/(100*BB206) * 1000/(1000 - AP206)</f>
        <v>0</v>
      </c>
      <c r="AO206">
        <v>14.0796375524565</v>
      </c>
      <c r="AP206">
        <v>15.2943242424242</v>
      </c>
      <c r="AQ206">
        <v>0.00126528238123496</v>
      </c>
      <c r="AR206">
        <v>77.4375667915555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1657122238.1</v>
      </c>
      <c r="BH206">
        <v>1181.40888888889</v>
      </c>
      <c r="BI206">
        <v>1215.07185185185</v>
      </c>
      <c r="BJ206">
        <v>15.3025888888889</v>
      </c>
      <c r="BK206">
        <v>14.0763037037037</v>
      </c>
      <c r="BL206">
        <v>1166.30481481481</v>
      </c>
      <c r="BM206">
        <v>15.2306</v>
      </c>
      <c r="BN206">
        <v>499.99537037037</v>
      </c>
      <c r="BO206">
        <v>73.9199962962963</v>
      </c>
      <c r="BP206">
        <v>0.100001511111111</v>
      </c>
      <c r="BQ206">
        <v>19.4318259259259</v>
      </c>
      <c r="BR206">
        <v>20.0082777777778</v>
      </c>
      <c r="BS206">
        <v>999.9</v>
      </c>
      <c r="BT206">
        <v>0</v>
      </c>
      <c r="BU206">
        <v>0</v>
      </c>
      <c r="BV206">
        <v>10009.2592592593</v>
      </c>
      <c r="BW206">
        <v>0</v>
      </c>
      <c r="BX206">
        <v>1810.12037037037</v>
      </c>
      <c r="BY206">
        <v>-33.6622962962963</v>
      </c>
      <c r="BZ206">
        <v>1199.76888888889</v>
      </c>
      <c r="CA206">
        <v>1232.41888888889</v>
      </c>
      <c r="CB206">
        <v>1.22628</v>
      </c>
      <c r="CC206">
        <v>1215.07185185185</v>
      </c>
      <c r="CD206">
        <v>14.0763037037037</v>
      </c>
      <c r="CE206">
        <v>1.13116666666667</v>
      </c>
      <c r="CF206">
        <v>1.04052074074074</v>
      </c>
      <c r="CG206">
        <v>8.72520740740741</v>
      </c>
      <c r="CH206">
        <v>7.49645703703704</v>
      </c>
      <c r="CI206">
        <v>2000.09740740741</v>
      </c>
      <c r="CJ206">
        <v>0.980000481481481</v>
      </c>
      <c r="CK206">
        <v>0.019999662962963</v>
      </c>
      <c r="CL206">
        <v>0</v>
      </c>
      <c r="CM206">
        <v>2.29885925925926</v>
      </c>
      <c r="CN206">
        <v>0</v>
      </c>
      <c r="CO206">
        <v>3511.56703703704</v>
      </c>
      <c r="CP206">
        <v>17300.9888888889</v>
      </c>
      <c r="CQ206">
        <v>39.8561851851852</v>
      </c>
      <c r="CR206">
        <v>41.7613333333333</v>
      </c>
      <c r="CS206">
        <v>39.789037037037</v>
      </c>
      <c r="CT206">
        <v>39.1664074074074</v>
      </c>
      <c r="CU206">
        <v>38.4697037037037</v>
      </c>
      <c r="CV206">
        <v>1960.09666666667</v>
      </c>
      <c r="CW206">
        <v>40</v>
      </c>
      <c r="CX206">
        <v>0</v>
      </c>
      <c r="CY206">
        <v>1657122225.7</v>
      </c>
      <c r="CZ206">
        <v>0</v>
      </c>
      <c r="DA206">
        <v>0</v>
      </c>
      <c r="DB206" t="s">
        <v>356</v>
      </c>
      <c r="DC206">
        <v>1656081770.5</v>
      </c>
      <c r="DD206">
        <v>1655399214.6</v>
      </c>
      <c r="DE206">
        <v>0</v>
      </c>
      <c r="DF206">
        <v>0.134</v>
      </c>
      <c r="DG206">
        <v>-0.06</v>
      </c>
      <c r="DH206">
        <v>9.331</v>
      </c>
      <c r="DI206">
        <v>0.511</v>
      </c>
      <c r="DJ206">
        <v>421</v>
      </c>
      <c r="DK206">
        <v>25</v>
      </c>
      <c r="DL206">
        <v>1.93</v>
      </c>
      <c r="DM206">
        <v>0.15</v>
      </c>
      <c r="DN206">
        <v>-33.3917175</v>
      </c>
      <c r="DO206">
        <v>-2.14132570356469</v>
      </c>
      <c r="DP206">
        <v>0.739239403335449</v>
      </c>
      <c r="DQ206">
        <v>0</v>
      </c>
      <c r="DR206">
        <v>1.22812775</v>
      </c>
      <c r="DS206">
        <v>-0.0430767354596659</v>
      </c>
      <c r="DT206">
        <v>0.0189120808595326</v>
      </c>
      <c r="DU206">
        <v>1</v>
      </c>
      <c r="DV206">
        <v>1</v>
      </c>
      <c r="DW206">
        <v>2</v>
      </c>
      <c r="DX206" t="s">
        <v>357</v>
      </c>
      <c r="DY206">
        <v>2.97824</v>
      </c>
      <c r="DZ206">
        <v>2.75369</v>
      </c>
      <c r="EA206">
        <v>0.156088</v>
      </c>
      <c r="EB206">
        <v>0.159943</v>
      </c>
      <c r="EC206">
        <v>0.0627894</v>
      </c>
      <c r="ED206">
        <v>0.0595146</v>
      </c>
      <c r="EE206">
        <v>33285.6</v>
      </c>
      <c r="EF206">
        <v>36433.1</v>
      </c>
      <c r="EG206">
        <v>35716.1</v>
      </c>
      <c r="EH206">
        <v>39302.9</v>
      </c>
      <c r="EI206">
        <v>47392.3</v>
      </c>
      <c r="EJ206">
        <v>53294.4</v>
      </c>
      <c r="EK206">
        <v>55707.9</v>
      </c>
      <c r="EL206">
        <v>62917.8</v>
      </c>
      <c r="EM206">
        <v>2.0216</v>
      </c>
      <c r="EN206">
        <v>2.2834</v>
      </c>
      <c r="EO206">
        <v>0.106692</v>
      </c>
      <c r="EP206">
        <v>0</v>
      </c>
      <c r="EQ206">
        <v>18.2569</v>
      </c>
      <c r="ER206">
        <v>999.9</v>
      </c>
      <c r="ES206">
        <v>69.906</v>
      </c>
      <c r="ET206">
        <v>26.375</v>
      </c>
      <c r="EU206">
        <v>32.6285</v>
      </c>
      <c r="EV206">
        <v>53.7574</v>
      </c>
      <c r="EW206">
        <v>41.855</v>
      </c>
      <c r="EX206">
        <v>2</v>
      </c>
      <c r="EY206">
        <v>-0.403618</v>
      </c>
      <c r="EZ206">
        <v>3.01654</v>
      </c>
      <c r="FA206">
        <v>20.1222</v>
      </c>
      <c r="FB206">
        <v>5.20411</v>
      </c>
      <c r="FC206">
        <v>12.004</v>
      </c>
      <c r="FD206">
        <v>4.976</v>
      </c>
      <c r="FE206">
        <v>3.293</v>
      </c>
      <c r="FF206">
        <v>9999</v>
      </c>
      <c r="FG206">
        <v>9999</v>
      </c>
      <c r="FH206">
        <v>9999</v>
      </c>
      <c r="FI206">
        <v>551.2</v>
      </c>
      <c r="FJ206">
        <v>1.86279</v>
      </c>
      <c r="FK206">
        <v>1.86783</v>
      </c>
      <c r="FL206">
        <v>1.86752</v>
      </c>
      <c r="FM206">
        <v>1.86874</v>
      </c>
      <c r="FN206">
        <v>1.86963</v>
      </c>
      <c r="FO206">
        <v>1.86566</v>
      </c>
      <c r="FP206">
        <v>1.86676</v>
      </c>
      <c r="FQ206">
        <v>1.86813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15.28</v>
      </c>
      <c r="GF206">
        <v>0.0716</v>
      </c>
      <c r="GG206">
        <v>5.21543574155078</v>
      </c>
      <c r="GH206">
        <v>0.0100486214095962</v>
      </c>
      <c r="GI206">
        <v>-1.74255938316833e-06</v>
      </c>
      <c r="GJ206">
        <v>3.40457676646056e-10</v>
      </c>
      <c r="GK206">
        <v>-0.0234001039270155</v>
      </c>
      <c r="GL206">
        <v>-0.0317258394575505</v>
      </c>
      <c r="GM206">
        <v>0.00293552719409138</v>
      </c>
      <c r="GN206">
        <v>-2.89779016759736e-05</v>
      </c>
      <c r="GO206">
        <v>-4</v>
      </c>
      <c r="GP206">
        <v>2214</v>
      </c>
      <c r="GQ206">
        <v>1</v>
      </c>
      <c r="GR206">
        <v>18</v>
      </c>
      <c r="GS206">
        <v>17341.3</v>
      </c>
      <c r="GT206">
        <v>28717.2</v>
      </c>
      <c r="GU206">
        <v>3.07495</v>
      </c>
      <c r="GV206">
        <v>2.55737</v>
      </c>
      <c r="GW206">
        <v>2.24854</v>
      </c>
      <c r="GX206">
        <v>2.76611</v>
      </c>
      <c r="GY206">
        <v>1.99585</v>
      </c>
      <c r="GZ206">
        <v>2.28638</v>
      </c>
      <c r="HA206">
        <v>30.2434</v>
      </c>
      <c r="HB206">
        <v>15.3666</v>
      </c>
      <c r="HC206">
        <v>18</v>
      </c>
      <c r="HD206">
        <v>478.666</v>
      </c>
      <c r="HE206">
        <v>658.815</v>
      </c>
      <c r="HF206">
        <v>13.4079</v>
      </c>
      <c r="HG206">
        <v>21.8431</v>
      </c>
      <c r="HH206">
        <v>30.0007</v>
      </c>
      <c r="HI206">
        <v>21.7938</v>
      </c>
      <c r="HJ206">
        <v>21.7391</v>
      </c>
      <c r="HK206">
        <v>61.566</v>
      </c>
      <c r="HL206">
        <v>53.8292</v>
      </c>
      <c r="HM206">
        <v>0</v>
      </c>
      <c r="HN206">
        <v>13.3972</v>
      </c>
      <c r="HO206">
        <v>1254.05</v>
      </c>
      <c r="HP206">
        <v>14.0627</v>
      </c>
      <c r="HQ206">
        <v>103.428</v>
      </c>
      <c r="HR206">
        <v>104.806</v>
      </c>
    </row>
    <row r="207" spans="1:226">
      <c r="A207">
        <v>191</v>
      </c>
      <c r="B207">
        <v>1657122250.6</v>
      </c>
      <c r="C207">
        <v>2218</v>
      </c>
      <c r="D207" t="s">
        <v>742</v>
      </c>
      <c r="E207" t="s">
        <v>743</v>
      </c>
      <c r="F207">
        <v>5</v>
      </c>
      <c r="G207" t="s">
        <v>597</v>
      </c>
      <c r="H207" t="s">
        <v>354</v>
      </c>
      <c r="I207">
        <v>1657122242.81429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1265.08826137397</v>
      </c>
      <c r="AK207">
        <v>1240.63696969697</v>
      </c>
      <c r="AL207">
        <v>3.29231815850452</v>
      </c>
      <c r="AM207">
        <v>66.8387421978755</v>
      </c>
      <c r="AN207">
        <f>(AP207 - AO207 + BO207*1E3/(8.314*(BQ207+273.15)) * AR207/BN207 * AQ207) * BN207/(100*BB207) * 1000/(1000 - AP207)</f>
        <v>0</v>
      </c>
      <c r="AO207">
        <v>14.0880774200173</v>
      </c>
      <c r="AP207">
        <v>15.2920515151515</v>
      </c>
      <c r="AQ207">
        <v>0.000147968186161876</v>
      </c>
      <c r="AR207">
        <v>77.4375667915555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1657122242.81429</v>
      </c>
      <c r="BH207">
        <v>1197.3125</v>
      </c>
      <c r="BI207">
        <v>1230.77785714286</v>
      </c>
      <c r="BJ207">
        <v>15.2958785714286</v>
      </c>
      <c r="BK207">
        <v>14.0821642857143</v>
      </c>
      <c r="BL207">
        <v>1182.09285714286</v>
      </c>
      <c r="BM207">
        <v>15.2241321428571</v>
      </c>
      <c r="BN207">
        <v>500.00225</v>
      </c>
      <c r="BO207">
        <v>73.9192571428571</v>
      </c>
      <c r="BP207">
        <v>0.09997195</v>
      </c>
      <c r="BQ207">
        <v>19.4376071428571</v>
      </c>
      <c r="BR207">
        <v>20.01325</v>
      </c>
      <c r="BS207">
        <v>999.9</v>
      </c>
      <c r="BT207">
        <v>0</v>
      </c>
      <c r="BU207">
        <v>0</v>
      </c>
      <c r="BV207">
        <v>9999.28571428571</v>
      </c>
      <c r="BW207">
        <v>0</v>
      </c>
      <c r="BX207">
        <v>1810.23178571429</v>
      </c>
      <c r="BY207">
        <v>-33.4643964285714</v>
      </c>
      <c r="BZ207">
        <v>1215.91107142857</v>
      </c>
      <c r="CA207">
        <v>1248.35678571429</v>
      </c>
      <c r="CB207">
        <v>1.21370428571429</v>
      </c>
      <c r="CC207">
        <v>1230.77785714286</v>
      </c>
      <c r="CD207">
        <v>14.0821642857143</v>
      </c>
      <c r="CE207">
        <v>1.13065892857143</v>
      </c>
      <c r="CF207">
        <v>1.04094321428571</v>
      </c>
      <c r="CG207">
        <v>8.7185725</v>
      </c>
      <c r="CH207">
        <v>7.50240392857143</v>
      </c>
      <c r="CI207">
        <v>2000.06928571429</v>
      </c>
      <c r="CJ207">
        <v>0.979999321428571</v>
      </c>
      <c r="CK207">
        <v>0.0200006678571429</v>
      </c>
      <c r="CL207">
        <v>0</v>
      </c>
      <c r="CM207">
        <v>2.28677857142857</v>
      </c>
      <c r="CN207">
        <v>0</v>
      </c>
      <c r="CO207">
        <v>3508.41464285714</v>
      </c>
      <c r="CP207">
        <v>17300.7428571429</v>
      </c>
      <c r="CQ207">
        <v>39.7787142857143</v>
      </c>
      <c r="CR207">
        <v>41.6091071428571</v>
      </c>
      <c r="CS207">
        <v>39.7631785714286</v>
      </c>
      <c r="CT207">
        <v>39.0399285714286</v>
      </c>
      <c r="CU207">
        <v>38.4239285714286</v>
      </c>
      <c r="CV207">
        <v>1960.06571428571</v>
      </c>
      <c r="CW207">
        <v>40.0028571428571</v>
      </c>
      <c r="CX207">
        <v>0</v>
      </c>
      <c r="CY207">
        <v>1657122230.5</v>
      </c>
      <c r="CZ207">
        <v>0</v>
      </c>
      <c r="DA207">
        <v>0</v>
      </c>
      <c r="DB207" t="s">
        <v>356</v>
      </c>
      <c r="DC207">
        <v>1656081770.5</v>
      </c>
      <c r="DD207">
        <v>1655399214.6</v>
      </c>
      <c r="DE207">
        <v>0</v>
      </c>
      <c r="DF207">
        <v>0.134</v>
      </c>
      <c r="DG207">
        <v>-0.06</v>
      </c>
      <c r="DH207">
        <v>9.331</v>
      </c>
      <c r="DI207">
        <v>0.511</v>
      </c>
      <c r="DJ207">
        <v>421</v>
      </c>
      <c r="DK207">
        <v>25</v>
      </c>
      <c r="DL207">
        <v>1.93</v>
      </c>
      <c r="DM207">
        <v>0.15</v>
      </c>
      <c r="DN207">
        <v>-33.57787</v>
      </c>
      <c r="DO207">
        <v>1.513875422139</v>
      </c>
      <c r="DP207">
        <v>0.755745287183453</v>
      </c>
      <c r="DQ207">
        <v>0</v>
      </c>
      <c r="DR207">
        <v>1.2213995</v>
      </c>
      <c r="DS207">
        <v>-0.162744765478425</v>
      </c>
      <c r="DT207">
        <v>0.0162917845784309</v>
      </c>
      <c r="DU207">
        <v>0</v>
      </c>
      <c r="DV207">
        <v>0</v>
      </c>
      <c r="DW207">
        <v>2</v>
      </c>
      <c r="DX207" t="s">
        <v>367</v>
      </c>
      <c r="DY207">
        <v>2.97743</v>
      </c>
      <c r="DZ207">
        <v>2.75353</v>
      </c>
      <c r="EA207">
        <v>0.157448</v>
      </c>
      <c r="EB207">
        <v>0.161291</v>
      </c>
      <c r="EC207">
        <v>0.062798</v>
      </c>
      <c r="ED207">
        <v>0.0595586</v>
      </c>
      <c r="EE207">
        <v>33232.3</v>
      </c>
      <c r="EF207">
        <v>36374.1</v>
      </c>
      <c r="EG207">
        <v>35716.4</v>
      </c>
      <c r="EH207">
        <v>39302.2</v>
      </c>
      <c r="EI207">
        <v>47391.9</v>
      </c>
      <c r="EJ207">
        <v>53291.6</v>
      </c>
      <c r="EK207">
        <v>55708</v>
      </c>
      <c r="EL207">
        <v>62917.3</v>
      </c>
      <c r="EM207">
        <v>2.0208</v>
      </c>
      <c r="EN207">
        <v>2.2844</v>
      </c>
      <c r="EO207">
        <v>0.106394</v>
      </c>
      <c r="EP207">
        <v>0</v>
      </c>
      <c r="EQ207">
        <v>18.2553</v>
      </c>
      <c r="ER207">
        <v>999.9</v>
      </c>
      <c r="ES207">
        <v>69.882</v>
      </c>
      <c r="ET207">
        <v>26.385</v>
      </c>
      <c r="EU207">
        <v>32.6301</v>
      </c>
      <c r="EV207">
        <v>53.4674</v>
      </c>
      <c r="EW207">
        <v>41.9671</v>
      </c>
      <c r="EX207">
        <v>2</v>
      </c>
      <c r="EY207">
        <v>-0.403252</v>
      </c>
      <c r="EZ207">
        <v>3.01383</v>
      </c>
      <c r="FA207">
        <v>20.1218</v>
      </c>
      <c r="FB207">
        <v>5.20172</v>
      </c>
      <c r="FC207">
        <v>12.004</v>
      </c>
      <c r="FD207">
        <v>4.976</v>
      </c>
      <c r="FE207">
        <v>3.293</v>
      </c>
      <c r="FF207">
        <v>9999</v>
      </c>
      <c r="FG207">
        <v>9999</v>
      </c>
      <c r="FH207">
        <v>9999</v>
      </c>
      <c r="FI207">
        <v>551.2</v>
      </c>
      <c r="FJ207">
        <v>1.86279</v>
      </c>
      <c r="FK207">
        <v>1.86783</v>
      </c>
      <c r="FL207">
        <v>1.86752</v>
      </c>
      <c r="FM207">
        <v>1.86874</v>
      </c>
      <c r="FN207">
        <v>1.86963</v>
      </c>
      <c r="FO207">
        <v>1.86566</v>
      </c>
      <c r="FP207">
        <v>1.86673</v>
      </c>
      <c r="FQ207">
        <v>1.86813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15.41</v>
      </c>
      <c r="GF207">
        <v>0.0718</v>
      </c>
      <c r="GG207">
        <v>5.21543574155078</v>
      </c>
      <c r="GH207">
        <v>0.0100486214095962</v>
      </c>
      <c r="GI207">
        <v>-1.74255938316833e-06</v>
      </c>
      <c r="GJ207">
        <v>3.40457676646056e-10</v>
      </c>
      <c r="GK207">
        <v>-0.0234001039270155</v>
      </c>
      <c r="GL207">
        <v>-0.0317258394575505</v>
      </c>
      <c r="GM207">
        <v>0.00293552719409138</v>
      </c>
      <c r="GN207">
        <v>-2.89779016759736e-05</v>
      </c>
      <c r="GO207">
        <v>-4</v>
      </c>
      <c r="GP207">
        <v>2214</v>
      </c>
      <c r="GQ207">
        <v>1</v>
      </c>
      <c r="GR207">
        <v>18</v>
      </c>
      <c r="GS207">
        <v>17341.3</v>
      </c>
      <c r="GT207">
        <v>28717.3</v>
      </c>
      <c r="GU207">
        <v>3.10791</v>
      </c>
      <c r="GV207">
        <v>2.53906</v>
      </c>
      <c r="GW207">
        <v>2.24854</v>
      </c>
      <c r="GX207">
        <v>2.76611</v>
      </c>
      <c r="GY207">
        <v>1.99585</v>
      </c>
      <c r="GZ207">
        <v>2.323</v>
      </c>
      <c r="HA207">
        <v>30.2434</v>
      </c>
      <c r="HB207">
        <v>15.3754</v>
      </c>
      <c r="HC207">
        <v>18</v>
      </c>
      <c r="HD207">
        <v>478.233</v>
      </c>
      <c r="HE207">
        <v>659.694</v>
      </c>
      <c r="HF207">
        <v>13.3912</v>
      </c>
      <c r="HG207">
        <v>21.8487</v>
      </c>
      <c r="HH207">
        <v>30.0004</v>
      </c>
      <c r="HI207">
        <v>21.8001</v>
      </c>
      <c r="HJ207">
        <v>21.7446</v>
      </c>
      <c r="HK207">
        <v>62.2237</v>
      </c>
      <c r="HL207">
        <v>53.8292</v>
      </c>
      <c r="HM207">
        <v>0</v>
      </c>
      <c r="HN207">
        <v>13.385</v>
      </c>
      <c r="HO207">
        <v>1274.2</v>
      </c>
      <c r="HP207">
        <v>14.0627</v>
      </c>
      <c r="HQ207">
        <v>103.429</v>
      </c>
      <c r="HR207">
        <v>104.805</v>
      </c>
    </row>
    <row r="208" spans="1:226">
      <c r="A208">
        <v>192</v>
      </c>
      <c r="B208">
        <v>1657122255.6</v>
      </c>
      <c r="C208">
        <v>2223</v>
      </c>
      <c r="D208" t="s">
        <v>744</v>
      </c>
      <c r="E208" t="s">
        <v>745</v>
      </c>
      <c r="F208">
        <v>5</v>
      </c>
      <c r="G208" t="s">
        <v>597</v>
      </c>
      <c r="H208" t="s">
        <v>354</v>
      </c>
      <c r="I208">
        <v>1657122248.1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1283.17574191858</v>
      </c>
      <c r="AK208">
        <v>1257.97787878788</v>
      </c>
      <c r="AL208">
        <v>3.54198912791848</v>
      </c>
      <c r="AM208">
        <v>66.8387421978755</v>
      </c>
      <c r="AN208">
        <f>(AP208 - AO208 + BO208*1E3/(8.314*(BQ208+273.15)) * AR208/BN208 * AQ208) * BN208/(100*BB208) * 1000/(1000 - AP208)</f>
        <v>0</v>
      </c>
      <c r="AO208">
        <v>14.0949336943799</v>
      </c>
      <c r="AP208">
        <v>15.2990163636364</v>
      </c>
      <c r="AQ208">
        <v>-6.18031691907517e-05</v>
      </c>
      <c r="AR208">
        <v>77.4375667915555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1657122248.1</v>
      </c>
      <c r="BH208">
        <v>1215.00296296296</v>
      </c>
      <c r="BI208">
        <v>1248.81814814815</v>
      </c>
      <c r="BJ208">
        <v>15.2950185185185</v>
      </c>
      <c r="BK208">
        <v>14.0898888888889</v>
      </c>
      <c r="BL208">
        <v>1199.65407407407</v>
      </c>
      <c r="BM208">
        <v>15.2233</v>
      </c>
      <c r="BN208">
        <v>500.010814814815</v>
      </c>
      <c r="BO208">
        <v>73.9188518518519</v>
      </c>
      <c r="BP208">
        <v>0.100168166666667</v>
      </c>
      <c r="BQ208">
        <v>19.4436518518519</v>
      </c>
      <c r="BR208">
        <v>20.0172</v>
      </c>
      <c r="BS208">
        <v>999.9</v>
      </c>
      <c r="BT208">
        <v>0</v>
      </c>
      <c r="BU208">
        <v>0</v>
      </c>
      <c r="BV208">
        <v>9976.66666666667</v>
      </c>
      <c r="BW208">
        <v>0</v>
      </c>
      <c r="BX208">
        <v>1810.97148148148</v>
      </c>
      <c r="BY208">
        <v>-33.8147518518519</v>
      </c>
      <c r="BZ208">
        <v>1233.87555555556</v>
      </c>
      <c r="CA208">
        <v>1266.66481481481</v>
      </c>
      <c r="CB208">
        <v>1.2051137037037</v>
      </c>
      <c r="CC208">
        <v>1248.81814814815</v>
      </c>
      <c r="CD208">
        <v>14.0898888888889</v>
      </c>
      <c r="CE208">
        <v>1.13058851851852</v>
      </c>
      <c r="CF208">
        <v>1.04150777777778</v>
      </c>
      <c r="CG208">
        <v>8.7176537037037</v>
      </c>
      <c r="CH208">
        <v>7.51035074074074</v>
      </c>
      <c r="CI208">
        <v>2000.03925925926</v>
      </c>
      <c r="CJ208">
        <v>0.979996925925926</v>
      </c>
      <c r="CK208">
        <v>0.0200028148148148</v>
      </c>
      <c r="CL208">
        <v>0</v>
      </c>
      <c r="CM208">
        <v>2.30308148148148</v>
      </c>
      <c r="CN208">
        <v>0</v>
      </c>
      <c r="CO208">
        <v>3507.49037037037</v>
      </c>
      <c r="CP208">
        <v>17300.4740740741</v>
      </c>
      <c r="CQ208">
        <v>39.6965185185185</v>
      </c>
      <c r="CR208">
        <v>41.4441851851852</v>
      </c>
      <c r="CS208">
        <v>39.722</v>
      </c>
      <c r="CT208">
        <v>38.8956296296296</v>
      </c>
      <c r="CU208">
        <v>38.3585555555556</v>
      </c>
      <c r="CV208">
        <v>1960.03148148148</v>
      </c>
      <c r="CW208">
        <v>40.007037037037</v>
      </c>
      <c r="CX208">
        <v>0</v>
      </c>
      <c r="CY208">
        <v>1657122235.3</v>
      </c>
      <c r="CZ208">
        <v>0</v>
      </c>
      <c r="DA208">
        <v>0</v>
      </c>
      <c r="DB208" t="s">
        <v>356</v>
      </c>
      <c r="DC208">
        <v>1656081770.5</v>
      </c>
      <c r="DD208">
        <v>1655399214.6</v>
      </c>
      <c r="DE208">
        <v>0</v>
      </c>
      <c r="DF208">
        <v>0.134</v>
      </c>
      <c r="DG208">
        <v>-0.06</v>
      </c>
      <c r="DH208">
        <v>9.331</v>
      </c>
      <c r="DI208">
        <v>0.511</v>
      </c>
      <c r="DJ208">
        <v>421</v>
      </c>
      <c r="DK208">
        <v>25</v>
      </c>
      <c r="DL208">
        <v>1.93</v>
      </c>
      <c r="DM208">
        <v>0.15</v>
      </c>
      <c r="DN208">
        <v>-33.6422425</v>
      </c>
      <c r="DO208">
        <v>-1.36597485928701</v>
      </c>
      <c r="DP208">
        <v>0.80483521757174</v>
      </c>
      <c r="DQ208">
        <v>0</v>
      </c>
      <c r="DR208">
        <v>1.212182</v>
      </c>
      <c r="DS208">
        <v>-0.109893658536589</v>
      </c>
      <c r="DT208">
        <v>0.0112941509641053</v>
      </c>
      <c r="DU208">
        <v>0</v>
      </c>
      <c r="DV208">
        <v>0</v>
      </c>
      <c r="DW208">
        <v>2</v>
      </c>
      <c r="DX208" t="s">
        <v>367</v>
      </c>
      <c r="DY208">
        <v>2.97794</v>
      </c>
      <c r="DZ208">
        <v>2.75395</v>
      </c>
      <c r="EA208">
        <v>0.158806</v>
      </c>
      <c r="EB208">
        <v>0.16258</v>
      </c>
      <c r="EC208">
        <v>0.0628088</v>
      </c>
      <c r="ED208">
        <v>0.0595733</v>
      </c>
      <c r="EE208">
        <v>33178.3</v>
      </c>
      <c r="EF208">
        <v>36318</v>
      </c>
      <c r="EG208">
        <v>35715.9</v>
      </c>
      <c r="EH208">
        <v>39302</v>
      </c>
      <c r="EI208">
        <v>47390.8</v>
      </c>
      <c r="EJ208">
        <v>53290.2</v>
      </c>
      <c r="EK208">
        <v>55707.4</v>
      </c>
      <c r="EL208">
        <v>62916.7</v>
      </c>
      <c r="EM208">
        <v>2.0206</v>
      </c>
      <c r="EN208">
        <v>2.2838</v>
      </c>
      <c r="EO208">
        <v>0.107288</v>
      </c>
      <c r="EP208">
        <v>0</v>
      </c>
      <c r="EQ208">
        <v>18.2537</v>
      </c>
      <c r="ER208">
        <v>999.9</v>
      </c>
      <c r="ES208">
        <v>69.857</v>
      </c>
      <c r="ET208">
        <v>26.415</v>
      </c>
      <c r="EU208">
        <v>32.6789</v>
      </c>
      <c r="EV208">
        <v>54.0174</v>
      </c>
      <c r="EW208">
        <v>41.9431</v>
      </c>
      <c r="EX208">
        <v>2</v>
      </c>
      <c r="EY208">
        <v>-0.402967</v>
      </c>
      <c r="EZ208">
        <v>3.04943</v>
      </c>
      <c r="FA208">
        <v>20.121</v>
      </c>
      <c r="FB208">
        <v>5.20411</v>
      </c>
      <c r="FC208">
        <v>12.004</v>
      </c>
      <c r="FD208">
        <v>4.976</v>
      </c>
      <c r="FE208">
        <v>3.293</v>
      </c>
      <c r="FF208">
        <v>9999</v>
      </c>
      <c r="FG208">
        <v>9999</v>
      </c>
      <c r="FH208">
        <v>9999</v>
      </c>
      <c r="FI208">
        <v>551.2</v>
      </c>
      <c r="FJ208">
        <v>1.86279</v>
      </c>
      <c r="FK208">
        <v>1.86783</v>
      </c>
      <c r="FL208">
        <v>1.86752</v>
      </c>
      <c r="FM208">
        <v>1.86874</v>
      </c>
      <c r="FN208">
        <v>1.86957</v>
      </c>
      <c r="FO208">
        <v>1.86569</v>
      </c>
      <c r="FP208">
        <v>1.86673</v>
      </c>
      <c r="FQ208">
        <v>1.86813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15.53</v>
      </c>
      <c r="GF208">
        <v>0.0719</v>
      </c>
      <c r="GG208">
        <v>5.21543574155078</v>
      </c>
      <c r="GH208">
        <v>0.0100486214095962</v>
      </c>
      <c r="GI208">
        <v>-1.74255938316833e-06</v>
      </c>
      <c r="GJ208">
        <v>3.40457676646056e-10</v>
      </c>
      <c r="GK208">
        <v>-0.0234001039270155</v>
      </c>
      <c r="GL208">
        <v>-0.0317258394575505</v>
      </c>
      <c r="GM208">
        <v>0.00293552719409138</v>
      </c>
      <c r="GN208">
        <v>-2.89779016759736e-05</v>
      </c>
      <c r="GO208">
        <v>-4</v>
      </c>
      <c r="GP208">
        <v>2214</v>
      </c>
      <c r="GQ208">
        <v>1</v>
      </c>
      <c r="GR208">
        <v>18</v>
      </c>
      <c r="GS208">
        <v>17341.4</v>
      </c>
      <c r="GT208">
        <v>28717.3</v>
      </c>
      <c r="GU208">
        <v>3.13843</v>
      </c>
      <c r="GV208">
        <v>2.55371</v>
      </c>
      <c r="GW208">
        <v>2.24854</v>
      </c>
      <c r="GX208">
        <v>2.76611</v>
      </c>
      <c r="GY208">
        <v>1.99585</v>
      </c>
      <c r="GZ208">
        <v>2.28516</v>
      </c>
      <c r="HA208">
        <v>30.2649</v>
      </c>
      <c r="HB208">
        <v>15.3666</v>
      </c>
      <c r="HC208">
        <v>18</v>
      </c>
      <c r="HD208">
        <v>478.162</v>
      </c>
      <c r="HE208">
        <v>659.284</v>
      </c>
      <c r="HF208">
        <v>13.3773</v>
      </c>
      <c r="HG208">
        <v>21.8542</v>
      </c>
      <c r="HH208">
        <v>30.0004</v>
      </c>
      <c r="HI208">
        <v>21.8056</v>
      </c>
      <c r="HJ208">
        <v>21.75</v>
      </c>
      <c r="HK208">
        <v>62.8333</v>
      </c>
      <c r="HL208">
        <v>53.8292</v>
      </c>
      <c r="HM208">
        <v>0</v>
      </c>
      <c r="HN208">
        <v>13.366</v>
      </c>
      <c r="HO208">
        <v>1287.58</v>
      </c>
      <c r="HP208">
        <v>14.0627</v>
      </c>
      <c r="HQ208">
        <v>103.427</v>
      </c>
      <c r="HR208">
        <v>104.804</v>
      </c>
    </row>
    <row r="209" spans="1:226">
      <c r="A209">
        <v>193</v>
      </c>
      <c r="B209">
        <v>1657122260.6</v>
      </c>
      <c r="C209">
        <v>2228</v>
      </c>
      <c r="D209" t="s">
        <v>746</v>
      </c>
      <c r="E209" t="s">
        <v>747</v>
      </c>
      <c r="F209">
        <v>5</v>
      </c>
      <c r="G209" t="s">
        <v>597</v>
      </c>
      <c r="H209" t="s">
        <v>354</v>
      </c>
      <c r="I209">
        <v>1657122252.81429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1299.54676297005</v>
      </c>
      <c r="AK209">
        <v>1275.14084848485</v>
      </c>
      <c r="AL209">
        <v>3.43477598939293</v>
      </c>
      <c r="AM209">
        <v>66.8387421978755</v>
      </c>
      <c r="AN209">
        <f>(AP209 - AO209 + BO209*1E3/(8.314*(BQ209+273.15)) * AR209/BN209 * AQ209) * BN209/(100*BB209) * 1000/(1000 - AP209)</f>
        <v>0</v>
      </c>
      <c r="AO209">
        <v>14.1041227270091</v>
      </c>
      <c r="AP209">
        <v>15.3112666666667</v>
      </c>
      <c r="AQ209">
        <v>-4.14434943216799e-05</v>
      </c>
      <c r="AR209">
        <v>77.4375667915555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1657122252.81429</v>
      </c>
      <c r="BH209">
        <v>1230.96428571429</v>
      </c>
      <c r="BI209">
        <v>1264.58642857143</v>
      </c>
      <c r="BJ209">
        <v>15.2985964285714</v>
      </c>
      <c r="BK209">
        <v>14.0978142857143</v>
      </c>
      <c r="BL209">
        <v>1215.49928571429</v>
      </c>
      <c r="BM209">
        <v>15.2267535714286</v>
      </c>
      <c r="BN209">
        <v>500.000642857143</v>
      </c>
      <c r="BO209">
        <v>73.9182285714286</v>
      </c>
      <c r="BP209">
        <v>0.100056625</v>
      </c>
      <c r="BQ209">
        <v>19.4507964285714</v>
      </c>
      <c r="BR209">
        <v>20.021575</v>
      </c>
      <c r="BS209">
        <v>999.9</v>
      </c>
      <c r="BT209">
        <v>0</v>
      </c>
      <c r="BU209">
        <v>0</v>
      </c>
      <c r="BV209">
        <v>9981.60714285714</v>
      </c>
      <c r="BW209">
        <v>0</v>
      </c>
      <c r="BX209">
        <v>1811.43678571429</v>
      </c>
      <c r="BY209">
        <v>-33.6220571428571</v>
      </c>
      <c r="BZ209">
        <v>1250.08892857143</v>
      </c>
      <c r="CA209">
        <v>1282.66964285714</v>
      </c>
      <c r="CB209">
        <v>1.20076892857143</v>
      </c>
      <c r="CC209">
        <v>1264.58642857143</v>
      </c>
      <c r="CD209">
        <v>14.0978142857143</v>
      </c>
      <c r="CE209">
        <v>1.13084392857143</v>
      </c>
      <c r="CF209">
        <v>1.042085</v>
      </c>
      <c r="CG209">
        <v>8.72098785714286</v>
      </c>
      <c r="CH209">
        <v>7.51845821428571</v>
      </c>
      <c r="CI209">
        <v>2000.02392857143</v>
      </c>
      <c r="CJ209">
        <v>0.9799955</v>
      </c>
      <c r="CK209">
        <v>0.02000415</v>
      </c>
      <c r="CL209">
        <v>0</v>
      </c>
      <c r="CM209">
        <v>2.26990357142857</v>
      </c>
      <c r="CN209">
        <v>0</v>
      </c>
      <c r="CO209">
        <v>3506.13</v>
      </c>
      <c r="CP209">
        <v>17300.3392857143</v>
      </c>
      <c r="CQ209">
        <v>39.6291428571428</v>
      </c>
      <c r="CR209">
        <v>41.3122142857143</v>
      </c>
      <c r="CS209">
        <v>39.68725</v>
      </c>
      <c r="CT209">
        <v>38.7721428571429</v>
      </c>
      <c r="CU209">
        <v>38.3056785714286</v>
      </c>
      <c r="CV209">
        <v>1960.01321428571</v>
      </c>
      <c r="CW209">
        <v>40.0103571428571</v>
      </c>
      <c r="CX209">
        <v>0</v>
      </c>
      <c r="CY209">
        <v>1657122240.7</v>
      </c>
      <c r="CZ209">
        <v>0</v>
      </c>
      <c r="DA209">
        <v>0</v>
      </c>
      <c r="DB209" t="s">
        <v>356</v>
      </c>
      <c r="DC209">
        <v>1656081770.5</v>
      </c>
      <c r="DD209">
        <v>1655399214.6</v>
      </c>
      <c r="DE209">
        <v>0</v>
      </c>
      <c r="DF209">
        <v>0.134</v>
      </c>
      <c r="DG209">
        <v>-0.06</v>
      </c>
      <c r="DH209">
        <v>9.331</v>
      </c>
      <c r="DI209">
        <v>0.511</v>
      </c>
      <c r="DJ209">
        <v>421</v>
      </c>
      <c r="DK209">
        <v>25</v>
      </c>
      <c r="DL209">
        <v>1.93</v>
      </c>
      <c r="DM209">
        <v>0.15</v>
      </c>
      <c r="DN209">
        <v>-33.7272225</v>
      </c>
      <c r="DO209">
        <v>2.19210393996255</v>
      </c>
      <c r="DP209">
        <v>0.841751494945954</v>
      </c>
      <c r="DQ209">
        <v>0</v>
      </c>
      <c r="DR209">
        <v>1.203486</v>
      </c>
      <c r="DS209">
        <v>-0.0559091932457821</v>
      </c>
      <c r="DT209">
        <v>0.00609820826144859</v>
      </c>
      <c r="DU209">
        <v>1</v>
      </c>
      <c r="DV209">
        <v>1</v>
      </c>
      <c r="DW209">
        <v>2</v>
      </c>
      <c r="DX209" t="s">
        <v>357</v>
      </c>
      <c r="DY209">
        <v>2.97754</v>
      </c>
      <c r="DZ209">
        <v>2.75323</v>
      </c>
      <c r="EA209">
        <v>0.160127</v>
      </c>
      <c r="EB209">
        <v>0.1639</v>
      </c>
      <c r="EC209">
        <v>0.0628281</v>
      </c>
      <c r="ED209">
        <v>0.0596008</v>
      </c>
      <c r="EE209">
        <v>33126.2</v>
      </c>
      <c r="EF209">
        <v>36260.3</v>
      </c>
      <c r="EG209">
        <v>35715.8</v>
      </c>
      <c r="EH209">
        <v>39301.4</v>
      </c>
      <c r="EI209">
        <v>47389.3</v>
      </c>
      <c r="EJ209">
        <v>53288.2</v>
      </c>
      <c r="EK209">
        <v>55706.7</v>
      </c>
      <c r="EL209">
        <v>62916.1</v>
      </c>
      <c r="EM209">
        <v>2.0206</v>
      </c>
      <c r="EN209">
        <v>2.2838</v>
      </c>
      <c r="EO209">
        <v>0.108331</v>
      </c>
      <c r="EP209">
        <v>0</v>
      </c>
      <c r="EQ209">
        <v>18.2537</v>
      </c>
      <c r="ER209">
        <v>999.9</v>
      </c>
      <c r="ES209">
        <v>69.857</v>
      </c>
      <c r="ET209">
        <v>26.415</v>
      </c>
      <c r="EU209">
        <v>32.6821</v>
      </c>
      <c r="EV209">
        <v>53.7874</v>
      </c>
      <c r="EW209">
        <v>41.9712</v>
      </c>
      <c r="EX209">
        <v>2</v>
      </c>
      <c r="EY209">
        <v>-0.402134</v>
      </c>
      <c r="EZ209">
        <v>3.14736</v>
      </c>
      <c r="FA209">
        <v>20.1189</v>
      </c>
      <c r="FB209">
        <v>5.20052</v>
      </c>
      <c r="FC209">
        <v>12.004</v>
      </c>
      <c r="FD209">
        <v>4.9756</v>
      </c>
      <c r="FE209">
        <v>3.2928</v>
      </c>
      <c r="FF209">
        <v>9999</v>
      </c>
      <c r="FG209">
        <v>9999</v>
      </c>
      <c r="FH209">
        <v>9999</v>
      </c>
      <c r="FI209">
        <v>551.2</v>
      </c>
      <c r="FJ209">
        <v>1.86282</v>
      </c>
      <c r="FK209">
        <v>1.86783</v>
      </c>
      <c r="FL209">
        <v>1.86752</v>
      </c>
      <c r="FM209">
        <v>1.86874</v>
      </c>
      <c r="FN209">
        <v>1.86954</v>
      </c>
      <c r="FO209">
        <v>1.86569</v>
      </c>
      <c r="FP209">
        <v>1.86673</v>
      </c>
      <c r="FQ209">
        <v>1.86813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15.66</v>
      </c>
      <c r="GF209">
        <v>0.0721</v>
      </c>
      <c r="GG209">
        <v>5.21543574155078</v>
      </c>
      <c r="GH209">
        <v>0.0100486214095962</v>
      </c>
      <c r="GI209">
        <v>-1.74255938316833e-06</v>
      </c>
      <c r="GJ209">
        <v>3.40457676646056e-10</v>
      </c>
      <c r="GK209">
        <v>-0.0234001039270155</v>
      </c>
      <c r="GL209">
        <v>-0.0317258394575505</v>
      </c>
      <c r="GM209">
        <v>0.00293552719409138</v>
      </c>
      <c r="GN209">
        <v>-2.89779016759736e-05</v>
      </c>
      <c r="GO209">
        <v>-4</v>
      </c>
      <c r="GP209">
        <v>2214</v>
      </c>
      <c r="GQ209">
        <v>1</v>
      </c>
      <c r="GR209">
        <v>18</v>
      </c>
      <c r="GS209">
        <v>17341.5</v>
      </c>
      <c r="GT209">
        <v>28717.4</v>
      </c>
      <c r="GU209">
        <v>3.16406</v>
      </c>
      <c r="GV209">
        <v>2.55859</v>
      </c>
      <c r="GW209">
        <v>2.24854</v>
      </c>
      <c r="GX209">
        <v>2.76611</v>
      </c>
      <c r="GY209">
        <v>1.99585</v>
      </c>
      <c r="GZ209">
        <v>2.29126</v>
      </c>
      <c r="HA209">
        <v>30.2649</v>
      </c>
      <c r="HB209">
        <v>15.3754</v>
      </c>
      <c r="HC209">
        <v>18</v>
      </c>
      <c r="HD209">
        <v>478.214</v>
      </c>
      <c r="HE209">
        <v>659.356</v>
      </c>
      <c r="HF209">
        <v>13.356</v>
      </c>
      <c r="HG209">
        <v>21.8597</v>
      </c>
      <c r="HH209">
        <v>30.0006</v>
      </c>
      <c r="HI209">
        <v>21.8111</v>
      </c>
      <c r="HJ209">
        <v>21.7555</v>
      </c>
      <c r="HK209">
        <v>63.4331</v>
      </c>
      <c r="HL209">
        <v>53.8292</v>
      </c>
      <c r="HM209">
        <v>0</v>
      </c>
      <c r="HN209">
        <v>13.3323</v>
      </c>
      <c r="HO209">
        <v>1307.82</v>
      </c>
      <c r="HP209">
        <v>14.0626</v>
      </c>
      <c r="HQ209">
        <v>103.427</v>
      </c>
      <c r="HR209">
        <v>104.803</v>
      </c>
    </row>
    <row r="210" spans="1:226">
      <c r="A210">
        <v>194</v>
      </c>
      <c r="B210">
        <v>1657122265.6</v>
      </c>
      <c r="C210">
        <v>2233</v>
      </c>
      <c r="D210" t="s">
        <v>748</v>
      </c>
      <c r="E210" t="s">
        <v>749</v>
      </c>
      <c r="F210">
        <v>5</v>
      </c>
      <c r="G210" t="s">
        <v>597</v>
      </c>
      <c r="H210" t="s">
        <v>354</v>
      </c>
      <c r="I210">
        <v>1657122258.1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1316.13773206415</v>
      </c>
      <c r="AK210">
        <v>1291.51254545455</v>
      </c>
      <c r="AL210">
        <v>3.29229450200911</v>
      </c>
      <c r="AM210">
        <v>66.8387421978755</v>
      </c>
      <c r="AN210">
        <f>(AP210 - AO210 + BO210*1E3/(8.314*(BQ210+273.15)) * AR210/BN210 * AQ210) * BN210/(100*BB210) * 1000/(1000 - AP210)</f>
        <v>0</v>
      </c>
      <c r="AO210">
        <v>14.1143187092504</v>
      </c>
      <c r="AP210">
        <v>15.3129466666667</v>
      </c>
      <c r="AQ210">
        <v>2.08177581437179e-06</v>
      </c>
      <c r="AR210">
        <v>77.4375667915555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1657122258.1</v>
      </c>
      <c r="BH210">
        <v>1248.62518518519</v>
      </c>
      <c r="BI210">
        <v>1282.24592592593</v>
      </c>
      <c r="BJ210">
        <v>15.3046333333333</v>
      </c>
      <c r="BK210">
        <v>14.1069518518519</v>
      </c>
      <c r="BL210">
        <v>1233.03037037037</v>
      </c>
      <c r="BM210">
        <v>15.2325814814815</v>
      </c>
      <c r="BN210">
        <v>500.010740740741</v>
      </c>
      <c r="BO210">
        <v>73.9176037037037</v>
      </c>
      <c r="BP210">
        <v>0.100178555555556</v>
      </c>
      <c r="BQ210">
        <v>19.4568814814815</v>
      </c>
      <c r="BR210">
        <v>20.0273037037037</v>
      </c>
      <c r="BS210">
        <v>999.9</v>
      </c>
      <c r="BT210">
        <v>0</v>
      </c>
      <c r="BU210">
        <v>0</v>
      </c>
      <c r="BV210">
        <v>9981.11111111111</v>
      </c>
      <c r="BW210">
        <v>0</v>
      </c>
      <c r="BX210">
        <v>1811.30666666667</v>
      </c>
      <c r="BY210">
        <v>-33.6215222222222</v>
      </c>
      <c r="BZ210">
        <v>1268.03185185185</v>
      </c>
      <c r="CA210">
        <v>1300.59444444444</v>
      </c>
      <c r="CB210">
        <v>1.19767333333333</v>
      </c>
      <c r="CC210">
        <v>1282.24592592593</v>
      </c>
      <c r="CD210">
        <v>14.1069518518519</v>
      </c>
      <c r="CE210">
        <v>1.13128111111111</v>
      </c>
      <c r="CF210">
        <v>1.04275259259259</v>
      </c>
      <c r="CG210">
        <v>8.72670333333333</v>
      </c>
      <c r="CH210">
        <v>7.52782444444445</v>
      </c>
      <c r="CI210">
        <v>2000.0162962963</v>
      </c>
      <c r="CJ210">
        <v>0.979994444444445</v>
      </c>
      <c r="CK210">
        <v>0.0200052407407407</v>
      </c>
      <c r="CL210">
        <v>0</v>
      </c>
      <c r="CM210">
        <v>2.22885925925926</v>
      </c>
      <c r="CN210">
        <v>0</v>
      </c>
      <c r="CO210">
        <v>3501.23555555556</v>
      </c>
      <c r="CP210">
        <v>17300.2777777778</v>
      </c>
      <c r="CQ210">
        <v>39.56</v>
      </c>
      <c r="CR210">
        <v>41.171</v>
      </c>
      <c r="CS210">
        <v>39.6385925925926</v>
      </c>
      <c r="CT210">
        <v>38.6317777777778</v>
      </c>
      <c r="CU210">
        <v>38.2427777777778</v>
      </c>
      <c r="CV210">
        <v>1960.00555555556</v>
      </c>
      <c r="CW210">
        <v>40.0107407407407</v>
      </c>
      <c r="CX210">
        <v>0</v>
      </c>
      <c r="CY210">
        <v>1657122245.5</v>
      </c>
      <c r="CZ210">
        <v>0</v>
      </c>
      <c r="DA210">
        <v>0</v>
      </c>
      <c r="DB210" t="s">
        <v>356</v>
      </c>
      <c r="DC210">
        <v>1656081770.5</v>
      </c>
      <c r="DD210">
        <v>1655399214.6</v>
      </c>
      <c r="DE210">
        <v>0</v>
      </c>
      <c r="DF210">
        <v>0.134</v>
      </c>
      <c r="DG210">
        <v>-0.06</v>
      </c>
      <c r="DH210">
        <v>9.331</v>
      </c>
      <c r="DI210">
        <v>0.511</v>
      </c>
      <c r="DJ210">
        <v>421</v>
      </c>
      <c r="DK210">
        <v>25</v>
      </c>
      <c r="DL210">
        <v>1.93</v>
      </c>
      <c r="DM210">
        <v>0.15</v>
      </c>
      <c r="DN210">
        <v>-33.5895775</v>
      </c>
      <c r="DO210">
        <v>2.40915759849906</v>
      </c>
      <c r="DP210">
        <v>0.836652214330273</v>
      </c>
      <c r="DQ210">
        <v>0</v>
      </c>
      <c r="DR210">
        <v>1.19991875</v>
      </c>
      <c r="DS210">
        <v>-0.0395746716697962</v>
      </c>
      <c r="DT210">
        <v>0.00447174305360895</v>
      </c>
      <c r="DU210">
        <v>1</v>
      </c>
      <c r="DV210">
        <v>1</v>
      </c>
      <c r="DW210">
        <v>2</v>
      </c>
      <c r="DX210" t="s">
        <v>357</v>
      </c>
      <c r="DY210">
        <v>2.97788</v>
      </c>
      <c r="DZ210">
        <v>2.75409</v>
      </c>
      <c r="EA210">
        <v>0.161427</v>
      </c>
      <c r="EB210">
        <v>0.165134</v>
      </c>
      <c r="EC210">
        <v>0.0628537</v>
      </c>
      <c r="ED210">
        <v>0.059626</v>
      </c>
      <c r="EE210">
        <v>33074.4</v>
      </c>
      <c r="EF210">
        <v>36206.5</v>
      </c>
      <c r="EG210">
        <v>35715.1</v>
      </c>
      <c r="EH210">
        <v>39301</v>
      </c>
      <c r="EI210">
        <v>47388.4</v>
      </c>
      <c r="EJ210">
        <v>53286.3</v>
      </c>
      <c r="EK210">
        <v>55707.2</v>
      </c>
      <c r="EL210">
        <v>62915.6</v>
      </c>
      <c r="EM210">
        <v>2.0208</v>
      </c>
      <c r="EN210">
        <v>2.284</v>
      </c>
      <c r="EO210">
        <v>0.108182</v>
      </c>
      <c r="EP210">
        <v>0</v>
      </c>
      <c r="EQ210">
        <v>18.2537</v>
      </c>
      <c r="ER210">
        <v>999.9</v>
      </c>
      <c r="ES210">
        <v>69.833</v>
      </c>
      <c r="ET210">
        <v>26.425</v>
      </c>
      <c r="EU210">
        <v>32.6902</v>
      </c>
      <c r="EV210">
        <v>53.8574</v>
      </c>
      <c r="EW210">
        <v>41.903</v>
      </c>
      <c r="EX210">
        <v>2</v>
      </c>
      <c r="EY210">
        <v>-0.401829</v>
      </c>
      <c r="EZ210">
        <v>3.18538</v>
      </c>
      <c r="FA210">
        <v>20.1187</v>
      </c>
      <c r="FB210">
        <v>5.20411</v>
      </c>
      <c r="FC210">
        <v>12.004</v>
      </c>
      <c r="FD210">
        <v>4.976</v>
      </c>
      <c r="FE210">
        <v>3.293</v>
      </c>
      <c r="FF210">
        <v>9999</v>
      </c>
      <c r="FG210">
        <v>9999</v>
      </c>
      <c r="FH210">
        <v>9999</v>
      </c>
      <c r="FI210">
        <v>551.2</v>
      </c>
      <c r="FJ210">
        <v>1.86279</v>
      </c>
      <c r="FK210">
        <v>1.86783</v>
      </c>
      <c r="FL210">
        <v>1.86752</v>
      </c>
      <c r="FM210">
        <v>1.86874</v>
      </c>
      <c r="FN210">
        <v>1.86957</v>
      </c>
      <c r="FO210">
        <v>1.86569</v>
      </c>
      <c r="FP210">
        <v>1.86676</v>
      </c>
      <c r="FQ210">
        <v>1.86813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15.78</v>
      </c>
      <c r="GF210">
        <v>0.0725</v>
      </c>
      <c r="GG210">
        <v>5.21543574155078</v>
      </c>
      <c r="GH210">
        <v>0.0100486214095962</v>
      </c>
      <c r="GI210">
        <v>-1.74255938316833e-06</v>
      </c>
      <c r="GJ210">
        <v>3.40457676646056e-10</v>
      </c>
      <c r="GK210">
        <v>-0.0234001039270155</v>
      </c>
      <c r="GL210">
        <v>-0.0317258394575505</v>
      </c>
      <c r="GM210">
        <v>0.00293552719409138</v>
      </c>
      <c r="GN210">
        <v>-2.89779016759736e-05</v>
      </c>
      <c r="GO210">
        <v>-4</v>
      </c>
      <c r="GP210">
        <v>2214</v>
      </c>
      <c r="GQ210">
        <v>1</v>
      </c>
      <c r="GR210">
        <v>18</v>
      </c>
      <c r="GS210">
        <v>17341.6</v>
      </c>
      <c r="GT210">
        <v>28717.5</v>
      </c>
      <c r="GU210">
        <v>3.19702</v>
      </c>
      <c r="GV210">
        <v>2.55371</v>
      </c>
      <c r="GW210">
        <v>2.24854</v>
      </c>
      <c r="GX210">
        <v>2.76733</v>
      </c>
      <c r="GY210">
        <v>1.99585</v>
      </c>
      <c r="GZ210">
        <v>2.2876</v>
      </c>
      <c r="HA210">
        <v>30.2864</v>
      </c>
      <c r="HB210">
        <v>15.3666</v>
      </c>
      <c r="HC210">
        <v>18</v>
      </c>
      <c r="HD210">
        <v>478.391</v>
      </c>
      <c r="HE210">
        <v>659.591</v>
      </c>
      <c r="HF210">
        <v>13.3227</v>
      </c>
      <c r="HG210">
        <v>21.8653</v>
      </c>
      <c r="HH210">
        <v>30.0004</v>
      </c>
      <c r="HI210">
        <v>21.8166</v>
      </c>
      <c r="HJ210">
        <v>21.761</v>
      </c>
      <c r="HK210">
        <v>64.0301</v>
      </c>
      <c r="HL210">
        <v>53.8292</v>
      </c>
      <c r="HM210">
        <v>0</v>
      </c>
      <c r="HN210">
        <v>13.3027</v>
      </c>
      <c r="HO210">
        <v>1321.37</v>
      </c>
      <c r="HP210">
        <v>14.056</v>
      </c>
      <c r="HQ210">
        <v>103.426</v>
      </c>
      <c r="HR210">
        <v>104.802</v>
      </c>
    </row>
    <row r="211" spans="1:226">
      <c r="A211">
        <v>195</v>
      </c>
      <c r="B211">
        <v>1657122270.6</v>
      </c>
      <c r="C211">
        <v>2238</v>
      </c>
      <c r="D211" t="s">
        <v>750</v>
      </c>
      <c r="E211" t="s">
        <v>751</v>
      </c>
      <c r="F211">
        <v>5</v>
      </c>
      <c r="G211" t="s">
        <v>597</v>
      </c>
      <c r="H211" t="s">
        <v>354</v>
      </c>
      <c r="I211">
        <v>1657122262.81429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1332.53607118731</v>
      </c>
      <c r="AK211">
        <v>1308.39181818182</v>
      </c>
      <c r="AL211">
        <v>3.3068388490544</v>
      </c>
      <c r="AM211">
        <v>66.8387421978755</v>
      </c>
      <c r="AN211">
        <f>(AP211 - AO211 + BO211*1E3/(8.314*(BQ211+273.15)) * AR211/BN211 * AQ211) * BN211/(100*BB211) * 1000/(1000 - AP211)</f>
        <v>0</v>
      </c>
      <c r="AO211">
        <v>14.1217684605805</v>
      </c>
      <c r="AP211">
        <v>15.3169672727273</v>
      </c>
      <c r="AQ211">
        <v>0.000110023580405822</v>
      </c>
      <c r="AR211">
        <v>77.4375667915555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1657122262.81429</v>
      </c>
      <c r="BH211">
        <v>1264.36785714286</v>
      </c>
      <c r="BI211">
        <v>1297.64464285714</v>
      </c>
      <c r="BJ211">
        <v>15.3104964285714</v>
      </c>
      <c r="BK211">
        <v>14.1154607142857</v>
      </c>
      <c r="BL211">
        <v>1248.65857142857</v>
      </c>
      <c r="BM211">
        <v>15.2382392857143</v>
      </c>
      <c r="BN211">
        <v>500.021785714286</v>
      </c>
      <c r="BO211">
        <v>73.9170214285714</v>
      </c>
      <c r="BP211">
        <v>0.100048792857143</v>
      </c>
      <c r="BQ211">
        <v>19.4582357142857</v>
      </c>
      <c r="BR211">
        <v>20.0361571428571</v>
      </c>
      <c r="BS211">
        <v>999.9</v>
      </c>
      <c r="BT211">
        <v>0</v>
      </c>
      <c r="BU211">
        <v>0</v>
      </c>
      <c r="BV211">
        <v>9997.32142857143</v>
      </c>
      <c r="BW211">
        <v>0</v>
      </c>
      <c r="BX211">
        <v>1811.01642857143</v>
      </c>
      <c r="BY211">
        <v>-33.277375</v>
      </c>
      <c r="BZ211">
        <v>1284.02714285714</v>
      </c>
      <c r="CA211">
        <v>1316.225</v>
      </c>
      <c r="CB211">
        <v>1.19503357142857</v>
      </c>
      <c r="CC211">
        <v>1297.64464285714</v>
      </c>
      <c r="CD211">
        <v>14.1154607142857</v>
      </c>
      <c r="CE211">
        <v>1.13170607142857</v>
      </c>
      <c r="CF211">
        <v>1.04337357142857</v>
      </c>
      <c r="CG211">
        <v>8.73225428571429</v>
      </c>
      <c r="CH211">
        <v>7.53653642857143</v>
      </c>
      <c r="CI211">
        <v>2000.03142857143</v>
      </c>
      <c r="CJ211">
        <v>0.979994535714286</v>
      </c>
      <c r="CK211">
        <v>0.0200051785714286</v>
      </c>
      <c r="CL211">
        <v>0</v>
      </c>
      <c r="CM211">
        <v>2.22133928571429</v>
      </c>
      <c r="CN211">
        <v>0</v>
      </c>
      <c r="CO211">
        <v>3497.55142857143</v>
      </c>
      <c r="CP211">
        <v>17300.4107142857</v>
      </c>
      <c r="CQ211">
        <v>39.4996785714286</v>
      </c>
      <c r="CR211">
        <v>41.0532857142857</v>
      </c>
      <c r="CS211">
        <v>39.5890714285714</v>
      </c>
      <c r="CT211">
        <v>38.5154642857143</v>
      </c>
      <c r="CU211">
        <v>38.194</v>
      </c>
      <c r="CV211">
        <v>1960.02214285714</v>
      </c>
      <c r="CW211">
        <v>40.0092857142857</v>
      </c>
      <c r="CX211">
        <v>0</v>
      </c>
      <c r="CY211">
        <v>1657122250.3</v>
      </c>
      <c r="CZ211">
        <v>0</v>
      </c>
      <c r="DA211">
        <v>0</v>
      </c>
      <c r="DB211" t="s">
        <v>356</v>
      </c>
      <c r="DC211">
        <v>1656081770.5</v>
      </c>
      <c r="DD211">
        <v>1655399214.6</v>
      </c>
      <c r="DE211">
        <v>0</v>
      </c>
      <c r="DF211">
        <v>0.134</v>
      </c>
      <c r="DG211">
        <v>-0.06</v>
      </c>
      <c r="DH211">
        <v>9.331</v>
      </c>
      <c r="DI211">
        <v>0.511</v>
      </c>
      <c r="DJ211">
        <v>421</v>
      </c>
      <c r="DK211">
        <v>25</v>
      </c>
      <c r="DL211">
        <v>1.93</v>
      </c>
      <c r="DM211">
        <v>0.15</v>
      </c>
      <c r="DN211">
        <v>-33.4730025</v>
      </c>
      <c r="DO211">
        <v>3.02050469043164</v>
      </c>
      <c r="DP211">
        <v>0.775969794027931</v>
      </c>
      <c r="DQ211">
        <v>0</v>
      </c>
      <c r="DR211">
        <v>1.19687325</v>
      </c>
      <c r="DS211">
        <v>-0.0280731332082573</v>
      </c>
      <c r="DT211">
        <v>0.0033474313939945</v>
      </c>
      <c r="DU211">
        <v>1</v>
      </c>
      <c r="DV211">
        <v>1</v>
      </c>
      <c r="DW211">
        <v>2</v>
      </c>
      <c r="DX211" t="s">
        <v>357</v>
      </c>
      <c r="DY211">
        <v>2.97842</v>
      </c>
      <c r="DZ211">
        <v>2.75378</v>
      </c>
      <c r="EA211">
        <v>0.162704</v>
      </c>
      <c r="EB211">
        <v>0.166466</v>
      </c>
      <c r="EC211">
        <v>0.0628574</v>
      </c>
      <c r="ED211">
        <v>0.0596445</v>
      </c>
      <c r="EE211">
        <v>33023.3</v>
      </c>
      <c r="EF211">
        <v>36148.6</v>
      </c>
      <c r="EG211">
        <v>35714.3</v>
      </c>
      <c r="EH211">
        <v>39300.8</v>
      </c>
      <c r="EI211">
        <v>47387.3</v>
      </c>
      <c r="EJ211">
        <v>53284</v>
      </c>
      <c r="EK211">
        <v>55706.1</v>
      </c>
      <c r="EL211">
        <v>62914</v>
      </c>
      <c r="EM211">
        <v>2.0206</v>
      </c>
      <c r="EN211">
        <v>2.2834</v>
      </c>
      <c r="EO211">
        <v>0.108629</v>
      </c>
      <c r="EP211">
        <v>0</v>
      </c>
      <c r="EQ211">
        <v>18.2537</v>
      </c>
      <c r="ER211">
        <v>999.9</v>
      </c>
      <c r="ES211">
        <v>69.808</v>
      </c>
      <c r="ET211">
        <v>26.425</v>
      </c>
      <c r="EU211">
        <v>32.6742</v>
      </c>
      <c r="EV211">
        <v>53.7774</v>
      </c>
      <c r="EW211">
        <v>41.9231</v>
      </c>
      <c r="EX211">
        <v>2</v>
      </c>
      <c r="EY211">
        <v>-0.401077</v>
      </c>
      <c r="EZ211">
        <v>3.26418</v>
      </c>
      <c r="FA211">
        <v>20.1165</v>
      </c>
      <c r="FB211">
        <v>5.20052</v>
      </c>
      <c r="FC211">
        <v>12.004</v>
      </c>
      <c r="FD211">
        <v>4.976</v>
      </c>
      <c r="FE211">
        <v>3.293</v>
      </c>
      <c r="FF211">
        <v>9999</v>
      </c>
      <c r="FG211">
        <v>9999</v>
      </c>
      <c r="FH211">
        <v>9999</v>
      </c>
      <c r="FI211">
        <v>551.2</v>
      </c>
      <c r="FJ211">
        <v>1.86282</v>
      </c>
      <c r="FK211">
        <v>1.8678</v>
      </c>
      <c r="FL211">
        <v>1.86752</v>
      </c>
      <c r="FM211">
        <v>1.86871</v>
      </c>
      <c r="FN211">
        <v>1.8696</v>
      </c>
      <c r="FO211">
        <v>1.86569</v>
      </c>
      <c r="FP211">
        <v>1.86676</v>
      </c>
      <c r="FQ211">
        <v>1.8681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15.89</v>
      </c>
      <c r="GF211">
        <v>0.0725</v>
      </c>
      <c r="GG211">
        <v>5.21543574155078</v>
      </c>
      <c r="GH211">
        <v>0.0100486214095962</v>
      </c>
      <c r="GI211">
        <v>-1.74255938316833e-06</v>
      </c>
      <c r="GJ211">
        <v>3.40457676646056e-10</v>
      </c>
      <c r="GK211">
        <v>-0.0234001039270155</v>
      </c>
      <c r="GL211">
        <v>-0.0317258394575505</v>
      </c>
      <c r="GM211">
        <v>0.00293552719409138</v>
      </c>
      <c r="GN211">
        <v>-2.89779016759736e-05</v>
      </c>
      <c r="GO211">
        <v>-4</v>
      </c>
      <c r="GP211">
        <v>2214</v>
      </c>
      <c r="GQ211">
        <v>1</v>
      </c>
      <c r="GR211">
        <v>18</v>
      </c>
      <c r="GS211">
        <v>17341.7</v>
      </c>
      <c r="GT211">
        <v>28717.6</v>
      </c>
      <c r="GU211">
        <v>3.22632</v>
      </c>
      <c r="GV211">
        <v>2.55737</v>
      </c>
      <c r="GW211">
        <v>2.24854</v>
      </c>
      <c r="GX211">
        <v>2.76611</v>
      </c>
      <c r="GY211">
        <v>1.99585</v>
      </c>
      <c r="GZ211">
        <v>2.31689</v>
      </c>
      <c r="HA211">
        <v>30.2864</v>
      </c>
      <c r="HB211">
        <v>15.3666</v>
      </c>
      <c r="HC211">
        <v>18</v>
      </c>
      <c r="HD211">
        <v>478.32</v>
      </c>
      <c r="HE211">
        <v>659.18</v>
      </c>
      <c r="HF211">
        <v>13.2886</v>
      </c>
      <c r="HG211">
        <v>21.8708</v>
      </c>
      <c r="HH211">
        <v>30.0007</v>
      </c>
      <c r="HI211">
        <v>21.8221</v>
      </c>
      <c r="HJ211">
        <v>21.7665</v>
      </c>
      <c r="HK211">
        <v>64.669</v>
      </c>
      <c r="HL211">
        <v>53.8292</v>
      </c>
      <c r="HM211">
        <v>0</v>
      </c>
      <c r="HN211">
        <v>13.2622</v>
      </c>
      <c r="HO211">
        <v>1341.5</v>
      </c>
      <c r="HP211">
        <v>14.0529</v>
      </c>
      <c r="HQ211">
        <v>103.424</v>
      </c>
      <c r="HR211">
        <v>104.8</v>
      </c>
    </row>
    <row r="212" spans="1:226">
      <c r="A212">
        <v>196</v>
      </c>
      <c r="B212">
        <v>1657122275.6</v>
      </c>
      <c r="C212">
        <v>2243</v>
      </c>
      <c r="D212" t="s">
        <v>752</v>
      </c>
      <c r="E212" t="s">
        <v>753</v>
      </c>
      <c r="F212">
        <v>5</v>
      </c>
      <c r="G212" t="s">
        <v>597</v>
      </c>
      <c r="H212" t="s">
        <v>354</v>
      </c>
      <c r="I212">
        <v>1657122268.1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1349.97628488139</v>
      </c>
      <c r="AK212">
        <v>1325.41684848485</v>
      </c>
      <c r="AL212">
        <v>3.45072825143996</v>
      </c>
      <c r="AM212">
        <v>66.8387421978755</v>
      </c>
      <c r="AN212">
        <f>(AP212 - AO212 + BO212*1E3/(8.314*(BQ212+273.15)) * AR212/BN212 * AQ212) * BN212/(100*BB212) * 1000/(1000 - AP212)</f>
        <v>0</v>
      </c>
      <c r="AO212">
        <v>14.1309568608403</v>
      </c>
      <c r="AP212">
        <v>15.3205909090909</v>
      </c>
      <c r="AQ212">
        <v>9.51183184941287e-05</v>
      </c>
      <c r="AR212">
        <v>77.4375667915555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1657122268.1</v>
      </c>
      <c r="BH212">
        <v>1281.8037037037</v>
      </c>
      <c r="BI212">
        <v>1315.14740740741</v>
      </c>
      <c r="BJ212">
        <v>15.3161814814815</v>
      </c>
      <c r="BK212">
        <v>14.1251407407407</v>
      </c>
      <c r="BL212">
        <v>1265.96740740741</v>
      </c>
      <c r="BM212">
        <v>15.2437111111111</v>
      </c>
      <c r="BN212">
        <v>499.98562962963</v>
      </c>
      <c r="BO212">
        <v>73.9163666666667</v>
      </c>
      <c r="BP212">
        <v>0.0999789148148148</v>
      </c>
      <c r="BQ212">
        <v>19.4548703703704</v>
      </c>
      <c r="BR212">
        <v>20.0361037037037</v>
      </c>
      <c r="BS212">
        <v>999.9</v>
      </c>
      <c r="BT212">
        <v>0</v>
      </c>
      <c r="BU212">
        <v>0</v>
      </c>
      <c r="BV212">
        <v>10005.9259259259</v>
      </c>
      <c r="BW212">
        <v>0</v>
      </c>
      <c r="BX212">
        <v>1811.12592592593</v>
      </c>
      <c r="BY212">
        <v>-33.3441148148148</v>
      </c>
      <c r="BZ212">
        <v>1301.74148148148</v>
      </c>
      <c r="CA212">
        <v>1333.99074074074</v>
      </c>
      <c r="CB212">
        <v>1.19103037037037</v>
      </c>
      <c r="CC212">
        <v>1315.14740740741</v>
      </c>
      <c r="CD212">
        <v>14.1251407407407</v>
      </c>
      <c r="CE212">
        <v>1.13211592592593</v>
      </c>
      <c r="CF212">
        <v>1.04407962962963</v>
      </c>
      <c r="CG212">
        <v>8.73761074074074</v>
      </c>
      <c r="CH212">
        <v>7.54645259259259</v>
      </c>
      <c r="CI212">
        <v>2000.0237037037</v>
      </c>
      <c r="CJ212">
        <v>0.979996666666667</v>
      </c>
      <c r="CK212">
        <v>0.0200031518518518</v>
      </c>
      <c r="CL212">
        <v>0</v>
      </c>
      <c r="CM212">
        <v>2.26919259259259</v>
      </c>
      <c r="CN212">
        <v>0</v>
      </c>
      <c r="CO212">
        <v>3493.56037037037</v>
      </c>
      <c r="CP212">
        <v>17300.3555555556</v>
      </c>
      <c r="CQ212">
        <v>39.4303703703704</v>
      </c>
      <c r="CR212">
        <v>40.9302592592593</v>
      </c>
      <c r="CS212">
        <v>39.5321851851852</v>
      </c>
      <c r="CT212">
        <v>38.3817777777778</v>
      </c>
      <c r="CU212">
        <v>38.1385925925926</v>
      </c>
      <c r="CV212">
        <v>1960.01925925926</v>
      </c>
      <c r="CW212">
        <v>40.0051851851852</v>
      </c>
      <c r="CX212">
        <v>0</v>
      </c>
      <c r="CY212">
        <v>1657122255.7</v>
      </c>
      <c r="CZ212">
        <v>0</v>
      </c>
      <c r="DA212">
        <v>0</v>
      </c>
      <c r="DB212" t="s">
        <v>356</v>
      </c>
      <c r="DC212">
        <v>1656081770.5</v>
      </c>
      <c r="DD212">
        <v>1655399214.6</v>
      </c>
      <c r="DE212">
        <v>0</v>
      </c>
      <c r="DF212">
        <v>0.134</v>
      </c>
      <c r="DG212">
        <v>-0.06</v>
      </c>
      <c r="DH212">
        <v>9.331</v>
      </c>
      <c r="DI212">
        <v>0.511</v>
      </c>
      <c r="DJ212">
        <v>421</v>
      </c>
      <c r="DK212">
        <v>25</v>
      </c>
      <c r="DL212">
        <v>1.93</v>
      </c>
      <c r="DM212">
        <v>0.15</v>
      </c>
      <c r="DN212">
        <v>-33.396095</v>
      </c>
      <c r="DO212">
        <v>1.01681651031899</v>
      </c>
      <c r="DP212">
        <v>0.697271848331051</v>
      </c>
      <c r="DQ212">
        <v>0</v>
      </c>
      <c r="DR212">
        <v>1.19369725</v>
      </c>
      <c r="DS212">
        <v>-0.037774896810507</v>
      </c>
      <c r="DT212">
        <v>0.00422213807655551</v>
      </c>
      <c r="DU212">
        <v>1</v>
      </c>
      <c r="DV212">
        <v>1</v>
      </c>
      <c r="DW212">
        <v>2</v>
      </c>
      <c r="DX212" t="s">
        <v>357</v>
      </c>
      <c r="DY212">
        <v>2.978</v>
      </c>
      <c r="DZ212">
        <v>2.75408</v>
      </c>
      <c r="EA212">
        <v>0.164041</v>
      </c>
      <c r="EB212">
        <v>0.167715</v>
      </c>
      <c r="EC212">
        <v>0.0628676</v>
      </c>
      <c r="ED212">
        <v>0.0596847</v>
      </c>
      <c r="EE212">
        <v>32971.3</v>
      </c>
      <c r="EF212">
        <v>36094.1</v>
      </c>
      <c r="EG212">
        <v>35715</v>
      </c>
      <c r="EH212">
        <v>39300.4</v>
      </c>
      <c r="EI212">
        <v>47386.7</v>
      </c>
      <c r="EJ212">
        <v>53282.6</v>
      </c>
      <c r="EK212">
        <v>55706</v>
      </c>
      <c r="EL212">
        <v>62915.1</v>
      </c>
      <c r="EM212">
        <v>2.0202</v>
      </c>
      <c r="EN212">
        <v>2.2836</v>
      </c>
      <c r="EO212">
        <v>0.105649</v>
      </c>
      <c r="EP212">
        <v>0</v>
      </c>
      <c r="EQ212">
        <v>18.2512</v>
      </c>
      <c r="ER212">
        <v>999.9</v>
      </c>
      <c r="ES212">
        <v>69.808</v>
      </c>
      <c r="ET212">
        <v>26.455</v>
      </c>
      <c r="EU212">
        <v>32.7327</v>
      </c>
      <c r="EV212">
        <v>53.5774</v>
      </c>
      <c r="EW212">
        <v>41.903</v>
      </c>
      <c r="EX212">
        <v>2</v>
      </c>
      <c r="EY212">
        <v>-0.400854</v>
      </c>
      <c r="EZ212">
        <v>3.31623</v>
      </c>
      <c r="FA212">
        <v>20.1163</v>
      </c>
      <c r="FB212">
        <v>5.20411</v>
      </c>
      <c r="FC212">
        <v>12.004</v>
      </c>
      <c r="FD212">
        <v>4.976</v>
      </c>
      <c r="FE212">
        <v>3.293</v>
      </c>
      <c r="FF212">
        <v>9999</v>
      </c>
      <c r="FG212">
        <v>9999</v>
      </c>
      <c r="FH212">
        <v>9999</v>
      </c>
      <c r="FI212">
        <v>551.2</v>
      </c>
      <c r="FJ212">
        <v>1.86279</v>
      </c>
      <c r="FK212">
        <v>1.8678</v>
      </c>
      <c r="FL212">
        <v>1.86752</v>
      </c>
      <c r="FM212">
        <v>1.86874</v>
      </c>
      <c r="FN212">
        <v>1.86951</v>
      </c>
      <c r="FO212">
        <v>1.8656</v>
      </c>
      <c r="FP212">
        <v>1.86676</v>
      </c>
      <c r="FQ212">
        <v>1.86813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16.02</v>
      </c>
      <c r="GF212">
        <v>0.0727</v>
      </c>
      <c r="GG212">
        <v>5.21543574155078</v>
      </c>
      <c r="GH212">
        <v>0.0100486214095962</v>
      </c>
      <c r="GI212">
        <v>-1.74255938316833e-06</v>
      </c>
      <c r="GJ212">
        <v>3.40457676646056e-10</v>
      </c>
      <c r="GK212">
        <v>-0.0234001039270155</v>
      </c>
      <c r="GL212">
        <v>-0.0317258394575505</v>
      </c>
      <c r="GM212">
        <v>0.00293552719409138</v>
      </c>
      <c r="GN212">
        <v>-2.89779016759736e-05</v>
      </c>
      <c r="GO212">
        <v>-4</v>
      </c>
      <c r="GP212">
        <v>2214</v>
      </c>
      <c r="GQ212">
        <v>1</v>
      </c>
      <c r="GR212">
        <v>18</v>
      </c>
      <c r="GS212">
        <v>17341.8</v>
      </c>
      <c r="GT212">
        <v>28717.7</v>
      </c>
      <c r="GU212">
        <v>3.25928</v>
      </c>
      <c r="GV212">
        <v>2.55493</v>
      </c>
      <c r="GW212">
        <v>2.24854</v>
      </c>
      <c r="GX212">
        <v>2.76611</v>
      </c>
      <c r="GY212">
        <v>1.99585</v>
      </c>
      <c r="GZ212">
        <v>2.31201</v>
      </c>
      <c r="HA212">
        <v>30.3079</v>
      </c>
      <c r="HB212">
        <v>15.3579</v>
      </c>
      <c r="HC212">
        <v>18</v>
      </c>
      <c r="HD212">
        <v>478.115</v>
      </c>
      <c r="HE212">
        <v>659.39</v>
      </c>
      <c r="HF212">
        <v>13.2451</v>
      </c>
      <c r="HG212">
        <v>21.8763</v>
      </c>
      <c r="HH212">
        <v>30.0003</v>
      </c>
      <c r="HI212">
        <v>21.8269</v>
      </c>
      <c r="HJ212">
        <v>21.7705</v>
      </c>
      <c r="HK212">
        <v>65.2764</v>
      </c>
      <c r="HL212">
        <v>53.8292</v>
      </c>
      <c r="HM212">
        <v>0</v>
      </c>
      <c r="HN212">
        <v>13.2198</v>
      </c>
      <c r="HO212">
        <v>1355.09</v>
      </c>
      <c r="HP212">
        <v>14.047</v>
      </c>
      <c r="HQ212">
        <v>103.425</v>
      </c>
      <c r="HR212">
        <v>104.801</v>
      </c>
    </row>
    <row r="213" spans="1:226">
      <c r="A213">
        <v>197</v>
      </c>
      <c r="B213">
        <v>1657122280.6</v>
      </c>
      <c r="C213">
        <v>2248</v>
      </c>
      <c r="D213" t="s">
        <v>754</v>
      </c>
      <c r="E213" t="s">
        <v>755</v>
      </c>
      <c r="F213">
        <v>5</v>
      </c>
      <c r="G213" t="s">
        <v>597</v>
      </c>
      <c r="H213" t="s">
        <v>354</v>
      </c>
      <c r="I213">
        <v>1657122272.81429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1367.16479282725</v>
      </c>
      <c r="AK213">
        <v>1342.47557575757</v>
      </c>
      <c r="AL213">
        <v>3.38423397964231</v>
      </c>
      <c r="AM213">
        <v>66.8387421978755</v>
      </c>
      <c r="AN213">
        <f>(AP213 - AO213 + BO213*1E3/(8.314*(BQ213+273.15)) * AR213/BN213 * AQ213) * BN213/(100*BB213) * 1000/(1000 - AP213)</f>
        <v>0</v>
      </c>
      <c r="AO213">
        <v>14.1444644887283</v>
      </c>
      <c r="AP213">
        <v>15.3222442424242</v>
      </c>
      <c r="AQ213">
        <v>-3.19763396114646e-05</v>
      </c>
      <c r="AR213">
        <v>77.4375667915555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1657122272.81429</v>
      </c>
      <c r="BH213">
        <v>1297.51</v>
      </c>
      <c r="BI213">
        <v>1330.95214285714</v>
      </c>
      <c r="BJ213">
        <v>15.3201964285714</v>
      </c>
      <c r="BK213">
        <v>14.1240392857143</v>
      </c>
      <c r="BL213">
        <v>1281.56071428571</v>
      </c>
      <c r="BM213">
        <v>15.247575</v>
      </c>
      <c r="BN213">
        <v>499.979357142857</v>
      </c>
      <c r="BO213">
        <v>73.9163964285714</v>
      </c>
      <c r="BP213">
        <v>0.100008460714286</v>
      </c>
      <c r="BQ213">
        <v>19.4492535714286</v>
      </c>
      <c r="BR213">
        <v>20.0261107142857</v>
      </c>
      <c r="BS213">
        <v>999.9</v>
      </c>
      <c r="BT213">
        <v>0</v>
      </c>
      <c r="BU213">
        <v>0</v>
      </c>
      <c r="BV213">
        <v>10013.75</v>
      </c>
      <c r="BW213">
        <v>0</v>
      </c>
      <c r="BX213">
        <v>1811.59321428571</v>
      </c>
      <c r="BY213">
        <v>-33.4417035714286</v>
      </c>
      <c r="BZ213">
        <v>1317.69785714286</v>
      </c>
      <c r="CA213">
        <v>1350.01964285714</v>
      </c>
      <c r="CB213">
        <v>1.19615214285714</v>
      </c>
      <c r="CC213">
        <v>1330.95214285714</v>
      </c>
      <c r="CD213">
        <v>14.1240392857143</v>
      </c>
      <c r="CE213">
        <v>1.13241321428571</v>
      </c>
      <c r="CF213">
        <v>1.04399785714286</v>
      </c>
      <c r="CG213">
        <v>8.74149071428571</v>
      </c>
      <c r="CH213">
        <v>7.54529535714286</v>
      </c>
      <c r="CI213">
        <v>2000.01821428571</v>
      </c>
      <c r="CJ213">
        <v>0.979999035714286</v>
      </c>
      <c r="CK213">
        <v>0.0200008857142857</v>
      </c>
      <c r="CL213">
        <v>0</v>
      </c>
      <c r="CM213">
        <v>2.237925</v>
      </c>
      <c r="CN213">
        <v>0</v>
      </c>
      <c r="CO213">
        <v>3493.56785714286</v>
      </c>
      <c r="CP213">
        <v>17300.3107142857</v>
      </c>
      <c r="CQ213">
        <v>39.3702142857143</v>
      </c>
      <c r="CR213">
        <v>40.8278571428571</v>
      </c>
      <c r="CS213">
        <v>39.4774285714286</v>
      </c>
      <c r="CT213">
        <v>38.2698928571429</v>
      </c>
      <c r="CU213">
        <v>38.0935</v>
      </c>
      <c r="CV213">
        <v>1960.01678571429</v>
      </c>
      <c r="CW213">
        <v>40.0021428571429</v>
      </c>
      <c r="CX213">
        <v>0</v>
      </c>
      <c r="CY213">
        <v>1657122260.5</v>
      </c>
      <c r="CZ213">
        <v>0</v>
      </c>
      <c r="DA213">
        <v>0</v>
      </c>
      <c r="DB213" t="s">
        <v>356</v>
      </c>
      <c r="DC213">
        <v>1656081770.5</v>
      </c>
      <c r="DD213">
        <v>1655399214.6</v>
      </c>
      <c r="DE213">
        <v>0</v>
      </c>
      <c r="DF213">
        <v>0.134</v>
      </c>
      <c r="DG213">
        <v>-0.06</v>
      </c>
      <c r="DH213">
        <v>9.331</v>
      </c>
      <c r="DI213">
        <v>0.511</v>
      </c>
      <c r="DJ213">
        <v>421</v>
      </c>
      <c r="DK213">
        <v>25</v>
      </c>
      <c r="DL213">
        <v>1.93</v>
      </c>
      <c r="DM213">
        <v>0.15</v>
      </c>
      <c r="DN213">
        <v>-33.3794125</v>
      </c>
      <c r="DO213">
        <v>-2.01556435272035</v>
      </c>
      <c r="DP213">
        <v>0.563580702378772</v>
      </c>
      <c r="DQ213">
        <v>0</v>
      </c>
      <c r="DR213">
        <v>1.19190525</v>
      </c>
      <c r="DS213">
        <v>-0.0208596247654795</v>
      </c>
      <c r="DT213">
        <v>0.00908885938594605</v>
      </c>
      <c r="DU213">
        <v>1</v>
      </c>
      <c r="DV213">
        <v>1</v>
      </c>
      <c r="DW213">
        <v>2</v>
      </c>
      <c r="DX213" t="s">
        <v>357</v>
      </c>
      <c r="DY213">
        <v>2.97736</v>
      </c>
      <c r="DZ213">
        <v>2.7537</v>
      </c>
      <c r="EA213">
        <v>0.165333</v>
      </c>
      <c r="EB213">
        <v>0.168998</v>
      </c>
      <c r="EC213">
        <v>0.0628682</v>
      </c>
      <c r="ED213">
        <v>0.0593853</v>
      </c>
      <c r="EE213">
        <v>32919.6</v>
      </c>
      <c r="EF213">
        <v>36038.3</v>
      </c>
      <c r="EG213">
        <v>35714.2</v>
      </c>
      <c r="EH213">
        <v>39300.1</v>
      </c>
      <c r="EI213">
        <v>47386.8</v>
      </c>
      <c r="EJ213">
        <v>53299.1</v>
      </c>
      <c r="EK213">
        <v>55706.1</v>
      </c>
      <c r="EL213">
        <v>62914.3</v>
      </c>
      <c r="EM213">
        <v>2.0198</v>
      </c>
      <c r="EN213">
        <v>2.2832</v>
      </c>
      <c r="EO213">
        <v>0.106245</v>
      </c>
      <c r="EP213">
        <v>0</v>
      </c>
      <c r="EQ213">
        <v>18.2458</v>
      </c>
      <c r="ER213">
        <v>999.9</v>
      </c>
      <c r="ES213">
        <v>69.784</v>
      </c>
      <c r="ET213">
        <v>26.455</v>
      </c>
      <c r="EU213">
        <v>32.723</v>
      </c>
      <c r="EV213">
        <v>54.0374</v>
      </c>
      <c r="EW213">
        <v>42.0192</v>
      </c>
      <c r="EX213">
        <v>2</v>
      </c>
      <c r="EY213">
        <v>-0.400366</v>
      </c>
      <c r="EZ213">
        <v>3.16525</v>
      </c>
      <c r="FA213">
        <v>20.1183</v>
      </c>
      <c r="FB213">
        <v>5.20052</v>
      </c>
      <c r="FC213">
        <v>12.004</v>
      </c>
      <c r="FD213">
        <v>4.976</v>
      </c>
      <c r="FE213">
        <v>3.293</v>
      </c>
      <c r="FF213">
        <v>9999</v>
      </c>
      <c r="FG213">
        <v>9999</v>
      </c>
      <c r="FH213">
        <v>9999</v>
      </c>
      <c r="FI213">
        <v>551.2</v>
      </c>
      <c r="FJ213">
        <v>1.86282</v>
      </c>
      <c r="FK213">
        <v>1.86783</v>
      </c>
      <c r="FL213">
        <v>1.86752</v>
      </c>
      <c r="FM213">
        <v>1.86874</v>
      </c>
      <c r="FN213">
        <v>1.8696</v>
      </c>
      <c r="FO213">
        <v>1.86566</v>
      </c>
      <c r="FP213">
        <v>1.86673</v>
      </c>
      <c r="FQ213">
        <v>1.86813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16.13</v>
      </c>
      <c r="GF213">
        <v>0.0727</v>
      </c>
      <c r="GG213">
        <v>5.21543574155078</v>
      </c>
      <c r="GH213">
        <v>0.0100486214095962</v>
      </c>
      <c r="GI213">
        <v>-1.74255938316833e-06</v>
      </c>
      <c r="GJ213">
        <v>3.40457676646056e-10</v>
      </c>
      <c r="GK213">
        <v>-0.0234001039270155</v>
      </c>
      <c r="GL213">
        <v>-0.0317258394575505</v>
      </c>
      <c r="GM213">
        <v>0.00293552719409138</v>
      </c>
      <c r="GN213">
        <v>-2.89779016759736e-05</v>
      </c>
      <c r="GO213">
        <v>-4</v>
      </c>
      <c r="GP213">
        <v>2214</v>
      </c>
      <c r="GQ213">
        <v>1</v>
      </c>
      <c r="GR213">
        <v>18</v>
      </c>
      <c r="GS213">
        <v>17341.8</v>
      </c>
      <c r="GT213">
        <v>28717.8</v>
      </c>
      <c r="GU213">
        <v>3.28857</v>
      </c>
      <c r="GV213">
        <v>2.55493</v>
      </c>
      <c r="GW213">
        <v>2.24854</v>
      </c>
      <c r="GX213">
        <v>2.76611</v>
      </c>
      <c r="GY213">
        <v>1.99585</v>
      </c>
      <c r="GZ213">
        <v>2.30835</v>
      </c>
      <c r="HA213">
        <v>30.3079</v>
      </c>
      <c r="HB213">
        <v>15.3666</v>
      </c>
      <c r="HC213">
        <v>18</v>
      </c>
      <c r="HD213">
        <v>477.919</v>
      </c>
      <c r="HE213">
        <v>659.14</v>
      </c>
      <c r="HF213">
        <v>13.2052</v>
      </c>
      <c r="HG213">
        <v>21.88</v>
      </c>
      <c r="HH213">
        <v>30.0002</v>
      </c>
      <c r="HI213">
        <v>21.8324</v>
      </c>
      <c r="HJ213">
        <v>21.7759</v>
      </c>
      <c r="HK213">
        <v>65.9173</v>
      </c>
      <c r="HL213">
        <v>54.1077</v>
      </c>
      <c r="HM213">
        <v>0</v>
      </c>
      <c r="HN213">
        <v>13.2135</v>
      </c>
      <c r="HO213">
        <v>1375.34</v>
      </c>
      <c r="HP213">
        <v>14.0412</v>
      </c>
      <c r="HQ213">
        <v>103.424</v>
      </c>
      <c r="HR213">
        <v>104.8</v>
      </c>
    </row>
    <row r="214" spans="1:226">
      <c r="A214">
        <v>198</v>
      </c>
      <c r="B214">
        <v>1657122285.6</v>
      </c>
      <c r="C214">
        <v>2253</v>
      </c>
      <c r="D214" t="s">
        <v>756</v>
      </c>
      <c r="E214" t="s">
        <v>757</v>
      </c>
      <c r="F214">
        <v>5</v>
      </c>
      <c r="G214" t="s">
        <v>597</v>
      </c>
      <c r="H214" t="s">
        <v>354</v>
      </c>
      <c r="I214">
        <v>1657122278.1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1384.47239307988</v>
      </c>
      <c r="AK214">
        <v>1359.77793939394</v>
      </c>
      <c r="AL214">
        <v>3.47319791057619</v>
      </c>
      <c r="AM214">
        <v>66.8387421978755</v>
      </c>
      <c r="AN214">
        <f>(AP214 - AO214 + BO214*1E3/(8.314*(BQ214+273.15)) * AR214/BN214 * AQ214) * BN214/(100*BB214) * 1000/(1000 - AP214)</f>
        <v>0</v>
      </c>
      <c r="AO214">
        <v>14.0395277432337</v>
      </c>
      <c r="AP214">
        <v>15.2842866666667</v>
      </c>
      <c r="AQ214">
        <v>-0.00822492114302198</v>
      </c>
      <c r="AR214">
        <v>77.4375667915555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1657122278.1</v>
      </c>
      <c r="BH214">
        <v>1315.23037037037</v>
      </c>
      <c r="BI214">
        <v>1348.95666666667</v>
      </c>
      <c r="BJ214">
        <v>15.3142111111111</v>
      </c>
      <c r="BK214">
        <v>14.0956481481481</v>
      </c>
      <c r="BL214">
        <v>1299.1537037037</v>
      </c>
      <c r="BM214">
        <v>15.2418111111111</v>
      </c>
      <c r="BN214">
        <v>499.985814814815</v>
      </c>
      <c r="BO214">
        <v>73.9166518518519</v>
      </c>
      <c r="BP214">
        <v>0.100047725925926</v>
      </c>
      <c r="BQ214">
        <v>19.4417851851852</v>
      </c>
      <c r="BR214">
        <v>20.0119666666667</v>
      </c>
      <c r="BS214">
        <v>999.9</v>
      </c>
      <c r="BT214">
        <v>0</v>
      </c>
      <c r="BU214">
        <v>0</v>
      </c>
      <c r="BV214">
        <v>10001.8518518519</v>
      </c>
      <c r="BW214">
        <v>0</v>
      </c>
      <c r="BX214">
        <v>1812.32259259259</v>
      </c>
      <c r="BY214">
        <v>-33.7256666666667</v>
      </c>
      <c r="BZ214">
        <v>1335.68481481481</v>
      </c>
      <c r="CA214">
        <v>1368.24074074074</v>
      </c>
      <c r="CB214">
        <v>1.21855777777778</v>
      </c>
      <c r="CC214">
        <v>1348.95666666667</v>
      </c>
      <c r="CD214">
        <v>14.0956481481481</v>
      </c>
      <c r="CE214">
        <v>1.13197555555556</v>
      </c>
      <c r="CF214">
        <v>1.04190333333333</v>
      </c>
      <c r="CG214">
        <v>8.73576296296296</v>
      </c>
      <c r="CH214">
        <v>7.51583518518519</v>
      </c>
      <c r="CI214">
        <v>1999.99518518519</v>
      </c>
      <c r="CJ214">
        <v>0.980001777777778</v>
      </c>
      <c r="CK214">
        <v>0.0199982703703704</v>
      </c>
      <c r="CL214">
        <v>0</v>
      </c>
      <c r="CM214">
        <v>2.21596666666667</v>
      </c>
      <c r="CN214">
        <v>0</v>
      </c>
      <c r="CO214">
        <v>3493.12703703704</v>
      </c>
      <c r="CP214">
        <v>17300.1185185185</v>
      </c>
      <c r="CQ214">
        <v>39.3053703703704</v>
      </c>
      <c r="CR214">
        <v>40.7127037037037</v>
      </c>
      <c r="CS214">
        <v>39.4234444444444</v>
      </c>
      <c r="CT214">
        <v>38.1478888888889</v>
      </c>
      <c r="CU214">
        <v>38.0414444444444</v>
      </c>
      <c r="CV214">
        <v>1959.99740740741</v>
      </c>
      <c r="CW214">
        <v>39.9985185185185</v>
      </c>
      <c r="CX214">
        <v>0</v>
      </c>
      <c r="CY214">
        <v>1657122265.3</v>
      </c>
      <c r="CZ214">
        <v>0</v>
      </c>
      <c r="DA214">
        <v>0</v>
      </c>
      <c r="DB214" t="s">
        <v>356</v>
      </c>
      <c r="DC214">
        <v>1656081770.5</v>
      </c>
      <c r="DD214">
        <v>1655399214.6</v>
      </c>
      <c r="DE214">
        <v>0</v>
      </c>
      <c r="DF214">
        <v>0.134</v>
      </c>
      <c r="DG214">
        <v>-0.06</v>
      </c>
      <c r="DH214">
        <v>9.331</v>
      </c>
      <c r="DI214">
        <v>0.511</v>
      </c>
      <c r="DJ214">
        <v>421</v>
      </c>
      <c r="DK214">
        <v>25</v>
      </c>
      <c r="DL214">
        <v>1.93</v>
      </c>
      <c r="DM214">
        <v>0.15</v>
      </c>
      <c r="DN214">
        <v>-33.549115</v>
      </c>
      <c r="DO214">
        <v>-1.81528705440896</v>
      </c>
      <c r="DP214">
        <v>0.490393194054526</v>
      </c>
      <c r="DQ214">
        <v>0</v>
      </c>
      <c r="DR214">
        <v>1.209246</v>
      </c>
      <c r="DS214">
        <v>0.246355272045027</v>
      </c>
      <c r="DT214">
        <v>0.0337625113698611</v>
      </c>
      <c r="DU214">
        <v>0</v>
      </c>
      <c r="DV214">
        <v>0</v>
      </c>
      <c r="DW214">
        <v>2</v>
      </c>
      <c r="DX214" t="s">
        <v>367</v>
      </c>
      <c r="DY214">
        <v>2.97815</v>
      </c>
      <c r="DZ214">
        <v>2.75345</v>
      </c>
      <c r="EA214">
        <v>0.16663</v>
      </c>
      <c r="EB214">
        <v>0.170346</v>
      </c>
      <c r="EC214">
        <v>0.0627386</v>
      </c>
      <c r="ED214">
        <v>0.0593692</v>
      </c>
      <c r="EE214">
        <v>32868.1</v>
      </c>
      <c r="EF214">
        <v>35979.2</v>
      </c>
      <c r="EG214">
        <v>35713.8</v>
      </c>
      <c r="EH214">
        <v>39299.3</v>
      </c>
      <c r="EI214">
        <v>47393</v>
      </c>
      <c r="EJ214">
        <v>53298.5</v>
      </c>
      <c r="EK214">
        <v>55705.5</v>
      </c>
      <c r="EL214">
        <v>62912.5</v>
      </c>
      <c r="EM214">
        <v>2.021</v>
      </c>
      <c r="EN214">
        <v>2.2836</v>
      </c>
      <c r="EO214">
        <v>0.106096</v>
      </c>
      <c r="EP214">
        <v>0</v>
      </c>
      <c r="EQ214">
        <v>18.24</v>
      </c>
      <c r="ER214">
        <v>999.9</v>
      </c>
      <c r="ES214">
        <v>69.784</v>
      </c>
      <c r="ET214">
        <v>26.465</v>
      </c>
      <c r="EU214">
        <v>32.7389</v>
      </c>
      <c r="EV214">
        <v>53.6274</v>
      </c>
      <c r="EW214">
        <v>41.891</v>
      </c>
      <c r="EX214">
        <v>2</v>
      </c>
      <c r="EY214">
        <v>-0.40061</v>
      </c>
      <c r="EZ214">
        <v>2.53536</v>
      </c>
      <c r="FA214">
        <v>20.1296</v>
      </c>
      <c r="FB214">
        <v>5.20411</v>
      </c>
      <c r="FC214">
        <v>12.004</v>
      </c>
      <c r="FD214">
        <v>4.9756</v>
      </c>
      <c r="FE214">
        <v>3.293</v>
      </c>
      <c r="FF214">
        <v>9999</v>
      </c>
      <c r="FG214">
        <v>9999</v>
      </c>
      <c r="FH214">
        <v>9999</v>
      </c>
      <c r="FI214">
        <v>551.2</v>
      </c>
      <c r="FJ214">
        <v>1.86279</v>
      </c>
      <c r="FK214">
        <v>1.86783</v>
      </c>
      <c r="FL214">
        <v>1.86752</v>
      </c>
      <c r="FM214">
        <v>1.86874</v>
      </c>
      <c r="FN214">
        <v>1.86957</v>
      </c>
      <c r="FO214">
        <v>1.86563</v>
      </c>
      <c r="FP214">
        <v>1.86676</v>
      </c>
      <c r="FQ214">
        <v>1.86813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16.26</v>
      </c>
      <c r="GF214">
        <v>0.0711</v>
      </c>
      <c r="GG214">
        <v>5.21543574155078</v>
      </c>
      <c r="GH214">
        <v>0.0100486214095962</v>
      </c>
      <c r="GI214">
        <v>-1.74255938316833e-06</v>
      </c>
      <c r="GJ214">
        <v>3.40457676646056e-10</v>
      </c>
      <c r="GK214">
        <v>-0.0234001039270155</v>
      </c>
      <c r="GL214">
        <v>-0.0317258394575505</v>
      </c>
      <c r="GM214">
        <v>0.00293552719409138</v>
      </c>
      <c r="GN214">
        <v>-2.89779016759736e-05</v>
      </c>
      <c r="GO214">
        <v>-4</v>
      </c>
      <c r="GP214">
        <v>2214</v>
      </c>
      <c r="GQ214">
        <v>1</v>
      </c>
      <c r="GR214">
        <v>18</v>
      </c>
      <c r="GS214">
        <v>17341.9</v>
      </c>
      <c r="GT214">
        <v>28717.8</v>
      </c>
      <c r="GU214">
        <v>3.32153</v>
      </c>
      <c r="GV214">
        <v>2.55371</v>
      </c>
      <c r="GW214">
        <v>2.24854</v>
      </c>
      <c r="GX214">
        <v>2.76611</v>
      </c>
      <c r="GY214">
        <v>1.99585</v>
      </c>
      <c r="GZ214">
        <v>2.30103</v>
      </c>
      <c r="HA214">
        <v>30.3294</v>
      </c>
      <c r="HB214">
        <v>15.3666</v>
      </c>
      <c r="HC214">
        <v>18</v>
      </c>
      <c r="HD214">
        <v>478.716</v>
      </c>
      <c r="HE214">
        <v>659.536</v>
      </c>
      <c r="HF214">
        <v>13.2118</v>
      </c>
      <c r="HG214">
        <v>21.8855</v>
      </c>
      <c r="HH214">
        <v>29.9999</v>
      </c>
      <c r="HI214">
        <v>21.8379</v>
      </c>
      <c r="HJ214">
        <v>21.7811</v>
      </c>
      <c r="HK214">
        <v>66.5048</v>
      </c>
      <c r="HL214">
        <v>54.1077</v>
      </c>
      <c r="HM214">
        <v>0</v>
      </c>
      <c r="HN214">
        <v>13.3161</v>
      </c>
      <c r="HO214">
        <v>1388.9</v>
      </c>
      <c r="HP214">
        <v>14.0502</v>
      </c>
      <c r="HQ214">
        <v>103.423</v>
      </c>
      <c r="HR214">
        <v>104.797</v>
      </c>
    </row>
    <row r="215" spans="1:226">
      <c r="A215">
        <v>199</v>
      </c>
      <c r="B215">
        <v>1657122290.6</v>
      </c>
      <c r="C215">
        <v>2258</v>
      </c>
      <c r="D215" t="s">
        <v>758</v>
      </c>
      <c r="E215" t="s">
        <v>759</v>
      </c>
      <c r="F215">
        <v>5</v>
      </c>
      <c r="G215" t="s">
        <v>597</v>
      </c>
      <c r="H215" t="s">
        <v>354</v>
      </c>
      <c r="I215">
        <v>1657122282.81429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1401.29542947828</v>
      </c>
      <c r="AK215">
        <v>1376.85357575758</v>
      </c>
      <c r="AL215">
        <v>3.38661563525265</v>
      </c>
      <c r="AM215">
        <v>66.8387421978755</v>
      </c>
      <c r="AN215">
        <f>(AP215 - AO215 + BO215*1E3/(8.314*(BQ215+273.15)) * AR215/BN215 * AQ215) * BN215/(100*BB215) * 1000/(1000 - AP215)</f>
        <v>0</v>
      </c>
      <c r="AO215">
        <v>14.0422995052136</v>
      </c>
      <c r="AP215">
        <v>15.2718515151515</v>
      </c>
      <c r="AQ215">
        <v>-0.000134633431116631</v>
      </c>
      <c r="AR215">
        <v>77.4375667915555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1657122282.81429</v>
      </c>
      <c r="BH215">
        <v>1331.21142857143</v>
      </c>
      <c r="BI215">
        <v>1364.89</v>
      </c>
      <c r="BJ215">
        <v>15.2994535714286</v>
      </c>
      <c r="BK215">
        <v>14.0677464285714</v>
      </c>
      <c r="BL215">
        <v>1315.01964285714</v>
      </c>
      <c r="BM215">
        <v>15.2275928571429</v>
      </c>
      <c r="BN215">
        <v>499.99125</v>
      </c>
      <c r="BO215">
        <v>73.9168928571429</v>
      </c>
      <c r="BP215">
        <v>0.100094925</v>
      </c>
      <c r="BQ215">
        <v>19.435175</v>
      </c>
      <c r="BR215">
        <v>19.9970357142857</v>
      </c>
      <c r="BS215">
        <v>999.9</v>
      </c>
      <c r="BT215">
        <v>0</v>
      </c>
      <c r="BU215">
        <v>0</v>
      </c>
      <c r="BV215">
        <v>9996.42857142857</v>
      </c>
      <c r="BW215">
        <v>0</v>
      </c>
      <c r="BX215">
        <v>1812.85535714286</v>
      </c>
      <c r="BY215">
        <v>-33.6786142857143</v>
      </c>
      <c r="BZ215">
        <v>1351.89428571429</v>
      </c>
      <c r="CA215">
        <v>1384.36321428571</v>
      </c>
      <c r="CB215">
        <v>1.23170857142857</v>
      </c>
      <c r="CC215">
        <v>1364.89</v>
      </c>
      <c r="CD215">
        <v>14.0677464285714</v>
      </c>
      <c r="CE215">
        <v>1.13088892857143</v>
      </c>
      <c r="CF215">
        <v>1.03984428571429</v>
      </c>
      <c r="CG215">
        <v>8.721555</v>
      </c>
      <c r="CH215">
        <v>7.48688821428571</v>
      </c>
      <c r="CI215">
        <v>1999.99964285714</v>
      </c>
      <c r="CJ215">
        <v>0.980003642857143</v>
      </c>
      <c r="CK215">
        <v>0.019996475</v>
      </c>
      <c r="CL215">
        <v>0</v>
      </c>
      <c r="CM215">
        <v>2.246425</v>
      </c>
      <c r="CN215">
        <v>0</v>
      </c>
      <c r="CO215">
        <v>3493.77357142857</v>
      </c>
      <c r="CP215">
        <v>17300.1642857143</v>
      </c>
      <c r="CQ215">
        <v>39.2363571428571</v>
      </c>
      <c r="CR215">
        <v>40.6158928571429</v>
      </c>
      <c r="CS215">
        <v>39.37475</v>
      </c>
      <c r="CT215">
        <v>38.0532857142857</v>
      </c>
      <c r="CU215">
        <v>37.9907857142857</v>
      </c>
      <c r="CV215">
        <v>1960.00428571429</v>
      </c>
      <c r="CW215">
        <v>39.9953571428571</v>
      </c>
      <c r="CX215">
        <v>0</v>
      </c>
      <c r="CY215">
        <v>1657122270.7</v>
      </c>
      <c r="CZ215">
        <v>0</v>
      </c>
      <c r="DA215">
        <v>0</v>
      </c>
      <c r="DB215" t="s">
        <v>356</v>
      </c>
      <c r="DC215">
        <v>1656081770.5</v>
      </c>
      <c r="DD215">
        <v>1655399214.6</v>
      </c>
      <c r="DE215">
        <v>0</v>
      </c>
      <c r="DF215">
        <v>0.134</v>
      </c>
      <c r="DG215">
        <v>-0.06</v>
      </c>
      <c r="DH215">
        <v>9.331</v>
      </c>
      <c r="DI215">
        <v>0.511</v>
      </c>
      <c r="DJ215">
        <v>421</v>
      </c>
      <c r="DK215">
        <v>25</v>
      </c>
      <c r="DL215">
        <v>1.93</v>
      </c>
      <c r="DM215">
        <v>0.15</v>
      </c>
      <c r="DN215">
        <v>-33.69919</v>
      </c>
      <c r="DO215">
        <v>0.502768480300268</v>
      </c>
      <c r="DP215">
        <v>0.418596578342441</v>
      </c>
      <c r="DQ215">
        <v>0</v>
      </c>
      <c r="DR215">
        <v>1.221792</v>
      </c>
      <c r="DS215">
        <v>0.22205696060037</v>
      </c>
      <c r="DT215">
        <v>0.033197120823951</v>
      </c>
      <c r="DU215">
        <v>0</v>
      </c>
      <c r="DV215">
        <v>0</v>
      </c>
      <c r="DW215">
        <v>2</v>
      </c>
      <c r="DX215" t="s">
        <v>367</v>
      </c>
      <c r="DY215">
        <v>2.97778</v>
      </c>
      <c r="DZ215">
        <v>2.75454</v>
      </c>
      <c r="EA215">
        <v>0.167926</v>
      </c>
      <c r="EB215">
        <v>0.171514</v>
      </c>
      <c r="EC215">
        <v>0.062724</v>
      </c>
      <c r="ED215">
        <v>0.0593924</v>
      </c>
      <c r="EE215">
        <v>32817.1</v>
      </c>
      <c r="EF215">
        <v>35928.1</v>
      </c>
      <c r="EG215">
        <v>35713.8</v>
      </c>
      <c r="EH215">
        <v>39298.8</v>
      </c>
      <c r="EI215">
        <v>47394.2</v>
      </c>
      <c r="EJ215">
        <v>53297.2</v>
      </c>
      <c r="EK215">
        <v>55706</v>
      </c>
      <c r="EL215">
        <v>62912.5</v>
      </c>
      <c r="EM215">
        <v>2.02</v>
      </c>
      <c r="EN215">
        <v>2.2832</v>
      </c>
      <c r="EO215">
        <v>0.105858</v>
      </c>
      <c r="EP215">
        <v>0</v>
      </c>
      <c r="EQ215">
        <v>18.2324</v>
      </c>
      <c r="ER215">
        <v>999.9</v>
      </c>
      <c r="ES215">
        <v>69.784</v>
      </c>
      <c r="ET215">
        <v>26.485</v>
      </c>
      <c r="EU215">
        <v>32.7824</v>
      </c>
      <c r="EV215">
        <v>54.0274</v>
      </c>
      <c r="EW215">
        <v>41.9631</v>
      </c>
      <c r="EX215">
        <v>2</v>
      </c>
      <c r="EY215">
        <v>-0.401301</v>
      </c>
      <c r="EZ215">
        <v>2.74109</v>
      </c>
      <c r="FA215">
        <v>20.1266</v>
      </c>
      <c r="FB215">
        <v>5.20291</v>
      </c>
      <c r="FC215">
        <v>12.004</v>
      </c>
      <c r="FD215">
        <v>4.976</v>
      </c>
      <c r="FE215">
        <v>3.293</v>
      </c>
      <c r="FF215">
        <v>9999</v>
      </c>
      <c r="FG215">
        <v>9999</v>
      </c>
      <c r="FH215">
        <v>9999</v>
      </c>
      <c r="FI215">
        <v>551.2</v>
      </c>
      <c r="FJ215">
        <v>1.86279</v>
      </c>
      <c r="FK215">
        <v>1.8678</v>
      </c>
      <c r="FL215">
        <v>1.86755</v>
      </c>
      <c r="FM215">
        <v>1.86874</v>
      </c>
      <c r="FN215">
        <v>1.86963</v>
      </c>
      <c r="FO215">
        <v>1.86566</v>
      </c>
      <c r="FP215">
        <v>1.86673</v>
      </c>
      <c r="FQ215">
        <v>1.86813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16.38</v>
      </c>
      <c r="GF215">
        <v>0.0709</v>
      </c>
      <c r="GG215">
        <v>5.21543574155078</v>
      </c>
      <c r="GH215">
        <v>0.0100486214095962</v>
      </c>
      <c r="GI215">
        <v>-1.74255938316833e-06</v>
      </c>
      <c r="GJ215">
        <v>3.40457676646056e-10</v>
      </c>
      <c r="GK215">
        <v>-0.0234001039270155</v>
      </c>
      <c r="GL215">
        <v>-0.0317258394575505</v>
      </c>
      <c r="GM215">
        <v>0.00293552719409138</v>
      </c>
      <c r="GN215">
        <v>-2.89779016759736e-05</v>
      </c>
      <c r="GO215">
        <v>-4</v>
      </c>
      <c r="GP215">
        <v>2214</v>
      </c>
      <c r="GQ215">
        <v>1</v>
      </c>
      <c r="GR215">
        <v>18</v>
      </c>
      <c r="GS215">
        <v>17342</v>
      </c>
      <c r="GT215">
        <v>28717.9</v>
      </c>
      <c r="GU215">
        <v>3.35083</v>
      </c>
      <c r="GV215">
        <v>2.55493</v>
      </c>
      <c r="GW215">
        <v>2.24854</v>
      </c>
      <c r="GX215">
        <v>2.76611</v>
      </c>
      <c r="GY215">
        <v>1.99585</v>
      </c>
      <c r="GZ215">
        <v>2.32056</v>
      </c>
      <c r="HA215">
        <v>30.3294</v>
      </c>
      <c r="HB215">
        <v>15.3666</v>
      </c>
      <c r="HC215">
        <v>18</v>
      </c>
      <c r="HD215">
        <v>478.141</v>
      </c>
      <c r="HE215">
        <v>659.287</v>
      </c>
      <c r="HF215">
        <v>13.3069</v>
      </c>
      <c r="HG215">
        <v>21.8907</v>
      </c>
      <c r="HH215">
        <v>29.9998</v>
      </c>
      <c r="HI215">
        <v>21.8423</v>
      </c>
      <c r="HJ215">
        <v>21.7865</v>
      </c>
      <c r="HK215">
        <v>67.1511</v>
      </c>
      <c r="HL215">
        <v>54.1077</v>
      </c>
      <c r="HM215">
        <v>0</v>
      </c>
      <c r="HN215">
        <v>13.3219</v>
      </c>
      <c r="HO215">
        <v>1409.2</v>
      </c>
      <c r="HP215">
        <v>14.0502</v>
      </c>
      <c r="HQ215">
        <v>103.424</v>
      </c>
      <c r="HR215">
        <v>104.796</v>
      </c>
    </row>
    <row r="216" spans="1:226">
      <c r="A216">
        <v>200</v>
      </c>
      <c r="B216">
        <v>1657122295.6</v>
      </c>
      <c r="C216">
        <v>2263</v>
      </c>
      <c r="D216" t="s">
        <v>760</v>
      </c>
      <c r="E216" t="s">
        <v>761</v>
      </c>
      <c r="F216">
        <v>5</v>
      </c>
      <c r="G216" t="s">
        <v>597</v>
      </c>
      <c r="H216" t="s">
        <v>354</v>
      </c>
      <c r="I216">
        <v>1657122288.1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1418.5920070019</v>
      </c>
      <c r="AK216">
        <v>1393.97393939394</v>
      </c>
      <c r="AL216">
        <v>3.43976442674701</v>
      </c>
      <c r="AM216">
        <v>66.8387421978755</v>
      </c>
      <c r="AN216">
        <f>(AP216 - AO216 + BO216*1E3/(8.314*(BQ216+273.15)) * AR216/BN216 * AQ216) * BN216/(100*BB216) * 1000/(1000 - AP216)</f>
        <v>0</v>
      </c>
      <c r="AO216">
        <v>14.045999788273</v>
      </c>
      <c r="AP216">
        <v>15.26984</v>
      </c>
      <c r="AQ216">
        <v>-0.000140981125106359</v>
      </c>
      <c r="AR216">
        <v>77.4375667915555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1657122288.1</v>
      </c>
      <c r="BH216">
        <v>1349.06703703704</v>
      </c>
      <c r="BI216">
        <v>1382.84148148148</v>
      </c>
      <c r="BJ216">
        <v>15.2809481481481</v>
      </c>
      <c r="BK216">
        <v>14.043437037037</v>
      </c>
      <c r="BL216">
        <v>1332.74814814815</v>
      </c>
      <c r="BM216">
        <v>15.209762962963</v>
      </c>
      <c r="BN216">
        <v>500.003185185185</v>
      </c>
      <c r="BO216">
        <v>73.9163185185185</v>
      </c>
      <c r="BP216">
        <v>0.100108814814815</v>
      </c>
      <c r="BQ216">
        <v>19.4296444444444</v>
      </c>
      <c r="BR216">
        <v>19.9957703703704</v>
      </c>
      <c r="BS216">
        <v>999.9</v>
      </c>
      <c r="BT216">
        <v>0</v>
      </c>
      <c r="BU216">
        <v>0</v>
      </c>
      <c r="BV216">
        <v>9990.18518518518</v>
      </c>
      <c r="BW216">
        <v>0</v>
      </c>
      <c r="BX216">
        <v>1813.60074074074</v>
      </c>
      <c r="BY216">
        <v>-33.7748518518519</v>
      </c>
      <c r="BZ216">
        <v>1370.00296296296</v>
      </c>
      <c r="CA216">
        <v>1402.53814814815</v>
      </c>
      <c r="CB216">
        <v>1.23751592592593</v>
      </c>
      <c r="CC216">
        <v>1382.84148148148</v>
      </c>
      <c r="CD216">
        <v>14.043437037037</v>
      </c>
      <c r="CE216">
        <v>1.12951259259259</v>
      </c>
      <c r="CF216">
        <v>1.03803925925926</v>
      </c>
      <c r="CG216">
        <v>8.7035637037037</v>
      </c>
      <c r="CH216">
        <v>7.46152185185185</v>
      </c>
      <c r="CI216">
        <v>2000.01740740741</v>
      </c>
      <c r="CJ216">
        <v>0.980005</v>
      </c>
      <c r="CK216">
        <v>0.0199951703703704</v>
      </c>
      <c r="CL216">
        <v>0</v>
      </c>
      <c r="CM216">
        <v>2.28191481481482</v>
      </c>
      <c r="CN216">
        <v>0</v>
      </c>
      <c r="CO216">
        <v>3493.69037037037</v>
      </c>
      <c r="CP216">
        <v>17300.3333333333</v>
      </c>
      <c r="CQ216">
        <v>39.1665185185185</v>
      </c>
      <c r="CR216">
        <v>40.5113703703704</v>
      </c>
      <c r="CS216">
        <v>39.317</v>
      </c>
      <c r="CT216">
        <v>37.9464814814815</v>
      </c>
      <c r="CU216">
        <v>37.9257037037037</v>
      </c>
      <c r="CV216">
        <v>1960.02518518519</v>
      </c>
      <c r="CW216">
        <v>39.9922222222222</v>
      </c>
      <c r="CX216">
        <v>0</v>
      </c>
      <c r="CY216">
        <v>1657122275.5</v>
      </c>
      <c r="CZ216">
        <v>0</v>
      </c>
      <c r="DA216">
        <v>0</v>
      </c>
      <c r="DB216" t="s">
        <v>356</v>
      </c>
      <c r="DC216">
        <v>1656081770.5</v>
      </c>
      <c r="DD216">
        <v>1655399214.6</v>
      </c>
      <c r="DE216">
        <v>0</v>
      </c>
      <c r="DF216">
        <v>0.134</v>
      </c>
      <c r="DG216">
        <v>-0.06</v>
      </c>
      <c r="DH216">
        <v>9.331</v>
      </c>
      <c r="DI216">
        <v>0.511</v>
      </c>
      <c r="DJ216">
        <v>421</v>
      </c>
      <c r="DK216">
        <v>25</v>
      </c>
      <c r="DL216">
        <v>1.93</v>
      </c>
      <c r="DM216">
        <v>0.15</v>
      </c>
      <c r="DN216">
        <v>-33.6994575</v>
      </c>
      <c r="DO216">
        <v>0.336084427767371</v>
      </c>
      <c r="DP216">
        <v>0.413475310561283</v>
      </c>
      <c r="DQ216">
        <v>0</v>
      </c>
      <c r="DR216">
        <v>1.22900475</v>
      </c>
      <c r="DS216">
        <v>0.0807290431519697</v>
      </c>
      <c r="DT216">
        <v>0.0286280498801001</v>
      </c>
      <c r="DU216">
        <v>1</v>
      </c>
      <c r="DV216">
        <v>1</v>
      </c>
      <c r="DW216">
        <v>2</v>
      </c>
      <c r="DX216" t="s">
        <v>357</v>
      </c>
      <c r="DY216">
        <v>2.97815</v>
      </c>
      <c r="DZ216">
        <v>2.75388</v>
      </c>
      <c r="EA216">
        <v>0.169204</v>
      </c>
      <c r="EB216">
        <v>0.172848</v>
      </c>
      <c r="EC216">
        <v>0.0627077</v>
      </c>
      <c r="ED216">
        <v>0.0594099</v>
      </c>
      <c r="EE216">
        <v>32766.7</v>
      </c>
      <c r="EF216">
        <v>35870.5</v>
      </c>
      <c r="EG216">
        <v>35713.8</v>
      </c>
      <c r="EH216">
        <v>39299</v>
      </c>
      <c r="EI216">
        <v>47394.2</v>
      </c>
      <c r="EJ216">
        <v>53296.4</v>
      </c>
      <c r="EK216">
        <v>55705</v>
      </c>
      <c r="EL216">
        <v>62912.7</v>
      </c>
      <c r="EM216">
        <v>2.0208</v>
      </c>
      <c r="EN216">
        <v>2.283</v>
      </c>
      <c r="EO216">
        <v>0.106841</v>
      </c>
      <c r="EP216">
        <v>0</v>
      </c>
      <c r="EQ216">
        <v>18.2257</v>
      </c>
      <c r="ER216">
        <v>999.9</v>
      </c>
      <c r="ES216">
        <v>69.784</v>
      </c>
      <c r="ET216">
        <v>26.496</v>
      </c>
      <c r="EU216">
        <v>32.8021</v>
      </c>
      <c r="EV216">
        <v>54.0374</v>
      </c>
      <c r="EW216">
        <v>41.887</v>
      </c>
      <c r="EX216">
        <v>2</v>
      </c>
      <c r="EY216">
        <v>-0.400671</v>
      </c>
      <c r="EZ216">
        <v>2.82211</v>
      </c>
      <c r="FA216">
        <v>20.1253</v>
      </c>
      <c r="FB216">
        <v>5.20411</v>
      </c>
      <c r="FC216">
        <v>12.004</v>
      </c>
      <c r="FD216">
        <v>4.9756</v>
      </c>
      <c r="FE216">
        <v>3.293</v>
      </c>
      <c r="FF216">
        <v>9999</v>
      </c>
      <c r="FG216">
        <v>9999</v>
      </c>
      <c r="FH216">
        <v>9999</v>
      </c>
      <c r="FI216">
        <v>551.2</v>
      </c>
      <c r="FJ216">
        <v>1.86279</v>
      </c>
      <c r="FK216">
        <v>1.8678</v>
      </c>
      <c r="FL216">
        <v>1.86752</v>
      </c>
      <c r="FM216">
        <v>1.86874</v>
      </c>
      <c r="FN216">
        <v>1.86957</v>
      </c>
      <c r="FO216">
        <v>1.86566</v>
      </c>
      <c r="FP216">
        <v>1.86676</v>
      </c>
      <c r="FQ216">
        <v>1.86813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16.5</v>
      </c>
      <c r="GF216">
        <v>0.0708</v>
      </c>
      <c r="GG216">
        <v>5.21543574155078</v>
      </c>
      <c r="GH216">
        <v>0.0100486214095962</v>
      </c>
      <c r="GI216">
        <v>-1.74255938316833e-06</v>
      </c>
      <c r="GJ216">
        <v>3.40457676646056e-10</v>
      </c>
      <c r="GK216">
        <v>-0.0234001039270155</v>
      </c>
      <c r="GL216">
        <v>-0.0317258394575505</v>
      </c>
      <c r="GM216">
        <v>0.00293552719409138</v>
      </c>
      <c r="GN216">
        <v>-2.89779016759736e-05</v>
      </c>
      <c r="GO216">
        <v>-4</v>
      </c>
      <c r="GP216">
        <v>2214</v>
      </c>
      <c r="GQ216">
        <v>1</v>
      </c>
      <c r="GR216">
        <v>18</v>
      </c>
      <c r="GS216">
        <v>17342.1</v>
      </c>
      <c r="GT216">
        <v>28718</v>
      </c>
      <c r="GU216">
        <v>3.38257</v>
      </c>
      <c r="GV216">
        <v>2.55615</v>
      </c>
      <c r="GW216">
        <v>2.24854</v>
      </c>
      <c r="GX216">
        <v>2.76733</v>
      </c>
      <c r="GY216">
        <v>1.99585</v>
      </c>
      <c r="GZ216">
        <v>2.29004</v>
      </c>
      <c r="HA216">
        <v>30.3294</v>
      </c>
      <c r="HB216">
        <v>15.3666</v>
      </c>
      <c r="HC216">
        <v>18</v>
      </c>
      <c r="HD216">
        <v>478.679</v>
      </c>
      <c r="HE216">
        <v>659.174</v>
      </c>
      <c r="HF216">
        <v>13.3312</v>
      </c>
      <c r="HG216">
        <v>21.8948</v>
      </c>
      <c r="HH216">
        <v>30.0003</v>
      </c>
      <c r="HI216">
        <v>21.8471</v>
      </c>
      <c r="HJ216">
        <v>21.7905</v>
      </c>
      <c r="HK216">
        <v>67.7359</v>
      </c>
      <c r="HL216">
        <v>54.1077</v>
      </c>
      <c r="HM216">
        <v>0</v>
      </c>
      <c r="HN216">
        <v>13.3273</v>
      </c>
      <c r="HO216">
        <v>1422.64</v>
      </c>
      <c r="HP216">
        <v>14.0502</v>
      </c>
      <c r="HQ216">
        <v>103.422</v>
      </c>
      <c r="HR216">
        <v>104.797</v>
      </c>
    </row>
    <row r="217" spans="1:226">
      <c r="A217">
        <v>201</v>
      </c>
      <c r="B217">
        <v>1657122300.6</v>
      </c>
      <c r="C217">
        <v>2268</v>
      </c>
      <c r="D217" t="s">
        <v>762</v>
      </c>
      <c r="E217" t="s">
        <v>763</v>
      </c>
      <c r="F217">
        <v>5</v>
      </c>
      <c r="G217" t="s">
        <v>597</v>
      </c>
      <c r="H217" t="s">
        <v>354</v>
      </c>
      <c r="I217">
        <v>1657122292.81429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1436.22527137209</v>
      </c>
      <c r="AK217">
        <v>1411.384</v>
      </c>
      <c r="AL217">
        <v>3.47776506419092</v>
      </c>
      <c r="AM217">
        <v>66.8387421978755</v>
      </c>
      <c r="AN217">
        <f>(AP217 - AO217 + BO217*1E3/(8.314*(BQ217+273.15)) * AR217/BN217 * AQ217) * BN217/(100*BB217) * 1000/(1000 - AP217)</f>
        <v>0</v>
      </c>
      <c r="AO217">
        <v>14.0547930469765</v>
      </c>
      <c r="AP217">
        <v>15.2778836363636</v>
      </c>
      <c r="AQ217">
        <v>-0.000326619517073749</v>
      </c>
      <c r="AR217">
        <v>77.4375667915555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1657122292.81429</v>
      </c>
      <c r="BH217">
        <v>1365.04892857143</v>
      </c>
      <c r="BI217">
        <v>1398.75035714286</v>
      </c>
      <c r="BJ217">
        <v>15.2726035714286</v>
      </c>
      <c r="BK217">
        <v>14.0490071428571</v>
      </c>
      <c r="BL217">
        <v>1348.61535714286</v>
      </c>
      <c r="BM217">
        <v>15.2017107142857</v>
      </c>
      <c r="BN217">
        <v>499.993</v>
      </c>
      <c r="BO217">
        <v>73.9158642857143</v>
      </c>
      <c r="BP217">
        <v>0.100031267857143</v>
      </c>
      <c r="BQ217">
        <v>19.4283071428571</v>
      </c>
      <c r="BR217">
        <v>20.0012642857143</v>
      </c>
      <c r="BS217">
        <v>999.9</v>
      </c>
      <c r="BT217">
        <v>0</v>
      </c>
      <c r="BU217">
        <v>0</v>
      </c>
      <c r="BV217">
        <v>9991.60714285714</v>
      </c>
      <c r="BW217">
        <v>0</v>
      </c>
      <c r="BX217">
        <v>1814.155</v>
      </c>
      <c r="BY217">
        <v>-33.7014964285714</v>
      </c>
      <c r="BZ217">
        <v>1386.22178571429</v>
      </c>
      <c r="CA217">
        <v>1418.68214285714</v>
      </c>
      <c r="CB217">
        <v>1.22360035714286</v>
      </c>
      <c r="CC217">
        <v>1398.75035714286</v>
      </c>
      <c r="CD217">
        <v>14.0490071428571</v>
      </c>
      <c r="CE217">
        <v>1.12888821428571</v>
      </c>
      <c r="CF217">
        <v>1.03844428571429</v>
      </c>
      <c r="CG217">
        <v>8.69540214285714</v>
      </c>
      <c r="CH217">
        <v>7.46723285714286</v>
      </c>
      <c r="CI217">
        <v>1999.99571428571</v>
      </c>
      <c r="CJ217">
        <v>0.980005464285714</v>
      </c>
      <c r="CK217">
        <v>0.0199947535714286</v>
      </c>
      <c r="CL217">
        <v>0</v>
      </c>
      <c r="CM217">
        <v>2.29220357142857</v>
      </c>
      <c r="CN217">
        <v>0</v>
      </c>
      <c r="CO217">
        <v>3492.93178571429</v>
      </c>
      <c r="CP217">
        <v>17300.15</v>
      </c>
      <c r="CQ217">
        <v>39.1024285714286</v>
      </c>
      <c r="CR217">
        <v>40.4283214285714</v>
      </c>
      <c r="CS217">
        <v>39.2631428571429</v>
      </c>
      <c r="CT217">
        <v>37.8591785714286</v>
      </c>
      <c r="CU217">
        <v>37.8657142857143</v>
      </c>
      <c r="CV217">
        <v>1960.00571428571</v>
      </c>
      <c r="CW217">
        <v>39.99</v>
      </c>
      <c r="CX217">
        <v>0</v>
      </c>
      <c r="CY217">
        <v>1657122280.9</v>
      </c>
      <c r="CZ217">
        <v>0</v>
      </c>
      <c r="DA217">
        <v>0</v>
      </c>
      <c r="DB217" t="s">
        <v>356</v>
      </c>
      <c r="DC217">
        <v>1656081770.5</v>
      </c>
      <c r="DD217">
        <v>1655399214.6</v>
      </c>
      <c r="DE217">
        <v>0</v>
      </c>
      <c r="DF217">
        <v>0.134</v>
      </c>
      <c r="DG217">
        <v>-0.06</v>
      </c>
      <c r="DH217">
        <v>9.331</v>
      </c>
      <c r="DI217">
        <v>0.511</v>
      </c>
      <c r="DJ217">
        <v>421</v>
      </c>
      <c r="DK217">
        <v>25</v>
      </c>
      <c r="DL217">
        <v>1.93</v>
      </c>
      <c r="DM217">
        <v>0.15</v>
      </c>
      <c r="DN217">
        <v>-33.750005</v>
      </c>
      <c r="DO217">
        <v>0.77033696060046</v>
      </c>
      <c r="DP217">
        <v>0.500849037110984</v>
      </c>
      <c r="DQ217">
        <v>0</v>
      </c>
      <c r="DR217">
        <v>1.23273575</v>
      </c>
      <c r="DS217">
        <v>-0.17557609756098</v>
      </c>
      <c r="DT217">
        <v>0.0183134507790722</v>
      </c>
      <c r="DU217">
        <v>0</v>
      </c>
      <c r="DV217">
        <v>0</v>
      </c>
      <c r="DW217">
        <v>2</v>
      </c>
      <c r="DX217" t="s">
        <v>367</v>
      </c>
      <c r="DY217">
        <v>2.97762</v>
      </c>
      <c r="DZ217">
        <v>2.75344</v>
      </c>
      <c r="EA217">
        <v>0.170487</v>
      </c>
      <c r="EB217">
        <v>0.173999</v>
      </c>
      <c r="EC217">
        <v>0.062731</v>
      </c>
      <c r="ED217">
        <v>0.0594374</v>
      </c>
      <c r="EE217">
        <v>32716.2</v>
      </c>
      <c r="EF217">
        <v>35819.9</v>
      </c>
      <c r="EG217">
        <v>35713.8</v>
      </c>
      <c r="EH217">
        <v>39298.1</v>
      </c>
      <c r="EI217">
        <v>47393.5</v>
      </c>
      <c r="EJ217">
        <v>53294.3</v>
      </c>
      <c r="EK217">
        <v>55705.6</v>
      </c>
      <c r="EL217">
        <v>62912</v>
      </c>
      <c r="EM217">
        <v>2.02</v>
      </c>
      <c r="EN217">
        <v>2.2828</v>
      </c>
      <c r="EO217">
        <v>0.108927</v>
      </c>
      <c r="EP217">
        <v>0</v>
      </c>
      <c r="EQ217">
        <v>18.2203</v>
      </c>
      <c r="ER217">
        <v>999.9</v>
      </c>
      <c r="ES217">
        <v>69.741</v>
      </c>
      <c r="ET217">
        <v>26.496</v>
      </c>
      <c r="EU217">
        <v>32.7837</v>
      </c>
      <c r="EV217">
        <v>53.8074</v>
      </c>
      <c r="EW217">
        <v>41.9071</v>
      </c>
      <c r="EX217">
        <v>2</v>
      </c>
      <c r="EY217">
        <v>-0.4</v>
      </c>
      <c r="EZ217">
        <v>2.89525</v>
      </c>
      <c r="FA217">
        <v>20.1241</v>
      </c>
      <c r="FB217">
        <v>5.20411</v>
      </c>
      <c r="FC217">
        <v>12.004</v>
      </c>
      <c r="FD217">
        <v>4.9752</v>
      </c>
      <c r="FE217">
        <v>3.293</v>
      </c>
      <c r="FF217">
        <v>9999</v>
      </c>
      <c r="FG217">
        <v>9999</v>
      </c>
      <c r="FH217">
        <v>9999</v>
      </c>
      <c r="FI217">
        <v>551.2</v>
      </c>
      <c r="FJ217">
        <v>1.86289</v>
      </c>
      <c r="FK217">
        <v>1.86783</v>
      </c>
      <c r="FL217">
        <v>1.86752</v>
      </c>
      <c r="FM217">
        <v>1.86874</v>
      </c>
      <c r="FN217">
        <v>1.86957</v>
      </c>
      <c r="FO217">
        <v>1.86563</v>
      </c>
      <c r="FP217">
        <v>1.86676</v>
      </c>
      <c r="FQ217">
        <v>1.86813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16.62</v>
      </c>
      <c r="GF217">
        <v>0.0711</v>
      </c>
      <c r="GG217">
        <v>5.21543574155078</v>
      </c>
      <c r="GH217">
        <v>0.0100486214095962</v>
      </c>
      <c r="GI217">
        <v>-1.74255938316833e-06</v>
      </c>
      <c r="GJ217">
        <v>3.40457676646056e-10</v>
      </c>
      <c r="GK217">
        <v>-0.0234001039270155</v>
      </c>
      <c r="GL217">
        <v>-0.0317258394575505</v>
      </c>
      <c r="GM217">
        <v>0.00293552719409138</v>
      </c>
      <c r="GN217">
        <v>-2.89779016759736e-05</v>
      </c>
      <c r="GO217">
        <v>-4</v>
      </c>
      <c r="GP217">
        <v>2214</v>
      </c>
      <c r="GQ217">
        <v>1</v>
      </c>
      <c r="GR217">
        <v>18</v>
      </c>
      <c r="GS217">
        <v>17342.2</v>
      </c>
      <c r="GT217">
        <v>28718.1</v>
      </c>
      <c r="GU217">
        <v>3.40942</v>
      </c>
      <c r="GV217">
        <v>2.55249</v>
      </c>
      <c r="GW217">
        <v>2.24854</v>
      </c>
      <c r="GX217">
        <v>2.76489</v>
      </c>
      <c r="GY217">
        <v>1.99585</v>
      </c>
      <c r="GZ217">
        <v>2.33032</v>
      </c>
      <c r="HA217">
        <v>30.3509</v>
      </c>
      <c r="HB217">
        <v>15.3666</v>
      </c>
      <c r="HC217">
        <v>18</v>
      </c>
      <c r="HD217">
        <v>478.236</v>
      </c>
      <c r="HE217">
        <v>659.086</v>
      </c>
      <c r="HF217">
        <v>13.3379</v>
      </c>
      <c r="HG217">
        <v>21.8985</v>
      </c>
      <c r="HH217">
        <v>30.0006</v>
      </c>
      <c r="HI217">
        <v>21.8526</v>
      </c>
      <c r="HJ217">
        <v>21.796</v>
      </c>
      <c r="HK217">
        <v>68.2671</v>
      </c>
      <c r="HL217">
        <v>54.1077</v>
      </c>
      <c r="HM217">
        <v>0</v>
      </c>
      <c r="HN217">
        <v>13.3265</v>
      </c>
      <c r="HO217">
        <v>1442.81</v>
      </c>
      <c r="HP217">
        <v>14.0502</v>
      </c>
      <c r="HQ217">
        <v>103.423</v>
      </c>
      <c r="HR217">
        <v>104.795</v>
      </c>
    </row>
    <row r="218" spans="1:226">
      <c r="A218">
        <v>202</v>
      </c>
      <c r="B218">
        <v>1657122305.6</v>
      </c>
      <c r="C218">
        <v>2273</v>
      </c>
      <c r="D218" t="s">
        <v>764</v>
      </c>
      <c r="E218" t="s">
        <v>765</v>
      </c>
      <c r="F218">
        <v>5</v>
      </c>
      <c r="G218" t="s">
        <v>597</v>
      </c>
      <c r="H218" t="s">
        <v>354</v>
      </c>
      <c r="I218">
        <v>1657122298.1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1451.94613470224</v>
      </c>
      <c r="AK218">
        <v>1427.90363636364</v>
      </c>
      <c r="AL218">
        <v>3.35171817616322</v>
      </c>
      <c r="AM218">
        <v>66.8387421978755</v>
      </c>
      <c r="AN218">
        <f>(AP218 - AO218 + BO218*1E3/(8.314*(BQ218+273.15)) * AR218/BN218 * AQ218) * BN218/(100*BB218) * 1000/(1000 - AP218)</f>
        <v>0</v>
      </c>
      <c r="AO218">
        <v>14.0616634159338</v>
      </c>
      <c r="AP218">
        <v>15.2752303030303</v>
      </c>
      <c r="AQ218">
        <v>-0.000271074804965852</v>
      </c>
      <c r="AR218">
        <v>77.4375667915555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1657122298.1</v>
      </c>
      <c r="BH218">
        <v>1382.79333333333</v>
      </c>
      <c r="BI218">
        <v>1416.40074074074</v>
      </c>
      <c r="BJ218">
        <v>15.2722518518519</v>
      </c>
      <c r="BK218">
        <v>14.0562740740741</v>
      </c>
      <c r="BL218">
        <v>1366.2337037037</v>
      </c>
      <c r="BM218">
        <v>15.2013703703704</v>
      </c>
      <c r="BN218">
        <v>499.989555555556</v>
      </c>
      <c r="BO218">
        <v>73.9155333333333</v>
      </c>
      <c r="BP218">
        <v>0.0999682185185185</v>
      </c>
      <c r="BQ218">
        <v>19.4312814814815</v>
      </c>
      <c r="BR218">
        <v>20.0129888888889</v>
      </c>
      <c r="BS218">
        <v>999.9</v>
      </c>
      <c r="BT218">
        <v>0</v>
      </c>
      <c r="BU218">
        <v>0</v>
      </c>
      <c r="BV218">
        <v>9998.33333333333</v>
      </c>
      <c r="BW218">
        <v>0</v>
      </c>
      <c r="BX218">
        <v>1814.37222222222</v>
      </c>
      <c r="BY218">
        <v>-33.6064703703704</v>
      </c>
      <c r="BZ218">
        <v>1404.24074074074</v>
      </c>
      <c r="CA218">
        <v>1436.5937037037</v>
      </c>
      <c r="CB218">
        <v>1.21598444444444</v>
      </c>
      <c r="CC218">
        <v>1416.40074074074</v>
      </c>
      <c r="CD218">
        <v>14.0562740740741</v>
      </c>
      <c r="CE218">
        <v>1.12885703703704</v>
      </c>
      <c r="CF218">
        <v>1.03897666666667</v>
      </c>
      <c r="CG218">
        <v>8.69499481481481</v>
      </c>
      <c r="CH218">
        <v>7.47473185185185</v>
      </c>
      <c r="CI218">
        <v>1999.98740740741</v>
      </c>
      <c r="CJ218">
        <v>0.980004777777778</v>
      </c>
      <c r="CK218">
        <v>0.019995462962963</v>
      </c>
      <c r="CL218">
        <v>0</v>
      </c>
      <c r="CM218">
        <v>2.24792222222222</v>
      </c>
      <c r="CN218">
        <v>0</v>
      </c>
      <c r="CO218">
        <v>3492.51666666667</v>
      </c>
      <c r="CP218">
        <v>17300.0814814815</v>
      </c>
      <c r="CQ218">
        <v>39.0367777777778</v>
      </c>
      <c r="CR218">
        <v>40.3331111111111</v>
      </c>
      <c r="CS218">
        <v>39.1965925925926</v>
      </c>
      <c r="CT218">
        <v>37.7613703703704</v>
      </c>
      <c r="CU218">
        <v>37.8076296296296</v>
      </c>
      <c r="CV218">
        <v>1959.99703703704</v>
      </c>
      <c r="CW218">
        <v>39.9903703703704</v>
      </c>
      <c r="CX218">
        <v>0</v>
      </c>
      <c r="CY218">
        <v>1657122285.7</v>
      </c>
      <c r="CZ218">
        <v>0</v>
      </c>
      <c r="DA218">
        <v>0</v>
      </c>
      <c r="DB218" t="s">
        <v>356</v>
      </c>
      <c r="DC218">
        <v>1656081770.5</v>
      </c>
      <c r="DD218">
        <v>1655399214.6</v>
      </c>
      <c r="DE218">
        <v>0</v>
      </c>
      <c r="DF218">
        <v>0.134</v>
      </c>
      <c r="DG218">
        <v>-0.06</v>
      </c>
      <c r="DH218">
        <v>9.331</v>
      </c>
      <c r="DI218">
        <v>0.511</v>
      </c>
      <c r="DJ218">
        <v>421</v>
      </c>
      <c r="DK218">
        <v>25</v>
      </c>
      <c r="DL218">
        <v>1.93</v>
      </c>
      <c r="DM218">
        <v>0.15</v>
      </c>
      <c r="DN218">
        <v>-33.5889325</v>
      </c>
      <c r="DO218">
        <v>2.1679193245779</v>
      </c>
      <c r="DP218">
        <v>0.573132180821972</v>
      </c>
      <c r="DQ218">
        <v>0</v>
      </c>
      <c r="DR218">
        <v>1.22216675</v>
      </c>
      <c r="DS218">
        <v>-0.0964551219512212</v>
      </c>
      <c r="DT218">
        <v>0.0099409889818619</v>
      </c>
      <c r="DU218">
        <v>1</v>
      </c>
      <c r="DV218">
        <v>1</v>
      </c>
      <c r="DW218">
        <v>2</v>
      </c>
      <c r="DX218" t="s">
        <v>357</v>
      </c>
      <c r="DY218">
        <v>2.97812</v>
      </c>
      <c r="DZ218">
        <v>2.75406</v>
      </c>
      <c r="EA218">
        <v>0.171702</v>
      </c>
      <c r="EB218">
        <v>0.175211</v>
      </c>
      <c r="EC218">
        <v>0.0627293</v>
      </c>
      <c r="ED218">
        <v>0.0594509</v>
      </c>
      <c r="EE218">
        <v>32668</v>
      </c>
      <c r="EF218">
        <v>35767.3</v>
      </c>
      <c r="EG218">
        <v>35713.4</v>
      </c>
      <c r="EH218">
        <v>39298</v>
      </c>
      <c r="EI218">
        <v>47392.9</v>
      </c>
      <c r="EJ218">
        <v>53293</v>
      </c>
      <c r="EK218">
        <v>55704.7</v>
      </c>
      <c r="EL218">
        <v>62911.4</v>
      </c>
      <c r="EM218">
        <v>2.0208</v>
      </c>
      <c r="EN218">
        <v>2.2832</v>
      </c>
      <c r="EO218">
        <v>0.106841</v>
      </c>
      <c r="EP218">
        <v>0</v>
      </c>
      <c r="EQ218">
        <v>18.2155</v>
      </c>
      <c r="ER218">
        <v>999.9</v>
      </c>
      <c r="ES218">
        <v>69.741</v>
      </c>
      <c r="ET218">
        <v>26.516</v>
      </c>
      <c r="EU218">
        <v>32.8186</v>
      </c>
      <c r="EV218">
        <v>53.8774</v>
      </c>
      <c r="EW218">
        <v>41.9912</v>
      </c>
      <c r="EX218">
        <v>2</v>
      </c>
      <c r="EY218">
        <v>-0.399512</v>
      </c>
      <c r="EZ218">
        <v>3.03649</v>
      </c>
      <c r="FA218">
        <v>20.1216</v>
      </c>
      <c r="FB218">
        <v>5.20291</v>
      </c>
      <c r="FC218">
        <v>12.004</v>
      </c>
      <c r="FD218">
        <v>4.9756</v>
      </c>
      <c r="FE218">
        <v>3.293</v>
      </c>
      <c r="FF218">
        <v>9999</v>
      </c>
      <c r="FG218">
        <v>9999</v>
      </c>
      <c r="FH218">
        <v>9999</v>
      </c>
      <c r="FI218">
        <v>551.2</v>
      </c>
      <c r="FJ218">
        <v>1.86282</v>
      </c>
      <c r="FK218">
        <v>1.86783</v>
      </c>
      <c r="FL218">
        <v>1.86752</v>
      </c>
      <c r="FM218">
        <v>1.86874</v>
      </c>
      <c r="FN218">
        <v>1.86954</v>
      </c>
      <c r="FO218">
        <v>1.86566</v>
      </c>
      <c r="FP218">
        <v>1.86676</v>
      </c>
      <c r="FQ218">
        <v>1.86813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16.74</v>
      </c>
      <c r="GF218">
        <v>0.0711</v>
      </c>
      <c r="GG218">
        <v>5.21543574155078</v>
      </c>
      <c r="GH218">
        <v>0.0100486214095962</v>
      </c>
      <c r="GI218">
        <v>-1.74255938316833e-06</v>
      </c>
      <c r="GJ218">
        <v>3.40457676646056e-10</v>
      </c>
      <c r="GK218">
        <v>-0.0234001039270155</v>
      </c>
      <c r="GL218">
        <v>-0.0317258394575505</v>
      </c>
      <c r="GM218">
        <v>0.00293552719409138</v>
      </c>
      <c r="GN218">
        <v>-2.89779016759736e-05</v>
      </c>
      <c r="GO218">
        <v>-4</v>
      </c>
      <c r="GP218">
        <v>2214</v>
      </c>
      <c r="GQ218">
        <v>1</v>
      </c>
      <c r="GR218">
        <v>18</v>
      </c>
      <c r="GS218">
        <v>17342.3</v>
      </c>
      <c r="GT218">
        <v>28718.2</v>
      </c>
      <c r="GU218">
        <v>3.43994</v>
      </c>
      <c r="GV218">
        <v>2.55005</v>
      </c>
      <c r="GW218">
        <v>2.24854</v>
      </c>
      <c r="GX218">
        <v>2.76611</v>
      </c>
      <c r="GY218">
        <v>1.99585</v>
      </c>
      <c r="GZ218">
        <v>2.32666</v>
      </c>
      <c r="HA218">
        <v>30.3509</v>
      </c>
      <c r="HB218">
        <v>15.3666</v>
      </c>
      <c r="HC218">
        <v>18</v>
      </c>
      <c r="HD218">
        <v>478.778</v>
      </c>
      <c r="HE218">
        <v>659.481</v>
      </c>
      <c r="HF218">
        <v>13.3329</v>
      </c>
      <c r="HG218">
        <v>21.904</v>
      </c>
      <c r="HH218">
        <v>30.0005</v>
      </c>
      <c r="HI218">
        <v>21.857</v>
      </c>
      <c r="HJ218">
        <v>21.8011</v>
      </c>
      <c r="HK218">
        <v>68.8935</v>
      </c>
      <c r="HL218">
        <v>54.1077</v>
      </c>
      <c r="HM218">
        <v>0</v>
      </c>
      <c r="HN218">
        <v>13.3066</v>
      </c>
      <c r="HO218">
        <v>1456.27</v>
      </c>
      <c r="HP218">
        <v>14.0502</v>
      </c>
      <c r="HQ218">
        <v>103.422</v>
      </c>
      <c r="HR218">
        <v>104.794</v>
      </c>
    </row>
    <row r="219" spans="1:226">
      <c r="A219">
        <v>203</v>
      </c>
      <c r="B219">
        <v>1657122310.6</v>
      </c>
      <c r="C219">
        <v>2278</v>
      </c>
      <c r="D219" t="s">
        <v>766</v>
      </c>
      <c r="E219" t="s">
        <v>767</v>
      </c>
      <c r="F219">
        <v>5</v>
      </c>
      <c r="G219" t="s">
        <v>597</v>
      </c>
      <c r="H219" t="s">
        <v>354</v>
      </c>
      <c r="I219">
        <v>1657122302.81429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1468.98063786891</v>
      </c>
      <c r="AK219">
        <v>1444.50678787879</v>
      </c>
      <c r="AL219">
        <v>3.32670374501935</v>
      </c>
      <c r="AM219">
        <v>66.8387421978755</v>
      </c>
      <c r="AN219">
        <f>(AP219 - AO219 + BO219*1E3/(8.314*(BQ219+273.15)) * AR219/BN219 * AQ219) * BN219/(100*BB219) * 1000/(1000 - AP219)</f>
        <v>0</v>
      </c>
      <c r="AO219">
        <v>14.0672900452619</v>
      </c>
      <c r="AP219">
        <v>15.2772115151515</v>
      </c>
      <c r="AQ219">
        <v>6.3069549450308e-05</v>
      </c>
      <c r="AR219">
        <v>77.4375667915555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1657122302.81429</v>
      </c>
      <c r="BH219">
        <v>1398.49714285714</v>
      </c>
      <c r="BI219">
        <v>1431.96571428571</v>
      </c>
      <c r="BJ219">
        <v>15.2739964285714</v>
      </c>
      <c r="BK219">
        <v>14.0629928571429</v>
      </c>
      <c r="BL219">
        <v>1381.82464285714</v>
      </c>
      <c r="BM219">
        <v>15.2030464285714</v>
      </c>
      <c r="BN219">
        <v>499.988428571429</v>
      </c>
      <c r="BO219">
        <v>73.915675</v>
      </c>
      <c r="BP219">
        <v>0.0999838214285714</v>
      </c>
      <c r="BQ219">
        <v>19.4359214285714</v>
      </c>
      <c r="BR219">
        <v>20.0173071428571</v>
      </c>
      <c r="BS219">
        <v>999.9</v>
      </c>
      <c r="BT219">
        <v>0</v>
      </c>
      <c r="BU219">
        <v>0</v>
      </c>
      <c r="BV219">
        <v>9992.14285714286</v>
      </c>
      <c r="BW219">
        <v>0</v>
      </c>
      <c r="BX219">
        <v>1814.77535714286</v>
      </c>
      <c r="BY219">
        <v>-33.4678678571429</v>
      </c>
      <c r="BZ219">
        <v>1420.19</v>
      </c>
      <c r="CA219">
        <v>1452.39035714286</v>
      </c>
      <c r="CB219">
        <v>1.21100607142857</v>
      </c>
      <c r="CC219">
        <v>1431.96571428571</v>
      </c>
      <c r="CD219">
        <v>14.0629928571429</v>
      </c>
      <c r="CE219">
        <v>1.12898785714286</v>
      </c>
      <c r="CF219">
        <v>1.03947571428571</v>
      </c>
      <c r="CG219">
        <v>8.69670892857143</v>
      </c>
      <c r="CH219">
        <v>7.48175607142857</v>
      </c>
      <c r="CI219">
        <v>1999.96964285714</v>
      </c>
      <c r="CJ219">
        <v>0.980004071428571</v>
      </c>
      <c r="CK219">
        <v>0.0199961928571429</v>
      </c>
      <c r="CL219">
        <v>0</v>
      </c>
      <c r="CM219">
        <v>2.23959285714286</v>
      </c>
      <c r="CN219">
        <v>0</v>
      </c>
      <c r="CO219">
        <v>3492.01892857143</v>
      </c>
      <c r="CP219">
        <v>17299.9107142857</v>
      </c>
      <c r="CQ219">
        <v>38.9729285714286</v>
      </c>
      <c r="CR219">
        <v>40.2586785714286</v>
      </c>
      <c r="CS219">
        <v>39.1470714285714</v>
      </c>
      <c r="CT219">
        <v>37.6738214285714</v>
      </c>
      <c r="CU219">
        <v>37.7541071428571</v>
      </c>
      <c r="CV219">
        <v>1959.97892857143</v>
      </c>
      <c r="CW219">
        <v>39.9907142857143</v>
      </c>
      <c r="CX219">
        <v>0</v>
      </c>
      <c r="CY219">
        <v>1657122290.5</v>
      </c>
      <c r="CZ219">
        <v>0</v>
      </c>
      <c r="DA219">
        <v>0</v>
      </c>
      <c r="DB219" t="s">
        <v>356</v>
      </c>
      <c r="DC219">
        <v>1656081770.5</v>
      </c>
      <c r="DD219">
        <v>1655399214.6</v>
      </c>
      <c r="DE219">
        <v>0</v>
      </c>
      <c r="DF219">
        <v>0.134</v>
      </c>
      <c r="DG219">
        <v>-0.06</v>
      </c>
      <c r="DH219">
        <v>9.331</v>
      </c>
      <c r="DI219">
        <v>0.511</v>
      </c>
      <c r="DJ219">
        <v>421</v>
      </c>
      <c r="DK219">
        <v>25</v>
      </c>
      <c r="DL219">
        <v>1.93</v>
      </c>
      <c r="DM219">
        <v>0.15</v>
      </c>
      <c r="DN219">
        <v>-33.5137</v>
      </c>
      <c r="DO219">
        <v>1.93573958724207</v>
      </c>
      <c r="DP219">
        <v>0.535567033152714</v>
      </c>
      <c r="DQ219">
        <v>0</v>
      </c>
      <c r="DR219">
        <v>1.213982</v>
      </c>
      <c r="DS219">
        <v>-0.062836097560977</v>
      </c>
      <c r="DT219">
        <v>0.00646913719131074</v>
      </c>
      <c r="DU219">
        <v>1</v>
      </c>
      <c r="DV219">
        <v>1</v>
      </c>
      <c r="DW219">
        <v>2</v>
      </c>
      <c r="DX219" t="s">
        <v>357</v>
      </c>
      <c r="DY219">
        <v>2.97823</v>
      </c>
      <c r="DZ219">
        <v>2.75389</v>
      </c>
      <c r="EA219">
        <v>0.172909</v>
      </c>
      <c r="EB219">
        <v>0.17651</v>
      </c>
      <c r="EC219">
        <v>0.0627308</v>
      </c>
      <c r="ED219">
        <v>0.0594777</v>
      </c>
      <c r="EE219">
        <v>32619.8</v>
      </c>
      <c r="EF219">
        <v>35710.9</v>
      </c>
      <c r="EG219">
        <v>35712.7</v>
      </c>
      <c r="EH219">
        <v>39297.8</v>
      </c>
      <c r="EI219">
        <v>47392.2</v>
      </c>
      <c r="EJ219">
        <v>53291.2</v>
      </c>
      <c r="EK219">
        <v>55704</v>
      </c>
      <c r="EL219">
        <v>62911</v>
      </c>
      <c r="EM219">
        <v>2.021</v>
      </c>
      <c r="EN219">
        <v>2.2826</v>
      </c>
      <c r="EO219">
        <v>0.108182</v>
      </c>
      <c r="EP219">
        <v>0</v>
      </c>
      <c r="EQ219">
        <v>18.2098</v>
      </c>
      <c r="ER219">
        <v>999.9</v>
      </c>
      <c r="ES219">
        <v>69.717</v>
      </c>
      <c r="ET219">
        <v>26.526</v>
      </c>
      <c r="EU219">
        <v>32.831</v>
      </c>
      <c r="EV219">
        <v>53.7674</v>
      </c>
      <c r="EW219">
        <v>41.883</v>
      </c>
      <c r="EX219">
        <v>2</v>
      </c>
      <c r="EY219">
        <v>-0.398862</v>
      </c>
      <c r="EZ219">
        <v>3.07333</v>
      </c>
      <c r="FA219">
        <v>20.1209</v>
      </c>
      <c r="FB219">
        <v>5.20291</v>
      </c>
      <c r="FC219">
        <v>12.004</v>
      </c>
      <c r="FD219">
        <v>4.976</v>
      </c>
      <c r="FE219">
        <v>3.293</v>
      </c>
      <c r="FF219">
        <v>9999</v>
      </c>
      <c r="FG219">
        <v>9999</v>
      </c>
      <c r="FH219">
        <v>9999</v>
      </c>
      <c r="FI219">
        <v>551.2</v>
      </c>
      <c r="FJ219">
        <v>1.86285</v>
      </c>
      <c r="FK219">
        <v>1.86783</v>
      </c>
      <c r="FL219">
        <v>1.86755</v>
      </c>
      <c r="FM219">
        <v>1.86874</v>
      </c>
      <c r="FN219">
        <v>1.86951</v>
      </c>
      <c r="FO219">
        <v>1.86566</v>
      </c>
      <c r="FP219">
        <v>1.86676</v>
      </c>
      <c r="FQ219">
        <v>1.86813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16.85</v>
      </c>
      <c r="GF219">
        <v>0.071</v>
      </c>
      <c r="GG219">
        <v>5.21543574155078</v>
      </c>
      <c r="GH219">
        <v>0.0100486214095962</v>
      </c>
      <c r="GI219">
        <v>-1.74255938316833e-06</v>
      </c>
      <c r="GJ219">
        <v>3.40457676646056e-10</v>
      </c>
      <c r="GK219">
        <v>-0.0234001039270155</v>
      </c>
      <c r="GL219">
        <v>-0.0317258394575505</v>
      </c>
      <c r="GM219">
        <v>0.00293552719409138</v>
      </c>
      <c r="GN219">
        <v>-2.89779016759736e-05</v>
      </c>
      <c r="GO219">
        <v>-4</v>
      </c>
      <c r="GP219">
        <v>2214</v>
      </c>
      <c r="GQ219">
        <v>1</v>
      </c>
      <c r="GR219">
        <v>18</v>
      </c>
      <c r="GS219">
        <v>17342.3</v>
      </c>
      <c r="GT219">
        <v>28718.3</v>
      </c>
      <c r="GU219">
        <v>3.46924</v>
      </c>
      <c r="GV219">
        <v>2.55493</v>
      </c>
      <c r="GW219">
        <v>2.24854</v>
      </c>
      <c r="GX219">
        <v>2.76611</v>
      </c>
      <c r="GY219">
        <v>1.99585</v>
      </c>
      <c r="GZ219">
        <v>2.29858</v>
      </c>
      <c r="HA219">
        <v>30.3724</v>
      </c>
      <c r="HB219">
        <v>15.3579</v>
      </c>
      <c r="HC219">
        <v>18</v>
      </c>
      <c r="HD219">
        <v>478.944</v>
      </c>
      <c r="HE219">
        <v>659.047</v>
      </c>
      <c r="HF219">
        <v>13.3088</v>
      </c>
      <c r="HG219">
        <v>21.9077</v>
      </c>
      <c r="HH219">
        <v>30.0005</v>
      </c>
      <c r="HI219">
        <v>21.8618</v>
      </c>
      <c r="HJ219">
        <v>21.8052</v>
      </c>
      <c r="HK219">
        <v>69.4454</v>
      </c>
      <c r="HL219">
        <v>54.1077</v>
      </c>
      <c r="HM219">
        <v>0</v>
      </c>
      <c r="HN219">
        <v>13.2913</v>
      </c>
      <c r="HO219">
        <v>1469.71</v>
      </c>
      <c r="HP219">
        <v>14.0502</v>
      </c>
      <c r="HQ219">
        <v>103.42</v>
      </c>
      <c r="HR219">
        <v>104.794</v>
      </c>
    </row>
    <row r="220" spans="1:226">
      <c r="A220">
        <v>204</v>
      </c>
      <c r="B220">
        <v>1657122315.6</v>
      </c>
      <c r="C220">
        <v>2283</v>
      </c>
      <c r="D220" t="s">
        <v>768</v>
      </c>
      <c r="E220" t="s">
        <v>769</v>
      </c>
      <c r="F220">
        <v>5</v>
      </c>
      <c r="G220" t="s">
        <v>597</v>
      </c>
      <c r="H220" t="s">
        <v>354</v>
      </c>
      <c r="I220">
        <v>1657122308.1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1485.74609995584</v>
      </c>
      <c r="AK220">
        <v>1461.30472727273</v>
      </c>
      <c r="AL220">
        <v>3.26883789288828</v>
      </c>
      <c r="AM220">
        <v>66.8387421978755</v>
      </c>
      <c r="AN220">
        <f>(AP220 - AO220 + BO220*1E3/(8.314*(BQ220+273.15)) * AR220/BN220 * AQ220) * BN220/(100*BB220) * 1000/(1000 - AP220)</f>
        <v>0</v>
      </c>
      <c r="AO220">
        <v>14.0767760211069</v>
      </c>
      <c r="AP220">
        <v>15.2796866666667</v>
      </c>
      <c r="AQ220">
        <v>-8.38802770802677e-05</v>
      </c>
      <c r="AR220">
        <v>77.4375667915555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1657122308.1</v>
      </c>
      <c r="BH220">
        <v>1415.97222222222</v>
      </c>
      <c r="BI220">
        <v>1449.36888888889</v>
      </c>
      <c r="BJ220">
        <v>15.2768518518519</v>
      </c>
      <c r="BK220">
        <v>14.0705222222222</v>
      </c>
      <c r="BL220">
        <v>1399.17592592593</v>
      </c>
      <c r="BM220">
        <v>15.2058037037037</v>
      </c>
      <c r="BN220">
        <v>499.999074074074</v>
      </c>
      <c r="BO220">
        <v>73.9152814814815</v>
      </c>
      <c r="BP220">
        <v>0.0998727407407407</v>
      </c>
      <c r="BQ220">
        <v>19.4412777777778</v>
      </c>
      <c r="BR220">
        <v>20.0157037037037</v>
      </c>
      <c r="BS220">
        <v>999.9</v>
      </c>
      <c r="BT220">
        <v>0</v>
      </c>
      <c r="BU220">
        <v>0</v>
      </c>
      <c r="BV220">
        <v>9996.48148148148</v>
      </c>
      <c r="BW220">
        <v>0</v>
      </c>
      <c r="BX220">
        <v>1815.22740740741</v>
      </c>
      <c r="BY220">
        <v>-33.3965</v>
      </c>
      <c r="BZ220">
        <v>1437.94</v>
      </c>
      <c r="CA220">
        <v>1470.0537037037</v>
      </c>
      <c r="CB220">
        <v>1.2063262962963</v>
      </c>
      <c r="CC220">
        <v>1449.36888888889</v>
      </c>
      <c r="CD220">
        <v>14.0705222222222</v>
      </c>
      <c r="CE220">
        <v>1.12919333333333</v>
      </c>
      <c r="CF220">
        <v>1.04002703703704</v>
      </c>
      <c r="CG220">
        <v>8.69939222222222</v>
      </c>
      <c r="CH220">
        <v>7.48951777777778</v>
      </c>
      <c r="CI220">
        <v>1999.99407407407</v>
      </c>
      <c r="CJ220">
        <v>0.980003777777778</v>
      </c>
      <c r="CK220">
        <v>0.0199964962962963</v>
      </c>
      <c r="CL220">
        <v>0</v>
      </c>
      <c r="CM220">
        <v>2.25165185185185</v>
      </c>
      <c r="CN220">
        <v>0</v>
      </c>
      <c r="CO220">
        <v>3491.74925925926</v>
      </c>
      <c r="CP220">
        <v>17300.1185185185</v>
      </c>
      <c r="CQ220">
        <v>38.9071851851852</v>
      </c>
      <c r="CR220">
        <v>40.1757037037037</v>
      </c>
      <c r="CS220">
        <v>39.0877407407407</v>
      </c>
      <c r="CT220">
        <v>37.589962962963</v>
      </c>
      <c r="CU220">
        <v>37.7011111111111</v>
      </c>
      <c r="CV220">
        <v>1960.00296296296</v>
      </c>
      <c r="CW220">
        <v>39.9911111111111</v>
      </c>
      <c r="CX220">
        <v>0</v>
      </c>
      <c r="CY220">
        <v>1657122295.3</v>
      </c>
      <c r="CZ220">
        <v>0</v>
      </c>
      <c r="DA220">
        <v>0</v>
      </c>
      <c r="DB220" t="s">
        <v>356</v>
      </c>
      <c r="DC220">
        <v>1656081770.5</v>
      </c>
      <c r="DD220">
        <v>1655399214.6</v>
      </c>
      <c r="DE220">
        <v>0</v>
      </c>
      <c r="DF220">
        <v>0.134</v>
      </c>
      <c r="DG220">
        <v>-0.06</v>
      </c>
      <c r="DH220">
        <v>9.331</v>
      </c>
      <c r="DI220">
        <v>0.511</v>
      </c>
      <c r="DJ220">
        <v>421</v>
      </c>
      <c r="DK220">
        <v>25</v>
      </c>
      <c r="DL220">
        <v>1.93</v>
      </c>
      <c r="DM220">
        <v>0.15</v>
      </c>
      <c r="DN220">
        <v>-33.4862</v>
      </c>
      <c r="DO220">
        <v>1.07200975609769</v>
      </c>
      <c r="DP220">
        <v>0.541567565036903</v>
      </c>
      <c r="DQ220">
        <v>0</v>
      </c>
      <c r="DR220">
        <v>1.209672</v>
      </c>
      <c r="DS220">
        <v>-0.0535555722326462</v>
      </c>
      <c r="DT220">
        <v>0.00554434134952024</v>
      </c>
      <c r="DU220">
        <v>1</v>
      </c>
      <c r="DV220">
        <v>1</v>
      </c>
      <c r="DW220">
        <v>2</v>
      </c>
      <c r="DX220" t="s">
        <v>357</v>
      </c>
      <c r="DY220">
        <v>2.97756</v>
      </c>
      <c r="DZ220">
        <v>2.75339</v>
      </c>
      <c r="EA220">
        <v>0.174147</v>
      </c>
      <c r="EB220">
        <v>0.177669</v>
      </c>
      <c r="EC220">
        <v>0.0627509</v>
      </c>
      <c r="ED220">
        <v>0.0594921</v>
      </c>
      <c r="EE220">
        <v>32570.8</v>
      </c>
      <c r="EF220">
        <v>35660.2</v>
      </c>
      <c r="EG220">
        <v>35712.5</v>
      </c>
      <c r="EH220">
        <v>39297.2</v>
      </c>
      <c r="EI220">
        <v>47391.5</v>
      </c>
      <c r="EJ220">
        <v>53290.4</v>
      </c>
      <c r="EK220">
        <v>55704.3</v>
      </c>
      <c r="EL220">
        <v>62911</v>
      </c>
      <c r="EM220">
        <v>2.0198</v>
      </c>
      <c r="EN220">
        <v>2.2828</v>
      </c>
      <c r="EO220">
        <v>0.108331</v>
      </c>
      <c r="EP220">
        <v>0</v>
      </c>
      <c r="EQ220">
        <v>18.2076</v>
      </c>
      <c r="ER220">
        <v>999.9</v>
      </c>
      <c r="ES220">
        <v>69.692</v>
      </c>
      <c r="ET220">
        <v>26.536</v>
      </c>
      <c r="EU220">
        <v>32.8369</v>
      </c>
      <c r="EV220">
        <v>53.5674</v>
      </c>
      <c r="EW220">
        <v>41.9191</v>
      </c>
      <c r="EX220">
        <v>2</v>
      </c>
      <c r="EY220">
        <v>-0.398496</v>
      </c>
      <c r="EZ220">
        <v>3.04495</v>
      </c>
      <c r="FA220">
        <v>20.1214</v>
      </c>
      <c r="FB220">
        <v>5.20411</v>
      </c>
      <c r="FC220">
        <v>12.004</v>
      </c>
      <c r="FD220">
        <v>4.976</v>
      </c>
      <c r="FE220">
        <v>3.293</v>
      </c>
      <c r="FF220">
        <v>9999</v>
      </c>
      <c r="FG220">
        <v>9999</v>
      </c>
      <c r="FH220">
        <v>9999</v>
      </c>
      <c r="FI220">
        <v>551.2</v>
      </c>
      <c r="FJ220">
        <v>1.86285</v>
      </c>
      <c r="FK220">
        <v>1.86783</v>
      </c>
      <c r="FL220">
        <v>1.86752</v>
      </c>
      <c r="FM220">
        <v>1.86874</v>
      </c>
      <c r="FN220">
        <v>1.86951</v>
      </c>
      <c r="FO220">
        <v>1.86566</v>
      </c>
      <c r="FP220">
        <v>1.86673</v>
      </c>
      <c r="FQ220">
        <v>1.86813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16.97</v>
      </c>
      <c r="GF220">
        <v>0.0714</v>
      </c>
      <c r="GG220">
        <v>5.21543574155078</v>
      </c>
      <c r="GH220">
        <v>0.0100486214095962</v>
      </c>
      <c r="GI220">
        <v>-1.74255938316833e-06</v>
      </c>
      <c r="GJ220">
        <v>3.40457676646056e-10</v>
      </c>
      <c r="GK220">
        <v>-0.0234001039270155</v>
      </c>
      <c r="GL220">
        <v>-0.0317258394575505</v>
      </c>
      <c r="GM220">
        <v>0.00293552719409138</v>
      </c>
      <c r="GN220">
        <v>-2.89779016759736e-05</v>
      </c>
      <c r="GO220">
        <v>-4</v>
      </c>
      <c r="GP220">
        <v>2214</v>
      </c>
      <c r="GQ220">
        <v>1</v>
      </c>
      <c r="GR220">
        <v>18</v>
      </c>
      <c r="GS220">
        <v>17342.4</v>
      </c>
      <c r="GT220">
        <v>28718.3</v>
      </c>
      <c r="GU220">
        <v>3.49976</v>
      </c>
      <c r="GV220">
        <v>2.55249</v>
      </c>
      <c r="GW220">
        <v>2.24854</v>
      </c>
      <c r="GX220">
        <v>2.76489</v>
      </c>
      <c r="GY220">
        <v>1.99585</v>
      </c>
      <c r="GZ220">
        <v>2.33765</v>
      </c>
      <c r="HA220">
        <v>30.3724</v>
      </c>
      <c r="HB220">
        <v>15.3666</v>
      </c>
      <c r="HC220">
        <v>18</v>
      </c>
      <c r="HD220">
        <v>478.253</v>
      </c>
      <c r="HE220">
        <v>659.281</v>
      </c>
      <c r="HF220">
        <v>13.2895</v>
      </c>
      <c r="HG220">
        <v>21.9133</v>
      </c>
      <c r="HH220">
        <v>30.0004</v>
      </c>
      <c r="HI220">
        <v>21.8673</v>
      </c>
      <c r="HJ220">
        <v>21.8107</v>
      </c>
      <c r="HK220">
        <v>70.084</v>
      </c>
      <c r="HL220">
        <v>54.1077</v>
      </c>
      <c r="HM220">
        <v>0</v>
      </c>
      <c r="HN220">
        <v>13.2851</v>
      </c>
      <c r="HO220">
        <v>1489.95</v>
      </c>
      <c r="HP220">
        <v>14.0502</v>
      </c>
      <c r="HQ220">
        <v>103.42</v>
      </c>
      <c r="HR220">
        <v>104.793</v>
      </c>
    </row>
    <row r="221" spans="1:226">
      <c r="A221">
        <v>205</v>
      </c>
      <c r="B221">
        <v>1657122320.6</v>
      </c>
      <c r="C221">
        <v>2288</v>
      </c>
      <c r="D221" t="s">
        <v>770</v>
      </c>
      <c r="E221" t="s">
        <v>771</v>
      </c>
      <c r="F221">
        <v>5</v>
      </c>
      <c r="G221" t="s">
        <v>597</v>
      </c>
      <c r="H221" t="s">
        <v>354</v>
      </c>
      <c r="I221">
        <v>1657122312.81429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1503.21991998605</v>
      </c>
      <c r="AK221">
        <v>1478.46836363636</v>
      </c>
      <c r="AL221">
        <v>3.41245591855618</v>
      </c>
      <c r="AM221">
        <v>66.8387421978755</v>
      </c>
      <c r="AN221">
        <f>(AP221 - AO221 + BO221*1E3/(8.314*(BQ221+273.15)) * AR221/BN221 * AQ221) * BN221/(100*BB221) * 1000/(1000 - AP221)</f>
        <v>0</v>
      </c>
      <c r="AO221">
        <v>14.0810901865766</v>
      </c>
      <c r="AP221">
        <v>15.2862860606061</v>
      </c>
      <c r="AQ221">
        <v>6.23906645527724e-05</v>
      </c>
      <c r="AR221">
        <v>77.4375667915555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1657122312.81429</v>
      </c>
      <c r="BH221">
        <v>1431.58178571429</v>
      </c>
      <c r="BI221">
        <v>1465.22714285714</v>
      </c>
      <c r="BJ221">
        <v>15.2795357142857</v>
      </c>
      <c r="BK221">
        <v>14.0768678571429</v>
      </c>
      <c r="BL221">
        <v>1414.67392857143</v>
      </c>
      <c r="BM221">
        <v>15.2083964285714</v>
      </c>
      <c r="BN221">
        <v>500.014142857143</v>
      </c>
      <c r="BO221">
        <v>73.91505</v>
      </c>
      <c r="BP221">
        <v>0.0999406571428571</v>
      </c>
      <c r="BQ221">
        <v>19.4424285714286</v>
      </c>
      <c r="BR221">
        <v>20.0145392857143</v>
      </c>
      <c r="BS221">
        <v>999.9</v>
      </c>
      <c r="BT221">
        <v>0</v>
      </c>
      <c r="BU221">
        <v>0</v>
      </c>
      <c r="BV221">
        <v>9986.96428571429</v>
      </c>
      <c r="BW221">
        <v>0</v>
      </c>
      <c r="BX221">
        <v>1815.40535714286</v>
      </c>
      <c r="BY221">
        <v>-33.6455142857143</v>
      </c>
      <c r="BZ221">
        <v>1453.79535714286</v>
      </c>
      <c r="CA221">
        <v>1486.14785714286</v>
      </c>
      <c r="CB221">
        <v>1.20266857142857</v>
      </c>
      <c r="CC221">
        <v>1465.22714285714</v>
      </c>
      <c r="CD221">
        <v>14.0768678571429</v>
      </c>
      <c r="CE221">
        <v>1.12938785714286</v>
      </c>
      <c r="CF221">
        <v>1.0404925</v>
      </c>
      <c r="CG221">
        <v>8.70194607142857</v>
      </c>
      <c r="CH221">
        <v>7.49607</v>
      </c>
      <c r="CI221">
        <v>2000.005</v>
      </c>
      <c r="CJ221">
        <v>0.980003642857143</v>
      </c>
      <c r="CK221">
        <v>0.0199966357142857</v>
      </c>
      <c r="CL221">
        <v>0</v>
      </c>
      <c r="CM221">
        <v>2.26158214285714</v>
      </c>
      <c r="CN221">
        <v>0</v>
      </c>
      <c r="CO221">
        <v>3489.69142857143</v>
      </c>
      <c r="CP221">
        <v>17300.2071428571</v>
      </c>
      <c r="CQ221">
        <v>38.8568571428571</v>
      </c>
      <c r="CR221">
        <v>40.1157142857143</v>
      </c>
      <c r="CS221">
        <v>39.0377142857143</v>
      </c>
      <c r="CT221">
        <v>37.5175</v>
      </c>
      <c r="CU221">
        <v>37.6515</v>
      </c>
      <c r="CV221">
        <v>1960.01392857143</v>
      </c>
      <c r="CW221">
        <v>39.9910714285714</v>
      </c>
      <c r="CX221">
        <v>0</v>
      </c>
      <c r="CY221">
        <v>1657122300.7</v>
      </c>
      <c r="CZ221">
        <v>0</v>
      </c>
      <c r="DA221">
        <v>0</v>
      </c>
      <c r="DB221" t="s">
        <v>356</v>
      </c>
      <c r="DC221">
        <v>1656081770.5</v>
      </c>
      <c r="DD221">
        <v>1655399214.6</v>
      </c>
      <c r="DE221">
        <v>0</v>
      </c>
      <c r="DF221">
        <v>0.134</v>
      </c>
      <c r="DG221">
        <v>-0.06</v>
      </c>
      <c r="DH221">
        <v>9.331</v>
      </c>
      <c r="DI221">
        <v>0.511</v>
      </c>
      <c r="DJ221">
        <v>421</v>
      </c>
      <c r="DK221">
        <v>25</v>
      </c>
      <c r="DL221">
        <v>1.93</v>
      </c>
      <c r="DM221">
        <v>0.15</v>
      </c>
      <c r="DN221">
        <v>-33.4493425</v>
      </c>
      <c r="DO221">
        <v>-3.0084303939961</v>
      </c>
      <c r="DP221">
        <v>0.492260198923039</v>
      </c>
      <c r="DQ221">
        <v>0</v>
      </c>
      <c r="DR221">
        <v>1.20566</v>
      </c>
      <c r="DS221">
        <v>-0.053784090056288</v>
      </c>
      <c r="DT221">
        <v>0.00558110159377158</v>
      </c>
      <c r="DU221">
        <v>1</v>
      </c>
      <c r="DV221">
        <v>1</v>
      </c>
      <c r="DW221">
        <v>2</v>
      </c>
      <c r="DX221" t="s">
        <v>357</v>
      </c>
      <c r="DY221">
        <v>2.97826</v>
      </c>
      <c r="DZ221">
        <v>2.75351</v>
      </c>
      <c r="EA221">
        <v>0.175379</v>
      </c>
      <c r="EB221">
        <v>0.17891</v>
      </c>
      <c r="EC221">
        <v>0.0627534</v>
      </c>
      <c r="ED221">
        <v>0.0595005</v>
      </c>
      <c r="EE221">
        <v>32522.1</v>
      </c>
      <c r="EF221">
        <v>35605.8</v>
      </c>
      <c r="EG221">
        <v>35712.3</v>
      </c>
      <c r="EH221">
        <v>39296.5</v>
      </c>
      <c r="EI221">
        <v>47390.7</v>
      </c>
      <c r="EJ221">
        <v>53288.4</v>
      </c>
      <c r="EK221">
        <v>55703.5</v>
      </c>
      <c r="EL221">
        <v>62909.2</v>
      </c>
      <c r="EM221">
        <v>2.0202</v>
      </c>
      <c r="EN221">
        <v>2.2826</v>
      </c>
      <c r="EO221">
        <v>0.110567</v>
      </c>
      <c r="EP221">
        <v>0</v>
      </c>
      <c r="EQ221">
        <v>18.2076</v>
      </c>
      <c r="ER221">
        <v>999.9</v>
      </c>
      <c r="ES221">
        <v>69.668</v>
      </c>
      <c r="ET221">
        <v>26.556</v>
      </c>
      <c r="EU221">
        <v>32.8655</v>
      </c>
      <c r="EV221">
        <v>53.9974</v>
      </c>
      <c r="EW221">
        <v>41.9511</v>
      </c>
      <c r="EX221">
        <v>2</v>
      </c>
      <c r="EY221">
        <v>-0.397866</v>
      </c>
      <c r="EZ221">
        <v>3.11174</v>
      </c>
      <c r="FA221">
        <v>20.1201</v>
      </c>
      <c r="FB221">
        <v>5.20411</v>
      </c>
      <c r="FC221">
        <v>12.004</v>
      </c>
      <c r="FD221">
        <v>4.9756</v>
      </c>
      <c r="FE221">
        <v>3.293</v>
      </c>
      <c r="FF221">
        <v>9999</v>
      </c>
      <c r="FG221">
        <v>9999</v>
      </c>
      <c r="FH221">
        <v>9999</v>
      </c>
      <c r="FI221">
        <v>551.2</v>
      </c>
      <c r="FJ221">
        <v>1.86279</v>
      </c>
      <c r="FK221">
        <v>1.86783</v>
      </c>
      <c r="FL221">
        <v>1.86752</v>
      </c>
      <c r="FM221">
        <v>1.86874</v>
      </c>
      <c r="FN221">
        <v>1.86954</v>
      </c>
      <c r="FO221">
        <v>1.86566</v>
      </c>
      <c r="FP221">
        <v>1.86673</v>
      </c>
      <c r="FQ221">
        <v>1.86813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17.09</v>
      </c>
      <c r="GF221">
        <v>0.0714</v>
      </c>
      <c r="GG221">
        <v>5.21543574155078</v>
      </c>
      <c r="GH221">
        <v>0.0100486214095962</v>
      </c>
      <c r="GI221">
        <v>-1.74255938316833e-06</v>
      </c>
      <c r="GJ221">
        <v>3.40457676646056e-10</v>
      </c>
      <c r="GK221">
        <v>-0.0234001039270155</v>
      </c>
      <c r="GL221">
        <v>-0.0317258394575505</v>
      </c>
      <c r="GM221">
        <v>0.00293552719409138</v>
      </c>
      <c r="GN221">
        <v>-2.89779016759736e-05</v>
      </c>
      <c r="GO221">
        <v>-4</v>
      </c>
      <c r="GP221">
        <v>2214</v>
      </c>
      <c r="GQ221">
        <v>1</v>
      </c>
      <c r="GR221">
        <v>18</v>
      </c>
      <c r="GS221">
        <v>17342.5</v>
      </c>
      <c r="GT221">
        <v>28718.4</v>
      </c>
      <c r="GU221">
        <v>3.52905</v>
      </c>
      <c r="GV221">
        <v>2.55493</v>
      </c>
      <c r="GW221">
        <v>2.24854</v>
      </c>
      <c r="GX221">
        <v>2.76611</v>
      </c>
      <c r="GY221">
        <v>1.99585</v>
      </c>
      <c r="GZ221">
        <v>2.28149</v>
      </c>
      <c r="HA221">
        <v>30.3939</v>
      </c>
      <c r="HB221">
        <v>15.3579</v>
      </c>
      <c r="HC221">
        <v>18</v>
      </c>
      <c r="HD221">
        <v>478.547</v>
      </c>
      <c r="HE221">
        <v>659.193</v>
      </c>
      <c r="HF221">
        <v>13.2795</v>
      </c>
      <c r="HG221">
        <v>21.917</v>
      </c>
      <c r="HH221">
        <v>30.0006</v>
      </c>
      <c r="HI221">
        <v>21.8717</v>
      </c>
      <c r="HJ221">
        <v>21.8161</v>
      </c>
      <c r="HK221">
        <v>70.6369</v>
      </c>
      <c r="HL221">
        <v>54.1077</v>
      </c>
      <c r="HM221">
        <v>0</v>
      </c>
      <c r="HN221">
        <v>13.2655</v>
      </c>
      <c r="HO221">
        <v>1503.5</v>
      </c>
      <c r="HP221">
        <v>14.0502</v>
      </c>
      <c r="HQ221">
        <v>103.419</v>
      </c>
      <c r="HR221">
        <v>104.791</v>
      </c>
    </row>
    <row r="222" spans="1:226">
      <c r="A222">
        <v>206</v>
      </c>
      <c r="B222">
        <v>1657122325.6</v>
      </c>
      <c r="C222">
        <v>2293</v>
      </c>
      <c r="D222" t="s">
        <v>772</v>
      </c>
      <c r="E222" t="s">
        <v>773</v>
      </c>
      <c r="F222">
        <v>5</v>
      </c>
      <c r="G222" t="s">
        <v>597</v>
      </c>
      <c r="H222" t="s">
        <v>354</v>
      </c>
      <c r="I222">
        <v>1657122318.1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1519.04409704382</v>
      </c>
      <c r="AK222">
        <v>1495.11745454545</v>
      </c>
      <c r="AL222">
        <v>3.24624347059528</v>
      </c>
      <c r="AM222">
        <v>66.8387421978755</v>
      </c>
      <c r="AN222">
        <f>(AP222 - AO222 + BO222*1E3/(8.314*(BQ222+273.15)) * AR222/BN222 * AQ222) * BN222/(100*BB222) * 1000/(1000 - AP222)</f>
        <v>0</v>
      </c>
      <c r="AO222">
        <v>14.0872871041262</v>
      </c>
      <c r="AP222">
        <v>15.2888915151515</v>
      </c>
      <c r="AQ222">
        <v>2.70231217880614e-05</v>
      </c>
      <c r="AR222">
        <v>77.4375667915555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1657122318.1</v>
      </c>
      <c r="BH222">
        <v>1449.18888888889</v>
      </c>
      <c r="BI222">
        <v>1482.71962962963</v>
      </c>
      <c r="BJ222">
        <v>15.2833407407407</v>
      </c>
      <c r="BK222">
        <v>14.0836888888889</v>
      </c>
      <c r="BL222">
        <v>1432.15703703704</v>
      </c>
      <c r="BM222">
        <v>15.2120777777778</v>
      </c>
      <c r="BN222">
        <v>499.979333333333</v>
      </c>
      <c r="BO222">
        <v>73.915037037037</v>
      </c>
      <c r="BP222">
        <v>0.099863037037037</v>
      </c>
      <c r="BQ222">
        <v>19.4451888888889</v>
      </c>
      <c r="BR222">
        <v>20.0237592592593</v>
      </c>
      <c r="BS222">
        <v>999.9</v>
      </c>
      <c r="BT222">
        <v>0</v>
      </c>
      <c r="BU222">
        <v>0</v>
      </c>
      <c r="BV222">
        <v>9996.66666666667</v>
      </c>
      <c r="BW222">
        <v>0</v>
      </c>
      <c r="BX222">
        <v>1815.2662962963</v>
      </c>
      <c r="BY222">
        <v>-33.5311222222222</v>
      </c>
      <c r="BZ222">
        <v>1471.68074074074</v>
      </c>
      <c r="CA222">
        <v>1503.90037037037</v>
      </c>
      <c r="CB222">
        <v>1.1996637037037</v>
      </c>
      <c r="CC222">
        <v>1482.71962962963</v>
      </c>
      <c r="CD222">
        <v>14.0836888888889</v>
      </c>
      <c r="CE222">
        <v>1.12966962962963</v>
      </c>
      <c r="CF222">
        <v>1.0409962962963</v>
      </c>
      <c r="CG222">
        <v>8.70562962962963</v>
      </c>
      <c r="CH222">
        <v>7.5031537037037</v>
      </c>
      <c r="CI222">
        <v>2000.03037037037</v>
      </c>
      <c r="CJ222">
        <v>0.980003666666666</v>
      </c>
      <c r="CK222">
        <v>0.0199966111111111</v>
      </c>
      <c r="CL222">
        <v>0</v>
      </c>
      <c r="CM222">
        <v>2.23336666666667</v>
      </c>
      <c r="CN222">
        <v>0</v>
      </c>
      <c r="CO222">
        <v>3487.21851851852</v>
      </c>
      <c r="CP222">
        <v>17300.4296296296</v>
      </c>
      <c r="CQ222">
        <v>38.8007037037037</v>
      </c>
      <c r="CR222">
        <v>40.0507037037037</v>
      </c>
      <c r="CS222">
        <v>38.9834814814815</v>
      </c>
      <c r="CT222">
        <v>37.4511111111111</v>
      </c>
      <c r="CU222">
        <v>37.6038888888889</v>
      </c>
      <c r="CV222">
        <v>1960.03925925926</v>
      </c>
      <c r="CW222">
        <v>39.9911111111111</v>
      </c>
      <c r="CX222">
        <v>0</v>
      </c>
      <c r="CY222">
        <v>1657122305.5</v>
      </c>
      <c r="CZ222">
        <v>0</v>
      </c>
      <c r="DA222">
        <v>0</v>
      </c>
      <c r="DB222" t="s">
        <v>356</v>
      </c>
      <c r="DC222">
        <v>1656081770.5</v>
      </c>
      <c r="DD222">
        <v>1655399214.6</v>
      </c>
      <c r="DE222">
        <v>0</v>
      </c>
      <c r="DF222">
        <v>0.134</v>
      </c>
      <c r="DG222">
        <v>-0.06</v>
      </c>
      <c r="DH222">
        <v>9.331</v>
      </c>
      <c r="DI222">
        <v>0.511</v>
      </c>
      <c r="DJ222">
        <v>421</v>
      </c>
      <c r="DK222">
        <v>25</v>
      </c>
      <c r="DL222">
        <v>1.93</v>
      </c>
      <c r="DM222">
        <v>0.15</v>
      </c>
      <c r="DN222">
        <v>-33.535175</v>
      </c>
      <c r="DO222">
        <v>0.207782363977478</v>
      </c>
      <c r="DP222">
        <v>0.542862194645197</v>
      </c>
      <c r="DQ222">
        <v>0</v>
      </c>
      <c r="DR222">
        <v>1.20232425</v>
      </c>
      <c r="DS222">
        <v>-0.0354991744840559</v>
      </c>
      <c r="DT222">
        <v>0.00402837243033707</v>
      </c>
      <c r="DU222">
        <v>1</v>
      </c>
      <c r="DV222">
        <v>1</v>
      </c>
      <c r="DW222">
        <v>2</v>
      </c>
      <c r="DX222" t="s">
        <v>357</v>
      </c>
      <c r="DY222">
        <v>2.97808</v>
      </c>
      <c r="DZ222">
        <v>2.75448</v>
      </c>
      <c r="EA222">
        <v>0.176567</v>
      </c>
      <c r="EB222">
        <v>0.180108</v>
      </c>
      <c r="EC222">
        <v>0.0627678</v>
      </c>
      <c r="ED222">
        <v>0.0595327</v>
      </c>
      <c r="EE222">
        <v>32475.2</v>
      </c>
      <c r="EF222">
        <v>35553.9</v>
      </c>
      <c r="EG222">
        <v>35712.1</v>
      </c>
      <c r="EH222">
        <v>39296.4</v>
      </c>
      <c r="EI222">
        <v>47389.8</v>
      </c>
      <c r="EJ222">
        <v>53287.3</v>
      </c>
      <c r="EK222">
        <v>55703.2</v>
      </c>
      <c r="EL222">
        <v>62910</v>
      </c>
      <c r="EM222">
        <v>2.019</v>
      </c>
      <c r="EN222">
        <v>2.2824</v>
      </c>
      <c r="EO222">
        <v>0.109822</v>
      </c>
      <c r="EP222">
        <v>0</v>
      </c>
      <c r="EQ222">
        <v>18.2108</v>
      </c>
      <c r="ER222">
        <v>999.9</v>
      </c>
      <c r="ES222">
        <v>69.668</v>
      </c>
      <c r="ET222">
        <v>26.566</v>
      </c>
      <c r="EU222">
        <v>32.8846</v>
      </c>
      <c r="EV222">
        <v>53.9174</v>
      </c>
      <c r="EW222">
        <v>41.9792</v>
      </c>
      <c r="EX222">
        <v>2</v>
      </c>
      <c r="EY222">
        <v>-0.397094</v>
      </c>
      <c r="EZ222">
        <v>3.21359</v>
      </c>
      <c r="FA222">
        <v>20.1182</v>
      </c>
      <c r="FB222">
        <v>5.20411</v>
      </c>
      <c r="FC222">
        <v>12.004</v>
      </c>
      <c r="FD222">
        <v>4.9756</v>
      </c>
      <c r="FE222">
        <v>3.293</v>
      </c>
      <c r="FF222">
        <v>9999</v>
      </c>
      <c r="FG222">
        <v>9999</v>
      </c>
      <c r="FH222">
        <v>9999</v>
      </c>
      <c r="FI222">
        <v>551.2</v>
      </c>
      <c r="FJ222">
        <v>1.86285</v>
      </c>
      <c r="FK222">
        <v>1.86783</v>
      </c>
      <c r="FL222">
        <v>1.86755</v>
      </c>
      <c r="FM222">
        <v>1.86874</v>
      </c>
      <c r="FN222">
        <v>1.86957</v>
      </c>
      <c r="FO222">
        <v>1.86566</v>
      </c>
      <c r="FP222">
        <v>1.86676</v>
      </c>
      <c r="FQ222">
        <v>1.86813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17.21</v>
      </c>
      <c r="GF222">
        <v>0.0716</v>
      </c>
      <c r="GG222">
        <v>5.21543574155078</v>
      </c>
      <c r="GH222">
        <v>0.0100486214095962</v>
      </c>
      <c r="GI222">
        <v>-1.74255938316833e-06</v>
      </c>
      <c r="GJ222">
        <v>3.40457676646056e-10</v>
      </c>
      <c r="GK222">
        <v>-0.0234001039270155</v>
      </c>
      <c r="GL222">
        <v>-0.0317258394575505</v>
      </c>
      <c r="GM222">
        <v>0.00293552719409138</v>
      </c>
      <c r="GN222">
        <v>-2.89779016759736e-05</v>
      </c>
      <c r="GO222">
        <v>-4</v>
      </c>
      <c r="GP222">
        <v>2214</v>
      </c>
      <c r="GQ222">
        <v>1</v>
      </c>
      <c r="GR222">
        <v>18</v>
      </c>
      <c r="GS222">
        <v>17342.6</v>
      </c>
      <c r="GT222">
        <v>28718.5</v>
      </c>
      <c r="GU222">
        <v>3.55957</v>
      </c>
      <c r="GV222">
        <v>2.55249</v>
      </c>
      <c r="GW222">
        <v>2.24854</v>
      </c>
      <c r="GX222">
        <v>2.76611</v>
      </c>
      <c r="GY222">
        <v>1.99585</v>
      </c>
      <c r="GZ222">
        <v>2.29614</v>
      </c>
      <c r="HA222">
        <v>30.3939</v>
      </c>
      <c r="HB222">
        <v>15.3579</v>
      </c>
      <c r="HC222">
        <v>18</v>
      </c>
      <c r="HD222">
        <v>477.855</v>
      </c>
      <c r="HE222">
        <v>659.104</v>
      </c>
      <c r="HF222">
        <v>13.2581</v>
      </c>
      <c r="HG222">
        <v>21.9225</v>
      </c>
      <c r="HH222">
        <v>30.0008</v>
      </c>
      <c r="HI222">
        <v>21.8772</v>
      </c>
      <c r="HJ222">
        <v>21.8216</v>
      </c>
      <c r="HK222">
        <v>71.255</v>
      </c>
      <c r="HL222">
        <v>54.1077</v>
      </c>
      <c r="HM222">
        <v>0</v>
      </c>
      <c r="HN222">
        <v>13.233</v>
      </c>
      <c r="HO222">
        <v>1523.76</v>
      </c>
      <c r="HP222">
        <v>14.0502</v>
      </c>
      <c r="HQ222">
        <v>103.419</v>
      </c>
      <c r="HR222">
        <v>104.791</v>
      </c>
    </row>
    <row r="223" spans="1:226">
      <c r="A223">
        <v>207</v>
      </c>
      <c r="B223">
        <v>1657122330.6</v>
      </c>
      <c r="C223">
        <v>2298</v>
      </c>
      <c r="D223" t="s">
        <v>774</v>
      </c>
      <c r="E223" t="s">
        <v>775</v>
      </c>
      <c r="F223">
        <v>5</v>
      </c>
      <c r="G223" t="s">
        <v>597</v>
      </c>
      <c r="H223" t="s">
        <v>354</v>
      </c>
      <c r="I223">
        <v>1657122322.81429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1537.2240378847</v>
      </c>
      <c r="AK223">
        <v>1512.42242424242</v>
      </c>
      <c r="AL223">
        <v>3.47276660468066</v>
      </c>
      <c r="AM223">
        <v>66.8387421978755</v>
      </c>
      <c r="AN223">
        <f>(AP223 - AO223 + BO223*1E3/(8.314*(BQ223+273.15)) * AR223/BN223 * AQ223) * BN223/(100*BB223) * 1000/(1000 - AP223)</f>
        <v>0</v>
      </c>
      <c r="AO223">
        <v>14.0948851372117</v>
      </c>
      <c r="AP223">
        <v>15.2915018181818</v>
      </c>
      <c r="AQ223">
        <v>7.38011869363275e-06</v>
      </c>
      <c r="AR223">
        <v>77.4375667915555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1657122322.81429</v>
      </c>
      <c r="BH223">
        <v>1464.86964285714</v>
      </c>
      <c r="BI223">
        <v>1498.60964285714</v>
      </c>
      <c r="BJ223">
        <v>15.2868785714286</v>
      </c>
      <c r="BK223">
        <v>14.0893464285714</v>
      </c>
      <c r="BL223">
        <v>1447.72642857143</v>
      </c>
      <c r="BM223">
        <v>15.2154857142857</v>
      </c>
      <c r="BN223">
        <v>499.973892857143</v>
      </c>
      <c r="BO223">
        <v>73.9148357142857</v>
      </c>
      <c r="BP223">
        <v>0.099947425</v>
      </c>
      <c r="BQ223">
        <v>19.4510535714286</v>
      </c>
      <c r="BR223">
        <v>20.0288678571429</v>
      </c>
      <c r="BS223">
        <v>999.9</v>
      </c>
      <c r="BT223">
        <v>0</v>
      </c>
      <c r="BU223">
        <v>0</v>
      </c>
      <c r="BV223">
        <v>9997.67857142857</v>
      </c>
      <c r="BW223">
        <v>0</v>
      </c>
      <c r="BX223">
        <v>1815.51</v>
      </c>
      <c r="BY223">
        <v>-33.7404428571429</v>
      </c>
      <c r="BZ223">
        <v>1487.60892857143</v>
      </c>
      <c r="CA223">
        <v>1520.02535714286</v>
      </c>
      <c r="CB223">
        <v>1.19754285714286</v>
      </c>
      <c r="CC223">
        <v>1498.60964285714</v>
      </c>
      <c r="CD223">
        <v>14.0893464285714</v>
      </c>
      <c r="CE223">
        <v>1.12992714285714</v>
      </c>
      <c r="CF223">
        <v>1.04141178571429</v>
      </c>
      <c r="CG223">
        <v>8.70900821428571</v>
      </c>
      <c r="CH223">
        <v>7.5089925</v>
      </c>
      <c r="CI223">
        <v>2000.02142857143</v>
      </c>
      <c r="CJ223">
        <v>0.980003535714286</v>
      </c>
      <c r="CK223">
        <v>0.0199967464285714</v>
      </c>
      <c r="CL223">
        <v>0</v>
      </c>
      <c r="CM223">
        <v>2.18625</v>
      </c>
      <c r="CN223">
        <v>0</v>
      </c>
      <c r="CO223">
        <v>3484.84285714286</v>
      </c>
      <c r="CP223">
        <v>17300.3428571429</v>
      </c>
      <c r="CQ223">
        <v>38.7474285714286</v>
      </c>
      <c r="CR223">
        <v>39.9974285714286</v>
      </c>
      <c r="CS223">
        <v>38.9394642857143</v>
      </c>
      <c r="CT223">
        <v>37.3925714285714</v>
      </c>
      <c r="CU223">
        <v>37.5556071428571</v>
      </c>
      <c r="CV223">
        <v>1960.03071428571</v>
      </c>
      <c r="CW223">
        <v>39.9907142857143</v>
      </c>
      <c r="CX223">
        <v>0</v>
      </c>
      <c r="CY223">
        <v>1657122310.3</v>
      </c>
      <c r="CZ223">
        <v>0</v>
      </c>
      <c r="DA223">
        <v>0</v>
      </c>
      <c r="DB223" t="s">
        <v>356</v>
      </c>
      <c r="DC223">
        <v>1656081770.5</v>
      </c>
      <c r="DD223">
        <v>1655399214.6</v>
      </c>
      <c r="DE223">
        <v>0</v>
      </c>
      <c r="DF223">
        <v>0.134</v>
      </c>
      <c r="DG223">
        <v>-0.06</v>
      </c>
      <c r="DH223">
        <v>9.331</v>
      </c>
      <c r="DI223">
        <v>0.511</v>
      </c>
      <c r="DJ223">
        <v>421</v>
      </c>
      <c r="DK223">
        <v>25</v>
      </c>
      <c r="DL223">
        <v>1.93</v>
      </c>
      <c r="DM223">
        <v>0.15</v>
      </c>
      <c r="DN223">
        <v>-33.67858</v>
      </c>
      <c r="DO223">
        <v>-0.310527579737206</v>
      </c>
      <c r="DP223">
        <v>0.589735311474563</v>
      </c>
      <c r="DQ223">
        <v>0</v>
      </c>
      <c r="DR223">
        <v>1.199461</v>
      </c>
      <c r="DS223">
        <v>-0.0250894559099458</v>
      </c>
      <c r="DT223">
        <v>0.00317878026922275</v>
      </c>
      <c r="DU223">
        <v>1</v>
      </c>
      <c r="DV223">
        <v>1</v>
      </c>
      <c r="DW223">
        <v>2</v>
      </c>
      <c r="DX223" t="s">
        <v>357</v>
      </c>
      <c r="DY223">
        <v>2.97795</v>
      </c>
      <c r="DZ223">
        <v>2.75388</v>
      </c>
      <c r="EA223">
        <v>0.177796</v>
      </c>
      <c r="EB223">
        <v>0.181301</v>
      </c>
      <c r="EC223">
        <v>0.0627635</v>
      </c>
      <c r="ED223">
        <v>0.0595418</v>
      </c>
      <c r="EE223">
        <v>32427</v>
      </c>
      <c r="EF223">
        <v>35502</v>
      </c>
      <c r="EG223">
        <v>35712.3</v>
      </c>
      <c r="EH223">
        <v>39296.2</v>
      </c>
      <c r="EI223">
        <v>47390.1</v>
      </c>
      <c r="EJ223">
        <v>53285.8</v>
      </c>
      <c r="EK223">
        <v>55703.4</v>
      </c>
      <c r="EL223">
        <v>62908.8</v>
      </c>
      <c r="EM223">
        <v>2.0208</v>
      </c>
      <c r="EN223">
        <v>2.2822</v>
      </c>
      <c r="EO223">
        <v>0.108182</v>
      </c>
      <c r="EP223">
        <v>0</v>
      </c>
      <c r="EQ223">
        <v>18.2165</v>
      </c>
      <c r="ER223">
        <v>999.9</v>
      </c>
      <c r="ES223">
        <v>69.644</v>
      </c>
      <c r="ET223">
        <v>26.586</v>
      </c>
      <c r="EU223">
        <v>32.9122</v>
      </c>
      <c r="EV223">
        <v>54.1074</v>
      </c>
      <c r="EW223">
        <v>41.875</v>
      </c>
      <c r="EX223">
        <v>2</v>
      </c>
      <c r="EY223">
        <v>-0.397154</v>
      </c>
      <c r="EZ223">
        <v>3.29298</v>
      </c>
      <c r="FA223">
        <v>20.1165</v>
      </c>
      <c r="FB223">
        <v>5.20411</v>
      </c>
      <c r="FC223">
        <v>12.004</v>
      </c>
      <c r="FD223">
        <v>4.976</v>
      </c>
      <c r="FE223">
        <v>3.293</v>
      </c>
      <c r="FF223">
        <v>9999</v>
      </c>
      <c r="FG223">
        <v>9999</v>
      </c>
      <c r="FH223">
        <v>9999</v>
      </c>
      <c r="FI223">
        <v>551.2</v>
      </c>
      <c r="FJ223">
        <v>1.86285</v>
      </c>
      <c r="FK223">
        <v>1.86783</v>
      </c>
      <c r="FL223">
        <v>1.86752</v>
      </c>
      <c r="FM223">
        <v>1.86874</v>
      </c>
      <c r="FN223">
        <v>1.8696</v>
      </c>
      <c r="FO223">
        <v>1.86566</v>
      </c>
      <c r="FP223">
        <v>1.86676</v>
      </c>
      <c r="FQ223">
        <v>1.8681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17.33</v>
      </c>
      <c r="GF223">
        <v>0.0715</v>
      </c>
      <c r="GG223">
        <v>5.21543574155078</v>
      </c>
      <c r="GH223">
        <v>0.0100486214095962</v>
      </c>
      <c r="GI223">
        <v>-1.74255938316833e-06</v>
      </c>
      <c r="GJ223">
        <v>3.40457676646056e-10</v>
      </c>
      <c r="GK223">
        <v>-0.0234001039270155</v>
      </c>
      <c r="GL223">
        <v>-0.0317258394575505</v>
      </c>
      <c r="GM223">
        <v>0.00293552719409138</v>
      </c>
      <c r="GN223">
        <v>-2.89779016759736e-05</v>
      </c>
      <c r="GO223">
        <v>-4</v>
      </c>
      <c r="GP223">
        <v>2214</v>
      </c>
      <c r="GQ223">
        <v>1</v>
      </c>
      <c r="GR223">
        <v>18</v>
      </c>
      <c r="GS223">
        <v>17342.7</v>
      </c>
      <c r="GT223">
        <v>28718.6</v>
      </c>
      <c r="GU223">
        <v>3.58765</v>
      </c>
      <c r="GV223">
        <v>2.55615</v>
      </c>
      <c r="GW223">
        <v>2.24854</v>
      </c>
      <c r="GX223">
        <v>2.76489</v>
      </c>
      <c r="GY223">
        <v>1.99585</v>
      </c>
      <c r="GZ223">
        <v>2.2876</v>
      </c>
      <c r="HA223">
        <v>30.4154</v>
      </c>
      <c r="HB223">
        <v>15.3491</v>
      </c>
      <c r="HC223">
        <v>18</v>
      </c>
      <c r="HD223">
        <v>479.024</v>
      </c>
      <c r="HE223">
        <v>659.016</v>
      </c>
      <c r="HF223">
        <v>13.225</v>
      </c>
      <c r="HG223">
        <v>21.9281</v>
      </c>
      <c r="HH223">
        <v>30.0004</v>
      </c>
      <c r="HI223">
        <v>21.8828</v>
      </c>
      <c r="HJ223">
        <v>21.8271</v>
      </c>
      <c r="HK223">
        <v>71.8178</v>
      </c>
      <c r="HL223">
        <v>54.1077</v>
      </c>
      <c r="HM223">
        <v>0</v>
      </c>
      <c r="HN223">
        <v>13.1979</v>
      </c>
      <c r="HO223">
        <v>1537.23</v>
      </c>
      <c r="HP223">
        <v>14.0502</v>
      </c>
      <c r="HQ223">
        <v>103.419</v>
      </c>
      <c r="HR223">
        <v>104.79</v>
      </c>
    </row>
    <row r="224" spans="1:226">
      <c r="A224">
        <v>208</v>
      </c>
      <c r="B224">
        <v>1657122335.6</v>
      </c>
      <c r="C224">
        <v>2303</v>
      </c>
      <c r="D224" t="s">
        <v>776</v>
      </c>
      <c r="E224" t="s">
        <v>777</v>
      </c>
      <c r="F224">
        <v>5</v>
      </c>
      <c r="G224" t="s">
        <v>597</v>
      </c>
      <c r="H224" t="s">
        <v>354</v>
      </c>
      <c r="I224">
        <v>1657122328.1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1553.34587610177</v>
      </c>
      <c r="AK224">
        <v>1529.30733333333</v>
      </c>
      <c r="AL224">
        <v>3.30897087211002</v>
      </c>
      <c r="AM224">
        <v>66.8387421978755</v>
      </c>
      <c r="AN224">
        <f>(AP224 - AO224 + BO224*1E3/(8.314*(BQ224+273.15)) * AR224/BN224 * AQ224) * BN224/(100*BB224) * 1000/(1000 - AP224)</f>
        <v>0</v>
      </c>
      <c r="AO224">
        <v>14.0991656540445</v>
      </c>
      <c r="AP224">
        <v>15.29336</v>
      </c>
      <c r="AQ224">
        <v>-2.17642782252714e-05</v>
      </c>
      <c r="AR224">
        <v>77.4375667915555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1657122328.1</v>
      </c>
      <c r="BH224">
        <v>1482.57962962963</v>
      </c>
      <c r="BI224">
        <v>1516.12333333333</v>
      </c>
      <c r="BJ224">
        <v>15.2904037037037</v>
      </c>
      <c r="BK224">
        <v>14.0958592592593</v>
      </c>
      <c r="BL224">
        <v>1465.31111111111</v>
      </c>
      <c r="BM224">
        <v>15.2188851851852</v>
      </c>
      <c r="BN224">
        <v>499.973666666667</v>
      </c>
      <c r="BO224">
        <v>73.9142666666667</v>
      </c>
      <c r="BP224">
        <v>0.0999337148148148</v>
      </c>
      <c r="BQ224">
        <v>19.4557740740741</v>
      </c>
      <c r="BR224">
        <v>20.029662962963</v>
      </c>
      <c r="BS224">
        <v>999.9</v>
      </c>
      <c r="BT224">
        <v>0</v>
      </c>
      <c r="BU224">
        <v>0</v>
      </c>
      <c r="BV224">
        <v>10003.1481481481</v>
      </c>
      <c r="BW224">
        <v>0</v>
      </c>
      <c r="BX224">
        <v>1816.30222222222</v>
      </c>
      <c r="BY224">
        <v>-33.5439962962963</v>
      </c>
      <c r="BZ224">
        <v>1505.59962962963</v>
      </c>
      <c r="CA224">
        <v>1537.79962962963</v>
      </c>
      <c r="CB224">
        <v>1.19455222222222</v>
      </c>
      <c r="CC224">
        <v>1516.12333333333</v>
      </c>
      <c r="CD224">
        <v>14.0958592592593</v>
      </c>
      <c r="CE224">
        <v>1.13017925925926</v>
      </c>
      <c r="CF224">
        <v>1.04188518518519</v>
      </c>
      <c r="CG224">
        <v>8.71230148148148</v>
      </c>
      <c r="CH224">
        <v>7.51564777777778</v>
      </c>
      <c r="CI224">
        <v>2000.02148148148</v>
      </c>
      <c r="CJ224">
        <v>0.980003333333333</v>
      </c>
      <c r="CK224">
        <v>0.0199969555555556</v>
      </c>
      <c r="CL224">
        <v>0</v>
      </c>
      <c r="CM224">
        <v>2.14162962962963</v>
      </c>
      <c r="CN224">
        <v>0</v>
      </c>
      <c r="CO224">
        <v>3484.9437037037</v>
      </c>
      <c r="CP224">
        <v>17300.3444444444</v>
      </c>
      <c r="CQ224">
        <v>38.685</v>
      </c>
      <c r="CR224">
        <v>39.935</v>
      </c>
      <c r="CS224">
        <v>38.8932592592593</v>
      </c>
      <c r="CT224">
        <v>37.3354444444444</v>
      </c>
      <c r="CU224">
        <v>37.502037037037</v>
      </c>
      <c r="CV224">
        <v>1960.03111111111</v>
      </c>
      <c r="CW224">
        <v>39.9911111111111</v>
      </c>
      <c r="CX224">
        <v>0</v>
      </c>
      <c r="CY224">
        <v>1657122315.7</v>
      </c>
      <c r="CZ224">
        <v>0</v>
      </c>
      <c r="DA224">
        <v>0</v>
      </c>
      <c r="DB224" t="s">
        <v>356</v>
      </c>
      <c r="DC224">
        <v>1656081770.5</v>
      </c>
      <c r="DD224">
        <v>1655399214.6</v>
      </c>
      <c r="DE224">
        <v>0</v>
      </c>
      <c r="DF224">
        <v>0.134</v>
      </c>
      <c r="DG224">
        <v>-0.06</v>
      </c>
      <c r="DH224">
        <v>9.331</v>
      </c>
      <c r="DI224">
        <v>0.511</v>
      </c>
      <c r="DJ224">
        <v>421</v>
      </c>
      <c r="DK224">
        <v>25</v>
      </c>
      <c r="DL224">
        <v>1.93</v>
      </c>
      <c r="DM224">
        <v>0.15</v>
      </c>
      <c r="DN224">
        <v>-33.6827725</v>
      </c>
      <c r="DO224">
        <v>0.807603377110853</v>
      </c>
      <c r="DP224">
        <v>0.733283395757568</v>
      </c>
      <c r="DQ224">
        <v>0</v>
      </c>
      <c r="DR224">
        <v>1.19599975</v>
      </c>
      <c r="DS224">
        <v>-0.0375177861163256</v>
      </c>
      <c r="DT224">
        <v>0.00431115268083839</v>
      </c>
      <c r="DU224">
        <v>1</v>
      </c>
      <c r="DV224">
        <v>1</v>
      </c>
      <c r="DW224">
        <v>2</v>
      </c>
      <c r="DX224" t="s">
        <v>357</v>
      </c>
      <c r="DY224">
        <v>2.97748</v>
      </c>
      <c r="DZ224">
        <v>2.75395</v>
      </c>
      <c r="EA224">
        <v>0.17899</v>
      </c>
      <c r="EB224">
        <v>0.182449</v>
      </c>
      <c r="EC224">
        <v>0.0627706</v>
      </c>
      <c r="ED224">
        <v>0.0595685</v>
      </c>
      <c r="EE224">
        <v>32379.2</v>
      </c>
      <c r="EF224">
        <v>35452</v>
      </c>
      <c r="EG224">
        <v>35711.5</v>
      </c>
      <c r="EH224">
        <v>39295.9</v>
      </c>
      <c r="EI224">
        <v>47389</v>
      </c>
      <c r="EJ224">
        <v>53284.1</v>
      </c>
      <c r="EK224">
        <v>55702.5</v>
      </c>
      <c r="EL224">
        <v>62908.6</v>
      </c>
      <c r="EM224">
        <v>2.019</v>
      </c>
      <c r="EN224">
        <v>2.2828</v>
      </c>
      <c r="EO224">
        <v>0.108331</v>
      </c>
      <c r="EP224">
        <v>0</v>
      </c>
      <c r="EQ224">
        <v>18.2219</v>
      </c>
      <c r="ER224">
        <v>999.9</v>
      </c>
      <c r="ES224">
        <v>69.644</v>
      </c>
      <c r="ET224">
        <v>26.596</v>
      </c>
      <c r="EU224">
        <v>32.9285</v>
      </c>
      <c r="EV224">
        <v>54.0574</v>
      </c>
      <c r="EW224">
        <v>41.9311</v>
      </c>
      <c r="EX224">
        <v>2</v>
      </c>
      <c r="EY224">
        <v>-0.396545</v>
      </c>
      <c r="EZ224">
        <v>3.21861</v>
      </c>
      <c r="FA224">
        <v>20.1179</v>
      </c>
      <c r="FB224">
        <v>5.20291</v>
      </c>
      <c r="FC224">
        <v>12.004</v>
      </c>
      <c r="FD224">
        <v>4.9756</v>
      </c>
      <c r="FE224">
        <v>3.293</v>
      </c>
      <c r="FF224">
        <v>9999</v>
      </c>
      <c r="FG224">
        <v>9999</v>
      </c>
      <c r="FH224">
        <v>9999</v>
      </c>
      <c r="FI224">
        <v>551.2</v>
      </c>
      <c r="FJ224">
        <v>1.86289</v>
      </c>
      <c r="FK224">
        <v>1.86783</v>
      </c>
      <c r="FL224">
        <v>1.86752</v>
      </c>
      <c r="FM224">
        <v>1.86874</v>
      </c>
      <c r="FN224">
        <v>1.8696</v>
      </c>
      <c r="FO224">
        <v>1.86569</v>
      </c>
      <c r="FP224">
        <v>1.86673</v>
      </c>
      <c r="FQ224">
        <v>1.86813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17.44</v>
      </c>
      <c r="GF224">
        <v>0.0716</v>
      </c>
      <c r="GG224">
        <v>5.21543574155078</v>
      </c>
      <c r="GH224">
        <v>0.0100486214095962</v>
      </c>
      <c r="GI224">
        <v>-1.74255938316833e-06</v>
      </c>
      <c r="GJ224">
        <v>3.40457676646056e-10</v>
      </c>
      <c r="GK224">
        <v>-0.0234001039270155</v>
      </c>
      <c r="GL224">
        <v>-0.0317258394575505</v>
      </c>
      <c r="GM224">
        <v>0.00293552719409138</v>
      </c>
      <c r="GN224">
        <v>-2.89779016759736e-05</v>
      </c>
      <c r="GO224">
        <v>-4</v>
      </c>
      <c r="GP224">
        <v>2214</v>
      </c>
      <c r="GQ224">
        <v>1</v>
      </c>
      <c r="GR224">
        <v>18</v>
      </c>
      <c r="GS224">
        <v>17342.8</v>
      </c>
      <c r="GT224">
        <v>28718.7</v>
      </c>
      <c r="GU224">
        <v>3.61816</v>
      </c>
      <c r="GV224">
        <v>2.54761</v>
      </c>
      <c r="GW224">
        <v>2.24854</v>
      </c>
      <c r="GX224">
        <v>2.76611</v>
      </c>
      <c r="GY224">
        <v>1.99585</v>
      </c>
      <c r="GZ224">
        <v>2.31812</v>
      </c>
      <c r="HA224">
        <v>30.4154</v>
      </c>
      <c r="HB224">
        <v>15.3579</v>
      </c>
      <c r="HC224">
        <v>18</v>
      </c>
      <c r="HD224">
        <v>477.95</v>
      </c>
      <c r="HE224">
        <v>659.573</v>
      </c>
      <c r="HF224">
        <v>13.1897</v>
      </c>
      <c r="HG224">
        <v>21.9318</v>
      </c>
      <c r="HH224">
        <v>30.0004</v>
      </c>
      <c r="HI224">
        <v>21.8876</v>
      </c>
      <c r="HJ224">
        <v>21.8322</v>
      </c>
      <c r="HK224">
        <v>72.43</v>
      </c>
      <c r="HL224">
        <v>54.1077</v>
      </c>
      <c r="HM224">
        <v>0</v>
      </c>
      <c r="HN224">
        <v>13.1863</v>
      </c>
      <c r="HO224">
        <v>1557.3</v>
      </c>
      <c r="HP224">
        <v>14.0502</v>
      </c>
      <c r="HQ224">
        <v>103.417</v>
      </c>
      <c r="HR224">
        <v>104.789</v>
      </c>
    </row>
    <row r="225" spans="1:226">
      <c r="A225">
        <v>209</v>
      </c>
      <c r="B225">
        <v>1657122340.6</v>
      </c>
      <c r="C225">
        <v>2308</v>
      </c>
      <c r="D225" t="s">
        <v>778</v>
      </c>
      <c r="E225" t="s">
        <v>779</v>
      </c>
      <c r="F225">
        <v>5</v>
      </c>
      <c r="G225" t="s">
        <v>597</v>
      </c>
      <c r="H225" t="s">
        <v>354</v>
      </c>
      <c r="I225">
        <v>1657122332.81429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1571.45557972527</v>
      </c>
      <c r="AK225">
        <v>1546.66981818182</v>
      </c>
      <c r="AL225">
        <v>3.56267902611746</v>
      </c>
      <c r="AM225">
        <v>66.8387421978755</v>
      </c>
      <c r="AN225">
        <f>(AP225 - AO225 + BO225*1E3/(8.314*(BQ225+273.15)) * AR225/BN225 * AQ225) * BN225/(100*BB225) * 1000/(1000 - AP225)</f>
        <v>0</v>
      </c>
      <c r="AO225">
        <v>14.1052060603946</v>
      </c>
      <c r="AP225">
        <v>15.2931909090909</v>
      </c>
      <c r="AQ225">
        <v>-5.25753021893592e-05</v>
      </c>
      <c r="AR225">
        <v>77.4375667915555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1657122332.81429</v>
      </c>
      <c r="BH225">
        <v>1498.32785714286</v>
      </c>
      <c r="BI225">
        <v>1532.295</v>
      </c>
      <c r="BJ225">
        <v>15.2919642857143</v>
      </c>
      <c r="BK225">
        <v>14.101575</v>
      </c>
      <c r="BL225">
        <v>1480.94714285714</v>
      </c>
      <c r="BM225">
        <v>15.2203785714286</v>
      </c>
      <c r="BN225">
        <v>499.985321428571</v>
      </c>
      <c r="BO225">
        <v>73.91345</v>
      </c>
      <c r="BP225">
        <v>0.10014545</v>
      </c>
      <c r="BQ225">
        <v>19.4560892857143</v>
      </c>
      <c r="BR225">
        <v>20.0251678571429</v>
      </c>
      <c r="BS225">
        <v>999.9</v>
      </c>
      <c r="BT225">
        <v>0</v>
      </c>
      <c r="BU225">
        <v>0</v>
      </c>
      <c r="BV225">
        <v>9986.96428571429</v>
      </c>
      <c r="BW225">
        <v>0</v>
      </c>
      <c r="BX225">
        <v>1817.09071428571</v>
      </c>
      <c r="BY225">
        <v>-33.968175</v>
      </c>
      <c r="BZ225">
        <v>1521.59535714286</v>
      </c>
      <c r="CA225">
        <v>1554.21214285714</v>
      </c>
      <c r="CB225">
        <v>1.19038142857143</v>
      </c>
      <c r="CC225">
        <v>1532.295</v>
      </c>
      <c r="CD225">
        <v>14.101575</v>
      </c>
      <c r="CE225">
        <v>1.13028142857143</v>
      </c>
      <c r="CF225">
        <v>1.04229607142857</v>
      </c>
      <c r="CG225">
        <v>8.71363821428571</v>
      </c>
      <c r="CH225">
        <v>7.52142892857143</v>
      </c>
      <c r="CI225">
        <v>2000.01071428571</v>
      </c>
      <c r="CJ225">
        <v>0.980002892857143</v>
      </c>
      <c r="CK225">
        <v>0.0199974178571429</v>
      </c>
      <c r="CL225">
        <v>0</v>
      </c>
      <c r="CM225">
        <v>2.191425</v>
      </c>
      <c r="CN225">
        <v>0</v>
      </c>
      <c r="CO225">
        <v>3500.31714285714</v>
      </c>
      <c r="CP225">
        <v>17300.2535714286</v>
      </c>
      <c r="CQ225">
        <v>38.6358928571428</v>
      </c>
      <c r="CR225">
        <v>39.8768928571428</v>
      </c>
      <c r="CS225">
        <v>38.848</v>
      </c>
      <c r="CT225">
        <v>37.281</v>
      </c>
      <c r="CU225">
        <v>37.4529285714286</v>
      </c>
      <c r="CV225">
        <v>1960.0175</v>
      </c>
      <c r="CW225">
        <v>39.9939285714286</v>
      </c>
      <c r="CX225">
        <v>0</v>
      </c>
      <c r="CY225">
        <v>1657122320.5</v>
      </c>
      <c r="CZ225">
        <v>0</v>
      </c>
      <c r="DA225">
        <v>0</v>
      </c>
      <c r="DB225" t="s">
        <v>356</v>
      </c>
      <c r="DC225">
        <v>1656081770.5</v>
      </c>
      <c r="DD225">
        <v>1655399214.6</v>
      </c>
      <c r="DE225">
        <v>0</v>
      </c>
      <c r="DF225">
        <v>0.134</v>
      </c>
      <c r="DG225">
        <v>-0.06</v>
      </c>
      <c r="DH225">
        <v>9.331</v>
      </c>
      <c r="DI225">
        <v>0.511</v>
      </c>
      <c r="DJ225">
        <v>421</v>
      </c>
      <c r="DK225">
        <v>25</v>
      </c>
      <c r="DL225">
        <v>1.93</v>
      </c>
      <c r="DM225">
        <v>0.15</v>
      </c>
      <c r="DN225">
        <v>-33.7778725</v>
      </c>
      <c r="DO225">
        <v>-1.66181876172603</v>
      </c>
      <c r="DP225">
        <v>0.776956310543746</v>
      </c>
      <c r="DQ225">
        <v>0</v>
      </c>
      <c r="DR225">
        <v>1.19322625</v>
      </c>
      <c r="DS225">
        <v>-0.052793358348972</v>
      </c>
      <c r="DT225">
        <v>0.00547765355216082</v>
      </c>
      <c r="DU225">
        <v>1</v>
      </c>
      <c r="DV225">
        <v>1</v>
      </c>
      <c r="DW225">
        <v>2</v>
      </c>
      <c r="DX225" t="s">
        <v>357</v>
      </c>
      <c r="DY225">
        <v>2.97786</v>
      </c>
      <c r="DZ225">
        <v>2.75405</v>
      </c>
      <c r="EA225">
        <v>0.180215</v>
      </c>
      <c r="EB225">
        <v>0.183651</v>
      </c>
      <c r="EC225">
        <v>0.0627777</v>
      </c>
      <c r="ED225">
        <v>0.0595848</v>
      </c>
      <c r="EE225">
        <v>32331.3</v>
      </c>
      <c r="EF225">
        <v>35399.4</v>
      </c>
      <c r="EG225">
        <v>35711.9</v>
      </c>
      <c r="EH225">
        <v>39295.2</v>
      </c>
      <c r="EI225">
        <v>47388.6</v>
      </c>
      <c r="EJ225">
        <v>53282.7</v>
      </c>
      <c r="EK225">
        <v>55702.5</v>
      </c>
      <c r="EL225">
        <v>62908</v>
      </c>
      <c r="EM225">
        <v>2.0194</v>
      </c>
      <c r="EN225">
        <v>2.282</v>
      </c>
      <c r="EO225">
        <v>0.108331</v>
      </c>
      <c r="EP225">
        <v>0</v>
      </c>
      <c r="EQ225">
        <v>18.2251</v>
      </c>
      <c r="ER225">
        <v>999.9</v>
      </c>
      <c r="ES225">
        <v>69.619</v>
      </c>
      <c r="ET225">
        <v>26.596</v>
      </c>
      <c r="EU225">
        <v>32.9203</v>
      </c>
      <c r="EV225">
        <v>54.0674</v>
      </c>
      <c r="EW225">
        <v>41.9151</v>
      </c>
      <c r="EX225">
        <v>2</v>
      </c>
      <c r="EY225">
        <v>-0.396098</v>
      </c>
      <c r="EZ225">
        <v>3.26575</v>
      </c>
      <c r="FA225">
        <v>20.1174</v>
      </c>
      <c r="FB225">
        <v>5.20291</v>
      </c>
      <c r="FC225">
        <v>12.004</v>
      </c>
      <c r="FD225">
        <v>4.9756</v>
      </c>
      <c r="FE225">
        <v>3.293</v>
      </c>
      <c r="FF225">
        <v>9999</v>
      </c>
      <c r="FG225">
        <v>9999</v>
      </c>
      <c r="FH225">
        <v>9999</v>
      </c>
      <c r="FI225">
        <v>551.2</v>
      </c>
      <c r="FJ225">
        <v>1.86289</v>
      </c>
      <c r="FK225">
        <v>1.86783</v>
      </c>
      <c r="FL225">
        <v>1.86758</v>
      </c>
      <c r="FM225">
        <v>1.86874</v>
      </c>
      <c r="FN225">
        <v>1.8696</v>
      </c>
      <c r="FO225">
        <v>1.86566</v>
      </c>
      <c r="FP225">
        <v>1.86676</v>
      </c>
      <c r="FQ225">
        <v>1.86813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17.57</v>
      </c>
      <c r="GF225">
        <v>0.0718</v>
      </c>
      <c r="GG225">
        <v>5.21543574155078</v>
      </c>
      <c r="GH225">
        <v>0.0100486214095962</v>
      </c>
      <c r="GI225">
        <v>-1.74255938316833e-06</v>
      </c>
      <c r="GJ225">
        <v>3.40457676646056e-10</v>
      </c>
      <c r="GK225">
        <v>-0.0234001039270155</v>
      </c>
      <c r="GL225">
        <v>-0.0317258394575505</v>
      </c>
      <c r="GM225">
        <v>0.00293552719409138</v>
      </c>
      <c r="GN225">
        <v>-2.89779016759736e-05</v>
      </c>
      <c r="GO225">
        <v>-4</v>
      </c>
      <c r="GP225">
        <v>2214</v>
      </c>
      <c r="GQ225">
        <v>1</v>
      </c>
      <c r="GR225">
        <v>18</v>
      </c>
      <c r="GS225">
        <v>17342.8</v>
      </c>
      <c r="GT225">
        <v>28718.8</v>
      </c>
      <c r="GU225">
        <v>3.64624</v>
      </c>
      <c r="GV225">
        <v>2.54883</v>
      </c>
      <c r="GW225">
        <v>2.24854</v>
      </c>
      <c r="GX225">
        <v>2.76489</v>
      </c>
      <c r="GY225">
        <v>1.99585</v>
      </c>
      <c r="GZ225">
        <v>2.30347</v>
      </c>
      <c r="HA225">
        <v>30.4154</v>
      </c>
      <c r="HB225">
        <v>15.3491</v>
      </c>
      <c r="HC225">
        <v>18</v>
      </c>
      <c r="HD225">
        <v>478.251</v>
      </c>
      <c r="HE225">
        <v>659.002</v>
      </c>
      <c r="HF225">
        <v>13.1734</v>
      </c>
      <c r="HG225">
        <v>21.9373</v>
      </c>
      <c r="HH225">
        <v>30.0006</v>
      </c>
      <c r="HI225">
        <v>21.8931</v>
      </c>
      <c r="HJ225">
        <v>21.8378</v>
      </c>
      <c r="HK225">
        <v>72.9801</v>
      </c>
      <c r="HL225">
        <v>54.1077</v>
      </c>
      <c r="HM225">
        <v>0</v>
      </c>
      <c r="HN225">
        <v>13.1602</v>
      </c>
      <c r="HO225">
        <v>1570.72</v>
      </c>
      <c r="HP225">
        <v>14.0502</v>
      </c>
      <c r="HQ225">
        <v>103.417</v>
      </c>
      <c r="HR225">
        <v>104.788</v>
      </c>
    </row>
    <row r="226" spans="1:226">
      <c r="A226">
        <v>210</v>
      </c>
      <c r="B226">
        <v>1657122345.6</v>
      </c>
      <c r="C226">
        <v>2313</v>
      </c>
      <c r="D226" t="s">
        <v>780</v>
      </c>
      <c r="E226" t="s">
        <v>781</v>
      </c>
      <c r="F226">
        <v>5</v>
      </c>
      <c r="G226" t="s">
        <v>597</v>
      </c>
      <c r="H226" t="s">
        <v>354</v>
      </c>
      <c r="I226">
        <v>1657122338.1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1587.86411003912</v>
      </c>
      <c r="AK226">
        <v>1563.34078787879</v>
      </c>
      <c r="AL226">
        <v>3.26294710937418</v>
      </c>
      <c r="AM226">
        <v>66.8387421978755</v>
      </c>
      <c r="AN226">
        <f>(AP226 - AO226 + BO226*1E3/(8.314*(BQ226+273.15)) * AR226/BN226 * AQ226) * BN226/(100*BB226) * 1000/(1000 - AP226)</f>
        <v>0</v>
      </c>
      <c r="AO226">
        <v>14.1102005293069</v>
      </c>
      <c r="AP226">
        <v>15.2923509090909</v>
      </c>
      <c r="AQ226">
        <v>6.7613406382223e-05</v>
      </c>
      <c r="AR226">
        <v>77.4375667915555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1657122338.1</v>
      </c>
      <c r="BH226">
        <v>1516.14074074074</v>
      </c>
      <c r="BI226">
        <v>1549.83555555556</v>
      </c>
      <c r="BJ226">
        <v>15.2921111111111</v>
      </c>
      <c r="BK226">
        <v>14.1073703703704</v>
      </c>
      <c r="BL226">
        <v>1498.63333333333</v>
      </c>
      <c r="BM226">
        <v>15.2205111111111</v>
      </c>
      <c r="BN226">
        <v>499.995481481481</v>
      </c>
      <c r="BO226">
        <v>73.9132814814815</v>
      </c>
      <c r="BP226">
        <v>0.100054337037037</v>
      </c>
      <c r="BQ226">
        <v>19.4478518518519</v>
      </c>
      <c r="BR226">
        <v>20.0205259259259</v>
      </c>
      <c r="BS226">
        <v>999.9</v>
      </c>
      <c r="BT226">
        <v>0</v>
      </c>
      <c r="BU226">
        <v>0</v>
      </c>
      <c r="BV226">
        <v>9993.88888888889</v>
      </c>
      <c r="BW226">
        <v>0</v>
      </c>
      <c r="BX226">
        <v>1817.78407407407</v>
      </c>
      <c r="BY226">
        <v>-33.6955111111111</v>
      </c>
      <c r="BZ226">
        <v>1539.68592592593</v>
      </c>
      <c r="CA226">
        <v>1572.01333333333</v>
      </c>
      <c r="CB226">
        <v>1.18473259259259</v>
      </c>
      <c r="CC226">
        <v>1549.83555555556</v>
      </c>
      <c r="CD226">
        <v>14.1073703703704</v>
      </c>
      <c r="CE226">
        <v>1.13029</v>
      </c>
      <c r="CF226">
        <v>1.04272222222222</v>
      </c>
      <c r="CG226">
        <v>8.71374333333333</v>
      </c>
      <c r="CH226">
        <v>7.52740777777778</v>
      </c>
      <c r="CI226">
        <v>2000.01592592593</v>
      </c>
      <c r="CJ226">
        <v>0.980002222222222</v>
      </c>
      <c r="CK226">
        <v>0.0199981296296296</v>
      </c>
      <c r="CL226">
        <v>0</v>
      </c>
      <c r="CM226">
        <v>2.21880740740741</v>
      </c>
      <c r="CN226">
        <v>0</v>
      </c>
      <c r="CO226">
        <v>3516.91296296296</v>
      </c>
      <c r="CP226">
        <v>17300.3111111111</v>
      </c>
      <c r="CQ226">
        <v>38.5762592592593</v>
      </c>
      <c r="CR226">
        <v>39.8123333333333</v>
      </c>
      <c r="CS226">
        <v>38.7984444444444</v>
      </c>
      <c r="CT226">
        <v>37.2104444444444</v>
      </c>
      <c r="CU226">
        <v>37.4025185185185</v>
      </c>
      <c r="CV226">
        <v>1960.01925925926</v>
      </c>
      <c r="CW226">
        <v>39.9974074074074</v>
      </c>
      <c r="CX226">
        <v>0</v>
      </c>
      <c r="CY226">
        <v>1657122325.3</v>
      </c>
      <c r="CZ226">
        <v>0</v>
      </c>
      <c r="DA226">
        <v>0</v>
      </c>
      <c r="DB226" t="s">
        <v>356</v>
      </c>
      <c r="DC226">
        <v>1656081770.5</v>
      </c>
      <c r="DD226">
        <v>1655399214.6</v>
      </c>
      <c r="DE226">
        <v>0</v>
      </c>
      <c r="DF226">
        <v>0.134</v>
      </c>
      <c r="DG226">
        <v>-0.06</v>
      </c>
      <c r="DH226">
        <v>9.331</v>
      </c>
      <c r="DI226">
        <v>0.511</v>
      </c>
      <c r="DJ226">
        <v>421</v>
      </c>
      <c r="DK226">
        <v>25</v>
      </c>
      <c r="DL226">
        <v>1.93</v>
      </c>
      <c r="DM226">
        <v>0.15</v>
      </c>
      <c r="DN226">
        <v>-33.82159</v>
      </c>
      <c r="DO226">
        <v>2.28338386491569</v>
      </c>
      <c r="DP226">
        <v>0.724621185792963</v>
      </c>
      <c r="DQ226">
        <v>0</v>
      </c>
      <c r="DR226">
        <v>1.18757175</v>
      </c>
      <c r="DS226">
        <v>-0.0645673170731717</v>
      </c>
      <c r="DT226">
        <v>0.00651475091139331</v>
      </c>
      <c r="DU226">
        <v>1</v>
      </c>
      <c r="DV226">
        <v>1</v>
      </c>
      <c r="DW226">
        <v>2</v>
      </c>
      <c r="DX226" t="s">
        <v>357</v>
      </c>
      <c r="DY226">
        <v>2.9774</v>
      </c>
      <c r="DZ226">
        <v>2.75358</v>
      </c>
      <c r="EA226">
        <v>0.181368</v>
      </c>
      <c r="EB226">
        <v>0.184862</v>
      </c>
      <c r="EC226">
        <v>0.062764</v>
      </c>
      <c r="ED226">
        <v>0.0595891</v>
      </c>
      <c r="EE226">
        <v>32284.8</v>
      </c>
      <c r="EF226">
        <v>35347.1</v>
      </c>
      <c r="EG226">
        <v>35710.7</v>
      </c>
      <c r="EH226">
        <v>39295.4</v>
      </c>
      <c r="EI226">
        <v>47389.1</v>
      </c>
      <c r="EJ226">
        <v>53282</v>
      </c>
      <c r="EK226">
        <v>55702.2</v>
      </c>
      <c r="EL226">
        <v>62907.4</v>
      </c>
      <c r="EM226">
        <v>2.0188</v>
      </c>
      <c r="EN226">
        <v>2.2826</v>
      </c>
      <c r="EO226">
        <v>0.10848</v>
      </c>
      <c r="EP226">
        <v>0</v>
      </c>
      <c r="EQ226">
        <v>18.2267</v>
      </c>
      <c r="ER226">
        <v>999.9</v>
      </c>
      <c r="ES226">
        <v>69.595</v>
      </c>
      <c r="ET226">
        <v>26.616</v>
      </c>
      <c r="EU226">
        <v>32.9473</v>
      </c>
      <c r="EV226">
        <v>53.8074</v>
      </c>
      <c r="EW226">
        <v>41.9511</v>
      </c>
      <c r="EX226">
        <v>2</v>
      </c>
      <c r="EY226">
        <v>-0.396016</v>
      </c>
      <c r="EZ226">
        <v>3.26915</v>
      </c>
      <c r="FA226">
        <v>20.1166</v>
      </c>
      <c r="FB226">
        <v>5.20172</v>
      </c>
      <c r="FC226">
        <v>12.004</v>
      </c>
      <c r="FD226">
        <v>4.9752</v>
      </c>
      <c r="FE226">
        <v>3.293</v>
      </c>
      <c r="FF226">
        <v>9999</v>
      </c>
      <c r="FG226">
        <v>9999</v>
      </c>
      <c r="FH226">
        <v>9999</v>
      </c>
      <c r="FI226">
        <v>551.2</v>
      </c>
      <c r="FJ226">
        <v>1.86289</v>
      </c>
      <c r="FK226">
        <v>1.86783</v>
      </c>
      <c r="FL226">
        <v>1.86752</v>
      </c>
      <c r="FM226">
        <v>1.86874</v>
      </c>
      <c r="FN226">
        <v>1.8696</v>
      </c>
      <c r="FO226">
        <v>1.86566</v>
      </c>
      <c r="FP226">
        <v>1.86676</v>
      </c>
      <c r="FQ226">
        <v>1.86813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17.68</v>
      </c>
      <c r="GF226">
        <v>0.0716</v>
      </c>
      <c r="GG226">
        <v>5.21543574155078</v>
      </c>
      <c r="GH226">
        <v>0.0100486214095962</v>
      </c>
      <c r="GI226">
        <v>-1.74255938316833e-06</v>
      </c>
      <c r="GJ226">
        <v>3.40457676646056e-10</v>
      </c>
      <c r="GK226">
        <v>-0.0234001039270155</v>
      </c>
      <c r="GL226">
        <v>-0.0317258394575505</v>
      </c>
      <c r="GM226">
        <v>0.00293552719409138</v>
      </c>
      <c r="GN226">
        <v>-2.89779016759736e-05</v>
      </c>
      <c r="GO226">
        <v>-4</v>
      </c>
      <c r="GP226">
        <v>2214</v>
      </c>
      <c r="GQ226">
        <v>1</v>
      </c>
      <c r="GR226">
        <v>18</v>
      </c>
      <c r="GS226">
        <v>17342.9</v>
      </c>
      <c r="GT226">
        <v>28718.8</v>
      </c>
      <c r="GU226">
        <v>3.6731</v>
      </c>
      <c r="GV226">
        <v>2.40601</v>
      </c>
      <c r="GW226">
        <v>2.24854</v>
      </c>
      <c r="GX226">
        <v>2.76611</v>
      </c>
      <c r="GY226">
        <v>1.99585</v>
      </c>
      <c r="GZ226">
        <v>2.32422</v>
      </c>
      <c r="HA226">
        <v>30.4369</v>
      </c>
      <c r="HB226">
        <v>15.3579</v>
      </c>
      <c r="HC226">
        <v>18</v>
      </c>
      <c r="HD226">
        <v>477.926</v>
      </c>
      <c r="HE226">
        <v>659.534</v>
      </c>
      <c r="HF226">
        <v>13.1488</v>
      </c>
      <c r="HG226">
        <v>21.9429</v>
      </c>
      <c r="HH226">
        <v>30.0003</v>
      </c>
      <c r="HI226">
        <v>21.8975</v>
      </c>
      <c r="HJ226">
        <v>21.8417</v>
      </c>
      <c r="HK226">
        <v>73.5874</v>
      </c>
      <c r="HL226">
        <v>54.1077</v>
      </c>
      <c r="HM226">
        <v>0</v>
      </c>
      <c r="HN226">
        <v>13.1387</v>
      </c>
      <c r="HO226">
        <v>1590.87</v>
      </c>
      <c r="HP226">
        <v>14.0502</v>
      </c>
      <c r="HQ226">
        <v>103.416</v>
      </c>
      <c r="HR226">
        <v>104.788</v>
      </c>
    </row>
    <row r="227" spans="1:226">
      <c r="A227">
        <v>211</v>
      </c>
      <c r="B227">
        <v>1657122350.6</v>
      </c>
      <c r="C227">
        <v>2318</v>
      </c>
      <c r="D227" t="s">
        <v>782</v>
      </c>
      <c r="E227" t="s">
        <v>783</v>
      </c>
      <c r="F227">
        <v>5</v>
      </c>
      <c r="G227" t="s">
        <v>597</v>
      </c>
      <c r="H227" t="s">
        <v>354</v>
      </c>
      <c r="I227">
        <v>1657122342.81429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1605.71769140662</v>
      </c>
      <c r="AK227">
        <v>1580.66981818182</v>
      </c>
      <c r="AL227">
        <v>3.52359490037565</v>
      </c>
      <c r="AM227">
        <v>66.8387421978755</v>
      </c>
      <c r="AN227">
        <f>(AP227 - AO227 + BO227*1E3/(8.314*(BQ227+273.15)) * AR227/BN227 * AQ227) * BN227/(100*BB227) * 1000/(1000 - AP227)</f>
        <v>0</v>
      </c>
      <c r="AO227">
        <v>14.1192137050101</v>
      </c>
      <c r="AP227">
        <v>15.2950636363636</v>
      </c>
      <c r="AQ227">
        <v>-2.87304465275444e-05</v>
      </c>
      <c r="AR227">
        <v>77.4375667915555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1657122342.81429</v>
      </c>
      <c r="BH227">
        <v>1531.89571428571</v>
      </c>
      <c r="BI227">
        <v>1565.915</v>
      </c>
      <c r="BJ227">
        <v>15.2922892857143</v>
      </c>
      <c r="BK227">
        <v>14.1129285714286</v>
      </c>
      <c r="BL227">
        <v>1514.27642857143</v>
      </c>
      <c r="BM227">
        <v>15.2206857142857</v>
      </c>
      <c r="BN227">
        <v>500.007178571429</v>
      </c>
      <c r="BO227">
        <v>73.9130357142857</v>
      </c>
      <c r="BP227">
        <v>0.100010403571429</v>
      </c>
      <c r="BQ227">
        <v>19.43975</v>
      </c>
      <c r="BR227">
        <v>20.0236107142857</v>
      </c>
      <c r="BS227">
        <v>999.9</v>
      </c>
      <c r="BT227">
        <v>0</v>
      </c>
      <c r="BU227">
        <v>0</v>
      </c>
      <c r="BV227">
        <v>9993.03571428571</v>
      </c>
      <c r="BW227">
        <v>0</v>
      </c>
      <c r="BX227">
        <v>1818.20321428571</v>
      </c>
      <c r="BY227">
        <v>-34.0197285714286</v>
      </c>
      <c r="BZ227">
        <v>1555.68571428571</v>
      </c>
      <c r="CA227">
        <v>1588.33142857143</v>
      </c>
      <c r="CB227">
        <v>1.17935892857143</v>
      </c>
      <c r="CC227">
        <v>1565.915</v>
      </c>
      <c r="CD227">
        <v>14.1129285714286</v>
      </c>
      <c r="CE227">
        <v>1.13029964285714</v>
      </c>
      <c r="CF227">
        <v>1.04312892857143</v>
      </c>
      <c r="CG227">
        <v>8.71386714285714</v>
      </c>
      <c r="CH227">
        <v>7.53312107142857</v>
      </c>
      <c r="CI227">
        <v>2000.00357142857</v>
      </c>
      <c r="CJ227">
        <v>0.980001607142857</v>
      </c>
      <c r="CK227">
        <v>0.0199987857142857</v>
      </c>
      <c r="CL227">
        <v>0</v>
      </c>
      <c r="CM227">
        <v>2.22885714285714</v>
      </c>
      <c r="CN227">
        <v>0</v>
      </c>
      <c r="CO227">
        <v>3529.49178571429</v>
      </c>
      <c r="CP227">
        <v>17300.1964285714</v>
      </c>
      <c r="CQ227">
        <v>38.5265714285714</v>
      </c>
      <c r="CR227">
        <v>39.7586428571428</v>
      </c>
      <c r="CS227">
        <v>38.74525</v>
      </c>
      <c r="CT227">
        <v>37.1470714285714</v>
      </c>
      <c r="CU227">
        <v>37.3590714285714</v>
      </c>
      <c r="CV227">
        <v>1960.00392857143</v>
      </c>
      <c r="CW227">
        <v>40</v>
      </c>
      <c r="CX227">
        <v>0</v>
      </c>
      <c r="CY227">
        <v>1657122330.7</v>
      </c>
      <c r="CZ227">
        <v>0</v>
      </c>
      <c r="DA227">
        <v>0</v>
      </c>
      <c r="DB227" t="s">
        <v>356</v>
      </c>
      <c r="DC227">
        <v>1656081770.5</v>
      </c>
      <c r="DD227">
        <v>1655399214.6</v>
      </c>
      <c r="DE227">
        <v>0</v>
      </c>
      <c r="DF227">
        <v>0.134</v>
      </c>
      <c r="DG227">
        <v>-0.06</v>
      </c>
      <c r="DH227">
        <v>9.331</v>
      </c>
      <c r="DI227">
        <v>0.511</v>
      </c>
      <c r="DJ227">
        <v>421</v>
      </c>
      <c r="DK227">
        <v>25</v>
      </c>
      <c r="DL227">
        <v>1.93</v>
      </c>
      <c r="DM227">
        <v>0.15</v>
      </c>
      <c r="DN227">
        <v>-33.8679425</v>
      </c>
      <c r="DO227">
        <v>-0.386939212007404</v>
      </c>
      <c r="DP227">
        <v>0.766171317946417</v>
      </c>
      <c r="DQ227">
        <v>0</v>
      </c>
      <c r="DR227">
        <v>1.1830285</v>
      </c>
      <c r="DS227">
        <v>-0.068167204502814</v>
      </c>
      <c r="DT227">
        <v>0.00689071351530447</v>
      </c>
      <c r="DU227">
        <v>1</v>
      </c>
      <c r="DV227">
        <v>1</v>
      </c>
      <c r="DW227">
        <v>2</v>
      </c>
      <c r="DX227" t="s">
        <v>357</v>
      </c>
      <c r="DY227">
        <v>2.97808</v>
      </c>
      <c r="DZ227">
        <v>2.75389</v>
      </c>
      <c r="EA227">
        <v>0.182568</v>
      </c>
      <c r="EB227">
        <v>0.185984</v>
      </c>
      <c r="EC227">
        <v>0.0627766</v>
      </c>
      <c r="ED227">
        <v>0.0596135</v>
      </c>
      <c r="EE227">
        <v>32237.6</v>
      </c>
      <c r="EF227">
        <v>35297.7</v>
      </c>
      <c r="EG227">
        <v>35710.7</v>
      </c>
      <c r="EH227">
        <v>39294.5</v>
      </c>
      <c r="EI227">
        <v>47387.9</v>
      </c>
      <c r="EJ227">
        <v>53280</v>
      </c>
      <c r="EK227">
        <v>55701.4</v>
      </c>
      <c r="EL227">
        <v>62906.7</v>
      </c>
      <c r="EM227">
        <v>2.0198</v>
      </c>
      <c r="EN227">
        <v>2.2816</v>
      </c>
      <c r="EO227">
        <v>0.109375</v>
      </c>
      <c r="EP227">
        <v>0</v>
      </c>
      <c r="EQ227">
        <v>18.2267</v>
      </c>
      <c r="ER227">
        <v>999.9</v>
      </c>
      <c r="ES227">
        <v>69.595</v>
      </c>
      <c r="ET227">
        <v>26.626</v>
      </c>
      <c r="EU227">
        <v>32.9674</v>
      </c>
      <c r="EV227">
        <v>53.6374</v>
      </c>
      <c r="EW227">
        <v>41.9271</v>
      </c>
      <c r="EX227">
        <v>2</v>
      </c>
      <c r="EY227">
        <v>-0.395081</v>
      </c>
      <c r="EZ227">
        <v>3.2861</v>
      </c>
      <c r="FA227">
        <v>20.117</v>
      </c>
      <c r="FB227">
        <v>5.20411</v>
      </c>
      <c r="FC227">
        <v>12.0052</v>
      </c>
      <c r="FD227">
        <v>4.976</v>
      </c>
      <c r="FE227">
        <v>3.293</v>
      </c>
      <c r="FF227">
        <v>9999</v>
      </c>
      <c r="FG227">
        <v>9999</v>
      </c>
      <c r="FH227">
        <v>9999</v>
      </c>
      <c r="FI227">
        <v>551.2</v>
      </c>
      <c r="FJ227">
        <v>1.86292</v>
      </c>
      <c r="FK227">
        <v>1.8678</v>
      </c>
      <c r="FL227">
        <v>1.86752</v>
      </c>
      <c r="FM227">
        <v>1.86874</v>
      </c>
      <c r="FN227">
        <v>1.86957</v>
      </c>
      <c r="FO227">
        <v>1.86557</v>
      </c>
      <c r="FP227">
        <v>1.86676</v>
      </c>
      <c r="FQ227">
        <v>1.86813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17.81</v>
      </c>
      <c r="GF227">
        <v>0.0717</v>
      </c>
      <c r="GG227">
        <v>5.21543574155078</v>
      </c>
      <c r="GH227">
        <v>0.0100486214095962</v>
      </c>
      <c r="GI227">
        <v>-1.74255938316833e-06</v>
      </c>
      <c r="GJ227">
        <v>3.40457676646056e-10</v>
      </c>
      <c r="GK227">
        <v>-0.0234001039270155</v>
      </c>
      <c r="GL227">
        <v>-0.0317258394575505</v>
      </c>
      <c r="GM227">
        <v>0.00293552719409138</v>
      </c>
      <c r="GN227">
        <v>-2.89779016759736e-05</v>
      </c>
      <c r="GO227">
        <v>-4</v>
      </c>
      <c r="GP227">
        <v>2214</v>
      </c>
      <c r="GQ227">
        <v>1</v>
      </c>
      <c r="GR227">
        <v>18</v>
      </c>
      <c r="GS227">
        <v>17343</v>
      </c>
      <c r="GT227">
        <v>28718.9</v>
      </c>
      <c r="GU227">
        <v>3.70361</v>
      </c>
      <c r="GV227">
        <v>2.54761</v>
      </c>
      <c r="GW227">
        <v>2.24854</v>
      </c>
      <c r="GX227">
        <v>2.76611</v>
      </c>
      <c r="GY227">
        <v>1.99585</v>
      </c>
      <c r="GZ227">
        <v>2.28882</v>
      </c>
      <c r="HA227">
        <v>30.4584</v>
      </c>
      <c r="HB227">
        <v>15.3491</v>
      </c>
      <c r="HC227">
        <v>18</v>
      </c>
      <c r="HD227">
        <v>478.597</v>
      </c>
      <c r="HE227">
        <v>658.801</v>
      </c>
      <c r="HF227">
        <v>13.1267</v>
      </c>
      <c r="HG227">
        <v>21.9484</v>
      </c>
      <c r="HH227">
        <v>30.0008</v>
      </c>
      <c r="HI227">
        <v>21.903</v>
      </c>
      <c r="HJ227">
        <v>21.8472</v>
      </c>
      <c r="HK227">
        <v>74.1451</v>
      </c>
      <c r="HL227">
        <v>54.1077</v>
      </c>
      <c r="HM227">
        <v>0</v>
      </c>
      <c r="HN227">
        <v>13.1149</v>
      </c>
      <c r="HO227">
        <v>1604.32</v>
      </c>
      <c r="HP227">
        <v>14.0502</v>
      </c>
      <c r="HQ227">
        <v>103.415</v>
      </c>
      <c r="HR227">
        <v>104.786</v>
      </c>
    </row>
    <row r="228" spans="1:226">
      <c r="A228">
        <v>212</v>
      </c>
      <c r="B228">
        <v>1657122355.6</v>
      </c>
      <c r="C228">
        <v>2323</v>
      </c>
      <c r="D228" t="s">
        <v>784</v>
      </c>
      <c r="E228" t="s">
        <v>785</v>
      </c>
      <c r="F228">
        <v>5</v>
      </c>
      <c r="G228" t="s">
        <v>597</v>
      </c>
      <c r="H228" t="s">
        <v>354</v>
      </c>
      <c r="I228">
        <v>1657122348.1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1622.03793760089</v>
      </c>
      <c r="AK228">
        <v>1597.75951515152</v>
      </c>
      <c r="AL228">
        <v>3.3962225763577</v>
      </c>
      <c r="AM228">
        <v>66.8387421978755</v>
      </c>
      <c r="AN228">
        <f>(AP228 - AO228 + BO228*1E3/(8.314*(BQ228+273.15)) * AR228/BN228 * AQ228) * BN228/(100*BB228) * 1000/(1000 - AP228)</f>
        <v>0</v>
      </c>
      <c r="AO228">
        <v>14.1258879906311</v>
      </c>
      <c r="AP228">
        <v>15.2906587878788</v>
      </c>
      <c r="AQ228">
        <v>4.29031467050228e-05</v>
      </c>
      <c r="AR228">
        <v>77.4375667915555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1657122348.1</v>
      </c>
      <c r="BH228">
        <v>1549.7337037037</v>
      </c>
      <c r="BI228">
        <v>1583.41</v>
      </c>
      <c r="BJ228">
        <v>15.2925962962963</v>
      </c>
      <c r="BK228">
        <v>14.1198037037037</v>
      </c>
      <c r="BL228">
        <v>1531.98925925926</v>
      </c>
      <c r="BM228">
        <v>15.2209888888889</v>
      </c>
      <c r="BN228">
        <v>500.006333333333</v>
      </c>
      <c r="BO228">
        <v>73.9134592592593</v>
      </c>
      <c r="BP228">
        <v>0.0999598777777778</v>
      </c>
      <c r="BQ228">
        <v>19.431762962963</v>
      </c>
      <c r="BR228">
        <v>20.019437037037</v>
      </c>
      <c r="BS228">
        <v>999.9</v>
      </c>
      <c r="BT228">
        <v>0</v>
      </c>
      <c r="BU228">
        <v>0</v>
      </c>
      <c r="BV228">
        <v>9991.2962962963</v>
      </c>
      <c r="BW228">
        <v>0</v>
      </c>
      <c r="BX228">
        <v>1818.26296296296</v>
      </c>
      <c r="BY228">
        <v>-33.6756259259259</v>
      </c>
      <c r="BZ228">
        <v>1573.80185185185</v>
      </c>
      <c r="CA228">
        <v>1606.08777777778</v>
      </c>
      <c r="CB228">
        <v>1.17279148148148</v>
      </c>
      <c r="CC228">
        <v>1583.41</v>
      </c>
      <c r="CD228">
        <v>14.1198037037037</v>
      </c>
      <c r="CE228">
        <v>1.13032925925926</v>
      </c>
      <c r="CF228">
        <v>1.04364296296296</v>
      </c>
      <c r="CG228">
        <v>8.71424851851852</v>
      </c>
      <c r="CH228">
        <v>7.54033555555556</v>
      </c>
      <c r="CI228">
        <v>2000.00185185185</v>
      </c>
      <c r="CJ228">
        <v>0.980001111111111</v>
      </c>
      <c r="CK228">
        <v>0.0199993148148148</v>
      </c>
      <c r="CL228">
        <v>0</v>
      </c>
      <c r="CM228">
        <v>2.22172592592593</v>
      </c>
      <c r="CN228">
        <v>0</v>
      </c>
      <c r="CO228">
        <v>3526.47962962963</v>
      </c>
      <c r="CP228">
        <v>17300.1777777778</v>
      </c>
      <c r="CQ228">
        <v>38.4604444444444</v>
      </c>
      <c r="CR228">
        <v>39.7011851851852</v>
      </c>
      <c r="CS228">
        <v>38.6919259259259</v>
      </c>
      <c r="CT228">
        <v>37.0807777777778</v>
      </c>
      <c r="CU228">
        <v>37.3053333333333</v>
      </c>
      <c r="CV228">
        <v>1960.00185185185</v>
      </c>
      <c r="CW228">
        <v>40</v>
      </c>
      <c r="CX228">
        <v>0</v>
      </c>
      <c r="CY228">
        <v>1657122335.5</v>
      </c>
      <c r="CZ228">
        <v>0</v>
      </c>
      <c r="DA228">
        <v>0</v>
      </c>
      <c r="DB228" t="s">
        <v>356</v>
      </c>
      <c r="DC228">
        <v>1656081770.5</v>
      </c>
      <c r="DD228">
        <v>1655399214.6</v>
      </c>
      <c r="DE228">
        <v>0</v>
      </c>
      <c r="DF228">
        <v>0.134</v>
      </c>
      <c r="DG228">
        <v>-0.06</v>
      </c>
      <c r="DH228">
        <v>9.331</v>
      </c>
      <c r="DI228">
        <v>0.511</v>
      </c>
      <c r="DJ228">
        <v>421</v>
      </c>
      <c r="DK228">
        <v>25</v>
      </c>
      <c r="DL228">
        <v>1.93</v>
      </c>
      <c r="DM228">
        <v>0.15</v>
      </c>
      <c r="DN228">
        <v>-33.87015</v>
      </c>
      <c r="DO228">
        <v>2.23167129455921</v>
      </c>
      <c r="DP228">
        <v>0.715791611783765</v>
      </c>
      <c r="DQ228">
        <v>0</v>
      </c>
      <c r="DR228">
        <v>1.17625375</v>
      </c>
      <c r="DS228">
        <v>-0.0716538461538471</v>
      </c>
      <c r="DT228">
        <v>0.0073015497284823</v>
      </c>
      <c r="DU228">
        <v>1</v>
      </c>
      <c r="DV228">
        <v>1</v>
      </c>
      <c r="DW228">
        <v>2</v>
      </c>
      <c r="DX228" t="s">
        <v>357</v>
      </c>
      <c r="DY228">
        <v>2.97724</v>
      </c>
      <c r="DZ228">
        <v>2.75397</v>
      </c>
      <c r="EA228">
        <v>0.183739</v>
      </c>
      <c r="EB228">
        <v>0.187121</v>
      </c>
      <c r="EC228">
        <v>0.0627753</v>
      </c>
      <c r="ED228">
        <v>0.0596391</v>
      </c>
      <c r="EE228">
        <v>32191.1</v>
      </c>
      <c r="EF228">
        <v>35247.5</v>
      </c>
      <c r="EG228">
        <v>35710.4</v>
      </c>
      <c r="EH228">
        <v>39293.5</v>
      </c>
      <c r="EI228">
        <v>47387.7</v>
      </c>
      <c r="EJ228">
        <v>53277.5</v>
      </c>
      <c r="EK228">
        <v>55701.1</v>
      </c>
      <c r="EL228">
        <v>62905.4</v>
      </c>
      <c r="EM228">
        <v>2.0186</v>
      </c>
      <c r="EN228">
        <v>2.282</v>
      </c>
      <c r="EO228">
        <v>0.107735</v>
      </c>
      <c r="EP228">
        <v>0</v>
      </c>
      <c r="EQ228">
        <v>18.2282</v>
      </c>
      <c r="ER228">
        <v>999.9</v>
      </c>
      <c r="ES228">
        <v>69.57</v>
      </c>
      <c r="ET228">
        <v>26.637</v>
      </c>
      <c r="EU228">
        <v>32.9745</v>
      </c>
      <c r="EV228">
        <v>54.0074</v>
      </c>
      <c r="EW228">
        <v>41.9591</v>
      </c>
      <c r="EX228">
        <v>2</v>
      </c>
      <c r="EY228">
        <v>-0.395427</v>
      </c>
      <c r="EZ228">
        <v>3.28686</v>
      </c>
      <c r="FA228">
        <v>20.1164</v>
      </c>
      <c r="FB228">
        <v>5.20052</v>
      </c>
      <c r="FC228">
        <v>12.004</v>
      </c>
      <c r="FD228">
        <v>4.9756</v>
      </c>
      <c r="FE228">
        <v>3.2928</v>
      </c>
      <c r="FF228">
        <v>9999</v>
      </c>
      <c r="FG228">
        <v>9999</v>
      </c>
      <c r="FH228">
        <v>9999</v>
      </c>
      <c r="FI228">
        <v>551.2</v>
      </c>
      <c r="FJ228">
        <v>1.86285</v>
      </c>
      <c r="FK228">
        <v>1.8678</v>
      </c>
      <c r="FL228">
        <v>1.86752</v>
      </c>
      <c r="FM228">
        <v>1.86874</v>
      </c>
      <c r="FN228">
        <v>1.86954</v>
      </c>
      <c r="FO228">
        <v>1.86554</v>
      </c>
      <c r="FP228">
        <v>1.86676</v>
      </c>
      <c r="FQ228">
        <v>1.86813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17.92</v>
      </c>
      <c r="GF228">
        <v>0.0717</v>
      </c>
      <c r="GG228">
        <v>5.21543574155078</v>
      </c>
      <c r="GH228">
        <v>0.0100486214095962</v>
      </c>
      <c r="GI228">
        <v>-1.74255938316833e-06</v>
      </c>
      <c r="GJ228">
        <v>3.40457676646056e-10</v>
      </c>
      <c r="GK228">
        <v>-0.0234001039270155</v>
      </c>
      <c r="GL228">
        <v>-0.0317258394575505</v>
      </c>
      <c r="GM228">
        <v>0.00293552719409138</v>
      </c>
      <c r="GN228">
        <v>-2.89779016759736e-05</v>
      </c>
      <c r="GO228">
        <v>-4</v>
      </c>
      <c r="GP228">
        <v>2214</v>
      </c>
      <c r="GQ228">
        <v>1</v>
      </c>
      <c r="GR228">
        <v>18</v>
      </c>
      <c r="GS228">
        <v>17343.1</v>
      </c>
      <c r="GT228">
        <v>28719</v>
      </c>
      <c r="GU228">
        <v>3.72925</v>
      </c>
      <c r="GV228">
        <v>2.55127</v>
      </c>
      <c r="GW228">
        <v>2.24854</v>
      </c>
      <c r="GX228">
        <v>2.76611</v>
      </c>
      <c r="GY228">
        <v>1.99585</v>
      </c>
      <c r="GZ228">
        <v>2.32666</v>
      </c>
      <c r="HA228">
        <v>30.4584</v>
      </c>
      <c r="HB228">
        <v>15.3491</v>
      </c>
      <c r="HC228">
        <v>18</v>
      </c>
      <c r="HD228">
        <v>477.906</v>
      </c>
      <c r="HE228">
        <v>659.196</v>
      </c>
      <c r="HF228">
        <v>13.1039</v>
      </c>
      <c r="HG228">
        <v>21.9521</v>
      </c>
      <c r="HH228">
        <v>30.0001</v>
      </c>
      <c r="HI228">
        <v>21.9086</v>
      </c>
      <c r="HJ228">
        <v>21.8527</v>
      </c>
      <c r="HK228">
        <v>74.7068</v>
      </c>
      <c r="HL228">
        <v>54.1077</v>
      </c>
      <c r="HM228">
        <v>0</v>
      </c>
      <c r="HN228">
        <v>13.0951</v>
      </c>
      <c r="HO228">
        <v>1624.5</v>
      </c>
      <c r="HP228">
        <v>14.0502</v>
      </c>
      <c r="HQ228">
        <v>103.414</v>
      </c>
      <c r="HR228">
        <v>104.784</v>
      </c>
    </row>
    <row r="229" spans="1:226">
      <c r="A229">
        <v>213</v>
      </c>
      <c r="B229">
        <v>1657122360.6</v>
      </c>
      <c r="C229">
        <v>2328</v>
      </c>
      <c r="D229" t="s">
        <v>786</v>
      </c>
      <c r="E229" t="s">
        <v>787</v>
      </c>
      <c r="F229">
        <v>5</v>
      </c>
      <c r="G229" t="s">
        <v>597</v>
      </c>
      <c r="H229" t="s">
        <v>354</v>
      </c>
      <c r="I229">
        <v>1657122352.81429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1638.47830619274</v>
      </c>
      <c r="AK229">
        <v>1614.26424242424</v>
      </c>
      <c r="AL229">
        <v>3.33787619300908</v>
      </c>
      <c r="AM229">
        <v>66.8387421978755</v>
      </c>
      <c r="AN229">
        <f>(AP229 - AO229 + BO229*1E3/(8.314*(BQ229+273.15)) * AR229/BN229 * AQ229) * BN229/(100*BB229) * 1000/(1000 - AP229)</f>
        <v>0</v>
      </c>
      <c r="AO229">
        <v>14.1309998938446</v>
      </c>
      <c r="AP229">
        <v>15.2983648484848</v>
      </c>
      <c r="AQ229">
        <v>0.000101314247190878</v>
      </c>
      <c r="AR229">
        <v>77.4375667915555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1657122352.81429</v>
      </c>
      <c r="BH229">
        <v>1565.42928571429</v>
      </c>
      <c r="BI229">
        <v>1599.13428571429</v>
      </c>
      <c r="BJ229">
        <v>15.2939785714286</v>
      </c>
      <c r="BK229">
        <v>14.1261892857143</v>
      </c>
      <c r="BL229">
        <v>1547.575</v>
      </c>
      <c r="BM229">
        <v>15.222325</v>
      </c>
      <c r="BN229">
        <v>500.017714285714</v>
      </c>
      <c r="BO229">
        <v>73.9133535714286</v>
      </c>
      <c r="BP229">
        <v>0.100013314285714</v>
      </c>
      <c r="BQ229">
        <v>19.4262142857143</v>
      </c>
      <c r="BR229">
        <v>20.0161535714286</v>
      </c>
      <c r="BS229">
        <v>999.9</v>
      </c>
      <c r="BT229">
        <v>0</v>
      </c>
      <c r="BU229">
        <v>0</v>
      </c>
      <c r="BV229">
        <v>9980.35714285714</v>
      </c>
      <c r="BW229">
        <v>0</v>
      </c>
      <c r="BX229">
        <v>1818.33035714286</v>
      </c>
      <c r="BY229">
        <v>-33.70485</v>
      </c>
      <c r="BZ229">
        <v>1589.74357142857</v>
      </c>
      <c r="CA229">
        <v>1622.04821428571</v>
      </c>
      <c r="CB229">
        <v>1.16778678571429</v>
      </c>
      <c r="CC229">
        <v>1599.13428571429</v>
      </c>
      <c r="CD229">
        <v>14.1261892857143</v>
      </c>
      <c r="CE229">
        <v>1.13042928571429</v>
      </c>
      <c r="CF229">
        <v>1.04411285714286</v>
      </c>
      <c r="CG229">
        <v>8.71556357142857</v>
      </c>
      <c r="CH229">
        <v>7.54693678571429</v>
      </c>
      <c r="CI229">
        <v>2000.02964285714</v>
      </c>
      <c r="CJ229">
        <v>0.980000857142857</v>
      </c>
      <c r="CK229">
        <v>0.0199995857142857</v>
      </c>
      <c r="CL229">
        <v>0</v>
      </c>
      <c r="CM229">
        <v>2.21633928571429</v>
      </c>
      <c r="CN229">
        <v>0</v>
      </c>
      <c r="CO229">
        <v>3524.46535714286</v>
      </c>
      <c r="CP229">
        <v>17300.4071428571</v>
      </c>
      <c r="CQ229">
        <v>38.415</v>
      </c>
      <c r="CR229">
        <v>39.66275</v>
      </c>
      <c r="CS229">
        <v>38.6425714285714</v>
      </c>
      <c r="CT229">
        <v>37.031</v>
      </c>
      <c r="CU229">
        <v>37.2518928571429</v>
      </c>
      <c r="CV229">
        <v>1960.02964285714</v>
      </c>
      <c r="CW229">
        <v>40.0010714285714</v>
      </c>
      <c r="CX229">
        <v>0</v>
      </c>
      <c r="CY229">
        <v>1657122340.3</v>
      </c>
      <c r="CZ229">
        <v>0</v>
      </c>
      <c r="DA229">
        <v>0</v>
      </c>
      <c r="DB229" t="s">
        <v>356</v>
      </c>
      <c r="DC229">
        <v>1656081770.5</v>
      </c>
      <c r="DD229">
        <v>1655399214.6</v>
      </c>
      <c r="DE229">
        <v>0</v>
      </c>
      <c r="DF229">
        <v>0.134</v>
      </c>
      <c r="DG229">
        <v>-0.06</v>
      </c>
      <c r="DH229">
        <v>9.331</v>
      </c>
      <c r="DI229">
        <v>0.511</v>
      </c>
      <c r="DJ229">
        <v>421</v>
      </c>
      <c r="DK229">
        <v>25</v>
      </c>
      <c r="DL229">
        <v>1.93</v>
      </c>
      <c r="DM229">
        <v>0.15</v>
      </c>
      <c r="DN229">
        <v>-33.705</v>
      </c>
      <c r="DO229">
        <v>1.50050656660415</v>
      </c>
      <c r="DP229">
        <v>0.707666030695271</v>
      </c>
      <c r="DQ229">
        <v>0</v>
      </c>
      <c r="DR229">
        <v>1.1718495</v>
      </c>
      <c r="DS229">
        <v>-0.0673168480300206</v>
      </c>
      <c r="DT229">
        <v>0.00701618092340841</v>
      </c>
      <c r="DU229">
        <v>1</v>
      </c>
      <c r="DV229">
        <v>1</v>
      </c>
      <c r="DW229">
        <v>2</v>
      </c>
      <c r="DX229" t="s">
        <v>357</v>
      </c>
      <c r="DY229">
        <v>2.97812</v>
      </c>
      <c r="DZ229">
        <v>2.75355</v>
      </c>
      <c r="EA229">
        <v>0.184872</v>
      </c>
      <c r="EB229">
        <v>0.188154</v>
      </c>
      <c r="EC229">
        <v>0.0627738</v>
      </c>
      <c r="ED229">
        <v>0.0596501</v>
      </c>
      <c r="EE229">
        <v>32146.2</v>
      </c>
      <c r="EF229">
        <v>35202.9</v>
      </c>
      <c r="EG229">
        <v>35710</v>
      </c>
      <c r="EH229">
        <v>39293.7</v>
      </c>
      <c r="EI229">
        <v>47387.3</v>
      </c>
      <c r="EJ229">
        <v>53277</v>
      </c>
      <c r="EK229">
        <v>55700.6</v>
      </c>
      <c r="EL229">
        <v>62905.5</v>
      </c>
      <c r="EM229">
        <v>2.0196</v>
      </c>
      <c r="EN229">
        <v>2.2816</v>
      </c>
      <c r="EO229">
        <v>0.106394</v>
      </c>
      <c r="EP229">
        <v>0</v>
      </c>
      <c r="EQ229">
        <v>18.2292</v>
      </c>
      <c r="ER229">
        <v>999.9</v>
      </c>
      <c r="ES229">
        <v>69.57</v>
      </c>
      <c r="ET229">
        <v>26.657</v>
      </c>
      <c r="EU229">
        <v>33.0132</v>
      </c>
      <c r="EV229">
        <v>54.3774</v>
      </c>
      <c r="EW229">
        <v>41.8389</v>
      </c>
      <c r="EX229">
        <v>2</v>
      </c>
      <c r="EY229">
        <v>-0.394919</v>
      </c>
      <c r="EZ229">
        <v>3.27338</v>
      </c>
      <c r="FA229">
        <v>20.1172</v>
      </c>
      <c r="FB229">
        <v>5.20411</v>
      </c>
      <c r="FC229">
        <v>12.004</v>
      </c>
      <c r="FD229">
        <v>4.976</v>
      </c>
      <c r="FE229">
        <v>3.293</v>
      </c>
      <c r="FF229">
        <v>9999</v>
      </c>
      <c r="FG229">
        <v>9999</v>
      </c>
      <c r="FH229">
        <v>9999</v>
      </c>
      <c r="FI229">
        <v>551.2</v>
      </c>
      <c r="FJ229">
        <v>1.86282</v>
      </c>
      <c r="FK229">
        <v>1.86783</v>
      </c>
      <c r="FL229">
        <v>1.86752</v>
      </c>
      <c r="FM229">
        <v>1.86874</v>
      </c>
      <c r="FN229">
        <v>1.86957</v>
      </c>
      <c r="FO229">
        <v>1.86566</v>
      </c>
      <c r="FP229">
        <v>1.86676</v>
      </c>
      <c r="FQ229">
        <v>1.86813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18.04</v>
      </c>
      <c r="GF229">
        <v>0.0717</v>
      </c>
      <c r="GG229">
        <v>5.21543574155078</v>
      </c>
      <c r="GH229">
        <v>0.0100486214095962</v>
      </c>
      <c r="GI229">
        <v>-1.74255938316833e-06</v>
      </c>
      <c r="GJ229">
        <v>3.40457676646056e-10</v>
      </c>
      <c r="GK229">
        <v>-0.0234001039270155</v>
      </c>
      <c r="GL229">
        <v>-0.0317258394575505</v>
      </c>
      <c r="GM229">
        <v>0.00293552719409138</v>
      </c>
      <c r="GN229">
        <v>-2.89779016759736e-05</v>
      </c>
      <c r="GO229">
        <v>-4</v>
      </c>
      <c r="GP229">
        <v>2214</v>
      </c>
      <c r="GQ229">
        <v>1</v>
      </c>
      <c r="GR229">
        <v>18</v>
      </c>
      <c r="GS229">
        <v>17343.2</v>
      </c>
      <c r="GT229">
        <v>28719.1</v>
      </c>
      <c r="GU229">
        <v>3.75854</v>
      </c>
      <c r="GV229">
        <v>2.54761</v>
      </c>
      <c r="GW229">
        <v>2.24854</v>
      </c>
      <c r="GX229">
        <v>2.76489</v>
      </c>
      <c r="GY229">
        <v>1.99585</v>
      </c>
      <c r="GZ229">
        <v>2.31689</v>
      </c>
      <c r="HA229">
        <v>30.4584</v>
      </c>
      <c r="HB229">
        <v>15.3579</v>
      </c>
      <c r="HC229">
        <v>18</v>
      </c>
      <c r="HD229">
        <v>478.579</v>
      </c>
      <c r="HE229">
        <v>658.947</v>
      </c>
      <c r="HF229">
        <v>13.0851</v>
      </c>
      <c r="HG229">
        <v>21.9577</v>
      </c>
      <c r="HH229">
        <v>30.0001</v>
      </c>
      <c r="HI229">
        <v>21.9141</v>
      </c>
      <c r="HJ229">
        <v>21.8582</v>
      </c>
      <c r="HK229">
        <v>75.2648</v>
      </c>
      <c r="HL229">
        <v>54.3834</v>
      </c>
      <c r="HM229">
        <v>0</v>
      </c>
      <c r="HN229">
        <v>13.0791</v>
      </c>
      <c r="HO229">
        <v>1637.99</v>
      </c>
      <c r="HP229">
        <v>14.0502</v>
      </c>
      <c r="HQ229">
        <v>103.413</v>
      </c>
      <c r="HR229">
        <v>104.784</v>
      </c>
    </row>
    <row r="230" spans="1:226">
      <c r="A230">
        <v>214</v>
      </c>
      <c r="B230">
        <v>1657122365.6</v>
      </c>
      <c r="C230">
        <v>2333</v>
      </c>
      <c r="D230" t="s">
        <v>788</v>
      </c>
      <c r="E230" t="s">
        <v>789</v>
      </c>
      <c r="F230">
        <v>5</v>
      </c>
      <c r="G230" t="s">
        <v>597</v>
      </c>
      <c r="H230" t="s">
        <v>354</v>
      </c>
      <c r="I230">
        <v>1657122358.1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1655.39559268057</v>
      </c>
      <c r="AK230">
        <v>1630.83315151515</v>
      </c>
      <c r="AL230">
        <v>3.23528134575333</v>
      </c>
      <c r="AM230">
        <v>66.8387421978755</v>
      </c>
      <c r="AN230">
        <f>(AP230 - AO230 + BO230*1E3/(8.314*(BQ230+273.15)) * AR230/BN230 * AQ230) * BN230/(100*BB230) * 1000/(1000 - AP230)</f>
        <v>0</v>
      </c>
      <c r="AO230">
        <v>14.1381196739292</v>
      </c>
      <c r="AP230">
        <v>15.3013042424242</v>
      </c>
      <c r="AQ230">
        <v>-6.01341818359525e-05</v>
      </c>
      <c r="AR230">
        <v>77.4375667915555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1657122358.1</v>
      </c>
      <c r="BH230">
        <v>1583.04925925926</v>
      </c>
      <c r="BI230">
        <v>1616.46111111111</v>
      </c>
      <c r="BJ230">
        <v>15.296262962963</v>
      </c>
      <c r="BK230">
        <v>14.1332518518519</v>
      </c>
      <c r="BL230">
        <v>1565.07111111111</v>
      </c>
      <c r="BM230">
        <v>15.2245185185185</v>
      </c>
      <c r="BN230">
        <v>499.995592592593</v>
      </c>
      <c r="BO230">
        <v>73.9128111111111</v>
      </c>
      <c r="BP230">
        <v>0.100000003703704</v>
      </c>
      <c r="BQ230">
        <v>19.4221444444444</v>
      </c>
      <c r="BR230">
        <v>20.0036777777778</v>
      </c>
      <c r="BS230">
        <v>999.9</v>
      </c>
      <c r="BT230">
        <v>0</v>
      </c>
      <c r="BU230">
        <v>0</v>
      </c>
      <c r="BV230">
        <v>9982.22222222222</v>
      </c>
      <c r="BW230">
        <v>0</v>
      </c>
      <c r="BX230">
        <v>1818.35259259259</v>
      </c>
      <c r="BY230">
        <v>-33.4118703703704</v>
      </c>
      <c r="BZ230">
        <v>1607.64037037037</v>
      </c>
      <c r="CA230">
        <v>1639.63481481481</v>
      </c>
      <c r="CB230">
        <v>1.16300148148148</v>
      </c>
      <c r="CC230">
        <v>1616.46111111111</v>
      </c>
      <c r="CD230">
        <v>14.1332518518519</v>
      </c>
      <c r="CE230">
        <v>1.13058962962963</v>
      </c>
      <c r="CF230">
        <v>1.04462777777778</v>
      </c>
      <c r="CG230">
        <v>8.71766222222222</v>
      </c>
      <c r="CH230">
        <v>7.55415592592593</v>
      </c>
      <c r="CI230">
        <v>2000.03259259259</v>
      </c>
      <c r="CJ230">
        <v>0.980000777777778</v>
      </c>
      <c r="CK230">
        <v>0.0199996703703704</v>
      </c>
      <c r="CL230">
        <v>0</v>
      </c>
      <c r="CM230">
        <v>2.22997407407407</v>
      </c>
      <c r="CN230">
        <v>0</v>
      </c>
      <c r="CO230">
        <v>3520.75111111111</v>
      </c>
      <c r="CP230">
        <v>17300.437037037</v>
      </c>
      <c r="CQ230">
        <v>38.3608518518518</v>
      </c>
      <c r="CR230">
        <v>39.6131851851852</v>
      </c>
      <c r="CS230">
        <v>38.5946296296296</v>
      </c>
      <c r="CT230">
        <v>36.9742962962963</v>
      </c>
      <c r="CU230">
        <v>37.2057037037037</v>
      </c>
      <c r="CV230">
        <v>1960.03259259259</v>
      </c>
      <c r="CW230">
        <v>40.0011111111111</v>
      </c>
      <c r="CX230">
        <v>0</v>
      </c>
      <c r="CY230">
        <v>1657122345.7</v>
      </c>
      <c r="CZ230">
        <v>0</v>
      </c>
      <c r="DA230">
        <v>0</v>
      </c>
      <c r="DB230" t="s">
        <v>356</v>
      </c>
      <c r="DC230">
        <v>1656081770.5</v>
      </c>
      <c r="DD230">
        <v>1655399214.6</v>
      </c>
      <c r="DE230">
        <v>0</v>
      </c>
      <c r="DF230">
        <v>0.134</v>
      </c>
      <c r="DG230">
        <v>-0.06</v>
      </c>
      <c r="DH230">
        <v>9.331</v>
      </c>
      <c r="DI230">
        <v>0.511</v>
      </c>
      <c r="DJ230">
        <v>421</v>
      </c>
      <c r="DK230">
        <v>25</v>
      </c>
      <c r="DL230">
        <v>1.93</v>
      </c>
      <c r="DM230">
        <v>0.15</v>
      </c>
      <c r="DN230">
        <v>-33.667625</v>
      </c>
      <c r="DO230">
        <v>2.55696135084436</v>
      </c>
      <c r="DP230">
        <v>0.707222763261336</v>
      </c>
      <c r="DQ230">
        <v>0</v>
      </c>
      <c r="DR230">
        <v>1.1668295</v>
      </c>
      <c r="DS230">
        <v>-0.0550851782364029</v>
      </c>
      <c r="DT230">
        <v>0.00600028497239923</v>
      </c>
      <c r="DU230">
        <v>1</v>
      </c>
      <c r="DV230">
        <v>1</v>
      </c>
      <c r="DW230">
        <v>2</v>
      </c>
      <c r="DX230" t="s">
        <v>357</v>
      </c>
      <c r="DY230">
        <v>2.97791</v>
      </c>
      <c r="DZ230">
        <v>2.75382</v>
      </c>
      <c r="EA230">
        <v>0.186017</v>
      </c>
      <c r="EB230">
        <v>0.189403</v>
      </c>
      <c r="EC230">
        <v>0.0627785</v>
      </c>
      <c r="ED230">
        <v>0.0596654</v>
      </c>
      <c r="EE230">
        <v>32101.2</v>
      </c>
      <c r="EF230">
        <v>35148.1</v>
      </c>
      <c r="EG230">
        <v>35710.2</v>
      </c>
      <c r="EH230">
        <v>39292.8</v>
      </c>
      <c r="EI230">
        <v>47387.1</v>
      </c>
      <c r="EJ230">
        <v>53275.3</v>
      </c>
      <c r="EK230">
        <v>55700.5</v>
      </c>
      <c r="EL230">
        <v>62904.5</v>
      </c>
      <c r="EM230">
        <v>2.0192</v>
      </c>
      <c r="EN230">
        <v>2.2816</v>
      </c>
      <c r="EO230">
        <v>0.106692</v>
      </c>
      <c r="EP230">
        <v>0</v>
      </c>
      <c r="EQ230">
        <v>18.2308</v>
      </c>
      <c r="ER230">
        <v>999.9</v>
      </c>
      <c r="ES230">
        <v>69.546</v>
      </c>
      <c r="ET230">
        <v>26.657</v>
      </c>
      <c r="EU230">
        <v>33.0063</v>
      </c>
      <c r="EV230">
        <v>54.1174</v>
      </c>
      <c r="EW230">
        <v>41.9311</v>
      </c>
      <c r="EX230">
        <v>2</v>
      </c>
      <c r="EY230">
        <v>-0.394939</v>
      </c>
      <c r="EZ230">
        <v>2.56277</v>
      </c>
      <c r="FA230">
        <v>20.1289</v>
      </c>
      <c r="FB230">
        <v>5.20052</v>
      </c>
      <c r="FC230">
        <v>12.004</v>
      </c>
      <c r="FD230">
        <v>4.9756</v>
      </c>
      <c r="FE230">
        <v>3.293</v>
      </c>
      <c r="FF230">
        <v>9999</v>
      </c>
      <c r="FG230">
        <v>9999</v>
      </c>
      <c r="FH230">
        <v>9999</v>
      </c>
      <c r="FI230">
        <v>551.2</v>
      </c>
      <c r="FJ230">
        <v>1.86279</v>
      </c>
      <c r="FK230">
        <v>1.86783</v>
      </c>
      <c r="FL230">
        <v>1.86752</v>
      </c>
      <c r="FM230">
        <v>1.86874</v>
      </c>
      <c r="FN230">
        <v>1.86966</v>
      </c>
      <c r="FO230">
        <v>1.86563</v>
      </c>
      <c r="FP230">
        <v>1.86676</v>
      </c>
      <c r="FQ230">
        <v>1.86813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18.16</v>
      </c>
      <c r="GF230">
        <v>0.0719</v>
      </c>
      <c r="GG230">
        <v>5.21543574155078</v>
      </c>
      <c r="GH230">
        <v>0.0100486214095962</v>
      </c>
      <c r="GI230">
        <v>-1.74255938316833e-06</v>
      </c>
      <c r="GJ230">
        <v>3.40457676646056e-10</v>
      </c>
      <c r="GK230">
        <v>-0.0234001039270155</v>
      </c>
      <c r="GL230">
        <v>-0.0317258394575505</v>
      </c>
      <c r="GM230">
        <v>0.00293552719409138</v>
      </c>
      <c r="GN230">
        <v>-2.89779016759736e-05</v>
      </c>
      <c r="GO230">
        <v>-4</v>
      </c>
      <c r="GP230">
        <v>2214</v>
      </c>
      <c r="GQ230">
        <v>1</v>
      </c>
      <c r="GR230">
        <v>18</v>
      </c>
      <c r="GS230">
        <v>17343.3</v>
      </c>
      <c r="GT230">
        <v>28719.2</v>
      </c>
      <c r="GU230">
        <v>3.7854</v>
      </c>
      <c r="GV230">
        <v>2.55005</v>
      </c>
      <c r="GW230">
        <v>2.24854</v>
      </c>
      <c r="GX230">
        <v>2.76611</v>
      </c>
      <c r="GY230">
        <v>1.99585</v>
      </c>
      <c r="GZ230">
        <v>2.31445</v>
      </c>
      <c r="HA230">
        <v>30.48</v>
      </c>
      <c r="HB230">
        <v>15.3491</v>
      </c>
      <c r="HC230">
        <v>18</v>
      </c>
      <c r="HD230">
        <v>478.373</v>
      </c>
      <c r="HE230">
        <v>659.02</v>
      </c>
      <c r="HF230">
        <v>13.086</v>
      </c>
      <c r="HG230">
        <v>21.9632</v>
      </c>
      <c r="HH230">
        <v>30.0001</v>
      </c>
      <c r="HI230">
        <v>21.9189</v>
      </c>
      <c r="HJ230">
        <v>21.8637</v>
      </c>
      <c r="HK230">
        <v>75.846</v>
      </c>
      <c r="HL230">
        <v>54.3834</v>
      </c>
      <c r="HM230">
        <v>0</v>
      </c>
      <c r="HN230">
        <v>13.1994</v>
      </c>
      <c r="HO230">
        <v>1658.31</v>
      </c>
      <c r="HP230">
        <v>14.0502</v>
      </c>
      <c r="HQ230">
        <v>103.413</v>
      </c>
      <c r="HR230">
        <v>104.782</v>
      </c>
    </row>
    <row r="231" spans="1:226">
      <c r="A231">
        <v>215</v>
      </c>
      <c r="B231">
        <v>1657122370.6</v>
      </c>
      <c r="C231">
        <v>2338</v>
      </c>
      <c r="D231" t="s">
        <v>790</v>
      </c>
      <c r="E231" t="s">
        <v>791</v>
      </c>
      <c r="F231">
        <v>5</v>
      </c>
      <c r="G231" t="s">
        <v>597</v>
      </c>
      <c r="H231" t="s">
        <v>354</v>
      </c>
      <c r="I231">
        <v>1657122362.81429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1672.42996801262</v>
      </c>
      <c r="AK231">
        <v>1647.7236969697</v>
      </c>
      <c r="AL231">
        <v>3.37340759627952</v>
      </c>
      <c r="AM231">
        <v>66.8387421978755</v>
      </c>
      <c r="AN231">
        <f>(AP231 - AO231 + BO231*1E3/(8.314*(BQ231+273.15)) * AR231/BN231 * AQ231) * BN231/(100*BB231) * 1000/(1000 - AP231)</f>
        <v>0</v>
      </c>
      <c r="AO231">
        <v>14.1450103255667</v>
      </c>
      <c r="AP231">
        <v>15.3019581818182</v>
      </c>
      <c r="AQ231">
        <v>3.47543127692223e-05</v>
      </c>
      <c r="AR231">
        <v>77.4375667915555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1657122362.81429</v>
      </c>
      <c r="BH231">
        <v>1598.52892857143</v>
      </c>
      <c r="BI231">
        <v>1632.1875</v>
      </c>
      <c r="BJ231">
        <v>15.2982285714286</v>
      </c>
      <c r="BK231">
        <v>14.1382642857143</v>
      </c>
      <c r="BL231">
        <v>1580.44107142857</v>
      </c>
      <c r="BM231">
        <v>15.2264142857143</v>
      </c>
      <c r="BN231">
        <v>499.981535714286</v>
      </c>
      <c r="BO231">
        <v>73.9124785714286</v>
      </c>
      <c r="BP231">
        <v>0.100007260714286</v>
      </c>
      <c r="BQ231">
        <v>19.4167928571429</v>
      </c>
      <c r="BR231">
        <v>19.9979964285714</v>
      </c>
      <c r="BS231">
        <v>999.9</v>
      </c>
      <c r="BT231">
        <v>0</v>
      </c>
      <c r="BU231">
        <v>0</v>
      </c>
      <c r="BV231">
        <v>9992.5</v>
      </c>
      <c r="BW231">
        <v>0</v>
      </c>
      <c r="BX231">
        <v>1819.14964285714</v>
      </c>
      <c r="BY231">
        <v>-33.658875</v>
      </c>
      <c r="BZ231">
        <v>1623.36285714286</v>
      </c>
      <c r="CA231">
        <v>1655.595</v>
      </c>
      <c r="CB231">
        <v>1.15996</v>
      </c>
      <c r="CC231">
        <v>1632.1875</v>
      </c>
      <c r="CD231">
        <v>14.1382642857143</v>
      </c>
      <c r="CE231">
        <v>1.13072964285714</v>
      </c>
      <c r="CF231">
        <v>1.04499392857143</v>
      </c>
      <c r="CG231">
        <v>8.71950035714286</v>
      </c>
      <c r="CH231">
        <v>7.55928214285714</v>
      </c>
      <c r="CI231">
        <v>2000.015</v>
      </c>
      <c r="CJ231">
        <v>0.980000321428571</v>
      </c>
      <c r="CK231">
        <v>0.0200000321428571</v>
      </c>
      <c r="CL231">
        <v>0</v>
      </c>
      <c r="CM231">
        <v>2.22064642857143</v>
      </c>
      <c r="CN231">
        <v>0</v>
      </c>
      <c r="CO231">
        <v>3524.82785714286</v>
      </c>
      <c r="CP231">
        <v>17300.2785714286</v>
      </c>
      <c r="CQ231">
        <v>38.3123214285714</v>
      </c>
      <c r="CR231">
        <v>39.569</v>
      </c>
      <c r="CS231">
        <v>38.5511071428571</v>
      </c>
      <c r="CT231">
        <v>36.9261785714286</v>
      </c>
      <c r="CU231">
        <v>37.1671071428571</v>
      </c>
      <c r="CV231">
        <v>1960.015</v>
      </c>
      <c r="CW231">
        <v>40.0010714285714</v>
      </c>
      <c r="CX231">
        <v>0</v>
      </c>
      <c r="CY231">
        <v>1657122350.5</v>
      </c>
      <c r="CZ231">
        <v>0</v>
      </c>
      <c r="DA231">
        <v>0</v>
      </c>
      <c r="DB231" t="s">
        <v>356</v>
      </c>
      <c r="DC231">
        <v>1656081770.5</v>
      </c>
      <c r="DD231">
        <v>1655399214.6</v>
      </c>
      <c r="DE231">
        <v>0</v>
      </c>
      <c r="DF231">
        <v>0.134</v>
      </c>
      <c r="DG231">
        <v>-0.06</v>
      </c>
      <c r="DH231">
        <v>9.331</v>
      </c>
      <c r="DI231">
        <v>0.511</v>
      </c>
      <c r="DJ231">
        <v>421</v>
      </c>
      <c r="DK231">
        <v>25</v>
      </c>
      <c r="DL231">
        <v>1.93</v>
      </c>
      <c r="DM231">
        <v>0.15</v>
      </c>
      <c r="DN231">
        <v>-33.6154475</v>
      </c>
      <c r="DO231">
        <v>-0.180235272044988</v>
      </c>
      <c r="DP231">
        <v>0.648721667199232</v>
      </c>
      <c r="DQ231">
        <v>0</v>
      </c>
      <c r="DR231">
        <v>1.1622805</v>
      </c>
      <c r="DS231">
        <v>-0.0519964727954977</v>
      </c>
      <c r="DT231">
        <v>0.00573062777974629</v>
      </c>
      <c r="DU231">
        <v>1</v>
      </c>
      <c r="DV231">
        <v>1</v>
      </c>
      <c r="DW231">
        <v>2</v>
      </c>
      <c r="DX231" t="s">
        <v>357</v>
      </c>
      <c r="DY231">
        <v>2.97778</v>
      </c>
      <c r="DZ231">
        <v>2.75437</v>
      </c>
      <c r="EA231">
        <v>0.187162</v>
      </c>
      <c r="EB231">
        <v>0.190527</v>
      </c>
      <c r="EC231">
        <v>0.0627926</v>
      </c>
      <c r="ED231">
        <v>0.0595327</v>
      </c>
      <c r="EE231">
        <v>32055.9</v>
      </c>
      <c r="EF231">
        <v>35099.8</v>
      </c>
      <c r="EG231">
        <v>35709.9</v>
      </c>
      <c r="EH231">
        <v>39293.2</v>
      </c>
      <c r="EI231">
        <v>47386.3</v>
      </c>
      <c r="EJ231">
        <v>53283.2</v>
      </c>
      <c r="EK231">
        <v>55700.4</v>
      </c>
      <c r="EL231">
        <v>62904.8</v>
      </c>
      <c r="EM231">
        <v>2.0196</v>
      </c>
      <c r="EN231">
        <v>2.2814</v>
      </c>
      <c r="EO231">
        <v>0.105649</v>
      </c>
      <c r="EP231">
        <v>0</v>
      </c>
      <c r="EQ231">
        <v>18.233</v>
      </c>
      <c r="ER231">
        <v>999.9</v>
      </c>
      <c r="ES231">
        <v>69.521</v>
      </c>
      <c r="ET231">
        <v>26.687</v>
      </c>
      <c r="EU231">
        <v>33.0511</v>
      </c>
      <c r="EV231">
        <v>53.5874</v>
      </c>
      <c r="EW231">
        <v>41.9712</v>
      </c>
      <c r="EX231">
        <v>2</v>
      </c>
      <c r="EY231">
        <v>-0.395122</v>
      </c>
      <c r="EZ231">
        <v>2.86678</v>
      </c>
      <c r="FA231">
        <v>20.125</v>
      </c>
      <c r="FB231">
        <v>5.20411</v>
      </c>
      <c r="FC231">
        <v>12.004</v>
      </c>
      <c r="FD231">
        <v>4.976</v>
      </c>
      <c r="FE231">
        <v>3.293</v>
      </c>
      <c r="FF231">
        <v>9999</v>
      </c>
      <c r="FG231">
        <v>9999</v>
      </c>
      <c r="FH231">
        <v>9999</v>
      </c>
      <c r="FI231">
        <v>551.2</v>
      </c>
      <c r="FJ231">
        <v>1.86279</v>
      </c>
      <c r="FK231">
        <v>1.86783</v>
      </c>
      <c r="FL231">
        <v>1.86752</v>
      </c>
      <c r="FM231">
        <v>1.86874</v>
      </c>
      <c r="FN231">
        <v>1.8696</v>
      </c>
      <c r="FO231">
        <v>1.86557</v>
      </c>
      <c r="FP231">
        <v>1.86676</v>
      </c>
      <c r="FQ231">
        <v>1.86813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18.27</v>
      </c>
      <c r="GF231">
        <v>0.0719</v>
      </c>
      <c r="GG231">
        <v>5.21543574155078</v>
      </c>
      <c r="GH231">
        <v>0.0100486214095962</v>
      </c>
      <c r="GI231">
        <v>-1.74255938316833e-06</v>
      </c>
      <c r="GJ231">
        <v>3.40457676646056e-10</v>
      </c>
      <c r="GK231">
        <v>-0.0234001039270155</v>
      </c>
      <c r="GL231">
        <v>-0.0317258394575505</v>
      </c>
      <c r="GM231">
        <v>0.00293552719409138</v>
      </c>
      <c r="GN231">
        <v>-2.89779016759736e-05</v>
      </c>
      <c r="GO231">
        <v>-4</v>
      </c>
      <c r="GP231">
        <v>2214</v>
      </c>
      <c r="GQ231">
        <v>1</v>
      </c>
      <c r="GR231">
        <v>18</v>
      </c>
      <c r="GS231">
        <v>17343.3</v>
      </c>
      <c r="GT231">
        <v>28719.3</v>
      </c>
      <c r="GU231">
        <v>3.81592</v>
      </c>
      <c r="GV231">
        <v>2.54883</v>
      </c>
      <c r="GW231">
        <v>2.24854</v>
      </c>
      <c r="GX231">
        <v>2.76489</v>
      </c>
      <c r="GY231">
        <v>1.99585</v>
      </c>
      <c r="GZ231">
        <v>2.31689</v>
      </c>
      <c r="HA231">
        <v>30.48</v>
      </c>
      <c r="HB231">
        <v>15.3579</v>
      </c>
      <c r="HC231">
        <v>18</v>
      </c>
      <c r="HD231">
        <v>478.674</v>
      </c>
      <c r="HE231">
        <v>658.932</v>
      </c>
      <c r="HF231">
        <v>13.1965</v>
      </c>
      <c r="HG231">
        <v>21.9669</v>
      </c>
      <c r="HH231">
        <v>29.9999</v>
      </c>
      <c r="HI231">
        <v>21.9244</v>
      </c>
      <c r="HJ231">
        <v>21.8692</v>
      </c>
      <c r="HK231">
        <v>76.3949</v>
      </c>
      <c r="HL231">
        <v>54.6565</v>
      </c>
      <c r="HM231">
        <v>0</v>
      </c>
      <c r="HN231">
        <v>13.2007</v>
      </c>
      <c r="HO231">
        <v>1671.8</v>
      </c>
      <c r="HP231">
        <v>14.0502</v>
      </c>
      <c r="HQ231">
        <v>103.413</v>
      </c>
      <c r="HR231">
        <v>104.783</v>
      </c>
    </row>
    <row r="232" spans="1:226">
      <c r="A232">
        <v>216</v>
      </c>
      <c r="B232">
        <v>1657122375.6</v>
      </c>
      <c r="C232">
        <v>2343</v>
      </c>
      <c r="D232" t="s">
        <v>792</v>
      </c>
      <c r="E232" t="s">
        <v>793</v>
      </c>
      <c r="F232">
        <v>5</v>
      </c>
      <c r="G232" t="s">
        <v>597</v>
      </c>
      <c r="H232" t="s">
        <v>354</v>
      </c>
      <c r="I232">
        <v>1657122368.1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1689.6004006372</v>
      </c>
      <c r="AK232">
        <v>1664.93939393939</v>
      </c>
      <c r="AL232">
        <v>3.37845506863092</v>
      </c>
      <c r="AM232">
        <v>66.8387421978755</v>
      </c>
      <c r="AN232">
        <f>(AP232 - AO232 + BO232*1E3/(8.314*(BQ232+273.15)) * AR232/BN232 * AQ232) * BN232/(100*BB232) * 1000/(1000 - AP232)</f>
        <v>0</v>
      </c>
      <c r="AO232">
        <v>14.0676825233586</v>
      </c>
      <c r="AP232">
        <v>15.2757472727273</v>
      </c>
      <c r="AQ232">
        <v>-0.0027918048437223</v>
      </c>
      <c r="AR232">
        <v>77.4375667915555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1657122368.1</v>
      </c>
      <c r="BH232">
        <v>1616.07111111111</v>
      </c>
      <c r="BI232">
        <v>1649.91407407407</v>
      </c>
      <c r="BJ232">
        <v>15.2973851851852</v>
      </c>
      <c r="BK232">
        <v>14.1145962962963</v>
      </c>
      <c r="BL232">
        <v>1597.86</v>
      </c>
      <c r="BM232">
        <v>15.2256037037037</v>
      </c>
      <c r="BN232">
        <v>499.963444444444</v>
      </c>
      <c r="BO232">
        <v>73.912</v>
      </c>
      <c r="BP232">
        <v>0.0999666148148148</v>
      </c>
      <c r="BQ232">
        <v>19.4145555555556</v>
      </c>
      <c r="BR232">
        <v>19.9871</v>
      </c>
      <c r="BS232">
        <v>999.9</v>
      </c>
      <c r="BT232">
        <v>0</v>
      </c>
      <c r="BU232">
        <v>0</v>
      </c>
      <c r="BV232">
        <v>10002.4074074074</v>
      </c>
      <c r="BW232">
        <v>0</v>
      </c>
      <c r="BX232">
        <v>1819.44074074074</v>
      </c>
      <c r="BY232">
        <v>-33.842737037037</v>
      </c>
      <c r="BZ232">
        <v>1641.17555555556</v>
      </c>
      <c r="CA232">
        <v>1673.53407407407</v>
      </c>
      <c r="CB232">
        <v>1.18279555555556</v>
      </c>
      <c r="CC232">
        <v>1649.91407407407</v>
      </c>
      <c r="CD232">
        <v>14.1145962962963</v>
      </c>
      <c r="CE232">
        <v>1.13066074074074</v>
      </c>
      <c r="CF232">
        <v>1.04323851851852</v>
      </c>
      <c r="CG232">
        <v>8.71859740740741</v>
      </c>
      <c r="CH232">
        <v>7.53460407407407</v>
      </c>
      <c r="CI232">
        <v>1999.98074074074</v>
      </c>
      <c r="CJ232">
        <v>0.98</v>
      </c>
      <c r="CK232">
        <v>0.0200003703703704</v>
      </c>
      <c r="CL232">
        <v>0</v>
      </c>
      <c r="CM232">
        <v>2.16051481481482</v>
      </c>
      <c r="CN232">
        <v>0</v>
      </c>
      <c r="CO232">
        <v>3512.54555555556</v>
      </c>
      <c r="CP232">
        <v>17299.9962962963</v>
      </c>
      <c r="CQ232">
        <v>38.2543333333333</v>
      </c>
      <c r="CR232">
        <v>39.5182592592593</v>
      </c>
      <c r="CS232">
        <v>38.502037037037</v>
      </c>
      <c r="CT232">
        <v>36.8677777777778</v>
      </c>
      <c r="CU232">
        <v>37.127037037037</v>
      </c>
      <c r="CV232">
        <v>1959.98074074074</v>
      </c>
      <c r="CW232">
        <v>40</v>
      </c>
      <c r="CX232">
        <v>0</v>
      </c>
      <c r="CY232">
        <v>1657122355.3</v>
      </c>
      <c r="CZ232">
        <v>0</v>
      </c>
      <c r="DA232">
        <v>0</v>
      </c>
      <c r="DB232" t="s">
        <v>356</v>
      </c>
      <c r="DC232">
        <v>1656081770.5</v>
      </c>
      <c r="DD232">
        <v>1655399214.6</v>
      </c>
      <c r="DE232">
        <v>0</v>
      </c>
      <c r="DF232">
        <v>0.134</v>
      </c>
      <c r="DG232">
        <v>-0.06</v>
      </c>
      <c r="DH232">
        <v>9.331</v>
      </c>
      <c r="DI232">
        <v>0.511</v>
      </c>
      <c r="DJ232">
        <v>421</v>
      </c>
      <c r="DK232">
        <v>25</v>
      </c>
      <c r="DL232">
        <v>1.93</v>
      </c>
      <c r="DM232">
        <v>0.15</v>
      </c>
      <c r="DN232">
        <v>-33.7398825</v>
      </c>
      <c r="DO232">
        <v>-2.25281763602239</v>
      </c>
      <c r="DP232">
        <v>0.605767401684632</v>
      </c>
      <c r="DQ232">
        <v>0</v>
      </c>
      <c r="DR232">
        <v>1.1773345</v>
      </c>
      <c r="DS232">
        <v>0.220724127579734</v>
      </c>
      <c r="DT232">
        <v>0.0307489359124832</v>
      </c>
      <c r="DU232">
        <v>0</v>
      </c>
      <c r="DV232">
        <v>0</v>
      </c>
      <c r="DW232">
        <v>2</v>
      </c>
      <c r="DX232" t="s">
        <v>367</v>
      </c>
      <c r="DY232">
        <v>2.97769</v>
      </c>
      <c r="DZ232">
        <v>2.75402</v>
      </c>
      <c r="EA232">
        <v>0.18829</v>
      </c>
      <c r="EB232">
        <v>0.191683</v>
      </c>
      <c r="EC232">
        <v>0.0627136</v>
      </c>
      <c r="ED232">
        <v>0.0594061</v>
      </c>
      <c r="EE232">
        <v>32010.9</v>
      </c>
      <c r="EF232">
        <v>35048.8</v>
      </c>
      <c r="EG232">
        <v>35709.2</v>
      </c>
      <c r="EH232">
        <v>39292.1</v>
      </c>
      <c r="EI232">
        <v>47390</v>
      </c>
      <c r="EJ232">
        <v>53289.8</v>
      </c>
      <c r="EK232">
        <v>55700</v>
      </c>
      <c r="EL232">
        <v>62904.1</v>
      </c>
      <c r="EM232">
        <v>2.0194</v>
      </c>
      <c r="EN232">
        <v>2.2812</v>
      </c>
      <c r="EO232">
        <v>0.105798</v>
      </c>
      <c r="EP232">
        <v>0</v>
      </c>
      <c r="EQ232">
        <v>18.2327</v>
      </c>
      <c r="ER232">
        <v>999.9</v>
      </c>
      <c r="ES232">
        <v>69.503</v>
      </c>
      <c r="ET232">
        <v>26.687</v>
      </c>
      <c r="EU232">
        <v>33.0442</v>
      </c>
      <c r="EV232">
        <v>54.3474</v>
      </c>
      <c r="EW232">
        <v>41.9511</v>
      </c>
      <c r="EX232">
        <v>2</v>
      </c>
      <c r="EY232">
        <v>-0.394553</v>
      </c>
      <c r="EZ232">
        <v>2.88046</v>
      </c>
      <c r="FA232">
        <v>20.1246</v>
      </c>
      <c r="FB232">
        <v>5.20411</v>
      </c>
      <c r="FC232">
        <v>12.0052</v>
      </c>
      <c r="FD232">
        <v>4.9756</v>
      </c>
      <c r="FE232">
        <v>3.293</v>
      </c>
      <c r="FF232">
        <v>9999</v>
      </c>
      <c r="FG232">
        <v>9999</v>
      </c>
      <c r="FH232">
        <v>9999</v>
      </c>
      <c r="FI232">
        <v>551.2</v>
      </c>
      <c r="FJ232">
        <v>1.86279</v>
      </c>
      <c r="FK232">
        <v>1.86783</v>
      </c>
      <c r="FL232">
        <v>1.86752</v>
      </c>
      <c r="FM232">
        <v>1.86874</v>
      </c>
      <c r="FN232">
        <v>1.86963</v>
      </c>
      <c r="FO232">
        <v>1.86554</v>
      </c>
      <c r="FP232">
        <v>1.86673</v>
      </c>
      <c r="FQ232">
        <v>1.86813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18.38</v>
      </c>
      <c r="GF232">
        <v>0.0711</v>
      </c>
      <c r="GG232">
        <v>5.21543574155078</v>
      </c>
      <c r="GH232">
        <v>0.0100486214095962</v>
      </c>
      <c r="GI232">
        <v>-1.74255938316833e-06</v>
      </c>
      <c r="GJ232">
        <v>3.40457676646056e-10</v>
      </c>
      <c r="GK232">
        <v>-0.0234001039270155</v>
      </c>
      <c r="GL232">
        <v>-0.0317258394575505</v>
      </c>
      <c r="GM232">
        <v>0.00293552719409138</v>
      </c>
      <c r="GN232">
        <v>-2.89779016759736e-05</v>
      </c>
      <c r="GO232">
        <v>-4</v>
      </c>
      <c r="GP232">
        <v>2214</v>
      </c>
      <c r="GQ232">
        <v>1</v>
      </c>
      <c r="GR232">
        <v>18</v>
      </c>
      <c r="GS232">
        <v>17343.4</v>
      </c>
      <c r="GT232">
        <v>28719.3</v>
      </c>
      <c r="GU232">
        <v>3.84277</v>
      </c>
      <c r="GV232">
        <v>2.54639</v>
      </c>
      <c r="GW232">
        <v>2.24854</v>
      </c>
      <c r="GX232">
        <v>2.76611</v>
      </c>
      <c r="GY232">
        <v>1.99585</v>
      </c>
      <c r="GZ232">
        <v>2.31934</v>
      </c>
      <c r="HA232">
        <v>30.5015</v>
      </c>
      <c r="HB232">
        <v>15.3491</v>
      </c>
      <c r="HC232">
        <v>18</v>
      </c>
      <c r="HD232">
        <v>478.595</v>
      </c>
      <c r="HE232">
        <v>658.845</v>
      </c>
      <c r="HF232">
        <v>13.2148</v>
      </c>
      <c r="HG232">
        <v>21.9725</v>
      </c>
      <c r="HH232">
        <v>30.0006</v>
      </c>
      <c r="HI232">
        <v>21.9292</v>
      </c>
      <c r="HJ232">
        <v>21.8744</v>
      </c>
      <c r="HK232">
        <v>76.9847</v>
      </c>
      <c r="HL232">
        <v>54.6565</v>
      </c>
      <c r="HM232">
        <v>0</v>
      </c>
      <c r="HN232">
        <v>13.2181</v>
      </c>
      <c r="HO232">
        <v>1692.15</v>
      </c>
      <c r="HP232">
        <v>14.0502</v>
      </c>
      <c r="HQ232">
        <v>103.412</v>
      </c>
      <c r="HR232">
        <v>104.781</v>
      </c>
    </row>
    <row r="233" spans="1:226">
      <c r="A233">
        <v>217</v>
      </c>
      <c r="B233">
        <v>1657122380.6</v>
      </c>
      <c r="C233">
        <v>2348</v>
      </c>
      <c r="D233" t="s">
        <v>794</v>
      </c>
      <c r="E233" t="s">
        <v>795</v>
      </c>
      <c r="F233">
        <v>5</v>
      </c>
      <c r="G233" t="s">
        <v>597</v>
      </c>
      <c r="H233" t="s">
        <v>354</v>
      </c>
      <c r="I233">
        <v>1657122372.81429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1707.01988809854</v>
      </c>
      <c r="AK233">
        <v>1681.76593939394</v>
      </c>
      <c r="AL233">
        <v>3.39370241701089</v>
      </c>
      <c r="AM233">
        <v>66.8387421978755</v>
      </c>
      <c r="AN233">
        <f>(AP233 - AO233 + BO233*1E3/(8.314*(BQ233+273.15)) * AR233/BN233 * AQ233) * BN233/(100*BB233) * 1000/(1000 - AP233)</f>
        <v>0</v>
      </c>
      <c r="AO233">
        <v>14.0576200530672</v>
      </c>
      <c r="AP233">
        <v>15.2540096969697</v>
      </c>
      <c r="AQ233">
        <v>-0.00244756722008403</v>
      </c>
      <c r="AR233">
        <v>77.4375667915555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1657122372.81429</v>
      </c>
      <c r="BH233">
        <v>1631.74964285714</v>
      </c>
      <c r="BI233">
        <v>1665.95535714286</v>
      </c>
      <c r="BJ233">
        <v>15.2856357142857</v>
      </c>
      <c r="BK233">
        <v>14.0894142857143</v>
      </c>
      <c r="BL233">
        <v>1613.42821428571</v>
      </c>
      <c r="BM233">
        <v>15.2142857142857</v>
      </c>
      <c r="BN233">
        <v>500.006214285714</v>
      </c>
      <c r="BO233">
        <v>73.9124214285714</v>
      </c>
      <c r="BP233">
        <v>0.100054925</v>
      </c>
      <c r="BQ233">
        <v>19.411225</v>
      </c>
      <c r="BR233">
        <v>19.9886142857143</v>
      </c>
      <c r="BS233">
        <v>999.9</v>
      </c>
      <c r="BT233">
        <v>0</v>
      </c>
      <c r="BU233">
        <v>0</v>
      </c>
      <c r="BV233">
        <v>9999.28571428571</v>
      </c>
      <c r="BW233">
        <v>0</v>
      </c>
      <c r="BX233">
        <v>1819.40214285714</v>
      </c>
      <c r="BY233">
        <v>-34.2058428571429</v>
      </c>
      <c r="BZ233">
        <v>1657.07821428571</v>
      </c>
      <c r="CA233">
        <v>1689.76285714286</v>
      </c>
      <c r="CB233">
        <v>1.19621892857143</v>
      </c>
      <c r="CC233">
        <v>1665.95535714286</v>
      </c>
      <c r="CD233">
        <v>14.0894142857143</v>
      </c>
      <c r="CE233">
        <v>1.12979892857143</v>
      </c>
      <c r="CF233">
        <v>1.04138392857143</v>
      </c>
      <c r="CG233">
        <v>8.70731607142857</v>
      </c>
      <c r="CH233">
        <v>7.50854571428571</v>
      </c>
      <c r="CI233">
        <v>1999.99321428571</v>
      </c>
      <c r="CJ233">
        <v>0.979999785714286</v>
      </c>
      <c r="CK233">
        <v>0.0200006035714286</v>
      </c>
      <c r="CL233">
        <v>0</v>
      </c>
      <c r="CM233">
        <v>2.14195</v>
      </c>
      <c r="CN233">
        <v>0</v>
      </c>
      <c r="CO233">
        <v>3499.58107142857</v>
      </c>
      <c r="CP233">
        <v>17300.1035714286</v>
      </c>
      <c r="CQ233">
        <v>38.2051428571429</v>
      </c>
      <c r="CR233">
        <v>39.4796428571428</v>
      </c>
      <c r="CS233">
        <v>38.4617857142857</v>
      </c>
      <c r="CT233">
        <v>36.8145714285714</v>
      </c>
      <c r="CU233">
        <v>37.0823571428571</v>
      </c>
      <c r="CV233">
        <v>1959.99321428571</v>
      </c>
      <c r="CW233">
        <v>40</v>
      </c>
      <c r="CX233">
        <v>0</v>
      </c>
      <c r="CY233">
        <v>1657122360.7</v>
      </c>
      <c r="CZ233">
        <v>0</v>
      </c>
      <c r="DA233">
        <v>0</v>
      </c>
      <c r="DB233" t="s">
        <v>356</v>
      </c>
      <c r="DC233">
        <v>1656081770.5</v>
      </c>
      <c r="DD233">
        <v>1655399214.6</v>
      </c>
      <c r="DE233">
        <v>0</v>
      </c>
      <c r="DF233">
        <v>0.134</v>
      </c>
      <c r="DG233">
        <v>-0.06</v>
      </c>
      <c r="DH233">
        <v>9.331</v>
      </c>
      <c r="DI233">
        <v>0.511</v>
      </c>
      <c r="DJ233">
        <v>421</v>
      </c>
      <c r="DK233">
        <v>25</v>
      </c>
      <c r="DL233">
        <v>1.93</v>
      </c>
      <c r="DM233">
        <v>0.15</v>
      </c>
      <c r="DN233">
        <v>-33.9709475</v>
      </c>
      <c r="DO233">
        <v>-3.77786454033764</v>
      </c>
      <c r="DP233">
        <v>0.666416828639366</v>
      </c>
      <c r="DQ233">
        <v>0</v>
      </c>
      <c r="DR233">
        <v>1.18625625</v>
      </c>
      <c r="DS233">
        <v>0.247483789868666</v>
      </c>
      <c r="DT233">
        <v>0.031987900500619</v>
      </c>
      <c r="DU233">
        <v>0</v>
      </c>
      <c r="DV233">
        <v>0</v>
      </c>
      <c r="DW233">
        <v>2</v>
      </c>
      <c r="DX233" t="s">
        <v>367</v>
      </c>
      <c r="DY233">
        <v>2.9782</v>
      </c>
      <c r="DZ233">
        <v>2.75405</v>
      </c>
      <c r="EA233">
        <v>0.189455</v>
      </c>
      <c r="EB233">
        <v>0.192841</v>
      </c>
      <c r="EC233">
        <v>0.062649</v>
      </c>
      <c r="ED233">
        <v>0.0594246</v>
      </c>
      <c r="EE233">
        <v>31964.9</v>
      </c>
      <c r="EF233">
        <v>34998.1</v>
      </c>
      <c r="EG233">
        <v>35709.2</v>
      </c>
      <c r="EH233">
        <v>39291.5</v>
      </c>
      <c r="EI233">
        <v>47392.7</v>
      </c>
      <c r="EJ233">
        <v>53287.6</v>
      </c>
      <c r="EK233">
        <v>55699.3</v>
      </c>
      <c r="EL233">
        <v>62902.7</v>
      </c>
      <c r="EM233">
        <v>2.0196</v>
      </c>
      <c r="EN233">
        <v>2.2812</v>
      </c>
      <c r="EO233">
        <v>0.105053</v>
      </c>
      <c r="EP233">
        <v>0</v>
      </c>
      <c r="EQ233">
        <v>18.2298</v>
      </c>
      <c r="ER233">
        <v>999.9</v>
      </c>
      <c r="ES233">
        <v>69.503</v>
      </c>
      <c r="ET233">
        <v>26.697</v>
      </c>
      <c r="EU233">
        <v>33.0589</v>
      </c>
      <c r="EV233">
        <v>54.0574</v>
      </c>
      <c r="EW233">
        <v>41.899</v>
      </c>
      <c r="EX233">
        <v>2</v>
      </c>
      <c r="EY233">
        <v>-0.39378</v>
      </c>
      <c r="EZ233">
        <v>2.9695</v>
      </c>
      <c r="FA233">
        <v>20.1228</v>
      </c>
      <c r="FB233">
        <v>5.20411</v>
      </c>
      <c r="FC233">
        <v>12.004</v>
      </c>
      <c r="FD233">
        <v>4.976</v>
      </c>
      <c r="FE233">
        <v>3.293</v>
      </c>
      <c r="FF233">
        <v>9999</v>
      </c>
      <c r="FG233">
        <v>9999</v>
      </c>
      <c r="FH233">
        <v>9999</v>
      </c>
      <c r="FI233">
        <v>551.3</v>
      </c>
      <c r="FJ233">
        <v>1.86282</v>
      </c>
      <c r="FK233">
        <v>1.86783</v>
      </c>
      <c r="FL233">
        <v>1.86752</v>
      </c>
      <c r="FM233">
        <v>1.86874</v>
      </c>
      <c r="FN233">
        <v>1.86966</v>
      </c>
      <c r="FO233">
        <v>1.86566</v>
      </c>
      <c r="FP233">
        <v>1.86673</v>
      </c>
      <c r="FQ233">
        <v>1.86813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18.51</v>
      </c>
      <c r="GF233">
        <v>0.0702</v>
      </c>
      <c r="GG233">
        <v>5.21543574155078</v>
      </c>
      <c r="GH233">
        <v>0.0100486214095962</v>
      </c>
      <c r="GI233">
        <v>-1.74255938316833e-06</v>
      </c>
      <c r="GJ233">
        <v>3.40457676646056e-10</v>
      </c>
      <c r="GK233">
        <v>-0.0234001039270155</v>
      </c>
      <c r="GL233">
        <v>-0.0317258394575505</v>
      </c>
      <c r="GM233">
        <v>0.00293552719409138</v>
      </c>
      <c r="GN233">
        <v>-2.89779016759736e-05</v>
      </c>
      <c r="GO233">
        <v>-4</v>
      </c>
      <c r="GP233">
        <v>2214</v>
      </c>
      <c r="GQ233">
        <v>1</v>
      </c>
      <c r="GR233">
        <v>18</v>
      </c>
      <c r="GS233">
        <v>17343.5</v>
      </c>
      <c r="GT233">
        <v>28719.4</v>
      </c>
      <c r="GU233">
        <v>3.87329</v>
      </c>
      <c r="GV233">
        <v>2.55127</v>
      </c>
      <c r="GW233">
        <v>2.24854</v>
      </c>
      <c r="GX233">
        <v>2.76611</v>
      </c>
      <c r="GY233">
        <v>1.99585</v>
      </c>
      <c r="GZ233">
        <v>2.32056</v>
      </c>
      <c r="HA233">
        <v>30.5015</v>
      </c>
      <c r="HB233">
        <v>15.3491</v>
      </c>
      <c r="HC233">
        <v>18</v>
      </c>
      <c r="HD233">
        <v>478.779</v>
      </c>
      <c r="HE233">
        <v>658.917</v>
      </c>
      <c r="HF233">
        <v>13.2326</v>
      </c>
      <c r="HG233">
        <v>21.978</v>
      </c>
      <c r="HH233">
        <v>30.0008</v>
      </c>
      <c r="HI233">
        <v>21.9355</v>
      </c>
      <c r="HJ233">
        <v>21.8802</v>
      </c>
      <c r="HK233">
        <v>77.5224</v>
      </c>
      <c r="HL233">
        <v>54.6565</v>
      </c>
      <c r="HM233">
        <v>0</v>
      </c>
      <c r="HN233">
        <v>13.2242</v>
      </c>
      <c r="HO233">
        <v>1705.62</v>
      </c>
      <c r="HP233">
        <v>14.0502</v>
      </c>
      <c r="HQ233">
        <v>103.411</v>
      </c>
      <c r="HR233">
        <v>104.779</v>
      </c>
    </row>
    <row r="234" spans="1:226">
      <c r="A234">
        <v>218</v>
      </c>
      <c r="B234">
        <v>1657122385.6</v>
      </c>
      <c r="C234">
        <v>2353</v>
      </c>
      <c r="D234" t="s">
        <v>796</v>
      </c>
      <c r="E234" t="s">
        <v>797</v>
      </c>
      <c r="F234">
        <v>5</v>
      </c>
      <c r="G234" t="s">
        <v>597</v>
      </c>
      <c r="H234" t="s">
        <v>354</v>
      </c>
      <c r="I234">
        <v>1657122378.1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1723.88121383714</v>
      </c>
      <c r="AK234">
        <v>1699.21975757576</v>
      </c>
      <c r="AL234">
        <v>3.44060561309615</v>
      </c>
      <c r="AM234">
        <v>66.8387421978755</v>
      </c>
      <c r="AN234">
        <f>(AP234 - AO234 + BO234*1E3/(8.314*(BQ234+273.15)) * AR234/BN234 * AQ234) * BN234/(100*BB234) * 1000/(1000 - AP234)</f>
        <v>0</v>
      </c>
      <c r="AO234">
        <v>14.0625051509633</v>
      </c>
      <c r="AP234">
        <v>15.2404333333333</v>
      </c>
      <c r="AQ234">
        <v>-6.33559207212179e-05</v>
      </c>
      <c r="AR234">
        <v>77.4375667915555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1657122378.1</v>
      </c>
      <c r="BH234">
        <v>1649.59259259259</v>
      </c>
      <c r="BI234">
        <v>1683.74962962963</v>
      </c>
      <c r="BJ234">
        <v>15.2671703703704</v>
      </c>
      <c r="BK234">
        <v>14.0607666666667</v>
      </c>
      <c r="BL234">
        <v>1631.14592592593</v>
      </c>
      <c r="BM234">
        <v>15.1964851851852</v>
      </c>
      <c r="BN234">
        <v>500.011555555556</v>
      </c>
      <c r="BO234">
        <v>73.9123814814815</v>
      </c>
      <c r="BP234">
        <v>0.100068796296296</v>
      </c>
      <c r="BQ234">
        <v>19.4120148148148</v>
      </c>
      <c r="BR234">
        <v>19.9845555555556</v>
      </c>
      <c r="BS234">
        <v>999.9</v>
      </c>
      <c r="BT234">
        <v>0</v>
      </c>
      <c r="BU234">
        <v>0</v>
      </c>
      <c r="BV234">
        <v>9996.85185185185</v>
      </c>
      <c r="BW234">
        <v>0</v>
      </c>
      <c r="BX234">
        <v>1819.5337037037</v>
      </c>
      <c r="BY234">
        <v>-34.1577074074074</v>
      </c>
      <c r="BZ234">
        <v>1675.16740740741</v>
      </c>
      <c r="CA234">
        <v>1707.76259259259</v>
      </c>
      <c r="CB234">
        <v>1.20640481481481</v>
      </c>
      <c r="CC234">
        <v>1683.74962962963</v>
      </c>
      <c r="CD234">
        <v>14.0607666666667</v>
      </c>
      <c r="CE234">
        <v>1.1284337037037</v>
      </c>
      <c r="CF234">
        <v>1.03926555555556</v>
      </c>
      <c r="CG234">
        <v>8.68943518518518</v>
      </c>
      <c r="CH234">
        <v>7.47878925925926</v>
      </c>
      <c r="CI234">
        <v>2000.02518518519</v>
      </c>
      <c r="CJ234">
        <v>0.979999703703704</v>
      </c>
      <c r="CK234">
        <v>0.0200007296296296</v>
      </c>
      <c r="CL234">
        <v>0</v>
      </c>
      <c r="CM234">
        <v>2.12561111111111</v>
      </c>
      <c r="CN234">
        <v>0</v>
      </c>
      <c r="CO234">
        <v>3484.82962962963</v>
      </c>
      <c r="CP234">
        <v>17300.3814814815</v>
      </c>
      <c r="CQ234">
        <v>38.1595185185185</v>
      </c>
      <c r="CR234">
        <v>39.4349259259259</v>
      </c>
      <c r="CS234">
        <v>38.4187037037037</v>
      </c>
      <c r="CT234">
        <v>36.7543333333333</v>
      </c>
      <c r="CU234">
        <v>37.0391111111111</v>
      </c>
      <c r="CV234">
        <v>1960.02481481481</v>
      </c>
      <c r="CW234">
        <v>40.0003703703704</v>
      </c>
      <c r="CX234">
        <v>0</v>
      </c>
      <c r="CY234">
        <v>1657122365.5</v>
      </c>
      <c r="CZ234">
        <v>0</v>
      </c>
      <c r="DA234">
        <v>0</v>
      </c>
      <c r="DB234" t="s">
        <v>356</v>
      </c>
      <c r="DC234">
        <v>1656081770.5</v>
      </c>
      <c r="DD234">
        <v>1655399214.6</v>
      </c>
      <c r="DE234">
        <v>0</v>
      </c>
      <c r="DF234">
        <v>0.134</v>
      </c>
      <c r="DG234">
        <v>-0.06</v>
      </c>
      <c r="DH234">
        <v>9.331</v>
      </c>
      <c r="DI234">
        <v>0.511</v>
      </c>
      <c r="DJ234">
        <v>421</v>
      </c>
      <c r="DK234">
        <v>25</v>
      </c>
      <c r="DL234">
        <v>1.93</v>
      </c>
      <c r="DM234">
        <v>0.15</v>
      </c>
      <c r="DN234">
        <v>-34.226255</v>
      </c>
      <c r="DO234">
        <v>0.0610153846154224</v>
      </c>
      <c r="DP234">
        <v>0.53981485481135</v>
      </c>
      <c r="DQ234">
        <v>1</v>
      </c>
      <c r="DR234">
        <v>1.19397725</v>
      </c>
      <c r="DS234">
        <v>0.0598609756097536</v>
      </c>
      <c r="DT234">
        <v>0.0277892401828028</v>
      </c>
      <c r="DU234">
        <v>1</v>
      </c>
      <c r="DV234">
        <v>2</v>
      </c>
      <c r="DW234">
        <v>2</v>
      </c>
      <c r="DX234" t="s">
        <v>558</v>
      </c>
      <c r="DY234">
        <v>2.97781</v>
      </c>
      <c r="DZ234">
        <v>2.75353</v>
      </c>
      <c r="EA234">
        <v>0.190578</v>
      </c>
      <c r="EB234">
        <v>0.193886</v>
      </c>
      <c r="EC234">
        <v>0.0626098</v>
      </c>
      <c r="ED234">
        <v>0.0594235</v>
      </c>
      <c r="EE234">
        <v>31920.2</v>
      </c>
      <c r="EF234">
        <v>34952.5</v>
      </c>
      <c r="EG234">
        <v>35708.6</v>
      </c>
      <c r="EH234">
        <v>39291</v>
      </c>
      <c r="EI234">
        <v>47394.5</v>
      </c>
      <c r="EJ234">
        <v>53286.4</v>
      </c>
      <c r="EK234">
        <v>55698.9</v>
      </c>
      <c r="EL234">
        <v>62901.2</v>
      </c>
      <c r="EM234">
        <v>2.0192</v>
      </c>
      <c r="EN234">
        <v>2.281</v>
      </c>
      <c r="EO234">
        <v>0.106126</v>
      </c>
      <c r="EP234">
        <v>0</v>
      </c>
      <c r="EQ234">
        <v>18.2298</v>
      </c>
      <c r="ER234">
        <v>999.9</v>
      </c>
      <c r="ES234">
        <v>69.479</v>
      </c>
      <c r="ET234">
        <v>26.727</v>
      </c>
      <c r="EU234">
        <v>33.1101</v>
      </c>
      <c r="EV234">
        <v>54.0074</v>
      </c>
      <c r="EW234">
        <v>41.9551</v>
      </c>
      <c r="EX234">
        <v>2</v>
      </c>
      <c r="EY234">
        <v>-0.393435</v>
      </c>
      <c r="EZ234">
        <v>2.97015</v>
      </c>
      <c r="FA234">
        <v>20.1233</v>
      </c>
      <c r="FB234">
        <v>5.20291</v>
      </c>
      <c r="FC234">
        <v>12.004</v>
      </c>
      <c r="FD234">
        <v>4.9756</v>
      </c>
      <c r="FE234">
        <v>3.293</v>
      </c>
      <c r="FF234">
        <v>9999</v>
      </c>
      <c r="FG234">
        <v>9999</v>
      </c>
      <c r="FH234">
        <v>9999</v>
      </c>
      <c r="FI234">
        <v>551.3</v>
      </c>
      <c r="FJ234">
        <v>1.86289</v>
      </c>
      <c r="FK234">
        <v>1.86783</v>
      </c>
      <c r="FL234">
        <v>1.86752</v>
      </c>
      <c r="FM234">
        <v>1.86874</v>
      </c>
      <c r="FN234">
        <v>1.8696</v>
      </c>
      <c r="FO234">
        <v>1.86557</v>
      </c>
      <c r="FP234">
        <v>1.86676</v>
      </c>
      <c r="FQ234">
        <v>1.86813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18.62</v>
      </c>
      <c r="GF234">
        <v>0.0698</v>
      </c>
      <c r="GG234">
        <v>5.21543574155078</v>
      </c>
      <c r="GH234">
        <v>0.0100486214095962</v>
      </c>
      <c r="GI234">
        <v>-1.74255938316833e-06</v>
      </c>
      <c r="GJ234">
        <v>3.40457676646056e-10</v>
      </c>
      <c r="GK234">
        <v>-0.0234001039270155</v>
      </c>
      <c r="GL234">
        <v>-0.0317258394575505</v>
      </c>
      <c r="GM234">
        <v>0.00293552719409138</v>
      </c>
      <c r="GN234">
        <v>-2.89779016759736e-05</v>
      </c>
      <c r="GO234">
        <v>-4</v>
      </c>
      <c r="GP234">
        <v>2214</v>
      </c>
      <c r="GQ234">
        <v>1</v>
      </c>
      <c r="GR234">
        <v>18</v>
      </c>
      <c r="GS234">
        <v>17343.6</v>
      </c>
      <c r="GT234">
        <v>28719.5</v>
      </c>
      <c r="GU234">
        <v>3.89893</v>
      </c>
      <c r="GV234">
        <v>2.54517</v>
      </c>
      <c r="GW234">
        <v>2.24854</v>
      </c>
      <c r="GX234">
        <v>2.76611</v>
      </c>
      <c r="GY234">
        <v>1.99585</v>
      </c>
      <c r="GZ234">
        <v>2.3291</v>
      </c>
      <c r="HA234">
        <v>30.5231</v>
      </c>
      <c r="HB234">
        <v>15.3491</v>
      </c>
      <c r="HC234">
        <v>18</v>
      </c>
      <c r="HD234">
        <v>478.578</v>
      </c>
      <c r="HE234">
        <v>658.829</v>
      </c>
      <c r="HF234">
        <v>13.2364</v>
      </c>
      <c r="HG234">
        <v>21.9818</v>
      </c>
      <c r="HH234">
        <v>30.0006</v>
      </c>
      <c r="HI234">
        <v>21.9399</v>
      </c>
      <c r="HJ234">
        <v>21.8853</v>
      </c>
      <c r="HK234">
        <v>78.1227</v>
      </c>
      <c r="HL234">
        <v>54.6565</v>
      </c>
      <c r="HM234">
        <v>0</v>
      </c>
      <c r="HN234">
        <v>13.2357</v>
      </c>
      <c r="HO234">
        <v>1725.8</v>
      </c>
      <c r="HP234">
        <v>14.0568</v>
      </c>
      <c r="HQ234">
        <v>103.41</v>
      </c>
      <c r="HR234">
        <v>104.777</v>
      </c>
    </row>
    <row r="235" spans="1:226">
      <c r="A235">
        <v>219</v>
      </c>
      <c r="B235">
        <v>1657122390.6</v>
      </c>
      <c r="C235">
        <v>2358</v>
      </c>
      <c r="D235" t="s">
        <v>798</v>
      </c>
      <c r="E235" t="s">
        <v>799</v>
      </c>
      <c r="F235">
        <v>5</v>
      </c>
      <c r="G235" t="s">
        <v>597</v>
      </c>
      <c r="H235" t="s">
        <v>354</v>
      </c>
      <c r="I235">
        <v>1657122382.81429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1741.33143853229</v>
      </c>
      <c r="AK235">
        <v>1716.132</v>
      </c>
      <c r="AL235">
        <v>3.42977699867934</v>
      </c>
      <c r="AM235">
        <v>66.8387421978755</v>
      </c>
      <c r="AN235">
        <f>(AP235 - AO235 + BO235*1E3/(8.314*(BQ235+273.15)) * AR235/BN235 * AQ235) * BN235/(100*BB235) * 1000/(1000 - AP235)</f>
        <v>0</v>
      </c>
      <c r="AO235">
        <v>14.0676650084779</v>
      </c>
      <c r="AP235">
        <v>15.2373363636364</v>
      </c>
      <c r="AQ235">
        <v>-0.000434850612321061</v>
      </c>
      <c r="AR235">
        <v>77.4375667915555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1657122382.81429</v>
      </c>
      <c r="BH235">
        <v>1665.43107142857</v>
      </c>
      <c r="BI235">
        <v>1699.78892857143</v>
      </c>
      <c r="BJ235">
        <v>15.25025</v>
      </c>
      <c r="BK235">
        <v>14.0630357142857</v>
      </c>
      <c r="BL235">
        <v>1646.8725</v>
      </c>
      <c r="BM235">
        <v>15.180175</v>
      </c>
      <c r="BN235">
        <v>500.01275</v>
      </c>
      <c r="BO235">
        <v>73.9122</v>
      </c>
      <c r="BP235">
        <v>0.099992225</v>
      </c>
      <c r="BQ235">
        <v>19.4123678571429</v>
      </c>
      <c r="BR235">
        <v>19.9894464285714</v>
      </c>
      <c r="BS235">
        <v>999.9</v>
      </c>
      <c r="BT235">
        <v>0</v>
      </c>
      <c r="BU235">
        <v>0</v>
      </c>
      <c r="BV235">
        <v>10023.0357142857</v>
      </c>
      <c r="BW235">
        <v>0</v>
      </c>
      <c r="BX235">
        <v>1819.89107142857</v>
      </c>
      <c r="BY235">
        <v>-34.3593392857143</v>
      </c>
      <c r="BZ235">
        <v>1691.22321428571</v>
      </c>
      <c r="CA235">
        <v>1724.03607142857</v>
      </c>
      <c r="CB235">
        <v>1.18721642857143</v>
      </c>
      <c r="CC235">
        <v>1699.78892857143</v>
      </c>
      <c r="CD235">
        <v>14.0630357142857</v>
      </c>
      <c r="CE235">
        <v>1.12718142857143</v>
      </c>
      <c r="CF235">
        <v>1.03943071428571</v>
      </c>
      <c r="CG235">
        <v>8.67302035714286</v>
      </c>
      <c r="CH235">
        <v>7.48111392857143</v>
      </c>
      <c r="CI235">
        <v>2000.01214285714</v>
      </c>
      <c r="CJ235">
        <v>0.979999142857143</v>
      </c>
      <c r="CK235">
        <v>0.0200011642857143</v>
      </c>
      <c r="CL235">
        <v>0</v>
      </c>
      <c r="CM235">
        <v>2.19180357142857</v>
      </c>
      <c r="CN235">
        <v>0</v>
      </c>
      <c r="CO235">
        <v>3490.47178571429</v>
      </c>
      <c r="CP235">
        <v>17300.2607142857</v>
      </c>
      <c r="CQ235">
        <v>38.1158214285714</v>
      </c>
      <c r="CR235">
        <v>39.3903214285714</v>
      </c>
      <c r="CS235">
        <v>38.3746785714286</v>
      </c>
      <c r="CT235">
        <v>36.7051428571429</v>
      </c>
      <c r="CU235">
        <v>36.99525</v>
      </c>
      <c r="CV235">
        <v>1960.01178571429</v>
      </c>
      <c r="CW235">
        <v>40.0003571428571</v>
      </c>
      <c r="CX235">
        <v>0</v>
      </c>
      <c r="CY235">
        <v>1657122370.3</v>
      </c>
      <c r="CZ235">
        <v>0</v>
      </c>
      <c r="DA235">
        <v>0</v>
      </c>
      <c r="DB235" t="s">
        <v>356</v>
      </c>
      <c r="DC235">
        <v>1656081770.5</v>
      </c>
      <c r="DD235">
        <v>1655399214.6</v>
      </c>
      <c r="DE235">
        <v>0</v>
      </c>
      <c r="DF235">
        <v>0.134</v>
      </c>
      <c r="DG235">
        <v>-0.06</v>
      </c>
      <c r="DH235">
        <v>9.331</v>
      </c>
      <c r="DI235">
        <v>0.511</v>
      </c>
      <c r="DJ235">
        <v>421</v>
      </c>
      <c r="DK235">
        <v>25</v>
      </c>
      <c r="DL235">
        <v>1.93</v>
      </c>
      <c r="DM235">
        <v>0.15</v>
      </c>
      <c r="DN235">
        <v>-34.31526</v>
      </c>
      <c r="DO235">
        <v>-0.393622514071232</v>
      </c>
      <c r="DP235">
        <v>0.557858100595482</v>
      </c>
      <c r="DQ235">
        <v>0</v>
      </c>
      <c r="DR235">
        <v>1.1974495</v>
      </c>
      <c r="DS235">
        <v>-0.171413808630398</v>
      </c>
      <c r="DT235">
        <v>0.0234987142148246</v>
      </c>
      <c r="DU235">
        <v>0</v>
      </c>
      <c r="DV235">
        <v>0</v>
      </c>
      <c r="DW235">
        <v>2</v>
      </c>
      <c r="DX235" t="s">
        <v>367</v>
      </c>
      <c r="DY235">
        <v>2.97767</v>
      </c>
      <c r="DZ235">
        <v>2.754</v>
      </c>
      <c r="EA235">
        <v>0.191709</v>
      </c>
      <c r="EB235">
        <v>0.19503</v>
      </c>
      <c r="EC235">
        <v>0.062602</v>
      </c>
      <c r="ED235">
        <v>0.0594469</v>
      </c>
      <c r="EE235">
        <v>31875.6</v>
      </c>
      <c r="EF235">
        <v>34902.9</v>
      </c>
      <c r="EG235">
        <v>35708.5</v>
      </c>
      <c r="EH235">
        <v>39291</v>
      </c>
      <c r="EI235">
        <v>47394.7</v>
      </c>
      <c r="EJ235">
        <v>53285.1</v>
      </c>
      <c r="EK235">
        <v>55698.7</v>
      </c>
      <c r="EL235">
        <v>62901.3</v>
      </c>
      <c r="EM235">
        <v>2.0188</v>
      </c>
      <c r="EN235">
        <v>2.2806</v>
      </c>
      <c r="EO235">
        <v>0.106394</v>
      </c>
      <c r="EP235">
        <v>0</v>
      </c>
      <c r="EQ235">
        <v>18.2308</v>
      </c>
      <c r="ER235">
        <v>999.9</v>
      </c>
      <c r="ES235">
        <v>69.454</v>
      </c>
      <c r="ET235">
        <v>26.727</v>
      </c>
      <c r="EU235">
        <v>33.0986</v>
      </c>
      <c r="EV235">
        <v>53.7774</v>
      </c>
      <c r="EW235">
        <v>41.9391</v>
      </c>
      <c r="EX235">
        <v>2</v>
      </c>
      <c r="EY235">
        <v>-0.39311</v>
      </c>
      <c r="EZ235">
        <v>2.99802</v>
      </c>
      <c r="FA235">
        <v>20.1226</v>
      </c>
      <c r="FB235">
        <v>5.20411</v>
      </c>
      <c r="FC235">
        <v>12.004</v>
      </c>
      <c r="FD235">
        <v>4.9756</v>
      </c>
      <c r="FE235">
        <v>3.293</v>
      </c>
      <c r="FF235">
        <v>9999</v>
      </c>
      <c r="FG235">
        <v>9999</v>
      </c>
      <c r="FH235">
        <v>9999</v>
      </c>
      <c r="FI235">
        <v>551.3</v>
      </c>
      <c r="FJ235">
        <v>1.86282</v>
      </c>
      <c r="FK235">
        <v>1.86783</v>
      </c>
      <c r="FL235">
        <v>1.86752</v>
      </c>
      <c r="FM235">
        <v>1.86874</v>
      </c>
      <c r="FN235">
        <v>1.86957</v>
      </c>
      <c r="FO235">
        <v>1.8656</v>
      </c>
      <c r="FP235">
        <v>1.86676</v>
      </c>
      <c r="FQ235">
        <v>1.86813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18.74</v>
      </c>
      <c r="GF235">
        <v>0.0697</v>
      </c>
      <c r="GG235">
        <v>5.21543574155078</v>
      </c>
      <c r="GH235">
        <v>0.0100486214095962</v>
      </c>
      <c r="GI235">
        <v>-1.74255938316833e-06</v>
      </c>
      <c r="GJ235">
        <v>3.40457676646056e-10</v>
      </c>
      <c r="GK235">
        <v>-0.0234001039270155</v>
      </c>
      <c r="GL235">
        <v>-0.0317258394575505</v>
      </c>
      <c r="GM235">
        <v>0.00293552719409138</v>
      </c>
      <c r="GN235">
        <v>-2.89779016759736e-05</v>
      </c>
      <c r="GO235">
        <v>-4</v>
      </c>
      <c r="GP235">
        <v>2214</v>
      </c>
      <c r="GQ235">
        <v>1</v>
      </c>
      <c r="GR235">
        <v>18</v>
      </c>
      <c r="GS235">
        <v>17343.7</v>
      </c>
      <c r="GT235">
        <v>28719.6</v>
      </c>
      <c r="GU235">
        <v>3.92944</v>
      </c>
      <c r="GV235">
        <v>2.54761</v>
      </c>
      <c r="GW235">
        <v>2.24854</v>
      </c>
      <c r="GX235">
        <v>2.76611</v>
      </c>
      <c r="GY235">
        <v>1.99585</v>
      </c>
      <c r="GZ235">
        <v>2.25586</v>
      </c>
      <c r="HA235">
        <v>30.5231</v>
      </c>
      <c r="HB235">
        <v>15.3404</v>
      </c>
      <c r="HC235">
        <v>18</v>
      </c>
      <c r="HD235">
        <v>478.382</v>
      </c>
      <c r="HE235">
        <v>658.58</v>
      </c>
      <c r="HF235">
        <v>13.2434</v>
      </c>
      <c r="HG235">
        <v>21.9873</v>
      </c>
      <c r="HH235">
        <v>30.0005</v>
      </c>
      <c r="HI235">
        <v>21.9455</v>
      </c>
      <c r="HJ235">
        <v>21.8908</v>
      </c>
      <c r="HK235">
        <v>78.6578</v>
      </c>
      <c r="HL235">
        <v>54.6565</v>
      </c>
      <c r="HM235">
        <v>0</v>
      </c>
      <c r="HN235">
        <v>13.2409</v>
      </c>
      <c r="HO235">
        <v>1739.24</v>
      </c>
      <c r="HP235">
        <v>14.0614</v>
      </c>
      <c r="HQ235">
        <v>103.409</v>
      </c>
      <c r="HR235">
        <v>104.777</v>
      </c>
    </row>
    <row r="236" spans="1:226">
      <c r="A236">
        <v>220</v>
      </c>
      <c r="B236">
        <v>1657122395.6</v>
      </c>
      <c r="C236">
        <v>2363</v>
      </c>
      <c r="D236" t="s">
        <v>800</v>
      </c>
      <c r="E236" t="s">
        <v>801</v>
      </c>
      <c r="F236">
        <v>5</v>
      </c>
      <c r="G236" t="s">
        <v>597</v>
      </c>
      <c r="H236" t="s">
        <v>354</v>
      </c>
      <c r="I236">
        <v>1657122388.1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1758.26797269265</v>
      </c>
      <c r="AK236">
        <v>1733.25515151515</v>
      </c>
      <c r="AL236">
        <v>3.39017218238778</v>
      </c>
      <c r="AM236">
        <v>66.8387421978755</v>
      </c>
      <c r="AN236">
        <f>(AP236 - AO236 + BO236*1E3/(8.314*(BQ236+273.15)) * AR236/BN236 * AQ236) * BN236/(100*BB236) * 1000/(1000 - AP236)</f>
        <v>0</v>
      </c>
      <c r="AO236">
        <v>14.072955383619</v>
      </c>
      <c r="AP236">
        <v>15.2373381818182</v>
      </c>
      <c r="AQ236">
        <v>-0.000200837717823581</v>
      </c>
      <c r="AR236">
        <v>77.4375667915555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1657122388.1</v>
      </c>
      <c r="BH236">
        <v>1683.30925925926</v>
      </c>
      <c r="BI236">
        <v>1717.5837037037</v>
      </c>
      <c r="BJ236">
        <v>15.2408814814815</v>
      </c>
      <c r="BK236">
        <v>14.0688666666667</v>
      </c>
      <c r="BL236">
        <v>1664.62444444444</v>
      </c>
      <c r="BM236">
        <v>15.1711407407407</v>
      </c>
      <c r="BN236">
        <v>500.003074074074</v>
      </c>
      <c r="BO236">
        <v>73.9116740740741</v>
      </c>
      <c r="BP236">
        <v>0.0999136555555556</v>
      </c>
      <c r="BQ236">
        <v>19.4170666666667</v>
      </c>
      <c r="BR236">
        <v>19.9952740740741</v>
      </c>
      <c r="BS236">
        <v>999.9</v>
      </c>
      <c r="BT236">
        <v>0</v>
      </c>
      <c r="BU236">
        <v>0</v>
      </c>
      <c r="BV236">
        <v>10036.8518518519</v>
      </c>
      <c r="BW236">
        <v>0</v>
      </c>
      <c r="BX236">
        <v>1820.56222222222</v>
      </c>
      <c r="BY236">
        <v>-34.2762148148148</v>
      </c>
      <c r="BZ236">
        <v>1709.36222222222</v>
      </c>
      <c r="CA236">
        <v>1742.09518518519</v>
      </c>
      <c r="CB236">
        <v>1.1720162962963</v>
      </c>
      <c r="CC236">
        <v>1717.5837037037</v>
      </c>
      <c r="CD236">
        <v>14.0688666666667</v>
      </c>
      <c r="CE236">
        <v>1.12648111111111</v>
      </c>
      <c r="CF236">
        <v>1.0398537037037</v>
      </c>
      <c r="CG236">
        <v>8.6638337037037</v>
      </c>
      <c r="CH236">
        <v>7.48707518518519</v>
      </c>
      <c r="CI236">
        <v>1999.99296296296</v>
      </c>
      <c r="CJ236">
        <v>0.979998666666667</v>
      </c>
      <c r="CK236">
        <v>0.0200015333333333</v>
      </c>
      <c r="CL236">
        <v>0</v>
      </c>
      <c r="CM236">
        <v>2.19649259259259</v>
      </c>
      <c r="CN236">
        <v>0</v>
      </c>
      <c r="CO236">
        <v>3490.70111111111</v>
      </c>
      <c r="CP236">
        <v>17300.0888888889</v>
      </c>
      <c r="CQ236">
        <v>38.0715185185185</v>
      </c>
      <c r="CR236">
        <v>39.3469259259259</v>
      </c>
      <c r="CS236">
        <v>38.3261111111111</v>
      </c>
      <c r="CT236">
        <v>36.6595185185185</v>
      </c>
      <c r="CU236">
        <v>36.9511111111111</v>
      </c>
      <c r="CV236">
        <v>1959.99259259259</v>
      </c>
      <c r="CW236">
        <v>40.0003703703704</v>
      </c>
      <c r="CX236">
        <v>0</v>
      </c>
      <c r="CY236">
        <v>1657122375.7</v>
      </c>
      <c r="CZ236">
        <v>0</v>
      </c>
      <c r="DA236">
        <v>0</v>
      </c>
      <c r="DB236" t="s">
        <v>356</v>
      </c>
      <c r="DC236">
        <v>1656081770.5</v>
      </c>
      <c r="DD236">
        <v>1655399214.6</v>
      </c>
      <c r="DE236">
        <v>0</v>
      </c>
      <c r="DF236">
        <v>0.134</v>
      </c>
      <c r="DG236">
        <v>-0.06</v>
      </c>
      <c r="DH236">
        <v>9.331</v>
      </c>
      <c r="DI236">
        <v>0.511</v>
      </c>
      <c r="DJ236">
        <v>421</v>
      </c>
      <c r="DK236">
        <v>25</v>
      </c>
      <c r="DL236">
        <v>1.93</v>
      </c>
      <c r="DM236">
        <v>0.15</v>
      </c>
      <c r="DN236">
        <v>-34.398195</v>
      </c>
      <c r="DO236">
        <v>1.2461786116323</v>
      </c>
      <c r="DP236">
        <v>0.52216950071313</v>
      </c>
      <c r="DQ236">
        <v>0</v>
      </c>
      <c r="DR236">
        <v>1.18105625</v>
      </c>
      <c r="DS236">
        <v>-0.169826003752349</v>
      </c>
      <c r="DT236">
        <v>0.0169124897172918</v>
      </c>
      <c r="DU236">
        <v>0</v>
      </c>
      <c r="DV236">
        <v>0</v>
      </c>
      <c r="DW236">
        <v>2</v>
      </c>
      <c r="DX236" t="s">
        <v>367</v>
      </c>
      <c r="DY236">
        <v>2.97842</v>
      </c>
      <c r="DZ236">
        <v>2.75402</v>
      </c>
      <c r="EA236">
        <v>0.192834</v>
      </c>
      <c r="EB236">
        <v>0.196095</v>
      </c>
      <c r="EC236">
        <v>0.0625823</v>
      </c>
      <c r="ED236">
        <v>0.0594697</v>
      </c>
      <c r="EE236">
        <v>31831</v>
      </c>
      <c r="EF236">
        <v>34856.4</v>
      </c>
      <c r="EG236">
        <v>35708.2</v>
      </c>
      <c r="EH236">
        <v>39290.5</v>
      </c>
      <c r="EI236">
        <v>47395.1</v>
      </c>
      <c r="EJ236">
        <v>53283.7</v>
      </c>
      <c r="EK236">
        <v>55698</v>
      </c>
      <c r="EL236">
        <v>62901.1</v>
      </c>
      <c r="EM236">
        <v>2.0192</v>
      </c>
      <c r="EN236">
        <v>2.2808</v>
      </c>
      <c r="EO236">
        <v>0.10699</v>
      </c>
      <c r="EP236">
        <v>0</v>
      </c>
      <c r="EQ236">
        <v>18.2356</v>
      </c>
      <c r="ER236">
        <v>999.9</v>
      </c>
      <c r="ES236">
        <v>69.454</v>
      </c>
      <c r="ET236">
        <v>26.737</v>
      </c>
      <c r="EU236">
        <v>33.1156</v>
      </c>
      <c r="EV236">
        <v>53.6074</v>
      </c>
      <c r="EW236">
        <v>41.9111</v>
      </c>
      <c r="EX236">
        <v>2</v>
      </c>
      <c r="EY236">
        <v>-0.392439</v>
      </c>
      <c r="EZ236">
        <v>3.12976</v>
      </c>
      <c r="FA236">
        <v>20.1193</v>
      </c>
      <c r="FB236">
        <v>5.20291</v>
      </c>
      <c r="FC236">
        <v>12.004</v>
      </c>
      <c r="FD236">
        <v>4.9756</v>
      </c>
      <c r="FE236">
        <v>3.293</v>
      </c>
      <c r="FF236">
        <v>9999</v>
      </c>
      <c r="FG236">
        <v>9999</v>
      </c>
      <c r="FH236">
        <v>9999</v>
      </c>
      <c r="FI236">
        <v>551.3</v>
      </c>
      <c r="FJ236">
        <v>1.86282</v>
      </c>
      <c r="FK236">
        <v>1.86783</v>
      </c>
      <c r="FL236">
        <v>1.86758</v>
      </c>
      <c r="FM236">
        <v>1.86874</v>
      </c>
      <c r="FN236">
        <v>1.86957</v>
      </c>
      <c r="FO236">
        <v>1.86557</v>
      </c>
      <c r="FP236">
        <v>1.86673</v>
      </c>
      <c r="FQ236">
        <v>1.86813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18.86</v>
      </c>
      <c r="GF236">
        <v>0.0695</v>
      </c>
      <c r="GG236">
        <v>5.21543574155078</v>
      </c>
      <c r="GH236">
        <v>0.0100486214095962</v>
      </c>
      <c r="GI236">
        <v>-1.74255938316833e-06</v>
      </c>
      <c r="GJ236">
        <v>3.40457676646056e-10</v>
      </c>
      <c r="GK236">
        <v>-0.0234001039270155</v>
      </c>
      <c r="GL236">
        <v>-0.0317258394575505</v>
      </c>
      <c r="GM236">
        <v>0.00293552719409138</v>
      </c>
      <c r="GN236">
        <v>-2.89779016759736e-05</v>
      </c>
      <c r="GO236">
        <v>-4</v>
      </c>
      <c r="GP236">
        <v>2214</v>
      </c>
      <c r="GQ236">
        <v>1</v>
      </c>
      <c r="GR236">
        <v>18</v>
      </c>
      <c r="GS236">
        <v>17343.8</v>
      </c>
      <c r="GT236">
        <v>28719.7</v>
      </c>
      <c r="GU236">
        <v>3.9563</v>
      </c>
      <c r="GV236">
        <v>2.54028</v>
      </c>
      <c r="GW236">
        <v>2.24854</v>
      </c>
      <c r="GX236">
        <v>2.76611</v>
      </c>
      <c r="GY236">
        <v>1.99585</v>
      </c>
      <c r="GZ236">
        <v>2.30469</v>
      </c>
      <c r="HA236">
        <v>30.5446</v>
      </c>
      <c r="HB236">
        <v>15.3491</v>
      </c>
      <c r="HC236">
        <v>18</v>
      </c>
      <c r="HD236">
        <v>478.683</v>
      </c>
      <c r="HE236">
        <v>658.814</v>
      </c>
      <c r="HF236">
        <v>13.2437</v>
      </c>
      <c r="HG236">
        <v>21.9929</v>
      </c>
      <c r="HH236">
        <v>30.0006</v>
      </c>
      <c r="HI236">
        <v>21.951</v>
      </c>
      <c r="HJ236">
        <v>21.8967</v>
      </c>
      <c r="HK236">
        <v>79.1571</v>
      </c>
      <c r="HL236">
        <v>54.6565</v>
      </c>
      <c r="HM236">
        <v>0</v>
      </c>
      <c r="HN236">
        <v>13.2225</v>
      </c>
      <c r="HO236">
        <v>1759.4</v>
      </c>
      <c r="HP236">
        <v>14.0688</v>
      </c>
      <c r="HQ236">
        <v>103.408</v>
      </c>
      <c r="HR236">
        <v>104.776</v>
      </c>
    </row>
    <row r="237" spans="1:226">
      <c r="A237">
        <v>221</v>
      </c>
      <c r="B237">
        <v>1657122400.6</v>
      </c>
      <c r="C237">
        <v>2368</v>
      </c>
      <c r="D237" t="s">
        <v>802</v>
      </c>
      <c r="E237" t="s">
        <v>803</v>
      </c>
      <c r="F237">
        <v>5</v>
      </c>
      <c r="G237" t="s">
        <v>597</v>
      </c>
      <c r="H237" t="s">
        <v>354</v>
      </c>
      <c r="I237">
        <v>1657122392.81429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1774.95076085071</v>
      </c>
      <c r="AK237">
        <v>1750.2356969697</v>
      </c>
      <c r="AL237">
        <v>3.38359128819278</v>
      </c>
      <c r="AM237">
        <v>66.8387421978755</v>
      </c>
      <c r="AN237">
        <f>(AP237 - AO237 + BO237*1E3/(8.314*(BQ237+273.15)) * AR237/BN237 * AQ237) * BN237/(100*BB237) * 1000/(1000 - AP237)</f>
        <v>0</v>
      </c>
      <c r="AO237">
        <v>14.07911220221</v>
      </c>
      <c r="AP237">
        <v>15.2387078787879</v>
      </c>
      <c r="AQ237">
        <v>9.06294669100779e-05</v>
      </c>
      <c r="AR237">
        <v>77.4375667915555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1657122392.81429</v>
      </c>
      <c r="BH237">
        <v>1699.14</v>
      </c>
      <c r="BI237">
        <v>1733.37464285714</v>
      </c>
      <c r="BJ237">
        <v>15.2375214285714</v>
      </c>
      <c r="BK237">
        <v>14.0745321428571</v>
      </c>
      <c r="BL237">
        <v>1680.34285714286</v>
      </c>
      <c r="BM237">
        <v>15.1678964285714</v>
      </c>
      <c r="BN237">
        <v>500.024678571429</v>
      </c>
      <c r="BO237">
        <v>73.9110464285714</v>
      </c>
      <c r="BP237">
        <v>0.0999747285714286</v>
      </c>
      <c r="BQ237">
        <v>19.4228107142857</v>
      </c>
      <c r="BR237">
        <v>20.0080071428571</v>
      </c>
      <c r="BS237">
        <v>999.9</v>
      </c>
      <c r="BT237">
        <v>0</v>
      </c>
      <c r="BU237">
        <v>0</v>
      </c>
      <c r="BV237">
        <v>10017.8571428571</v>
      </c>
      <c r="BW237">
        <v>0</v>
      </c>
      <c r="BX237">
        <v>1820.92214285714</v>
      </c>
      <c r="BY237">
        <v>-34.2361178571429</v>
      </c>
      <c r="BZ237">
        <v>1725.43178571429</v>
      </c>
      <c r="CA237">
        <v>1758.12035714286</v>
      </c>
      <c r="CB237">
        <v>1.16298571428571</v>
      </c>
      <c r="CC237">
        <v>1733.37464285714</v>
      </c>
      <c r="CD237">
        <v>14.0745321428571</v>
      </c>
      <c r="CE237">
        <v>1.12622285714286</v>
      </c>
      <c r="CF237">
        <v>1.04026357142857</v>
      </c>
      <c r="CG237">
        <v>8.66044857142857</v>
      </c>
      <c r="CH237">
        <v>7.49284678571429</v>
      </c>
      <c r="CI237">
        <v>1999.99857142857</v>
      </c>
      <c r="CJ237">
        <v>0.979998714285714</v>
      </c>
      <c r="CK237">
        <v>0.0200014964285714</v>
      </c>
      <c r="CL237">
        <v>0</v>
      </c>
      <c r="CM237">
        <v>2.22244285714286</v>
      </c>
      <c r="CN237">
        <v>0</v>
      </c>
      <c r="CO237">
        <v>3487.79392857143</v>
      </c>
      <c r="CP237">
        <v>17300.1357142857</v>
      </c>
      <c r="CQ237">
        <v>38.031</v>
      </c>
      <c r="CR237">
        <v>39.3121785714286</v>
      </c>
      <c r="CS237">
        <v>38.2876785714286</v>
      </c>
      <c r="CT237">
        <v>36.6338214285714</v>
      </c>
      <c r="CU237">
        <v>36.9126785714286</v>
      </c>
      <c r="CV237">
        <v>1959.99857142857</v>
      </c>
      <c r="CW237">
        <v>40</v>
      </c>
      <c r="CX237">
        <v>0</v>
      </c>
      <c r="CY237">
        <v>1657122380.5</v>
      </c>
      <c r="CZ237">
        <v>0</v>
      </c>
      <c r="DA237">
        <v>0</v>
      </c>
      <c r="DB237" t="s">
        <v>356</v>
      </c>
      <c r="DC237">
        <v>1656081770.5</v>
      </c>
      <c r="DD237">
        <v>1655399214.6</v>
      </c>
      <c r="DE237">
        <v>0</v>
      </c>
      <c r="DF237">
        <v>0.134</v>
      </c>
      <c r="DG237">
        <v>-0.06</v>
      </c>
      <c r="DH237">
        <v>9.331</v>
      </c>
      <c r="DI237">
        <v>0.511</v>
      </c>
      <c r="DJ237">
        <v>421</v>
      </c>
      <c r="DK237">
        <v>25</v>
      </c>
      <c r="DL237">
        <v>1.93</v>
      </c>
      <c r="DM237">
        <v>0.15</v>
      </c>
      <c r="DN237">
        <v>-34.28759</v>
      </c>
      <c r="DO237">
        <v>1.21827016885556</v>
      </c>
      <c r="DP237">
        <v>0.57111167419341</v>
      </c>
      <c r="DQ237">
        <v>0</v>
      </c>
      <c r="DR237">
        <v>1.1704765</v>
      </c>
      <c r="DS237">
        <v>-0.124735159474675</v>
      </c>
      <c r="DT237">
        <v>0.012450372394029</v>
      </c>
      <c r="DU237">
        <v>0</v>
      </c>
      <c r="DV237">
        <v>0</v>
      </c>
      <c r="DW237">
        <v>2</v>
      </c>
      <c r="DX237" t="s">
        <v>367</v>
      </c>
      <c r="DY237">
        <v>2.9779</v>
      </c>
      <c r="DZ237">
        <v>2.7539</v>
      </c>
      <c r="EA237">
        <v>0.193917</v>
      </c>
      <c r="EB237">
        <v>0.197191</v>
      </c>
      <c r="EC237">
        <v>0.0625821</v>
      </c>
      <c r="ED237">
        <v>0.0594922</v>
      </c>
      <c r="EE237">
        <v>31788</v>
      </c>
      <c r="EF237">
        <v>34808.4</v>
      </c>
      <c r="EG237">
        <v>35707.8</v>
      </c>
      <c r="EH237">
        <v>39289.9</v>
      </c>
      <c r="EI237">
        <v>47395.2</v>
      </c>
      <c r="EJ237">
        <v>53281.5</v>
      </c>
      <c r="EK237">
        <v>55698</v>
      </c>
      <c r="EL237">
        <v>62900</v>
      </c>
      <c r="EM237">
        <v>2.0186</v>
      </c>
      <c r="EN237">
        <v>2.2808</v>
      </c>
      <c r="EO237">
        <v>0.109226</v>
      </c>
      <c r="EP237">
        <v>0</v>
      </c>
      <c r="EQ237">
        <v>18.2435</v>
      </c>
      <c r="ER237">
        <v>999.9</v>
      </c>
      <c r="ES237">
        <v>69.454</v>
      </c>
      <c r="ET237">
        <v>26.737</v>
      </c>
      <c r="EU237">
        <v>33.118</v>
      </c>
      <c r="EV237">
        <v>53.6774</v>
      </c>
      <c r="EW237">
        <v>41.891</v>
      </c>
      <c r="EX237">
        <v>2</v>
      </c>
      <c r="EY237">
        <v>-0.391951</v>
      </c>
      <c r="EZ237">
        <v>3.18584</v>
      </c>
      <c r="FA237">
        <v>20.1191</v>
      </c>
      <c r="FB237">
        <v>5.20411</v>
      </c>
      <c r="FC237">
        <v>12.004</v>
      </c>
      <c r="FD237">
        <v>4.9756</v>
      </c>
      <c r="FE237">
        <v>3.293</v>
      </c>
      <c r="FF237">
        <v>9999</v>
      </c>
      <c r="FG237">
        <v>9999</v>
      </c>
      <c r="FH237">
        <v>9999</v>
      </c>
      <c r="FI237">
        <v>551.3</v>
      </c>
      <c r="FJ237">
        <v>1.86282</v>
      </c>
      <c r="FK237">
        <v>1.86777</v>
      </c>
      <c r="FL237">
        <v>1.86752</v>
      </c>
      <c r="FM237">
        <v>1.86874</v>
      </c>
      <c r="FN237">
        <v>1.8696</v>
      </c>
      <c r="FO237">
        <v>1.86563</v>
      </c>
      <c r="FP237">
        <v>1.86673</v>
      </c>
      <c r="FQ237">
        <v>1.86813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18.98</v>
      </c>
      <c r="GF237">
        <v>0.0695</v>
      </c>
      <c r="GG237">
        <v>5.21543574155078</v>
      </c>
      <c r="GH237">
        <v>0.0100486214095962</v>
      </c>
      <c r="GI237">
        <v>-1.74255938316833e-06</v>
      </c>
      <c r="GJ237">
        <v>3.40457676646056e-10</v>
      </c>
      <c r="GK237">
        <v>-0.0234001039270155</v>
      </c>
      <c r="GL237">
        <v>-0.0317258394575505</v>
      </c>
      <c r="GM237">
        <v>0.00293552719409138</v>
      </c>
      <c r="GN237">
        <v>-2.89779016759736e-05</v>
      </c>
      <c r="GO237">
        <v>-4</v>
      </c>
      <c r="GP237">
        <v>2214</v>
      </c>
      <c r="GQ237">
        <v>1</v>
      </c>
      <c r="GR237">
        <v>18</v>
      </c>
      <c r="GS237">
        <v>17343.8</v>
      </c>
      <c r="GT237">
        <v>28719.8</v>
      </c>
      <c r="GU237">
        <v>3.98315</v>
      </c>
      <c r="GV237">
        <v>2.53906</v>
      </c>
      <c r="GW237">
        <v>2.24854</v>
      </c>
      <c r="GX237">
        <v>2.76489</v>
      </c>
      <c r="GY237">
        <v>1.99585</v>
      </c>
      <c r="GZ237">
        <v>2.30957</v>
      </c>
      <c r="HA237">
        <v>30.5446</v>
      </c>
      <c r="HB237">
        <v>15.3404</v>
      </c>
      <c r="HC237">
        <v>18</v>
      </c>
      <c r="HD237">
        <v>478.363</v>
      </c>
      <c r="HE237">
        <v>658.887</v>
      </c>
      <c r="HF237">
        <v>13.2246</v>
      </c>
      <c r="HG237">
        <v>21.9985</v>
      </c>
      <c r="HH237">
        <v>30.0005</v>
      </c>
      <c r="HI237">
        <v>21.9565</v>
      </c>
      <c r="HJ237">
        <v>21.9018</v>
      </c>
      <c r="HK237">
        <v>79.7194</v>
      </c>
      <c r="HL237">
        <v>54.6565</v>
      </c>
      <c r="HM237">
        <v>0</v>
      </c>
      <c r="HN237">
        <v>13.206</v>
      </c>
      <c r="HO237">
        <v>1772.83</v>
      </c>
      <c r="HP237">
        <v>14.0713</v>
      </c>
      <c r="HQ237">
        <v>103.408</v>
      </c>
      <c r="HR237">
        <v>104.774</v>
      </c>
    </row>
    <row r="238" spans="1:226">
      <c r="A238">
        <v>222</v>
      </c>
      <c r="B238">
        <v>1657122405.6</v>
      </c>
      <c r="C238">
        <v>2373</v>
      </c>
      <c r="D238" t="s">
        <v>804</v>
      </c>
      <c r="E238" t="s">
        <v>805</v>
      </c>
      <c r="F238">
        <v>5</v>
      </c>
      <c r="G238" t="s">
        <v>597</v>
      </c>
      <c r="H238" t="s">
        <v>354</v>
      </c>
      <c r="I238">
        <v>1657122398.1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1791.62599194703</v>
      </c>
      <c r="AK238">
        <v>1767.02218181818</v>
      </c>
      <c r="AL238">
        <v>3.434925046489</v>
      </c>
      <c r="AM238">
        <v>66.8387421978755</v>
      </c>
      <c r="AN238">
        <f>(AP238 - AO238 + BO238*1E3/(8.314*(BQ238+273.15)) * AR238/BN238 * AQ238) * BN238/(100*BB238) * 1000/(1000 - AP238)</f>
        <v>0</v>
      </c>
      <c r="AO238">
        <v>14.0867971393091</v>
      </c>
      <c r="AP238">
        <v>15.2329181818182</v>
      </c>
      <c r="AQ238">
        <v>0.00012832843332221</v>
      </c>
      <c r="AR238">
        <v>77.4375667915555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1657122398.1</v>
      </c>
      <c r="BH238">
        <v>1716.80481481481</v>
      </c>
      <c r="BI238">
        <v>1750.85148148148</v>
      </c>
      <c r="BJ238">
        <v>15.2357888888889</v>
      </c>
      <c r="BK238">
        <v>14.0817296296296</v>
      </c>
      <c r="BL238">
        <v>1697.88407407407</v>
      </c>
      <c r="BM238">
        <v>15.1662222222222</v>
      </c>
      <c r="BN238">
        <v>500.00162962963</v>
      </c>
      <c r="BO238">
        <v>73.9107518518519</v>
      </c>
      <c r="BP238">
        <v>0.100060188888889</v>
      </c>
      <c r="BQ238">
        <v>19.4294111111111</v>
      </c>
      <c r="BR238">
        <v>20.0226777777778</v>
      </c>
      <c r="BS238">
        <v>999.9</v>
      </c>
      <c r="BT238">
        <v>0</v>
      </c>
      <c r="BU238">
        <v>0</v>
      </c>
      <c r="BV238">
        <v>9992.77777777778</v>
      </c>
      <c r="BW238">
        <v>0</v>
      </c>
      <c r="BX238">
        <v>1820.93888888889</v>
      </c>
      <c r="BY238">
        <v>-34.0475888888889</v>
      </c>
      <c r="BZ238">
        <v>1743.3662962963</v>
      </c>
      <c r="CA238">
        <v>1775.85925925926</v>
      </c>
      <c r="CB238">
        <v>1.15405148148148</v>
      </c>
      <c r="CC238">
        <v>1750.85148148148</v>
      </c>
      <c r="CD238">
        <v>14.0817296296296</v>
      </c>
      <c r="CE238">
        <v>1.12608925925926</v>
      </c>
      <c r="CF238">
        <v>1.04079148148148</v>
      </c>
      <c r="CG238">
        <v>8.65870740740741</v>
      </c>
      <c r="CH238">
        <v>7.50027481481481</v>
      </c>
      <c r="CI238">
        <v>2000.01111111111</v>
      </c>
      <c r="CJ238">
        <v>0.979998518518518</v>
      </c>
      <c r="CK238">
        <v>0.0200016481481482</v>
      </c>
      <c r="CL238">
        <v>0</v>
      </c>
      <c r="CM238">
        <v>2.21074444444444</v>
      </c>
      <c r="CN238">
        <v>0</v>
      </c>
      <c r="CO238">
        <v>3491.48777777778</v>
      </c>
      <c r="CP238">
        <v>17300.2444444444</v>
      </c>
      <c r="CQ238">
        <v>37.9858518518518</v>
      </c>
      <c r="CR238">
        <v>39.2775185185185</v>
      </c>
      <c r="CS238">
        <v>38.2474444444444</v>
      </c>
      <c r="CT238">
        <v>36.6016666666667</v>
      </c>
      <c r="CU238">
        <v>36.8677777777778</v>
      </c>
      <c r="CV238">
        <v>1960.01074074074</v>
      </c>
      <c r="CW238">
        <v>40.0003703703704</v>
      </c>
      <c r="CX238">
        <v>0</v>
      </c>
      <c r="CY238">
        <v>1657122385.9</v>
      </c>
      <c r="CZ238">
        <v>0</v>
      </c>
      <c r="DA238">
        <v>0</v>
      </c>
      <c r="DB238" t="s">
        <v>356</v>
      </c>
      <c r="DC238">
        <v>1656081770.5</v>
      </c>
      <c r="DD238">
        <v>1655399214.6</v>
      </c>
      <c r="DE238">
        <v>0</v>
      </c>
      <c r="DF238">
        <v>0.134</v>
      </c>
      <c r="DG238">
        <v>-0.06</v>
      </c>
      <c r="DH238">
        <v>9.331</v>
      </c>
      <c r="DI238">
        <v>0.511</v>
      </c>
      <c r="DJ238">
        <v>421</v>
      </c>
      <c r="DK238">
        <v>25</v>
      </c>
      <c r="DL238">
        <v>1.93</v>
      </c>
      <c r="DM238">
        <v>0.15</v>
      </c>
      <c r="DN238">
        <v>-34.19537</v>
      </c>
      <c r="DO238">
        <v>2.71876547842404</v>
      </c>
      <c r="DP238">
        <v>0.527474105620361</v>
      </c>
      <c r="DQ238">
        <v>0</v>
      </c>
      <c r="DR238">
        <v>1.15865725</v>
      </c>
      <c r="DS238">
        <v>-0.103208217636026</v>
      </c>
      <c r="DT238">
        <v>0.0102564362688753</v>
      </c>
      <c r="DU238">
        <v>0</v>
      </c>
      <c r="DV238">
        <v>0</v>
      </c>
      <c r="DW238">
        <v>2</v>
      </c>
      <c r="DX238" t="s">
        <v>367</v>
      </c>
      <c r="DY238">
        <v>2.97767</v>
      </c>
      <c r="DZ238">
        <v>2.75361</v>
      </c>
      <c r="EA238">
        <v>0.195009</v>
      </c>
      <c r="EB238">
        <v>0.198163</v>
      </c>
      <c r="EC238">
        <v>0.0625872</v>
      </c>
      <c r="ED238">
        <v>0.0595112</v>
      </c>
      <c r="EE238">
        <v>31744.8</v>
      </c>
      <c r="EF238">
        <v>34766.2</v>
      </c>
      <c r="EG238">
        <v>35707.6</v>
      </c>
      <c r="EH238">
        <v>39289.8</v>
      </c>
      <c r="EI238">
        <v>47395</v>
      </c>
      <c r="EJ238">
        <v>53279.9</v>
      </c>
      <c r="EK238">
        <v>55698.1</v>
      </c>
      <c r="EL238">
        <v>62899.4</v>
      </c>
      <c r="EM238">
        <v>2.0186</v>
      </c>
      <c r="EN238">
        <v>2.281</v>
      </c>
      <c r="EO238">
        <v>0.108033</v>
      </c>
      <c r="EP238">
        <v>0</v>
      </c>
      <c r="EQ238">
        <v>18.2531</v>
      </c>
      <c r="ER238">
        <v>999.9</v>
      </c>
      <c r="ES238">
        <v>69.405</v>
      </c>
      <c r="ET238">
        <v>26.767</v>
      </c>
      <c r="EU238">
        <v>33.1552</v>
      </c>
      <c r="EV238">
        <v>54.1374</v>
      </c>
      <c r="EW238">
        <v>41.9271</v>
      </c>
      <c r="EX238">
        <v>2</v>
      </c>
      <c r="EY238">
        <v>-0.391159</v>
      </c>
      <c r="EZ238">
        <v>3.29039</v>
      </c>
      <c r="FA238">
        <v>20.1169</v>
      </c>
      <c r="FB238">
        <v>5.20411</v>
      </c>
      <c r="FC238">
        <v>12.004</v>
      </c>
      <c r="FD238">
        <v>4.9752</v>
      </c>
      <c r="FE238">
        <v>3.293</v>
      </c>
      <c r="FF238">
        <v>9999</v>
      </c>
      <c r="FG238">
        <v>9999</v>
      </c>
      <c r="FH238">
        <v>9999</v>
      </c>
      <c r="FI238">
        <v>551.3</v>
      </c>
      <c r="FJ238">
        <v>1.86292</v>
      </c>
      <c r="FK238">
        <v>1.8678</v>
      </c>
      <c r="FL238">
        <v>1.86752</v>
      </c>
      <c r="FM238">
        <v>1.86874</v>
      </c>
      <c r="FN238">
        <v>1.8696</v>
      </c>
      <c r="FO238">
        <v>1.86566</v>
      </c>
      <c r="FP238">
        <v>1.86673</v>
      </c>
      <c r="FQ238">
        <v>1.86813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19.09</v>
      </c>
      <c r="GF238">
        <v>0.0696</v>
      </c>
      <c r="GG238">
        <v>5.21543574155078</v>
      </c>
      <c r="GH238">
        <v>0.0100486214095962</v>
      </c>
      <c r="GI238">
        <v>-1.74255938316833e-06</v>
      </c>
      <c r="GJ238">
        <v>3.40457676646056e-10</v>
      </c>
      <c r="GK238">
        <v>-0.0234001039270155</v>
      </c>
      <c r="GL238">
        <v>-0.0317258394575505</v>
      </c>
      <c r="GM238">
        <v>0.00293552719409138</v>
      </c>
      <c r="GN238">
        <v>-2.89779016759736e-05</v>
      </c>
      <c r="GO238">
        <v>-4</v>
      </c>
      <c r="GP238">
        <v>2214</v>
      </c>
      <c r="GQ238">
        <v>1</v>
      </c>
      <c r="GR238">
        <v>18</v>
      </c>
      <c r="GS238">
        <v>17343.9</v>
      </c>
      <c r="GT238">
        <v>28719.8</v>
      </c>
      <c r="GU238">
        <v>4.01001</v>
      </c>
      <c r="GV238">
        <v>2.54761</v>
      </c>
      <c r="GW238">
        <v>2.24854</v>
      </c>
      <c r="GX238">
        <v>2.76489</v>
      </c>
      <c r="GY238">
        <v>1.99585</v>
      </c>
      <c r="GZ238">
        <v>2.31934</v>
      </c>
      <c r="HA238">
        <v>30.5446</v>
      </c>
      <c r="HB238">
        <v>15.3404</v>
      </c>
      <c r="HC238">
        <v>18</v>
      </c>
      <c r="HD238">
        <v>478.416</v>
      </c>
      <c r="HE238">
        <v>659.122</v>
      </c>
      <c r="HF238">
        <v>13.2023</v>
      </c>
      <c r="HG238">
        <v>22.004</v>
      </c>
      <c r="HH238">
        <v>30.0006</v>
      </c>
      <c r="HI238">
        <v>21.9621</v>
      </c>
      <c r="HJ238">
        <v>21.9077</v>
      </c>
      <c r="HK238">
        <v>80.2313</v>
      </c>
      <c r="HL238">
        <v>54.6565</v>
      </c>
      <c r="HM238">
        <v>0</v>
      </c>
      <c r="HN238">
        <v>13.1754</v>
      </c>
      <c r="HO238">
        <v>1792.94</v>
      </c>
      <c r="HP238">
        <v>14.0764</v>
      </c>
      <c r="HQ238">
        <v>103.408</v>
      </c>
      <c r="HR238">
        <v>104.774</v>
      </c>
    </row>
    <row r="239" spans="1:226">
      <c r="A239">
        <v>223</v>
      </c>
      <c r="B239">
        <v>1657122410.6</v>
      </c>
      <c r="C239">
        <v>2378</v>
      </c>
      <c r="D239" t="s">
        <v>806</v>
      </c>
      <c r="E239" t="s">
        <v>807</v>
      </c>
      <c r="F239">
        <v>5</v>
      </c>
      <c r="G239" t="s">
        <v>597</v>
      </c>
      <c r="H239" t="s">
        <v>354</v>
      </c>
      <c r="I239">
        <v>1657122402.81429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1808.24610882872</v>
      </c>
      <c r="AK239">
        <v>1783.68763636364</v>
      </c>
      <c r="AL239">
        <v>3.37322326692193</v>
      </c>
      <c r="AM239">
        <v>66.8387421978755</v>
      </c>
      <c r="AN239">
        <f>(AP239 - AO239 + BO239*1E3/(8.314*(BQ239+273.15)) * AR239/BN239 * AQ239) * BN239/(100*BB239) * 1000/(1000 - AP239)</f>
        <v>0</v>
      </c>
      <c r="AO239">
        <v>14.0956608960791</v>
      </c>
      <c r="AP239">
        <v>15.2395624242424</v>
      </c>
      <c r="AQ239">
        <v>-6.23408128539247e-05</v>
      </c>
      <c r="AR239">
        <v>77.4375667915555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1657122402.81429</v>
      </c>
      <c r="BH239">
        <v>1732.425</v>
      </c>
      <c r="BI239">
        <v>1766.40607142857</v>
      </c>
      <c r="BJ239">
        <v>15.2357035714286</v>
      </c>
      <c r="BK239">
        <v>14.0891</v>
      </c>
      <c r="BL239">
        <v>1713.39535714286</v>
      </c>
      <c r="BM239">
        <v>15.1661392857143</v>
      </c>
      <c r="BN239">
        <v>500.003392857143</v>
      </c>
      <c r="BO239">
        <v>73.9104107142857</v>
      </c>
      <c r="BP239">
        <v>0.100055871428571</v>
      </c>
      <c r="BQ239">
        <v>19.4364107142857</v>
      </c>
      <c r="BR239">
        <v>20.0341392857143</v>
      </c>
      <c r="BS239">
        <v>999.9</v>
      </c>
      <c r="BT239">
        <v>0</v>
      </c>
      <c r="BU239">
        <v>0</v>
      </c>
      <c r="BV239">
        <v>9988.21428571429</v>
      </c>
      <c r="BW239">
        <v>0</v>
      </c>
      <c r="BX239">
        <v>1821.63678571429</v>
      </c>
      <c r="BY239">
        <v>-33.9812357142857</v>
      </c>
      <c r="BZ239">
        <v>1759.22785714286</v>
      </c>
      <c r="CA239">
        <v>1791.64892857143</v>
      </c>
      <c r="CB239">
        <v>1.14659714285714</v>
      </c>
      <c r="CC239">
        <v>1766.40607142857</v>
      </c>
      <c r="CD239">
        <v>14.0891</v>
      </c>
      <c r="CE239">
        <v>1.1260775</v>
      </c>
      <c r="CF239">
        <v>1.04133142857143</v>
      </c>
      <c r="CG239">
        <v>8.65855642857143</v>
      </c>
      <c r="CH239">
        <v>7.50786428571429</v>
      </c>
      <c r="CI239">
        <v>2000.01821428571</v>
      </c>
      <c r="CJ239">
        <v>0.979998142857143</v>
      </c>
      <c r="CK239">
        <v>0.0200019392857143</v>
      </c>
      <c r="CL239">
        <v>0</v>
      </c>
      <c r="CM239">
        <v>2.2248</v>
      </c>
      <c r="CN239">
        <v>0</v>
      </c>
      <c r="CO239">
        <v>3510.73428571429</v>
      </c>
      <c r="CP239">
        <v>17300.3035714286</v>
      </c>
      <c r="CQ239">
        <v>37.9461785714286</v>
      </c>
      <c r="CR239">
        <v>39.2341428571428</v>
      </c>
      <c r="CS239">
        <v>38.2073571428571</v>
      </c>
      <c r="CT239">
        <v>36.58225</v>
      </c>
      <c r="CU239">
        <v>36.8345</v>
      </c>
      <c r="CV239">
        <v>1960.01607142857</v>
      </c>
      <c r="CW239">
        <v>40.0007142857143</v>
      </c>
      <c r="CX239">
        <v>0</v>
      </c>
      <c r="CY239">
        <v>1657122390.7</v>
      </c>
      <c r="CZ239">
        <v>0</v>
      </c>
      <c r="DA239">
        <v>0</v>
      </c>
      <c r="DB239" t="s">
        <v>356</v>
      </c>
      <c r="DC239">
        <v>1656081770.5</v>
      </c>
      <c r="DD239">
        <v>1655399214.6</v>
      </c>
      <c r="DE239">
        <v>0</v>
      </c>
      <c r="DF239">
        <v>0.134</v>
      </c>
      <c r="DG239">
        <v>-0.06</v>
      </c>
      <c r="DH239">
        <v>9.331</v>
      </c>
      <c r="DI239">
        <v>0.511</v>
      </c>
      <c r="DJ239">
        <v>421</v>
      </c>
      <c r="DK239">
        <v>25</v>
      </c>
      <c r="DL239">
        <v>1.93</v>
      </c>
      <c r="DM239">
        <v>0.15</v>
      </c>
      <c r="DN239">
        <v>-34.041545</v>
      </c>
      <c r="DO239">
        <v>2.15501988742969</v>
      </c>
      <c r="DP239">
        <v>0.51478332478335</v>
      </c>
      <c r="DQ239">
        <v>0</v>
      </c>
      <c r="DR239">
        <v>1.151969</v>
      </c>
      <c r="DS239">
        <v>-0.0994000750469087</v>
      </c>
      <c r="DT239">
        <v>0.00992960442313791</v>
      </c>
      <c r="DU239">
        <v>1</v>
      </c>
      <c r="DV239">
        <v>1</v>
      </c>
      <c r="DW239">
        <v>2</v>
      </c>
      <c r="DX239" t="s">
        <v>357</v>
      </c>
      <c r="DY239">
        <v>2.97738</v>
      </c>
      <c r="DZ239">
        <v>2.75394</v>
      </c>
      <c r="EA239">
        <v>0.196096</v>
      </c>
      <c r="EB239">
        <v>0.199309</v>
      </c>
      <c r="EC239">
        <v>0.0625803</v>
      </c>
      <c r="ED239">
        <v>0.0595402</v>
      </c>
      <c r="EE239">
        <v>31701.7</v>
      </c>
      <c r="EF239">
        <v>34715.9</v>
      </c>
      <c r="EG239">
        <v>35707.3</v>
      </c>
      <c r="EH239">
        <v>39289</v>
      </c>
      <c r="EI239">
        <v>47394.5</v>
      </c>
      <c r="EJ239">
        <v>53277.6</v>
      </c>
      <c r="EK239">
        <v>55697.1</v>
      </c>
      <c r="EL239">
        <v>62898.5</v>
      </c>
      <c r="EM239">
        <v>2.0184</v>
      </c>
      <c r="EN239">
        <v>2.2804</v>
      </c>
      <c r="EO239">
        <v>0.108033</v>
      </c>
      <c r="EP239">
        <v>0</v>
      </c>
      <c r="EQ239">
        <v>18.2626</v>
      </c>
      <c r="ER239">
        <v>999.9</v>
      </c>
      <c r="ES239">
        <v>69.405</v>
      </c>
      <c r="ET239">
        <v>26.778</v>
      </c>
      <c r="EU239">
        <v>33.1745</v>
      </c>
      <c r="EV239">
        <v>54.2974</v>
      </c>
      <c r="EW239">
        <v>41.9391</v>
      </c>
      <c r="EX239">
        <v>2</v>
      </c>
      <c r="EY239">
        <v>-0.390163</v>
      </c>
      <c r="EZ239">
        <v>3.4359</v>
      </c>
      <c r="FA239">
        <v>20.1135</v>
      </c>
      <c r="FB239">
        <v>5.20411</v>
      </c>
      <c r="FC239">
        <v>12.0052</v>
      </c>
      <c r="FD239">
        <v>4.976</v>
      </c>
      <c r="FE239">
        <v>3.293</v>
      </c>
      <c r="FF239">
        <v>9999</v>
      </c>
      <c r="FG239">
        <v>9999</v>
      </c>
      <c r="FH239">
        <v>9999</v>
      </c>
      <c r="FI239">
        <v>551.3</v>
      </c>
      <c r="FJ239">
        <v>1.86289</v>
      </c>
      <c r="FK239">
        <v>1.86783</v>
      </c>
      <c r="FL239">
        <v>1.86752</v>
      </c>
      <c r="FM239">
        <v>1.86874</v>
      </c>
      <c r="FN239">
        <v>1.86957</v>
      </c>
      <c r="FO239">
        <v>1.86563</v>
      </c>
      <c r="FP239">
        <v>1.86676</v>
      </c>
      <c r="FQ239">
        <v>1.86813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19.21</v>
      </c>
      <c r="GF239">
        <v>0.0695</v>
      </c>
      <c r="GG239">
        <v>5.21543574155078</v>
      </c>
      <c r="GH239">
        <v>0.0100486214095962</v>
      </c>
      <c r="GI239">
        <v>-1.74255938316833e-06</v>
      </c>
      <c r="GJ239">
        <v>3.40457676646056e-10</v>
      </c>
      <c r="GK239">
        <v>-0.0234001039270155</v>
      </c>
      <c r="GL239">
        <v>-0.0317258394575505</v>
      </c>
      <c r="GM239">
        <v>0.00293552719409138</v>
      </c>
      <c r="GN239">
        <v>-2.89779016759736e-05</v>
      </c>
      <c r="GO239">
        <v>-4</v>
      </c>
      <c r="GP239">
        <v>2214</v>
      </c>
      <c r="GQ239">
        <v>1</v>
      </c>
      <c r="GR239">
        <v>18</v>
      </c>
      <c r="GS239">
        <v>17344</v>
      </c>
      <c r="GT239">
        <v>28719.9</v>
      </c>
      <c r="GU239">
        <v>4.03687</v>
      </c>
      <c r="GV239">
        <v>2.54272</v>
      </c>
      <c r="GW239">
        <v>2.24854</v>
      </c>
      <c r="GX239">
        <v>2.76489</v>
      </c>
      <c r="GY239">
        <v>1.99585</v>
      </c>
      <c r="GZ239">
        <v>2.34253</v>
      </c>
      <c r="HA239">
        <v>30.5662</v>
      </c>
      <c r="HB239">
        <v>15.3404</v>
      </c>
      <c r="HC239">
        <v>18</v>
      </c>
      <c r="HD239">
        <v>478.345</v>
      </c>
      <c r="HE239">
        <v>658.711</v>
      </c>
      <c r="HF239">
        <v>13.1663</v>
      </c>
      <c r="HG239">
        <v>22.0096</v>
      </c>
      <c r="HH239">
        <v>30.0009</v>
      </c>
      <c r="HI239">
        <v>21.9676</v>
      </c>
      <c r="HJ239">
        <v>21.9132</v>
      </c>
      <c r="HK239">
        <v>80.8056</v>
      </c>
      <c r="HL239">
        <v>54.6565</v>
      </c>
      <c r="HM239">
        <v>0</v>
      </c>
      <c r="HN239">
        <v>13.1282</v>
      </c>
      <c r="HO239">
        <v>1806.38</v>
      </c>
      <c r="HP239">
        <v>14.0825</v>
      </c>
      <c r="HQ239">
        <v>103.406</v>
      </c>
      <c r="HR239">
        <v>104.772</v>
      </c>
    </row>
    <row r="240" spans="1:226">
      <c r="A240">
        <v>224</v>
      </c>
      <c r="B240">
        <v>1657122415.6</v>
      </c>
      <c r="C240">
        <v>2383</v>
      </c>
      <c r="D240" t="s">
        <v>808</v>
      </c>
      <c r="E240" t="s">
        <v>809</v>
      </c>
      <c r="F240">
        <v>5</v>
      </c>
      <c r="G240" t="s">
        <v>597</v>
      </c>
      <c r="H240" t="s">
        <v>354</v>
      </c>
      <c r="I240">
        <v>1657122408.1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1825.42193484109</v>
      </c>
      <c r="AK240">
        <v>1800.6963030303</v>
      </c>
      <c r="AL240">
        <v>3.382653244809</v>
      </c>
      <c r="AM240">
        <v>66.8387421978755</v>
      </c>
      <c r="AN240">
        <f>(AP240 - AO240 + BO240*1E3/(8.314*(BQ240+273.15)) * AR240/BN240 * AQ240) * BN240/(100*BB240) * 1000/(1000 - AP240)</f>
        <v>0</v>
      </c>
      <c r="AO240">
        <v>14.1029454684327</v>
      </c>
      <c r="AP240">
        <v>15.2348836363636</v>
      </c>
      <c r="AQ240">
        <v>-3.26331375305593e-05</v>
      </c>
      <c r="AR240">
        <v>77.4375667915555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1657122408.1</v>
      </c>
      <c r="BH240">
        <v>1749.93518518519</v>
      </c>
      <c r="BI240">
        <v>1783.95888888889</v>
      </c>
      <c r="BJ240">
        <v>15.2354259259259</v>
      </c>
      <c r="BK240">
        <v>14.0975740740741</v>
      </c>
      <c r="BL240">
        <v>1730.78296296296</v>
      </c>
      <c r="BM240">
        <v>15.1658703703704</v>
      </c>
      <c r="BN240">
        <v>499.980851851852</v>
      </c>
      <c r="BO240">
        <v>73.9104666666667</v>
      </c>
      <c r="BP240">
        <v>0.0999521407407408</v>
      </c>
      <c r="BQ240">
        <v>19.4438444444444</v>
      </c>
      <c r="BR240">
        <v>20.0414333333333</v>
      </c>
      <c r="BS240">
        <v>999.9</v>
      </c>
      <c r="BT240">
        <v>0</v>
      </c>
      <c r="BU240">
        <v>0</v>
      </c>
      <c r="BV240">
        <v>10011.2962962963</v>
      </c>
      <c r="BW240">
        <v>0</v>
      </c>
      <c r="BX240">
        <v>1822.46777777778</v>
      </c>
      <c r="BY240">
        <v>-34.0230444444444</v>
      </c>
      <c r="BZ240">
        <v>1777.00851851852</v>
      </c>
      <c r="CA240">
        <v>1809.46777777778</v>
      </c>
      <c r="CB240">
        <v>1.1378462962963</v>
      </c>
      <c r="CC240">
        <v>1783.95888888889</v>
      </c>
      <c r="CD240">
        <v>14.0975740740741</v>
      </c>
      <c r="CE240">
        <v>1.12605777777778</v>
      </c>
      <c r="CF240">
        <v>1.04195851851852</v>
      </c>
      <c r="CG240">
        <v>8.6583</v>
      </c>
      <c r="CH240">
        <v>7.51667851851852</v>
      </c>
      <c r="CI240">
        <v>2000.00555555556</v>
      </c>
      <c r="CJ240">
        <v>0.979997481481481</v>
      </c>
      <c r="CK240">
        <v>0.0200024518518519</v>
      </c>
      <c r="CL240">
        <v>0</v>
      </c>
      <c r="CM240">
        <v>2.17887777777778</v>
      </c>
      <c r="CN240">
        <v>0</v>
      </c>
      <c r="CO240">
        <v>3531.24777777778</v>
      </c>
      <c r="CP240">
        <v>17300.1925925926</v>
      </c>
      <c r="CQ240">
        <v>37.9025185185185</v>
      </c>
      <c r="CR240">
        <v>39.185</v>
      </c>
      <c r="CS240">
        <v>38.1641111111111</v>
      </c>
      <c r="CT240">
        <v>36.5551111111111</v>
      </c>
      <c r="CU240">
        <v>36.7913333333333</v>
      </c>
      <c r="CV240">
        <v>1960.00111111111</v>
      </c>
      <c r="CW240">
        <v>40.0011111111111</v>
      </c>
      <c r="CX240">
        <v>0</v>
      </c>
      <c r="CY240">
        <v>1657122395.5</v>
      </c>
      <c r="CZ240">
        <v>0</v>
      </c>
      <c r="DA240">
        <v>0</v>
      </c>
      <c r="DB240" t="s">
        <v>356</v>
      </c>
      <c r="DC240">
        <v>1656081770.5</v>
      </c>
      <c r="DD240">
        <v>1655399214.6</v>
      </c>
      <c r="DE240">
        <v>0</v>
      </c>
      <c r="DF240">
        <v>0.134</v>
      </c>
      <c r="DG240">
        <v>-0.06</v>
      </c>
      <c r="DH240">
        <v>9.331</v>
      </c>
      <c r="DI240">
        <v>0.511</v>
      </c>
      <c r="DJ240">
        <v>421</v>
      </c>
      <c r="DK240">
        <v>25</v>
      </c>
      <c r="DL240">
        <v>1.93</v>
      </c>
      <c r="DM240">
        <v>0.15</v>
      </c>
      <c r="DN240">
        <v>-33.9613</v>
      </c>
      <c r="DO240">
        <v>-0.160023264540285</v>
      </c>
      <c r="DP240">
        <v>0.486138846935729</v>
      </c>
      <c r="DQ240">
        <v>0</v>
      </c>
      <c r="DR240">
        <v>1.1439095</v>
      </c>
      <c r="DS240">
        <v>-0.0946419512195141</v>
      </c>
      <c r="DT240">
        <v>0.00944117470180484</v>
      </c>
      <c r="DU240">
        <v>1</v>
      </c>
      <c r="DV240">
        <v>1</v>
      </c>
      <c r="DW240">
        <v>2</v>
      </c>
      <c r="DX240" t="s">
        <v>357</v>
      </c>
      <c r="DY240">
        <v>2.97817</v>
      </c>
      <c r="DZ240">
        <v>2.75439</v>
      </c>
      <c r="EA240">
        <v>0.197194</v>
      </c>
      <c r="EB240">
        <v>0.200354</v>
      </c>
      <c r="EC240">
        <v>0.0625778</v>
      </c>
      <c r="ED240">
        <v>0.0595601</v>
      </c>
      <c r="EE240">
        <v>31658.1</v>
      </c>
      <c r="EF240">
        <v>34670.2</v>
      </c>
      <c r="EG240">
        <v>35706.9</v>
      </c>
      <c r="EH240">
        <v>39288.5</v>
      </c>
      <c r="EI240">
        <v>47394.3</v>
      </c>
      <c r="EJ240">
        <v>53276.3</v>
      </c>
      <c r="EK240">
        <v>55696.7</v>
      </c>
      <c r="EL240">
        <v>62898.3</v>
      </c>
      <c r="EM240">
        <v>2.0184</v>
      </c>
      <c r="EN240">
        <v>2.2806</v>
      </c>
      <c r="EO240">
        <v>0.107288</v>
      </c>
      <c r="EP240">
        <v>0</v>
      </c>
      <c r="EQ240">
        <v>18.2738</v>
      </c>
      <c r="ER240">
        <v>999.9</v>
      </c>
      <c r="ES240">
        <v>69.405</v>
      </c>
      <c r="ET240">
        <v>26.798</v>
      </c>
      <c r="EU240">
        <v>33.2133</v>
      </c>
      <c r="EV240">
        <v>53.8574</v>
      </c>
      <c r="EW240">
        <v>41.9471</v>
      </c>
      <c r="EX240">
        <v>2</v>
      </c>
      <c r="EY240">
        <v>-0.389837</v>
      </c>
      <c r="EZ240">
        <v>3.50122</v>
      </c>
      <c r="FA240">
        <v>20.1126</v>
      </c>
      <c r="FB240">
        <v>5.20411</v>
      </c>
      <c r="FC240">
        <v>12.004</v>
      </c>
      <c r="FD240">
        <v>4.9756</v>
      </c>
      <c r="FE240">
        <v>3.293</v>
      </c>
      <c r="FF240">
        <v>9999</v>
      </c>
      <c r="FG240">
        <v>9999</v>
      </c>
      <c r="FH240">
        <v>9999</v>
      </c>
      <c r="FI240">
        <v>551.3</v>
      </c>
      <c r="FJ240">
        <v>1.86282</v>
      </c>
      <c r="FK240">
        <v>1.86783</v>
      </c>
      <c r="FL240">
        <v>1.86752</v>
      </c>
      <c r="FM240">
        <v>1.86874</v>
      </c>
      <c r="FN240">
        <v>1.8696</v>
      </c>
      <c r="FO240">
        <v>1.8656</v>
      </c>
      <c r="FP240">
        <v>1.86673</v>
      </c>
      <c r="FQ240">
        <v>1.86813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19.33</v>
      </c>
      <c r="GF240">
        <v>0.0694</v>
      </c>
      <c r="GG240">
        <v>5.21543574155078</v>
      </c>
      <c r="GH240">
        <v>0.0100486214095962</v>
      </c>
      <c r="GI240">
        <v>-1.74255938316833e-06</v>
      </c>
      <c r="GJ240">
        <v>3.40457676646056e-10</v>
      </c>
      <c r="GK240">
        <v>-0.0234001039270155</v>
      </c>
      <c r="GL240">
        <v>-0.0317258394575505</v>
      </c>
      <c r="GM240">
        <v>0.00293552719409138</v>
      </c>
      <c r="GN240">
        <v>-2.89779016759736e-05</v>
      </c>
      <c r="GO240">
        <v>-4</v>
      </c>
      <c r="GP240">
        <v>2214</v>
      </c>
      <c r="GQ240">
        <v>1</v>
      </c>
      <c r="GR240">
        <v>18</v>
      </c>
      <c r="GS240">
        <v>17344.1</v>
      </c>
      <c r="GT240">
        <v>28720</v>
      </c>
      <c r="GU240">
        <v>4.0625</v>
      </c>
      <c r="GV240">
        <v>2.54639</v>
      </c>
      <c r="GW240">
        <v>2.24854</v>
      </c>
      <c r="GX240">
        <v>2.76489</v>
      </c>
      <c r="GY240">
        <v>1.99585</v>
      </c>
      <c r="GZ240">
        <v>2.25952</v>
      </c>
      <c r="HA240">
        <v>30.5877</v>
      </c>
      <c r="HB240">
        <v>15.3316</v>
      </c>
      <c r="HC240">
        <v>18</v>
      </c>
      <c r="HD240">
        <v>478.398</v>
      </c>
      <c r="HE240">
        <v>658.946</v>
      </c>
      <c r="HF240">
        <v>13.1154</v>
      </c>
      <c r="HG240">
        <v>22.0152</v>
      </c>
      <c r="HH240">
        <v>30.0004</v>
      </c>
      <c r="HI240">
        <v>21.9731</v>
      </c>
      <c r="HJ240">
        <v>21.9188</v>
      </c>
      <c r="HK240">
        <v>81.32</v>
      </c>
      <c r="HL240">
        <v>54.6565</v>
      </c>
      <c r="HM240">
        <v>0</v>
      </c>
      <c r="HN240">
        <v>13.0838</v>
      </c>
      <c r="HO240">
        <v>1819.81</v>
      </c>
      <c r="HP240">
        <v>14.0879</v>
      </c>
      <c r="HQ240">
        <v>103.405</v>
      </c>
      <c r="HR240">
        <v>104.771</v>
      </c>
    </row>
    <row r="241" spans="1:226">
      <c r="A241">
        <v>225</v>
      </c>
      <c r="B241">
        <v>1657122420.6</v>
      </c>
      <c r="C241">
        <v>2388</v>
      </c>
      <c r="D241" t="s">
        <v>810</v>
      </c>
      <c r="E241" t="s">
        <v>811</v>
      </c>
      <c r="F241">
        <v>5</v>
      </c>
      <c r="G241" t="s">
        <v>597</v>
      </c>
      <c r="H241" t="s">
        <v>354</v>
      </c>
      <c r="I241">
        <v>1657122412.81429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1840.88699122821</v>
      </c>
      <c r="AK241">
        <v>1817.31139393939</v>
      </c>
      <c r="AL241">
        <v>3.26865303232743</v>
      </c>
      <c r="AM241">
        <v>66.8387421978755</v>
      </c>
      <c r="AN241">
        <f>(AP241 - AO241 + BO241*1E3/(8.314*(BQ241+273.15)) * AR241/BN241 * AQ241) * BN241/(100*BB241) * 1000/(1000 - AP241)</f>
        <v>0</v>
      </c>
      <c r="AO241">
        <v>14.1109881358112</v>
      </c>
      <c r="AP241">
        <v>15.2325793939394</v>
      </c>
      <c r="AQ241">
        <v>4.76811888985644e-06</v>
      </c>
      <c r="AR241">
        <v>77.4375667915555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1657122412.81429</v>
      </c>
      <c r="BH241">
        <v>1765.60714285714</v>
      </c>
      <c r="BI241">
        <v>1799.39821428571</v>
      </c>
      <c r="BJ241">
        <v>15.234825</v>
      </c>
      <c r="BK241">
        <v>14.1052285714286</v>
      </c>
      <c r="BL241">
        <v>1746.34464285714</v>
      </c>
      <c r="BM241">
        <v>15.1652857142857</v>
      </c>
      <c r="BN241">
        <v>499.999821428571</v>
      </c>
      <c r="BO241">
        <v>73.9107464285714</v>
      </c>
      <c r="BP241">
        <v>0.0999183892857143</v>
      </c>
      <c r="BQ241">
        <v>19.4492964285714</v>
      </c>
      <c r="BR241">
        <v>20.0465107142857</v>
      </c>
      <c r="BS241">
        <v>999.9</v>
      </c>
      <c r="BT241">
        <v>0</v>
      </c>
      <c r="BU241">
        <v>0</v>
      </c>
      <c r="BV241">
        <v>10010</v>
      </c>
      <c r="BW241">
        <v>0</v>
      </c>
      <c r="BX241">
        <v>1823.39892857143</v>
      </c>
      <c r="BY241">
        <v>-33.7900035714286</v>
      </c>
      <c r="BZ241">
        <v>1792.92178571429</v>
      </c>
      <c r="CA241">
        <v>1825.14142857143</v>
      </c>
      <c r="CB241">
        <v>1.12958</v>
      </c>
      <c r="CC241">
        <v>1799.39821428571</v>
      </c>
      <c r="CD241">
        <v>14.1052285714286</v>
      </c>
      <c r="CE241">
        <v>1.12601607142857</v>
      </c>
      <c r="CF241">
        <v>1.04252785714286</v>
      </c>
      <c r="CG241">
        <v>8.65776714285714</v>
      </c>
      <c r="CH241">
        <v>7.52468571428571</v>
      </c>
      <c r="CI241">
        <v>1999.99821428571</v>
      </c>
      <c r="CJ241">
        <v>0.979997142857143</v>
      </c>
      <c r="CK241">
        <v>0.0200027142857143</v>
      </c>
      <c r="CL241">
        <v>0</v>
      </c>
      <c r="CM241">
        <v>2.19553571428571</v>
      </c>
      <c r="CN241">
        <v>0</v>
      </c>
      <c r="CO241">
        <v>3532.25035714286</v>
      </c>
      <c r="CP241">
        <v>17300.1321428571</v>
      </c>
      <c r="CQ241">
        <v>37.8635714285714</v>
      </c>
      <c r="CR241">
        <v>39.1471428571429</v>
      </c>
      <c r="CS241">
        <v>38.12025</v>
      </c>
      <c r="CT241">
        <v>36.5354285714286</v>
      </c>
      <c r="CU241">
        <v>36.7653928571428</v>
      </c>
      <c r="CV241">
        <v>1959.99142857143</v>
      </c>
      <c r="CW241">
        <v>40.0032142857143</v>
      </c>
      <c r="CX241">
        <v>0</v>
      </c>
      <c r="CY241">
        <v>1657122400.3</v>
      </c>
      <c r="CZ241">
        <v>0</v>
      </c>
      <c r="DA241">
        <v>0</v>
      </c>
      <c r="DB241" t="s">
        <v>356</v>
      </c>
      <c r="DC241">
        <v>1656081770.5</v>
      </c>
      <c r="DD241">
        <v>1655399214.6</v>
      </c>
      <c r="DE241">
        <v>0</v>
      </c>
      <c r="DF241">
        <v>0.134</v>
      </c>
      <c r="DG241">
        <v>-0.06</v>
      </c>
      <c r="DH241">
        <v>9.331</v>
      </c>
      <c r="DI241">
        <v>0.511</v>
      </c>
      <c r="DJ241">
        <v>421</v>
      </c>
      <c r="DK241">
        <v>25</v>
      </c>
      <c r="DL241">
        <v>1.93</v>
      </c>
      <c r="DM241">
        <v>0.15</v>
      </c>
      <c r="DN241">
        <v>-33.8184375</v>
      </c>
      <c r="DO241">
        <v>1.39169043151972</v>
      </c>
      <c r="DP241">
        <v>0.624156593607526</v>
      </c>
      <c r="DQ241">
        <v>0</v>
      </c>
      <c r="DR241">
        <v>1.13542</v>
      </c>
      <c r="DS241">
        <v>-0.101392795497188</v>
      </c>
      <c r="DT241">
        <v>0.0100409760481738</v>
      </c>
      <c r="DU241">
        <v>0</v>
      </c>
      <c r="DV241">
        <v>0</v>
      </c>
      <c r="DW241">
        <v>2</v>
      </c>
      <c r="DX241" t="s">
        <v>367</v>
      </c>
      <c r="DY241">
        <v>2.97798</v>
      </c>
      <c r="DZ241">
        <v>2.75414</v>
      </c>
      <c r="EA241">
        <v>0.19823</v>
      </c>
      <c r="EB241">
        <v>0.201463</v>
      </c>
      <c r="EC241">
        <v>0.0625788</v>
      </c>
      <c r="ED241">
        <v>0.0595835</v>
      </c>
      <c r="EE241">
        <v>31617</v>
      </c>
      <c r="EF241">
        <v>34621.8</v>
      </c>
      <c r="EG241">
        <v>35706.4</v>
      </c>
      <c r="EH241">
        <v>39288.1</v>
      </c>
      <c r="EI241">
        <v>47394.1</v>
      </c>
      <c r="EJ241">
        <v>53274.1</v>
      </c>
      <c r="EK241">
        <v>55696.5</v>
      </c>
      <c r="EL241">
        <v>62897.2</v>
      </c>
      <c r="EM241">
        <v>2.0182</v>
      </c>
      <c r="EN241">
        <v>2.2802</v>
      </c>
      <c r="EO241">
        <v>0.106245</v>
      </c>
      <c r="EP241">
        <v>0</v>
      </c>
      <c r="EQ241">
        <v>18.2843</v>
      </c>
      <c r="ER241">
        <v>999.9</v>
      </c>
      <c r="ES241">
        <v>69.381</v>
      </c>
      <c r="ET241">
        <v>26.798</v>
      </c>
      <c r="EU241">
        <v>33.2008</v>
      </c>
      <c r="EV241">
        <v>54.0474</v>
      </c>
      <c r="EW241">
        <v>41.891</v>
      </c>
      <c r="EX241">
        <v>2</v>
      </c>
      <c r="EY241">
        <v>-0.388638</v>
      </c>
      <c r="EZ241">
        <v>3.58373</v>
      </c>
      <c r="FA241">
        <v>20.1108</v>
      </c>
      <c r="FB241">
        <v>5.20411</v>
      </c>
      <c r="FC241">
        <v>12.004</v>
      </c>
      <c r="FD241">
        <v>4.976</v>
      </c>
      <c r="FE241">
        <v>3.293</v>
      </c>
      <c r="FF241">
        <v>9999</v>
      </c>
      <c r="FG241">
        <v>9999</v>
      </c>
      <c r="FH241">
        <v>9999</v>
      </c>
      <c r="FI241">
        <v>551.3</v>
      </c>
      <c r="FJ241">
        <v>1.86285</v>
      </c>
      <c r="FK241">
        <v>1.86783</v>
      </c>
      <c r="FL241">
        <v>1.86752</v>
      </c>
      <c r="FM241">
        <v>1.86871</v>
      </c>
      <c r="FN241">
        <v>1.86954</v>
      </c>
      <c r="FO241">
        <v>1.8656</v>
      </c>
      <c r="FP241">
        <v>1.8667</v>
      </c>
      <c r="FQ241">
        <v>1.86813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19.44</v>
      </c>
      <c r="GF241">
        <v>0.0694</v>
      </c>
      <c r="GG241">
        <v>5.21543574155078</v>
      </c>
      <c r="GH241">
        <v>0.0100486214095962</v>
      </c>
      <c r="GI241">
        <v>-1.74255938316833e-06</v>
      </c>
      <c r="GJ241">
        <v>3.40457676646056e-10</v>
      </c>
      <c r="GK241">
        <v>-0.0234001039270155</v>
      </c>
      <c r="GL241">
        <v>-0.0317258394575505</v>
      </c>
      <c r="GM241">
        <v>0.00293552719409138</v>
      </c>
      <c r="GN241">
        <v>-2.89779016759736e-05</v>
      </c>
      <c r="GO241">
        <v>-4</v>
      </c>
      <c r="GP241">
        <v>2214</v>
      </c>
      <c r="GQ241">
        <v>1</v>
      </c>
      <c r="GR241">
        <v>18</v>
      </c>
      <c r="GS241">
        <v>17344.2</v>
      </c>
      <c r="GT241">
        <v>28720.1</v>
      </c>
      <c r="GU241">
        <v>4.0918</v>
      </c>
      <c r="GV241">
        <v>2.54272</v>
      </c>
      <c r="GW241">
        <v>2.24854</v>
      </c>
      <c r="GX241">
        <v>2.76489</v>
      </c>
      <c r="GY241">
        <v>1.99585</v>
      </c>
      <c r="GZ241">
        <v>2.31201</v>
      </c>
      <c r="HA241">
        <v>30.5877</v>
      </c>
      <c r="HB241">
        <v>15.3404</v>
      </c>
      <c r="HC241">
        <v>18</v>
      </c>
      <c r="HD241">
        <v>478.327</v>
      </c>
      <c r="HE241">
        <v>658.696</v>
      </c>
      <c r="HF241">
        <v>13.0662</v>
      </c>
      <c r="HG241">
        <v>22.0207</v>
      </c>
      <c r="HH241">
        <v>30.001</v>
      </c>
      <c r="HI241">
        <v>21.9787</v>
      </c>
      <c r="HJ241">
        <v>21.9242</v>
      </c>
      <c r="HK241">
        <v>81.8932</v>
      </c>
      <c r="HL241">
        <v>54.6565</v>
      </c>
      <c r="HM241">
        <v>0</v>
      </c>
      <c r="HN241">
        <v>13.0336</v>
      </c>
      <c r="HO241">
        <v>1840.27</v>
      </c>
      <c r="HP241">
        <v>14.0927</v>
      </c>
      <c r="HQ241">
        <v>103.405</v>
      </c>
      <c r="HR241">
        <v>104.77</v>
      </c>
    </row>
    <row r="242" spans="1:226">
      <c r="A242">
        <v>226</v>
      </c>
      <c r="B242">
        <v>1657122425.6</v>
      </c>
      <c r="C242">
        <v>2393</v>
      </c>
      <c r="D242" t="s">
        <v>812</v>
      </c>
      <c r="E242" t="s">
        <v>813</v>
      </c>
      <c r="F242">
        <v>5</v>
      </c>
      <c r="G242" t="s">
        <v>597</v>
      </c>
      <c r="H242" t="s">
        <v>354</v>
      </c>
      <c r="I242">
        <v>1657122418.1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1859.74245288527</v>
      </c>
      <c r="AK242">
        <v>1834.44927272727</v>
      </c>
      <c r="AL242">
        <v>3.51407213813276</v>
      </c>
      <c r="AM242">
        <v>66.8387421978755</v>
      </c>
      <c r="AN242">
        <f>(AP242 - AO242 + BO242*1E3/(8.314*(BQ242+273.15)) * AR242/BN242 * AQ242) * BN242/(100*BB242) * 1000/(1000 - AP242)</f>
        <v>0</v>
      </c>
      <c r="AO242">
        <v>14.1181019229682</v>
      </c>
      <c r="AP242">
        <v>15.2289012121212</v>
      </c>
      <c r="AQ242">
        <v>-2.35107618580749e-05</v>
      </c>
      <c r="AR242">
        <v>77.4375667915555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1657122418.1</v>
      </c>
      <c r="BH242">
        <v>1783.12851851852</v>
      </c>
      <c r="BI242">
        <v>1817.13</v>
      </c>
      <c r="BJ242">
        <v>15.2331074074074</v>
      </c>
      <c r="BK242">
        <v>14.1133296296296</v>
      </c>
      <c r="BL242">
        <v>1763.74222222222</v>
      </c>
      <c r="BM242">
        <v>15.1636407407407</v>
      </c>
      <c r="BN242">
        <v>499.992740740741</v>
      </c>
      <c r="BO242">
        <v>73.9113111111111</v>
      </c>
      <c r="BP242">
        <v>0.0998761629629629</v>
      </c>
      <c r="BQ242">
        <v>19.4506555555556</v>
      </c>
      <c r="BR242">
        <v>20.0447777777778</v>
      </c>
      <c r="BS242">
        <v>999.9</v>
      </c>
      <c r="BT242">
        <v>0</v>
      </c>
      <c r="BU242">
        <v>0</v>
      </c>
      <c r="BV242">
        <v>10024.0740740741</v>
      </c>
      <c r="BW242">
        <v>0</v>
      </c>
      <c r="BX242">
        <v>1823.79259259259</v>
      </c>
      <c r="BY242">
        <v>-34.0016666666667</v>
      </c>
      <c r="BZ242">
        <v>1810.71037037037</v>
      </c>
      <c r="CA242">
        <v>1843.14148148148</v>
      </c>
      <c r="CB242">
        <v>1.11976740740741</v>
      </c>
      <c r="CC242">
        <v>1817.13</v>
      </c>
      <c r="CD242">
        <v>14.1133296296296</v>
      </c>
      <c r="CE242">
        <v>1.12589777777778</v>
      </c>
      <c r="CF242">
        <v>1.04313444444444</v>
      </c>
      <c r="CG242">
        <v>8.65622</v>
      </c>
      <c r="CH242">
        <v>7.53320555555556</v>
      </c>
      <c r="CI242">
        <v>2000.00592592593</v>
      </c>
      <c r="CJ242">
        <v>0.979997037037037</v>
      </c>
      <c r="CK242">
        <v>0.0200027962962963</v>
      </c>
      <c r="CL242">
        <v>0</v>
      </c>
      <c r="CM242">
        <v>2.17358148148148</v>
      </c>
      <c r="CN242">
        <v>0</v>
      </c>
      <c r="CO242">
        <v>3525.30666666667</v>
      </c>
      <c r="CP242">
        <v>17300.2</v>
      </c>
      <c r="CQ242">
        <v>37.8237777777778</v>
      </c>
      <c r="CR242">
        <v>39.1225925925926</v>
      </c>
      <c r="CS242">
        <v>38.0715185185185</v>
      </c>
      <c r="CT242">
        <v>36.5091111111111</v>
      </c>
      <c r="CU242">
        <v>36.722</v>
      </c>
      <c r="CV242">
        <v>1959.99814814815</v>
      </c>
      <c r="CW242">
        <v>40.0059259259259</v>
      </c>
      <c r="CX242">
        <v>0</v>
      </c>
      <c r="CY242">
        <v>1657122405.7</v>
      </c>
      <c r="CZ242">
        <v>0</v>
      </c>
      <c r="DA242">
        <v>0</v>
      </c>
      <c r="DB242" t="s">
        <v>356</v>
      </c>
      <c r="DC242">
        <v>1656081770.5</v>
      </c>
      <c r="DD242">
        <v>1655399214.6</v>
      </c>
      <c r="DE242">
        <v>0</v>
      </c>
      <c r="DF242">
        <v>0.134</v>
      </c>
      <c r="DG242">
        <v>-0.06</v>
      </c>
      <c r="DH242">
        <v>9.331</v>
      </c>
      <c r="DI242">
        <v>0.511</v>
      </c>
      <c r="DJ242">
        <v>421</v>
      </c>
      <c r="DK242">
        <v>25</v>
      </c>
      <c r="DL242">
        <v>1.93</v>
      </c>
      <c r="DM242">
        <v>0.15</v>
      </c>
      <c r="DN242">
        <v>-33.9646225</v>
      </c>
      <c r="DO242">
        <v>-1.17458949343341</v>
      </c>
      <c r="DP242">
        <v>0.769065433655518</v>
      </c>
      <c r="DQ242">
        <v>0</v>
      </c>
      <c r="DR242">
        <v>1.12666725</v>
      </c>
      <c r="DS242">
        <v>-0.10943245778612</v>
      </c>
      <c r="DT242">
        <v>0.0107851182162042</v>
      </c>
      <c r="DU242">
        <v>0</v>
      </c>
      <c r="DV242">
        <v>0</v>
      </c>
      <c r="DW242">
        <v>2</v>
      </c>
      <c r="DX242" t="s">
        <v>367</v>
      </c>
      <c r="DY242">
        <v>2.97824</v>
      </c>
      <c r="DZ242">
        <v>2.75405</v>
      </c>
      <c r="EA242">
        <v>0.199336</v>
      </c>
      <c r="EB242">
        <v>0.202513</v>
      </c>
      <c r="EC242">
        <v>0.0625731</v>
      </c>
      <c r="ED242">
        <v>0.0595996</v>
      </c>
      <c r="EE242">
        <v>31573.7</v>
      </c>
      <c r="EF242">
        <v>34575.9</v>
      </c>
      <c r="EG242">
        <v>35706.8</v>
      </c>
      <c r="EH242">
        <v>39287.5</v>
      </c>
      <c r="EI242">
        <v>47394.6</v>
      </c>
      <c r="EJ242">
        <v>53272.8</v>
      </c>
      <c r="EK242">
        <v>55696.6</v>
      </c>
      <c r="EL242">
        <v>62896.8</v>
      </c>
      <c r="EM242">
        <v>2.0186</v>
      </c>
      <c r="EN242">
        <v>2.2796</v>
      </c>
      <c r="EO242">
        <v>0.105202</v>
      </c>
      <c r="EP242">
        <v>0</v>
      </c>
      <c r="EQ242">
        <v>18.2945</v>
      </c>
      <c r="ER242">
        <v>999.9</v>
      </c>
      <c r="ES242">
        <v>69.357</v>
      </c>
      <c r="ET242">
        <v>26.808</v>
      </c>
      <c r="EU242">
        <v>33.2119</v>
      </c>
      <c r="EV242">
        <v>53.6974</v>
      </c>
      <c r="EW242">
        <v>41.8429</v>
      </c>
      <c r="EX242">
        <v>2</v>
      </c>
      <c r="EY242">
        <v>-0.388476</v>
      </c>
      <c r="EZ242">
        <v>3.60817</v>
      </c>
      <c r="FA242">
        <v>20.1102</v>
      </c>
      <c r="FB242">
        <v>5.20291</v>
      </c>
      <c r="FC242">
        <v>12.004</v>
      </c>
      <c r="FD242">
        <v>4.9752</v>
      </c>
      <c r="FE242">
        <v>3.293</v>
      </c>
      <c r="FF242">
        <v>9999</v>
      </c>
      <c r="FG242">
        <v>9999</v>
      </c>
      <c r="FH242">
        <v>9999</v>
      </c>
      <c r="FI242">
        <v>551.3</v>
      </c>
      <c r="FJ242">
        <v>1.86282</v>
      </c>
      <c r="FK242">
        <v>1.86783</v>
      </c>
      <c r="FL242">
        <v>1.86752</v>
      </c>
      <c r="FM242">
        <v>1.86874</v>
      </c>
      <c r="FN242">
        <v>1.86957</v>
      </c>
      <c r="FO242">
        <v>1.8656</v>
      </c>
      <c r="FP242">
        <v>1.86673</v>
      </c>
      <c r="FQ242">
        <v>1.86813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19.56</v>
      </c>
      <c r="GF242">
        <v>0.0694</v>
      </c>
      <c r="GG242">
        <v>5.21543574155078</v>
      </c>
      <c r="GH242">
        <v>0.0100486214095962</v>
      </c>
      <c r="GI242">
        <v>-1.74255938316833e-06</v>
      </c>
      <c r="GJ242">
        <v>3.40457676646056e-10</v>
      </c>
      <c r="GK242">
        <v>-0.0234001039270155</v>
      </c>
      <c r="GL242">
        <v>-0.0317258394575505</v>
      </c>
      <c r="GM242">
        <v>0.00293552719409138</v>
      </c>
      <c r="GN242">
        <v>-2.89779016759736e-05</v>
      </c>
      <c r="GO242">
        <v>-4</v>
      </c>
      <c r="GP242">
        <v>2214</v>
      </c>
      <c r="GQ242">
        <v>1</v>
      </c>
      <c r="GR242">
        <v>18</v>
      </c>
      <c r="GS242">
        <v>17344.3</v>
      </c>
      <c r="GT242">
        <v>28720.2</v>
      </c>
      <c r="GU242">
        <v>4.11743</v>
      </c>
      <c r="GV242">
        <v>2.54395</v>
      </c>
      <c r="GW242">
        <v>2.24854</v>
      </c>
      <c r="GX242">
        <v>2.76489</v>
      </c>
      <c r="GY242">
        <v>1.99585</v>
      </c>
      <c r="GZ242">
        <v>2.2876</v>
      </c>
      <c r="HA242">
        <v>30.6093</v>
      </c>
      <c r="HB242">
        <v>15.3316</v>
      </c>
      <c r="HC242">
        <v>18</v>
      </c>
      <c r="HD242">
        <v>478.635</v>
      </c>
      <c r="HE242">
        <v>658.311</v>
      </c>
      <c r="HF242">
        <v>13.013</v>
      </c>
      <c r="HG242">
        <v>22.0263</v>
      </c>
      <c r="HH242">
        <v>30.0003</v>
      </c>
      <c r="HI242">
        <v>21.9854</v>
      </c>
      <c r="HJ242">
        <v>21.9313</v>
      </c>
      <c r="HK242">
        <v>82.4113</v>
      </c>
      <c r="HL242">
        <v>54.6565</v>
      </c>
      <c r="HM242">
        <v>0</v>
      </c>
      <c r="HN242">
        <v>12.988</v>
      </c>
      <c r="HO242">
        <v>1853.72</v>
      </c>
      <c r="HP242">
        <v>14.1019</v>
      </c>
      <c r="HQ242">
        <v>103.405</v>
      </c>
      <c r="HR242">
        <v>104.769</v>
      </c>
    </row>
    <row r="243" spans="1:226">
      <c r="A243">
        <v>227</v>
      </c>
      <c r="B243">
        <v>1657122430.6</v>
      </c>
      <c r="C243">
        <v>2398</v>
      </c>
      <c r="D243" t="s">
        <v>814</v>
      </c>
      <c r="E243" t="s">
        <v>815</v>
      </c>
      <c r="F243">
        <v>5</v>
      </c>
      <c r="G243" t="s">
        <v>597</v>
      </c>
      <c r="H243" t="s">
        <v>354</v>
      </c>
      <c r="I243">
        <v>1657122422.81429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1875.29595398941</v>
      </c>
      <c r="AK243">
        <v>1851.18793939394</v>
      </c>
      <c r="AL243">
        <v>3.2085277379671</v>
      </c>
      <c r="AM243">
        <v>66.8387421978755</v>
      </c>
      <c r="AN243">
        <f>(AP243 - AO243 + BO243*1E3/(8.314*(BQ243+273.15)) * AR243/BN243 * AQ243) * BN243/(100*BB243) * 1000/(1000 - AP243)</f>
        <v>0</v>
      </c>
      <c r="AO243">
        <v>14.1276130105137</v>
      </c>
      <c r="AP243">
        <v>15.2242921212121</v>
      </c>
      <c r="AQ243">
        <v>3.78930488934388e-05</v>
      </c>
      <c r="AR243">
        <v>77.4375667915555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1657122422.81429</v>
      </c>
      <c r="BH243">
        <v>1798.87464285714</v>
      </c>
      <c r="BI243">
        <v>1832.79785714286</v>
      </c>
      <c r="BJ243">
        <v>15.23035</v>
      </c>
      <c r="BK243">
        <v>14.1205035714286</v>
      </c>
      <c r="BL243">
        <v>1779.37785714286</v>
      </c>
      <c r="BM243">
        <v>15.1609785714286</v>
      </c>
      <c r="BN243">
        <v>499.974178571429</v>
      </c>
      <c r="BO243">
        <v>73.9118535714286</v>
      </c>
      <c r="BP243">
        <v>0.0999254107142857</v>
      </c>
      <c r="BQ243">
        <v>19.4462678571429</v>
      </c>
      <c r="BR243">
        <v>20.0502107142857</v>
      </c>
      <c r="BS243">
        <v>999.9</v>
      </c>
      <c r="BT243">
        <v>0</v>
      </c>
      <c r="BU243">
        <v>0</v>
      </c>
      <c r="BV243">
        <v>10016.9642857143</v>
      </c>
      <c r="BW243">
        <v>0</v>
      </c>
      <c r="BX243">
        <v>1823.75428571429</v>
      </c>
      <c r="BY243">
        <v>-33.9251321428571</v>
      </c>
      <c r="BZ243">
        <v>1826.69464285714</v>
      </c>
      <c r="CA243">
        <v>1859.04857142857</v>
      </c>
      <c r="CB243">
        <v>1.10983642857143</v>
      </c>
      <c r="CC243">
        <v>1832.79785714286</v>
      </c>
      <c r="CD243">
        <v>14.1205035714286</v>
      </c>
      <c r="CE243">
        <v>1.12570178571429</v>
      </c>
      <c r="CF243">
        <v>1.04367178571429</v>
      </c>
      <c r="CG243">
        <v>8.65365071428571</v>
      </c>
      <c r="CH243">
        <v>7.54075178571429</v>
      </c>
      <c r="CI243">
        <v>1999.98607142857</v>
      </c>
      <c r="CJ243">
        <v>0.979996571428571</v>
      </c>
      <c r="CK243">
        <v>0.0200031571428571</v>
      </c>
      <c r="CL243">
        <v>0</v>
      </c>
      <c r="CM243">
        <v>2.22859642857143</v>
      </c>
      <c r="CN243">
        <v>0</v>
      </c>
      <c r="CO243">
        <v>3519.75035714286</v>
      </c>
      <c r="CP243">
        <v>17300.0285714286</v>
      </c>
      <c r="CQ243">
        <v>37.7854285714286</v>
      </c>
      <c r="CR243">
        <v>39.098</v>
      </c>
      <c r="CS243">
        <v>38.03325</v>
      </c>
      <c r="CT243">
        <v>36.47525</v>
      </c>
      <c r="CU243">
        <v>36.6916785714286</v>
      </c>
      <c r="CV243">
        <v>1959.97714285714</v>
      </c>
      <c r="CW243">
        <v>40.0085714285714</v>
      </c>
      <c r="CX243">
        <v>0</v>
      </c>
      <c r="CY243">
        <v>1657122410.5</v>
      </c>
      <c r="CZ243">
        <v>0</v>
      </c>
      <c r="DA243">
        <v>0</v>
      </c>
      <c r="DB243" t="s">
        <v>356</v>
      </c>
      <c r="DC243">
        <v>1656081770.5</v>
      </c>
      <c r="DD243">
        <v>1655399214.6</v>
      </c>
      <c r="DE243">
        <v>0</v>
      </c>
      <c r="DF243">
        <v>0.134</v>
      </c>
      <c r="DG243">
        <v>-0.06</v>
      </c>
      <c r="DH243">
        <v>9.331</v>
      </c>
      <c r="DI243">
        <v>0.511</v>
      </c>
      <c r="DJ243">
        <v>421</v>
      </c>
      <c r="DK243">
        <v>25</v>
      </c>
      <c r="DL243">
        <v>1.93</v>
      </c>
      <c r="DM243">
        <v>0.15</v>
      </c>
      <c r="DN243">
        <v>-33.9790675</v>
      </c>
      <c r="DO243">
        <v>0.397185365853704</v>
      </c>
      <c r="DP243">
        <v>0.905172762070175</v>
      </c>
      <c r="DQ243">
        <v>0</v>
      </c>
      <c r="DR243">
        <v>1.11714625</v>
      </c>
      <c r="DS243">
        <v>-0.123537748592869</v>
      </c>
      <c r="DT243">
        <v>0.012095146689375</v>
      </c>
      <c r="DU243">
        <v>0</v>
      </c>
      <c r="DV243">
        <v>0</v>
      </c>
      <c r="DW243">
        <v>2</v>
      </c>
      <c r="DX243" t="s">
        <v>367</v>
      </c>
      <c r="DY243">
        <v>2.97777</v>
      </c>
      <c r="DZ243">
        <v>2.75506</v>
      </c>
      <c r="EA243">
        <v>0.200375</v>
      </c>
      <c r="EB243">
        <v>0.203625</v>
      </c>
      <c r="EC243">
        <v>0.0625651</v>
      </c>
      <c r="ED243">
        <v>0.0596259</v>
      </c>
      <c r="EE243">
        <v>31531.3</v>
      </c>
      <c r="EF243">
        <v>34527.4</v>
      </c>
      <c r="EG243">
        <v>35705.1</v>
      </c>
      <c r="EH243">
        <v>39287.1</v>
      </c>
      <c r="EI243">
        <v>47394.2</v>
      </c>
      <c r="EJ243">
        <v>53270.4</v>
      </c>
      <c r="EK243">
        <v>55695.7</v>
      </c>
      <c r="EL243">
        <v>62895.7</v>
      </c>
      <c r="EM243">
        <v>2.0182</v>
      </c>
      <c r="EN243">
        <v>2.28</v>
      </c>
      <c r="EO243">
        <v>0.103414</v>
      </c>
      <c r="EP243">
        <v>0</v>
      </c>
      <c r="EQ243">
        <v>18.3025</v>
      </c>
      <c r="ER243">
        <v>999.9</v>
      </c>
      <c r="ES243">
        <v>69.357</v>
      </c>
      <c r="ET243">
        <v>26.828</v>
      </c>
      <c r="EU243">
        <v>33.252</v>
      </c>
      <c r="EV243">
        <v>54.0374</v>
      </c>
      <c r="EW243">
        <v>41.9391</v>
      </c>
      <c r="EX243">
        <v>2</v>
      </c>
      <c r="EY243">
        <v>-0.387805</v>
      </c>
      <c r="EZ243">
        <v>3.66817</v>
      </c>
      <c r="FA243">
        <v>20.1092</v>
      </c>
      <c r="FB243">
        <v>5.20172</v>
      </c>
      <c r="FC243">
        <v>12.0064</v>
      </c>
      <c r="FD243">
        <v>4.976</v>
      </c>
      <c r="FE243">
        <v>3.293</v>
      </c>
      <c r="FF243">
        <v>9999</v>
      </c>
      <c r="FG243">
        <v>9999</v>
      </c>
      <c r="FH243">
        <v>9999</v>
      </c>
      <c r="FI243">
        <v>551.3</v>
      </c>
      <c r="FJ243">
        <v>1.86282</v>
      </c>
      <c r="FK243">
        <v>1.8678</v>
      </c>
      <c r="FL243">
        <v>1.86752</v>
      </c>
      <c r="FM243">
        <v>1.86874</v>
      </c>
      <c r="FN243">
        <v>1.86957</v>
      </c>
      <c r="FO243">
        <v>1.8656</v>
      </c>
      <c r="FP243">
        <v>1.86673</v>
      </c>
      <c r="FQ243">
        <v>1.86813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19.67</v>
      </c>
      <c r="GF243">
        <v>0.0693</v>
      </c>
      <c r="GG243">
        <v>5.21543574155078</v>
      </c>
      <c r="GH243">
        <v>0.0100486214095962</v>
      </c>
      <c r="GI243">
        <v>-1.74255938316833e-06</v>
      </c>
      <c r="GJ243">
        <v>3.40457676646056e-10</v>
      </c>
      <c r="GK243">
        <v>-0.0234001039270155</v>
      </c>
      <c r="GL243">
        <v>-0.0317258394575505</v>
      </c>
      <c r="GM243">
        <v>0.00293552719409138</v>
      </c>
      <c r="GN243">
        <v>-2.89779016759736e-05</v>
      </c>
      <c r="GO243">
        <v>-4</v>
      </c>
      <c r="GP243">
        <v>2214</v>
      </c>
      <c r="GQ243">
        <v>1</v>
      </c>
      <c r="GR243">
        <v>18</v>
      </c>
      <c r="GS243">
        <v>17344.3</v>
      </c>
      <c r="GT243">
        <v>28720.3</v>
      </c>
      <c r="GU243">
        <v>4.14551</v>
      </c>
      <c r="GV243">
        <v>2.53906</v>
      </c>
      <c r="GW243">
        <v>2.24854</v>
      </c>
      <c r="GX243">
        <v>2.76611</v>
      </c>
      <c r="GY243">
        <v>1.99585</v>
      </c>
      <c r="GZ243">
        <v>2.30469</v>
      </c>
      <c r="HA243">
        <v>30.6093</v>
      </c>
      <c r="HB243">
        <v>15.3316</v>
      </c>
      <c r="HC243">
        <v>18</v>
      </c>
      <c r="HD243">
        <v>478.44</v>
      </c>
      <c r="HE243">
        <v>658.707</v>
      </c>
      <c r="HF243">
        <v>12.9649</v>
      </c>
      <c r="HG243">
        <v>22.0319</v>
      </c>
      <c r="HH243">
        <v>30.0006</v>
      </c>
      <c r="HI243">
        <v>21.9909</v>
      </c>
      <c r="HJ243">
        <v>21.9368</v>
      </c>
      <c r="HK243">
        <v>82.9606</v>
      </c>
      <c r="HL243">
        <v>54.6565</v>
      </c>
      <c r="HM243">
        <v>0</v>
      </c>
      <c r="HN243">
        <v>12.937</v>
      </c>
      <c r="HO243">
        <v>1873.79</v>
      </c>
      <c r="HP243">
        <v>14.1105</v>
      </c>
      <c r="HQ243">
        <v>103.402</v>
      </c>
      <c r="HR243">
        <v>104.767</v>
      </c>
    </row>
    <row r="244" spans="1:226">
      <c r="A244">
        <v>228</v>
      </c>
      <c r="B244">
        <v>1657122435.6</v>
      </c>
      <c r="C244">
        <v>2403</v>
      </c>
      <c r="D244" t="s">
        <v>816</v>
      </c>
      <c r="E244" t="s">
        <v>817</v>
      </c>
      <c r="F244">
        <v>5</v>
      </c>
      <c r="G244" t="s">
        <v>597</v>
      </c>
      <c r="H244" t="s">
        <v>354</v>
      </c>
      <c r="I244">
        <v>1657122428.1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1893.74149159858</v>
      </c>
      <c r="AK244">
        <v>1868.5863030303</v>
      </c>
      <c r="AL244">
        <v>3.5362226825984</v>
      </c>
      <c r="AM244">
        <v>66.8387421978755</v>
      </c>
      <c r="AN244">
        <f>(AP244 - AO244 + BO244*1E3/(8.314*(BQ244+273.15)) * AR244/BN244 * AQ244) * BN244/(100*BB244) * 1000/(1000 - AP244)</f>
        <v>0</v>
      </c>
      <c r="AO244">
        <v>14.129638315324</v>
      </c>
      <c r="AP244">
        <v>15.2240581818182</v>
      </c>
      <c r="AQ244">
        <v>-1.0011476982918e-05</v>
      </c>
      <c r="AR244">
        <v>77.4375667915555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1657122428.1</v>
      </c>
      <c r="BH244">
        <v>1816.48444444444</v>
      </c>
      <c r="BI244">
        <v>1850.87296296296</v>
      </c>
      <c r="BJ244">
        <v>15.2274333333333</v>
      </c>
      <c r="BK244">
        <v>14.1276185185185</v>
      </c>
      <c r="BL244">
        <v>1796.86333333333</v>
      </c>
      <c r="BM244">
        <v>15.1581777777778</v>
      </c>
      <c r="BN244">
        <v>499.998666666667</v>
      </c>
      <c r="BO244">
        <v>73.9123185185185</v>
      </c>
      <c r="BP244">
        <v>0.0999188444444444</v>
      </c>
      <c r="BQ244">
        <v>19.4393185185185</v>
      </c>
      <c r="BR244">
        <v>20.0495703703704</v>
      </c>
      <c r="BS244">
        <v>999.9</v>
      </c>
      <c r="BT244">
        <v>0</v>
      </c>
      <c r="BU244">
        <v>0</v>
      </c>
      <c r="BV244">
        <v>10029.8148148148</v>
      </c>
      <c r="BW244">
        <v>0</v>
      </c>
      <c r="BX244">
        <v>1824.19518518518</v>
      </c>
      <c r="BY244">
        <v>-34.3919333333333</v>
      </c>
      <c r="BZ244">
        <v>1844.57037037037</v>
      </c>
      <c r="CA244">
        <v>1877.39703703704</v>
      </c>
      <c r="CB244">
        <v>1.09982037037037</v>
      </c>
      <c r="CC244">
        <v>1850.87296296296</v>
      </c>
      <c r="CD244">
        <v>14.1276185185185</v>
      </c>
      <c r="CE244">
        <v>1.12549481481481</v>
      </c>
      <c r="CF244">
        <v>1.04420481481481</v>
      </c>
      <c r="CG244">
        <v>8.65092740740741</v>
      </c>
      <c r="CH244">
        <v>7.54821814814815</v>
      </c>
      <c r="CI244">
        <v>2000.01888888889</v>
      </c>
      <c r="CJ244">
        <v>0.979996592592593</v>
      </c>
      <c r="CK244">
        <v>0.0200031407407407</v>
      </c>
      <c r="CL244">
        <v>0</v>
      </c>
      <c r="CM244">
        <v>2.24811851851852</v>
      </c>
      <c r="CN244">
        <v>0</v>
      </c>
      <c r="CO244">
        <v>3514.77407407407</v>
      </c>
      <c r="CP244">
        <v>17300.3111111111</v>
      </c>
      <c r="CQ244">
        <v>37.7474444444444</v>
      </c>
      <c r="CR244">
        <v>39.0599259259259</v>
      </c>
      <c r="CS244">
        <v>37.9881851851852</v>
      </c>
      <c r="CT244">
        <v>36.4533333333333</v>
      </c>
      <c r="CU244">
        <v>36.6548518518519</v>
      </c>
      <c r="CV244">
        <v>1960.00925925926</v>
      </c>
      <c r="CW244">
        <v>40.01</v>
      </c>
      <c r="CX244">
        <v>0</v>
      </c>
      <c r="CY244">
        <v>1657122415.3</v>
      </c>
      <c r="CZ244">
        <v>0</v>
      </c>
      <c r="DA244">
        <v>0</v>
      </c>
      <c r="DB244" t="s">
        <v>356</v>
      </c>
      <c r="DC244">
        <v>1656081770.5</v>
      </c>
      <c r="DD244">
        <v>1655399214.6</v>
      </c>
      <c r="DE244">
        <v>0</v>
      </c>
      <c r="DF244">
        <v>0.134</v>
      </c>
      <c r="DG244">
        <v>-0.06</v>
      </c>
      <c r="DH244">
        <v>9.331</v>
      </c>
      <c r="DI244">
        <v>0.511</v>
      </c>
      <c r="DJ244">
        <v>421</v>
      </c>
      <c r="DK244">
        <v>25</v>
      </c>
      <c r="DL244">
        <v>1.93</v>
      </c>
      <c r="DM244">
        <v>0.15</v>
      </c>
      <c r="DN244">
        <v>-34.1385025</v>
      </c>
      <c r="DO244">
        <v>-2.93087617260788</v>
      </c>
      <c r="DP244">
        <v>0.988050619271983</v>
      </c>
      <c r="DQ244">
        <v>0</v>
      </c>
      <c r="DR244">
        <v>1.10735875</v>
      </c>
      <c r="DS244">
        <v>-0.117996360225144</v>
      </c>
      <c r="DT244">
        <v>0.0116167665870284</v>
      </c>
      <c r="DU244">
        <v>0</v>
      </c>
      <c r="DV244">
        <v>0</v>
      </c>
      <c r="DW244">
        <v>2</v>
      </c>
      <c r="DX244" t="s">
        <v>367</v>
      </c>
      <c r="DY244">
        <v>2.97808</v>
      </c>
      <c r="DZ244">
        <v>2.75354</v>
      </c>
      <c r="EA244">
        <v>0.201489</v>
      </c>
      <c r="EB244">
        <v>0.204612</v>
      </c>
      <c r="EC244">
        <v>0.062549</v>
      </c>
      <c r="ED244">
        <v>0.05966</v>
      </c>
      <c r="EE244">
        <v>31488.2</v>
      </c>
      <c r="EF244">
        <v>34483.9</v>
      </c>
      <c r="EG244">
        <v>35706</v>
      </c>
      <c r="EH244">
        <v>39286.2</v>
      </c>
      <c r="EI244">
        <v>47395.1</v>
      </c>
      <c r="EJ244">
        <v>53268.1</v>
      </c>
      <c r="EK244">
        <v>55695.8</v>
      </c>
      <c r="EL244">
        <v>62895.2</v>
      </c>
      <c r="EM244">
        <v>2.0184</v>
      </c>
      <c r="EN244">
        <v>2.2798</v>
      </c>
      <c r="EO244">
        <v>0.106245</v>
      </c>
      <c r="EP244">
        <v>0</v>
      </c>
      <c r="EQ244">
        <v>18.308</v>
      </c>
      <c r="ER244">
        <v>999.9</v>
      </c>
      <c r="ES244">
        <v>69.332</v>
      </c>
      <c r="ET244">
        <v>26.828</v>
      </c>
      <c r="EU244">
        <v>33.2344</v>
      </c>
      <c r="EV244">
        <v>53.6574</v>
      </c>
      <c r="EW244">
        <v>41.883</v>
      </c>
      <c r="EX244">
        <v>2</v>
      </c>
      <c r="EY244">
        <v>-0.387195</v>
      </c>
      <c r="EZ244">
        <v>3.68333</v>
      </c>
      <c r="FA244">
        <v>20.1089</v>
      </c>
      <c r="FB244">
        <v>5.20291</v>
      </c>
      <c r="FC244">
        <v>12.004</v>
      </c>
      <c r="FD244">
        <v>4.9756</v>
      </c>
      <c r="FE244">
        <v>3.293</v>
      </c>
      <c r="FF244">
        <v>9999</v>
      </c>
      <c r="FG244">
        <v>9999</v>
      </c>
      <c r="FH244">
        <v>9999</v>
      </c>
      <c r="FI244">
        <v>551.3</v>
      </c>
      <c r="FJ244">
        <v>1.86282</v>
      </c>
      <c r="FK244">
        <v>1.86783</v>
      </c>
      <c r="FL244">
        <v>1.86755</v>
      </c>
      <c r="FM244">
        <v>1.86874</v>
      </c>
      <c r="FN244">
        <v>1.8696</v>
      </c>
      <c r="FO244">
        <v>1.86566</v>
      </c>
      <c r="FP244">
        <v>1.86673</v>
      </c>
      <c r="FQ244">
        <v>1.86813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19.8</v>
      </c>
      <c r="GF244">
        <v>0.0692</v>
      </c>
      <c r="GG244">
        <v>5.21543574155078</v>
      </c>
      <c r="GH244">
        <v>0.0100486214095962</v>
      </c>
      <c r="GI244">
        <v>-1.74255938316833e-06</v>
      </c>
      <c r="GJ244">
        <v>3.40457676646056e-10</v>
      </c>
      <c r="GK244">
        <v>-0.0234001039270155</v>
      </c>
      <c r="GL244">
        <v>-0.0317258394575505</v>
      </c>
      <c r="GM244">
        <v>0.00293552719409138</v>
      </c>
      <c r="GN244">
        <v>-2.89779016759736e-05</v>
      </c>
      <c r="GO244">
        <v>-4</v>
      </c>
      <c r="GP244">
        <v>2214</v>
      </c>
      <c r="GQ244">
        <v>1</v>
      </c>
      <c r="GR244">
        <v>18</v>
      </c>
      <c r="GS244">
        <v>17344.4</v>
      </c>
      <c r="GT244">
        <v>28720.3</v>
      </c>
      <c r="GU244">
        <v>4.17114</v>
      </c>
      <c r="GV244">
        <v>2.53784</v>
      </c>
      <c r="GW244">
        <v>2.24854</v>
      </c>
      <c r="GX244">
        <v>2.76489</v>
      </c>
      <c r="GY244">
        <v>1.99585</v>
      </c>
      <c r="GZ244">
        <v>2.31323</v>
      </c>
      <c r="HA244">
        <v>30.6309</v>
      </c>
      <c r="HB244">
        <v>15.3316</v>
      </c>
      <c r="HC244">
        <v>18</v>
      </c>
      <c r="HD244">
        <v>478.616</v>
      </c>
      <c r="HE244">
        <v>658.619</v>
      </c>
      <c r="HF244">
        <v>12.913</v>
      </c>
      <c r="HG244">
        <v>22.0393</v>
      </c>
      <c r="HH244">
        <v>30.0004</v>
      </c>
      <c r="HI244">
        <v>21.9965</v>
      </c>
      <c r="HJ244">
        <v>21.9426</v>
      </c>
      <c r="HK244">
        <v>83.483</v>
      </c>
      <c r="HL244">
        <v>54.6565</v>
      </c>
      <c r="HM244">
        <v>0</v>
      </c>
      <c r="HN244">
        <v>12.8907</v>
      </c>
      <c r="HO244">
        <v>1887.2</v>
      </c>
      <c r="HP244">
        <v>14.1209</v>
      </c>
      <c r="HQ244">
        <v>103.403</v>
      </c>
      <c r="HR244">
        <v>104.766</v>
      </c>
    </row>
    <row r="245" spans="1:226">
      <c r="A245">
        <v>229</v>
      </c>
      <c r="B245">
        <v>1657122440.6</v>
      </c>
      <c r="C245">
        <v>2408</v>
      </c>
      <c r="D245" t="s">
        <v>818</v>
      </c>
      <c r="E245" t="s">
        <v>819</v>
      </c>
      <c r="F245">
        <v>5</v>
      </c>
      <c r="G245" t="s">
        <v>597</v>
      </c>
      <c r="H245" t="s">
        <v>354</v>
      </c>
      <c r="I245">
        <v>1657122432.81429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1909.85402129413</v>
      </c>
      <c r="AK245">
        <v>1885.46333333333</v>
      </c>
      <c r="AL245">
        <v>3.33634234620279</v>
      </c>
      <c r="AM245">
        <v>66.8387421978755</v>
      </c>
      <c r="AN245">
        <f>(AP245 - AO245 + BO245*1E3/(8.314*(BQ245+273.15)) * AR245/BN245 * AQ245) * BN245/(100*BB245) * 1000/(1000 - AP245)</f>
        <v>0</v>
      </c>
      <c r="AO245">
        <v>14.1402599131425</v>
      </c>
      <c r="AP245">
        <v>15.2220163636364</v>
      </c>
      <c r="AQ245">
        <v>-1.77555011031242e-05</v>
      </c>
      <c r="AR245">
        <v>77.4375667915555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1657122432.81429</v>
      </c>
      <c r="BH245">
        <v>1832.39142857143</v>
      </c>
      <c r="BI245">
        <v>1866.51</v>
      </c>
      <c r="BJ245">
        <v>15.2249535714286</v>
      </c>
      <c r="BK245">
        <v>14.1343892857143</v>
      </c>
      <c r="BL245">
        <v>1812.65857142857</v>
      </c>
      <c r="BM245">
        <v>15.1557821428571</v>
      </c>
      <c r="BN245">
        <v>500.001</v>
      </c>
      <c r="BO245">
        <v>73.9124821428571</v>
      </c>
      <c r="BP245">
        <v>0.100018542857143</v>
      </c>
      <c r="BQ245">
        <v>19.4313107142857</v>
      </c>
      <c r="BR245">
        <v>20.0561428571429</v>
      </c>
      <c r="BS245">
        <v>999.9</v>
      </c>
      <c r="BT245">
        <v>0</v>
      </c>
      <c r="BU245">
        <v>0</v>
      </c>
      <c r="BV245">
        <v>10015</v>
      </c>
      <c r="BW245">
        <v>0</v>
      </c>
      <c r="BX245">
        <v>1824.66571428571</v>
      </c>
      <c r="BY245">
        <v>-34.121725</v>
      </c>
      <c r="BZ245">
        <v>1860.71892857143</v>
      </c>
      <c r="CA245">
        <v>1893.2725</v>
      </c>
      <c r="CB245">
        <v>1.09056964285714</v>
      </c>
      <c r="CC245">
        <v>1866.51</v>
      </c>
      <c r="CD245">
        <v>14.1343892857143</v>
      </c>
      <c r="CE245">
        <v>1.12531357142857</v>
      </c>
      <c r="CF245">
        <v>1.04470714285714</v>
      </c>
      <c r="CG245">
        <v>8.64855214285714</v>
      </c>
      <c r="CH245">
        <v>7.55526535714286</v>
      </c>
      <c r="CI245">
        <v>2000.02678571429</v>
      </c>
      <c r="CJ245">
        <v>0.979996571428571</v>
      </c>
      <c r="CK245">
        <v>0.0200031571428571</v>
      </c>
      <c r="CL245">
        <v>0</v>
      </c>
      <c r="CM245">
        <v>2.24106071428571</v>
      </c>
      <c r="CN245">
        <v>0</v>
      </c>
      <c r="CO245">
        <v>3511.66964285714</v>
      </c>
      <c r="CP245">
        <v>17300.3821428571</v>
      </c>
      <c r="CQ245">
        <v>37.7073571428571</v>
      </c>
      <c r="CR245">
        <v>39.0265714285714</v>
      </c>
      <c r="CS245">
        <v>37.9595</v>
      </c>
      <c r="CT245">
        <v>36.4281785714286</v>
      </c>
      <c r="CU245">
        <v>36.6293214285714</v>
      </c>
      <c r="CV245">
        <v>1960.01678571429</v>
      </c>
      <c r="CW245">
        <v>40.01</v>
      </c>
      <c r="CX245">
        <v>0</v>
      </c>
      <c r="CY245">
        <v>1657122420.7</v>
      </c>
      <c r="CZ245">
        <v>0</v>
      </c>
      <c r="DA245">
        <v>0</v>
      </c>
      <c r="DB245" t="s">
        <v>356</v>
      </c>
      <c r="DC245">
        <v>1656081770.5</v>
      </c>
      <c r="DD245">
        <v>1655399214.6</v>
      </c>
      <c r="DE245">
        <v>0</v>
      </c>
      <c r="DF245">
        <v>0.134</v>
      </c>
      <c r="DG245">
        <v>-0.06</v>
      </c>
      <c r="DH245">
        <v>9.331</v>
      </c>
      <c r="DI245">
        <v>0.511</v>
      </c>
      <c r="DJ245">
        <v>421</v>
      </c>
      <c r="DK245">
        <v>25</v>
      </c>
      <c r="DL245">
        <v>1.93</v>
      </c>
      <c r="DM245">
        <v>0.15</v>
      </c>
      <c r="DN245">
        <v>-34.3016725</v>
      </c>
      <c r="DO245">
        <v>2.35176923076928</v>
      </c>
      <c r="DP245">
        <v>0.884156821493647</v>
      </c>
      <c r="DQ245">
        <v>0</v>
      </c>
      <c r="DR245">
        <v>1.0957665</v>
      </c>
      <c r="DS245">
        <v>-0.11771504690432</v>
      </c>
      <c r="DT245">
        <v>0.0115780761679132</v>
      </c>
      <c r="DU245">
        <v>0</v>
      </c>
      <c r="DV245">
        <v>0</v>
      </c>
      <c r="DW245">
        <v>2</v>
      </c>
      <c r="DX245" t="s">
        <v>367</v>
      </c>
      <c r="DY245">
        <v>2.97766</v>
      </c>
      <c r="DZ245">
        <v>2.75377</v>
      </c>
      <c r="EA245">
        <v>0.202526</v>
      </c>
      <c r="EB245">
        <v>0.205695</v>
      </c>
      <c r="EC245">
        <v>0.0625402</v>
      </c>
      <c r="ED245">
        <v>0.05967</v>
      </c>
      <c r="EE245">
        <v>31446.6</v>
      </c>
      <c r="EF245">
        <v>34437</v>
      </c>
      <c r="EG245">
        <v>35705.1</v>
      </c>
      <c r="EH245">
        <v>39286.2</v>
      </c>
      <c r="EI245">
        <v>47395.2</v>
      </c>
      <c r="EJ245">
        <v>53266.6</v>
      </c>
      <c r="EK245">
        <v>55695.3</v>
      </c>
      <c r="EL245">
        <v>62894.2</v>
      </c>
      <c r="EM245">
        <v>2.0184</v>
      </c>
      <c r="EN245">
        <v>2.2802</v>
      </c>
      <c r="EO245">
        <v>0.104308</v>
      </c>
      <c r="EP245">
        <v>0</v>
      </c>
      <c r="EQ245">
        <v>18.3137</v>
      </c>
      <c r="ER245">
        <v>999.9</v>
      </c>
      <c r="ES245">
        <v>69.332</v>
      </c>
      <c r="ET245">
        <v>26.848</v>
      </c>
      <c r="EU245">
        <v>33.2745</v>
      </c>
      <c r="EV245">
        <v>53.8774</v>
      </c>
      <c r="EW245">
        <v>41.9071</v>
      </c>
      <c r="EX245">
        <v>2</v>
      </c>
      <c r="EY245">
        <v>-0.386037</v>
      </c>
      <c r="EZ245">
        <v>3.81296</v>
      </c>
      <c r="FA245">
        <v>20.1058</v>
      </c>
      <c r="FB245">
        <v>5.20411</v>
      </c>
      <c r="FC245">
        <v>12.004</v>
      </c>
      <c r="FD245">
        <v>4.9756</v>
      </c>
      <c r="FE245">
        <v>3.293</v>
      </c>
      <c r="FF245">
        <v>9999</v>
      </c>
      <c r="FG245">
        <v>9999</v>
      </c>
      <c r="FH245">
        <v>9999</v>
      </c>
      <c r="FI245">
        <v>551.3</v>
      </c>
      <c r="FJ245">
        <v>1.86282</v>
      </c>
      <c r="FK245">
        <v>1.86783</v>
      </c>
      <c r="FL245">
        <v>1.86752</v>
      </c>
      <c r="FM245">
        <v>1.86874</v>
      </c>
      <c r="FN245">
        <v>1.8696</v>
      </c>
      <c r="FO245">
        <v>1.8656</v>
      </c>
      <c r="FP245">
        <v>1.86673</v>
      </c>
      <c r="FQ245">
        <v>1.86813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19.92</v>
      </c>
      <c r="GF245">
        <v>0.069</v>
      </c>
      <c r="GG245">
        <v>5.21543574155078</v>
      </c>
      <c r="GH245">
        <v>0.0100486214095962</v>
      </c>
      <c r="GI245">
        <v>-1.74255938316833e-06</v>
      </c>
      <c r="GJ245">
        <v>3.40457676646056e-10</v>
      </c>
      <c r="GK245">
        <v>-0.0234001039270155</v>
      </c>
      <c r="GL245">
        <v>-0.0317258394575505</v>
      </c>
      <c r="GM245">
        <v>0.00293552719409138</v>
      </c>
      <c r="GN245">
        <v>-2.89779016759736e-05</v>
      </c>
      <c r="GO245">
        <v>-4</v>
      </c>
      <c r="GP245">
        <v>2214</v>
      </c>
      <c r="GQ245">
        <v>1</v>
      </c>
      <c r="GR245">
        <v>18</v>
      </c>
      <c r="GS245">
        <v>17344.5</v>
      </c>
      <c r="GT245">
        <v>28720.4</v>
      </c>
      <c r="GU245">
        <v>4.19922</v>
      </c>
      <c r="GV245">
        <v>2.46216</v>
      </c>
      <c r="GW245">
        <v>2.24854</v>
      </c>
      <c r="GX245">
        <v>2.76611</v>
      </c>
      <c r="GY245">
        <v>1.99585</v>
      </c>
      <c r="GZ245">
        <v>2.27173</v>
      </c>
      <c r="HA245">
        <v>30.6309</v>
      </c>
      <c r="HB245">
        <v>15.3228</v>
      </c>
      <c r="HC245">
        <v>18</v>
      </c>
      <c r="HD245">
        <v>478.68</v>
      </c>
      <c r="HE245">
        <v>659.014</v>
      </c>
      <c r="HF245">
        <v>12.8639</v>
      </c>
      <c r="HG245">
        <v>22.0449</v>
      </c>
      <c r="HH245">
        <v>30.001</v>
      </c>
      <c r="HI245">
        <v>22.0027</v>
      </c>
      <c r="HJ245">
        <v>21.9481</v>
      </c>
      <c r="HK245">
        <v>84.0341</v>
      </c>
      <c r="HL245">
        <v>54.6565</v>
      </c>
      <c r="HM245">
        <v>0</v>
      </c>
      <c r="HN245">
        <v>12.8253</v>
      </c>
      <c r="HO245">
        <v>1907.33</v>
      </c>
      <c r="HP245">
        <v>14.1306</v>
      </c>
      <c r="HQ245">
        <v>103.402</v>
      </c>
      <c r="HR245">
        <v>104.765</v>
      </c>
    </row>
    <row r="246" spans="1:226">
      <c r="A246">
        <v>230</v>
      </c>
      <c r="B246">
        <v>1657122445.6</v>
      </c>
      <c r="C246">
        <v>2413</v>
      </c>
      <c r="D246" t="s">
        <v>820</v>
      </c>
      <c r="E246" t="s">
        <v>821</v>
      </c>
      <c r="F246">
        <v>5</v>
      </c>
      <c r="G246" t="s">
        <v>597</v>
      </c>
      <c r="H246" t="s">
        <v>354</v>
      </c>
      <c r="I246">
        <v>1657122438.1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1927.46411617387</v>
      </c>
      <c r="AK246">
        <v>1902.37115151515</v>
      </c>
      <c r="AL246">
        <v>3.39454307215691</v>
      </c>
      <c r="AM246">
        <v>66.8387421978755</v>
      </c>
      <c r="AN246">
        <f>(AP246 - AO246 + BO246*1E3/(8.314*(BQ246+273.15)) * AR246/BN246 * AQ246) * BN246/(100*BB246) * 1000/(1000 - AP246)</f>
        <v>0</v>
      </c>
      <c r="AO246">
        <v>14.1491632220567</v>
      </c>
      <c r="AP246">
        <v>15.2168</v>
      </c>
      <c r="AQ246">
        <v>1.48621615311007e-05</v>
      </c>
      <c r="AR246">
        <v>77.4375667915555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1657122438.1</v>
      </c>
      <c r="BH246">
        <v>1850.03407407407</v>
      </c>
      <c r="BI246">
        <v>1884.44111111111</v>
      </c>
      <c r="BJ246">
        <v>15.2224555555556</v>
      </c>
      <c r="BK246">
        <v>14.1418555555556</v>
      </c>
      <c r="BL246">
        <v>1830.17740740741</v>
      </c>
      <c r="BM246">
        <v>15.1533740740741</v>
      </c>
      <c r="BN246">
        <v>500.045444444444</v>
      </c>
      <c r="BO246">
        <v>73.9125703703704</v>
      </c>
      <c r="BP246">
        <v>0.100169811111111</v>
      </c>
      <c r="BQ246">
        <v>19.4220296296296</v>
      </c>
      <c r="BR246">
        <v>20.0475740740741</v>
      </c>
      <c r="BS246">
        <v>999.9</v>
      </c>
      <c r="BT246">
        <v>0</v>
      </c>
      <c r="BU246">
        <v>0</v>
      </c>
      <c r="BV246">
        <v>9987.96296296296</v>
      </c>
      <c r="BW246">
        <v>0</v>
      </c>
      <c r="BX246">
        <v>1825.48592592593</v>
      </c>
      <c r="BY246">
        <v>-34.408462962963</v>
      </c>
      <c r="BZ246">
        <v>1878.63</v>
      </c>
      <c r="CA246">
        <v>1911.47444444444</v>
      </c>
      <c r="CB246">
        <v>1.08060925925926</v>
      </c>
      <c r="CC246">
        <v>1884.44111111111</v>
      </c>
      <c r="CD246">
        <v>14.1418555555556</v>
      </c>
      <c r="CE246">
        <v>1.12513037037037</v>
      </c>
      <c r="CF246">
        <v>1.04526111111111</v>
      </c>
      <c r="CG246">
        <v>8.64615</v>
      </c>
      <c r="CH246">
        <v>7.56301666666667</v>
      </c>
      <c r="CI246">
        <v>2000.03481481481</v>
      </c>
      <c r="CJ246">
        <v>0.979996444444445</v>
      </c>
      <c r="CK246">
        <v>0.0200032555555556</v>
      </c>
      <c r="CL246">
        <v>0</v>
      </c>
      <c r="CM246">
        <v>2.25087777777778</v>
      </c>
      <c r="CN246">
        <v>0</v>
      </c>
      <c r="CO246">
        <v>3508.85111111111</v>
      </c>
      <c r="CP246">
        <v>17300.4444444444</v>
      </c>
      <c r="CQ246">
        <v>37.6641111111111</v>
      </c>
      <c r="CR246">
        <v>38.9999259259259</v>
      </c>
      <c r="CS246">
        <v>37.9209259259259</v>
      </c>
      <c r="CT246">
        <v>36.4048518518519</v>
      </c>
      <c r="CU246">
        <v>36.597</v>
      </c>
      <c r="CV246">
        <v>1960.02481481481</v>
      </c>
      <c r="CW246">
        <v>40.01</v>
      </c>
      <c r="CX246">
        <v>0</v>
      </c>
      <c r="CY246">
        <v>1657122425.5</v>
      </c>
      <c r="CZ246">
        <v>0</v>
      </c>
      <c r="DA246">
        <v>0</v>
      </c>
      <c r="DB246" t="s">
        <v>356</v>
      </c>
      <c r="DC246">
        <v>1656081770.5</v>
      </c>
      <c r="DD246">
        <v>1655399214.6</v>
      </c>
      <c r="DE246">
        <v>0</v>
      </c>
      <c r="DF246">
        <v>0.134</v>
      </c>
      <c r="DG246">
        <v>-0.06</v>
      </c>
      <c r="DH246">
        <v>9.331</v>
      </c>
      <c r="DI246">
        <v>0.511</v>
      </c>
      <c r="DJ246">
        <v>421</v>
      </c>
      <c r="DK246">
        <v>25</v>
      </c>
      <c r="DL246">
        <v>1.93</v>
      </c>
      <c r="DM246">
        <v>0.15</v>
      </c>
      <c r="DN246">
        <v>-34.2823825</v>
      </c>
      <c r="DO246">
        <v>-0.406598499061839</v>
      </c>
      <c r="DP246">
        <v>0.873670466162013</v>
      </c>
      <c r="DQ246">
        <v>0</v>
      </c>
      <c r="DR246">
        <v>1.087692</v>
      </c>
      <c r="DS246">
        <v>-0.115291181988747</v>
      </c>
      <c r="DT246">
        <v>0.0113567357105816</v>
      </c>
      <c r="DU246">
        <v>0</v>
      </c>
      <c r="DV246">
        <v>0</v>
      </c>
      <c r="DW246">
        <v>2</v>
      </c>
      <c r="DX246" t="s">
        <v>367</v>
      </c>
      <c r="DY246">
        <v>2.97695</v>
      </c>
      <c r="DZ246">
        <v>2.75367</v>
      </c>
      <c r="EA246">
        <v>0.20359</v>
      </c>
      <c r="EB246">
        <v>0.206695</v>
      </c>
      <c r="EC246">
        <v>0.0625279</v>
      </c>
      <c r="ED246">
        <v>0.059698</v>
      </c>
      <c r="EE246">
        <v>31404.8</v>
      </c>
      <c r="EF246">
        <v>34393</v>
      </c>
      <c r="EG246">
        <v>35705.2</v>
      </c>
      <c r="EH246">
        <v>39285.4</v>
      </c>
      <c r="EI246">
        <v>47395.7</v>
      </c>
      <c r="EJ246">
        <v>53264.4</v>
      </c>
      <c r="EK246">
        <v>55695.1</v>
      </c>
      <c r="EL246">
        <v>62893.4</v>
      </c>
      <c r="EM246">
        <v>2.0188</v>
      </c>
      <c r="EN246">
        <v>2.2798</v>
      </c>
      <c r="EO246">
        <v>0.102371</v>
      </c>
      <c r="EP246">
        <v>0</v>
      </c>
      <c r="EQ246">
        <v>18.3192</v>
      </c>
      <c r="ER246">
        <v>999.9</v>
      </c>
      <c r="ES246">
        <v>69.308</v>
      </c>
      <c r="ET246">
        <v>26.868</v>
      </c>
      <c r="EU246">
        <v>33.3044</v>
      </c>
      <c r="EV246">
        <v>53.9474</v>
      </c>
      <c r="EW246">
        <v>41.879</v>
      </c>
      <c r="EX246">
        <v>2</v>
      </c>
      <c r="EY246">
        <v>-0.385793</v>
      </c>
      <c r="EZ246">
        <v>3.7751</v>
      </c>
      <c r="FA246">
        <v>20.107</v>
      </c>
      <c r="FB246">
        <v>5.20411</v>
      </c>
      <c r="FC246">
        <v>12.004</v>
      </c>
      <c r="FD246">
        <v>4.976</v>
      </c>
      <c r="FE246">
        <v>3.293</v>
      </c>
      <c r="FF246">
        <v>9999</v>
      </c>
      <c r="FG246">
        <v>9999</v>
      </c>
      <c r="FH246">
        <v>9999</v>
      </c>
      <c r="FI246">
        <v>551.3</v>
      </c>
      <c r="FJ246">
        <v>1.86279</v>
      </c>
      <c r="FK246">
        <v>1.86783</v>
      </c>
      <c r="FL246">
        <v>1.86752</v>
      </c>
      <c r="FM246">
        <v>1.86874</v>
      </c>
      <c r="FN246">
        <v>1.86954</v>
      </c>
      <c r="FO246">
        <v>1.86557</v>
      </c>
      <c r="FP246">
        <v>1.86676</v>
      </c>
      <c r="FQ246">
        <v>1.86813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20.04</v>
      </c>
      <c r="GF246">
        <v>0.0689</v>
      </c>
      <c r="GG246">
        <v>5.21543574155078</v>
      </c>
      <c r="GH246">
        <v>0.0100486214095962</v>
      </c>
      <c r="GI246">
        <v>-1.74255938316833e-06</v>
      </c>
      <c r="GJ246">
        <v>3.40457676646056e-10</v>
      </c>
      <c r="GK246">
        <v>-0.0234001039270155</v>
      </c>
      <c r="GL246">
        <v>-0.0317258394575505</v>
      </c>
      <c r="GM246">
        <v>0.00293552719409138</v>
      </c>
      <c r="GN246">
        <v>-2.89779016759736e-05</v>
      </c>
      <c r="GO246">
        <v>-4</v>
      </c>
      <c r="GP246">
        <v>2214</v>
      </c>
      <c r="GQ246">
        <v>1</v>
      </c>
      <c r="GR246">
        <v>18</v>
      </c>
      <c r="GS246">
        <v>17344.6</v>
      </c>
      <c r="GT246">
        <v>28720.5</v>
      </c>
      <c r="GU246">
        <v>4.22363</v>
      </c>
      <c r="GV246">
        <v>2.53662</v>
      </c>
      <c r="GW246">
        <v>2.24854</v>
      </c>
      <c r="GX246">
        <v>2.76489</v>
      </c>
      <c r="GY246">
        <v>1.99585</v>
      </c>
      <c r="GZ246">
        <v>2.31689</v>
      </c>
      <c r="HA246">
        <v>30.6524</v>
      </c>
      <c r="HB246">
        <v>15.3316</v>
      </c>
      <c r="HC246">
        <v>18</v>
      </c>
      <c r="HD246">
        <v>478.988</v>
      </c>
      <c r="HE246">
        <v>658.765</v>
      </c>
      <c r="HF246">
        <v>12.8014</v>
      </c>
      <c r="HG246">
        <v>22.0504</v>
      </c>
      <c r="HH246">
        <v>30.0005</v>
      </c>
      <c r="HI246">
        <v>22.0094</v>
      </c>
      <c r="HJ246">
        <v>21.9537</v>
      </c>
      <c r="HK246">
        <v>84.5564</v>
      </c>
      <c r="HL246">
        <v>54.6565</v>
      </c>
      <c r="HM246">
        <v>0</v>
      </c>
      <c r="HN246">
        <v>12.7823</v>
      </c>
      <c r="HO246">
        <v>1920.72</v>
      </c>
      <c r="HP246">
        <v>14.1432</v>
      </c>
      <c r="HQ246">
        <v>103.402</v>
      </c>
      <c r="HR246">
        <v>104.763</v>
      </c>
    </row>
    <row r="247" spans="1:226">
      <c r="A247">
        <v>231</v>
      </c>
      <c r="B247">
        <v>1657122450.6</v>
      </c>
      <c r="C247">
        <v>2418</v>
      </c>
      <c r="D247" t="s">
        <v>822</v>
      </c>
      <c r="E247" t="s">
        <v>823</v>
      </c>
      <c r="F247">
        <v>5</v>
      </c>
      <c r="G247" t="s">
        <v>597</v>
      </c>
      <c r="H247" t="s">
        <v>354</v>
      </c>
      <c r="I247">
        <v>1657122442.81429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1943.98744691338</v>
      </c>
      <c r="AK247">
        <v>1919.15678787879</v>
      </c>
      <c r="AL247">
        <v>3.22041522802032</v>
      </c>
      <c r="AM247">
        <v>66.8387421978755</v>
      </c>
      <c r="AN247">
        <f>(AP247 - AO247 + BO247*1E3/(8.314*(BQ247+273.15)) * AR247/BN247 * AQ247) * BN247/(100*BB247) * 1000/(1000 - AP247)</f>
        <v>0</v>
      </c>
      <c r="AO247">
        <v>14.1543439665589</v>
      </c>
      <c r="AP247">
        <v>15.2138684848485</v>
      </c>
      <c r="AQ247">
        <v>-3.1577258121592e-05</v>
      </c>
      <c r="AR247">
        <v>77.4375667915555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1657122442.81429</v>
      </c>
      <c r="BH247">
        <v>1865.88892857143</v>
      </c>
      <c r="BI247">
        <v>1900.15607142857</v>
      </c>
      <c r="BJ247">
        <v>15.2191071428571</v>
      </c>
      <c r="BK247">
        <v>14.1488357142857</v>
      </c>
      <c r="BL247">
        <v>1845.92142857143</v>
      </c>
      <c r="BM247">
        <v>15.1501392857143</v>
      </c>
      <c r="BN247">
        <v>500.029035714286</v>
      </c>
      <c r="BO247">
        <v>73.9125035714286</v>
      </c>
      <c r="BP247">
        <v>0.100119242857143</v>
      </c>
      <c r="BQ247">
        <v>19.4111607142857</v>
      </c>
      <c r="BR247">
        <v>20.0373928571429</v>
      </c>
      <c r="BS247">
        <v>999.9</v>
      </c>
      <c r="BT247">
        <v>0</v>
      </c>
      <c r="BU247">
        <v>0</v>
      </c>
      <c r="BV247">
        <v>9981.60714285714</v>
      </c>
      <c r="BW247">
        <v>0</v>
      </c>
      <c r="BX247">
        <v>1825.505</v>
      </c>
      <c r="BY247">
        <v>-34.2667142857143</v>
      </c>
      <c r="BZ247">
        <v>1894.725</v>
      </c>
      <c r="CA247">
        <v>1927.42785714286</v>
      </c>
      <c r="CB247">
        <v>1.07027285714286</v>
      </c>
      <c r="CC247">
        <v>1900.15607142857</v>
      </c>
      <c r="CD247">
        <v>14.1488357142857</v>
      </c>
      <c r="CE247">
        <v>1.12488178571429</v>
      </c>
      <c r="CF247">
        <v>1.04577571428571</v>
      </c>
      <c r="CG247">
        <v>8.64287678571429</v>
      </c>
      <c r="CH247">
        <v>7.57023071428571</v>
      </c>
      <c r="CI247">
        <v>2000.02857142857</v>
      </c>
      <c r="CJ247">
        <v>0.979996142857143</v>
      </c>
      <c r="CK247">
        <v>0.0200034892857143</v>
      </c>
      <c r="CL247">
        <v>0</v>
      </c>
      <c r="CM247">
        <v>2.22858571428571</v>
      </c>
      <c r="CN247">
        <v>0</v>
      </c>
      <c r="CO247">
        <v>3507.66714285714</v>
      </c>
      <c r="CP247">
        <v>17300.3892857143</v>
      </c>
      <c r="CQ247">
        <v>37.63825</v>
      </c>
      <c r="CR247">
        <v>38.97525</v>
      </c>
      <c r="CS247">
        <v>37.8948214285714</v>
      </c>
      <c r="CT247">
        <v>36.3703214285714</v>
      </c>
      <c r="CU247">
        <v>36.5755357142857</v>
      </c>
      <c r="CV247">
        <v>1960.01857142857</v>
      </c>
      <c r="CW247">
        <v>40.01</v>
      </c>
      <c r="CX247">
        <v>0</v>
      </c>
      <c r="CY247">
        <v>1657122430.3</v>
      </c>
      <c r="CZ247">
        <v>0</v>
      </c>
      <c r="DA247">
        <v>0</v>
      </c>
      <c r="DB247" t="s">
        <v>356</v>
      </c>
      <c r="DC247">
        <v>1656081770.5</v>
      </c>
      <c r="DD247">
        <v>1655399214.6</v>
      </c>
      <c r="DE247">
        <v>0</v>
      </c>
      <c r="DF247">
        <v>0.134</v>
      </c>
      <c r="DG247">
        <v>-0.06</v>
      </c>
      <c r="DH247">
        <v>9.331</v>
      </c>
      <c r="DI247">
        <v>0.511</v>
      </c>
      <c r="DJ247">
        <v>421</v>
      </c>
      <c r="DK247">
        <v>25</v>
      </c>
      <c r="DL247">
        <v>1.93</v>
      </c>
      <c r="DM247">
        <v>0.15</v>
      </c>
      <c r="DN247">
        <v>-34.372845</v>
      </c>
      <c r="DO247">
        <v>1.74951894934347</v>
      </c>
      <c r="DP247">
        <v>0.792368178610802</v>
      </c>
      <c r="DQ247">
        <v>0</v>
      </c>
      <c r="DR247">
        <v>1.07553275</v>
      </c>
      <c r="DS247">
        <v>-0.13086990619137</v>
      </c>
      <c r="DT247">
        <v>0.0127914989323965</v>
      </c>
      <c r="DU247">
        <v>0</v>
      </c>
      <c r="DV247">
        <v>0</v>
      </c>
      <c r="DW247">
        <v>2</v>
      </c>
      <c r="DX247" t="s">
        <v>367</v>
      </c>
      <c r="DY247">
        <v>2.9777</v>
      </c>
      <c r="DZ247">
        <v>2.75409</v>
      </c>
      <c r="EA247">
        <v>0.204602</v>
      </c>
      <c r="EB247">
        <v>0.207762</v>
      </c>
      <c r="EC247">
        <v>0.0625085</v>
      </c>
      <c r="ED247">
        <v>0.0597111</v>
      </c>
      <c r="EE247">
        <v>31364.4</v>
      </c>
      <c r="EF247">
        <v>34346.6</v>
      </c>
      <c r="EG247">
        <v>35704.6</v>
      </c>
      <c r="EH247">
        <v>39285.2</v>
      </c>
      <c r="EI247">
        <v>47396</v>
      </c>
      <c r="EJ247">
        <v>53263</v>
      </c>
      <c r="EK247">
        <v>55694.4</v>
      </c>
      <c r="EL247">
        <v>62892.6</v>
      </c>
      <c r="EM247">
        <v>2.0172</v>
      </c>
      <c r="EN247">
        <v>2.2796</v>
      </c>
      <c r="EO247">
        <v>0.0999868</v>
      </c>
      <c r="EP247">
        <v>0</v>
      </c>
      <c r="EQ247">
        <v>18.3217</v>
      </c>
      <c r="ER247">
        <v>999.9</v>
      </c>
      <c r="ES247">
        <v>69.283</v>
      </c>
      <c r="ET247">
        <v>26.868</v>
      </c>
      <c r="EU247">
        <v>33.2883</v>
      </c>
      <c r="EV247">
        <v>54.2874</v>
      </c>
      <c r="EW247">
        <v>41.895</v>
      </c>
      <c r="EX247">
        <v>2</v>
      </c>
      <c r="EY247">
        <v>-0.385589</v>
      </c>
      <c r="EZ247">
        <v>3.62876</v>
      </c>
      <c r="FA247">
        <v>20.1099</v>
      </c>
      <c r="FB247">
        <v>5.20172</v>
      </c>
      <c r="FC247">
        <v>12.004</v>
      </c>
      <c r="FD247">
        <v>4.9756</v>
      </c>
      <c r="FE247">
        <v>3.293</v>
      </c>
      <c r="FF247">
        <v>9999</v>
      </c>
      <c r="FG247">
        <v>9999</v>
      </c>
      <c r="FH247">
        <v>9999</v>
      </c>
      <c r="FI247">
        <v>551.3</v>
      </c>
      <c r="FJ247">
        <v>1.86282</v>
      </c>
      <c r="FK247">
        <v>1.86783</v>
      </c>
      <c r="FL247">
        <v>1.86752</v>
      </c>
      <c r="FM247">
        <v>1.86874</v>
      </c>
      <c r="FN247">
        <v>1.86954</v>
      </c>
      <c r="FO247">
        <v>1.86557</v>
      </c>
      <c r="FP247">
        <v>1.86676</v>
      </c>
      <c r="FQ247">
        <v>1.86813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20.15</v>
      </c>
      <c r="GF247">
        <v>0.0687</v>
      </c>
      <c r="GG247">
        <v>5.21543574155078</v>
      </c>
      <c r="GH247">
        <v>0.0100486214095962</v>
      </c>
      <c r="GI247">
        <v>-1.74255938316833e-06</v>
      </c>
      <c r="GJ247">
        <v>3.40457676646056e-10</v>
      </c>
      <c r="GK247">
        <v>-0.0234001039270155</v>
      </c>
      <c r="GL247">
        <v>-0.0317258394575505</v>
      </c>
      <c r="GM247">
        <v>0.00293552719409138</v>
      </c>
      <c r="GN247">
        <v>-2.89779016759736e-05</v>
      </c>
      <c r="GO247">
        <v>-4</v>
      </c>
      <c r="GP247">
        <v>2214</v>
      </c>
      <c r="GQ247">
        <v>1</v>
      </c>
      <c r="GR247">
        <v>18</v>
      </c>
      <c r="GS247">
        <v>17344.7</v>
      </c>
      <c r="GT247">
        <v>28720.6</v>
      </c>
      <c r="GU247">
        <v>4.24683</v>
      </c>
      <c r="GV247">
        <v>2.5354</v>
      </c>
      <c r="GW247">
        <v>2.24854</v>
      </c>
      <c r="GX247">
        <v>2.76489</v>
      </c>
      <c r="GY247">
        <v>1.99585</v>
      </c>
      <c r="GZ247">
        <v>2.32788</v>
      </c>
      <c r="HA247">
        <v>30.6524</v>
      </c>
      <c r="HB247">
        <v>15.3316</v>
      </c>
      <c r="HC247">
        <v>18</v>
      </c>
      <c r="HD247">
        <v>478.049</v>
      </c>
      <c r="HE247">
        <v>658.701</v>
      </c>
      <c r="HF247">
        <v>12.7591</v>
      </c>
      <c r="HG247">
        <v>22.0579</v>
      </c>
      <c r="HH247">
        <v>30.0003</v>
      </c>
      <c r="HI247">
        <v>22.015</v>
      </c>
      <c r="HJ247">
        <v>21.9606</v>
      </c>
      <c r="HK247">
        <v>85.1016</v>
      </c>
      <c r="HL247">
        <v>54.6565</v>
      </c>
      <c r="HM247">
        <v>0</v>
      </c>
      <c r="HN247">
        <v>12.7679</v>
      </c>
      <c r="HO247">
        <v>1940.9</v>
      </c>
      <c r="HP247">
        <v>14.1598</v>
      </c>
      <c r="HQ247">
        <v>103.4</v>
      </c>
      <c r="HR247">
        <v>104.762</v>
      </c>
    </row>
    <row r="248" spans="1:226">
      <c r="A248">
        <v>232</v>
      </c>
      <c r="B248">
        <v>1657122455.6</v>
      </c>
      <c r="C248">
        <v>2423</v>
      </c>
      <c r="D248" t="s">
        <v>824</v>
      </c>
      <c r="E248" t="s">
        <v>825</v>
      </c>
      <c r="F248">
        <v>5</v>
      </c>
      <c r="G248" t="s">
        <v>597</v>
      </c>
      <c r="H248" t="s">
        <v>354</v>
      </c>
      <c r="I248">
        <v>1657122448.1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1961.94569324656</v>
      </c>
      <c r="AK248">
        <v>1936.54551515152</v>
      </c>
      <c r="AL248">
        <v>3.52198997784352</v>
      </c>
      <c r="AM248">
        <v>66.8387421978755</v>
      </c>
      <c r="AN248">
        <f>(AP248 - AO248 + BO248*1E3/(8.314*(BQ248+273.15)) * AR248/BN248 * AQ248) * BN248/(100*BB248) * 1000/(1000 - AP248)</f>
        <v>0</v>
      </c>
      <c r="AO248">
        <v>14.160884181303</v>
      </c>
      <c r="AP248">
        <v>15.2094303030303</v>
      </c>
      <c r="AQ248">
        <v>2.52781028667561e-05</v>
      </c>
      <c r="AR248">
        <v>77.4375667915555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1657122448.1</v>
      </c>
      <c r="BH248">
        <v>1883.49925925926</v>
      </c>
      <c r="BI248">
        <v>1918.03962962963</v>
      </c>
      <c r="BJ248">
        <v>15.2153444444444</v>
      </c>
      <c r="BK248">
        <v>14.1561925925926</v>
      </c>
      <c r="BL248">
        <v>1863.40703703704</v>
      </c>
      <c r="BM248">
        <v>15.1465111111111</v>
      </c>
      <c r="BN248">
        <v>500.00937037037</v>
      </c>
      <c r="BO248">
        <v>73.9122740740741</v>
      </c>
      <c r="BP248">
        <v>0.100027366666667</v>
      </c>
      <c r="BQ248">
        <v>19.3969851851852</v>
      </c>
      <c r="BR248">
        <v>20.0157703703704</v>
      </c>
      <c r="BS248">
        <v>999.9</v>
      </c>
      <c r="BT248">
        <v>0</v>
      </c>
      <c r="BU248">
        <v>0</v>
      </c>
      <c r="BV248">
        <v>9999.07407407407</v>
      </c>
      <c r="BW248">
        <v>0</v>
      </c>
      <c r="BX248">
        <v>1825.23296296296</v>
      </c>
      <c r="BY248">
        <v>-34.5397333333333</v>
      </c>
      <c r="BZ248">
        <v>1912.60074074074</v>
      </c>
      <c r="CA248">
        <v>1945.58185185185</v>
      </c>
      <c r="CB248">
        <v>1.05914296296296</v>
      </c>
      <c r="CC248">
        <v>1918.03962962963</v>
      </c>
      <c r="CD248">
        <v>14.1561925925926</v>
      </c>
      <c r="CE248">
        <v>1.12460074074074</v>
      </c>
      <c r="CF248">
        <v>1.04631703703704</v>
      </c>
      <c r="CG248">
        <v>8.63917333333333</v>
      </c>
      <c r="CH248">
        <v>7.57780555555556</v>
      </c>
      <c r="CI248">
        <v>2000.0337037037</v>
      </c>
      <c r="CJ248">
        <v>0.979995666666667</v>
      </c>
      <c r="CK248">
        <v>0.0200039555555556</v>
      </c>
      <c r="CL248">
        <v>0</v>
      </c>
      <c r="CM248">
        <v>2.2137</v>
      </c>
      <c r="CN248">
        <v>0</v>
      </c>
      <c r="CO248">
        <v>3512.11851851852</v>
      </c>
      <c r="CP248">
        <v>17300.4259259259</v>
      </c>
      <c r="CQ248">
        <v>37.6016666666667</v>
      </c>
      <c r="CR248">
        <v>38.951037037037</v>
      </c>
      <c r="CS248">
        <v>37.8515925925926</v>
      </c>
      <c r="CT248">
        <v>36.3330740740741</v>
      </c>
      <c r="CU248">
        <v>36.539037037037</v>
      </c>
      <c r="CV248">
        <v>1960.02296296296</v>
      </c>
      <c r="CW248">
        <v>40.0107407407407</v>
      </c>
      <c r="CX248">
        <v>0</v>
      </c>
      <c r="CY248">
        <v>1657122435.7</v>
      </c>
      <c r="CZ248">
        <v>0</v>
      </c>
      <c r="DA248">
        <v>0</v>
      </c>
      <c r="DB248" t="s">
        <v>356</v>
      </c>
      <c r="DC248">
        <v>1656081770.5</v>
      </c>
      <c r="DD248">
        <v>1655399214.6</v>
      </c>
      <c r="DE248">
        <v>0</v>
      </c>
      <c r="DF248">
        <v>0.134</v>
      </c>
      <c r="DG248">
        <v>-0.06</v>
      </c>
      <c r="DH248">
        <v>9.331</v>
      </c>
      <c r="DI248">
        <v>0.511</v>
      </c>
      <c r="DJ248">
        <v>421</v>
      </c>
      <c r="DK248">
        <v>25</v>
      </c>
      <c r="DL248">
        <v>1.93</v>
      </c>
      <c r="DM248">
        <v>0.15</v>
      </c>
      <c r="DN248">
        <v>-34.3959</v>
      </c>
      <c r="DO248">
        <v>-1.73613433395865</v>
      </c>
      <c r="DP248">
        <v>0.814775267481776</v>
      </c>
      <c r="DQ248">
        <v>0</v>
      </c>
      <c r="DR248">
        <v>1.06716125</v>
      </c>
      <c r="DS248">
        <v>-0.125777898686682</v>
      </c>
      <c r="DT248">
        <v>0.0122828582153137</v>
      </c>
      <c r="DU248">
        <v>0</v>
      </c>
      <c r="DV248">
        <v>0</v>
      </c>
      <c r="DW248">
        <v>2</v>
      </c>
      <c r="DX248" t="s">
        <v>367</v>
      </c>
      <c r="DY248">
        <v>2.97779</v>
      </c>
      <c r="DZ248">
        <v>2.75401</v>
      </c>
      <c r="EA248">
        <v>0.205656</v>
      </c>
      <c r="EB248">
        <v>0.20873</v>
      </c>
      <c r="EC248">
        <v>0.0625166</v>
      </c>
      <c r="ED248">
        <v>0.0597367</v>
      </c>
      <c r="EE248">
        <v>31322.5</v>
      </c>
      <c r="EF248">
        <v>34303</v>
      </c>
      <c r="EG248">
        <v>35704.1</v>
      </c>
      <c r="EH248">
        <v>39283.3</v>
      </c>
      <c r="EI248">
        <v>47395</v>
      </c>
      <c r="EJ248">
        <v>53260.4</v>
      </c>
      <c r="EK248">
        <v>55693.6</v>
      </c>
      <c r="EL248">
        <v>62891.2</v>
      </c>
      <c r="EM248">
        <v>2.0172</v>
      </c>
      <c r="EN248">
        <v>2.2794</v>
      </c>
      <c r="EO248">
        <v>0.102222</v>
      </c>
      <c r="EP248">
        <v>0</v>
      </c>
      <c r="EQ248">
        <v>18.3223</v>
      </c>
      <c r="ER248">
        <v>999.9</v>
      </c>
      <c r="ES248">
        <v>69.265</v>
      </c>
      <c r="ET248">
        <v>26.878</v>
      </c>
      <c r="EU248">
        <v>33.2978</v>
      </c>
      <c r="EV248">
        <v>53.9074</v>
      </c>
      <c r="EW248">
        <v>41.9271</v>
      </c>
      <c r="EX248">
        <v>2</v>
      </c>
      <c r="EY248">
        <v>-0.385203</v>
      </c>
      <c r="EZ248">
        <v>3.50383</v>
      </c>
      <c r="FA248">
        <v>20.113</v>
      </c>
      <c r="FB248">
        <v>5.20411</v>
      </c>
      <c r="FC248">
        <v>12.004</v>
      </c>
      <c r="FD248">
        <v>4.9756</v>
      </c>
      <c r="FE248">
        <v>3.293</v>
      </c>
      <c r="FF248">
        <v>9999</v>
      </c>
      <c r="FG248">
        <v>9999</v>
      </c>
      <c r="FH248">
        <v>9999</v>
      </c>
      <c r="FI248">
        <v>551.3</v>
      </c>
      <c r="FJ248">
        <v>1.86282</v>
      </c>
      <c r="FK248">
        <v>1.86783</v>
      </c>
      <c r="FL248">
        <v>1.86752</v>
      </c>
      <c r="FM248">
        <v>1.86874</v>
      </c>
      <c r="FN248">
        <v>1.86957</v>
      </c>
      <c r="FO248">
        <v>1.8656</v>
      </c>
      <c r="FP248">
        <v>1.86673</v>
      </c>
      <c r="FQ248">
        <v>1.8681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20.27</v>
      </c>
      <c r="GF248">
        <v>0.0688</v>
      </c>
      <c r="GG248">
        <v>5.21543574155078</v>
      </c>
      <c r="GH248">
        <v>0.0100486214095962</v>
      </c>
      <c r="GI248">
        <v>-1.74255938316833e-06</v>
      </c>
      <c r="GJ248">
        <v>3.40457676646056e-10</v>
      </c>
      <c r="GK248">
        <v>-0.0234001039270155</v>
      </c>
      <c r="GL248">
        <v>-0.0317258394575505</v>
      </c>
      <c r="GM248">
        <v>0.00293552719409138</v>
      </c>
      <c r="GN248">
        <v>-2.89779016759736e-05</v>
      </c>
      <c r="GO248">
        <v>-4</v>
      </c>
      <c r="GP248">
        <v>2214</v>
      </c>
      <c r="GQ248">
        <v>1</v>
      </c>
      <c r="GR248">
        <v>18</v>
      </c>
      <c r="GS248">
        <v>17344.8</v>
      </c>
      <c r="GT248">
        <v>28720.7</v>
      </c>
      <c r="GU248">
        <v>4.27734</v>
      </c>
      <c r="GV248">
        <v>2.5415</v>
      </c>
      <c r="GW248">
        <v>2.24854</v>
      </c>
      <c r="GX248">
        <v>2.76489</v>
      </c>
      <c r="GY248">
        <v>1.99585</v>
      </c>
      <c r="GZ248">
        <v>2.27417</v>
      </c>
      <c r="HA248">
        <v>30.674</v>
      </c>
      <c r="HB248">
        <v>15.3228</v>
      </c>
      <c r="HC248">
        <v>18</v>
      </c>
      <c r="HD248">
        <v>478.101</v>
      </c>
      <c r="HE248">
        <v>658.613</v>
      </c>
      <c r="HF248">
        <v>12.7474</v>
      </c>
      <c r="HG248">
        <v>22.0634</v>
      </c>
      <c r="HH248">
        <v>30.0004</v>
      </c>
      <c r="HI248">
        <v>22.0205</v>
      </c>
      <c r="HJ248">
        <v>21.9665</v>
      </c>
      <c r="HK248">
        <v>85.5948</v>
      </c>
      <c r="HL248">
        <v>54.6565</v>
      </c>
      <c r="HM248">
        <v>0</v>
      </c>
      <c r="HN248">
        <v>12.7664</v>
      </c>
      <c r="HO248">
        <v>1954.4</v>
      </c>
      <c r="HP248">
        <v>14.1705</v>
      </c>
      <c r="HQ248">
        <v>103.399</v>
      </c>
      <c r="HR248">
        <v>104.759</v>
      </c>
    </row>
    <row r="249" spans="1:226">
      <c r="A249">
        <v>233</v>
      </c>
      <c r="B249">
        <v>1657122460.1</v>
      </c>
      <c r="C249">
        <v>2427.5</v>
      </c>
      <c r="D249" t="s">
        <v>826</v>
      </c>
      <c r="E249" t="s">
        <v>827</v>
      </c>
      <c r="F249">
        <v>5</v>
      </c>
      <c r="G249" t="s">
        <v>597</v>
      </c>
      <c r="H249" t="s">
        <v>354</v>
      </c>
      <c r="I249">
        <v>1657122452.54444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1977.02603154086</v>
      </c>
      <c r="AK249">
        <v>1951.88187878788</v>
      </c>
      <c r="AL249">
        <v>3.50174225762108</v>
      </c>
      <c r="AM249">
        <v>66.8387421978755</v>
      </c>
      <c r="AN249">
        <f>(AP249 - AO249 + BO249*1E3/(8.314*(BQ249+273.15)) * AR249/BN249 * AQ249) * BN249/(100*BB249) * 1000/(1000 - AP249)</f>
        <v>0</v>
      </c>
      <c r="AO249">
        <v>14.1672344834669</v>
      </c>
      <c r="AP249">
        <v>15.2123939393939</v>
      </c>
      <c r="AQ249">
        <v>-5.66837064316326e-05</v>
      </c>
      <c r="AR249">
        <v>77.4375667915555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1657122452.54444</v>
      </c>
      <c r="BH249">
        <v>1898.38111111111</v>
      </c>
      <c r="BI249">
        <v>1932.79851851852</v>
      </c>
      <c r="BJ249">
        <v>15.2129259259259</v>
      </c>
      <c r="BK249">
        <v>14.1620111111111</v>
      </c>
      <c r="BL249">
        <v>1878.18259259259</v>
      </c>
      <c r="BM249">
        <v>15.1441777777778</v>
      </c>
      <c r="BN249">
        <v>499.995666666667</v>
      </c>
      <c r="BO249">
        <v>73.9121555555556</v>
      </c>
      <c r="BP249">
        <v>0.100093940740741</v>
      </c>
      <c r="BQ249">
        <v>19.3815925925926</v>
      </c>
      <c r="BR249">
        <v>19.9951555555556</v>
      </c>
      <c r="BS249">
        <v>999.9</v>
      </c>
      <c r="BT249">
        <v>0</v>
      </c>
      <c r="BU249">
        <v>0</v>
      </c>
      <c r="BV249">
        <v>10004.8148148148</v>
      </c>
      <c r="BW249">
        <v>0</v>
      </c>
      <c r="BX249">
        <v>1824.84555555556</v>
      </c>
      <c r="BY249">
        <v>-34.4168703703704</v>
      </c>
      <c r="BZ249">
        <v>1927.70703703704</v>
      </c>
      <c r="CA249">
        <v>1960.56407407407</v>
      </c>
      <c r="CB249">
        <v>1.0509</v>
      </c>
      <c r="CC249">
        <v>1932.79851851852</v>
      </c>
      <c r="CD249">
        <v>14.1620111111111</v>
      </c>
      <c r="CE249">
        <v>1.12442074074074</v>
      </c>
      <c r="CF249">
        <v>1.04674481481481</v>
      </c>
      <c r="CG249">
        <v>8.63679481481481</v>
      </c>
      <c r="CH249">
        <v>7.58380037037037</v>
      </c>
      <c r="CI249">
        <v>2000.0262962963</v>
      </c>
      <c r="CJ249">
        <v>0.979995333333333</v>
      </c>
      <c r="CK249">
        <v>0.0200043111111111</v>
      </c>
      <c r="CL249">
        <v>0</v>
      </c>
      <c r="CM249">
        <v>2.18435925925926</v>
      </c>
      <c r="CN249">
        <v>0</v>
      </c>
      <c r="CO249">
        <v>3519.12074074074</v>
      </c>
      <c r="CP249">
        <v>17300.3592592593</v>
      </c>
      <c r="CQ249">
        <v>37.5692222222222</v>
      </c>
      <c r="CR249">
        <v>38.9186666666667</v>
      </c>
      <c r="CS249">
        <v>37.8145555555556</v>
      </c>
      <c r="CT249">
        <v>36.296037037037</v>
      </c>
      <c r="CU249">
        <v>36.516</v>
      </c>
      <c r="CV249">
        <v>1960.01555555556</v>
      </c>
      <c r="CW249">
        <v>40.0107407407407</v>
      </c>
      <c r="CX249">
        <v>0</v>
      </c>
      <c r="CY249">
        <v>1657122440.5</v>
      </c>
      <c r="CZ249">
        <v>0</v>
      </c>
      <c r="DA249">
        <v>0</v>
      </c>
      <c r="DB249" t="s">
        <v>356</v>
      </c>
      <c r="DC249">
        <v>1656081770.5</v>
      </c>
      <c r="DD249">
        <v>1655399214.6</v>
      </c>
      <c r="DE249">
        <v>0</v>
      </c>
      <c r="DF249">
        <v>0.134</v>
      </c>
      <c r="DG249">
        <v>-0.06</v>
      </c>
      <c r="DH249">
        <v>9.331</v>
      </c>
      <c r="DI249">
        <v>0.511</v>
      </c>
      <c r="DJ249">
        <v>421</v>
      </c>
      <c r="DK249">
        <v>25</v>
      </c>
      <c r="DL249">
        <v>1.93</v>
      </c>
      <c r="DM249">
        <v>0.15</v>
      </c>
      <c r="DN249">
        <v>-34.4622075</v>
      </c>
      <c r="DO249">
        <v>0.379338461538533</v>
      </c>
      <c r="DP249">
        <v>0.826031653566466</v>
      </c>
      <c r="DQ249">
        <v>0</v>
      </c>
      <c r="DR249">
        <v>1.05717425</v>
      </c>
      <c r="DS249">
        <v>-0.115511482176362</v>
      </c>
      <c r="DT249">
        <v>0.0113636809369808</v>
      </c>
      <c r="DU249">
        <v>0</v>
      </c>
      <c r="DV249">
        <v>0</v>
      </c>
      <c r="DW249">
        <v>2</v>
      </c>
      <c r="DX249" t="s">
        <v>367</v>
      </c>
      <c r="DY249">
        <v>2.97832</v>
      </c>
      <c r="DZ249">
        <v>2.75399</v>
      </c>
      <c r="EA249">
        <v>0.206586</v>
      </c>
      <c r="EB249">
        <v>0.209627</v>
      </c>
      <c r="EC249">
        <v>0.062498</v>
      </c>
      <c r="ED249">
        <v>0.0597574</v>
      </c>
      <c r="EE249">
        <v>31285.7</v>
      </c>
      <c r="EF249">
        <v>34264.9</v>
      </c>
      <c r="EG249">
        <v>35704</v>
      </c>
      <c r="EH249">
        <v>39284.1</v>
      </c>
      <c r="EI249">
        <v>47395.3</v>
      </c>
      <c r="EJ249">
        <v>53259.7</v>
      </c>
      <c r="EK249">
        <v>55692.8</v>
      </c>
      <c r="EL249">
        <v>62891.7</v>
      </c>
      <c r="EM249">
        <v>2.018</v>
      </c>
      <c r="EN249">
        <v>2.279</v>
      </c>
      <c r="EO249">
        <v>0.0973046</v>
      </c>
      <c r="EP249">
        <v>0</v>
      </c>
      <c r="EQ249">
        <v>18.3207</v>
      </c>
      <c r="ER249">
        <v>999.9</v>
      </c>
      <c r="ES249">
        <v>69.265</v>
      </c>
      <c r="ET249">
        <v>26.898</v>
      </c>
      <c r="EU249">
        <v>33.3373</v>
      </c>
      <c r="EV249">
        <v>53.8874</v>
      </c>
      <c r="EW249">
        <v>41.903</v>
      </c>
      <c r="EX249">
        <v>2</v>
      </c>
      <c r="EY249">
        <v>-0.385366</v>
      </c>
      <c r="EZ249">
        <v>2.28612</v>
      </c>
      <c r="FA249">
        <v>20.1338</v>
      </c>
      <c r="FB249">
        <v>5.20411</v>
      </c>
      <c r="FC249">
        <v>12.004</v>
      </c>
      <c r="FD249">
        <v>4.9756</v>
      </c>
      <c r="FE249">
        <v>3.293</v>
      </c>
      <c r="FF249">
        <v>9999</v>
      </c>
      <c r="FG249">
        <v>9999</v>
      </c>
      <c r="FH249">
        <v>9999</v>
      </c>
      <c r="FI249">
        <v>551.3</v>
      </c>
      <c r="FJ249">
        <v>1.86285</v>
      </c>
      <c r="FK249">
        <v>1.86783</v>
      </c>
      <c r="FL249">
        <v>1.86752</v>
      </c>
      <c r="FM249">
        <v>1.86874</v>
      </c>
      <c r="FN249">
        <v>1.86963</v>
      </c>
      <c r="FO249">
        <v>1.86566</v>
      </c>
      <c r="FP249">
        <v>1.86676</v>
      </c>
      <c r="FQ249">
        <v>1.86813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20.37</v>
      </c>
      <c r="GF249">
        <v>0.0685</v>
      </c>
      <c r="GG249">
        <v>5.21543574155078</v>
      </c>
      <c r="GH249">
        <v>0.0100486214095962</v>
      </c>
      <c r="GI249">
        <v>-1.74255938316833e-06</v>
      </c>
      <c r="GJ249">
        <v>3.40457676646056e-10</v>
      </c>
      <c r="GK249">
        <v>-0.0234001039270155</v>
      </c>
      <c r="GL249">
        <v>-0.0317258394575505</v>
      </c>
      <c r="GM249">
        <v>0.00293552719409138</v>
      </c>
      <c r="GN249">
        <v>-2.89779016759736e-05</v>
      </c>
      <c r="GO249">
        <v>-4</v>
      </c>
      <c r="GP249">
        <v>2214</v>
      </c>
      <c r="GQ249">
        <v>1</v>
      </c>
      <c r="GR249">
        <v>18</v>
      </c>
      <c r="GS249">
        <v>17344.8</v>
      </c>
      <c r="GT249">
        <v>28720.8</v>
      </c>
      <c r="GU249">
        <v>4.30054</v>
      </c>
      <c r="GV249">
        <v>2.53174</v>
      </c>
      <c r="GW249">
        <v>2.24854</v>
      </c>
      <c r="GX249">
        <v>2.76489</v>
      </c>
      <c r="GY249">
        <v>1.99585</v>
      </c>
      <c r="GZ249">
        <v>2.30225</v>
      </c>
      <c r="HA249">
        <v>30.674</v>
      </c>
      <c r="HB249">
        <v>15.3491</v>
      </c>
      <c r="HC249">
        <v>18</v>
      </c>
      <c r="HD249">
        <v>478.661</v>
      </c>
      <c r="HE249">
        <v>658.364</v>
      </c>
      <c r="HF249">
        <v>12.7557</v>
      </c>
      <c r="HG249">
        <v>22.069</v>
      </c>
      <c r="HH249">
        <v>29.9999</v>
      </c>
      <c r="HI249">
        <v>22.0268</v>
      </c>
      <c r="HJ249">
        <v>21.9717</v>
      </c>
      <c r="HK249">
        <v>86.0266</v>
      </c>
      <c r="HL249">
        <v>54.6565</v>
      </c>
      <c r="HM249">
        <v>0</v>
      </c>
      <c r="HN249">
        <v>12.9862</v>
      </c>
      <c r="HO249">
        <v>1974.7</v>
      </c>
      <c r="HP249">
        <v>14.1854</v>
      </c>
      <c r="HQ249">
        <v>103.398</v>
      </c>
      <c r="HR249">
        <v>104.76</v>
      </c>
    </row>
    <row r="250" spans="1:226">
      <c r="A250">
        <v>234</v>
      </c>
      <c r="B250">
        <v>1657122465.6</v>
      </c>
      <c r="C250">
        <v>2433</v>
      </c>
      <c r="D250" t="s">
        <v>828</v>
      </c>
      <c r="E250" t="s">
        <v>829</v>
      </c>
      <c r="F250">
        <v>5</v>
      </c>
      <c r="G250" t="s">
        <v>597</v>
      </c>
      <c r="H250" t="s">
        <v>354</v>
      </c>
      <c r="I250">
        <v>1657122457.83214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1995.14822062415</v>
      </c>
      <c r="AK250">
        <v>1969.80521212121</v>
      </c>
      <c r="AL250">
        <v>3.33957776009484</v>
      </c>
      <c r="AM250">
        <v>66.8387421978755</v>
      </c>
      <c r="AN250">
        <f>(AP250 - AO250 + BO250*1E3/(8.314*(BQ250+273.15)) * AR250/BN250 * AQ250) * BN250/(100*BB250) * 1000/(1000 - AP250)</f>
        <v>0</v>
      </c>
      <c r="AO250">
        <v>14.1746343336783</v>
      </c>
      <c r="AP250">
        <v>15.2219012121212</v>
      </c>
      <c r="AQ250">
        <v>4.72453372095135e-05</v>
      </c>
      <c r="AR250">
        <v>77.4375667915555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1657122457.83214</v>
      </c>
      <c r="BH250">
        <v>1915.88464285714</v>
      </c>
      <c r="BI250">
        <v>1950.41785714286</v>
      </c>
      <c r="BJ250">
        <v>15.2129035714286</v>
      </c>
      <c r="BK250">
        <v>14.1691535714286</v>
      </c>
      <c r="BL250">
        <v>1895.56321428571</v>
      </c>
      <c r="BM250">
        <v>15.1441607142857</v>
      </c>
      <c r="BN250">
        <v>500.007142857143</v>
      </c>
      <c r="BO250">
        <v>73.9124285714286</v>
      </c>
      <c r="BP250">
        <v>0.100129357142857</v>
      </c>
      <c r="BQ250">
        <v>19.3640107142857</v>
      </c>
      <c r="BR250">
        <v>19.9697035714286</v>
      </c>
      <c r="BS250">
        <v>999.9</v>
      </c>
      <c r="BT250">
        <v>0</v>
      </c>
      <c r="BU250">
        <v>0</v>
      </c>
      <c r="BV250">
        <v>10000</v>
      </c>
      <c r="BW250">
        <v>0</v>
      </c>
      <c r="BX250">
        <v>1824.93178571429</v>
      </c>
      <c r="BY250">
        <v>-34.5329571428571</v>
      </c>
      <c r="BZ250">
        <v>1945.48071428571</v>
      </c>
      <c r="CA250">
        <v>1978.45035714286</v>
      </c>
      <c r="CB250">
        <v>1.04374035714286</v>
      </c>
      <c r="CC250">
        <v>1950.41785714286</v>
      </c>
      <c r="CD250">
        <v>14.1691535714286</v>
      </c>
      <c r="CE250">
        <v>1.12442285714286</v>
      </c>
      <c r="CF250">
        <v>1.04727678571429</v>
      </c>
      <c r="CG250">
        <v>8.63683214285714</v>
      </c>
      <c r="CH250">
        <v>7.59123892857143</v>
      </c>
      <c r="CI250">
        <v>1999.99535714286</v>
      </c>
      <c r="CJ250">
        <v>0.979994607142857</v>
      </c>
      <c r="CK250">
        <v>0.0200050857142857</v>
      </c>
      <c r="CL250">
        <v>0</v>
      </c>
      <c r="CM250">
        <v>2.165625</v>
      </c>
      <c r="CN250">
        <v>0</v>
      </c>
      <c r="CO250">
        <v>3529.89107142857</v>
      </c>
      <c r="CP250">
        <v>17300.0857142857</v>
      </c>
      <c r="CQ250">
        <v>37.5265714285714</v>
      </c>
      <c r="CR250">
        <v>38.8949285714286</v>
      </c>
      <c r="CS250">
        <v>37.7765714285714</v>
      </c>
      <c r="CT250">
        <v>36.2564642857143</v>
      </c>
      <c r="CU250">
        <v>36.473</v>
      </c>
      <c r="CV250">
        <v>1959.98428571429</v>
      </c>
      <c r="CW250">
        <v>40.0110714285714</v>
      </c>
      <c r="CX250">
        <v>0</v>
      </c>
      <c r="CY250">
        <v>1657122445.3</v>
      </c>
      <c r="CZ250">
        <v>0</v>
      </c>
      <c r="DA250">
        <v>0</v>
      </c>
      <c r="DB250" t="s">
        <v>356</v>
      </c>
      <c r="DC250">
        <v>1656081770.5</v>
      </c>
      <c r="DD250">
        <v>1655399214.6</v>
      </c>
      <c r="DE250">
        <v>0</v>
      </c>
      <c r="DF250">
        <v>0.134</v>
      </c>
      <c r="DG250">
        <v>-0.06</v>
      </c>
      <c r="DH250">
        <v>9.331</v>
      </c>
      <c r="DI250">
        <v>0.511</v>
      </c>
      <c r="DJ250">
        <v>421</v>
      </c>
      <c r="DK250">
        <v>25</v>
      </c>
      <c r="DL250">
        <v>1.93</v>
      </c>
      <c r="DM250">
        <v>0.15</v>
      </c>
      <c r="DN250">
        <v>-34.4273575</v>
      </c>
      <c r="DO250">
        <v>-0.260466416510163</v>
      </c>
      <c r="DP250">
        <v>0.830225379908221</v>
      </c>
      <c r="DQ250">
        <v>0</v>
      </c>
      <c r="DR250">
        <v>1.047189</v>
      </c>
      <c r="DS250">
        <v>-0.0816292682926852</v>
      </c>
      <c r="DT250">
        <v>0.00854068580384501</v>
      </c>
      <c r="DU250">
        <v>1</v>
      </c>
      <c r="DV250">
        <v>1</v>
      </c>
      <c r="DW250">
        <v>2</v>
      </c>
      <c r="DX250" t="s">
        <v>357</v>
      </c>
      <c r="DY250">
        <v>2.97742</v>
      </c>
      <c r="DZ250">
        <v>2.75391</v>
      </c>
      <c r="EA250">
        <v>0.207707</v>
      </c>
      <c r="EB250">
        <v>0.210747</v>
      </c>
      <c r="EC250">
        <v>0.0625505</v>
      </c>
      <c r="ED250">
        <v>0.0597902</v>
      </c>
      <c r="EE250">
        <v>31241.8</v>
      </c>
      <c r="EF250">
        <v>34215.8</v>
      </c>
      <c r="EG250">
        <v>35704.2</v>
      </c>
      <c r="EH250">
        <v>39283.4</v>
      </c>
      <c r="EI250">
        <v>47393.4</v>
      </c>
      <c r="EJ250">
        <v>53257.3</v>
      </c>
      <c r="EK250">
        <v>55693.8</v>
      </c>
      <c r="EL250">
        <v>62891.1</v>
      </c>
      <c r="EM250">
        <v>2.0174</v>
      </c>
      <c r="EN250">
        <v>2.2786</v>
      </c>
      <c r="EO250">
        <v>0.0984967</v>
      </c>
      <c r="EP250">
        <v>0</v>
      </c>
      <c r="EQ250">
        <v>18.3166</v>
      </c>
      <c r="ER250">
        <v>999.9</v>
      </c>
      <c r="ES250">
        <v>69.241</v>
      </c>
      <c r="ET250">
        <v>26.908</v>
      </c>
      <c r="EU250">
        <v>33.3462</v>
      </c>
      <c r="EV250">
        <v>53.8674</v>
      </c>
      <c r="EW250">
        <v>41.855</v>
      </c>
      <c r="EX250">
        <v>2</v>
      </c>
      <c r="EY250">
        <v>-0.387276</v>
      </c>
      <c r="EZ250">
        <v>2.63007</v>
      </c>
      <c r="FA250">
        <v>20.1291</v>
      </c>
      <c r="FB250">
        <v>5.20291</v>
      </c>
      <c r="FC250">
        <v>12.004</v>
      </c>
      <c r="FD250">
        <v>4.976</v>
      </c>
      <c r="FE250">
        <v>3.293</v>
      </c>
      <c r="FF250">
        <v>9999</v>
      </c>
      <c r="FG250">
        <v>9999</v>
      </c>
      <c r="FH250">
        <v>9999</v>
      </c>
      <c r="FI250">
        <v>551.3</v>
      </c>
      <c r="FJ250">
        <v>1.86289</v>
      </c>
      <c r="FK250">
        <v>1.86783</v>
      </c>
      <c r="FL250">
        <v>1.86752</v>
      </c>
      <c r="FM250">
        <v>1.86874</v>
      </c>
      <c r="FN250">
        <v>1.8696</v>
      </c>
      <c r="FO250">
        <v>1.86569</v>
      </c>
      <c r="FP250">
        <v>1.86673</v>
      </c>
      <c r="FQ250">
        <v>1.86813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20.5</v>
      </c>
      <c r="GF250">
        <v>0.0692</v>
      </c>
      <c r="GG250">
        <v>5.21543574155078</v>
      </c>
      <c r="GH250">
        <v>0.0100486214095962</v>
      </c>
      <c r="GI250">
        <v>-1.74255938316833e-06</v>
      </c>
      <c r="GJ250">
        <v>3.40457676646056e-10</v>
      </c>
      <c r="GK250">
        <v>-0.0234001039270155</v>
      </c>
      <c r="GL250">
        <v>-0.0317258394575505</v>
      </c>
      <c r="GM250">
        <v>0.00293552719409138</v>
      </c>
      <c r="GN250">
        <v>-2.89779016759736e-05</v>
      </c>
      <c r="GO250">
        <v>-4</v>
      </c>
      <c r="GP250">
        <v>2214</v>
      </c>
      <c r="GQ250">
        <v>1</v>
      </c>
      <c r="GR250">
        <v>18</v>
      </c>
      <c r="GS250">
        <v>17344.9</v>
      </c>
      <c r="GT250">
        <v>28720.8</v>
      </c>
      <c r="GU250">
        <v>4.32739</v>
      </c>
      <c r="GV250">
        <v>2.5293</v>
      </c>
      <c r="GW250">
        <v>2.24854</v>
      </c>
      <c r="GX250">
        <v>2.76367</v>
      </c>
      <c r="GY250">
        <v>1.99585</v>
      </c>
      <c r="GZ250">
        <v>2.32544</v>
      </c>
      <c r="HA250">
        <v>30.6956</v>
      </c>
      <c r="HB250">
        <v>15.3404</v>
      </c>
      <c r="HC250">
        <v>18</v>
      </c>
      <c r="HD250">
        <v>478.349</v>
      </c>
      <c r="HE250">
        <v>658.115</v>
      </c>
      <c r="HF250">
        <v>12.9864</v>
      </c>
      <c r="HG250">
        <v>22.0747</v>
      </c>
      <c r="HH250">
        <v>29.9998</v>
      </c>
      <c r="HI250">
        <v>22.0335</v>
      </c>
      <c r="HJ250">
        <v>21.9775</v>
      </c>
      <c r="HK250">
        <v>86.6157</v>
      </c>
      <c r="HL250">
        <v>54.6565</v>
      </c>
      <c r="HM250">
        <v>0</v>
      </c>
      <c r="HN250">
        <v>13.0302</v>
      </c>
      <c r="HO250">
        <v>1988.09</v>
      </c>
      <c r="HP250">
        <v>14.186</v>
      </c>
      <c r="HQ250">
        <v>103.399</v>
      </c>
      <c r="HR250">
        <v>104.759</v>
      </c>
    </row>
    <row r="251" spans="1:226">
      <c r="A251">
        <v>235</v>
      </c>
      <c r="B251">
        <v>1657123752.6</v>
      </c>
      <c r="C251">
        <v>3720</v>
      </c>
      <c r="D251" t="s">
        <v>830</v>
      </c>
      <c r="E251" t="s">
        <v>831</v>
      </c>
      <c r="F251">
        <v>5</v>
      </c>
      <c r="G251" t="s">
        <v>832</v>
      </c>
      <c r="H251" t="s">
        <v>354</v>
      </c>
      <c r="I251">
        <v>1657123744.6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424.793118854739</v>
      </c>
      <c r="AK251">
        <v>411.517521212121</v>
      </c>
      <c r="AL251">
        <v>-0.0139401682176793</v>
      </c>
      <c r="AM251">
        <v>66.8674753080839</v>
      </c>
      <c r="AN251">
        <f>(AP251 - AO251 + BO251*1E3/(8.314*(BQ251+273.15)) * AR251/BN251 * AQ251) * BN251/(100*BB251) * 1000/(1000 - AP251)</f>
        <v>0</v>
      </c>
      <c r="AO251">
        <v>12.1963536136162</v>
      </c>
      <c r="AP251">
        <v>14.7978266666667</v>
      </c>
      <c r="AQ251">
        <v>-2.5588062103819e-05</v>
      </c>
      <c r="AR251">
        <v>77.5101807776366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1657123744.6</v>
      </c>
      <c r="BH251">
        <v>405.480870967742</v>
      </c>
      <c r="BI251">
        <v>419.653258064516</v>
      </c>
      <c r="BJ251">
        <v>14.8073870967742</v>
      </c>
      <c r="BK251">
        <v>12.1947193548387</v>
      </c>
      <c r="BL251">
        <v>396.533580645161</v>
      </c>
      <c r="BM251">
        <v>14.752964516129</v>
      </c>
      <c r="BN251">
        <v>500.004</v>
      </c>
      <c r="BO251">
        <v>73.927935483871</v>
      </c>
      <c r="BP251">
        <v>0.0422485419354839</v>
      </c>
      <c r="BQ251">
        <v>18.8126258064516</v>
      </c>
      <c r="BR251">
        <v>19.9768161290323</v>
      </c>
      <c r="BS251">
        <v>999.9</v>
      </c>
      <c r="BT251">
        <v>0</v>
      </c>
      <c r="BU251">
        <v>0</v>
      </c>
      <c r="BV251">
        <v>10009.0322580645</v>
      </c>
      <c r="BW251">
        <v>0</v>
      </c>
      <c r="BX251">
        <v>1390.7864516129</v>
      </c>
      <c r="BY251">
        <v>-14.172435483871</v>
      </c>
      <c r="BZ251">
        <v>411.575129032258</v>
      </c>
      <c r="CA251">
        <v>424.834032258064</v>
      </c>
      <c r="CB251">
        <v>2.61265451612903</v>
      </c>
      <c r="CC251">
        <v>419.653258064516</v>
      </c>
      <c r="CD251">
        <v>12.1947193548387</v>
      </c>
      <c r="CE251">
        <v>1.09467935483871</v>
      </c>
      <c r="CF251">
        <v>0.901531258064516</v>
      </c>
      <c r="CG251">
        <v>8.24143516129032</v>
      </c>
      <c r="CH251">
        <v>5.41520870967742</v>
      </c>
      <c r="CI251">
        <v>2000.02935483871</v>
      </c>
      <c r="CJ251">
        <v>0.979995516129032</v>
      </c>
      <c r="CK251">
        <v>0.0200045161290323</v>
      </c>
      <c r="CL251">
        <v>0</v>
      </c>
      <c r="CM251">
        <v>2.20805806451613</v>
      </c>
      <c r="CN251">
        <v>0</v>
      </c>
      <c r="CO251">
        <v>5565.14161290322</v>
      </c>
      <c r="CP251">
        <v>17300.3806451613</v>
      </c>
      <c r="CQ251">
        <v>39.161064516129</v>
      </c>
      <c r="CR251">
        <v>39.8687741935484</v>
      </c>
      <c r="CS251">
        <v>39.4432580645161</v>
      </c>
      <c r="CT251">
        <v>37.2839677419355</v>
      </c>
      <c r="CU251">
        <v>37.8605806451613</v>
      </c>
      <c r="CV251">
        <v>1960.01935483871</v>
      </c>
      <c r="CW251">
        <v>40.01</v>
      </c>
      <c r="CX251">
        <v>0</v>
      </c>
      <c r="CY251">
        <v>1657123732.9</v>
      </c>
      <c r="CZ251">
        <v>0</v>
      </c>
      <c r="DA251">
        <v>0</v>
      </c>
      <c r="DB251" t="s">
        <v>356</v>
      </c>
      <c r="DC251">
        <v>1656081770.5</v>
      </c>
      <c r="DD251">
        <v>1655399214.6</v>
      </c>
      <c r="DE251">
        <v>0</v>
      </c>
      <c r="DF251">
        <v>0.134</v>
      </c>
      <c r="DG251">
        <v>-0.06</v>
      </c>
      <c r="DH251">
        <v>9.331</v>
      </c>
      <c r="DI251">
        <v>0.511</v>
      </c>
      <c r="DJ251">
        <v>421</v>
      </c>
      <c r="DK251">
        <v>25</v>
      </c>
      <c r="DL251">
        <v>1.93</v>
      </c>
      <c r="DM251">
        <v>0.15</v>
      </c>
      <c r="DN251">
        <v>-14.16743</v>
      </c>
      <c r="DO251">
        <v>-0.543665290806724</v>
      </c>
      <c r="DP251">
        <v>0.18291439555158</v>
      </c>
      <c r="DQ251">
        <v>0</v>
      </c>
      <c r="DR251">
        <v>2.615901</v>
      </c>
      <c r="DS251">
        <v>-0.0945039399624769</v>
      </c>
      <c r="DT251">
        <v>0.00947413816660914</v>
      </c>
      <c r="DU251">
        <v>1</v>
      </c>
      <c r="DV251">
        <v>1</v>
      </c>
      <c r="DW251">
        <v>2</v>
      </c>
      <c r="DX251" t="s">
        <v>357</v>
      </c>
      <c r="DY251">
        <v>2.97624</v>
      </c>
      <c r="DZ251">
        <v>2.69574</v>
      </c>
      <c r="EA251">
        <v>0.0726277</v>
      </c>
      <c r="EB251">
        <v>0.0759527</v>
      </c>
      <c r="EC251">
        <v>0.0611025</v>
      </c>
      <c r="ED251">
        <v>0.0533458</v>
      </c>
      <c r="EE251">
        <v>36478.1</v>
      </c>
      <c r="EF251">
        <v>39937.7</v>
      </c>
      <c r="EG251">
        <v>35630.9</v>
      </c>
      <c r="EH251">
        <v>39181.7</v>
      </c>
      <c r="EI251">
        <v>47385.1</v>
      </c>
      <c r="EJ251">
        <v>53493.1</v>
      </c>
      <c r="EK251">
        <v>55602.9</v>
      </c>
      <c r="EL251">
        <v>62742.6</v>
      </c>
      <c r="EM251">
        <v>2.018</v>
      </c>
      <c r="EN251">
        <v>2.2322</v>
      </c>
      <c r="EO251">
        <v>0.0798404</v>
      </c>
      <c r="EP251">
        <v>0</v>
      </c>
      <c r="EQ251">
        <v>18.6342</v>
      </c>
      <c r="ER251">
        <v>999.9</v>
      </c>
      <c r="ES251">
        <v>61.598</v>
      </c>
      <c r="ET251">
        <v>29.628</v>
      </c>
      <c r="EU251">
        <v>34.7459</v>
      </c>
      <c r="EV251">
        <v>54.0774</v>
      </c>
      <c r="EW251">
        <v>36.5385</v>
      </c>
      <c r="EX251">
        <v>2</v>
      </c>
      <c r="EY251">
        <v>-0.282195</v>
      </c>
      <c r="EZ251">
        <v>5.62898</v>
      </c>
      <c r="FA251">
        <v>20.061</v>
      </c>
      <c r="FB251">
        <v>5.20411</v>
      </c>
      <c r="FC251">
        <v>12.0076</v>
      </c>
      <c r="FD251">
        <v>4.9756</v>
      </c>
      <c r="FE251">
        <v>3.293</v>
      </c>
      <c r="FF251">
        <v>9999</v>
      </c>
      <c r="FG251">
        <v>9999</v>
      </c>
      <c r="FH251">
        <v>9999</v>
      </c>
      <c r="FI251">
        <v>551.6</v>
      </c>
      <c r="FJ251">
        <v>1.86292</v>
      </c>
      <c r="FK251">
        <v>1.86777</v>
      </c>
      <c r="FL251">
        <v>1.86752</v>
      </c>
      <c r="FM251">
        <v>1.86874</v>
      </c>
      <c r="FN251">
        <v>1.86954</v>
      </c>
      <c r="FO251">
        <v>1.86566</v>
      </c>
      <c r="FP251">
        <v>1.86667</v>
      </c>
      <c r="FQ251">
        <v>1.8681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8.946</v>
      </c>
      <c r="GF251">
        <v>0.0542</v>
      </c>
      <c r="GG251">
        <v>5.21543574155078</v>
      </c>
      <c r="GH251">
        <v>0.0100486214095962</v>
      </c>
      <c r="GI251">
        <v>-1.74255938316833e-06</v>
      </c>
      <c r="GJ251">
        <v>3.40457676646056e-10</v>
      </c>
      <c r="GK251">
        <v>-0.0234001039270155</v>
      </c>
      <c r="GL251">
        <v>-0.0317258394575505</v>
      </c>
      <c r="GM251">
        <v>0.00293552719409138</v>
      </c>
      <c r="GN251">
        <v>-2.89779016759736e-05</v>
      </c>
      <c r="GO251">
        <v>-4</v>
      </c>
      <c r="GP251">
        <v>2214</v>
      </c>
      <c r="GQ251">
        <v>1</v>
      </c>
      <c r="GR251">
        <v>18</v>
      </c>
      <c r="GS251">
        <v>17366.4</v>
      </c>
      <c r="GT251">
        <v>28742.3</v>
      </c>
      <c r="GU251">
        <v>1.3147</v>
      </c>
      <c r="GV251">
        <v>2.58911</v>
      </c>
      <c r="GW251">
        <v>2.24854</v>
      </c>
      <c r="GX251">
        <v>2.75757</v>
      </c>
      <c r="GY251">
        <v>1.99585</v>
      </c>
      <c r="GZ251">
        <v>2.30591</v>
      </c>
      <c r="HA251">
        <v>32.6426</v>
      </c>
      <c r="HB251">
        <v>15.0339</v>
      </c>
      <c r="HC251">
        <v>18</v>
      </c>
      <c r="HD251">
        <v>490.627</v>
      </c>
      <c r="HE251">
        <v>637.152</v>
      </c>
      <c r="HF251">
        <v>10.1398</v>
      </c>
      <c r="HG251">
        <v>23.342</v>
      </c>
      <c r="HH251">
        <v>30.0005</v>
      </c>
      <c r="HI251">
        <v>23.2832</v>
      </c>
      <c r="HJ251">
        <v>23.2197</v>
      </c>
      <c r="HK251">
        <v>26.2443</v>
      </c>
      <c r="HL251">
        <v>59.5933</v>
      </c>
      <c r="HM251">
        <v>0</v>
      </c>
      <c r="HN251">
        <v>10.1398</v>
      </c>
      <c r="HO251">
        <v>412.916</v>
      </c>
      <c r="HP251">
        <v>12.2117</v>
      </c>
      <c r="HQ251">
        <v>103.213</v>
      </c>
      <c r="HR251">
        <v>104.502</v>
      </c>
    </row>
    <row r="252" spans="1:226">
      <c r="A252">
        <v>236</v>
      </c>
      <c r="B252">
        <v>1657123757.6</v>
      </c>
      <c r="C252">
        <v>3725</v>
      </c>
      <c r="D252" t="s">
        <v>833</v>
      </c>
      <c r="E252" t="s">
        <v>834</v>
      </c>
      <c r="F252">
        <v>5</v>
      </c>
      <c r="G252" t="s">
        <v>832</v>
      </c>
      <c r="H252" t="s">
        <v>354</v>
      </c>
      <c r="I252">
        <v>1657123749.75517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423.49105918903</v>
      </c>
      <c r="AK252">
        <v>410.804266666666</v>
      </c>
      <c r="AL252">
        <v>-0.255891397040313</v>
      </c>
      <c r="AM252">
        <v>66.8674753080839</v>
      </c>
      <c r="AN252">
        <f>(AP252 - AO252 + BO252*1E3/(8.314*(BQ252+273.15)) * AR252/BN252 * AQ252) * BN252/(100*BB252) * 1000/(1000 - AP252)</f>
        <v>0</v>
      </c>
      <c r="AO252">
        <v>12.1994581196137</v>
      </c>
      <c r="AP252">
        <v>14.7962072727273</v>
      </c>
      <c r="AQ252">
        <v>-4.15207851071979e-05</v>
      </c>
      <c r="AR252">
        <v>77.5101807776366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1657123749.75517</v>
      </c>
      <c r="BH252">
        <v>405.392413793103</v>
      </c>
      <c r="BI252">
        <v>418.931689655172</v>
      </c>
      <c r="BJ252">
        <v>14.8012137931034</v>
      </c>
      <c r="BK252">
        <v>12.1966103448276</v>
      </c>
      <c r="BL252">
        <v>396.445862068966</v>
      </c>
      <c r="BM252">
        <v>14.747</v>
      </c>
      <c r="BN252">
        <v>500.003413793104</v>
      </c>
      <c r="BO252">
        <v>73.9277689655172</v>
      </c>
      <c r="BP252">
        <v>0.042097875862069</v>
      </c>
      <c r="BQ252">
        <v>18.8108448275862</v>
      </c>
      <c r="BR252">
        <v>19.9728551724138</v>
      </c>
      <c r="BS252">
        <v>999.9</v>
      </c>
      <c r="BT252">
        <v>0</v>
      </c>
      <c r="BU252">
        <v>0</v>
      </c>
      <c r="BV252">
        <v>10009.4827586207</v>
      </c>
      <c r="BW252">
        <v>0</v>
      </c>
      <c r="BX252">
        <v>1392.25862068966</v>
      </c>
      <c r="BY252">
        <v>-13.5393127586207</v>
      </c>
      <c r="BZ252">
        <v>411.48275862069</v>
      </c>
      <c r="CA252">
        <v>424.104379310345</v>
      </c>
      <c r="CB252">
        <v>2.60458482758621</v>
      </c>
      <c r="CC252">
        <v>418.931689655172</v>
      </c>
      <c r="CD252">
        <v>12.1966103448276</v>
      </c>
      <c r="CE252">
        <v>1.09422</v>
      </c>
      <c r="CF252">
        <v>0.901668862068965</v>
      </c>
      <c r="CG252">
        <v>8.23525551724138</v>
      </c>
      <c r="CH252">
        <v>5.41740551724138</v>
      </c>
      <c r="CI252">
        <v>2000.03</v>
      </c>
      <c r="CJ252">
        <v>0.979995068965517</v>
      </c>
      <c r="CK252">
        <v>0.0200049931034483</v>
      </c>
      <c r="CL252">
        <v>0</v>
      </c>
      <c r="CM252">
        <v>2.29969655172414</v>
      </c>
      <c r="CN252">
        <v>0</v>
      </c>
      <c r="CO252">
        <v>5547.11862068965</v>
      </c>
      <c r="CP252">
        <v>17300.3827586207</v>
      </c>
      <c r="CQ252">
        <v>39.1161379310345</v>
      </c>
      <c r="CR252">
        <v>39.8381034482759</v>
      </c>
      <c r="CS252">
        <v>39.4005517241379</v>
      </c>
      <c r="CT252">
        <v>37.2432413793103</v>
      </c>
      <c r="CU252">
        <v>37.8122413793103</v>
      </c>
      <c r="CV252">
        <v>1960.01965517241</v>
      </c>
      <c r="CW252">
        <v>40.0103448275862</v>
      </c>
      <c r="CX252">
        <v>0</v>
      </c>
      <c r="CY252">
        <v>1657123737.7</v>
      </c>
      <c r="CZ252">
        <v>0</v>
      </c>
      <c r="DA252">
        <v>0</v>
      </c>
      <c r="DB252" t="s">
        <v>356</v>
      </c>
      <c r="DC252">
        <v>1656081770.5</v>
      </c>
      <c r="DD252">
        <v>1655399214.6</v>
      </c>
      <c r="DE252">
        <v>0</v>
      </c>
      <c r="DF252">
        <v>0.134</v>
      </c>
      <c r="DG252">
        <v>-0.06</v>
      </c>
      <c r="DH252">
        <v>9.331</v>
      </c>
      <c r="DI252">
        <v>0.511</v>
      </c>
      <c r="DJ252">
        <v>421</v>
      </c>
      <c r="DK252">
        <v>25</v>
      </c>
      <c r="DL252">
        <v>1.93</v>
      </c>
      <c r="DM252">
        <v>0.15</v>
      </c>
      <c r="DN252">
        <v>-13.9234825</v>
      </c>
      <c r="DO252">
        <v>3.55550431519705</v>
      </c>
      <c r="DP252">
        <v>0.730144041572449</v>
      </c>
      <c r="DQ252">
        <v>0</v>
      </c>
      <c r="DR252">
        <v>2.60998875</v>
      </c>
      <c r="DS252">
        <v>-0.0957389493433425</v>
      </c>
      <c r="DT252">
        <v>0.0095600615028095</v>
      </c>
      <c r="DU252">
        <v>1</v>
      </c>
      <c r="DV252">
        <v>1</v>
      </c>
      <c r="DW252">
        <v>2</v>
      </c>
      <c r="DX252" t="s">
        <v>357</v>
      </c>
      <c r="DY252">
        <v>2.97597</v>
      </c>
      <c r="DZ252">
        <v>2.69668</v>
      </c>
      <c r="EA252">
        <v>0.0724921</v>
      </c>
      <c r="EB252">
        <v>0.0750496</v>
      </c>
      <c r="EC252">
        <v>0.0610847</v>
      </c>
      <c r="ED252">
        <v>0.0533445</v>
      </c>
      <c r="EE252">
        <v>36484.2</v>
      </c>
      <c r="EF252">
        <v>39976.2</v>
      </c>
      <c r="EG252">
        <v>35631.6</v>
      </c>
      <c r="EH252">
        <v>39181.3</v>
      </c>
      <c r="EI252">
        <v>47386</v>
      </c>
      <c r="EJ252">
        <v>53492.5</v>
      </c>
      <c r="EK252">
        <v>55602.9</v>
      </c>
      <c r="EL252">
        <v>62741.8</v>
      </c>
      <c r="EM252">
        <v>2.0172</v>
      </c>
      <c r="EN252">
        <v>2.2314</v>
      </c>
      <c r="EO252">
        <v>0.0806451</v>
      </c>
      <c r="EP252">
        <v>0</v>
      </c>
      <c r="EQ252">
        <v>18.6325</v>
      </c>
      <c r="ER252">
        <v>999.9</v>
      </c>
      <c r="ES252">
        <v>61.574</v>
      </c>
      <c r="ET252">
        <v>29.628</v>
      </c>
      <c r="EU252">
        <v>34.7353</v>
      </c>
      <c r="EV252">
        <v>54.2674</v>
      </c>
      <c r="EW252">
        <v>36.4824</v>
      </c>
      <c r="EX252">
        <v>2</v>
      </c>
      <c r="EY252">
        <v>-0.282114</v>
      </c>
      <c r="EZ252">
        <v>5.57135</v>
      </c>
      <c r="FA252">
        <v>20.0632</v>
      </c>
      <c r="FB252">
        <v>5.20411</v>
      </c>
      <c r="FC252">
        <v>12.0064</v>
      </c>
      <c r="FD252">
        <v>4.976</v>
      </c>
      <c r="FE252">
        <v>3.293</v>
      </c>
      <c r="FF252">
        <v>9999</v>
      </c>
      <c r="FG252">
        <v>9999</v>
      </c>
      <c r="FH252">
        <v>9999</v>
      </c>
      <c r="FI252">
        <v>551.6</v>
      </c>
      <c r="FJ252">
        <v>1.86295</v>
      </c>
      <c r="FK252">
        <v>1.86783</v>
      </c>
      <c r="FL252">
        <v>1.86752</v>
      </c>
      <c r="FM252">
        <v>1.86874</v>
      </c>
      <c r="FN252">
        <v>1.86951</v>
      </c>
      <c r="FO252">
        <v>1.86569</v>
      </c>
      <c r="FP252">
        <v>1.86667</v>
      </c>
      <c r="FQ252">
        <v>1.86813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8.938</v>
      </c>
      <c r="GF252">
        <v>0.0539</v>
      </c>
      <c r="GG252">
        <v>5.21543574155078</v>
      </c>
      <c r="GH252">
        <v>0.0100486214095962</v>
      </c>
      <c r="GI252">
        <v>-1.74255938316833e-06</v>
      </c>
      <c r="GJ252">
        <v>3.40457676646056e-10</v>
      </c>
      <c r="GK252">
        <v>-0.0234001039270155</v>
      </c>
      <c r="GL252">
        <v>-0.0317258394575505</v>
      </c>
      <c r="GM252">
        <v>0.00293552719409138</v>
      </c>
      <c r="GN252">
        <v>-2.89779016759736e-05</v>
      </c>
      <c r="GO252">
        <v>-4</v>
      </c>
      <c r="GP252">
        <v>2214</v>
      </c>
      <c r="GQ252">
        <v>1</v>
      </c>
      <c r="GR252">
        <v>18</v>
      </c>
      <c r="GS252">
        <v>17366.5</v>
      </c>
      <c r="GT252">
        <v>28742.4</v>
      </c>
      <c r="GU252">
        <v>1.2854</v>
      </c>
      <c r="GV252">
        <v>2.59399</v>
      </c>
      <c r="GW252">
        <v>2.24854</v>
      </c>
      <c r="GX252">
        <v>2.75757</v>
      </c>
      <c r="GY252">
        <v>1.99585</v>
      </c>
      <c r="GZ252">
        <v>2.30103</v>
      </c>
      <c r="HA252">
        <v>32.6426</v>
      </c>
      <c r="HB252">
        <v>15.0339</v>
      </c>
      <c r="HC252">
        <v>18</v>
      </c>
      <c r="HD252">
        <v>490.172</v>
      </c>
      <c r="HE252">
        <v>636.594</v>
      </c>
      <c r="HF252">
        <v>10.1608</v>
      </c>
      <c r="HG252">
        <v>23.3487</v>
      </c>
      <c r="HH252">
        <v>30.0001</v>
      </c>
      <c r="HI252">
        <v>23.289</v>
      </c>
      <c r="HJ252">
        <v>23.2255</v>
      </c>
      <c r="HK252">
        <v>25.7542</v>
      </c>
      <c r="HL252">
        <v>59.5933</v>
      </c>
      <c r="HM252">
        <v>0</v>
      </c>
      <c r="HN252">
        <v>10.165</v>
      </c>
      <c r="HO252">
        <v>399.393</v>
      </c>
      <c r="HP252">
        <v>12.2117</v>
      </c>
      <c r="HQ252">
        <v>103.214</v>
      </c>
      <c r="HR252">
        <v>104.501</v>
      </c>
    </row>
    <row r="253" spans="1:226">
      <c r="A253">
        <v>237</v>
      </c>
      <c r="B253">
        <v>1657123762.6</v>
      </c>
      <c r="C253">
        <v>3730</v>
      </c>
      <c r="D253" t="s">
        <v>835</v>
      </c>
      <c r="E253" t="s">
        <v>836</v>
      </c>
      <c r="F253">
        <v>5</v>
      </c>
      <c r="G253" t="s">
        <v>832</v>
      </c>
      <c r="H253" t="s">
        <v>354</v>
      </c>
      <c r="I253">
        <v>1657123754.83214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413.11528773094</v>
      </c>
      <c r="AK253">
        <v>404.838454545454</v>
      </c>
      <c r="AL253">
        <v>-1.39126145117685</v>
      </c>
      <c r="AM253">
        <v>66.8674753080839</v>
      </c>
      <c r="AN253">
        <f>(AP253 - AO253 + BO253*1E3/(8.314*(BQ253+273.15)) * AR253/BN253 * AQ253) * BN253/(100*BB253) * 1000/(1000 - AP253)</f>
        <v>0</v>
      </c>
      <c r="AO253">
        <v>12.2005958097124</v>
      </c>
      <c r="AP253">
        <v>14.7929006060606</v>
      </c>
      <c r="AQ253">
        <v>1.92307752402735e-05</v>
      </c>
      <c r="AR253">
        <v>77.5101807776366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1657123754.83214</v>
      </c>
      <c r="BH253">
        <v>404.168642857143</v>
      </c>
      <c r="BI253">
        <v>414.86775</v>
      </c>
      <c r="BJ253">
        <v>14.7971178571429</v>
      </c>
      <c r="BK253">
        <v>12.1990214285714</v>
      </c>
      <c r="BL253">
        <v>395.232785714286</v>
      </c>
      <c r="BM253">
        <v>14.7430428571429</v>
      </c>
      <c r="BN253">
        <v>499.984714285714</v>
      </c>
      <c r="BO253">
        <v>73.9274357142857</v>
      </c>
      <c r="BP253">
        <v>0.0422165928571429</v>
      </c>
      <c r="BQ253">
        <v>18.806325</v>
      </c>
      <c r="BR253">
        <v>19.97345</v>
      </c>
      <c r="BS253">
        <v>999.9</v>
      </c>
      <c r="BT253">
        <v>0</v>
      </c>
      <c r="BU253">
        <v>0</v>
      </c>
      <c r="BV253">
        <v>10005</v>
      </c>
      <c r="BW253">
        <v>0</v>
      </c>
      <c r="BX253">
        <v>1392.12607142857</v>
      </c>
      <c r="BY253">
        <v>-10.6991464285714</v>
      </c>
      <c r="BZ253">
        <v>410.238892857143</v>
      </c>
      <c r="CA253">
        <v>419.991178571429</v>
      </c>
      <c r="CB253">
        <v>2.59808071428571</v>
      </c>
      <c r="CC253">
        <v>414.86775</v>
      </c>
      <c r="CD253">
        <v>12.1990214285714</v>
      </c>
      <c r="CE253">
        <v>1.09391214285714</v>
      </c>
      <c r="CF253">
        <v>0.901842714285714</v>
      </c>
      <c r="CG253">
        <v>8.23111107142857</v>
      </c>
      <c r="CH253">
        <v>5.42017964285714</v>
      </c>
      <c r="CI253">
        <v>2000.01035714286</v>
      </c>
      <c r="CJ253">
        <v>0.9799945</v>
      </c>
      <c r="CK253">
        <v>0.0200056</v>
      </c>
      <c r="CL253">
        <v>0</v>
      </c>
      <c r="CM253">
        <v>2.28751071428571</v>
      </c>
      <c r="CN253">
        <v>0</v>
      </c>
      <c r="CO253">
        <v>5529.74678571429</v>
      </c>
      <c r="CP253">
        <v>17300.2071428571</v>
      </c>
      <c r="CQ253">
        <v>39.069</v>
      </c>
      <c r="CR253">
        <v>39.7966071428571</v>
      </c>
      <c r="CS253">
        <v>39.3590714285714</v>
      </c>
      <c r="CT253">
        <v>37.2050357142857</v>
      </c>
      <c r="CU253">
        <v>37.7743214285714</v>
      </c>
      <c r="CV253">
        <v>1960</v>
      </c>
      <c r="CW253">
        <v>40.0103571428571</v>
      </c>
      <c r="CX253">
        <v>0</v>
      </c>
      <c r="CY253">
        <v>1657123742.5</v>
      </c>
      <c r="CZ253">
        <v>0</v>
      </c>
      <c r="DA253">
        <v>0</v>
      </c>
      <c r="DB253" t="s">
        <v>356</v>
      </c>
      <c r="DC253">
        <v>1656081770.5</v>
      </c>
      <c r="DD253">
        <v>1655399214.6</v>
      </c>
      <c r="DE253">
        <v>0</v>
      </c>
      <c r="DF253">
        <v>0.134</v>
      </c>
      <c r="DG253">
        <v>-0.06</v>
      </c>
      <c r="DH253">
        <v>9.331</v>
      </c>
      <c r="DI253">
        <v>0.511</v>
      </c>
      <c r="DJ253">
        <v>421</v>
      </c>
      <c r="DK253">
        <v>25</v>
      </c>
      <c r="DL253">
        <v>1.93</v>
      </c>
      <c r="DM253">
        <v>0.15</v>
      </c>
      <c r="DN253">
        <v>-12.12189625</v>
      </c>
      <c r="DO253">
        <v>27.1951140337711</v>
      </c>
      <c r="DP253">
        <v>3.21608048218766</v>
      </c>
      <c r="DQ253">
        <v>0</v>
      </c>
      <c r="DR253">
        <v>2.60260925</v>
      </c>
      <c r="DS253">
        <v>-0.0817811257035653</v>
      </c>
      <c r="DT253">
        <v>0.00826565193662906</v>
      </c>
      <c r="DU253">
        <v>1</v>
      </c>
      <c r="DV253">
        <v>1</v>
      </c>
      <c r="DW253">
        <v>2</v>
      </c>
      <c r="DX253" t="s">
        <v>357</v>
      </c>
      <c r="DY253">
        <v>2.97652</v>
      </c>
      <c r="DZ253">
        <v>2.69684</v>
      </c>
      <c r="EA253">
        <v>0.0715912</v>
      </c>
      <c r="EB253">
        <v>0.0733049</v>
      </c>
      <c r="EC253">
        <v>0.0610843</v>
      </c>
      <c r="ED253">
        <v>0.0533533</v>
      </c>
      <c r="EE253">
        <v>36518.6</v>
      </c>
      <c r="EF253">
        <v>40051.5</v>
      </c>
      <c r="EG253">
        <v>35630.6</v>
      </c>
      <c r="EH253">
        <v>39181.3</v>
      </c>
      <c r="EI253">
        <v>47385.1</v>
      </c>
      <c r="EJ253">
        <v>53492.2</v>
      </c>
      <c r="EK253">
        <v>55601.8</v>
      </c>
      <c r="EL253">
        <v>62742.1</v>
      </c>
      <c r="EM253">
        <v>2.0176</v>
      </c>
      <c r="EN253">
        <v>2.2314</v>
      </c>
      <c r="EO253">
        <v>0.0831485</v>
      </c>
      <c r="EP253">
        <v>0</v>
      </c>
      <c r="EQ253">
        <v>18.631</v>
      </c>
      <c r="ER253">
        <v>999.9</v>
      </c>
      <c r="ES253">
        <v>61.549</v>
      </c>
      <c r="ET253">
        <v>29.648</v>
      </c>
      <c r="EU253">
        <v>34.7602</v>
      </c>
      <c r="EV253">
        <v>54.0674</v>
      </c>
      <c r="EW253">
        <v>36.4904</v>
      </c>
      <c r="EX253">
        <v>2</v>
      </c>
      <c r="EY253">
        <v>-0.281646</v>
      </c>
      <c r="EZ253">
        <v>5.54377</v>
      </c>
      <c r="FA253">
        <v>20.0637</v>
      </c>
      <c r="FB253">
        <v>5.20531</v>
      </c>
      <c r="FC253">
        <v>12.0088</v>
      </c>
      <c r="FD253">
        <v>4.9752</v>
      </c>
      <c r="FE253">
        <v>3.293</v>
      </c>
      <c r="FF253">
        <v>9999</v>
      </c>
      <c r="FG253">
        <v>9999</v>
      </c>
      <c r="FH253">
        <v>9999</v>
      </c>
      <c r="FI253">
        <v>551.6</v>
      </c>
      <c r="FJ253">
        <v>1.86292</v>
      </c>
      <c r="FK253">
        <v>1.86783</v>
      </c>
      <c r="FL253">
        <v>1.86755</v>
      </c>
      <c r="FM253">
        <v>1.86874</v>
      </c>
      <c r="FN253">
        <v>1.8696</v>
      </c>
      <c r="FO253">
        <v>1.86566</v>
      </c>
      <c r="FP253">
        <v>1.86664</v>
      </c>
      <c r="FQ253">
        <v>1.86813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8.882</v>
      </c>
      <c r="GF253">
        <v>0.054</v>
      </c>
      <c r="GG253">
        <v>5.21543574155078</v>
      </c>
      <c r="GH253">
        <v>0.0100486214095962</v>
      </c>
      <c r="GI253">
        <v>-1.74255938316833e-06</v>
      </c>
      <c r="GJ253">
        <v>3.40457676646056e-10</v>
      </c>
      <c r="GK253">
        <v>-0.0234001039270155</v>
      </c>
      <c r="GL253">
        <v>-0.0317258394575505</v>
      </c>
      <c r="GM253">
        <v>0.00293552719409138</v>
      </c>
      <c r="GN253">
        <v>-2.89779016759736e-05</v>
      </c>
      <c r="GO253">
        <v>-4</v>
      </c>
      <c r="GP253">
        <v>2214</v>
      </c>
      <c r="GQ253">
        <v>1</v>
      </c>
      <c r="GR253">
        <v>18</v>
      </c>
      <c r="GS253">
        <v>17366.5</v>
      </c>
      <c r="GT253">
        <v>28742.5</v>
      </c>
      <c r="GU253">
        <v>1.25488</v>
      </c>
      <c r="GV253">
        <v>2.59399</v>
      </c>
      <c r="GW253">
        <v>2.24854</v>
      </c>
      <c r="GX253">
        <v>2.75757</v>
      </c>
      <c r="GY253">
        <v>1.99585</v>
      </c>
      <c r="GZ253">
        <v>2.32422</v>
      </c>
      <c r="HA253">
        <v>32.6648</v>
      </c>
      <c r="HB253">
        <v>15.0426</v>
      </c>
      <c r="HC253">
        <v>18</v>
      </c>
      <c r="HD253">
        <v>490.465</v>
      </c>
      <c r="HE253">
        <v>636.667</v>
      </c>
      <c r="HF253">
        <v>10.1813</v>
      </c>
      <c r="HG253">
        <v>23.3538</v>
      </c>
      <c r="HH253">
        <v>30.0004</v>
      </c>
      <c r="HI253">
        <v>23.2929</v>
      </c>
      <c r="HJ253">
        <v>23.2313</v>
      </c>
      <c r="HK253">
        <v>25.0212</v>
      </c>
      <c r="HL253">
        <v>59.5933</v>
      </c>
      <c r="HM253">
        <v>0</v>
      </c>
      <c r="HN253">
        <v>10.1849</v>
      </c>
      <c r="HO253">
        <v>379.246</v>
      </c>
      <c r="HP253">
        <v>12.2117</v>
      </c>
      <c r="HQ253">
        <v>103.212</v>
      </c>
      <c r="HR253">
        <v>104.501</v>
      </c>
    </row>
    <row r="254" spans="1:226">
      <c r="A254">
        <v>238</v>
      </c>
      <c r="B254">
        <v>1657123767.6</v>
      </c>
      <c r="C254">
        <v>3735</v>
      </c>
      <c r="D254" t="s">
        <v>837</v>
      </c>
      <c r="E254" t="s">
        <v>838</v>
      </c>
      <c r="F254">
        <v>5</v>
      </c>
      <c r="G254" t="s">
        <v>832</v>
      </c>
      <c r="H254" t="s">
        <v>354</v>
      </c>
      <c r="I254">
        <v>1657123760.1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399.141245170737</v>
      </c>
      <c r="AK254">
        <v>394.360745454545</v>
      </c>
      <c r="AL254">
        <v>-2.28148758354498</v>
      </c>
      <c r="AM254">
        <v>66.8674753080839</v>
      </c>
      <c r="AN254">
        <f>(AP254 - AO254 + BO254*1E3/(8.314*(BQ254+273.15)) * AR254/BN254 * AQ254) * BN254/(100*BB254) * 1000/(1000 - AP254)</f>
        <v>0</v>
      </c>
      <c r="AO254">
        <v>12.2016578516652</v>
      </c>
      <c r="AP254">
        <v>14.7930581818182</v>
      </c>
      <c r="AQ254">
        <v>-0.000159861535015808</v>
      </c>
      <c r="AR254">
        <v>77.5101807776366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1657123760.1</v>
      </c>
      <c r="BH254">
        <v>399.983814814815</v>
      </c>
      <c r="BI254">
        <v>405.728962962963</v>
      </c>
      <c r="BJ254">
        <v>14.7939555555556</v>
      </c>
      <c r="BK254">
        <v>12.2005037037037</v>
      </c>
      <c r="BL254">
        <v>391.08462962963</v>
      </c>
      <c r="BM254">
        <v>14.7399925925926</v>
      </c>
      <c r="BN254">
        <v>500.027851851852</v>
      </c>
      <c r="BO254">
        <v>73.9276555555556</v>
      </c>
      <c r="BP254">
        <v>0.042377562962963</v>
      </c>
      <c r="BQ254">
        <v>18.8000740740741</v>
      </c>
      <c r="BR254">
        <v>19.979737037037</v>
      </c>
      <c r="BS254">
        <v>999.9</v>
      </c>
      <c r="BT254">
        <v>0</v>
      </c>
      <c r="BU254">
        <v>0</v>
      </c>
      <c r="BV254">
        <v>10002.4074074074</v>
      </c>
      <c r="BW254">
        <v>0</v>
      </c>
      <c r="BX254">
        <v>1391.39703703704</v>
      </c>
      <c r="BY254">
        <v>-5.74511307407407</v>
      </c>
      <c r="BZ254">
        <v>405.989925925926</v>
      </c>
      <c r="CA254">
        <v>410.740148148148</v>
      </c>
      <c r="CB254">
        <v>2.59343888888889</v>
      </c>
      <c r="CC254">
        <v>405.728962962963</v>
      </c>
      <c r="CD254">
        <v>12.2005037037037</v>
      </c>
      <c r="CE254">
        <v>1.09368148148148</v>
      </c>
      <c r="CF254">
        <v>0.901954777777778</v>
      </c>
      <c r="CG254">
        <v>8.22800814814815</v>
      </c>
      <c r="CH254">
        <v>5.42196888888889</v>
      </c>
      <c r="CI254">
        <v>1999.97814814815</v>
      </c>
      <c r="CJ254">
        <v>0.979993888888889</v>
      </c>
      <c r="CK254">
        <v>0.0200062518518519</v>
      </c>
      <c r="CL254">
        <v>0</v>
      </c>
      <c r="CM254">
        <v>2.30405185185185</v>
      </c>
      <c r="CN254">
        <v>0</v>
      </c>
      <c r="CO254">
        <v>5509.86333333333</v>
      </c>
      <c r="CP254">
        <v>17299.937037037</v>
      </c>
      <c r="CQ254">
        <v>39.0229259259259</v>
      </c>
      <c r="CR254">
        <v>39.7613703703704</v>
      </c>
      <c r="CS254">
        <v>39.3099259259259</v>
      </c>
      <c r="CT254">
        <v>37.164037037037</v>
      </c>
      <c r="CU254">
        <v>37.7312592592593</v>
      </c>
      <c r="CV254">
        <v>1959.96777777778</v>
      </c>
      <c r="CW254">
        <v>40.0103703703704</v>
      </c>
      <c r="CX254">
        <v>0</v>
      </c>
      <c r="CY254">
        <v>1657123747.3</v>
      </c>
      <c r="CZ254">
        <v>0</v>
      </c>
      <c r="DA254">
        <v>0</v>
      </c>
      <c r="DB254" t="s">
        <v>356</v>
      </c>
      <c r="DC254">
        <v>1656081770.5</v>
      </c>
      <c r="DD254">
        <v>1655399214.6</v>
      </c>
      <c r="DE254">
        <v>0</v>
      </c>
      <c r="DF254">
        <v>0.134</v>
      </c>
      <c r="DG254">
        <v>-0.06</v>
      </c>
      <c r="DH254">
        <v>9.331</v>
      </c>
      <c r="DI254">
        <v>0.511</v>
      </c>
      <c r="DJ254">
        <v>421</v>
      </c>
      <c r="DK254">
        <v>25</v>
      </c>
      <c r="DL254">
        <v>1.93</v>
      </c>
      <c r="DM254">
        <v>0.15</v>
      </c>
      <c r="DN254">
        <v>-8.875130325</v>
      </c>
      <c r="DO254">
        <v>54.2967155684803</v>
      </c>
      <c r="DP254">
        <v>5.45285780163387</v>
      </c>
      <c r="DQ254">
        <v>0</v>
      </c>
      <c r="DR254">
        <v>2.59691075</v>
      </c>
      <c r="DS254">
        <v>-0.0584741088180146</v>
      </c>
      <c r="DT254">
        <v>0.00611534029613233</v>
      </c>
      <c r="DU254">
        <v>1</v>
      </c>
      <c r="DV254">
        <v>1</v>
      </c>
      <c r="DW254">
        <v>2</v>
      </c>
      <c r="DX254" t="s">
        <v>357</v>
      </c>
      <c r="DY254">
        <v>2.9767</v>
      </c>
      <c r="DZ254">
        <v>2.69665</v>
      </c>
      <c r="EA254">
        <v>0.0700376</v>
      </c>
      <c r="EB254">
        <v>0.0711216</v>
      </c>
      <c r="EC254">
        <v>0.061062</v>
      </c>
      <c r="ED254">
        <v>0.0533398</v>
      </c>
      <c r="EE254">
        <v>36578.5</v>
      </c>
      <c r="EF254">
        <v>40145.1</v>
      </c>
      <c r="EG254">
        <v>35629.6</v>
      </c>
      <c r="EH254">
        <v>39180.5</v>
      </c>
      <c r="EI254">
        <v>47385.4</v>
      </c>
      <c r="EJ254">
        <v>53491.2</v>
      </c>
      <c r="EK254">
        <v>55600.9</v>
      </c>
      <c r="EL254">
        <v>62740.1</v>
      </c>
      <c r="EM254">
        <v>2.0188</v>
      </c>
      <c r="EN254">
        <v>2.2312</v>
      </c>
      <c r="EO254">
        <v>0.0807345</v>
      </c>
      <c r="EP254">
        <v>0</v>
      </c>
      <c r="EQ254">
        <v>18.6277</v>
      </c>
      <c r="ER254">
        <v>999.9</v>
      </c>
      <c r="ES254">
        <v>61.525</v>
      </c>
      <c r="ET254">
        <v>29.648</v>
      </c>
      <c r="EU254">
        <v>34.7488</v>
      </c>
      <c r="EV254">
        <v>54.2274</v>
      </c>
      <c r="EW254">
        <v>36.4663</v>
      </c>
      <c r="EX254">
        <v>2</v>
      </c>
      <c r="EY254">
        <v>-0.281341</v>
      </c>
      <c r="EZ254">
        <v>5.58985</v>
      </c>
      <c r="FA254">
        <v>20.0625</v>
      </c>
      <c r="FB254">
        <v>5.20411</v>
      </c>
      <c r="FC254">
        <v>12.0064</v>
      </c>
      <c r="FD254">
        <v>4.976</v>
      </c>
      <c r="FE254">
        <v>3.293</v>
      </c>
      <c r="FF254">
        <v>9999</v>
      </c>
      <c r="FG254">
        <v>9999</v>
      </c>
      <c r="FH254">
        <v>9999</v>
      </c>
      <c r="FI254">
        <v>551.6</v>
      </c>
      <c r="FJ254">
        <v>1.86295</v>
      </c>
      <c r="FK254">
        <v>1.86783</v>
      </c>
      <c r="FL254">
        <v>1.86752</v>
      </c>
      <c r="FM254">
        <v>1.86874</v>
      </c>
      <c r="FN254">
        <v>1.86951</v>
      </c>
      <c r="FO254">
        <v>1.86563</v>
      </c>
      <c r="FP254">
        <v>1.86667</v>
      </c>
      <c r="FQ254">
        <v>1.86813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8.786</v>
      </c>
      <c r="GF254">
        <v>0.0537</v>
      </c>
      <c r="GG254">
        <v>5.21543574155078</v>
      </c>
      <c r="GH254">
        <v>0.0100486214095962</v>
      </c>
      <c r="GI254">
        <v>-1.74255938316833e-06</v>
      </c>
      <c r="GJ254">
        <v>3.40457676646056e-10</v>
      </c>
      <c r="GK254">
        <v>-0.0234001039270155</v>
      </c>
      <c r="GL254">
        <v>-0.0317258394575505</v>
      </c>
      <c r="GM254">
        <v>0.00293552719409138</v>
      </c>
      <c r="GN254">
        <v>-2.89779016759736e-05</v>
      </c>
      <c r="GO254">
        <v>-4</v>
      </c>
      <c r="GP254">
        <v>2214</v>
      </c>
      <c r="GQ254">
        <v>1</v>
      </c>
      <c r="GR254">
        <v>18</v>
      </c>
      <c r="GS254">
        <v>17366.6</v>
      </c>
      <c r="GT254">
        <v>28742.5</v>
      </c>
      <c r="GU254">
        <v>1.21338</v>
      </c>
      <c r="GV254">
        <v>2.59521</v>
      </c>
      <c r="GW254">
        <v>2.24854</v>
      </c>
      <c r="GX254">
        <v>2.75757</v>
      </c>
      <c r="GY254">
        <v>1.99585</v>
      </c>
      <c r="GZ254">
        <v>2.29614</v>
      </c>
      <c r="HA254">
        <v>32.6648</v>
      </c>
      <c r="HB254">
        <v>15.0339</v>
      </c>
      <c r="HC254">
        <v>18</v>
      </c>
      <c r="HD254">
        <v>491.289</v>
      </c>
      <c r="HE254">
        <v>636.582</v>
      </c>
      <c r="HF254">
        <v>10.1943</v>
      </c>
      <c r="HG254">
        <v>23.3589</v>
      </c>
      <c r="HH254">
        <v>30.0003</v>
      </c>
      <c r="HI254">
        <v>23.2996</v>
      </c>
      <c r="HJ254">
        <v>23.2371</v>
      </c>
      <c r="HK254">
        <v>24.2467</v>
      </c>
      <c r="HL254">
        <v>59.5933</v>
      </c>
      <c r="HM254">
        <v>0</v>
      </c>
      <c r="HN254">
        <v>10.1893</v>
      </c>
      <c r="HO254">
        <v>365.789</v>
      </c>
      <c r="HP254">
        <v>12.2117</v>
      </c>
      <c r="HQ254">
        <v>103.209</v>
      </c>
      <c r="HR254">
        <v>104.498</v>
      </c>
    </row>
    <row r="255" spans="1:226">
      <c r="A255">
        <v>239</v>
      </c>
      <c r="B255">
        <v>1657123772.6</v>
      </c>
      <c r="C255">
        <v>3740</v>
      </c>
      <c r="D255" t="s">
        <v>839</v>
      </c>
      <c r="E255" t="s">
        <v>840</v>
      </c>
      <c r="F255">
        <v>5</v>
      </c>
      <c r="G255" t="s">
        <v>832</v>
      </c>
      <c r="H255" t="s">
        <v>354</v>
      </c>
      <c r="I255">
        <v>1657123764.81429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383.271052596448</v>
      </c>
      <c r="AK255">
        <v>380.783612121212</v>
      </c>
      <c r="AL255">
        <v>-2.78967265091862</v>
      </c>
      <c r="AM255">
        <v>66.8674753080839</v>
      </c>
      <c r="AN255">
        <f>(AP255 - AO255 + BO255*1E3/(8.314*(BQ255+273.15)) * AR255/BN255 * AQ255) * BN255/(100*BB255) * 1000/(1000 - AP255)</f>
        <v>0</v>
      </c>
      <c r="AO255">
        <v>12.2007588480319</v>
      </c>
      <c r="AP255">
        <v>14.7832472727273</v>
      </c>
      <c r="AQ255">
        <v>-1.00283875639593e-05</v>
      </c>
      <c r="AR255">
        <v>77.5101807776366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1657123764.81429</v>
      </c>
      <c r="BH255">
        <v>392.244535714286</v>
      </c>
      <c r="BI255">
        <v>393.166107142857</v>
      </c>
      <c r="BJ255">
        <v>14.790525</v>
      </c>
      <c r="BK255">
        <v>12.2007178571429</v>
      </c>
      <c r="BL255">
        <v>383.413392857143</v>
      </c>
      <c r="BM255">
        <v>14.7367</v>
      </c>
      <c r="BN255">
        <v>500.041357142857</v>
      </c>
      <c r="BO255">
        <v>73.9279535714286</v>
      </c>
      <c r="BP255">
        <v>0.0425245357142857</v>
      </c>
      <c r="BQ255">
        <v>18.79675</v>
      </c>
      <c r="BR255">
        <v>19.979525</v>
      </c>
      <c r="BS255">
        <v>999.9</v>
      </c>
      <c r="BT255">
        <v>0</v>
      </c>
      <c r="BU255">
        <v>0</v>
      </c>
      <c r="BV255">
        <v>9999.46428571429</v>
      </c>
      <c r="BW255">
        <v>0</v>
      </c>
      <c r="BX255">
        <v>1390.88321428571</v>
      </c>
      <c r="BY255">
        <v>-0.92151225</v>
      </c>
      <c r="BZ255">
        <v>398.133142857143</v>
      </c>
      <c r="CA255">
        <v>398.022214285714</v>
      </c>
      <c r="CB255">
        <v>2.58980892857143</v>
      </c>
      <c r="CC255">
        <v>393.166107142857</v>
      </c>
      <c r="CD255">
        <v>12.2007178571429</v>
      </c>
      <c r="CE255">
        <v>1.09343321428571</v>
      </c>
      <c r="CF255">
        <v>0.901974214285714</v>
      </c>
      <c r="CG255">
        <v>8.22466535714286</v>
      </c>
      <c r="CH255">
        <v>5.42227821428571</v>
      </c>
      <c r="CI255">
        <v>1999.98357142857</v>
      </c>
      <c r="CJ255">
        <v>0.979993642857143</v>
      </c>
      <c r="CK255">
        <v>0.0200065142857143</v>
      </c>
      <c r="CL255">
        <v>0</v>
      </c>
      <c r="CM255">
        <v>2.27613928571429</v>
      </c>
      <c r="CN255">
        <v>0</v>
      </c>
      <c r="CO255">
        <v>5495.62035714286</v>
      </c>
      <c r="CP255">
        <v>17299.9857142857</v>
      </c>
      <c r="CQ255">
        <v>38.9841428571428</v>
      </c>
      <c r="CR255">
        <v>39.723</v>
      </c>
      <c r="CS255">
        <v>39.2698214285714</v>
      </c>
      <c r="CT255">
        <v>37.1246785714286</v>
      </c>
      <c r="CU255">
        <v>37.6961785714286</v>
      </c>
      <c r="CV255">
        <v>1959.97321428571</v>
      </c>
      <c r="CW255">
        <v>40.0103571428571</v>
      </c>
      <c r="CX255">
        <v>0</v>
      </c>
      <c r="CY255">
        <v>1657123752.7</v>
      </c>
      <c r="CZ255">
        <v>0</v>
      </c>
      <c r="DA255">
        <v>0</v>
      </c>
      <c r="DB255" t="s">
        <v>356</v>
      </c>
      <c r="DC255">
        <v>1656081770.5</v>
      </c>
      <c r="DD255">
        <v>1655399214.6</v>
      </c>
      <c r="DE255">
        <v>0</v>
      </c>
      <c r="DF255">
        <v>0.134</v>
      </c>
      <c r="DG255">
        <v>-0.06</v>
      </c>
      <c r="DH255">
        <v>9.331</v>
      </c>
      <c r="DI255">
        <v>0.511</v>
      </c>
      <c r="DJ255">
        <v>421</v>
      </c>
      <c r="DK255">
        <v>25</v>
      </c>
      <c r="DL255">
        <v>1.93</v>
      </c>
      <c r="DM255">
        <v>0.15</v>
      </c>
      <c r="DN255">
        <v>-3.698819575</v>
      </c>
      <c r="DO255">
        <v>62.0661122138837</v>
      </c>
      <c r="DP255">
        <v>6.05801069162463</v>
      </c>
      <c r="DQ255">
        <v>0</v>
      </c>
      <c r="DR255">
        <v>2.5916015</v>
      </c>
      <c r="DS255">
        <v>-0.0419497936210206</v>
      </c>
      <c r="DT255">
        <v>0.00447928875492525</v>
      </c>
      <c r="DU255">
        <v>1</v>
      </c>
      <c r="DV255">
        <v>1</v>
      </c>
      <c r="DW255">
        <v>2</v>
      </c>
      <c r="DX255" t="s">
        <v>357</v>
      </c>
      <c r="DY255">
        <v>2.97669</v>
      </c>
      <c r="DZ255">
        <v>2.69598</v>
      </c>
      <c r="EA255">
        <v>0.0680992</v>
      </c>
      <c r="EB255">
        <v>0.0688066</v>
      </c>
      <c r="EC255">
        <v>0.0610547</v>
      </c>
      <c r="ED255">
        <v>0.0533396</v>
      </c>
      <c r="EE255">
        <v>36654.7</v>
      </c>
      <c r="EF255">
        <v>40244.3</v>
      </c>
      <c r="EG255">
        <v>35629.6</v>
      </c>
      <c r="EH255">
        <v>39179.9</v>
      </c>
      <c r="EI255">
        <v>47385.6</v>
      </c>
      <c r="EJ255">
        <v>53491.2</v>
      </c>
      <c r="EK255">
        <v>55600.8</v>
      </c>
      <c r="EL255">
        <v>62740.2</v>
      </c>
      <c r="EM255">
        <v>2.0176</v>
      </c>
      <c r="EN255">
        <v>2.231</v>
      </c>
      <c r="EO255">
        <v>0.0804067</v>
      </c>
      <c r="EP255">
        <v>0</v>
      </c>
      <c r="EQ255">
        <v>18.6245</v>
      </c>
      <c r="ER255">
        <v>999.9</v>
      </c>
      <c r="ES255">
        <v>61.5</v>
      </c>
      <c r="ET255">
        <v>29.658</v>
      </c>
      <c r="EU255">
        <v>34.7502</v>
      </c>
      <c r="EV255">
        <v>53.9674</v>
      </c>
      <c r="EW255">
        <v>36.4143</v>
      </c>
      <c r="EX255">
        <v>2</v>
      </c>
      <c r="EY255">
        <v>-0.280772</v>
      </c>
      <c r="EZ255">
        <v>5.56776</v>
      </c>
      <c r="FA255">
        <v>20.0628</v>
      </c>
      <c r="FB255">
        <v>5.20291</v>
      </c>
      <c r="FC255">
        <v>12.0088</v>
      </c>
      <c r="FD255">
        <v>4.9756</v>
      </c>
      <c r="FE255">
        <v>3.293</v>
      </c>
      <c r="FF255">
        <v>9999</v>
      </c>
      <c r="FG255">
        <v>9999</v>
      </c>
      <c r="FH255">
        <v>9999</v>
      </c>
      <c r="FI255">
        <v>551.6</v>
      </c>
      <c r="FJ255">
        <v>1.86295</v>
      </c>
      <c r="FK255">
        <v>1.86783</v>
      </c>
      <c r="FL255">
        <v>1.86752</v>
      </c>
      <c r="FM255">
        <v>1.86874</v>
      </c>
      <c r="FN255">
        <v>1.86951</v>
      </c>
      <c r="FO255">
        <v>1.86563</v>
      </c>
      <c r="FP255">
        <v>1.86664</v>
      </c>
      <c r="FQ255">
        <v>1.8681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8.668</v>
      </c>
      <c r="GF255">
        <v>0.0535</v>
      </c>
      <c r="GG255">
        <v>5.21543574155078</v>
      </c>
      <c r="GH255">
        <v>0.0100486214095962</v>
      </c>
      <c r="GI255">
        <v>-1.74255938316833e-06</v>
      </c>
      <c r="GJ255">
        <v>3.40457676646056e-10</v>
      </c>
      <c r="GK255">
        <v>-0.0234001039270155</v>
      </c>
      <c r="GL255">
        <v>-0.0317258394575505</v>
      </c>
      <c r="GM255">
        <v>0.00293552719409138</v>
      </c>
      <c r="GN255">
        <v>-2.89779016759736e-05</v>
      </c>
      <c r="GO255">
        <v>-4</v>
      </c>
      <c r="GP255">
        <v>2214</v>
      </c>
      <c r="GQ255">
        <v>1</v>
      </c>
      <c r="GR255">
        <v>18</v>
      </c>
      <c r="GS255">
        <v>17366.7</v>
      </c>
      <c r="GT255">
        <v>28742.6</v>
      </c>
      <c r="GU255">
        <v>1.17432</v>
      </c>
      <c r="GV255">
        <v>2.58911</v>
      </c>
      <c r="GW255">
        <v>2.24854</v>
      </c>
      <c r="GX255">
        <v>2.75757</v>
      </c>
      <c r="GY255">
        <v>1.99585</v>
      </c>
      <c r="GZ255">
        <v>2.30103</v>
      </c>
      <c r="HA255">
        <v>32.6648</v>
      </c>
      <c r="HB255">
        <v>15.0426</v>
      </c>
      <c r="HC255">
        <v>18</v>
      </c>
      <c r="HD255">
        <v>490.577</v>
      </c>
      <c r="HE255">
        <v>636.497</v>
      </c>
      <c r="HF255">
        <v>10.2036</v>
      </c>
      <c r="HG255">
        <v>23.3647</v>
      </c>
      <c r="HH255">
        <v>30.0003</v>
      </c>
      <c r="HI255">
        <v>23.3047</v>
      </c>
      <c r="HJ255">
        <v>23.243</v>
      </c>
      <c r="HK255">
        <v>23.3962</v>
      </c>
      <c r="HL255">
        <v>59.5933</v>
      </c>
      <c r="HM255">
        <v>0</v>
      </c>
      <c r="HN255">
        <v>10.203</v>
      </c>
      <c r="HO255">
        <v>345.704</v>
      </c>
      <c r="HP255">
        <v>12.2117</v>
      </c>
      <c r="HQ255">
        <v>103.209</v>
      </c>
      <c r="HR255">
        <v>104.498</v>
      </c>
    </row>
    <row r="256" spans="1:226">
      <c r="A256">
        <v>240</v>
      </c>
      <c r="B256">
        <v>1657123777.6</v>
      </c>
      <c r="C256">
        <v>3745</v>
      </c>
      <c r="D256" t="s">
        <v>841</v>
      </c>
      <c r="E256" t="s">
        <v>842</v>
      </c>
      <c r="F256">
        <v>5</v>
      </c>
      <c r="G256" t="s">
        <v>832</v>
      </c>
      <c r="H256" t="s">
        <v>354</v>
      </c>
      <c r="I256">
        <v>1657123770.1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366.866475704992</v>
      </c>
      <c r="AK256">
        <v>365.921739393939</v>
      </c>
      <c r="AL256">
        <v>-3.01763903606501</v>
      </c>
      <c r="AM256">
        <v>66.8674753080839</v>
      </c>
      <c r="AN256">
        <f>(AP256 - AO256 + BO256*1E3/(8.314*(BQ256+273.15)) * AR256/BN256 * AQ256) * BN256/(100*BB256) * 1000/(1000 - AP256)</f>
        <v>0</v>
      </c>
      <c r="AO256">
        <v>12.1992019515009</v>
      </c>
      <c r="AP256">
        <v>14.7789139393939</v>
      </c>
      <c r="AQ256">
        <v>-0.00012714595947519</v>
      </c>
      <c r="AR256">
        <v>77.5101807776366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1657123770.1</v>
      </c>
      <c r="BH256">
        <v>380.058666666667</v>
      </c>
      <c r="BI256">
        <v>377.009037037037</v>
      </c>
      <c r="BJ256">
        <v>14.7858074074074</v>
      </c>
      <c r="BK256">
        <v>12.2004518518519</v>
      </c>
      <c r="BL256">
        <v>371.334851851852</v>
      </c>
      <c r="BM256">
        <v>14.7321555555556</v>
      </c>
      <c r="BN256">
        <v>500.041555555556</v>
      </c>
      <c r="BO256">
        <v>73.9282666666667</v>
      </c>
      <c r="BP256">
        <v>0.042449462962963</v>
      </c>
      <c r="BQ256">
        <v>18.7885888888889</v>
      </c>
      <c r="BR256">
        <v>19.9695148148148</v>
      </c>
      <c r="BS256">
        <v>999.9</v>
      </c>
      <c r="BT256">
        <v>0</v>
      </c>
      <c r="BU256">
        <v>0</v>
      </c>
      <c r="BV256">
        <v>9993.51851851852</v>
      </c>
      <c r="BW256">
        <v>0</v>
      </c>
      <c r="BX256">
        <v>1391.3</v>
      </c>
      <c r="BY256">
        <v>3.04966137037037</v>
      </c>
      <c r="BZ256">
        <v>385.762666666667</v>
      </c>
      <c r="CA256">
        <v>381.66562962963</v>
      </c>
      <c r="CB256">
        <v>2.58535407407407</v>
      </c>
      <c r="CC256">
        <v>377.009037037037</v>
      </c>
      <c r="CD256">
        <v>12.2004518518519</v>
      </c>
      <c r="CE256">
        <v>1.09308925925926</v>
      </c>
      <c r="CF256">
        <v>0.901958925925926</v>
      </c>
      <c r="CG256">
        <v>8.22003333333334</v>
      </c>
      <c r="CH256">
        <v>5.42203518518518</v>
      </c>
      <c r="CI256">
        <v>1999.9962962963</v>
      </c>
      <c r="CJ256">
        <v>0.979993333333333</v>
      </c>
      <c r="CK256">
        <v>0.0200068444444444</v>
      </c>
      <c r="CL256">
        <v>0</v>
      </c>
      <c r="CM256">
        <v>2.30083703703704</v>
      </c>
      <c r="CN256">
        <v>0</v>
      </c>
      <c r="CO256">
        <v>5487.14555555555</v>
      </c>
      <c r="CP256">
        <v>17300.0925925926</v>
      </c>
      <c r="CQ256">
        <v>38.9395925925926</v>
      </c>
      <c r="CR256">
        <v>39.6849259259259</v>
      </c>
      <c r="CS256">
        <v>39.2265925925926</v>
      </c>
      <c r="CT256">
        <v>37.0761111111111</v>
      </c>
      <c r="CU256">
        <v>37.6548518518519</v>
      </c>
      <c r="CV256">
        <v>1959.98592592593</v>
      </c>
      <c r="CW256">
        <v>40.0103703703704</v>
      </c>
      <c r="CX256">
        <v>0</v>
      </c>
      <c r="CY256">
        <v>1657123757.5</v>
      </c>
      <c r="CZ256">
        <v>0</v>
      </c>
      <c r="DA256">
        <v>0</v>
      </c>
      <c r="DB256" t="s">
        <v>356</v>
      </c>
      <c r="DC256">
        <v>1656081770.5</v>
      </c>
      <c r="DD256">
        <v>1655399214.6</v>
      </c>
      <c r="DE256">
        <v>0</v>
      </c>
      <c r="DF256">
        <v>0.134</v>
      </c>
      <c r="DG256">
        <v>-0.06</v>
      </c>
      <c r="DH256">
        <v>9.331</v>
      </c>
      <c r="DI256">
        <v>0.511</v>
      </c>
      <c r="DJ256">
        <v>421</v>
      </c>
      <c r="DK256">
        <v>25</v>
      </c>
      <c r="DL256">
        <v>1.93</v>
      </c>
      <c r="DM256">
        <v>0.15</v>
      </c>
      <c r="DN256">
        <v>-0.0638085750000001</v>
      </c>
      <c r="DO256">
        <v>47.6320386078799</v>
      </c>
      <c r="DP256">
        <v>4.71239497440982</v>
      </c>
      <c r="DQ256">
        <v>0</v>
      </c>
      <c r="DR256">
        <v>2.588158</v>
      </c>
      <c r="DS256">
        <v>-0.0468666416510375</v>
      </c>
      <c r="DT256">
        <v>0.00505317138043032</v>
      </c>
      <c r="DU256">
        <v>1</v>
      </c>
      <c r="DV256">
        <v>1</v>
      </c>
      <c r="DW256">
        <v>2</v>
      </c>
      <c r="DX256" t="s">
        <v>357</v>
      </c>
      <c r="DY256">
        <v>2.97597</v>
      </c>
      <c r="DZ256">
        <v>2.69633</v>
      </c>
      <c r="EA256">
        <v>0.0659164</v>
      </c>
      <c r="EB256">
        <v>0.0664057</v>
      </c>
      <c r="EC256">
        <v>0.0610319</v>
      </c>
      <c r="ED256">
        <v>0.0533439</v>
      </c>
      <c r="EE256">
        <v>36739.9</v>
      </c>
      <c r="EF256">
        <v>40347.4</v>
      </c>
      <c r="EG256">
        <v>35629</v>
      </c>
      <c r="EH256">
        <v>39179.3</v>
      </c>
      <c r="EI256">
        <v>47386.1</v>
      </c>
      <c r="EJ256">
        <v>53490.4</v>
      </c>
      <c r="EK256">
        <v>55600</v>
      </c>
      <c r="EL256">
        <v>62739.6</v>
      </c>
      <c r="EM256">
        <v>2.0178</v>
      </c>
      <c r="EN256">
        <v>2.2312</v>
      </c>
      <c r="EO256">
        <v>0.0795424</v>
      </c>
      <c r="EP256">
        <v>0</v>
      </c>
      <c r="EQ256">
        <v>18.6174</v>
      </c>
      <c r="ER256">
        <v>999.9</v>
      </c>
      <c r="ES256">
        <v>61.476</v>
      </c>
      <c r="ET256">
        <v>29.668</v>
      </c>
      <c r="EU256">
        <v>34.7564</v>
      </c>
      <c r="EV256">
        <v>54.2174</v>
      </c>
      <c r="EW256">
        <v>36.5144</v>
      </c>
      <c r="EX256">
        <v>2</v>
      </c>
      <c r="EY256">
        <v>-0.28061</v>
      </c>
      <c r="EZ256">
        <v>5.47978</v>
      </c>
      <c r="FA256">
        <v>20.0656</v>
      </c>
      <c r="FB256">
        <v>5.20411</v>
      </c>
      <c r="FC256">
        <v>12.0099</v>
      </c>
      <c r="FD256">
        <v>4.9756</v>
      </c>
      <c r="FE256">
        <v>3.293</v>
      </c>
      <c r="FF256">
        <v>9999</v>
      </c>
      <c r="FG256">
        <v>9999</v>
      </c>
      <c r="FH256">
        <v>9999</v>
      </c>
      <c r="FI256">
        <v>551.6</v>
      </c>
      <c r="FJ256">
        <v>1.86295</v>
      </c>
      <c r="FK256">
        <v>1.8678</v>
      </c>
      <c r="FL256">
        <v>1.86752</v>
      </c>
      <c r="FM256">
        <v>1.86874</v>
      </c>
      <c r="FN256">
        <v>1.86951</v>
      </c>
      <c r="FO256">
        <v>1.86563</v>
      </c>
      <c r="FP256">
        <v>1.8667</v>
      </c>
      <c r="FQ256">
        <v>1.86813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8.537</v>
      </c>
      <c r="GF256">
        <v>0.0533</v>
      </c>
      <c r="GG256">
        <v>5.21543574155078</v>
      </c>
      <c r="GH256">
        <v>0.0100486214095962</v>
      </c>
      <c r="GI256">
        <v>-1.74255938316833e-06</v>
      </c>
      <c r="GJ256">
        <v>3.40457676646056e-10</v>
      </c>
      <c r="GK256">
        <v>-0.0234001039270155</v>
      </c>
      <c r="GL256">
        <v>-0.0317258394575505</v>
      </c>
      <c r="GM256">
        <v>0.00293552719409138</v>
      </c>
      <c r="GN256">
        <v>-2.89779016759736e-05</v>
      </c>
      <c r="GO256">
        <v>-4</v>
      </c>
      <c r="GP256">
        <v>2214</v>
      </c>
      <c r="GQ256">
        <v>1</v>
      </c>
      <c r="GR256">
        <v>18</v>
      </c>
      <c r="GS256">
        <v>17366.8</v>
      </c>
      <c r="GT256">
        <v>28742.7</v>
      </c>
      <c r="GU256">
        <v>1.12549</v>
      </c>
      <c r="GV256">
        <v>2.6001</v>
      </c>
      <c r="GW256">
        <v>2.24854</v>
      </c>
      <c r="GX256">
        <v>2.75757</v>
      </c>
      <c r="GY256">
        <v>1.99585</v>
      </c>
      <c r="GZ256">
        <v>2.29614</v>
      </c>
      <c r="HA256">
        <v>32.6648</v>
      </c>
      <c r="HB256">
        <v>15.0339</v>
      </c>
      <c r="HC256">
        <v>18</v>
      </c>
      <c r="HD256">
        <v>490.763</v>
      </c>
      <c r="HE256">
        <v>636.728</v>
      </c>
      <c r="HF256">
        <v>10.2246</v>
      </c>
      <c r="HG256">
        <v>23.3702</v>
      </c>
      <c r="HH256">
        <v>30.0003</v>
      </c>
      <c r="HI256">
        <v>23.3113</v>
      </c>
      <c r="HJ256">
        <v>23.2488</v>
      </c>
      <c r="HK256">
        <v>22.5619</v>
      </c>
      <c r="HL256">
        <v>59.5933</v>
      </c>
      <c r="HM256">
        <v>0</v>
      </c>
      <c r="HN256">
        <v>10.2322</v>
      </c>
      <c r="HO256">
        <v>332.248</v>
      </c>
      <c r="HP256">
        <v>12.1733</v>
      </c>
      <c r="HQ256">
        <v>103.208</v>
      </c>
      <c r="HR256">
        <v>104.497</v>
      </c>
    </row>
    <row r="257" spans="1:226">
      <c r="A257">
        <v>241</v>
      </c>
      <c r="B257">
        <v>1657123782.6</v>
      </c>
      <c r="C257">
        <v>3750</v>
      </c>
      <c r="D257" t="s">
        <v>843</v>
      </c>
      <c r="E257" t="s">
        <v>844</v>
      </c>
      <c r="F257">
        <v>5</v>
      </c>
      <c r="G257" t="s">
        <v>832</v>
      </c>
      <c r="H257" t="s">
        <v>354</v>
      </c>
      <c r="I257">
        <v>1657123774.81429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350.022061735076</v>
      </c>
      <c r="AK257">
        <v>349.978296969697</v>
      </c>
      <c r="AL257">
        <v>-3.1950024045549</v>
      </c>
      <c r="AM257">
        <v>66.8674753080839</v>
      </c>
      <c r="AN257">
        <f>(AP257 - AO257 + BO257*1E3/(8.314*(BQ257+273.15)) * AR257/BN257 * AQ257) * BN257/(100*BB257) * 1000/(1000 - AP257)</f>
        <v>0</v>
      </c>
      <c r="AO257">
        <v>12.1997054242235</v>
      </c>
      <c r="AP257">
        <v>14.7755866666667</v>
      </c>
      <c r="AQ257">
        <v>-2.98982390036476e-06</v>
      </c>
      <c r="AR257">
        <v>77.5101807776366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1657123774.81429</v>
      </c>
      <c r="BH257">
        <v>366.881857142857</v>
      </c>
      <c r="BI257">
        <v>361.854321428571</v>
      </c>
      <c r="BJ257">
        <v>14.7813214285714</v>
      </c>
      <c r="BK257">
        <v>12.2000178571429</v>
      </c>
      <c r="BL257">
        <v>358.274571428571</v>
      </c>
      <c r="BM257">
        <v>14.7278178571429</v>
      </c>
      <c r="BN257">
        <v>500.007464285714</v>
      </c>
      <c r="BO257">
        <v>73.9285321428572</v>
      </c>
      <c r="BP257">
        <v>0.0423621964285714</v>
      </c>
      <c r="BQ257">
        <v>18.78525</v>
      </c>
      <c r="BR257">
        <v>19.9489142857143</v>
      </c>
      <c r="BS257">
        <v>999.9</v>
      </c>
      <c r="BT257">
        <v>0</v>
      </c>
      <c r="BU257">
        <v>0</v>
      </c>
      <c r="BV257">
        <v>9990.35714285714</v>
      </c>
      <c r="BW257">
        <v>0</v>
      </c>
      <c r="BX257">
        <v>1391.89107142857</v>
      </c>
      <c r="BY257">
        <v>5.02753964285714</v>
      </c>
      <c r="BZ257">
        <v>372.386428571429</v>
      </c>
      <c r="CA257">
        <v>366.323535714286</v>
      </c>
      <c r="CB257">
        <v>2.58130535714286</v>
      </c>
      <c r="CC257">
        <v>361.854321428571</v>
      </c>
      <c r="CD257">
        <v>12.2000178571429</v>
      </c>
      <c r="CE257">
        <v>1.09276178571429</v>
      </c>
      <c r="CF257">
        <v>0.901929857142857</v>
      </c>
      <c r="CG257">
        <v>8.21561821428571</v>
      </c>
      <c r="CH257">
        <v>5.42157035714286</v>
      </c>
      <c r="CI257">
        <v>2000.02321428571</v>
      </c>
      <c r="CJ257">
        <v>0.979993214285714</v>
      </c>
      <c r="CK257">
        <v>0.0200069714285714</v>
      </c>
      <c r="CL257">
        <v>0</v>
      </c>
      <c r="CM257">
        <v>2.22576785714286</v>
      </c>
      <c r="CN257">
        <v>0</v>
      </c>
      <c r="CO257">
        <v>5480.47857142857</v>
      </c>
      <c r="CP257">
        <v>17300.325</v>
      </c>
      <c r="CQ257">
        <v>38.8903214285714</v>
      </c>
      <c r="CR257">
        <v>39.6403214285714</v>
      </c>
      <c r="CS257">
        <v>39.18725</v>
      </c>
      <c r="CT257">
        <v>37.0376785714286</v>
      </c>
      <c r="CU257">
        <v>37.6203214285714</v>
      </c>
      <c r="CV257">
        <v>1960.0125</v>
      </c>
      <c r="CW257">
        <v>40.0117857142857</v>
      </c>
      <c r="CX257">
        <v>0</v>
      </c>
      <c r="CY257">
        <v>1657123762.9</v>
      </c>
      <c r="CZ257">
        <v>0</v>
      </c>
      <c r="DA257">
        <v>0</v>
      </c>
      <c r="DB257" t="s">
        <v>356</v>
      </c>
      <c r="DC257">
        <v>1656081770.5</v>
      </c>
      <c r="DD257">
        <v>1655399214.6</v>
      </c>
      <c r="DE257">
        <v>0</v>
      </c>
      <c r="DF257">
        <v>0.134</v>
      </c>
      <c r="DG257">
        <v>-0.06</v>
      </c>
      <c r="DH257">
        <v>9.331</v>
      </c>
      <c r="DI257">
        <v>0.511</v>
      </c>
      <c r="DJ257">
        <v>421</v>
      </c>
      <c r="DK257">
        <v>25</v>
      </c>
      <c r="DL257">
        <v>1.93</v>
      </c>
      <c r="DM257">
        <v>0.15</v>
      </c>
      <c r="DN257">
        <v>3.776896675</v>
      </c>
      <c r="DO257">
        <v>26.0013030956848</v>
      </c>
      <c r="DP257">
        <v>2.62045788804036</v>
      </c>
      <c r="DQ257">
        <v>0</v>
      </c>
      <c r="DR257">
        <v>2.58330475</v>
      </c>
      <c r="DS257">
        <v>-0.0544893433395901</v>
      </c>
      <c r="DT257">
        <v>0.00575944093966596</v>
      </c>
      <c r="DU257">
        <v>1</v>
      </c>
      <c r="DV257">
        <v>1</v>
      </c>
      <c r="DW257">
        <v>2</v>
      </c>
      <c r="DX257" t="s">
        <v>357</v>
      </c>
      <c r="DY257">
        <v>2.97643</v>
      </c>
      <c r="DZ257">
        <v>2.69597</v>
      </c>
      <c r="EA257">
        <v>0.0636118</v>
      </c>
      <c r="EB257">
        <v>0.0639536</v>
      </c>
      <c r="EC257">
        <v>0.0610346</v>
      </c>
      <c r="ED257">
        <v>0.0533454</v>
      </c>
      <c r="EE257">
        <v>36830.7</v>
      </c>
      <c r="EF257">
        <v>40453</v>
      </c>
      <c r="EG257">
        <v>35629.2</v>
      </c>
      <c r="EH257">
        <v>39179</v>
      </c>
      <c r="EI257">
        <v>47385.9</v>
      </c>
      <c r="EJ257">
        <v>53490.1</v>
      </c>
      <c r="EK257">
        <v>55600</v>
      </c>
      <c r="EL257">
        <v>62739.5</v>
      </c>
      <c r="EM257">
        <v>2.0172</v>
      </c>
      <c r="EN257">
        <v>2.231</v>
      </c>
      <c r="EO257">
        <v>0.0799894</v>
      </c>
      <c r="EP257">
        <v>0</v>
      </c>
      <c r="EQ257">
        <v>18.6099</v>
      </c>
      <c r="ER257">
        <v>999.9</v>
      </c>
      <c r="ES257">
        <v>61.403</v>
      </c>
      <c r="ET257">
        <v>29.688</v>
      </c>
      <c r="EU257">
        <v>34.7583</v>
      </c>
      <c r="EV257">
        <v>54.3174</v>
      </c>
      <c r="EW257">
        <v>36.5064</v>
      </c>
      <c r="EX257">
        <v>2</v>
      </c>
      <c r="EY257">
        <v>-0.280407</v>
      </c>
      <c r="EZ257">
        <v>5.37227</v>
      </c>
      <c r="FA257">
        <v>20.069</v>
      </c>
      <c r="FB257">
        <v>5.20411</v>
      </c>
      <c r="FC257">
        <v>12.0064</v>
      </c>
      <c r="FD257">
        <v>4.9752</v>
      </c>
      <c r="FE257">
        <v>3.293</v>
      </c>
      <c r="FF257">
        <v>9999</v>
      </c>
      <c r="FG257">
        <v>9999</v>
      </c>
      <c r="FH257">
        <v>9999</v>
      </c>
      <c r="FI257">
        <v>551.6</v>
      </c>
      <c r="FJ257">
        <v>1.86295</v>
      </c>
      <c r="FK257">
        <v>1.8678</v>
      </c>
      <c r="FL257">
        <v>1.86752</v>
      </c>
      <c r="FM257">
        <v>1.86874</v>
      </c>
      <c r="FN257">
        <v>1.86951</v>
      </c>
      <c r="FO257">
        <v>1.86569</v>
      </c>
      <c r="FP257">
        <v>1.86661</v>
      </c>
      <c r="FQ257">
        <v>1.8681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8.4</v>
      </c>
      <c r="GF257">
        <v>0.0533</v>
      </c>
      <c r="GG257">
        <v>5.21543574155078</v>
      </c>
      <c r="GH257">
        <v>0.0100486214095962</v>
      </c>
      <c r="GI257">
        <v>-1.74255938316833e-06</v>
      </c>
      <c r="GJ257">
        <v>3.40457676646056e-10</v>
      </c>
      <c r="GK257">
        <v>-0.0234001039270155</v>
      </c>
      <c r="GL257">
        <v>-0.0317258394575505</v>
      </c>
      <c r="GM257">
        <v>0.00293552719409138</v>
      </c>
      <c r="GN257">
        <v>-2.89779016759736e-05</v>
      </c>
      <c r="GO257">
        <v>-4</v>
      </c>
      <c r="GP257">
        <v>2214</v>
      </c>
      <c r="GQ257">
        <v>1</v>
      </c>
      <c r="GR257">
        <v>18</v>
      </c>
      <c r="GS257">
        <v>17366.9</v>
      </c>
      <c r="GT257">
        <v>28742.8</v>
      </c>
      <c r="GU257">
        <v>1.08887</v>
      </c>
      <c r="GV257">
        <v>2.59521</v>
      </c>
      <c r="GW257">
        <v>2.24854</v>
      </c>
      <c r="GX257">
        <v>2.75635</v>
      </c>
      <c r="GY257">
        <v>1.99585</v>
      </c>
      <c r="GZ257">
        <v>2.31689</v>
      </c>
      <c r="HA257">
        <v>32.6648</v>
      </c>
      <c r="HB257">
        <v>15.0339</v>
      </c>
      <c r="HC257">
        <v>18</v>
      </c>
      <c r="HD257">
        <v>490.432</v>
      </c>
      <c r="HE257">
        <v>636.618</v>
      </c>
      <c r="HF257">
        <v>10.2589</v>
      </c>
      <c r="HG257">
        <v>23.3746</v>
      </c>
      <c r="HH257">
        <v>30</v>
      </c>
      <c r="HI257">
        <v>23.3164</v>
      </c>
      <c r="HJ257">
        <v>23.2526</v>
      </c>
      <c r="HK257">
        <v>21.6772</v>
      </c>
      <c r="HL257">
        <v>59.5933</v>
      </c>
      <c r="HM257">
        <v>0</v>
      </c>
      <c r="HN257">
        <v>10.2708</v>
      </c>
      <c r="HO257">
        <v>312.079</v>
      </c>
      <c r="HP257">
        <v>12.1588</v>
      </c>
      <c r="HQ257">
        <v>103.208</v>
      </c>
      <c r="HR257">
        <v>104.496</v>
      </c>
    </row>
    <row r="258" spans="1:226">
      <c r="A258">
        <v>242</v>
      </c>
      <c r="B258">
        <v>1657123787.6</v>
      </c>
      <c r="C258">
        <v>3755</v>
      </c>
      <c r="D258" t="s">
        <v>845</v>
      </c>
      <c r="E258" t="s">
        <v>846</v>
      </c>
      <c r="F258">
        <v>5</v>
      </c>
      <c r="G258" t="s">
        <v>832</v>
      </c>
      <c r="H258" t="s">
        <v>354</v>
      </c>
      <c r="I258">
        <v>1657123780.1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333.461141526331</v>
      </c>
      <c r="AK258">
        <v>334.134109090909</v>
      </c>
      <c r="AL258">
        <v>-3.21241884771673</v>
      </c>
      <c r="AM258">
        <v>66.8674753080839</v>
      </c>
      <c r="AN258">
        <f>(AP258 - AO258 + BO258*1E3/(8.314*(BQ258+273.15)) * AR258/BN258 * AQ258) * BN258/(100*BB258) * 1000/(1000 - AP258)</f>
        <v>0</v>
      </c>
      <c r="AO258">
        <v>12.2015108179207</v>
      </c>
      <c r="AP258">
        <v>14.7785448484848</v>
      </c>
      <c r="AQ258">
        <v>6.74655137037843e-05</v>
      </c>
      <c r="AR258">
        <v>77.5101807776366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1657123780.1</v>
      </c>
      <c r="BH258">
        <v>351.034925925926</v>
      </c>
      <c r="BI258">
        <v>344.511111111111</v>
      </c>
      <c r="BJ258">
        <v>14.7786259259259</v>
      </c>
      <c r="BK258">
        <v>12.2002518518519</v>
      </c>
      <c r="BL258">
        <v>342.568148148148</v>
      </c>
      <c r="BM258">
        <v>14.7252185185185</v>
      </c>
      <c r="BN258">
        <v>499.999925925926</v>
      </c>
      <c r="BO258">
        <v>73.9290851851852</v>
      </c>
      <c r="BP258">
        <v>0.0421146666666667</v>
      </c>
      <c r="BQ258">
        <v>18.7794851851852</v>
      </c>
      <c r="BR258">
        <v>19.9373037037037</v>
      </c>
      <c r="BS258">
        <v>999.9</v>
      </c>
      <c r="BT258">
        <v>0</v>
      </c>
      <c r="BU258">
        <v>0</v>
      </c>
      <c r="BV258">
        <v>10002.2222222222</v>
      </c>
      <c r="BW258">
        <v>0</v>
      </c>
      <c r="BX258">
        <v>1392.41259259259</v>
      </c>
      <c r="BY258">
        <v>6.52385074074074</v>
      </c>
      <c r="BZ258">
        <v>356.300666666667</v>
      </c>
      <c r="CA258">
        <v>348.766222222222</v>
      </c>
      <c r="CB258">
        <v>2.57837481481481</v>
      </c>
      <c r="CC258">
        <v>344.511111111111</v>
      </c>
      <c r="CD258">
        <v>12.2002518518519</v>
      </c>
      <c r="CE258">
        <v>1.09257074074074</v>
      </c>
      <c r="CF258">
        <v>0.901954074074074</v>
      </c>
      <c r="CG258">
        <v>8.21304555555555</v>
      </c>
      <c r="CH258">
        <v>5.42195703703704</v>
      </c>
      <c r="CI258">
        <v>2000.02</v>
      </c>
      <c r="CJ258">
        <v>0.979997962962963</v>
      </c>
      <c r="CK258">
        <v>0.0200022740740741</v>
      </c>
      <c r="CL258">
        <v>0</v>
      </c>
      <c r="CM258">
        <v>2.20612962962963</v>
      </c>
      <c r="CN258">
        <v>0</v>
      </c>
      <c r="CO258">
        <v>5469.22037037037</v>
      </c>
      <c r="CP258">
        <v>17300.3296296296</v>
      </c>
      <c r="CQ258">
        <v>38.8423333333333</v>
      </c>
      <c r="CR258">
        <v>39.5969259259259</v>
      </c>
      <c r="CS258">
        <v>39.1479259259259</v>
      </c>
      <c r="CT258">
        <v>36.9974444444444</v>
      </c>
      <c r="CU258">
        <v>37.5807777777778</v>
      </c>
      <c r="CV258">
        <v>1960.01925925926</v>
      </c>
      <c r="CW258">
        <v>40.0048148148148</v>
      </c>
      <c r="CX258">
        <v>0</v>
      </c>
      <c r="CY258">
        <v>1657123767.7</v>
      </c>
      <c r="CZ258">
        <v>0</v>
      </c>
      <c r="DA258">
        <v>0</v>
      </c>
      <c r="DB258" t="s">
        <v>356</v>
      </c>
      <c r="DC258">
        <v>1656081770.5</v>
      </c>
      <c r="DD258">
        <v>1655399214.6</v>
      </c>
      <c r="DE258">
        <v>0</v>
      </c>
      <c r="DF258">
        <v>0.134</v>
      </c>
      <c r="DG258">
        <v>-0.06</v>
      </c>
      <c r="DH258">
        <v>9.331</v>
      </c>
      <c r="DI258">
        <v>0.511</v>
      </c>
      <c r="DJ258">
        <v>421</v>
      </c>
      <c r="DK258">
        <v>25</v>
      </c>
      <c r="DL258">
        <v>1.93</v>
      </c>
      <c r="DM258">
        <v>0.15</v>
      </c>
      <c r="DN258">
        <v>5.36238275</v>
      </c>
      <c r="DO258">
        <v>17.6529727204503</v>
      </c>
      <c r="DP258">
        <v>1.76658868339094</v>
      </c>
      <c r="DQ258">
        <v>0</v>
      </c>
      <c r="DR258">
        <v>2.5808395</v>
      </c>
      <c r="DS258">
        <v>-0.0390459287054447</v>
      </c>
      <c r="DT258">
        <v>0.00482126796081698</v>
      </c>
      <c r="DU258">
        <v>1</v>
      </c>
      <c r="DV258">
        <v>1</v>
      </c>
      <c r="DW258">
        <v>2</v>
      </c>
      <c r="DX258" t="s">
        <v>357</v>
      </c>
      <c r="DY258">
        <v>2.97721</v>
      </c>
      <c r="DZ258">
        <v>2.69634</v>
      </c>
      <c r="EA258">
        <v>0.0612163</v>
      </c>
      <c r="EB258">
        <v>0.0614308</v>
      </c>
      <c r="EC258">
        <v>0.0610395</v>
      </c>
      <c r="ED258">
        <v>0.0533415</v>
      </c>
      <c r="EE258">
        <v>36925.3</v>
      </c>
      <c r="EF258">
        <v>40561</v>
      </c>
      <c r="EG258">
        <v>35629.6</v>
      </c>
      <c r="EH258">
        <v>39178.1</v>
      </c>
      <c r="EI258">
        <v>47385.7</v>
      </c>
      <c r="EJ258">
        <v>53489.6</v>
      </c>
      <c r="EK258">
        <v>55600.2</v>
      </c>
      <c r="EL258">
        <v>62738.8</v>
      </c>
      <c r="EM258">
        <v>2.0182</v>
      </c>
      <c r="EN258">
        <v>2.23</v>
      </c>
      <c r="EO258">
        <v>0.0801682</v>
      </c>
      <c r="EP258">
        <v>0</v>
      </c>
      <c r="EQ258">
        <v>18.6045</v>
      </c>
      <c r="ER258">
        <v>999.9</v>
      </c>
      <c r="ES258">
        <v>61.378</v>
      </c>
      <c r="ET258">
        <v>29.688</v>
      </c>
      <c r="EU258">
        <v>34.7382</v>
      </c>
      <c r="EV258">
        <v>54.1474</v>
      </c>
      <c r="EW258">
        <v>36.4784</v>
      </c>
      <c r="EX258">
        <v>2</v>
      </c>
      <c r="EY258">
        <v>-0.281077</v>
      </c>
      <c r="EZ258">
        <v>5.26399</v>
      </c>
      <c r="FA258">
        <v>20.0729</v>
      </c>
      <c r="FB258">
        <v>5.20531</v>
      </c>
      <c r="FC258">
        <v>12.0052</v>
      </c>
      <c r="FD258">
        <v>4.976</v>
      </c>
      <c r="FE258">
        <v>3.293</v>
      </c>
      <c r="FF258">
        <v>9999</v>
      </c>
      <c r="FG258">
        <v>9999</v>
      </c>
      <c r="FH258">
        <v>9999</v>
      </c>
      <c r="FI258">
        <v>551.6</v>
      </c>
      <c r="FJ258">
        <v>1.86292</v>
      </c>
      <c r="FK258">
        <v>1.86783</v>
      </c>
      <c r="FL258">
        <v>1.86752</v>
      </c>
      <c r="FM258">
        <v>1.86874</v>
      </c>
      <c r="FN258">
        <v>1.86954</v>
      </c>
      <c r="FO258">
        <v>1.86569</v>
      </c>
      <c r="FP258">
        <v>1.86667</v>
      </c>
      <c r="FQ258">
        <v>1.86813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8.259</v>
      </c>
      <c r="GF258">
        <v>0.0534</v>
      </c>
      <c r="GG258">
        <v>5.21543574155078</v>
      </c>
      <c r="GH258">
        <v>0.0100486214095962</v>
      </c>
      <c r="GI258">
        <v>-1.74255938316833e-06</v>
      </c>
      <c r="GJ258">
        <v>3.40457676646056e-10</v>
      </c>
      <c r="GK258">
        <v>-0.0234001039270155</v>
      </c>
      <c r="GL258">
        <v>-0.0317258394575505</v>
      </c>
      <c r="GM258">
        <v>0.00293552719409138</v>
      </c>
      <c r="GN258">
        <v>-2.89779016759736e-05</v>
      </c>
      <c r="GO258">
        <v>-4</v>
      </c>
      <c r="GP258">
        <v>2214</v>
      </c>
      <c r="GQ258">
        <v>1</v>
      </c>
      <c r="GR258">
        <v>18</v>
      </c>
      <c r="GS258">
        <v>17367</v>
      </c>
      <c r="GT258">
        <v>28742.9</v>
      </c>
      <c r="GU258">
        <v>1.04004</v>
      </c>
      <c r="GV258">
        <v>2.60254</v>
      </c>
      <c r="GW258">
        <v>2.24854</v>
      </c>
      <c r="GX258">
        <v>2.75757</v>
      </c>
      <c r="GY258">
        <v>1.99585</v>
      </c>
      <c r="GZ258">
        <v>2.32056</v>
      </c>
      <c r="HA258">
        <v>32.6648</v>
      </c>
      <c r="HB258">
        <v>15.0426</v>
      </c>
      <c r="HC258">
        <v>18</v>
      </c>
      <c r="HD258">
        <v>491.111</v>
      </c>
      <c r="HE258">
        <v>635.904</v>
      </c>
      <c r="HF258">
        <v>10.3071</v>
      </c>
      <c r="HG258">
        <v>23.3801</v>
      </c>
      <c r="HH258">
        <v>29.9999</v>
      </c>
      <c r="HI258">
        <v>23.321</v>
      </c>
      <c r="HJ258">
        <v>23.2585</v>
      </c>
      <c r="HK258">
        <v>20.8443</v>
      </c>
      <c r="HL258">
        <v>59.5933</v>
      </c>
      <c r="HM258">
        <v>0</v>
      </c>
      <c r="HN258">
        <v>10.3192</v>
      </c>
      <c r="HO258">
        <v>298.66</v>
      </c>
      <c r="HP258">
        <v>12.1392</v>
      </c>
      <c r="HQ258">
        <v>103.209</v>
      </c>
      <c r="HR258">
        <v>104.495</v>
      </c>
    </row>
    <row r="259" spans="1:226">
      <c r="A259">
        <v>243</v>
      </c>
      <c r="B259">
        <v>1657123792.5</v>
      </c>
      <c r="C259">
        <v>3759.90000009537</v>
      </c>
      <c r="D259" t="s">
        <v>847</v>
      </c>
      <c r="E259" t="s">
        <v>848</v>
      </c>
      <c r="F259">
        <v>5</v>
      </c>
      <c r="G259" t="s">
        <v>832</v>
      </c>
      <c r="H259" t="s">
        <v>354</v>
      </c>
      <c r="I259">
        <v>1657123784.78929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316.968699626748</v>
      </c>
      <c r="AK259">
        <v>318.053062174424</v>
      </c>
      <c r="AL259">
        <v>-3.26681226595639</v>
      </c>
      <c r="AM259">
        <v>66.8674753080839</v>
      </c>
      <c r="AN259">
        <f>(AP259 - AO259 + BO259*1E3/(8.314*(BQ259+273.15)) * AR259/BN259 * AQ259) * BN259/(100*BB259) * 1000/(1000 - AP259)</f>
        <v>0</v>
      </c>
      <c r="AO259">
        <v>12.2021395642643</v>
      </c>
      <c r="AP259">
        <v>14.7815586915827</v>
      </c>
      <c r="AQ259">
        <v>-1.30239170768366e-05</v>
      </c>
      <c r="AR259">
        <v>77.5101807776366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1657123784.78929</v>
      </c>
      <c r="BH259">
        <v>336.345892857143</v>
      </c>
      <c r="BI259">
        <v>329.073071428571</v>
      </c>
      <c r="BJ259">
        <v>14.778825</v>
      </c>
      <c r="BK259">
        <v>12.2009321428571</v>
      </c>
      <c r="BL259">
        <v>328.010071428572</v>
      </c>
      <c r="BM259">
        <v>14.7253964285714</v>
      </c>
      <c r="BN259">
        <v>499.996535714286</v>
      </c>
      <c r="BO259">
        <v>73.9289607142857</v>
      </c>
      <c r="BP259">
        <v>0.0421366892857143</v>
      </c>
      <c r="BQ259">
        <v>18.7777607142857</v>
      </c>
      <c r="BR259">
        <v>19.931525</v>
      </c>
      <c r="BS259">
        <v>999.9</v>
      </c>
      <c r="BT259">
        <v>0</v>
      </c>
      <c r="BU259">
        <v>0</v>
      </c>
      <c r="BV259">
        <v>10002.3214285714</v>
      </c>
      <c r="BW259">
        <v>0</v>
      </c>
      <c r="BX259">
        <v>1392.81535714286</v>
      </c>
      <c r="BY259">
        <v>7.2727875</v>
      </c>
      <c r="BZ259">
        <v>341.39125</v>
      </c>
      <c r="CA259">
        <v>333.137714285714</v>
      </c>
      <c r="CB259">
        <v>2.57789071428571</v>
      </c>
      <c r="CC259">
        <v>329.073071428571</v>
      </c>
      <c r="CD259">
        <v>12.2009321428571</v>
      </c>
      <c r="CE259">
        <v>1.09258357142857</v>
      </c>
      <c r="CF259">
        <v>0.902002714285714</v>
      </c>
      <c r="CG259">
        <v>8.21321607142857</v>
      </c>
      <c r="CH259">
        <v>5.42273392857143</v>
      </c>
      <c r="CI259">
        <v>2000.01785714286</v>
      </c>
      <c r="CJ259">
        <v>0.98000175</v>
      </c>
      <c r="CK259">
        <v>0.0199984571428571</v>
      </c>
      <c r="CL259">
        <v>0</v>
      </c>
      <c r="CM259">
        <v>2.18515714285714</v>
      </c>
      <c r="CN259">
        <v>0</v>
      </c>
      <c r="CO259">
        <v>5454.76035714286</v>
      </c>
      <c r="CP259">
        <v>17300.3357142857</v>
      </c>
      <c r="CQ259">
        <v>38.7988928571429</v>
      </c>
      <c r="CR259">
        <v>39.55775</v>
      </c>
      <c r="CS259">
        <v>39.1091428571428</v>
      </c>
      <c r="CT259">
        <v>36.964</v>
      </c>
      <c r="CU259">
        <v>37.5421785714286</v>
      </c>
      <c r="CV259">
        <v>1960.0225</v>
      </c>
      <c r="CW259">
        <v>39.9996428571429</v>
      </c>
      <c r="CX259">
        <v>0</v>
      </c>
      <c r="CY259">
        <v>1657123772.5</v>
      </c>
      <c r="CZ259">
        <v>0</v>
      </c>
      <c r="DA259">
        <v>0</v>
      </c>
      <c r="DB259" t="s">
        <v>356</v>
      </c>
      <c r="DC259">
        <v>1656081770.5</v>
      </c>
      <c r="DD259">
        <v>1655399214.6</v>
      </c>
      <c r="DE259">
        <v>0</v>
      </c>
      <c r="DF259">
        <v>0.134</v>
      </c>
      <c r="DG259">
        <v>-0.06</v>
      </c>
      <c r="DH259">
        <v>9.331</v>
      </c>
      <c r="DI259">
        <v>0.511</v>
      </c>
      <c r="DJ259">
        <v>421</v>
      </c>
      <c r="DK259">
        <v>25</v>
      </c>
      <c r="DL259">
        <v>1.93</v>
      </c>
      <c r="DM259">
        <v>0.15</v>
      </c>
      <c r="DN259">
        <v>6.75105658536585</v>
      </c>
      <c r="DO259">
        <v>10.5903027228707</v>
      </c>
      <c r="DP259">
        <v>1.10932440527098</v>
      </c>
      <c r="DQ259">
        <v>0</v>
      </c>
      <c r="DR259">
        <v>2.5784987804878</v>
      </c>
      <c r="DS259">
        <v>-0.00719346091963667</v>
      </c>
      <c r="DT259">
        <v>0.00294094824190609</v>
      </c>
      <c r="DU259">
        <v>1</v>
      </c>
      <c r="DV259">
        <v>1</v>
      </c>
      <c r="DW259">
        <v>2</v>
      </c>
      <c r="DX259" t="s">
        <v>357</v>
      </c>
      <c r="DY259">
        <v>2.97607</v>
      </c>
      <c r="DZ259">
        <v>2.696</v>
      </c>
      <c r="EA259">
        <v>0.0587346</v>
      </c>
      <c r="EB259">
        <v>0.0588778</v>
      </c>
      <c r="EC259">
        <v>0.0610491</v>
      </c>
      <c r="ED259">
        <v>0.0533295</v>
      </c>
      <c r="EE259">
        <v>37021.7</v>
      </c>
      <c r="EF259">
        <v>40670.8</v>
      </c>
      <c r="EG259">
        <v>35628.5</v>
      </c>
      <c r="EH259">
        <v>39177.7</v>
      </c>
      <c r="EI259">
        <v>47385</v>
      </c>
      <c r="EJ259">
        <v>53488.4</v>
      </c>
      <c r="EK259">
        <v>55600</v>
      </c>
      <c r="EL259">
        <v>62736.6</v>
      </c>
      <c r="EM259">
        <v>2.0172</v>
      </c>
      <c r="EN259">
        <v>2.2306</v>
      </c>
      <c r="EO259">
        <v>0.0814199</v>
      </c>
      <c r="EP259">
        <v>0</v>
      </c>
      <c r="EQ259">
        <v>18.598</v>
      </c>
      <c r="ER259">
        <v>999.9</v>
      </c>
      <c r="ES259">
        <v>61.378</v>
      </c>
      <c r="ET259">
        <v>29.698</v>
      </c>
      <c r="EU259">
        <v>34.7642</v>
      </c>
      <c r="EV259">
        <v>54.3674</v>
      </c>
      <c r="EW259">
        <v>36.5625</v>
      </c>
      <c r="EX259">
        <v>2</v>
      </c>
      <c r="EY259">
        <v>-0.280447</v>
      </c>
      <c r="EZ259">
        <v>5.17048</v>
      </c>
      <c r="FA259">
        <v>20.0757</v>
      </c>
      <c r="FB259">
        <v>5.20291</v>
      </c>
      <c r="FC259">
        <v>12.0076</v>
      </c>
      <c r="FD259">
        <v>4.9756</v>
      </c>
      <c r="FE259">
        <v>3.293</v>
      </c>
      <c r="FF259">
        <v>9999</v>
      </c>
      <c r="FG259">
        <v>9999</v>
      </c>
      <c r="FH259">
        <v>9999</v>
      </c>
      <c r="FI259">
        <v>551.6</v>
      </c>
      <c r="FJ259">
        <v>1.86295</v>
      </c>
      <c r="FK259">
        <v>1.86783</v>
      </c>
      <c r="FL259">
        <v>1.86752</v>
      </c>
      <c r="FM259">
        <v>1.86874</v>
      </c>
      <c r="FN259">
        <v>1.86954</v>
      </c>
      <c r="FO259">
        <v>1.86566</v>
      </c>
      <c r="FP259">
        <v>1.86673</v>
      </c>
      <c r="FQ259">
        <v>1.86813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8.116</v>
      </c>
      <c r="GF259">
        <v>0.0536</v>
      </c>
      <c r="GG259">
        <v>5.21543574155078</v>
      </c>
      <c r="GH259">
        <v>0.0100486214095962</v>
      </c>
      <c r="GI259">
        <v>-1.74255938316833e-06</v>
      </c>
      <c r="GJ259">
        <v>3.40457676646056e-10</v>
      </c>
      <c r="GK259">
        <v>-0.0234001039270155</v>
      </c>
      <c r="GL259">
        <v>-0.0317258394575505</v>
      </c>
      <c r="GM259">
        <v>0.00293552719409138</v>
      </c>
      <c r="GN259">
        <v>-2.89779016759736e-05</v>
      </c>
      <c r="GO259">
        <v>-4</v>
      </c>
      <c r="GP259">
        <v>2214</v>
      </c>
      <c r="GQ259">
        <v>1</v>
      </c>
      <c r="GR259">
        <v>18</v>
      </c>
      <c r="GS259">
        <v>17367</v>
      </c>
      <c r="GT259">
        <v>28743</v>
      </c>
      <c r="GU259">
        <v>0.999756</v>
      </c>
      <c r="GV259">
        <v>2.60742</v>
      </c>
      <c r="GW259">
        <v>2.24854</v>
      </c>
      <c r="GX259">
        <v>2.75635</v>
      </c>
      <c r="GY259">
        <v>1.99585</v>
      </c>
      <c r="GZ259">
        <v>2.28516</v>
      </c>
      <c r="HA259">
        <v>32.6869</v>
      </c>
      <c r="HB259">
        <v>15.0339</v>
      </c>
      <c r="HC259">
        <v>18</v>
      </c>
      <c r="HD259">
        <v>490.525</v>
      </c>
      <c r="HE259">
        <v>636.424</v>
      </c>
      <c r="HF259">
        <v>10.3621</v>
      </c>
      <c r="HG259">
        <v>23.3844</v>
      </c>
      <c r="HH259">
        <v>30</v>
      </c>
      <c r="HI259">
        <v>23.3261</v>
      </c>
      <c r="HJ259">
        <v>23.2623</v>
      </c>
      <c r="HK259">
        <v>20.0364</v>
      </c>
      <c r="HL259">
        <v>59.5933</v>
      </c>
      <c r="HM259">
        <v>0</v>
      </c>
      <c r="HN259">
        <v>10.3716</v>
      </c>
      <c r="HO259">
        <v>278.494</v>
      </c>
      <c r="HP259">
        <v>12.1194</v>
      </c>
      <c r="HQ259">
        <v>103.207</v>
      </c>
      <c r="HR259">
        <v>104.492</v>
      </c>
    </row>
    <row r="260" spans="1:226">
      <c r="A260">
        <v>244</v>
      </c>
      <c r="B260">
        <v>1657123797.5</v>
      </c>
      <c r="C260">
        <v>3764.90000009537</v>
      </c>
      <c r="D260" t="s">
        <v>849</v>
      </c>
      <c r="E260" t="s">
        <v>850</v>
      </c>
      <c r="F260">
        <v>5</v>
      </c>
      <c r="G260" t="s">
        <v>832</v>
      </c>
      <c r="H260" t="s">
        <v>354</v>
      </c>
      <c r="I260">
        <v>1657123789.75714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300.762039323364</v>
      </c>
      <c r="AK260">
        <v>302.204078787879</v>
      </c>
      <c r="AL260">
        <v>-3.17355177387502</v>
      </c>
      <c r="AM260">
        <v>66.8674753080839</v>
      </c>
      <c r="AN260">
        <f>(AP260 - AO260 + BO260*1E3/(8.314*(BQ260+273.15)) * AR260/BN260 * AQ260) * BN260/(100*BB260) * 1000/(1000 - AP260)</f>
        <v>0</v>
      </c>
      <c r="AO260">
        <v>12.2013421991455</v>
      </c>
      <c r="AP260">
        <v>14.7842321212121</v>
      </c>
      <c r="AQ260">
        <v>6.04471521889585e-05</v>
      </c>
      <c r="AR260">
        <v>77.5101807776366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1657123789.75714</v>
      </c>
      <c r="BH260">
        <v>320.638321428571</v>
      </c>
      <c r="BI260">
        <v>312.772821428571</v>
      </c>
      <c r="BJ260">
        <v>14.781275</v>
      </c>
      <c r="BK260">
        <v>12.2012071428571</v>
      </c>
      <c r="BL260">
        <v>312.443178571429</v>
      </c>
      <c r="BM260">
        <v>14.7277607142857</v>
      </c>
      <c r="BN260">
        <v>500.012357142857</v>
      </c>
      <c r="BO260">
        <v>73.9292892857143</v>
      </c>
      <c r="BP260">
        <v>0.0420826964285714</v>
      </c>
      <c r="BQ260">
        <v>18.7754714285714</v>
      </c>
      <c r="BR260">
        <v>19.9303285714286</v>
      </c>
      <c r="BS260">
        <v>999.9</v>
      </c>
      <c r="BT260">
        <v>0</v>
      </c>
      <c r="BU260">
        <v>0</v>
      </c>
      <c r="BV260">
        <v>10000.5357142857</v>
      </c>
      <c r="BW260">
        <v>0</v>
      </c>
      <c r="BX260">
        <v>1393.3325</v>
      </c>
      <c r="BY260">
        <v>7.86543142857143</v>
      </c>
      <c r="BZ260">
        <v>325.448785714286</v>
      </c>
      <c r="CA260">
        <v>316.636178571429</v>
      </c>
      <c r="CB260">
        <v>2.58006678571429</v>
      </c>
      <c r="CC260">
        <v>312.772821428571</v>
      </c>
      <c r="CD260">
        <v>12.2012071428571</v>
      </c>
      <c r="CE260">
        <v>1.09276892857143</v>
      </c>
      <c r="CF260">
        <v>0.902026857142857</v>
      </c>
      <c r="CG260">
        <v>8.21572142857143</v>
      </c>
      <c r="CH260">
        <v>5.42311964285714</v>
      </c>
      <c r="CI260">
        <v>2000.01642857143</v>
      </c>
      <c r="CJ260">
        <v>0.980006285714286</v>
      </c>
      <c r="CK260">
        <v>0.0199939285714286</v>
      </c>
      <c r="CL260">
        <v>0</v>
      </c>
      <c r="CM260">
        <v>2.22724642857143</v>
      </c>
      <c r="CN260">
        <v>0</v>
      </c>
      <c r="CO260">
        <v>5436.79321428572</v>
      </c>
      <c r="CP260">
        <v>17300.3464285714</v>
      </c>
      <c r="CQ260">
        <v>38.7474642857143</v>
      </c>
      <c r="CR260">
        <v>39.5265714285714</v>
      </c>
      <c r="CS260">
        <v>39.06675</v>
      </c>
      <c r="CT260">
        <v>36.92825</v>
      </c>
      <c r="CU260">
        <v>37.49975</v>
      </c>
      <c r="CV260">
        <v>1960.0275</v>
      </c>
      <c r="CW260">
        <v>39.9921428571429</v>
      </c>
      <c r="CX260">
        <v>0</v>
      </c>
      <c r="CY260">
        <v>1657123777.3</v>
      </c>
      <c r="CZ260">
        <v>0</v>
      </c>
      <c r="DA260">
        <v>0</v>
      </c>
      <c r="DB260" t="s">
        <v>356</v>
      </c>
      <c r="DC260">
        <v>1656081770.5</v>
      </c>
      <c r="DD260">
        <v>1655399214.6</v>
      </c>
      <c r="DE260">
        <v>0</v>
      </c>
      <c r="DF260">
        <v>0.134</v>
      </c>
      <c r="DG260">
        <v>-0.06</v>
      </c>
      <c r="DH260">
        <v>9.331</v>
      </c>
      <c r="DI260">
        <v>0.511</v>
      </c>
      <c r="DJ260">
        <v>421</v>
      </c>
      <c r="DK260">
        <v>25</v>
      </c>
      <c r="DL260">
        <v>1.93</v>
      </c>
      <c r="DM260">
        <v>0.15</v>
      </c>
      <c r="DN260">
        <v>7.37720219512195</v>
      </c>
      <c r="DO260">
        <v>7.40666544927359</v>
      </c>
      <c r="DP260">
        <v>0.790323094037086</v>
      </c>
      <c r="DQ260">
        <v>0</v>
      </c>
      <c r="DR260">
        <v>2.57900219512195</v>
      </c>
      <c r="DS260">
        <v>0.0198547109101106</v>
      </c>
      <c r="DT260">
        <v>0.00323036470960315</v>
      </c>
      <c r="DU260">
        <v>1</v>
      </c>
      <c r="DV260">
        <v>1</v>
      </c>
      <c r="DW260">
        <v>2</v>
      </c>
      <c r="DX260" t="s">
        <v>357</v>
      </c>
      <c r="DY260">
        <v>2.97616</v>
      </c>
      <c r="DZ260">
        <v>2.69635</v>
      </c>
      <c r="EA260">
        <v>0.056275</v>
      </c>
      <c r="EB260">
        <v>0.056318</v>
      </c>
      <c r="EC260">
        <v>0.0610547</v>
      </c>
      <c r="ED260">
        <v>0.0533634</v>
      </c>
      <c r="EE260">
        <v>37118.3</v>
      </c>
      <c r="EF260">
        <v>40780.7</v>
      </c>
      <c r="EG260">
        <v>35628.4</v>
      </c>
      <c r="EH260">
        <v>39177.1</v>
      </c>
      <c r="EI260">
        <v>47383.6</v>
      </c>
      <c r="EJ260">
        <v>53486.7</v>
      </c>
      <c r="EK260">
        <v>55598.8</v>
      </c>
      <c r="EL260">
        <v>62736.9</v>
      </c>
      <c r="EM260">
        <v>2.0176</v>
      </c>
      <c r="EN260">
        <v>2.2302</v>
      </c>
      <c r="EO260">
        <v>0.0806451</v>
      </c>
      <c r="EP260">
        <v>0</v>
      </c>
      <c r="EQ260">
        <v>18.5915</v>
      </c>
      <c r="ER260">
        <v>999.9</v>
      </c>
      <c r="ES260">
        <v>61.354</v>
      </c>
      <c r="ET260">
        <v>29.698</v>
      </c>
      <c r="EU260">
        <v>34.7507</v>
      </c>
      <c r="EV260">
        <v>54.1974</v>
      </c>
      <c r="EW260">
        <v>36.5104</v>
      </c>
      <c r="EX260">
        <v>2</v>
      </c>
      <c r="EY260">
        <v>-0.280549</v>
      </c>
      <c r="EZ260">
        <v>5.15787</v>
      </c>
      <c r="FA260">
        <v>20.076</v>
      </c>
      <c r="FB260">
        <v>5.20411</v>
      </c>
      <c r="FC260">
        <v>12.0064</v>
      </c>
      <c r="FD260">
        <v>4.976</v>
      </c>
      <c r="FE260">
        <v>3.2932</v>
      </c>
      <c r="FF260">
        <v>9999</v>
      </c>
      <c r="FG260">
        <v>9999</v>
      </c>
      <c r="FH260">
        <v>9999</v>
      </c>
      <c r="FI260">
        <v>551.6</v>
      </c>
      <c r="FJ260">
        <v>1.86295</v>
      </c>
      <c r="FK260">
        <v>1.86783</v>
      </c>
      <c r="FL260">
        <v>1.86752</v>
      </c>
      <c r="FM260">
        <v>1.86874</v>
      </c>
      <c r="FN260">
        <v>1.86957</v>
      </c>
      <c r="FO260">
        <v>1.86569</v>
      </c>
      <c r="FP260">
        <v>1.8667</v>
      </c>
      <c r="FQ260">
        <v>1.8681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7.975</v>
      </c>
      <c r="GF260">
        <v>0.0536</v>
      </c>
      <c r="GG260">
        <v>5.21543574155078</v>
      </c>
      <c r="GH260">
        <v>0.0100486214095962</v>
      </c>
      <c r="GI260">
        <v>-1.74255938316833e-06</v>
      </c>
      <c r="GJ260">
        <v>3.40457676646056e-10</v>
      </c>
      <c r="GK260">
        <v>-0.0234001039270155</v>
      </c>
      <c r="GL260">
        <v>-0.0317258394575505</v>
      </c>
      <c r="GM260">
        <v>0.00293552719409138</v>
      </c>
      <c r="GN260">
        <v>-2.89779016759736e-05</v>
      </c>
      <c r="GO260">
        <v>-4</v>
      </c>
      <c r="GP260">
        <v>2214</v>
      </c>
      <c r="GQ260">
        <v>1</v>
      </c>
      <c r="GR260">
        <v>18</v>
      </c>
      <c r="GS260">
        <v>17367.1</v>
      </c>
      <c r="GT260">
        <v>28743</v>
      </c>
      <c r="GU260">
        <v>0.95459</v>
      </c>
      <c r="GV260">
        <v>2.60498</v>
      </c>
      <c r="GW260">
        <v>2.24854</v>
      </c>
      <c r="GX260">
        <v>2.75757</v>
      </c>
      <c r="GY260">
        <v>1.99585</v>
      </c>
      <c r="GZ260">
        <v>2.31323</v>
      </c>
      <c r="HA260">
        <v>32.6869</v>
      </c>
      <c r="HB260">
        <v>15.0426</v>
      </c>
      <c r="HC260">
        <v>18</v>
      </c>
      <c r="HD260">
        <v>490.836</v>
      </c>
      <c r="HE260">
        <v>636.182</v>
      </c>
      <c r="HF260">
        <v>10.4119</v>
      </c>
      <c r="HG260">
        <v>23.3899</v>
      </c>
      <c r="HH260">
        <v>30</v>
      </c>
      <c r="HI260">
        <v>23.332</v>
      </c>
      <c r="HJ260">
        <v>23.2682</v>
      </c>
      <c r="HK260">
        <v>19.1227</v>
      </c>
      <c r="HL260">
        <v>59.5933</v>
      </c>
      <c r="HM260">
        <v>0</v>
      </c>
      <c r="HN260">
        <v>10.412</v>
      </c>
      <c r="HO260">
        <v>265.054</v>
      </c>
      <c r="HP260">
        <v>12.0994</v>
      </c>
      <c r="HQ260">
        <v>103.206</v>
      </c>
      <c r="HR260">
        <v>104.492</v>
      </c>
    </row>
    <row r="261" spans="1:226">
      <c r="A261">
        <v>245</v>
      </c>
      <c r="B261">
        <v>1657123802.5</v>
      </c>
      <c r="C261">
        <v>3769.90000009537</v>
      </c>
      <c r="D261" t="s">
        <v>851</v>
      </c>
      <c r="E261" t="s">
        <v>852</v>
      </c>
      <c r="F261">
        <v>5</v>
      </c>
      <c r="G261" t="s">
        <v>832</v>
      </c>
      <c r="H261" t="s">
        <v>354</v>
      </c>
      <c r="I261">
        <v>1657123794.725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284.178516312194</v>
      </c>
      <c r="AK261">
        <v>286.322357575757</v>
      </c>
      <c r="AL261">
        <v>-3.16739418123749</v>
      </c>
      <c r="AM261">
        <v>66.8674753080839</v>
      </c>
      <c r="AN261">
        <f>(AP261 - AO261 + BO261*1E3/(8.314*(BQ261+273.15)) * AR261/BN261 * AQ261) * BN261/(100*BB261) * 1000/(1000 - AP261)</f>
        <v>0</v>
      </c>
      <c r="AO261">
        <v>12.1976464368479</v>
      </c>
      <c r="AP261">
        <v>14.7875624242424</v>
      </c>
      <c r="AQ261">
        <v>1.79199182619665e-05</v>
      </c>
      <c r="AR261">
        <v>77.5101807776366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1657123794.725</v>
      </c>
      <c r="BH261">
        <v>304.909321428571</v>
      </c>
      <c r="BI261">
        <v>296.5035</v>
      </c>
      <c r="BJ261">
        <v>14.7842035714286</v>
      </c>
      <c r="BK261">
        <v>12.1974142857143</v>
      </c>
      <c r="BL261">
        <v>296.855857142857</v>
      </c>
      <c r="BM261">
        <v>14.7305821428571</v>
      </c>
      <c r="BN261">
        <v>500.010107142857</v>
      </c>
      <c r="BO261">
        <v>73.9294321428572</v>
      </c>
      <c r="BP261">
        <v>0.0421938607142857</v>
      </c>
      <c r="BQ261">
        <v>18.7776678571429</v>
      </c>
      <c r="BR261">
        <v>19.9315392857143</v>
      </c>
      <c r="BS261">
        <v>999.9</v>
      </c>
      <c r="BT261">
        <v>0</v>
      </c>
      <c r="BU261">
        <v>0</v>
      </c>
      <c r="BV261">
        <v>9993.92857142857</v>
      </c>
      <c r="BW261">
        <v>0</v>
      </c>
      <c r="BX261">
        <v>1393.65857142857</v>
      </c>
      <c r="BY261">
        <v>8.40569535714286</v>
      </c>
      <c r="BZ261">
        <v>309.484785714286</v>
      </c>
      <c r="CA261">
        <v>300.164892857143</v>
      </c>
      <c r="CB261">
        <v>2.58678785714286</v>
      </c>
      <c r="CC261">
        <v>296.5035</v>
      </c>
      <c r="CD261">
        <v>12.1974142857143</v>
      </c>
      <c r="CE261">
        <v>1.09298714285714</v>
      </c>
      <c r="CF261">
        <v>0.901748035714286</v>
      </c>
      <c r="CG261">
        <v>8.21866321428572</v>
      </c>
      <c r="CH261">
        <v>5.4186675</v>
      </c>
      <c r="CI261">
        <v>2000.00678571429</v>
      </c>
      <c r="CJ261">
        <v>0.980006428571429</v>
      </c>
      <c r="CK261">
        <v>0.0199937357142857</v>
      </c>
      <c r="CL261">
        <v>0</v>
      </c>
      <c r="CM261">
        <v>2.22733928571429</v>
      </c>
      <c r="CN261">
        <v>0</v>
      </c>
      <c r="CO261">
        <v>5411.87714285714</v>
      </c>
      <c r="CP261">
        <v>17300.2607142857</v>
      </c>
      <c r="CQ261">
        <v>38.7050714285714</v>
      </c>
      <c r="CR261">
        <v>39.4908928571429</v>
      </c>
      <c r="CS261">
        <v>39.0265714285714</v>
      </c>
      <c r="CT261">
        <v>36.9015714285714</v>
      </c>
      <c r="CU261">
        <v>37.464</v>
      </c>
      <c r="CV261">
        <v>1960.01642857143</v>
      </c>
      <c r="CW261">
        <v>39.9910714285714</v>
      </c>
      <c r="CX261">
        <v>0</v>
      </c>
      <c r="CY261">
        <v>1657123782.7</v>
      </c>
      <c r="CZ261">
        <v>0</v>
      </c>
      <c r="DA261">
        <v>0</v>
      </c>
      <c r="DB261" t="s">
        <v>356</v>
      </c>
      <c r="DC261">
        <v>1656081770.5</v>
      </c>
      <c r="DD261">
        <v>1655399214.6</v>
      </c>
      <c r="DE261">
        <v>0</v>
      </c>
      <c r="DF261">
        <v>0.134</v>
      </c>
      <c r="DG261">
        <v>-0.06</v>
      </c>
      <c r="DH261">
        <v>9.331</v>
      </c>
      <c r="DI261">
        <v>0.511</v>
      </c>
      <c r="DJ261">
        <v>421</v>
      </c>
      <c r="DK261">
        <v>25</v>
      </c>
      <c r="DL261">
        <v>1.93</v>
      </c>
      <c r="DM261">
        <v>0.15</v>
      </c>
      <c r="DN261">
        <v>8.11476292682927</v>
      </c>
      <c r="DO261">
        <v>6.54422428260495</v>
      </c>
      <c r="DP261">
        <v>0.692291923488942</v>
      </c>
      <c r="DQ261">
        <v>0</v>
      </c>
      <c r="DR261">
        <v>2.58410024390244</v>
      </c>
      <c r="DS261">
        <v>0.0763152540254964</v>
      </c>
      <c r="DT261">
        <v>0.00939316474054144</v>
      </c>
      <c r="DU261">
        <v>1</v>
      </c>
      <c r="DV261">
        <v>1</v>
      </c>
      <c r="DW261">
        <v>2</v>
      </c>
      <c r="DX261" t="s">
        <v>357</v>
      </c>
      <c r="DY261">
        <v>2.97697</v>
      </c>
      <c r="DZ261">
        <v>2.69631</v>
      </c>
      <c r="EA261">
        <v>0.0537313</v>
      </c>
      <c r="EB261">
        <v>0.0536367</v>
      </c>
      <c r="EC261">
        <v>0.0610614</v>
      </c>
      <c r="ED261">
        <v>0.0532741</v>
      </c>
      <c r="EE261">
        <v>37218.1</v>
      </c>
      <c r="EF261">
        <v>40896.5</v>
      </c>
      <c r="EG261">
        <v>35628.2</v>
      </c>
      <c r="EH261">
        <v>39177</v>
      </c>
      <c r="EI261">
        <v>47383.5</v>
      </c>
      <c r="EJ261">
        <v>53490.9</v>
      </c>
      <c r="EK261">
        <v>55599.2</v>
      </c>
      <c r="EL261">
        <v>62736</v>
      </c>
      <c r="EM261">
        <v>2.0174</v>
      </c>
      <c r="EN261">
        <v>2.2298</v>
      </c>
      <c r="EO261">
        <v>0.0822246</v>
      </c>
      <c r="EP261">
        <v>0</v>
      </c>
      <c r="EQ261">
        <v>18.5851</v>
      </c>
      <c r="ER261">
        <v>999.9</v>
      </c>
      <c r="ES261">
        <v>61.336</v>
      </c>
      <c r="ET261">
        <v>29.719</v>
      </c>
      <c r="EU261">
        <v>34.7801</v>
      </c>
      <c r="EV261">
        <v>54.1774</v>
      </c>
      <c r="EW261">
        <v>36.5144</v>
      </c>
      <c r="EX261">
        <v>2</v>
      </c>
      <c r="EY261">
        <v>-0.280081</v>
      </c>
      <c r="EZ261">
        <v>5.08967</v>
      </c>
      <c r="FA261">
        <v>20.0779</v>
      </c>
      <c r="FB261">
        <v>5.20411</v>
      </c>
      <c r="FC261">
        <v>12.0052</v>
      </c>
      <c r="FD261">
        <v>4.976</v>
      </c>
      <c r="FE261">
        <v>3.293</v>
      </c>
      <c r="FF261">
        <v>9999</v>
      </c>
      <c r="FG261">
        <v>9999</v>
      </c>
      <c r="FH261">
        <v>9999</v>
      </c>
      <c r="FI261">
        <v>551.6</v>
      </c>
      <c r="FJ261">
        <v>1.86292</v>
      </c>
      <c r="FK261">
        <v>1.86783</v>
      </c>
      <c r="FL261">
        <v>1.86752</v>
      </c>
      <c r="FM261">
        <v>1.86874</v>
      </c>
      <c r="FN261">
        <v>1.86957</v>
      </c>
      <c r="FO261">
        <v>1.86566</v>
      </c>
      <c r="FP261">
        <v>1.86667</v>
      </c>
      <c r="FQ261">
        <v>1.8681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7.833</v>
      </c>
      <c r="GF261">
        <v>0.0537</v>
      </c>
      <c r="GG261">
        <v>5.21543574155078</v>
      </c>
      <c r="GH261">
        <v>0.0100486214095962</v>
      </c>
      <c r="GI261">
        <v>-1.74255938316833e-06</v>
      </c>
      <c r="GJ261">
        <v>3.40457676646056e-10</v>
      </c>
      <c r="GK261">
        <v>-0.0234001039270155</v>
      </c>
      <c r="GL261">
        <v>-0.0317258394575505</v>
      </c>
      <c r="GM261">
        <v>0.00293552719409138</v>
      </c>
      <c r="GN261">
        <v>-2.89779016759736e-05</v>
      </c>
      <c r="GO261">
        <v>-4</v>
      </c>
      <c r="GP261">
        <v>2214</v>
      </c>
      <c r="GQ261">
        <v>1</v>
      </c>
      <c r="GR261">
        <v>18</v>
      </c>
      <c r="GS261">
        <v>17367.2</v>
      </c>
      <c r="GT261">
        <v>28743.1</v>
      </c>
      <c r="GU261">
        <v>0.911865</v>
      </c>
      <c r="GV261">
        <v>2.60986</v>
      </c>
      <c r="GW261">
        <v>2.24854</v>
      </c>
      <c r="GX261">
        <v>2.75635</v>
      </c>
      <c r="GY261">
        <v>1.99585</v>
      </c>
      <c r="GZ261">
        <v>2.30347</v>
      </c>
      <c r="HA261">
        <v>32.6869</v>
      </c>
      <c r="HB261">
        <v>15.0426</v>
      </c>
      <c r="HC261">
        <v>18</v>
      </c>
      <c r="HD261">
        <v>490.749</v>
      </c>
      <c r="HE261">
        <v>635.916</v>
      </c>
      <c r="HF261">
        <v>10.4628</v>
      </c>
      <c r="HG261">
        <v>23.3943</v>
      </c>
      <c r="HH261">
        <v>30.0004</v>
      </c>
      <c r="HI261">
        <v>23.3367</v>
      </c>
      <c r="HJ261">
        <v>23.2721</v>
      </c>
      <c r="HK261">
        <v>18.274</v>
      </c>
      <c r="HL261">
        <v>59.873</v>
      </c>
      <c r="HM261">
        <v>0</v>
      </c>
      <c r="HN261">
        <v>10.465</v>
      </c>
      <c r="HO261">
        <v>251.679</v>
      </c>
      <c r="HP261">
        <v>12.0789</v>
      </c>
      <c r="HQ261">
        <v>103.206</v>
      </c>
      <c r="HR261">
        <v>104.491</v>
      </c>
    </row>
    <row r="262" spans="1:226">
      <c r="A262">
        <v>246</v>
      </c>
      <c r="B262">
        <v>1657123807.5</v>
      </c>
      <c r="C262">
        <v>3774.90000009537</v>
      </c>
      <c r="D262" t="s">
        <v>853</v>
      </c>
      <c r="E262" t="s">
        <v>854</v>
      </c>
      <c r="F262">
        <v>5</v>
      </c>
      <c r="G262" t="s">
        <v>832</v>
      </c>
      <c r="H262" t="s">
        <v>354</v>
      </c>
      <c r="I262">
        <v>1657123799.71429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267.504372955874</v>
      </c>
      <c r="AK262">
        <v>270.190454545454</v>
      </c>
      <c r="AL262">
        <v>-3.2184896904072</v>
      </c>
      <c r="AM262">
        <v>66.8674753080839</v>
      </c>
      <c r="AN262">
        <f>(AP262 - AO262 + BO262*1E3/(8.314*(BQ262+273.15)) * AR262/BN262 * AQ262) * BN262/(100*BB262) * 1000/(1000 - AP262)</f>
        <v>0</v>
      </c>
      <c r="AO262">
        <v>12.1795185631549</v>
      </c>
      <c r="AP262">
        <v>14.78058</v>
      </c>
      <c r="AQ262">
        <v>-3.17844793874301e-05</v>
      </c>
      <c r="AR262">
        <v>77.5101807776366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1657123799.71429</v>
      </c>
      <c r="BH262">
        <v>289.179857142857</v>
      </c>
      <c r="BI262">
        <v>280.194357142857</v>
      </c>
      <c r="BJ262">
        <v>14.7857178571429</v>
      </c>
      <c r="BK262">
        <v>12.19025</v>
      </c>
      <c r="BL262">
        <v>281.268642857143</v>
      </c>
      <c r="BM262">
        <v>14.7320571428571</v>
      </c>
      <c r="BN262">
        <v>500.014678571429</v>
      </c>
      <c r="BO262">
        <v>73.9301214285714</v>
      </c>
      <c r="BP262">
        <v>0.0422628142857143</v>
      </c>
      <c r="BQ262">
        <v>18.7791607142857</v>
      </c>
      <c r="BR262">
        <v>19.9348535714286</v>
      </c>
      <c r="BS262">
        <v>999.9</v>
      </c>
      <c r="BT262">
        <v>0</v>
      </c>
      <c r="BU262">
        <v>0</v>
      </c>
      <c r="BV262">
        <v>9999.64285714286</v>
      </c>
      <c r="BW262">
        <v>0</v>
      </c>
      <c r="BX262">
        <v>1393.72857142857</v>
      </c>
      <c r="BY262">
        <v>8.98534857142857</v>
      </c>
      <c r="BZ262">
        <v>293.519821428571</v>
      </c>
      <c r="CA262">
        <v>283.652428571429</v>
      </c>
      <c r="CB262">
        <v>2.59547607142857</v>
      </c>
      <c r="CC262">
        <v>280.194357142857</v>
      </c>
      <c r="CD262">
        <v>12.19025</v>
      </c>
      <c r="CE262">
        <v>1.09310928571429</v>
      </c>
      <c r="CF262">
        <v>0.901226357142857</v>
      </c>
      <c r="CG262">
        <v>8.22031178571429</v>
      </c>
      <c r="CH262">
        <v>5.410335</v>
      </c>
      <c r="CI262">
        <v>1999.99678571429</v>
      </c>
      <c r="CJ262">
        <v>0.980006571428572</v>
      </c>
      <c r="CK262">
        <v>0.0199935428571429</v>
      </c>
      <c r="CL262">
        <v>0</v>
      </c>
      <c r="CM262">
        <v>2.25806428571429</v>
      </c>
      <c r="CN262">
        <v>0</v>
      </c>
      <c r="CO262">
        <v>5384.38928571428</v>
      </c>
      <c r="CP262">
        <v>17300.1642857143</v>
      </c>
      <c r="CQ262">
        <v>38.6626785714286</v>
      </c>
      <c r="CR262">
        <v>39.464</v>
      </c>
      <c r="CS262">
        <v>38.9863928571429</v>
      </c>
      <c r="CT262">
        <v>36.8613928571429</v>
      </c>
      <c r="CU262">
        <v>37.4238214285714</v>
      </c>
      <c r="CV262">
        <v>1960.00678571429</v>
      </c>
      <c r="CW262">
        <v>39.99</v>
      </c>
      <c r="CX262">
        <v>0</v>
      </c>
      <c r="CY262">
        <v>1657123787.5</v>
      </c>
      <c r="CZ262">
        <v>0</v>
      </c>
      <c r="DA262">
        <v>0</v>
      </c>
      <c r="DB262" t="s">
        <v>356</v>
      </c>
      <c r="DC262">
        <v>1656081770.5</v>
      </c>
      <c r="DD262">
        <v>1655399214.6</v>
      </c>
      <c r="DE262">
        <v>0</v>
      </c>
      <c r="DF262">
        <v>0.134</v>
      </c>
      <c r="DG262">
        <v>-0.06</v>
      </c>
      <c r="DH262">
        <v>9.331</v>
      </c>
      <c r="DI262">
        <v>0.511</v>
      </c>
      <c r="DJ262">
        <v>421</v>
      </c>
      <c r="DK262">
        <v>25</v>
      </c>
      <c r="DL262">
        <v>1.93</v>
      </c>
      <c r="DM262">
        <v>0.15</v>
      </c>
      <c r="DN262">
        <v>8.57348</v>
      </c>
      <c r="DO262">
        <v>6.98396994856994</v>
      </c>
      <c r="DP262">
        <v>0.714013629585701</v>
      </c>
      <c r="DQ262">
        <v>0</v>
      </c>
      <c r="DR262">
        <v>2.58966853658537</v>
      </c>
      <c r="DS262">
        <v>0.1084552133724</v>
      </c>
      <c r="DT262">
        <v>0.011912270280021</v>
      </c>
      <c r="DU262">
        <v>0</v>
      </c>
      <c r="DV262">
        <v>0</v>
      </c>
      <c r="DW262">
        <v>2</v>
      </c>
      <c r="DX262" t="s">
        <v>367</v>
      </c>
      <c r="DY262">
        <v>2.97601</v>
      </c>
      <c r="DZ262">
        <v>2.69629</v>
      </c>
      <c r="EA262">
        <v>0.0511189</v>
      </c>
      <c r="EB262">
        <v>0.0508336</v>
      </c>
      <c r="EC262">
        <v>0.0610478</v>
      </c>
      <c r="ED262">
        <v>0.0532648</v>
      </c>
      <c r="EE262">
        <v>37320.2</v>
      </c>
      <c r="EF262">
        <v>41017</v>
      </c>
      <c r="EG262">
        <v>35627.6</v>
      </c>
      <c r="EH262">
        <v>39176.5</v>
      </c>
      <c r="EI262">
        <v>47383.9</v>
      </c>
      <c r="EJ262">
        <v>53491.4</v>
      </c>
      <c r="EK262">
        <v>55598.8</v>
      </c>
      <c r="EL262">
        <v>62736.1</v>
      </c>
      <c r="EM262">
        <v>2.0176</v>
      </c>
      <c r="EN262">
        <v>2.2298</v>
      </c>
      <c r="EO262">
        <v>0.0820458</v>
      </c>
      <c r="EP262">
        <v>0</v>
      </c>
      <c r="EQ262">
        <v>18.5802</v>
      </c>
      <c r="ER262">
        <v>999.9</v>
      </c>
      <c r="ES262">
        <v>61.311</v>
      </c>
      <c r="ET262">
        <v>29.729</v>
      </c>
      <c r="EU262">
        <v>34.7852</v>
      </c>
      <c r="EV262">
        <v>54.1574</v>
      </c>
      <c r="EW262">
        <v>36.5144</v>
      </c>
      <c r="EX262">
        <v>2</v>
      </c>
      <c r="EY262">
        <v>-0.28</v>
      </c>
      <c r="EZ262">
        <v>5.07821</v>
      </c>
      <c r="FA262">
        <v>20.0785</v>
      </c>
      <c r="FB262">
        <v>5.20531</v>
      </c>
      <c r="FC262">
        <v>12.0064</v>
      </c>
      <c r="FD262">
        <v>4.9756</v>
      </c>
      <c r="FE262">
        <v>3.293</v>
      </c>
      <c r="FF262">
        <v>9999</v>
      </c>
      <c r="FG262">
        <v>9999</v>
      </c>
      <c r="FH262">
        <v>9999</v>
      </c>
      <c r="FI262">
        <v>551.6</v>
      </c>
      <c r="FJ262">
        <v>1.86295</v>
      </c>
      <c r="FK262">
        <v>1.86783</v>
      </c>
      <c r="FL262">
        <v>1.86752</v>
      </c>
      <c r="FM262">
        <v>1.86874</v>
      </c>
      <c r="FN262">
        <v>1.86951</v>
      </c>
      <c r="FO262">
        <v>1.86566</v>
      </c>
      <c r="FP262">
        <v>1.86664</v>
      </c>
      <c r="FQ262">
        <v>1.8681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7.688</v>
      </c>
      <c r="GF262">
        <v>0.0535</v>
      </c>
      <c r="GG262">
        <v>5.21543574155078</v>
      </c>
      <c r="GH262">
        <v>0.0100486214095962</v>
      </c>
      <c r="GI262">
        <v>-1.74255938316833e-06</v>
      </c>
      <c r="GJ262">
        <v>3.40457676646056e-10</v>
      </c>
      <c r="GK262">
        <v>-0.0234001039270155</v>
      </c>
      <c r="GL262">
        <v>-0.0317258394575505</v>
      </c>
      <c r="GM262">
        <v>0.00293552719409138</v>
      </c>
      <c r="GN262">
        <v>-2.89779016759736e-05</v>
      </c>
      <c r="GO262">
        <v>-4</v>
      </c>
      <c r="GP262">
        <v>2214</v>
      </c>
      <c r="GQ262">
        <v>1</v>
      </c>
      <c r="GR262">
        <v>18</v>
      </c>
      <c r="GS262">
        <v>17367.3</v>
      </c>
      <c r="GT262">
        <v>28743.2</v>
      </c>
      <c r="GU262">
        <v>0.864258</v>
      </c>
      <c r="GV262">
        <v>2.60864</v>
      </c>
      <c r="GW262">
        <v>2.24854</v>
      </c>
      <c r="GX262">
        <v>2.75635</v>
      </c>
      <c r="GY262">
        <v>1.99585</v>
      </c>
      <c r="GZ262">
        <v>2.31323</v>
      </c>
      <c r="HA262">
        <v>32.6869</v>
      </c>
      <c r="HB262">
        <v>15.0339</v>
      </c>
      <c r="HC262">
        <v>18</v>
      </c>
      <c r="HD262">
        <v>490.915</v>
      </c>
      <c r="HE262">
        <v>635.989</v>
      </c>
      <c r="HF262">
        <v>10.5123</v>
      </c>
      <c r="HG262">
        <v>23.3982</v>
      </c>
      <c r="HH262">
        <v>30.0003</v>
      </c>
      <c r="HI262">
        <v>23.3406</v>
      </c>
      <c r="HJ262">
        <v>23.2779</v>
      </c>
      <c r="HK262">
        <v>17.3405</v>
      </c>
      <c r="HL262">
        <v>60.1446</v>
      </c>
      <c r="HM262">
        <v>0</v>
      </c>
      <c r="HN262">
        <v>10.509</v>
      </c>
      <c r="HO262">
        <v>231.601</v>
      </c>
      <c r="HP262">
        <v>12.0656</v>
      </c>
      <c r="HQ262">
        <v>103.205</v>
      </c>
      <c r="HR262">
        <v>104.49</v>
      </c>
    </row>
    <row r="263" spans="1:226">
      <c r="A263">
        <v>247</v>
      </c>
      <c r="B263">
        <v>1657123812.5</v>
      </c>
      <c r="C263">
        <v>3779.90000009537</v>
      </c>
      <c r="D263" t="s">
        <v>855</v>
      </c>
      <c r="E263" t="s">
        <v>856</v>
      </c>
      <c r="F263">
        <v>5</v>
      </c>
      <c r="G263" t="s">
        <v>832</v>
      </c>
      <c r="H263" t="s">
        <v>354</v>
      </c>
      <c r="I263">
        <v>1657123805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251.021328307498</v>
      </c>
      <c r="AK263">
        <v>254.140975757576</v>
      </c>
      <c r="AL263">
        <v>-3.22144985135248</v>
      </c>
      <c r="AM263">
        <v>66.8674753080839</v>
      </c>
      <c r="AN263">
        <f>(AP263 - AO263 + BO263*1E3/(8.314*(BQ263+273.15)) * AR263/BN263 * AQ263) * BN263/(100*BB263) * 1000/(1000 - AP263)</f>
        <v>0</v>
      </c>
      <c r="AO263">
        <v>12.1473895336009</v>
      </c>
      <c r="AP263">
        <v>14.7661303030303</v>
      </c>
      <c r="AQ263">
        <v>-3.25494764942834e-05</v>
      </c>
      <c r="AR263">
        <v>77.5101807776366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1657123805</v>
      </c>
      <c r="BH263">
        <v>272.535111111111</v>
      </c>
      <c r="BI263">
        <v>262.892851851852</v>
      </c>
      <c r="BJ263">
        <v>14.7825925925926</v>
      </c>
      <c r="BK263">
        <v>12.1687888888889</v>
      </c>
      <c r="BL263">
        <v>264.775185185185</v>
      </c>
      <c r="BM263">
        <v>14.7290444444444</v>
      </c>
      <c r="BN263">
        <v>499.984925925926</v>
      </c>
      <c r="BO263">
        <v>73.9300333333333</v>
      </c>
      <c r="BP263">
        <v>0.0422795666666667</v>
      </c>
      <c r="BQ263">
        <v>18.778662962963</v>
      </c>
      <c r="BR263">
        <v>19.9356666666667</v>
      </c>
      <c r="BS263">
        <v>999.9</v>
      </c>
      <c r="BT263">
        <v>0</v>
      </c>
      <c r="BU263">
        <v>0</v>
      </c>
      <c r="BV263">
        <v>10009.2592592593</v>
      </c>
      <c r="BW263">
        <v>0</v>
      </c>
      <c r="BX263">
        <v>1393.71074074074</v>
      </c>
      <c r="BY263">
        <v>9.64216074074074</v>
      </c>
      <c r="BZ263">
        <v>276.624481481482</v>
      </c>
      <c r="CA263">
        <v>266.131851851852</v>
      </c>
      <c r="CB263">
        <v>2.61381074074074</v>
      </c>
      <c r="CC263">
        <v>262.892851851852</v>
      </c>
      <c r="CD263">
        <v>12.1687888888889</v>
      </c>
      <c r="CE263">
        <v>1.09287814814815</v>
      </c>
      <c r="CF263">
        <v>0.899639</v>
      </c>
      <c r="CG263">
        <v>8.21718333333333</v>
      </c>
      <c r="CH263">
        <v>5.38494296296296</v>
      </c>
      <c r="CI263">
        <v>1999.99962962963</v>
      </c>
      <c r="CJ263">
        <v>0.980005925925926</v>
      </c>
      <c r="CK263">
        <v>0.0199940592592593</v>
      </c>
      <c r="CL263">
        <v>0</v>
      </c>
      <c r="CM263">
        <v>2.31115185185185</v>
      </c>
      <c r="CN263">
        <v>0</v>
      </c>
      <c r="CO263">
        <v>5356.91407407407</v>
      </c>
      <c r="CP263">
        <v>17300.1851851852</v>
      </c>
      <c r="CQ263">
        <v>38.6177777777778</v>
      </c>
      <c r="CR263">
        <v>39.4255925925926</v>
      </c>
      <c r="CS263">
        <v>38.9557037037037</v>
      </c>
      <c r="CT263">
        <v>36.8261111111111</v>
      </c>
      <c r="CU263">
        <v>37.3793333333333</v>
      </c>
      <c r="CV263">
        <v>1960.00888888889</v>
      </c>
      <c r="CW263">
        <v>39.99</v>
      </c>
      <c r="CX263">
        <v>0</v>
      </c>
      <c r="CY263">
        <v>1657123792.3</v>
      </c>
      <c r="CZ263">
        <v>0</v>
      </c>
      <c r="DA263">
        <v>0</v>
      </c>
      <c r="DB263" t="s">
        <v>356</v>
      </c>
      <c r="DC263">
        <v>1656081770.5</v>
      </c>
      <c r="DD263">
        <v>1655399214.6</v>
      </c>
      <c r="DE263">
        <v>0</v>
      </c>
      <c r="DF263">
        <v>0.134</v>
      </c>
      <c r="DG263">
        <v>-0.06</v>
      </c>
      <c r="DH263">
        <v>9.331</v>
      </c>
      <c r="DI263">
        <v>0.511</v>
      </c>
      <c r="DJ263">
        <v>421</v>
      </c>
      <c r="DK263">
        <v>25</v>
      </c>
      <c r="DL263">
        <v>1.93</v>
      </c>
      <c r="DM263">
        <v>0.15</v>
      </c>
      <c r="DN263">
        <v>9.14224073170732</v>
      </c>
      <c r="DO263">
        <v>7.43430062717772</v>
      </c>
      <c r="DP263">
        <v>0.753175382090566</v>
      </c>
      <c r="DQ263">
        <v>0</v>
      </c>
      <c r="DR263">
        <v>2.60159780487805</v>
      </c>
      <c r="DS263">
        <v>0.176702090592331</v>
      </c>
      <c r="DT263">
        <v>0.0195446944347384</v>
      </c>
      <c r="DU263">
        <v>0</v>
      </c>
      <c r="DV263">
        <v>0</v>
      </c>
      <c r="DW263">
        <v>2</v>
      </c>
      <c r="DX263" t="s">
        <v>367</v>
      </c>
      <c r="DY263">
        <v>2.97678</v>
      </c>
      <c r="DZ263">
        <v>2.69625</v>
      </c>
      <c r="EA263">
        <v>0.0484575</v>
      </c>
      <c r="EB263">
        <v>0.0481052</v>
      </c>
      <c r="EC263">
        <v>0.0609981</v>
      </c>
      <c r="ED263">
        <v>0.0531064</v>
      </c>
      <c r="EE263">
        <v>37424.2</v>
      </c>
      <c r="EF263">
        <v>41134.5</v>
      </c>
      <c r="EG263">
        <v>35627</v>
      </c>
      <c r="EH263">
        <v>39176.2</v>
      </c>
      <c r="EI263">
        <v>47385.8</v>
      </c>
      <c r="EJ263">
        <v>53499.2</v>
      </c>
      <c r="EK263">
        <v>55598.2</v>
      </c>
      <c r="EL263">
        <v>62734.7</v>
      </c>
      <c r="EM263">
        <v>2.0172</v>
      </c>
      <c r="EN263">
        <v>2.2294</v>
      </c>
      <c r="EO263">
        <v>0.0810921</v>
      </c>
      <c r="EP263">
        <v>0</v>
      </c>
      <c r="EQ263">
        <v>18.5721</v>
      </c>
      <c r="ER263">
        <v>999.9</v>
      </c>
      <c r="ES263">
        <v>61.287</v>
      </c>
      <c r="ET263">
        <v>29.729</v>
      </c>
      <c r="EU263">
        <v>34.7736</v>
      </c>
      <c r="EV263">
        <v>54.2274</v>
      </c>
      <c r="EW263">
        <v>36.5745</v>
      </c>
      <c r="EX263">
        <v>2</v>
      </c>
      <c r="EY263">
        <v>-0.279715</v>
      </c>
      <c r="EZ263">
        <v>5.04967</v>
      </c>
      <c r="FA263">
        <v>20.079</v>
      </c>
      <c r="FB263">
        <v>5.20531</v>
      </c>
      <c r="FC263">
        <v>12.0064</v>
      </c>
      <c r="FD263">
        <v>4.976</v>
      </c>
      <c r="FE263">
        <v>3.293</v>
      </c>
      <c r="FF263">
        <v>9999</v>
      </c>
      <c r="FG263">
        <v>9999</v>
      </c>
      <c r="FH263">
        <v>9999</v>
      </c>
      <c r="FI263">
        <v>551.6</v>
      </c>
      <c r="FJ263">
        <v>1.86295</v>
      </c>
      <c r="FK263">
        <v>1.86783</v>
      </c>
      <c r="FL263">
        <v>1.86752</v>
      </c>
      <c r="FM263">
        <v>1.86874</v>
      </c>
      <c r="FN263">
        <v>1.86954</v>
      </c>
      <c r="FO263">
        <v>1.86569</v>
      </c>
      <c r="FP263">
        <v>1.86667</v>
      </c>
      <c r="FQ263">
        <v>1.86813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7.543</v>
      </c>
      <c r="GF263">
        <v>0.053</v>
      </c>
      <c r="GG263">
        <v>5.21543574155078</v>
      </c>
      <c r="GH263">
        <v>0.0100486214095962</v>
      </c>
      <c r="GI263">
        <v>-1.74255938316833e-06</v>
      </c>
      <c r="GJ263">
        <v>3.40457676646056e-10</v>
      </c>
      <c r="GK263">
        <v>-0.0234001039270155</v>
      </c>
      <c r="GL263">
        <v>-0.0317258394575505</v>
      </c>
      <c r="GM263">
        <v>0.00293552719409138</v>
      </c>
      <c r="GN263">
        <v>-2.89779016759736e-05</v>
      </c>
      <c r="GO263">
        <v>-4</v>
      </c>
      <c r="GP263">
        <v>2214</v>
      </c>
      <c r="GQ263">
        <v>1</v>
      </c>
      <c r="GR263">
        <v>18</v>
      </c>
      <c r="GS263">
        <v>17367.4</v>
      </c>
      <c r="GT263">
        <v>28743.3</v>
      </c>
      <c r="GU263">
        <v>0.820312</v>
      </c>
      <c r="GV263">
        <v>2.61108</v>
      </c>
      <c r="GW263">
        <v>2.24854</v>
      </c>
      <c r="GX263">
        <v>2.75635</v>
      </c>
      <c r="GY263">
        <v>1.99585</v>
      </c>
      <c r="GZ263">
        <v>2.30103</v>
      </c>
      <c r="HA263">
        <v>32.6869</v>
      </c>
      <c r="HB263">
        <v>15.0426</v>
      </c>
      <c r="HC263">
        <v>18</v>
      </c>
      <c r="HD263">
        <v>490.712</v>
      </c>
      <c r="HE263">
        <v>635.722</v>
      </c>
      <c r="HF263">
        <v>10.5531</v>
      </c>
      <c r="HG263">
        <v>23.4021</v>
      </c>
      <c r="HH263">
        <v>30.0001</v>
      </c>
      <c r="HI263">
        <v>23.3457</v>
      </c>
      <c r="HJ263">
        <v>23.2818</v>
      </c>
      <c r="HK263">
        <v>16.4577</v>
      </c>
      <c r="HL263">
        <v>60.1446</v>
      </c>
      <c r="HM263">
        <v>0</v>
      </c>
      <c r="HN263">
        <v>10.5505</v>
      </c>
      <c r="HO263">
        <v>218.115</v>
      </c>
      <c r="HP263">
        <v>12.0629</v>
      </c>
      <c r="HQ263">
        <v>103.203</v>
      </c>
      <c r="HR263">
        <v>104.488</v>
      </c>
    </row>
    <row r="264" spans="1:226">
      <c r="A264">
        <v>248</v>
      </c>
      <c r="B264">
        <v>1657123817.5</v>
      </c>
      <c r="C264">
        <v>3784.90000009537</v>
      </c>
      <c r="D264" t="s">
        <v>857</v>
      </c>
      <c r="E264" t="s">
        <v>858</v>
      </c>
      <c r="F264">
        <v>5</v>
      </c>
      <c r="G264" t="s">
        <v>832</v>
      </c>
      <c r="H264" t="s">
        <v>354</v>
      </c>
      <c r="I264">
        <v>1657123809.71429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234.954355413075</v>
      </c>
      <c r="AK264">
        <v>238.375612121212</v>
      </c>
      <c r="AL264">
        <v>-3.11960274783561</v>
      </c>
      <c r="AM264">
        <v>66.8674753080839</v>
      </c>
      <c r="AN264">
        <f>(AP264 - AO264 + BO264*1E3/(8.314*(BQ264+273.15)) * AR264/BN264 * AQ264) * BN264/(100*BB264) * 1000/(1000 - AP264)</f>
        <v>0</v>
      </c>
      <c r="AO264">
        <v>12.1260383524112</v>
      </c>
      <c r="AP264">
        <v>14.7511424242424</v>
      </c>
      <c r="AQ264">
        <v>-0.00221542924586093</v>
      </c>
      <c r="AR264">
        <v>77.5101807776366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1657123809.71429</v>
      </c>
      <c r="BH264">
        <v>257.662357142857</v>
      </c>
      <c r="BI264">
        <v>247.580964285714</v>
      </c>
      <c r="BJ264">
        <v>14.7725642857143</v>
      </c>
      <c r="BK264">
        <v>12.149325</v>
      </c>
      <c r="BL264">
        <v>250.03825</v>
      </c>
      <c r="BM264">
        <v>14.7193571428571</v>
      </c>
      <c r="BN264">
        <v>499.989464285714</v>
      </c>
      <c r="BO264">
        <v>73.9297857142857</v>
      </c>
      <c r="BP264">
        <v>0.0424102321428571</v>
      </c>
      <c r="BQ264">
        <v>18.7755428571429</v>
      </c>
      <c r="BR264">
        <v>19.9358714285714</v>
      </c>
      <c r="BS264">
        <v>999.9</v>
      </c>
      <c r="BT264">
        <v>0</v>
      </c>
      <c r="BU264">
        <v>0</v>
      </c>
      <c r="BV264">
        <v>10007.6785714286</v>
      </c>
      <c r="BW264">
        <v>0</v>
      </c>
      <c r="BX264">
        <v>1394.42214285714</v>
      </c>
      <c r="BY264">
        <v>10.0813371428571</v>
      </c>
      <c r="BZ264">
        <v>261.525928571429</v>
      </c>
      <c r="CA264">
        <v>250.62625</v>
      </c>
      <c r="CB264">
        <v>2.623255</v>
      </c>
      <c r="CC264">
        <v>247.580964285714</v>
      </c>
      <c r="CD264">
        <v>12.149325</v>
      </c>
      <c r="CE264">
        <v>1.09213285714286</v>
      </c>
      <c r="CF264">
        <v>0.898196285714286</v>
      </c>
      <c r="CG264">
        <v>8.20713892857143</v>
      </c>
      <c r="CH264">
        <v>5.36185071428571</v>
      </c>
      <c r="CI264">
        <v>2000.01678571429</v>
      </c>
      <c r="CJ264">
        <v>0.980005714285714</v>
      </c>
      <c r="CK264">
        <v>0.0199942285714286</v>
      </c>
      <c r="CL264">
        <v>0</v>
      </c>
      <c r="CM264">
        <v>2.30985357142857</v>
      </c>
      <c r="CN264">
        <v>0</v>
      </c>
      <c r="CO264">
        <v>5341.22285714286</v>
      </c>
      <c r="CP264">
        <v>17300.3214285714</v>
      </c>
      <c r="CQ264">
        <v>38.5845</v>
      </c>
      <c r="CR264">
        <v>39.3993214285714</v>
      </c>
      <c r="CS264">
        <v>38.9171071428571</v>
      </c>
      <c r="CT264">
        <v>36.7876785714286</v>
      </c>
      <c r="CU264">
        <v>37.3412142857143</v>
      </c>
      <c r="CV264">
        <v>1960.02571428571</v>
      </c>
      <c r="CW264">
        <v>39.99</v>
      </c>
      <c r="CX264">
        <v>0</v>
      </c>
      <c r="CY264">
        <v>1657123797.7</v>
      </c>
      <c r="CZ264">
        <v>0</v>
      </c>
      <c r="DA264">
        <v>0</v>
      </c>
      <c r="DB264" t="s">
        <v>356</v>
      </c>
      <c r="DC264">
        <v>1656081770.5</v>
      </c>
      <c r="DD264">
        <v>1655399214.6</v>
      </c>
      <c r="DE264">
        <v>0</v>
      </c>
      <c r="DF264">
        <v>0.134</v>
      </c>
      <c r="DG264">
        <v>-0.06</v>
      </c>
      <c r="DH264">
        <v>9.331</v>
      </c>
      <c r="DI264">
        <v>0.511</v>
      </c>
      <c r="DJ264">
        <v>421</v>
      </c>
      <c r="DK264">
        <v>25</v>
      </c>
      <c r="DL264">
        <v>1.93</v>
      </c>
      <c r="DM264">
        <v>0.15</v>
      </c>
      <c r="DN264">
        <v>9.68072804878049</v>
      </c>
      <c r="DO264">
        <v>6.17519519163765</v>
      </c>
      <c r="DP264">
        <v>0.67074383732056</v>
      </c>
      <c r="DQ264">
        <v>0</v>
      </c>
      <c r="DR264">
        <v>2.61401170731707</v>
      </c>
      <c r="DS264">
        <v>0.176354425087112</v>
      </c>
      <c r="DT264">
        <v>0.0198988091201997</v>
      </c>
      <c r="DU264">
        <v>0</v>
      </c>
      <c r="DV264">
        <v>0</v>
      </c>
      <c r="DW264">
        <v>2</v>
      </c>
      <c r="DX264" t="s">
        <v>367</v>
      </c>
      <c r="DY264">
        <v>2.97666</v>
      </c>
      <c r="DZ264">
        <v>2.69657</v>
      </c>
      <c r="EA264">
        <v>0.0457842</v>
      </c>
      <c r="EB264">
        <v>0.0452807</v>
      </c>
      <c r="EC264">
        <v>0.060949</v>
      </c>
      <c r="ED264">
        <v>0.0531058</v>
      </c>
      <c r="EE264">
        <v>37529</v>
      </c>
      <c r="EF264">
        <v>41255.6</v>
      </c>
      <c r="EG264">
        <v>35626.7</v>
      </c>
      <c r="EH264">
        <v>39175.3</v>
      </c>
      <c r="EI264">
        <v>47387.4</v>
      </c>
      <c r="EJ264">
        <v>53498.4</v>
      </c>
      <c r="EK264">
        <v>55597.2</v>
      </c>
      <c r="EL264">
        <v>62733.9</v>
      </c>
      <c r="EM264">
        <v>2.0172</v>
      </c>
      <c r="EN264">
        <v>2.2296</v>
      </c>
      <c r="EO264">
        <v>0.0840724</v>
      </c>
      <c r="EP264">
        <v>0</v>
      </c>
      <c r="EQ264">
        <v>18.5657</v>
      </c>
      <c r="ER264">
        <v>999.9</v>
      </c>
      <c r="ES264">
        <v>61.262</v>
      </c>
      <c r="ET264">
        <v>29.739</v>
      </c>
      <c r="EU264">
        <v>34.7781</v>
      </c>
      <c r="EV264">
        <v>54.1174</v>
      </c>
      <c r="EW264">
        <v>36.4744</v>
      </c>
      <c r="EX264">
        <v>2</v>
      </c>
      <c r="EY264">
        <v>-0.279756</v>
      </c>
      <c r="EZ264">
        <v>4.98</v>
      </c>
      <c r="FA264">
        <v>20.0806</v>
      </c>
      <c r="FB264">
        <v>5.20531</v>
      </c>
      <c r="FC264">
        <v>12.0064</v>
      </c>
      <c r="FD264">
        <v>4.976</v>
      </c>
      <c r="FE264">
        <v>3.293</v>
      </c>
      <c r="FF264">
        <v>9999</v>
      </c>
      <c r="FG264">
        <v>9999</v>
      </c>
      <c r="FH264">
        <v>9999</v>
      </c>
      <c r="FI264">
        <v>551.7</v>
      </c>
      <c r="FJ264">
        <v>1.86295</v>
      </c>
      <c r="FK264">
        <v>1.86783</v>
      </c>
      <c r="FL264">
        <v>1.86755</v>
      </c>
      <c r="FM264">
        <v>1.86874</v>
      </c>
      <c r="FN264">
        <v>1.86951</v>
      </c>
      <c r="FO264">
        <v>1.86569</v>
      </c>
      <c r="FP264">
        <v>1.86673</v>
      </c>
      <c r="FQ264">
        <v>1.86813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7.4</v>
      </c>
      <c r="GF264">
        <v>0.0525</v>
      </c>
      <c r="GG264">
        <v>5.21543574155078</v>
      </c>
      <c r="GH264">
        <v>0.0100486214095962</v>
      </c>
      <c r="GI264">
        <v>-1.74255938316833e-06</v>
      </c>
      <c r="GJ264">
        <v>3.40457676646056e-10</v>
      </c>
      <c r="GK264">
        <v>-0.0234001039270155</v>
      </c>
      <c r="GL264">
        <v>-0.0317258394575505</v>
      </c>
      <c r="GM264">
        <v>0.00293552719409138</v>
      </c>
      <c r="GN264">
        <v>-2.89779016759736e-05</v>
      </c>
      <c r="GO264">
        <v>-4</v>
      </c>
      <c r="GP264">
        <v>2214</v>
      </c>
      <c r="GQ264">
        <v>1</v>
      </c>
      <c r="GR264">
        <v>18</v>
      </c>
      <c r="GS264">
        <v>17367.5</v>
      </c>
      <c r="GT264">
        <v>28743.4</v>
      </c>
      <c r="GU264">
        <v>0.772705</v>
      </c>
      <c r="GV264">
        <v>2.6123</v>
      </c>
      <c r="GW264">
        <v>2.24854</v>
      </c>
      <c r="GX264">
        <v>2.75757</v>
      </c>
      <c r="GY264">
        <v>1.99585</v>
      </c>
      <c r="GZ264">
        <v>2.31323</v>
      </c>
      <c r="HA264">
        <v>32.6869</v>
      </c>
      <c r="HB264">
        <v>15.0339</v>
      </c>
      <c r="HC264">
        <v>18</v>
      </c>
      <c r="HD264">
        <v>490.753</v>
      </c>
      <c r="HE264">
        <v>635.928</v>
      </c>
      <c r="HF264">
        <v>10.5989</v>
      </c>
      <c r="HG264">
        <v>23.406</v>
      </c>
      <c r="HH264">
        <v>30</v>
      </c>
      <c r="HI264">
        <v>23.3504</v>
      </c>
      <c r="HJ264">
        <v>23.2857</v>
      </c>
      <c r="HK264">
        <v>15.5147</v>
      </c>
      <c r="HL264">
        <v>60.1446</v>
      </c>
      <c r="HM264">
        <v>0</v>
      </c>
      <c r="HN264">
        <v>10.6007</v>
      </c>
      <c r="HO264">
        <v>197.788</v>
      </c>
      <c r="HP264">
        <v>12.0647</v>
      </c>
      <c r="HQ264">
        <v>103.202</v>
      </c>
      <c r="HR264">
        <v>104.487</v>
      </c>
    </row>
    <row r="265" spans="1:226">
      <c r="A265">
        <v>249</v>
      </c>
      <c r="B265">
        <v>1657123822.5</v>
      </c>
      <c r="C265">
        <v>3789.90000009537</v>
      </c>
      <c r="D265" t="s">
        <v>859</v>
      </c>
      <c r="E265" t="s">
        <v>860</v>
      </c>
      <c r="F265">
        <v>5</v>
      </c>
      <c r="G265" t="s">
        <v>832</v>
      </c>
      <c r="H265" t="s">
        <v>354</v>
      </c>
      <c r="I265">
        <v>1657123815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217.816686159621</v>
      </c>
      <c r="AK265">
        <v>222.272387878788</v>
      </c>
      <c r="AL265">
        <v>-3.25639677494405</v>
      </c>
      <c r="AM265">
        <v>66.8674753080839</v>
      </c>
      <c r="AN265">
        <f>(AP265 - AO265 + BO265*1E3/(8.314*(BQ265+273.15)) * AR265/BN265 * AQ265) * BN265/(100*BB265) * 1000/(1000 - AP265)</f>
        <v>0</v>
      </c>
      <c r="AO265">
        <v>12.131620762441</v>
      </c>
      <c r="AP265">
        <v>14.7438321212121</v>
      </c>
      <c r="AQ265">
        <v>-0.000286439795812959</v>
      </c>
      <c r="AR265">
        <v>77.5101807776366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1657123815</v>
      </c>
      <c r="BH265">
        <v>241.046740740741</v>
      </c>
      <c r="BI265">
        <v>230.286444444444</v>
      </c>
      <c r="BJ265">
        <v>14.7596703703704</v>
      </c>
      <c r="BK265">
        <v>12.1324333333333</v>
      </c>
      <c r="BL265">
        <v>233.575148148148</v>
      </c>
      <c r="BM265">
        <v>14.7069037037037</v>
      </c>
      <c r="BN265">
        <v>499.985703703704</v>
      </c>
      <c r="BO265">
        <v>73.9294814814815</v>
      </c>
      <c r="BP265">
        <v>0.0424187037037037</v>
      </c>
      <c r="BQ265">
        <v>18.7761</v>
      </c>
      <c r="BR265">
        <v>19.9347296296296</v>
      </c>
      <c r="BS265">
        <v>999.9</v>
      </c>
      <c r="BT265">
        <v>0</v>
      </c>
      <c r="BU265">
        <v>0</v>
      </c>
      <c r="BV265">
        <v>10012.962962963</v>
      </c>
      <c r="BW265">
        <v>0</v>
      </c>
      <c r="BX265">
        <v>1395.04555555556</v>
      </c>
      <c r="BY265">
        <v>10.760372962963</v>
      </c>
      <c r="BZ265">
        <v>244.657962962963</v>
      </c>
      <c r="CA265">
        <v>233.11462962963</v>
      </c>
      <c r="CB265">
        <v>2.62724888888889</v>
      </c>
      <c r="CC265">
        <v>230.286444444444</v>
      </c>
      <c r="CD265">
        <v>12.1324333333333</v>
      </c>
      <c r="CE265">
        <v>1.09117518518519</v>
      </c>
      <c r="CF265">
        <v>0.896944111111111</v>
      </c>
      <c r="CG265">
        <v>8.19422555555555</v>
      </c>
      <c r="CH265">
        <v>5.34180259259259</v>
      </c>
      <c r="CI265">
        <v>2000.04925925926</v>
      </c>
      <c r="CJ265">
        <v>0.980005333333334</v>
      </c>
      <c r="CK265">
        <v>0.0199945333333333</v>
      </c>
      <c r="CL265">
        <v>0</v>
      </c>
      <c r="CM265">
        <v>2.31747407407407</v>
      </c>
      <c r="CN265">
        <v>0</v>
      </c>
      <c r="CO265">
        <v>5324.77185185185</v>
      </c>
      <c r="CP265">
        <v>17300.6037037037</v>
      </c>
      <c r="CQ265">
        <v>38.5413333333333</v>
      </c>
      <c r="CR265">
        <v>39.3609259259259</v>
      </c>
      <c r="CS265">
        <v>38.8863703703704</v>
      </c>
      <c r="CT265">
        <v>36.7567777777778</v>
      </c>
      <c r="CU265">
        <v>37.3005925925926</v>
      </c>
      <c r="CV265">
        <v>1960.05703703704</v>
      </c>
      <c r="CW265">
        <v>39.9911111111111</v>
      </c>
      <c r="CX265">
        <v>0</v>
      </c>
      <c r="CY265">
        <v>1657123802.5</v>
      </c>
      <c r="CZ265">
        <v>0</v>
      </c>
      <c r="DA265">
        <v>0</v>
      </c>
      <c r="DB265" t="s">
        <v>356</v>
      </c>
      <c r="DC265">
        <v>1656081770.5</v>
      </c>
      <c r="DD265">
        <v>1655399214.6</v>
      </c>
      <c r="DE265">
        <v>0</v>
      </c>
      <c r="DF265">
        <v>0.134</v>
      </c>
      <c r="DG265">
        <v>-0.06</v>
      </c>
      <c r="DH265">
        <v>9.331</v>
      </c>
      <c r="DI265">
        <v>0.511</v>
      </c>
      <c r="DJ265">
        <v>421</v>
      </c>
      <c r="DK265">
        <v>25</v>
      </c>
      <c r="DL265">
        <v>1.93</v>
      </c>
      <c r="DM265">
        <v>0.15</v>
      </c>
      <c r="DN265">
        <v>10.3079158536585</v>
      </c>
      <c r="DO265">
        <v>6.56655972125436</v>
      </c>
      <c r="DP265">
        <v>0.727786985272194</v>
      </c>
      <c r="DQ265">
        <v>0</v>
      </c>
      <c r="DR265">
        <v>2.62086780487805</v>
      </c>
      <c r="DS265">
        <v>0.052972055749134</v>
      </c>
      <c r="DT265">
        <v>0.0139061850622778</v>
      </c>
      <c r="DU265">
        <v>1</v>
      </c>
      <c r="DV265">
        <v>1</v>
      </c>
      <c r="DW265">
        <v>2</v>
      </c>
      <c r="DX265" t="s">
        <v>357</v>
      </c>
      <c r="DY265">
        <v>2.97647</v>
      </c>
      <c r="DZ265">
        <v>2.69703</v>
      </c>
      <c r="EA265">
        <v>0.0429711</v>
      </c>
      <c r="EB265">
        <v>0.0422614</v>
      </c>
      <c r="EC265">
        <v>0.0609278</v>
      </c>
      <c r="ED265">
        <v>0.0531133</v>
      </c>
      <c r="EE265">
        <v>37639.4</v>
      </c>
      <c r="EF265">
        <v>41385.4</v>
      </c>
      <c r="EG265">
        <v>35626.5</v>
      </c>
      <c r="EH265">
        <v>39174.8</v>
      </c>
      <c r="EI265">
        <v>47388.3</v>
      </c>
      <c r="EJ265">
        <v>53497.7</v>
      </c>
      <c r="EK265">
        <v>55597.1</v>
      </c>
      <c r="EL265">
        <v>62733.6</v>
      </c>
      <c r="EM265">
        <v>2.0172</v>
      </c>
      <c r="EN265">
        <v>2.2292</v>
      </c>
      <c r="EO265">
        <v>0.0841022</v>
      </c>
      <c r="EP265">
        <v>0</v>
      </c>
      <c r="EQ265">
        <v>18.5593</v>
      </c>
      <c r="ER265">
        <v>999.9</v>
      </c>
      <c r="ES265">
        <v>61.238</v>
      </c>
      <c r="ET265">
        <v>29.739</v>
      </c>
      <c r="EU265">
        <v>34.7652</v>
      </c>
      <c r="EV265">
        <v>54.0374</v>
      </c>
      <c r="EW265">
        <v>36.5505</v>
      </c>
      <c r="EX265">
        <v>2</v>
      </c>
      <c r="EY265">
        <v>-0.279106</v>
      </c>
      <c r="EZ265">
        <v>4.94858</v>
      </c>
      <c r="FA265">
        <v>20.0819</v>
      </c>
      <c r="FB265">
        <v>5.20291</v>
      </c>
      <c r="FC265">
        <v>12.0064</v>
      </c>
      <c r="FD265">
        <v>4.9756</v>
      </c>
      <c r="FE265">
        <v>3.293</v>
      </c>
      <c r="FF265">
        <v>9999</v>
      </c>
      <c r="FG265">
        <v>9999</v>
      </c>
      <c r="FH265">
        <v>9999</v>
      </c>
      <c r="FI265">
        <v>551.7</v>
      </c>
      <c r="FJ265">
        <v>1.86295</v>
      </c>
      <c r="FK265">
        <v>1.86783</v>
      </c>
      <c r="FL265">
        <v>1.86752</v>
      </c>
      <c r="FM265">
        <v>1.86874</v>
      </c>
      <c r="FN265">
        <v>1.86957</v>
      </c>
      <c r="FO265">
        <v>1.86566</v>
      </c>
      <c r="FP265">
        <v>1.8667</v>
      </c>
      <c r="FQ265">
        <v>1.86813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7.252</v>
      </c>
      <c r="GF265">
        <v>0.0522</v>
      </c>
      <c r="GG265">
        <v>5.21543574155078</v>
      </c>
      <c r="GH265">
        <v>0.0100486214095962</v>
      </c>
      <c r="GI265">
        <v>-1.74255938316833e-06</v>
      </c>
      <c r="GJ265">
        <v>3.40457676646056e-10</v>
      </c>
      <c r="GK265">
        <v>-0.0234001039270155</v>
      </c>
      <c r="GL265">
        <v>-0.0317258394575505</v>
      </c>
      <c r="GM265">
        <v>0.00293552719409138</v>
      </c>
      <c r="GN265">
        <v>-2.89779016759736e-05</v>
      </c>
      <c r="GO265">
        <v>-4</v>
      </c>
      <c r="GP265">
        <v>2214</v>
      </c>
      <c r="GQ265">
        <v>1</v>
      </c>
      <c r="GR265">
        <v>18</v>
      </c>
      <c r="GS265">
        <v>17367.5</v>
      </c>
      <c r="GT265">
        <v>28743.5</v>
      </c>
      <c r="GU265">
        <v>0.727539</v>
      </c>
      <c r="GV265">
        <v>2.6123</v>
      </c>
      <c r="GW265">
        <v>2.24854</v>
      </c>
      <c r="GX265">
        <v>2.75757</v>
      </c>
      <c r="GY265">
        <v>1.99585</v>
      </c>
      <c r="GZ265">
        <v>2.31812</v>
      </c>
      <c r="HA265">
        <v>32.7091</v>
      </c>
      <c r="HB265">
        <v>15.0426</v>
      </c>
      <c r="HC265">
        <v>18</v>
      </c>
      <c r="HD265">
        <v>490.79</v>
      </c>
      <c r="HE265">
        <v>635.686</v>
      </c>
      <c r="HF265">
        <v>10.6444</v>
      </c>
      <c r="HG265">
        <v>23.41</v>
      </c>
      <c r="HH265">
        <v>30.0001</v>
      </c>
      <c r="HI265">
        <v>23.3543</v>
      </c>
      <c r="HJ265">
        <v>23.2915</v>
      </c>
      <c r="HK265">
        <v>14.5999</v>
      </c>
      <c r="HL265">
        <v>60.1446</v>
      </c>
      <c r="HM265">
        <v>0</v>
      </c>
      <c r="HN265">
        <v>10.644</v>
      </c>
      <c r="HO265">
        <v>184.325</v>
      </c>
      <c r="HP265">
        <v>12.0637</v>
      </c>
      <c r="HQ265">
        <v>103.202</v>
      </c>
      <c r="HR265">
        <v>104.486</v>
      </c>
    </row>
    <row r="266" spans="1:226">
      <c r="A266">
        <v>250</v>
      </c>
      <c r="B266">
        <v>1657123827.5</v>
      </c>
      <c r="C266">
        <v>3794.90000009537</v>
      </c>
      <c r="D266" t="s">
        <v>861</v>
      </c>
      <c r="E266" t="s">
        <v>862</v>
      </c>
      <c r="F266">
        <v>5</v>
      </c>
      <c r="G266" t="s">
        <v>832</v>
      </c>
      <c r="H266" t="s">
        <v>354</v>
      </c>
      <c r="I266">
        <v>1657123819.71429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201.377181190222</v>
      </c>
      <c r="AK266">
        <v>206.095587878788</v>
      </c>
      <c r="AL266">
        <v>-3.19947390052063</v>
      </c>
      <c r="AM266">
        <v>66.8674753080839</v>
      </c>
      <c r="AN266">
        <f>(AP266 - AO266 + BO266*1E3/(8.314*(BQ266+273.15)) * AR266/BN266 * AQ266) * BN266/(100*BB266) * 1000/(1000 - AP266)</f>
        <v>0</v>
      </c>
      <c r="AO266">
        <v>12.1335883110331</v>
      </c>
      <c r="AP266">
        <v>14.7424424242424</v>
      </c>
      <c r="AQ266">
        <v>-0.000111537302774708</v>
      </c>
      <c r="AR266">
        <v>77.5101807776366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1657123819.71429</v>
      </c>
      <c r="BH266">
        <v>226.143321428571</v>
      </c>
      <c r="BI266">
        <v>214.859857142857</v>
      </c>
      <c r="BJ266">
        <v>14.7496571428571</v>
      </c>
      <c r="BK266">
        <v>12.1314071428571</v>
      </c>
      <c r="BL266">
        <v>218.80925</v>
      </c>
      <c r="BM266">
        <v>14.6972285714286</v>
      </c>
      <c r="BN266">
        <v>499.997357142857</v>
      </c>
      <c r="BO266">
        <v>73.9297392857143</v>
      </c>
      <c r="BP266">
        <v>0.0424738214285714</v>
      </c>
      <c r="BQ266">
        <v>18.779125</v>
      </c>
      <c r="BR266">
        <v>19.9330357142857</v>
      </c>
      <c r="BS266">
        <v>999.9</v>
      </c>
      <c r="BT266">
        <v>0</v>
      </c>
      <c r="BU266">
        <v>0</v>
      </c>
      <c r="BV266">
        <v>10010</v>
      </c>
      <c r="BW266">
        <v>0</v>
      </c>
      <c r="BX266">
        <v>1395.58607142857</v>
      </c>
      <c r="BY266">
        <v>11.2836307142857</v>
      </c>
      <c r="BZ266">
        <v>229.528892857143</v>
      </c>
      <c r="CA266">
        <v>217.49825</v>
      </c>
      <c r="CB266">
        <v>2.6182475</v>
      </c>
      <c r="CC266">
        <v>214.859857142857</v>
      </c>
      <c r="CD266">
        <v>12.1314071428571</v>
      </c>
      <c r="CE266">
        <v>1.09043785714286</v>
      </c>
      <c r="CF266">
        <v>0.896871678571429</v>
      </c>
      <c r="CG266">
        <v>8.18428</v>
      </c>
      <c r="CH266">
        <v>5.34064321428572</v>
      </c>
      <c r="CI266">
        <v>2000.05357142857</v>
      </c>
      <c r="CJ266">
        <v>0.980005285714286</v>
      </c>
      <c r="CK266">
        <v>0.0199945714285714</v>
      </c>
      <c r="CL266">
        <v>0</v>
      </c>
      <c r="CM266">
        <v>2.28891785714286</v>
      </c>
      <c r="CN266">
        <v>0</v>
      </c>
      <c r="CO266">
        <v>5311.91214285714</v>
      </c>
      <c r="CP266">
        <v>17300.6357142857</v>
      </c>
      <c r="CQ266">
        <v>38.5198928571428</v>
      </c>
      <c r="CR266">
        <v>39.33675</v>
      </c>
      <c r="CS266">
        <v>38.8457857142857</v>
      </c>
      <c r="CT266">
        <v>36.723</v>
      </c>
      <c r="CU266">
        <v>37.2765714285714</v>
      </c>
      <c r="CV266">
        <v>1960.06142857143</v>
      </c>
      <c r="CW266">
        <v>39.9917857142857</v>
      </c>
      <c r="CX266">
        <v>0</v>
      </c>
      <c r="CY266">
        <v>1657123807.3</v>
      </c>
      <c r="CZ266">
        <v>0</v>
      </c>
      <c r="DA266">
        <v>0</v>
      </c>
      <c r="DB266" t="s">
        <v>356</v>
      </c>
      <c r="DC266">
        <v>1656081770.5</v>
      </c>
      <c r="DD266">
        <v>1655399214.6</v>
      </c>
      <c r="DE266">
        <v>0</v>
      </c>
      <c r="DF266">
        <v>0.134</v>
      </c>
      <c r="DG266">
        <v>-0.06</v>
      </c>
      <c r="DH266">
        <v>9.331</v>
      </c>
      <c r="DI266">
        <v>0.511</v>
      </c>
      <c r="DJ266">
        <v>421</v>
      </c>
      <c r="DK266">
        <v>25</v>
      </c>
      <c r="DL266">
        <v>1.93</v>
      </c>
      <c r="DM266">
        <v>0.15</v>
      </c>
      <c r="DN266">
        <v>11.0021456097561</v>
      </c>
      <c r="DO266">
        <v>7.0551079442509</v>
      </c>
      <c r="DP266">
        <v>0.813198058597999</v>
      </c>
      <c r="DQ266">
        <v>0</v>
      </c>
      <c r="DR266">
        <v>2.62168756097561</v>
      </c>
      <c r="DS266">
        <v>-0.0853561672473854</v>
      </c>
      <c r="DT266">
        <v>0.0131497188656747</v>
      </c>
      <c r="DU266">
        <v>1</v>
      </c>
      <c r="DV266">
        <v>1</v>
      </c>
      <c r="DW266">
        <v>2</v>
      </c>
      <c r="DX266" t="s">
        <v>357</v>
      </c>
      <c r="DY266">
        <v>2.97668</v>
      </c>
      <c r="DZ266">
        <v>2.69621</v>
      </c>
      <c r="EA266">
        <v>0.0401424</v>
      </c>
      <c r="EB266">
        <v>0.0392515</v>
      </c>
      <c r="EC266">
        <v>0.0609288</v>
      </c>
      <c r="ED266">
        <v>0.0531302</v>
      </c>
      <c r="EE266">
        <v>37750.7</v>
      </c>
      <c r="EF266">
        <v>41515.4</v>
      </c>
      <c r="EG266">
        <v>35626.6</v>
      </c>
      <c r="EH266">
        <v>39174.8</v>
      </c>
      <c r="EI266">
        <v>47388.9</v>
      </c>
      <c r="EJ266">
        <v>53496.4</v>
      </c>
      <c r="EK266">
        <v>55597.9</v>
      </c>
      <c r="EL266">
        <v>62733.3</v>
      </c>
      <c r="EM266">
        <v>2.0174</v>
      </c>
      <c r="EN266">
        <v>2.2296</v>
      </c>
      <c r="EO266">
        <v>0.0837445</v>
      </c>
      <c r="EP266">
        <v>0</v>
      </c>
      <c r="EQ266">
        <v>18.5544</v>
      </c>
      <c r="ER266">
        <v>999.9</v>
      </c>
      <c r="ES266">
        <v>61.214</v>
      </c>
      <c r="ET266">
        <v>29.759</v>
      </c>
      <c r="EU266">
        <v>34.7944</v>
      </c>
      <c r="EV266">
        <v>54.0774</v>
      </c>
      <c r="EW266">
        <v>36.5264</v>
      </c>
      <c r="EX266">
        <v>2</v>
      </c>
      <c r="EY266">
        <v>-0.279126</v>
      </c>
      <c r="EZ266">
        <v>4.91216</v>
      </c>
      <c r="FA266">
        <v>20.0828</v>
      </c>
      <c r="FB266">
        <v>5.20411</v>
      </c>
      <c r="FC266">
        <v>12.0064</v>
      </c>
      <c r="FD266">
        <v>4.976</v>
      </c>
      <c r="FE266">
        <v>3.293</v>
      </c>
      <c r="FF266">
        <v>9999</v>
      </c>
      <c r="FG266">
        <v>9999</v>
      </c>
      <c r="FH266">
        <v>9999</v>
      </c>
      <c r="FI266">
        <v>551.7</v>
      </c>
      <c r="FJ266">
        <v>1.86295</v>
      </c>
      <c r="FK266">
        <v>1.86783</v>
      </c>
      <c r="FL266">
        <v>1.86752</v>
      </c>
      <c r="FM266">
        <v>1.86874</v>
      </c>
      <c r="FN266">
        <v>1.86957</v>
      </c>
      <c r="FO266">
        <v>1.86563</v>
      </c>
      <c r="FP266">
        <v>1.8667</v>
      </c>
      <c r="FQ266">
        <v>1.86813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7.106</v>
      </c>
      <c r="GF266">
        <v>0.0522</v>
      </c>
      <c r="GG266">
        <v>5.21543574155078</v>
      </c>
      <c r="GH266">
        <v>0.0100486214095962</v>
      </c>
      <c r="GI266">
        <v>-1.74255938316833e-06</v>
      </c>
      <c r="GJ266">
        <v>3.40457676646056e-10</v>
      </c>
      <c r="GK266">
        <v>-0.0234001039270155</v>
      </c>
      <c r="GL266">
        <v>-0.0317258394575505</v>
      </c>
      <c r="GM266">
        <v>0.00293552719409138</v>
      </c>
      <c r="GN266">
        <v>-2.89779016759736e-05</v>
      </c>
      <c r="GO266">
        <v>-4</v>
      </c>
      <c r="GP266">
        <v>2214</v>
      </c>
      <c r="GQ266">
        <v>1</v>
      </c>
      <c r="GR266">
        <v>18</v>
      </c>
      <c r="GS266">
        <v>17367.6</v>
      </c>
      <c r="GT266">
        <v>28743.5</v>
      </c>
      <c r="GU266">
        <v>0.679932</v>
      </c>
      <c r="GV266">
        <v>2.61841</v>
      </c>
      <c r="GW266">
        <v>2.24854</v>
      </c>
      <c r="GX266">
        <v>2.75757</v>
      </c>
      <c r="GY266">
        <v>1.99585</v>
      </c>
      <c r="GZ266">
        <v>2.31201</v>
      </c>
      <c r="HA266">
        <v>32.6869</v>
      </c>
      <c r="HB266">
        <v>15.0339</v>
      </c>
      <c r="HC266">
        <v>18</v>
      </c>
      <c r="HD266">
        <v>490.97</v>
      </c>
      <c r="HE266">
        <v>636.049</v>
      </c>
      <c r="HF266">
        <v>10.6891</v>
      </c>
      <c r="HG266">
        <v>23.4135</v>
      </c>
      <c r="HH266">
        <v>30.0001</v>
      </c>
      <c r="HI266">
        <v>23.3594</v>
      </c>
      <c r="HJ266">
        <v>23.2954</v>
      </c>
      <c r="HK266">
        <v>13.6384</v>
      </c>
      <c r="HL266">
        <v>60.1446</v>
      </c>
      <c r="HM266">
        <v>0</v>
      </c>
      <c r="HN266">
        <v>10.6882</v>
      </c>
      <c r="HO266">
        <v>164.233</v>
      </c>
      <c r="HP266">
        <v>12.0602</v>
      </c>
      <c r="HQ266">
        <v>103.203</v>
      </c>
      <c r="HR266">
        <v>104.486</v>
      </c>
    </row>
    <row r="267" spans="1:226">
      <c r="A267">
        <v>251</v>
      </c>
      <c r="B267">
        <v>1657123832.5</v>
      </c>
      <c r="C267">
        <v>3799.90000009537</v>
      </c>
      <c r="D267" t="s">
        <v>863</v>
      </c>
      <c r="E267" t="s">
        <v>864</v>
      </c>
      <c r="F267">
        <v>5</v>
      </c>
      <c r="G267" t="s">
        <v>832</v>
      </c>
      <c r="H267" t="s">
        <v>354</v>
      </c>
      <c r="I267">
        <v>1657123825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184.12879291136</v>
      </c>
      <c r="AK267">
        <v>189.891509090909</v>
      </c>
      <c r="AL267">
        <v>-3.27279516722805</v>
      </c>
      <c r="AM267">
        <v>66.8674753080839</v>
      </c>
      <c r="AN267">
        <f>(AP267 - AO267 + BO267*1E3/(8.314*(BQ267+273.15)) * AR267/BN267 * AQ267) * BN267/(100*BB267) * 1000/(1000 - AP267)</f>
        <v>0</v>
      </c>
      <c r="AO267">
        <v>12.1416956151935</v>
      </c>
      <c r="AP267">
        <v>14.7431254545455</v>
      </c>
      <c r="AQ267">
        <v>0.000146204484158843</v>
      </c>
      <c r="AR267">
        <v>77.5101807776366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1657123825</v>
      </c>
      <c r="BH267">
        <v>209.430851851852</v>
      </c>
      <c r="BI267">
        <v>197.231814814815</v>
      </c>
      <c r="BJ267">
        <v>14.7446</v>
      </c>
      <c r="BK267">
        <v>12.1323407407407</v>
      </c>
      <c r="BL267">
        <v>202.251814814815</v>
      </c>
      <c r="BM267">
        <v>14.6923444444444</v>
      </c>
      <c r="BN267">
        <v>499.996222222222</v>
      </c>
      <c r="BO267">
        <v>73.9299407407407</v>
      </c>
      <c r="BP267">
        <v>0.0423403962962963</v>
      </c>
      <c r="BQ267">
        <v>18.7836555555556</v>
      </c>
      <c r="BR267">
        <v>19.9396666666667</v>
      </c>
      <c r="BS267">
        <v>999.9</v>
      </c>
      <c r="BT267">
        <v>0</v>
      </c>
      <c r="BU267">
        <v>0</v>
      </c>
      <c r="BV267">
        <v>10004.8148148148</v>
      </c>
      <c r="BW267">
        <v>0</v>
      </c>
      <c r="BX267">
        <v>1395.76407407407</v>
      </c>
      <c r="BY267">
        <v>12.1992148148148</v>
      </c>
      <c r="BZ267">
        <v>212.565074074074</v>
      </c>
      <c r="CA267">
        <v>199.654</v>
      </c>
      <c r="CB267">
        <v>2.61224259259259</v>
      </c>
      <c r="CC267">
        <v>197.231814814815</v>
      </c>
      <c r="CD267">
        <v>12.1323407407407</v>
      </c>
      <c r="CE267">
        <v>1.09006666666667</v>
      </c>
      <c r="CF267">
        <v>0.896944148148148</v>
      </c>
      <c r="CG267">
        <v>8.17927296296296</v>
      </c>
      <c r="CH267">
        <v>5.34180185185185</v>
      </c>
      <c r="CI267">
        <v>2000.06592592593</v>
      </c>
      <c r="CJ267">
        <v>0.980005037037037</v>
      </c>
      <c r="CK267">
        <v>0.0199947703703704</v>
      </c>
      <c r="CL267">
        <v>0</v>
      </c>
      <c r="CM267">
        <v>2.30328518518519</v>
      </c>
      <c r="CN267">
        <v>0</v>
      </c>
      <c r="CO267">
        <v>5297.38518518519</v>
      </c>
      <c r="CP267">
        <v>17300.7555555556</v>
      </c>
      <c r="CQ267">
        <v>38.4766666666667</v>
      </c>
      <c r="CR267">
        <v>39.3005925925926</v>
      </c>
      <c r="CS267">
        <v>38.803037037037</v>
      </c>
      <c r="CT267">
        <v>36.6941111111111</v>
      </c>
      <c r="CU267">
        <v>37.2382592592593</v>
      </c>
      <c r="CV267">
        <v>1960.07333333333</v>
      </c>
      <c r="CW267">
        <v>39.9925925925926</v>
      </c>
      <c r="CX267">
        <v>0</v>
      </c>
      <c r="CY267">
        <v>1657123812.7</v>
      </c>
      <c r="CZ267">
        <v>0</v>
      </c>
      <c r="DA267">
        <v>0</v>
      </c>
      <c r="DB267" t="s">
        <v>356</v>
      </c>
      <c r="DC267">
        <v>1656081770.5</v>
      </c>
      <c r="DD267">
        <v>1655399214.6</v>
      </c>
      <c r="DE267">
        <v>0</v>
      </c>
      <c r="DF267">
        <v>0.134</v>
      </c>
      <c r="DG267">
        <v>-0.06</v>
      </c>
      <c r="DH267">
        <v>9.331</v>
      </c>
      <c r="DI267">
        <v>0.511</v>
      </c>
      <c r="DJ267">
        <v>421</v>
      </c>
      <c r="DK267">
        <v>25</v>
      </c>
      <c r="DL267">
        <v>1.93</v>
      </c>
      <c r="DM267">
        <v>0.15</v>
      </c>
      <c r="DN267">
        <v>11.5566185365854</v>
      </c>
      <c r="DO267">
        <v>8.62760362369339</v>
      </c>
      <c r="DP267">
        <v>0.958628443898634</v>
      </c>
      <c r="DQ267">
        <v>0</v>
      </c>
      <c r="DR267">
        <v>2.61723609756098</v>
      </c>
      <c r="DS267">
        <v>-0.115583414634148</v>
      </c>
      <c r="DT267">
        <v>0.0121894922517854</v>
      </c>
      <c r="DU267">
        <v>0</v>
      </c>
      <c r="DV267">
        <v>0</v>
      </c>
      <c r="DW267">
        <v>2</v>
      </c>
      <c r="DX267" t="s">
        <v>367</v>
      </c>
      <c r="DY267">
        <v>2.97742</v>
      </c>
      <c r="DZ267">
        <v>2.69577</v>
      </c>
      <c r="EA267">
        <v>0.0371844</v>
      </c>
      <c r="EB267">
        <v>0.0361801</v>
      </c>
      <c r="EC267">
        <v>0.0609201</v>
      </c>
      <c r="ED267">
        <v>0.0528766</v>
      </c>
      <c r="EE267">
        <v>37866.2</v>
      </c>
      <c r="EF267">
        <v>41647.8</v>
      </c>
      <c r="EG267">
        <v>35625.9</v>
      </c>
      <c r="EH267">
        <v>39174.5</v>
      </c>
      <c r="EI267">
        <v>47388.4</v>
      </c>
      <c r="EJ267">
        <v>53510.1</v>
      </c>
      <c r="EK267">
        <v>55596.9</v>
      </c>
      <c r="EL267">
        <v>62732.5</v>
      </c>
      <c r="EM267">
        <v>2.0176</v>
      </c>
      <c r="EN267">
        <v>2.2286</v>
      </c>
      <c r="EO267">
        <v>0.0858009</v>
      </c>
      <c r="EP267">
        <v>0</v>
      </c>
      <c r="EQ267">
        <v>18.5502</v>
      </c>
      <c r="ER267">
        <v>999.9</v>
      </c>
      <c r="ES267">
        <v>61.189</v>
      </c>
      <c r="ET267">
        <v>29.769</v>
      </c>
      <c r="EU267">
        <v>34.7997</v>
      </c>
      <c r="EV267">
        <v>53.9074</v>
      </c>
      <c r="EW267">
        <v>36.4663</v>
      </c>
      <c r="EX267">
        <v>2</v>
      </c>
      <c r="EY267">
        <v>-0.279146</v>
      </c>
      <c r="EZ267">
        <v>4.86841</v>
      </c>
      <c r="FA267">
        <v>20.084</v>
      </c>
      <c r="FB267">
        <v>5.20531</v>
      </c>
      <c r="FC267">
        <v>12.0064</v>
      </c>
      <c r="FD267">
        <v>4.976</v>
      </c>
      <c r="FE267">
        <v>3.293</v>
      </c>
      <c r="FF267">
        <v>9999</v>
      </c>
      <c r="FG267">
        <v>9999</v>
      </c>
      <c r="FH267">
        <v>9999</v>
      </c>
      <c r="FI267">
        <v>551.7</v>
      </c>
      <c r="FJ267">
        <v>1.86295</v>
      </c>
      <c r="FK267">
        <v>1.86783</v>
      </c>
      <c r="FL267">
        <v>1.86752</v>
      </c>
      <c r="FM267">
        <v>1.86874</v>
      </c>
      <c r="FN267">
        <v>1.86957</v>
      </c>
      <c r="FO267">
        <v>1.86566</v>
      </c>
      <c r="FP267">
        <v>1.86673</v>
      </c>
      <c r="FQ267">
        <v>1.8681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6.955</v>
      </c>
      <c r="GF267">
        <v>0.0522</v>
      </c>
      <c r="GG267">
        <v>5.21543574155078</v>
      </c>
      <c r="GH267">
        <v>0.0100486214095962</v>
      </c>
      <c r="GI267">
        <v>-1.74255938316833e-06</v>
      </c>
      <c r="GJ267">
        <v>3.40457676646056e-10</v>
      </c>
      <c r="GK267">
        <v>-0.0234001039270155</v>
      </c>
      <c r="GL267">
        <v>-0.0317258394575505</v>
      </c>
      <c r="GM267">
        <v>0.00293552719409138</v>
      </c>
      <c r="GN267">
        <v>-2.89779016759736e-05</v>
      </c>
      <c r="GO267">
        <v>-4</v>
      </c>
      <c r="GP267">
        <v>2214</v>
      </c>
      <c r="GQ267">
        <v>1</v>
      </c>
      <c r="GR267">
        <v>18</v>
      </c>
      <c r="GS267">
        <v>17367.7</v>
      </c>
      <c r="GT267">
        <v>28743.6</v>
      </c>
      <c r="GU267">
        <v>0.633545</v>
      </c>
      <c r="GV267">
        <v>2.61597</v>
      </c>
      <c r="GW267">
        <v>2.24854</v>
      </c>
      <c r="GX267">
        <v>2.75635</v>
      </c>
      <c r="GY267">
        <v>1.99585</v>
      </c>
      <c r="GZ267">
        <v>2.31689</v>
      </c>
      <c r="HA267">
        <v>32.7091</v>
      </c>
      <c r="HB267">
        <v>15.0426</v>
      </c>
      <c r="HC267">
        <v>18</v>
      </c>
      <c r="HD267">
        <v>491.135</v>
      </c>
      <c r="HE267">
        <v>635.311</v>
      </c>
      <c r="HF267">
        <v>10.7341</v>
      </c>
      <c r="HG267">
        <v>23.4159</v>
      </c>
      <c r="HH267">
        <v>30.0001</v>
      </c>
      <c r="HI267">
        <v>23.3633</v>
      </c>
      <c r="HJ267">
        <v>23.2993</v>
      </c>
      <c r="HK267">
        <v>12.7082</v>
      </c>
      <c r="HL267">
        <v>60.4185</v>
      </c>
      <c r="HM267">
        <v>0</v>
      </c>
      <c r="HN267">
        <v>10.7339</v>
      </c>
      <c r="HO267">
        <v>150.786</v>
      </c>
      <c r="HP267">
        <v>12.0558</v>
      </c>
      <c r="HQ267">
        <v>103.201</v>
      </c>
      <c r="HR267">
        <v>104.484</v>
      </c>
    </row>
    <row r="268" spans="1:226">
      <c r="A268">
        <v>252</v>
      </c>
      <c r="B268">
        <v>1657123837.5</v>
      </c>
      <c r="C268">
        <v>3804.90000009537</v>
      </c>
      <c r="D268" t="s">
        <v>865</v>
      </c>
      <c r="E268" t="s">
        <v>866</v>
      </c>
      <c r="F268">
        <v>5</v>
      </c>
      <c r="G268" t="s">
        <v>832</v>
      </c>
      <c r="H268" t="s">
        <v>354</v>
      </c>
      <c r="I268">
        <v>1657123829.71429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167.648154488197</v>
      </c>
      <c r="AK268">
        <v>173.692812121212</v>
      </c>
      <c r="AL268">
        <v>-3.23101273473451</v>
      </c>
      <c r="AM268">
        <v>66.8674753080839</v>
      </c>
      <c r="AN268">
        <f>(AP268 - AO268 + BO268*1E3/(8.314*(BQ268+273.15)) * AR268/BN268 * AQ268) * BN268/(100*BB268) * 1000/(1000 - AP268)</f>
        <v>0</v>
      </c>
      <c r="AO268">
        <v>12.0457485468111</v>
      </c>
      <c r="AP268">
        <v>14.7148418181818</v>
      </c>
      <c r="AQ268">
        <v>-0.00758494420904701</v>
      </c>
      <c r="AR268">
        <v>77.5101807776366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1657123829.71429</v>
      </c>
      <c r="BH268">
        <v>194.372821428571</v>
      </c>
      <c r="BI268">
        <v>181.653607142857</v>
      </c>
      <c r="BJ268">
        <v>14.7381285714286</v>
      </c>
      <c r="BK268">
        <v>12.1038</v>
      </c>
      <c r="BL268">
        <v>187.334142857143</v>
      </c>
      <c r="BM268">
        <v>14.6861</v>
      </c>
      <c r="BN268">
        <v>499.983678571428</v>
      </c>
      <c r="BO268">
        <v>73.929975</v>
      </c>
      <c r="BP268">
        <v>0.0423316107142857</v>
      </c>
      <c r="BQ268">
        <v>18.7928535714286</v>
      </c>
      <c r="BR268">
        <v>19.9496214285714</v>
      </c>
      <c r="BS268">
        <v>999.9</v>
      </c>
      <c r="BT268">
        <v>0</v>
      </c>
      <c r="BU268">
        <v>0</v>
      </c>
      <c r="BV268">
        <v>9992.67857142857</v>
      </c>
      <c r="BW268">
        <v>0</v>
      </c>
      <c r="BX268">
        <v>1396.51892857143</v>
      </c>
      <c r="BY268">
        <v>12.7192785714286</v>
      </c>
      <c r="BZ268">
        <v>197.280464285714</v>
      </c>
      <c r="CA268">
        <v>183.87975</v>
      </c>
      <c r="CB268">
        <v>2.63430928571429</v>
      </c>
      <c r="CC268">
        <v>181.653607142857</v>
      </c>
      <c r="CD268">
        <v>12.1038</v>
      </c>
      <c r="CE268">
        <v>1.08958928571429</v>
      </c>
      <c r="CF268">
        <v>0.894834535714286</v>
      </c>
      <c r="CG268">
        <v>8.17281214285714</v>
      </c>
      <c r="CH268">
        <v>5.30785642857143</v>
      </c>
      <c r="CI268">
        <v>2000.04714285714</v>
      </c>
      <c r="CJ268">
        <v>0.980005</v>
      </c>
      <c r="CK268">
        <v>0.0199948</v>
      </c>
      <c r="CL268">
        <v>0</v>
      </c>
      <c r="CM268">
        <v>2.218225</v>
      </c>
      <c r="CN268">
        <v>0</v>
      </c>
      <c r="CO268">
        <v>5289.18392857143</v>
      </c>
      <c r="CP268">
        <v>17300.5964285714</v>
      </c>
      <c r="CQ268">
        <v>38.4506071428571</v>
      </c>
      <c r="CR268">
        <v>39.2765714285714</v>
      </c>
      <c r="CS268">
        <v>38.7676785714286</v>
      </c>
      <c r="CT268">
        <v>36.6604285714286</v>
      </c>
      <c r="CU268">
        <v>37.2117857142857</v>
      </c>
      <c r="CV268">
        <v>1960.05571428571</v>
      </c>
      <c r="CW268">
        <v>39.9914285714286</v>
      </c>
      <c r="CX268">
        <v>0</v>
      </c>
      <c r="CY268">
        <v>1657123817.5</v>
      </c>
      <c r="CZ268">
        <v>0</v>
      </c>
      <c r="DA268">
        <v>0</v>
      </c>
      <c r="DB268" t="s">
        <v>356</v>
      </c>
      <c r="DC268">
        <v>1656081770.5</v>
      </c>
      <c r="DD268">
        <v>1655399214.6</v>
      </c>
      <c r="DE268">
        <v>0</v>
      </c>
      <c r="DF268">
        <v>0.134</v>
      </c>
      <c r="DG268">
        <v>-0.06</v>
      </c>
      <c r="DH268">
        <v>9.331</v>
      </c>
      <c r="DI268">
        <v>0.511</v>
      </c>
      <c r="DJ268">
        <v>421</v>
      </c>
      <c r="DK268">
        <v>25</v>
      </c>
      <c r="DL268">
        <v>1.93</v>
      </c>
      <c r="DM268">
        <v>0.15</v>
      </c>
      <c r="DN268">
        <v>12.2538902439024</v>
      </c>
      <c r="DO268">
        <v>8.33664459930312</v>
      </c>
      <c r="DP268">
        <v>0.935881142079453</v>
      </c>
      <c r="DQ268">
        <v>0</v>
      </c>
      <c r="DR268">
        <v>2.62745780487805</v>
      </c>
      <c r="DS268">
        <v>0.185187595818821</v>
      </c>
      <c r="DT268">
        <v>0.0303581462938854</v>
      </c>
      <c r="DU268">
        <v>0</v>
      </c>
      <c r="DV268">
        <v>0</v>
      </c>
      <c r="DW268">
        <v>2</v>
      </c>
      <c r="DX268" t="s">
        <v>367</v>
      </c>
      <c r="DY268">
        <v>2.97662</v>
      </c>
      <c r="DZ268">
        <v>2.69584</v>
      </c>
      <c r="EA268">
        <v>0.0341919</v>
      </c>
      <c r="EB268">
        <v>0.0329889</v>
      </c>
      <c r="EC268">
        <v>0.0608211</v>
      </c>
      <c r="ED268">
        <v>0.0527985</v>
      </c>
      <c r="EE268">
        <v>37984.2</v>
      </c>
      <c r="EF268">
        <v>41785.4</v>
      </c>
      <c r="EG268">
        <v>35626.2</v>
      </c>
      <c r="EH268">
        <v>39174.3</v>
      </c>
      <c r="EI268">
        <v>47393.6</v>
      </c>
      <c r="EJ268">
        <v>53514</v>
      </c>
      <c r="EK268">
        <v>55597.2</v>
      </c>
      <c r="EL268">
        <v>62732.1</v>
      </c>
      <c r="EM268">
        <v>2.018</v>
      </c>
      <c r="EN268">
        <v>2.2284</v>
      </c>
      <c r="EO268">
        <v>0.0854731</v>
      </c>
      <c r="EP268">
        <v>0</v>
      </c>
      <c r="EQ268">
        <v>18.5479</v>
      </c>
      <c r="ER268">
        <v>999.9</v>
      </c>
      <c r="ES268">
        <v>61.189</v>
      </c>
      <c r="ET268">
        <v>29.789</v>
      </c>
      <c r="EU268">
        <v>34.8339</v>
      </c>
      <c r="EV268">
        <v>54.1574</v>
      </c>
      <c r="EW268">
        <v>36.5385</v>
      </c>
      <c r="EX268">
        <v>2</v>
      </c>
      <c r="EY268">
        <v>-0.27878</v>
      </c>
      <c r="EZ268">
        <v>4.89573</v>
      </c>
      <c r="FA268">
        <v>20.0822</v>
      </c>
      <c r="FB268">
        <v>5.20052</v>
      </c>
      <c r="FC268">
        <v>12.0099</v>
      </c>
      <c r="FD268">
        <v>4.9756</v>
      </c>
      <c r="FE268">
        <v>3.2928</v>
      </c>
      <c r="FF268">
        <v>9999</v>
      </c>
      <c r="FG268">
        <v>9999</v>
      </c>
      <c r="FH268">
        <v>9999</v>
      </c>
      <c r="FI268">
        <v>551.7</v>
      </c>
      <c r="FJ268">
        <v>1.86295</v>
      </c>
      <c r="FK268">
        <v>1.86783</v>
      </c>
      <c r="FL268">
        <v>1.86758</v>
      </c>
      <c r="FM268">
        <v>1.86874</v>
      </c>
      <c r="FN268">
        <v>1.86957</v>
      </c>
      <c r="FO268">
        <v>1.86563</v>
      </c>
      <c r="FP268">
        <v>1.86667</v>
      </c>
      <c r="FQ268">
        <v>1.86813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6.805</v>
      </c>
      <c r="GF268">
        <v>0.0509</v>
      </c>
      <c r="GG268">
        <v>5.21543574155078</v>
      </c>
      <c r="GH268">
        <v>0.0100486214095962</v>
      </c>
      <c r="GI268">
        <v>-1.74255938316833e-06</v>
      </c>
      <c r="GJ268">
        <v>3.40457676646056e-10</v>
      </c>
      <c r="GK268">
        <v>-0.0234001039270155</v>
      </c>
      <c r="GL268">
        <v>-0.0317258394575505</v>
      </c>
      <c r="GM268">
        <v>0.00293552719409138</v>
      </c>
      <c r="GN268">
        <v>-2.89779016759736e-05</v>
      </c>
      <c r="GO268">
        <v>-4</v>
      </c>
      <c r="GP268">
        <v>2214</v>
      </c>
      <c r="GQ268">
        <v>1</v>
      </c>
      <c r="GR268">
        <v>18</v>
      </c>
      <c r="GS268">
        <v>17367.8</v>
      </c>
      <c r="GT268">
        <v>28743.7</v>
      </c>
      <c r="GU268">
        <v>0.585938</v>
      </c>
      <c r="GV268">
        <v>2.62207</v>
      </c>
      <c r="GW268">
        <v>2.24854</v>
      </c>
      <c r="GX268">
        <v>2.75635</v>
      </c>
      <c r="GY268">
        <v>1.99585</v>
      </c>
      <c r="GZ268">
        <v>2.30591</v>
      </c>
      <c r="HA268">
        <v>32.7091</v>
      </c>
      <c r="HB268">
        <v>15.0426</v>
      </c>
      <c r="HC268">
        <v>18</v>
      </c>
      <c r="HD268">
        <v>491.427</v>
      </c>
      <c r="HE268">
        <v>635.202</v>
      </c>
      <c r="HF268">
        <v>10.7714</v>
      </c>
      <c r="HG268">
        <v>23.4198</v>
      </c>
      <c r="HH268">
        <v>30.0003</v>
      </c>
      <c r="HI268">
        <v>23.3672</v>
      </c>
      <c r="HJ268">
        <v>23.3032</v>
      </c>
      <c r="HK268">
        <v>11.7572</v>
      </c>
      <c r="HL268">
        <v>60.4185</v>
      </c>
      <c r="HM268">
        <v>0</v>
      </c>
      <c r="HN268">
        <v>10.7639</v>
      </c>
      <c r="HO268">
        <v>129.89</v>
      </c>
      <c r="HP268">
        <v>12.0637</v>
      </c>
      <c r="HQ268">
        <v>103.201</v>
      </c>
      <c r="HR268">
        <v>104.484</v>
      </c>
    </row>
    <row r="269" spans="1:226">
      <c r="A269">
        <v>253</v>
      </c>
      <c r="B269">
        <v>1657123842.5</v>
      </c>
      <c r="C269">
        <v>3809.90000009537</v>
      </c>
      <c r="D269" t="s">
        <v>867</v>
      </c>
      <c r="E269" t="s">
        <v>868</v>
      </c>
      <c r="F269">
        <v>5</v>
      </c>
      <c r="G269" t="s">
        <v>832</v>
      </c>
      <c r="H269" t="s">
        <v>354</v>
      </c>
      <c r="I269">
        <v>1657123835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151.103027977548</v>
      </c>
      <c r="AK269">
        <v>157.698563636364</v>
      </c>
      <c r="AL269">
        <v>-3.19774876510591</v>
      </c>
      <c r="AM269">
        <v>66.8674753080839</v>
      </c>
      <c r="AN269">
        <f>(AP269 - AO269 + BO269*1E3/(8.314*(BQ269+273.15)) * AR269/BN269 * AQ269) * BN269/(100*BB269) * 1000/(1000 - AP269)</f>
        <v>0</v>
      </c>
      <c r="AO269">
        <v>12.0389688428871</v>
      </c>
      <c r="AP269">
        <v>14.6900351515152</v>
      </c>
      <c r="AQ269">
        <v>-0.00507811983634803</v>
      </c>
      <c r="AR269">
        <v>77.5101807776366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1657123835</v>
      </c>
      <c r="BH269">
        <v>177.57237037037</v>
      </c>
      <c r="BI269">
        <v>164.169740740741</v>
      </c>
      <c r="BJ269">
        <v>14.7234222222222</v>
      </c>
      <c r="BK269">
        <v>12.0710074074074</v>
      </c>
      <c r="BL269">
        <v>170.691111111111</v>
      </c>
      <c r="BM269">
        <v>14.6719037037037</v>
      </c>
      <c r="BN269">
        <v>499.998296296296</v>
      </c>
      <c r="BO269">
        <v>73.9301555555555</v>
      </c>
      <c r="BP269">
        <v>0.0423344148148148</v>
      </c>
      <c r="BQ269">
        <v>18.7996444444444</v>
      </c>
      <c r="BR269">
        <v>19.9605740740741</v>
      </c>
      <c r="BS269">
        <v>999.9</v>
      </c>
      <c r="BT269">
        <v>0</v>
      </c>
      <c r="BU269">
        <v>0</v>
      </c>
      <c r="BV269">
        <v>9989.44444444445</v>
      </c>
      <c r="BW269">
        <v>0</v>
      </c>
      <c r="BX269">
        <v>1397.00555555556</v>
      </c>
      <c r="BY269">
        <v>13.4026555555556</v>
      </c>
      <c r="BZ269">
        <v>180.226222222222</v>
      </c>
      <c r="CA269">
        <v>166.176111111111</v>
      </c>
      <c r="CB269">
        <v>2.65240814814815</v>
      </c>
      <c r="CC269">
        <v>164.169740740741</v>
      </c>
      <c r="CD269">
        <v>12.0710074074074</v>
      </c>
      <c r="CE269">
        <v>1.08850407407407</v>
      </c>
      <c r="CF269">
        <v>0.892411666666667</v>
      </c>
      <c r="CG269">
        <v>8.15815</v>
      </c>
      <c r="CH269">
        <v>5.26887074074074</v>
      </c>
      <c r="CI269">
        <v>2000.01407407407</v>
      </c>
      <c r="CJ269">
        <v>0.980004444444444</v>
      </c>
      <c r="CK269">
        <v>0.0199952444444444</v>
      </c>
      <c r="CL269">
        <v>0</v>
      </c>
      <c r="CM269">
        <v>2.24217777777778</v>
      </c>
      <c r="CN269">
        <v>0</v>
      </c>
      <c r="CO269">
        <v>5278.24851851852</v>
      </c>
      <c r="CP269">
        <v>17300.3074074074</v>
      </c>
      <c r="CQ269">
        <v>38.4094444444444</v>
      </c>
      <c r="CR269">
        <v>39.2429259259259</v>
      </c>
      <c r="CS269">
        <v>38.7313333333333</v>
      </c>
      <c r="CT269">
        <v>36.6317777777778</v>
      </c>
      <c r="CU269">
        <v>37.1687037037037</v>
      </c>
      <c r="CV269">
        <v>1960.02333333333</v>
      </c>
      <c r="CW269">
        <v>39.9907407407407</v>
      </c>
      <c r="CX269">
        <v>0</v>
      </c>
      <c r="CY269">
        <v>1657123822.3</v>
      </c>
      <c r="CZ269">
        <v>0</v>
      </c>
      <c r="DA269">
        <v>0</v>
      </c>
      <c r="DB269" t="s">
        <v>356</v>
      </c>
      <c r="DC269">
        <v>1656081770.5</v>
      </c>
      <c r="DD269">
        <v>1655399214.6</v>
      </c>
      <c r="DE269">
        <v>0</v>
      </c>
      <c r="DF269">
        <v>0.134</v>
      </c>
      <c r="DG269">
        <v>-0.06</v>
      </c>
      <c r="DH269">
        <v>9.331</v>
      </c>
      <c r="DI269">
        <v>0.511</v>
      </c>
      <c r="DJ269">
        <v>421</v>
      </c>
      <c r="DK269">
        <v>25</v>
      </c>
      <c r="DL269">
        <v>1.93</v>
      </c>
      <c r="DM269">
        <v>0.15</v>
      </c>
      <c r="DN269">
        <v>12.8671951219512</v>
      </c>
      <c r="DO269">
        <v>6.56631846689894</v>
      </c>
      <c r="DP269">
        <v>0.763693579833328</v>
      </c>
      <c r="DQ269">
        <v>0</v>
      </c>
      <c r="DR269">
        <v>2.63901243902439</v>
      </c>
      <c r="DS269">
        <v>0.264847735191644</v>
      </c>
      <c r="DT269">
        <v>0.0339409855686047</v>
      </c>
      <c r="DU269">
        <v>0</v>
      </c>
      <c r="DV269">
        <v>0</v>
      </c>
      <c r="DW269">
        <v>2</v>
      </c>
      <c r="DX269" t="s">
        <v>367</v>
      </c>
      <c r="DY269">
        <v>2.97572</v>
      </c>
      <c r="DZ269">
        <v>2.69647</v>
      </c>
      <c r="EA269">
        <v>0.0311867</v>
      </c>
      <c r="EB269">
        <v>0.029827</v>
      </c>
      <c r="EC269">
        <v>0.0607714</v>
      </c>
      <c r="ED269">
        <v>0.0528175</v>
      </c>
      <c r="EE269">
        <v>38103</v>
      </c>
      <c r="EF269">
        <v>41921.7</v>
      </c>
      <c r="EG269">
        <v>35626.8</v>
      </c>
      <c r="EH269">
        <v>39174</v>
      </c>
      <c r="EI269">
        <v>47396.1</v>
      </c>
      <c r="EJ269">
        <v>53512.7</v>
      </c>
      <c r="EK269">
        <v>55597.2</v>
      </c>
      <c r="EL269">
        <v>62731.9</v>
      </c>
      <c r="EM269">
        <v>2.0166</v>
      </c>
      <c r="EN269">
        <v>2.2288</v>
      </c>
      <c r="EO269">
        <v>0.0857115</v>
      </c>
      <c r="EP269">
        <v>0</v>
      </c>
      <c r="EQ269">
        <v>18.547</v>
      </c>
      <c r="ER269">
        <v>999.9</v>
      </c>
      <c r="ES269">
        <v>61.165</v>
      </c>
      <c r="ET269">
        <v>29.789</v>
      </c>
      <c r="EU269">
        <v>34.8243</v>
      </c>
      <c r="EV269">
        <v>54.0174</v>
      </c>
      <c r="EW269">
        <v>36.5104</v>
      </c>
      <c r="EX269">
        <v>2</v>
      </c>
      <c r="EY269">
        <v>-0.278211</v>
      </c>
      <c r="EZ269">
        <v>4.94113</v>
      </c>
      <c r="FA269">
        <v>20.0819</v>
      </c>
      <c r="FB269">
        <v>5.20411</v>
      </c>
      <c r="FC269">
        <v>12.0064</v>
      </c>
      <c r="FD269">
        <v>4.9756</v>
      </c>
      <c r="FE269">
        <v>3.2932</v>
      </c>
      <c r="FF269">
        <v>9999</v>
      </c>
      <c r="FG269">
        <v>9999</v>
      </c>
      <c r="FH269">
        <v>9999</v>
      </c>
      <c r="FI269">
        <v>551.7</v>
      </c>
      <c r="FJ269">
        <v>1.86292</v>
      </c>
      <c r="FK269">
        <v>1.86783</v>
      </c>
      <c r="FL269">
        <v>1.86752</v>
      </c>
      <c r="FM269">
        <v>1.86874</v>
      </c>
      <c r="FN269">
        <v>1.86957</v>
      </c>
      <c r="FO269">
        <v>1.86569</v>
      </c>
      <c r="FP269">
        <v>1.86667</v>
      </c>
      <c r="FQ269">
        <v>1.86813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6.658</v>
      </c>
      <c r="GF269">
        <v>0.0505</v>
      </c>
      <c r="GG269">
        <v>5.21543574155078</v>
      </c>
      <c r="GH269">
        <v>0.0100486214095962</v>
      </c>
      <c r="GI269">
        <v>-1.74255938316833e-06</v>
      </c>
      <c r="GJ269">
        <v>3.40457676646056e-10</v>
      </c>
      <c r="GK269">
        <v>-0.0234001039270155</v>
      </c>
      <c r="GL269">
        <v>-0.0317258394575505</v>
      </c>
      <c r="GM269">
        <v>0.00293552719409138</v>
      </c>
      <c r="GN269">
        <v>-2.89779016759736e-05</v>
      </c>
      <c r="GO269">
        <v>-4</v>
      </c>
      <c r="GP269">
        <v>2214</v>
      </c>
      <c r="GQ269">
        <v>1</v>
      </c>
      <c r="GR269">
        <v>18</v>
      </c>
      <c r="GS269">
        <v>17367.9</v>
      </c>
      <c r="GT269">
        <v>28743.8</v>
      </c>
      <c r="GU269">
        <v>0.53833</v>
      </c>
      <c r="GV269">
        <v>2.62573</v>
      </c>
      <c r="GW269">
        <v>2.24854</v>
      </c>
      <c r="GX269">
        <v>2.75635</v>
      </c>
      <c r="GY269">
        <v>1.99585</v>
      </c>
      <c r="GZ269">
        <v>2.30713</v>
      </c>
      <c r="HA269">
        <v>32.7091</v>
      </c>
      <c r="HB269">
        <v>15.0339</v>
      </c>
      <c r="HC269">
        <v>18</v>
      </c>
      <c r="HD269">
        <v>490.571</v>
      </c>
      <c r="HE269">
        <v>635.566</v>
      </c>
      <c r="HF269">
        <v>10.7956</v>
      </c>
      <c r="HG269">
        <v>23.4234</v>
      </c>
      <c r="HH269">
        <v>30.0004</v>
      </c>
      <c r="HI269">
        <v>23.3711</v>
      </c>
      <c r="HJ269">
        <v>23.3071</v>
      </c>
      <c r="HK269">
        <v>10.8085</v>
      </c>
      <c r="HL269">
        <v>60.4185</v>
      </c>
      <c r="HM269">
        <v>0</v>
      </c>
      <c r="HN269">
        <v>10.7838</v>
      </c>
      <c r="HO269">
        <v>116.264</v>
      </c>
      <c r="HP269">
        <v>12.0637</v>
      </c>
      <c r="HQ269">
        <v>103.202</v>
      </c>
      <c r="HR269">
        <v>104.483</v>
      </c>
    </row>
    <row r="270" spans="1:226">
      <c r="A270">
        <v>254</v>
      </c>
      <c r="B270">
        <v>1657123847.5</v>
      </c>
      <c r="C270">
        <v>3814.90000009537</v>
      </c>
      <c r="D270" t="s">
        <v>869</v>
      </c>
      <c r="E270" t="s">
        <v>870</v>
      </c>
      <c r="F270">
        <v>5</v>
      </c>
      <c r="G270" t="s">
        <v>832</v>
      </c>
      <c r="H270" t="s">
        <v>354</v>
      </c>
      <c r="I270">
        <v>1657123839.71429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134.411915888056</v>
      </c>
      <c r="AK270">
        <v>141.606236363636</v>
      </c>
      <c r="AL270">
        <v>-3.2005877994344</v>
      </c>
      <c r="AM270">
        <v>66.8674753080839</v>
      </c>
      <c r="AN270">
        <f>(AP270 - AO270 + BO270*1E3/(8.314*(BQ270+273.15)) * AR270/BN270 * AQ270) * BN270/(100*BB270) * 1000/(1000 - AP270)</f>
        <v>0</v>
      </c>
      <c r="AO270">
        <v>12.0436850373909</v>
      </c>
      <c r="AP270">
        <v>14.6788818181818</v>
      </c>
      <c r="AQ270">
        <v>-0.000779923256474829</v>
      </c>
      <c r="AR270">
        <v>77.5101807776366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1657123839.71429</v>
      </c>
      <c r="BH270">
        <v>162.574214285714</v>
      </c>
      <c r="BI270">
        <v>148.7475</v>
      </c>
      <c r="BJ270">
        <v>14.7052571428571</v>
      </c>
      <c r="BK270">
        <v>12.0436535714286</v>
      </c>
      <c r="BL270">
        <v>155.834214285714</v>
      </c>
      <c r="BM270">
        <v>14.6543571428571</v>
      </c>
      <c r="BN270">
        <v>499.993321428572</v>
      </c>
      <c r="BO270">
        <v>73.9305964285714</v>
      </c>
      <c r="BP270">
        <v>0.0423756035714286</v>
      </c>
      <c r="BQ270">
        <v>18.8071357142857</v>
      </c>
      <c r="BR270">
        <v>19.967225</v>
      </c>
      <c r="BS270">
        <v>999.9</v>
      </c>
      <c r="BT270">
        <v>0</v>
      </c>
      <c r="BU270">
        <v>0</v>
      </c>
      <c r="BV270">
        <v>9991.42857142857</v>
      </c>
      <c r="BW270">
        <v>0</v>
      </c>
      <c r="BX270">
        <v>1397.03642857143</v>
      </c>
      <c r="BY270">
        <v>13.8267392857143</v>
      </c>
      <c r="BZ270">
        <v>165.000928571429</v>
      </c>
      <c r="CA270">
        <v>150.560821428571</v>
      </c>
      <c r="CB270">
        <v>2.66160214285714</v>
      </c>
      <c r="CC270">
        <v>148.7475</v>
      </c>
      <c r="CD270">
        <v>12.0436535714286</v>
      </c>
      <c r="CE270">
        <v>1.08716785714286</v>
      </c>
      <c r="CF270">
        <v>0.890394035714286</v>
      </c>
      <c r="CG270">
        <v>8.1400675</v>
      </c>
      <c r="CH270">
        <v>5.23641107142857</v>
      </c>
      <c r="CI270">
        <v>1999.99892857143</v>
      </c>
      <c r="CJ270">
        <v>0.980004142857143</v>
      </c>
      <c r="CK270">
        <v>0.0199954857142857</v>
      </c>
      <c r="CL270">
        <v>0</v>
      </c>
      <c r="CM270">
        <v>2.22906071428571</v>
      </c>
      <c r="CN270">
        <v>0</v>
      </c>
      <c r="CO270">
        <v>5267.11928571429</v>
      </c>
      <c r="CP270">
        <v>17300.1642857143</v>
      </c>
      <c r="CQ270">
        <v>38.37475</v>
      </c>
      <c r="CR270">
        <v>39.2185</v>
      </c>
      <c r="CS270">
        <v>38.7006785714286</v>
      </c>
      <c r="CT270">
        <v>36.598</v>
      </c>
      <c r="CU270">
        <v>37.1381785714286</v>
      </c>
      <c r="CV270">
        <v>1960.00892857143</v>
      </c>
      <c r="CW270">
        <v>39.99</v>
      </c>
      <c r="CX270">
        <v>0</v>
      </c>
      <c r="CY270">
        <v>1657123827.7</v>
      </c>
      <c r="CZ270">
        <v>0</v>
      </c>
      <c r="DA270">
        <v>0</v>
      </c>
      <c r="DB270" t="s">
        <v>356</v>
      </c>
      <c r="DC270">
        <v>1656081770.5</v>
      </c>
      <c r="DD270">
        <v>1655399214.6</v>
      </c>
      <c r="DE270">
        <v>0</v>
      </c>
      <c r="DF270">
        <v>0.134</v>
      </c>
      <c r="DG270">
        <v>-0.06</v>
      </c>
      <c r="DH270">
        <v>9.331</v>
      </c>
      <c r="DI270">
        <v>0.511</v>
      </c>
      <c r="DJ270">
        <v>421</v>
      </c>
      <c r="DK270">
        <v>25</v>
      </c>
      <c r="DL270">
        <v>1.93</v>
      </c>
      <c r="DM270">
        <v>0.15</v>
      </c>
      <c r="DN270">
        <v>13.5830926829268</v>
      </c>
      <c r="DO270">
        <v>5.70700975609758</v>
      </c>
      <c r="DP270">
        <v>0.630226234791627</v>
      </c>
      <c r="DQ270">
        <v>0</v>
      </c>
      <c r="DR270">
        <v>2.64875609756098</v>
      </c>
      <c r="DS270">
        <v>0.0845615331010513</v>
      </c>
      <c r="DT270">
        <v>0.0286236692844847</v>
      </c>
      <c r="DU270">
        <v>1</v>
      </c>
      <c r="DV270">
        <v>1</v>
      </c>
      <c r="DW270">
        <v>2</v>
      </c>
      <c r="DX270" t="s">
        <v>357</v>
      </c>
      <c r="DY270">
        <v>2.97694</v>
      </c>
      <c r="DZ270">
        <v>2.6958</v>
      </c>
      <c r="EA270">
        <v>0.028073</v>
      </c>
      <c r="EB270">
        <v>0.0264629</v>
      </c>
      <c r="EC270">
        <v>0.060748</v>
      </c>
      <c r="ED270">
        <v>0.0528171</v>
      </c>
      <c r="EE270">
        <v>38224.9</v>
      </c>
      <c r="EF270">
        <v>42066.7</v>
      </c>
      <c r="EG270">
        <v>35626.2</v>
      </c>
      <c r="EH270">
        <v>39173.8</v>
      </c>
      <c r="EI270">
        <v>47397.1</v>
      </c>
      <c r="EJ270">
        <v>53512.8</v>
      </c>
      <c r="EK270">
        <v>55597</v>
      </c>
      <c r="EL270">
        <v>62732.1</v>
      </c>
      <c r="EM270">
        <v>2.0184</v>
      </c>
      <c r="EN270">
        <v>2.228</v>
      </c>
      <c r="EO270">
        <v>0.0866652</v>
      </c>
      <c r="EP270">
        <v>0</v>
      </c>
      <c r="EQ270">
        <v>18.547</v>
      </c>
      <c r="ER270">
        <v>999.9</v>
      </c>
      <c r="ES270">
        <v>61.165</v>
      </c>
      <c r="ET270">
        <v>29.799</v>
      </c>
      <c r="EU270">
        <v>34.8449</v>
      </c>
      <c r="EV270">
        <v>54.0874</v>
      </c>
      <c r="EW270">
        <v>36.5465</v>
      </c>
      <c r="EX270">
        <v>2</v>
      </c>
      <c r="EY270">
        <v>-0.277927</v>
      </c>
      <c r="EZ270">
        <v>4.93105</v>
      </c>
      <c r="FA270">
        <v>20.0819</v>
      </c>
      <c r="FB270">
        <v>5.20291</v>
      </c>
      <c r="FC270">
        <v>12.0052</v>
      </c>
      <c r="FD270">
        <v>4.9756</v>
      </c>
      <c r="FE270">
        <v>3.293</v>
      </c>
      <c r="FF270">
        <v>9999</v>
      </c>
      <c r="FG270">
        <v>9999</v>
      </c>
      <c r="FH270">
        <v>9999</v>
      </c>
      <c r="FI270">
        <v>551.7</v>
      </c>
      <c r="FJ270">
        <v>1.86295</v>
      </c>
      <c r="FK270">
        <v>1.86783</v>
      </c>
      <c r="FL270">
        <v>1.86755</v>
      </c>
      <c r="FM270">
        <v>1.86874</v>
      </c>
      <c r="FN270">
        <v>1.8696</v>
      </c>
      <c r="FO270">
        <v>1.86569</v>
      </c>
      <c r="FP270">
        <v>1.8667</v>
      </c>
      <c r="FQ270">
        <v>1.86813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6.507</v>
      </c>
      <c r="GF270">
        <v>0.0502</v>
      </c>
      <c r="GG270">
        <v>5.21543574155078</v>
      </c>
      <c r="GH270">
        <v>0.0100486214095962</v>
      </c>
      <c r="GI270">
        <v>-1.74255938316833e-06</v>
      </c>
      <c r="GJ270">
        <v>3.40457676646056e-10</v>
      </c>
      <c r="GK270">
        <v>-0.0234001039270155</v>
      </c>
      <c r="GL270">
        <v>-0.0317258394575505</v>
      </c>
      <c r="GM270">
        <v>0.00293552719409138</v>
      </c>
      <c r="GN270">
        <v>-2.89779016759736e-05</v>
      </c>
      <c r="GO270">
        <v>-4</v>
      </c>
      <c r="GP270">
        <v>2214</v>
      </c>
      <c r="GQ270">
        <v>1</v>
      </c>
      <c r="GR270">
        <v>18</v>
      </c>
      <c r="GS270">
        <v>17368</v>
      </c>
      <c r="GT270">
        <v>28743.9</v>
      </c>
      <c r="GU270">
        <v>0.495605</v>
      </c>
      <c r="GV270">
        <v>2.62695</v>
      </c>
      <c r="GW270">
        <v>2.24854</v>
      </c>
      <c r="GX270">
        <v>2.75635</v>
      </c>
      <c r="GY270">
        <v>1.99585</v>
      </c>
      <c r="GZ270">
        <v>2.32056</v>
      </c>
      <c r="HA270">
        <v>32.7091</v>
      </c>
      <c r="HB270">
        <v>15.0339</v>
      </c>
      <c r="HC270">
        <v>18</v>
      </c>
      <c r="HD270">
        <v>491.757</v>
      </c>
      <c r="HE270">
        <v>634.984</v>
      </c>
      <c r="HF270">
        <v>10.8144</v>
      </c>
      <c r="HG270">
        <v>23.4257</v>
      </c>
      <c r="HH270">
        <v>30.0005</v>
      </c>
      <c r="HI270">
        <v>23.3751</v>
      </c>
      <c r="HJ270">
        <v>23.3109</v>
      </c>
      <c r="HK270">
        <v>9.81529</v>
      </c>
      <c r="HL270">
        <v>60.4185</v>
      </c>
      <c r="HM270">
        <v>0</v>
      </c>
      <c r="HN270">
        <v>10.8083</v>
      </c>
      <c r="HO270">
        <v>96.0314</v>
      </c>
      <c r="HP270">
        <v>12.0637</v>
      </c>
      <c r="HQ270">
        <v>103.201</v>
      </c>
      <c r="HR270">
        <v>104.483</v>
      </c>
    </row>
    <row r="271" spans="1:226">
      <c r="A271">
        <v>255</v>
      </c>
      <c r="B271">
        <v>1657123852.5</v>
      </c>
      <c r="C271">
        <v>3819.90000009537</v>
      </c>
      <c r="D271" t="s">
        <v>871</v>
      </c>
      <c r="E271" t="s">
        <v>872</v>
      </c>
      <c r="F271">
        <v>5</v>
      </c>
      <c r="G271" t="s">
        <v>832</v>
      </c>
      <c r="H271" t="s">
        <v>354</v>
      </c>
      <c r="I271">
        <v>1657123845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117.635163706874</v>
      </c>
      <c r="AK271">
        <v>125.377527272727</v>
      </c>
      <c r="AL271">
        <v>-3.23866843024823</v>
      </c>
      <c r="AM271">
        <v>66.8674753080839</v>
      </c>
      <c r="AN271">
        <f>(AP271 - AO271 + BO271*1E3/(8.314*(BQ271+273.15)) * AR271/BN271 * AQ271) * BN271/(100*BB271) * 1000/(1000 - AP271)</f>
        <v>0</v>
      </c>
      <c r="AO271">
        <v>12.0452143807132</v>
      </c>
      <c r="AP271">
        <v>14.6765896969697</v>
      </c>
      <c r="AQ271">
        <v>-0.00017093233891602</v>
      </c>
      <c r="AR271">
        <v>77.5101807776366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1657123845</v>
      </c>
      <c r="BH271">
        <v>145.805259259259</v>
      </c>
      <c r="BI271">
        <v>131.296333333333</v>
      </c>
      <c r="BJ271">
        <v>14.6871037037037</v>
      </c>
      <c r="BK271">
        <v>12.0428703703704</v>
      </c>
      <c r="BL271">
        <v>139.224037037037</v>
      </c>
      <c r="BM271">
        <v>14.6368333333333</v>
      </c>
      <c r="BN271">
        <v>500.007925925926</v>
      </c>
      <c r="BO271">
        <v>73.9309592592593</v>
      </c>
      <c r="BP271">
        <v>0.0423561481481481</v>
      </c>
      <c r="BQ271">
        <v>18.8086185185185</v>
      </c>
      <c r="BR271">
        <v>19.9743851851852</v>
      </c>
      <c r="BS271">
        <v>999.9</v>
      </c>
      <c r="BT271">
        <v>0</v>
      </c>
      <c r="BU271">
        <v>0</v>
      </c>
      <c r="BV271">
        <v>9996.48148148148</v>
      </c>
      <c r="BW271">
        <v>0</v>
      </c>
      <c r="BX271">
        <v>1397.32</v>
      </c>
      <c r="BY271">
        <v>14.5089703703704</v>
      </c>
      <c r="BZ271">
        <v>147.978888888889</v>
      </c>
      <c r="CA271">
        <v>132.896777777778</v>
      </c>
      <c r="CB271">
        <v>2.64423518518518</v>
      </c>
      <c r="CC271">
        <v>131.296333333333</v>
      </c>
      <c r="CD271">
        <v>12.0428703703704</v>
      </c>
      <c r="CE271">
        <v>1.08583074074074</v>
      </c>
      <c r="CF271">
        <v>0.890340555555556</v>
      </c>
      <c r="CG271">
        <v>8.12197851851852</v>
      </c>
      <c r="CH271">
        <v>5.23555111111111</v>
      </c>
      <c r="CI271">
        <v>2000.01777777778</v>
      </c>
      <c r="CJ271">
        <v>0.980004</v>
      </c>
      <c r="CK271">
        <v>0.0199956</v>
      </c>
      <c r="CL271">
        <v>0</v>
      </c>
      <c r="CM271">
        <v>2.27298148148148</v>
      </c>
      <c r="CN271">
        <v>0</v>
      </c>
      <c r="CO271">
        <v>5257.72185185185</v>
      </c>
      <c r="CP271">
        <v>17300.3296296296</v>
      </c>
      <c r="CQ271">
        <v>38.3376666666667</v>
      </c>
      <c r="CR271">
        <v>39.1802592592593</v>
      </c>
      <c r="CS271">
        <v>38.6595185185185</v>
      </c>
      <c r="CT271">
        <v>36.576</v>
      </c>
      <c r="CU271">
        <v>37.097</v>
      </c>
      <c r="CV271">
        <v>1960.02777777778</v>
      </c>
      <c r="CW271">
        <v>39.99</v>
      </c>
      <c r="CX271">
        <v>0</v>
      </c>
      <c r="CY271">
        <v>1657123832.5</v>
      </c>
      <c r="CZ271">
        <v>0</v>
      </c>
      <c r="DA271">
        <v>0</v>
      </c>
      <c r="DB271" t="s">
        <v>356</v>
      </c>
      <c r="DC271">
        <v>1656081770.5</v>
      </c>
      <c r="DD271">
        <v>1655399214.6</v>
      </c>
      <c r="DE271">
        <v>0</v>
      </c>
      <c r="DF271">
        <v>0.134</v>
      </c>
      <c r="DG271">
        <v>-0.06</v>
      </c>
      <c r="DH271">
        <v>9.331</v>
      </c>
      <c r="DI271">
        <v>0.511</v>
      </c>
      <c r="DJ271">
        <v>421</v>
      </c>
      <c r="DK271">
        <v>25</v>
      </c>
      <c r="DL271">
        <v>1.93</v>
      </c>
      <c r="DM271">
        <v>0.15</v>
      </c>
      <c r="DN271">
        <v>14.0437804878049</v>
      </c>
      <c r="DO271">
        <v>6.43539094076654</v>
      </c>
      <c r="DP271">
        <v>0.697637200150557</v>
      </c>
      <c r="DQ271">
        <v>0</v>
      </c>
      <c r="DR271">
        <v>2.65421341463415</v>
      </c>
      <c r="DS271">
        <v>-0.137959233449473</v>
      </c>
      <c r="DT271">
        <v>0.021659263506808</v>
      </c>
      <c r="DU271">
        <v>0</v>
      </c>
      <c r="DV271">
        <v>0</v>
      </c>
      <c r="DW271">
        <v>2</v>
      </c>
      <c r="DX271" t="s">
        <v>367</v>
      </c>
      <c r="DY271">
        <v>2.97615</v>
      </c>
      <c r="DZ271">
        <v>2.69641</v>
      </c>
      <c r="EA271">
        <v>0.0248828</v>
      </c>
      <c r="EB271">
        <v>0.0230631</v>
      </c>
      <c r="EC271">
        <v>0.0607217</v>
      </c>
      <c r="ED271">
        <v>0.0528455</v>
      </c>
      <c r="EE271">
        <v>38350.3</v>
      </c>
      <c r="EF271">
        <v>42213.8</v>
      </c>
      <c r="EG271">
        <v>35626.2</v>
      </c>
      <c r="EH271">
        <v>39174</v>
      </c>
      <c r="EI271">
        <v>47397.8</v>
      </c>
      <c r="EJ271">
        <v>53511</v>
      </c>
      <c r="EK271">
        <v>55596.4</v>
      </c>
      <c r="EL271">
        <v>62732</v>
      </c>
      <c r="EM271">
        <v>2.0172</v>
      </c>
      <c r="EN271">
        <v>2.2284</v>
      </c>
      <c r="EO271">
        <v>0.0876486</v>
      </c>
      <c r="EP271">
        <v>0</v>
      </c>
      <c r="EQ271">
        <v>18.5486</v>
      </c>
      <c r="ER271">
        <v>999.9</v>
      </c>
      <c r="ES271">
        <v>61.14</v>
      </c>
      <c r="ET271">
        <v>29.799</v>
      </c>
      <c r="EU271">
        <v>34.8324</v>
      </c>
      <c r="EV271">
        <v>54.1574</v>
      </c>
      <c r="EW271">
        <v>36.5625</v>
      </c>
      <c r="EX271">
        <v>2</v>
      </c>
      <c r="EY271">
        <v>-0.277642</v>
      </c>
      <c r="EZ271">
        <v>4.95725</v>
      </c>
      <c r="FA271">
        <v>20.0811</v>
      </c>
      <c r="FB271">
        <v>5.20411</v>
      </c>
      <c r="FC271">
        <v>12.0076</v>
      </c>
      <c r="FD271">
        <v>4.9756</v>
      </c>
      <c r="FE271">
        <v>3.2932</v>
      </c>
      <c r="FF271">
        <v>9999</v>
      </c>
      <c r="FG271">
        <v>9999</v>
      </c>
      <c r="FH271">
        <v>9999</v>
      </c>
      <c r="FI271">
        <v>551.7</v>
      </c>
      <c r="FJ271">
        <v>1.86295</v>
      </c>
      <c r="FK271">
        <v>1.86783</v>
      </c>
      <c r="FL271">
        <v>1.86752</v>
      </c>
      <c r="FM271">
        <v>1.86874</v>
      </c>
      <c r="FN271">
        <v>1.86957</v>
      </c>
      <c r="FO271">
        <v>1.86569</v>
      </c>
      <c r="FP271">
        <v>1.8667</v>
      </c>
      <c r="FQ271">
        <v>1.86813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6.354</v>
      </c>
      <c r="GF271">
        <v>0.0499</v>
      </c>
      <c r="GG271">
        <v>5.21543574155078</v>
      </c>
      <c r="GH271">
        <v>0.0100486214095962</v>
      </c>
      <c r="GI271">
        <v>-1.74255938316833e-06</v>
      </c>
      <c r="GJ271">
        <v>3.40457676646056e-10</v>
      </c>
      <c r="GK271">
        <v>-0.0234001039270155</v>
      </c>
      <c r="GL271">
        <v>-0.0317258394575505</v>
      </c>
      <c r="GM271">
        <v>0.00293552719409138</v>
      </c>
      <c r="GN271">
        <v>-2.89779016759736e-05</v>
      </c>
      <c r="GO271">
        <v>-4</v>
      </c>
      <c r="GP271">
        <v>2214</v>
      </c>
      <c r="GQ271">
        <v>1</v>
      </c>
      <c r="GR271">
        <v>18</v>
      </c>
      <c r="GS271">
        <v>17368</v>
      </c>
      <c r="GT271">
        <v>28744</v>
      </c>
      <c r="GU271">
        <v>0.440674</v>
      </c>
      <c r="GV271">
        <v>2.62451</v>
      </c>
      <c r="GW271">
        <v>2.24854</v>
      </c>
      <c r="GX271">
        <v>2.75757</v>
      </c>
      <c r="GY271">
        <v>1.99585</v>
      </c>
      <c r="GZ271">
        <v>2.31934</v>
      </c>
      <c r="HA271">
        <v>32.7091</v>
      </c>
      <c r="HB271">
        <v>15.0339</v>
      </c>
      <c r="HC271">
        <v>18</v>
      </c>
      <c r="HD271">
        <v>491.028</v>
      </c>
      <c r="HE271">
        <v>635.347</v>
      </c>
      <c r="HF271">
        <v>10.8318</v>
      </c>
      <c r="HG271">
        <v>23.4293</v>
      </c>
      <c r="HH271">
        <v>30.0004</v>
      </c>
      <c r="HI271">
        <v>23.379</v>
      </c>
      <c r="HJ271">
        <v>23.3148</v>
      </c>
      <c r="HK271">
        <v>8.85018</v>
      </c>
      <c r="HL271">
        <v>60.4185</v>
      </c>
      <c r="HM271">
        <v>0</v>
      </c>
      <c r="HN271">
        <v>10.8243</v>
      </c>
      <c r="HO271">
        <v>82.6183</v>
      </c>
      <c r="HP271">
        <v>12.0637</v>
      </c>
      <c r="HQ271">
        <v>103.2</v>
      </c>
      <c r="HR271">
        <v>104.483</v>
      </c>
    </row>
    <row r="272" spans="1:226">
      <c r="A272">
        <v>256</v>
      </c>
      <c r="B272">
        <v>1657123857.5</v>
      </c>
      <c r="C272">
        <v>3824.90000009537</v>
      </c>
      <c r="D272" t="s">
        <v>873</v>
      </c>
      <c r="E272" t="s">
        <v>874</v>
      </c>
      <c r="F272">
        <v>5</v>
      </c>
      <c r="G272" t="s">
        <v>832</v>
      </c>
      <c r="H272" t="s">
        <v>354</v>
      </c>
      <c r="I272">
        <v>1657123849.71429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100.657748536763</v>
      </c>
      <c r="AK272">
        <v>109.104836363636</v>
      </c>
      <c r="AL272">
        <v>-3.21587481820229</v>
      </c>
      <c r="AM272">
        <v>66.8674753080839</v>
      </c>
      <c r="AN272">
        <f>(AP272 - AO272 + BO272*1E3/(8.314*(BQ272+273.15)) * AR272/BN272 * AQ272) * BN272/(100*BB272) * 1000/(1000 - AP272)</f>
        <v>0</v>
      </c>
      <c r="AO272">
        <v>12.0475063471861</v>
      </c>
      <c r="AP272">
        <v>14.6757539393939</v>
      </c>
      <c r="AQ272">
        <v>-0.000143554863639627</v>
      </c>
      <c r="AR272">
        <v>77.5101807776366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1657123849.71429</v>
      </c>
      <c r="BH272">
        <v>130.7675</v>
      </c>
      <c r="BI272">
        <v>115.648567857143</v>
      </c>
      <c r="BJ272">
        <v>14.6791178571429</v>
      </c>
      <c r="BK272">
        <v>12.0460571428571</v>
      </c>
      <c r="BL272">
        <v>124.329321428571</v>
      </c>
      <c r="BM272">
        <v>14.6291178571429</v>
      </c>
      <c r="BN272">
        <v>499.996428571429</v>
      </c>
      <c r="BO272">
        <v>73.9306928571429</v>
      </c>
      <c r="BP272">
        <v>0.0423366964285714</v>
      </c>
      <c r="BQ272">
        <v>18.81655</v>
      </c>
      <c r="BR272">
        <v>19.9835928571429</v>
      </c>
      <c r="BS272">
        <v>999.9</v>
      </c>
      <c r="BT272">
        <v>0</v>
      </c>
      <c r="BU272">
        <v>0</v>
      </c>
      <c r="BV272">
        <v>9999.64285714286</v>
      </c>
      <c r="BW272">
        <v>0</v>
      </c>
      <c r="BX272">
        <v>1397.4325</v>
      </c>
      <c r="BY272">
        <v>15.1188535714286</v>
      </c>
      <c r="BZ272">
        <v>132.715642857143</v>
      </c>
      <c r="CA272">
        <v>117.058667857143</v>
      </c>
      <c r="CB272">
        <v>2.63306142857143</v>
      </c>
      <c r="CC272">
        <v>115.648567857143</v>
      </c>
      <c r="CD272">
        <v>12.0460571428571</v>
      </c>
      <c r="CE272">
        <v>1.08523642857143</v>
      </c>
      <c r="CF272">
        <v>0.890573</v>
      </c>
      <c r="CG272">
        <v>8.11392678571429</v>
      </c>
      <c r="CH272">
        <v>5.23930214285714</v>
      </c>
      <c r="CI272">
        <v>2000.01964285714</v>
      </c>
      <c r="CJ272">
        <v>0.980003785714286</v>
      </c>
      <c r="CK272">
        <v>0.0199958285714286</v>
      </c>
      <c r="CL272">
        <v>0</v>
      </c>
      <c r="CM272">
        <v>2.27293928571429</v>
      </c>
      <c r="CN272">
        <v>0</v>
      </c>
      <c r="CO272">
        <v>5252.035</v>
      </c>
      <c r="CP272">
        <v>17300.3464285714</v>
      </c>
      <c r="CQ272">
        <v>38.2988214285714</v>
      </c>
      <c r="CR272">
        <v>39.1515714285714</v>
      </c>
      <c r="CS272">
        <v>38.6203214285714</v>
      </c>
      <c r="CT272">
        <v>36.5465</v>
      </c>
      <c r="CU272">
        <v>37.0755357142857</v>
      </c>
      <c r="CV272">
        <v>1960.02964285714</v>
      </c>
      <c r="CW272">
        <v>39.99</v>
      </c>
      <c r="CX272">
        <v>0</v>
      </c>
      <c r="CY272">
        <v>1657123837.3</v>
      </c>
      <c r="CZ272">
        <v>0</v>
      </c>
      <c r="DA272">
        <v>0</v>
      </c>
      <c r="DB272" t="s">
        <v>356</v>
      </c>
      <c r="DC272">
        <v>1656081770.5</v>
      </c>
      <c r="DD272">
        <v>1655399214.6</v>
      </c>
      <c r="DE272">
        <v>0</v>
      </c>
      <c r="DF272">
        <v>0.134</v>
      </c>
      <c r="DG272">
        <v>-0.06</v>
      </c>
      <c r="DH272">
        <v>9.331</v>
      </c>
      <c r="DI272">
        <v>0.511</v>
      </c>
      <c r="DJ272">
        <v>421</v>
      </c>
      <c r="DK272">
        <v>25</v>
      </c>
      <c r="DL272">
        <v>1.93</v>
      </c>
      <c r="DM272">
        <v>0.15</v>
      </c>
      <c r="DN272">
        <v>14.7715756097561</v>
      </c>
      <c r="DO272">
        <v>7.92735261324045</v>
      </c>
      <c r="DP272">
        <v>0.815055421362818</v>
      </c>
      <c r="DQ272">
        <v>0</v>
      </c>
      <c r="DR272">
        <v>2.64103219512195</v>
      </c>
      <c r="DS272">
        <v>-0.147864250871079</v>
      </c>
      <c r="DT272">
        <v>0.0152714742068254</v>
      </c>
      <c r="DU272">
        <v>0</v>
      </c>
      <c r="DV272">
        <v>0</v>
      </c>
      <c r="DW272">
        <v>2</v>
      </c>
      <c r="DX272" t="s">
        <v>367</v>
      </c>
      <c r="DY272">
        <v>2.97647</v>
      </c>
      <c r="DZ272">
        <v>2.697</v>
      </c>
      <c r="EA272">
        <v>0.0216187</v>
      </c>
      <c r="EB272">
        <v>0.0195815</v>
      </c>
      <c r="EC272">
        <v>0.06072</v>
      </c>
      <c r="ED272">
        <v>0.0528509</v>
      </c>
      <c r="EE272">
        <v>38478.3</v>
      </c>
      <c r="EF272">
        <v>42363.8</v>
      </c>
      <c r="EG272">
        <v>35625.8</v>
      </c>
      <c r="EH272">
        <v>39173.6</v>
      </c>
      <c r="EI272">
        <v>47397.6</v>
      </c>
      <c r="EJ272">
        <v>53509.8</v>
      </c>
      <c r="EK272">
        <v>55596.1</v>
      </c>
      <c r="EL272">
        <v>62731.1</v>
      </c>
      <c r="EM272">
        <v>2.017</v>
      </c>
      <c r="EN272">
        <v>2.228</v>
      </c>
      <c r="EO272">
        <v>0.0873506</v>
      </c>
      <c r="EP272">
        <v>0</v>
      </c>
      <c r="EQ272">
        <v>18.5502</v>
      </c>
      <c r="ER272">
        <v>999.9</v>
      </c>
      <c r="ES272">
        <v>61.116</v>
      </c>
      <c r="ET272">
        <v>29.799</v>
      </c>
      <c r="EU272">
        <v>34.8163</v>
      </c>
      <c r="EV272">
        <v>53.9274</v>
      </c>
      <c r="EW272">
        <v>36.5865</v>
      </c>
      <c r="EX272">
        <v>2</v>
      </c>
      <c r="EY272">
        <v>-0.277073</v>
      </c>
      <c r="EZ272">
        <v>5.00505</v>
      </c>
      <c r="FA272">
        <v>20.0798</v>
      </c>
      <c r="FB272">
        <v>5.20291</v>
      </c>
      <c r="FC272">
        <v>12.004</v>
      </c>
      <c r="FD272">
        <v>4.9756</v>
      </c>
      <c r="FE272">
        <v>3.293</v>
      </c>
      <c r="FF272">
        <v>9999</v>
      </c>
      <c r="FG272">
        <v>9999</v>
      </c>
      <c r="FH272">
        <v>9999</v>
      </c>
      <c r="FI272">
        <v>551.7</v>
      </c>
      <c r="FJ272">
        <v>1.86295</v>
      </c>
      <c r="FK272">
        <v>1.86783</v>
      </c>
      <c r="FL272">
        <v>1.86752</v>
      </c>
      <c r="FM272">
        <v>1.86874</v>
      </c>
      <c r="FN272">
        <v>1.8696</v>
      </c>
      <c r="FO272">
        <v>1.86566</v>
      </c>
      <c r="FP272">
        <v>1.86673</v>
      </c>
      <c r="FQ272">
        <v>1.86813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6.2</v>
      </c>
      <c r="GF272">
        <v>0.0499</v>
      </c>
      <c r="GG272">
        <v>5.21543574155078</v>
      </c>
      <c r="GH272">
        <v>0.0100486214095962</v>
      </c>
      <c r="GI272">
        <v>-1.74255938316833e-06</v>
      </c>
      <c r="GJ272">
        <v>3.40457676646056e-10</v>
      </c>
      <c r="GK272">
        <v>-0.0234001039270155</v>
      </c>
      <c r="GL272">
        <v>-0.0317258394575505</v>
      </c>
      <c r="GM272">
        <v>0.00293552719409138</v>
      </c>
      <c r="GN272">
        <v>-2.89779016759736e-05</v>
      </c>
      <c r="GO272">
        <v>-4</v>
      </c>
      <c r="GP272">
        <v>2214</v>
      </c>
      <c r="GQ272">
        <v>1</v>
      </c>
      <c r="GR272">
        <v>18</v>
      </c>
      <c r="GS272">
        <v>17368.1</v>
      </c>
      <c r="GT272">
        <v>28744</v>
      </c>
      <c r="GU272">
        <v>0.397949</v>
      </c>
      <c r="GV272">
        <v>2.64038</v>
      </c>
      <c r="GW272">
        <v>2.24854</v>
      </c>
      <c r="GX272">
        <v>2.75635</v>
      </c>
      <c r="GY272">
        <v>1.99585</v>
      </c>
      <c r="GZ272">
        <v>2.29736</v>
      </c>
      <c r="HA272">
        <v>32.7091</v>
      </c>
      <c r="HB272">
        <v>15.0251</v>
      </c>
      <c r="HC272">
        <v>18</v>
      </c>
      <c r="HD272">
        <v>490.938</v>
      </c>
      <c r="HE272">
        <v>635.081</v>
      </c>
      <c r="HF272">
        <v>10.8387</v>
      </c>
      <c r="HG272">
        <v>23.4316</v>
      </c>
      <c r="HH272">
        <v>30.0007</v>
      </c>
      <c r="HI272">
        <v>23.3829</v>
      </c>
      <c r="HJ272">
        <v>23.3187</v>
      </c>
      <c r="HK272">
        <v>7.8452</v>
      </c>
      <c r="HL272">
        <v>60.4185</v>
      </c>
      <c r="HM272">
        <v>0</v>
      </c>
      <c r="HN272">
        <v>10.829</v>
      </c>
      <c r="HO272">
        <v>62.4171</v>
      </c>
      <c r="HP272">
        <v>12.0637</v>
      </c>
      <c r="HQ272">
        <v>103.2</v>
      </c>
      <c r="HR272">
        <v>104.482</v>
      </c>
    </row>
    <row r="273" spans="1:226">
      <c r="A273">
        <v>257</v>
      </c>
      <c r="B273">
        <v>1657123924.5</v>
      </c>
      <c r="C273">
        <v>3891.90000009537</v>
      </c>
      <c r="D273" t="s">
        <v>875</v>
      </c>
      <c r="E273" t="s">
        <v>876</v>
      </c>
      <c r="F273">
        <v>5</v>
      </c>
      <c r="G273" t="s">
        <v>832</v>
      </c>
      <c r="H273" t="s">
        <v>354</v>
      </c>
      <c r="I273">
        <v>1657123916.5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424.783334391466</v>
      </c>
      <c r="AK273">
        <v>411.719812121212</v>
      </c>
      <c r="AL273">
        <v>-0.00404466844645688</v>
      </c>
      <c r="AM273">
        <v>66.8674753080839</v>
      </c>
      <c r="AN273">
        <f>(AP273 - AO273 + BO273*1E3/(8.314*(BQ273+273.15)) * AR273/BN273 * AQ273) * BN273/(100*BB273) * 1000/(1000 - AP273)</f>
        <v>0</v>
      </c>
      <c r="AO273">
        <v>12.1641685516955</v>
      </c>
      <c r="AP273">
        <v>14.7034775757576</v>
      </c>
      <c r="AQ273">
        <v>9.49196129184969e-05</v>
      </c>
      <c r="AR273">
        <v>77.5101807776366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1657123916.5</v>
      </c>
      <c r="BH273">
        <v>405.602451612903</v>
      </c>
      <c r="BI273">
        <v>419.609483870968</v>
      </c>
      <c r="BJ273">
        <v>14.6993677419355</v>
      </c>
      <c r="BK273">
        <v>12.1628129032258</v>
      </c>
      <c r="BL273">
        <v>396.654064516129</v>
      </c>
      <c r="BM273">
        <v>14.6486935483871</v>
      </c>
      <c r="BN273">
        <v>499.993129032258</v>
      </c>
      <c r="BO273">
        <v>73.9332741935484</v>
      </c>
      <c r="BP273">
        <v>0.0428398580645161</v>
      </c>
      <c r="BQ273">
        <v>18.8090064516129</v>
      </c>
      <c r="BR273">
        <v>19.9914225806452</v>
      </c>
      <c r="BS273">
        <v>999.9</v>
      </c>
      <c r="BT273">
        <v>0</v>
      </c>
      <c r="BU273">
        <v>0</v>
      </c>
      <c r="BV273">
        <v>9996.45161290323</v>
      </c>
      <c r="BW273">
        <v>0</v>
      </c>
      <c r="BX273">
        <v>1402.99580645161</v>
      </c>
      <c r="BY273">
        <v>-14.0069451612903</v>
      </c>
      <c r="BZ273">
        <v>411.653483870968</v>
      </c>
      <c r="CA273">
        <v>424.775903225806</v>
      </c>
      <c r="CB273">
        <v>2.53656870967742</v>
      </c>
      <c r="CC273">
        <v>419.609483870968</v>
      </c>
      <c r="CD273">
        <v>12.1628129032258</v>
      </c>
      <c r="CE273">
        <v>1.08677225806452</v>
      </c>
      <c r="CF273">
        <v>0.899236129032258</v>
      </c>
      <c r="CG273">
        <v>8.13473193548387</v>
      </c>
      <c r="CH273">
        <v>5.37852161290323</v>
      </c>
      <c r="CI273">
        <v>1999.99903225806</v>
      </c>
      <c r="CJ273">
        <v>0.980001193548387</v>
      </c>
      <c r="CK273">
        <v>0.0199985935483871</v>
      </c>
      <c r="CL273">
        <v>0</v>
      </c>
      <c r="CM273">
        <v>2.23202258064516</v>
      </c>
      <c r="CN273">
        <v>0</v>
      </c>
      <c r="CO273">
        <v>5343.20064516129</v>
      </c>
      <c r="CP273">
        <v>17300.1483870968</v>
      </c>
      <c r="CQ273">
        <v>37.931064516129</v>
      </c>
      <c r="CR273">
        <v>38.879</v>
      </c>
      <c r="CS273">
        <v>38.253935483871</v>
      </c>
      <c r="CT273">
        <v>36.3729677419355</v>
      </c>
      <c r="CU273">
        <v>36.7439032258064</v>
      </c>
      <c r="CV273">
        <v>1959.99903225806</v>
      </c>
      <c r="CW273">
        <v>40</v>
      </c>
      <c r="CX273">
        <v>0</v>
      </c>
      <c r="CY273">
        <v>1657123904.5</v>
      </c>
      <c r="CZ273">
        <v>0</v>
      </c>
      <c r="DA273">
        <v>0</v>
      </c>
      <c r="DB273" t="s">
        <v>356</v>
      </c>
      <c r="DC273">
        <v>1656081770.5</v>
      </c>
      <c r="DD273">
        <v>1655399214.6</v>
      </c>
      <c r="DE273">
        <v>0</v>
      </c>
      <c r="DF273">
        <v>0.134</v>
      </c>
      <c r="DG273">
        <v>-0.06</v>
      </c>
      <c r="DH273">
        <v>9.331</v>
      </c>
      <c r="DI273">
        <v>0.511</v>
      </c>
      <c r="DJ273">
        <v>421</v>
      </c>
      <c r="DK273">
        <v>25</v>
      </c>
      <c r="DL273">
        <v>1.93</v>
      </c>
      <c r="DM273">
        <v>0.15</v>
      </c>
      <c r="DN273">
        <v>-14.2097756097561</v>
      </c>
      <c r="DO273">
        <v>3.34792473867597</v>
      </c>
      <c r="DP273">
        <v>0.404722930687931</v>
      </c>
      <c r="DQ273">
        <v>0</v>
      </c>
      <c r="DR273">
        <v>2.53199219512195</v>
      </c>
      <c r="DS273">
        <v>0.0720928222996529</v>
      </c>
      <c r="DT273">
        <v>0.00790280546425316</v>
      </c>
      <c r="DU273">
        <v>1</v>
      </c>
      <c r="DV273">
        <v>1</v>
      </c>
      <c r="DW273">
        <v>2</v>
      </c>
      <c r="DX273" t="s">
        <v>357</v>
      </c>
      <c r="DY273">
        <v>2.97637</v>
      </c>
      <c r="DZ273">
        <v>2.69603</v>
      </c>
      <c r="EA273">
        <v>0.0726349</v>
      </c>
      <c r="EB273">
        <v>0.0759798</v>
      </c>
      <c r="EC273">
        <v>0.0608028</v>
      </c>
      <c r="ED273">
        <v>0.0532174</v>
      </c>
      <c r="EE273">
        <v>36469.5</v>
      </c>
      <c r="EF273">
        <v>39925.6</v>
      </c>
      <c r="EG273">
        <v>35623.6</v>
      </c>
      <c r="EH273">
        <v>39171.9</v>
      </c>
      <c r="EI273">
        <v>47392.9</v>
      </c>
      <c r="EJ273">
        <v>53488.2</v>
      </c>
      <c r="EK273">
        <v>55594.3</v>
      </c>
      <c r="EL273">
        <v>62728.4</v>
      </c>
      <c r="EM273">
        <v>2.0162</v>
      </c>
      <c r="EN273">
        <v>2.2282</v>
      </c>
      <c r="EO273">
        <v>0.0832379</v>
      </c>
      <c r="EP273">
        <v>0</v>
      </c>
      <c r="EQ273">
        <v>18.6261</v>
      </c>
      <c r="ER273">
        <v>999.9</v>
      </c>
      <c r="ES273">
        <v>60.945</v>
      </c>
      <c r="ET273">
        <v>29.91</v>
      </c>
      <c r="EU273">
        <v>34.9376</v>
      </c>
      <c r="EV273">
        <v>54.2174</v>
      </c>
      <c r="EW273">
        <v>36.5144</v>
      </c>
      <c r="EX273">
        <v>2</v>
      </c>
      <c r="EY273">
        <v>-0.271585</v>
      </c>
      <c r="EZ273">
        <v>5.67832</v>
      </c>
      <c r="FA273">
        <v>20.0584</v>
      </c>
      <c r="FB273">
        <v>5.19932</v>
      </c>
      <c r="FC273">
        <v>12.0076</v>
      </c>
      <c r="FD273">
        <v>4.9756</v>
      </c>
      <c r="FE273">
        <v>3.293</v>
      </c>
      <c r="FF273">
        <v>9999</v>
      </c>
      <c r="FG273">
        <v>9999</v>
      </c>
      <c r="FH273">
        <v>9999</v>
      </c>
      <c r="FI273">
        <v>551.7</v>
      </c>
      <c r="FJ273">
        <v>1.86292</v>
      </c>
      <c r="FK273">
        <v>1.86783</v>
      </c>
      <c r="FL273">
        <v>1.86752</v>
      </c>
      <c r="FM273">
        <v>1.86874</v>
      </c>
      <c r="FN273">
        <v>1.86954</v>
      </c>
      <c r="FO273">
        <v>1.86557</v>
      </c>
      <c r="FP273">
        <v>1.8667</v>
      </c>
      <c r="FQ273">
        <v>1.86813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8.949</v>
      </c>
      <c r="GF273">
        <v>0.0508</v>
      </c>
      <c r="GG273">
        <v>5.21543574155078</v>
      </c>
      <c r="GH273">
        <v>0.0100486214095962</v>
      </c>
      <c r="GI273">
        <v>-1.74255938316833e-06</v>
      </c>
      <c r="GJ273">
        <v>3.40457676646056e-10</v>
      </c>
      <c r="GK273">
        <v>-0.0234001039270155</v>
      </c>
      <c r="GL273">
        <v>-0.0317258394575505</v>
      </c>
      <c r="GM273">
        <v>0.00293552719409138</v>
      </c>
      <c r="GN273">
        <v>-2.89779016759736e-05</v>
      </c>
      <c r="GO273">
        <v>-4</v>
      </c>
      <c r="GP273">
        <v>2214</v>
      </c>
      <c r="GQ273">
        <v>1</v>
      </c>
      <c r="GR273">
        <v>18</v>
      </c>
      <c r="GS273">
        <v>17369.2</v>
      </c>
      <c r="GT273">
        <v>28745.2</v>
      </c>
      <c r="GU273">
        <v>1.3147</v>
      </c>
      <c r="GV273">
        <v>2.61108</v>
      </c>
      <c r="GW273">
        <v>2.24854</v>
      </c>
      <c r="GX273">
        <v>2.75635</v>
      </c>
      <c r="GY273">
        <v>1.99585</v>
      </c>
      <c r="GZ273">
        <v>2.30347</v>
      </c>
      <c r="HA273">
        <v>32.798</v>
      </c>
      <c r="HB273">
        <v>14.9989</v>
      </c>
      <c r="HC273">
        <v>18</v>
      </c>
      <c r="HD273">
        <v>490.967</v>
      </c>
      <c r="HE273">
        <v>636.015</v>
      </c>
      <c r="HF273">
        <v>10.3597</v>
      </c>
      <c r="HG273">
        <v>23.4836</v>
      </c>
      <c r="HH273">
        <v>30.0007</v>
      </c>
      <c r="HI273">
        <v>23.4398</v>
      </c>
      <c r="HJ273">
        <v>23.3811</v>
      </c>
      <c r="HK273">
        <v>26.4169</v>
      </c>
      <c r="HL273">
        <v>60.1369</v>
      </c>
      <c r="HM273">
        <v>0</v>
      </c>
      <c r="HN273">
        <v>10.33</v>
      </c>
      <c r="HO273">
        <v>426.352</v>
      </c>
      <c r="HP273">
        <v>12.1758</v>
      </c>
      <c r="HQ273">
        <v>103.195</v>
      </c>
      <c r="HR273">
        <v>104.478</v>
      </c>
    </row>
    <row r="274" spans="1:226">
      <c r="A274">
        <v>258</v>
      </c>
      <c r="B274">
        <v>1657123929.5</v>
      </c>
      <c r="C274">
        <v>3896.90000009537</v>
      </c>
      <c r="D274" t="s">
        <v>877</v>
      </c>
      <c r="E274" t="s">
        <v>878</v>
      </c>
      <c r="F274">
        <v>5</v>
      </c>
      <c r="G274" t="s">
        <v>832</v>
      </c>
      <c r="H274" t="s">
        <v>354</v>
      </c>
      <c r="I274">
        <v>1657123921.65517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426.068012378935</v>
      </c>
      <c r="AK274">
        <v>412.44316969697</v>
      </c>
      <c r="AL274">
        <v>0.268039117470611</v>
      </c>
      <c r="AM274">
        <v>66.8674753080839</v>
      </c>
      <c r="AN274">
        <f>(AP274 - AO274 + BO274*1E3/(8.314*(BQ274+273.15)) * AR274/BN274 * AQ274) * BN274/(100*BB274) * 1000/(1000 - AP274)</f>
        <v>0</v>
      </c>
      <c r="AO274">
        <v>12.1625749773467</v>
      </c>
      <c r="AP274">
        <v>14.7036127272727</v>
      </c>
      <c r="AQ274">
        <v>0.000324736432676084</v>
      </c>
      <c r="AR274">
        <v>77.5101807776366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1657123921.65517</v>
      </c>
      <c r="BH274">
        <v>405.717448275862</v>
      </c>
      <c r="BI274">
        <v>420.339137931034</v>
      </c>
      <c r="BJ274">
        <v>14.7026827586207</v>
      </c>
      <c r="BK274">
        <v>12.1636965517241</v>
      </c>
      <c r="BL274">
        <v>396.768206896552</v>
      </c>
      <c r="BM274">
        <v>14.6518931034483</v>
      </c>
      <c r="BN274">
        <v>499.996896551724</v>
      </c>
      <c r="BO274">
        <v>73.9332</v>
      </c>
      <c r="BP274">
        <v>0.0428054655172414</v>
      </c>
      <c r="BQ274">
        <v>18.8108724137931</v>
      </c>
      <c r="BR274">
        <v>20.0001551724138</v>
      </c>
      <c r="BS274">
        <v>999.9</v>
      </c>
      <c r="BT274">
        <v>0</v>
      </c>
      <c r="BU274">
        <v>0</v>
      </c>
      <c r="BV274">
        <v>9990.34482758621</v>
      </c>
      <c r="BW274">
        <v>0</v>
      </c>
      <c r="BX274">
        <v>1403.37068965517</v>
      </c>
      <c r="BY274">
        <v>-14.6215586206897</v>
      </c>
      <c r="BZ274">
        <v>411.771655172414</v>
      </c>
      <c r="CA274">
        <v>425.514931034483</v>
      </c>
      <c r="CB274">
        <v>2.53899275862069</v>
      </c>
      <c r="CC274">
        <v>420.339137931034</v>
      </c>
      <c r="CD274">
        <v>12.1636965517241</v>
      </c>
      <c r="CE274">
        <v>1.08701655172414</v>
      </c>
      <c r="CF274">
        <v>0.899300724137931</v>
      </c>
      <c r="CG274">
        <v>8.13803137931034</v>
      </c>
      <c r="CH274">
        <v>5.37955551724138</v>
      </c>
      <c r="CI274">
        <v>2000.01137931034</v>
      </c>
      <c r="CJ274">
        <v>0.980001103448276</v>
      </c>
      <c r="CK274">
        <v>0.0199986896551724</v>
      </c>
      <c r="CL274">
        <v>0</v>
      </c>
      <c r="CM274">
        <v>2.27198275862069</v>
      </c>
      <c r="CN274">
        <v>0</v>
      </c>
      <c r="CO274">
        <v>5341.97551724138</v>
      </c>
      <c r="CP274">
        <v>17300.2517241379</v>
      </c>
      <c r="CQ274">
        <v>37.9070689655172</v>
      </c>
      <c r="CR274">
        <v>38.8706551724138</v>
      </c>
      <c r="CS274">
        <v>38.2261034482759</v>
      </c>
      <c r="CT274">
        <v>36.353275862069</v>
      </c>
      <c r="CU274">
        <v>36.7239310344828</v>
      </c>
      <c r="CV274">
        <v>1960.01137931034</v>
      </c>
      <c r="CW274">
        <v>40</v>
      </c>
      <c r="CX274">
        <v>0</v>
      </c>
      <c r="CY274">
        <v>1657123909.3</v>
      </c>
      <c r="CZ274">
        <v>0</v>
      </c>
      <c r="DA274">
        <v>0</v>
      </c>
      <c r="DB274" t="s">
        <v>356</v>
      </c>
      <c r="DC274">
        <v>1656081770.5</v>
      </c>
      <c r="DD274">
        <v>1655399214.6</v>
      </c>
      <c r="DE274">
        <v>0</v>
      </c>
      <c r="DF274">
        <v>0.134</v>
      </c>
      <c r="DG274">
        <v>-0.06</v>
      </c>
      <c r="DH274">
        <v>9.331</v>
      </c>
      <c r="DI274">
        <v>0.511</v>
      </c>
      <c r="DJ274">
        <v>421</v>
      </c>
      <c r="DK274">
        <v>25</v>
      </c>
      <c r="DL274">
        <v>1.93</v>
      </c>
      <c r="DM274">
        <v>0.15</v>
      </c>
      <c r="DN274">
        <v>-14.2586243902439</v>
      </c>
      <c r="DO274">
        <v>-3.04307456445993</v>
      </c>
      <c r="DP274">
        <v>0.778282417165216</v>
      </c>
      <c r="DQ274">
        <v>0</v>
      </c>
      <c r="DR274">
        <v>2.53685536585366</v>
      </c>
      <c r="DS274">
        <v>0.0343080836236964</v>
      </c>
      <c r="DT274">
        <v>0.00419682987071339</v>
      </c>
      <c r="DU274">
        <v>1</v>
      </c>
      <c r="DV274">
        <v>1</v>
      </c>
      <c r="DW274">
        <v>2</v>
      </c>
      <c r="DX274" t="s">
        <v>357</v>
      </c>
      <c r="DY274">
        <v>2.97657</v>
      </c>
      <c r="DZ274">
        <v>2.6964</v>
      </c>
      <c r="EA274">
        <v>0.0728077</v>
      </c>
      <c r="EB274">
        <v>0.0768656</v>
      </c>
      <c r="EC274">
        <v>0.0608035</v>
      </c>
      <c r="ED274">
        <v>0.0532146</v>
      </c>
      <c r="EE274">
        <v>36462.7</v>
      </c>
      <c r="EF274">
        <v>39886.8</v>
      </c>
      <c r="EG274">
        <v>35623.5</v>
      </c>
      <c r="EH274">
        <v>39171.4</v>
      </c>
      <c r="EI274">
        <v>47392.1</v>
      </c>
      <c r="EJ274">
        <v>53487.6</v>
      </c>
      <c r="EK274">
        <v>55593.3</v>
      </c>
      <c r="EL274">
        <v>62727.5</v>
      </c>
      <c r="EM274">
        <v>2.0164</v>
      </c>
      <c r="EN274">
        <v>2.2278</v>
      </c>
      <c r="EO274">
        <v>0.0836253</v>
      </c>
      <c r="EP274">
        <v>0</v>
      </c>
      <c r="EQ274">
        <v>18.6316</v>
      </c>
      <c r="ER274">
        <v>999.9</v>
      </c>
      <c r="ES274">
        <v>60.921</v>
      </c>
      <c r="ET274">
        <v>29.93</v>
      </c>
      <c r="EU274">
        <v>34.9665</v>
      </c>
      <c r="EV274">
        <v>54.1974</v>
      </c>
      <c r="EW274">
        <v>36.4744</v>
      </c>
      <c r="EX274">
        <v>2</v>
      </c>
      <c r="EY274">
        <v>-0.271037</v>
      </c>
      <c r="EZ274">
        <v>5.70102</v>
      </c>
      <c r="FA274">
        <v>20.0584</v>
      </c>
      <c r="FB274">
        <v>5.19932</v>
      </c>
      <c r="FC274">
        <v>12.0064</v>
      </c>
      <c r="FD274">
        <v>4.9756</v>
      </c>
      <c r="FE274">
        <v>3.293</v>
      </c>
      <c r="FF274">
        <v>9999</v>
      </c>
      <c r="FG274">
        <v>9999</v>
      </c>
      <c r="FH274">
        <v>9999</v>
      </c>
      <c r="FI274">
        <v>551.7</v>
      </c>
      <c r="FJ274">
        <v>1.86295</v>
      </c>
      <c r="FK274">
        <v>1.8678</v>
      </c>
      <c r="FL274">
        <v>1.86752</v>
      </c>
      <c r="FM274">
        <v>1.86874</v>
      </c>
      <c r="FN274">
        <v>1.86957</v>
      </c>
      <c r="FO274">
        <v>1.86566</v>
      </c>
      <c r="FP274">
        <v>1.86673</v>
      </c>
      <c r="FQ274">
        <v>1.86813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8.959</v>
      </c>
      <c r="GF274">
        <v>0.0509</v>
      </c>
      <c r="GG274">
        <v>5.21543574155078</v>
      </c>
      <c r="GH274">
        <v>0.0100486214095962</v>
      </c>
      <c r="GI274">
        <v>-1.74255938316833e-06</v>
      </c>
      <c r="GJ274">
        <v>3.40457676646056e-10</v>
      </c>
      <c r="GK274">
        <v>-0.0234001039270155</v>
      </c>
      <c r="GL274">
        <v>-0.0317258394575505</v>
      </c>
      <c r="GM274">
        <v>0.00293552719409138</v>
      </c>
      <c r="GN274">
        <v>-2.89779016759736e-05</v>
      </c>
      <c r="GO274">
        <v>-4</v>
      </c>
      <c r="GP274">
        <v>2214</v>
      </c>
      <c r="GQ274">
        <v>1</v>
      </c>
      <c r="GR274">
        <v>18</v>
      </c>
      <c r="GS274">
        <v>17369.3</v>
      </c>
      <c r="GT274">
        <v>28745.2</v>
      </c>
      <c r="GU274">
        <v>1.34277</v>
      </c>
      <c r="GV274">
        <v>2.6123</v>
      </c>
      <c r="GW274">
        <v>2.24854</v>
      </c>
      <c r="GX274">
        <v>2.75513</v>
      </c>
      <c r="GY274">
        <v>1.99585</v>
      </c>
      <c r="GZ274">
        <v>2.30957</v>
      </c>
      <c r="HA274">
        <v>32.798</v>
      </c>
      <c r="HB274">
        <v>14.9989</v>
      </c>
      <c r="HC274">
        <v>18</v>
      </c>
      <c r="HD274">
        <v>491.152</v>
      </c>
      <c r="HE274">
        <v>635.749</v>
      </c>
      <c r="HF274">
        <v>10.3369</v>
      </c>
      <c r="HG274">
        <v>23.4888</v>
      </c>
      <c r="HH274">
        <v>30.0006</v>
      </c>
      <c r="HI274">
        <v>23.4457</v>
      </c>
      <c r="HJ274">
        <v>23.385</v>
      </c>
      <c r="HK274">
        <v>26.9081</v>
      </c>
      <c r="HL274">
        <v>60.1369</v>
      </c>
      <c r="HM274">
        <v>0</v>
      </c>
      <c r="HN274">
        <v>10.3206</v>
      </c>
      <c r="HO274">
        <v>439.847</v>
      </c>
      <c r="HP274">
        <v>12.1758</v>
      </c>
      <c r="HQ274">
        <v>103.194</v>
      </c>
      <c r="HR274">
        <v>104.476</v>
      </c>
    </row>
    <row r="275" spans="1:226">
      <c r="A275">
        <v>259</v>
      </c>
      <c r="B275">
        <v>1657123934.5</v>
      </c>
      <c r="C275">
        <v>3901.90000009537</v>
      </c>
      <c r="D275" t="s">
        <v>879</v>
      </c>
      <c r="E275" t="s">
        <v>880</v>
      </c>
      <c r="F275">
        <v>5</v>
      </c>
      <c r="G275" t="s">
        <v>832</v>
      </c>
      <c r="H275" t="s">
        <v>354</v>
      </c>
      <c r="I275">
        <v>1657123926.73214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436.532389041222</v>
      </c>
      <c r="AK275">
        <v>418.398812121212</v>
      </c>
      <c r="AL275">
        <v>1.39390595751403</v>
      </c>
      <c r="AM275">
        <v>66.8674753080839</v>
      </c>
      <c r="AN275">
        <f>(AP275 - AO275 + BO275*1E3/(8.314*(BQ275+273.15)) * AR275/BN275 * AQ275) * BN275/(100*BB275) * 1000/(1000 - AP275)</f>
        <v>0</v>
      </c>
      <c r="AO275">
        <v>12.166134881764</v>
      </c>
      <c r="AP275">
        <v>14.7057903030303</v>
      </c>
      <c r="AQ275">
        <v>-0.000137599125823555</v>
      </c>
      <c r="AR275">
        <v>77.5101807776366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1657123926.73214</v>
      </c>
      <c r="BH275">
        <v>406.94</v>
      </c>
      <c r="BI275">
        <v>424.413035714286</v>
      </c>
      <c r="BJ275">
        <v>14.7045357142857</v>
      </c>
      <c r="BK275">
        <v>12.1647928571429</v>
      </c>
      <c r="BL275">
        <v>397.979964285714</v>
      </c>
      <c r="BM275">
        <v>14.6536714285714</v>
      </c>
      <c r="BN275">
        <v>499.979</v>
      </c>
      <c r="BO275">
        <v>73.9335321428571</v>
      </c>
      <c r="BP275">
        <v>0.0428568071428572</v>
      </c>
      <c r="BQ275">
        <v>18.814025</v>
      </c>
      <c r="BR275">
        <v>20.009025</v>
      </c>
      <c r="BS275">
        <v>999.9</v>
      </c>
      <c r="BT275">
        <v>0</v>
      </c>
      <c r="BU275">
        <v>0</v>
      </c>
      <c r="BV275">
        <v>9996.78571428571</v>
      </c>
      <c r="BW275">
        <v>0</v>
      </c>
      <c r="BX275">
        <v>1403.545</v>
      </c>
      <c r="BY275">
        <v>-17.4729785714286</v>
      </c>
      <c r="BZ275">
        <v>413.013142857143</v>
      </c>
      <c r="CA275">
        <v>429.639464285714</v>
      </c>
      <c r="CB275">
        <v>2.53974714285714</v>
      </c>
      <c r="CC275">
        <v>424.413035714286</v>
      </c>
      <c r="CD275">
        <v>12.1647928571429</v>
      </c>
      <c r="CE275">
        <v>1.08715821428571</v>
      </c>
      <c r="CF275">
        <v>0.899385714285714</v>
      </c>
      <c r="CG275">
        <v>8.13994857142857</v>
      </c>
      <c r="CH275">
        <v>5.38091535714286</v>
      </c>
      <c r="CI275">
        <v>2000.01214285714</v>
      </c>
      <c r="CJ275">
        <v>0.980000892857143</v>
      </c>
      <c r="CK275">
        <v>0.0199989142857143</v>
      </c>
      <c r="CL275">
        <v>0</v>
      </c>
      <c r="CM275">
        <v>2.29463571428571</v>
      </c>
      <c r="CN275">
        <v>0</v>
      </c>
      <c r="CO275">
        <v>5332.45642857143</v>
      </c>
      <c r="CP275">
        <v>17300.2571428571</v>
      </c>
      <c r="CQ275">
        <v>37.8748214285714</v>
      </c>
      <c r="CR275">
        <v>38.85925</v>
      </c>
      <c r="CS275">
        <v>38.205</v>
      </c>
      <c r="CT275">
        <v>36.33225</v>
      </c>
      <c r="CU275">
        <v>36.70275</v>
      </c>
      <c r="CV275">
        <v>1960.01214285714</v>
      </c>
      <c r="CW275">
        <v>40</v>
      </c>
      <c r="CX275">
        <v>0</v>
      </c>
      <c r="CY275">
        <v>1657123914.7</v>
      </c>
      <c r="CZ275">
        <v>0</v>
      </c>
      <c r="DA275">
        <v>0</v>
      </c>
      <c r="DB275" t="s">
        <v>356</v>
      </c>
      <c r="DC275">
        <v>1656081770.5</v>
      </c>
      <c r="DD275">
        <v>1655399214.6</v>
      </c>
      <c r="DE275">
        <v>0</v>
      </c>
      <c r="DF275">
        <v>0.134</v>
      </c>
      <c r="DG275">
        <v>-0.06</v>
      </c>
      <c r="DH275">
        <v>9.331</v>
      </c>
      <c r="DI275">
        <v>0.511</v>
      </c>
      <c r="DJ275">
        <v>421</v>
      </c>
      <c r="DK275">
        <v>25</v>
      </c>
      <c r="DL275">
        <v>1.93</v>
      </c>
      <c r="DM275">
        <v>0.15</v>
      </c>
      <c r="DN275">
        <v>-16.4956463414634</v>
      </c>
      <c r="DO275">
        <v>-31.8779581881533</v>
      </c>
      <c r="DP275">
        <v>3.68012429801333</v>
      </c>
      <c r="DQ275">
        <v>0</v>
      </c>
      <c r="DR275">
        <v>2.53903682926829</v>
      </c>
      <c r="DS275">
        <v>0.00846376306620392</v>
      </c>
      <c r="DT275">
        <v>0.00241228202758443</v>
      </c>
      <c r="DU275">
        <v>1</v>
      </c>
      <c r="DV275">
        <v>1</v>
      </c>
      <c r="DW275">
        <v>2</v>
      </c>
      <c r="DX275" t="s">
        <v>357</v>
      </c>
      <c r="DY275">
        <v>2.97646</v>
      </c>
      <c r="DZ275">
        <v>2.697</v>
      </c>
      <c r="EA275">
        <v>0.0736846</v>
      </c>
      <c r="EB275">
        <v>0.0785806</v>
      </c>
      <c r="EC275">
        <v>0.0607964</v>
      </c>
      <c r="ED275">
        <v>0.0532094</v>
      </c>
      <c r="EE275">
        <v>36427.9</v>
      </c>
      <c r="EF275">
        <v>39810.8</v>
      </c>
      <c r="EG275">
        <v>35623.2</v>
      </c>
      <c r="EH275">
        <v>39169.5</v>
      </c>
      <c r="EI275">
        <v>47391.8</v>
      </c>
      <c r="EJ275">
        <v>53486.2</v>
      </c>
      <c r="EK275">
        <v>55592.6</v>
      </c>
      <c r="EL275">
        <v>62725.5</v>
      </c>
      <c r="EM275">
        <v>2.016</v>
      </c>
      <c r="EN275">
        <v>2.2282</v>
      </c>
      <c r="EO275">
        <v>0.0840127</v>
      </c>
      <c r="EP275">
        <v>0</v>
      </c>
      <c r="EQ275">
        <v>18.6375</v>
      </c>
      <c r="ER275">
        <v>999.9</v>
      </c>
      <c r="ES275">
        <v>60.902</v>
      </c>
      <c r="ET275">
        <v>29.93</v>
      </c>
      <c r="EU275">
        <v>34.9562</v>
      </c>
      <c r="EV275">
        <v>54.0574</v>
      </c>
      <c r="EW275">
        <v>36.5585</v>
      </c>
      <c r="EX275">
        <v>2</v>
      </c>
      <c r="EY275">
        <v>-0.27065</v>
      </c>
      <c r="EZ275">
        <v>5.70357</v>
      </c>
      <c r="FA275">
        <v>20.0586</v>
      </c>
      <c r="FB275">
        <v>5.20052</v>
      </c>
      <c r="FC275">
        <v>12.0088</v>
      </c>
      <c r="FD275">
        <v>4.9756</v>
      </c>
      <c r="FE275">
        <v>3.293</v>
      </c>
      <c r="FF275">
        <v>9999</v>
      </c>
      <c r="FG275">
        <v>9999</v>
      </c>
      <c r="FH275">
        <v>9999</v>
      </c>
      <c r="FI275">
        <v>551.7</v>
      </c>
      <c r="FJ275">
        <v>1.86295</v>
      </c>
      <c r="FK275">
        <v>1.86783</v>
      </c>
      <c r="FL275">
        <v>1.86752</v>
      </c>
      <c r="FM275">
        <v>1.86874</v>
      </c>
      <c r="FN275">
        <v>1.8696</v>
      </c>
      <c r="FO275">
        <v>1.8656</v>
      </c>
      <c r="FP275">
        <v>1.86664</v>
      </c>
      <c r="FQ275">
        <v>1.86813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9.015</v>
      </c>
      <c r="GF275">
        <v>0.0508</v>
      </c>
      <c r="GG275">
        <v>5.21543574155078</v>
      </c>
      <c r="GH275">
        <v>0.0100486214095962</v>
      </c>
      <c r="GI275">
        <v>-1.74255938316833e-06</v>
      </c>
      <c r="GJ275">
        <v>3.40457676646056e-10</v>
      </c>
      <c r="GK275">
        <v>-0.0234001039270155</v>
      </c>
      <c r="GL275">
        <v>-0.0317258394575505</v>
      </c>
      <c r="GM275">
        <v>0.00293552719409138</v>
      </c>
      <c r="GN275">
        <v>-2.89779016759736e-05</v>
      </c>
      <c r="GO275">
        <v>-4</v>
      </c>
      <c r="GP275">
        <v>2214</v>
      </c>
      <c r="GQ275">
        <v>1</v>
      </c>
      <c r="GR275">
        <v>18</v>
      </c>
      <c r="GS275">
        <v>17369.4</v>
      </c>
      <c r="GT275">
        <v>28745.3</v>
      </c>
      <c r="GU275">
        <v>1.37329</v>
      </c>
      <c r="GV275">
        <v>2.60864</v>
      </c>
      <c r="GW275">
        <v>2.24854</v>
      </c>
      <c r="GX275">
        <v>2.75513</v>
      </c>
      <c r="GY275">
        <v>1.99585</v>
      </c>
      <c r="GZ275">
        <v>2.2937</v>
      </c>
      <c r="HA275">
        <v>32.8202</v>
      </c>
      <c r="HB275">
        <v>14.9901</v>
      </c>
      <c r="HC275">
        <v>18</v>
      </c>
      <c r="HD275">
        <v>490.933</v>
      </c>
      <c r="HE275">
        <v>636.112</v>
      </c>
      <c r="HF275">
        <v>10.3205</v>
      </c>
      <c r="HG275">
        <v>23.4927</v>
      </c>
      <c r="HH275">
        <v>30.0004</v>
      </c>
      <c r="HI275">
        <v>23.4496</v>
      </c>
      <c r="HJ275">
        <v>23.3889</v>
      </c>
      <c r="HK275">
        <v>27.6369</v>
      </c>
      <c r="HL275">
        <v>60.1369</v>
      </c>
      <c r="HM275">
        <v>0</v>
      </c>
      <c r="HN275">
        <v>10.3033</v>
      </c>
      <c r="HO275">
        <v>459.984</v>
      </c>
      <c r="HP275">
        <v>12.1758</v>
      </c>
      <c r="HQ275">
        <v>103.193</v>
      </c>
      <c r="HR275">
        <v>104.472</v>
      </c>
    </row>
    <row r="276" spans="1:226">
      <c r="A276">
        <v>260</v>
      </c>
      <c r="B276">
        <v>1657123939.5</v>
      </c>
      <c r="C276">
        <v>3906.90000009537</v>
      </c>
      <c r="D276" t="s">
        <v>881</v>
      </c>
      <c r="E276" t="s">
        <v>882</v>
      </c>
      <c r="F276">
        <v>5</v>
      </c>
      <c r="G276" t="s">
        <v>832</v>
      </c>
      <c r="H276" t="s">
        <v>354</v>
      </c>
      <c r="I276">
        <v>1657123932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450.706120667932</v>
      </c>
      <c r="AK276">
        <v>429.078115151515</v>
      </c>
      <c r="AL276">
        <v>2.32196275812463</v>
      </c>
      <c r="AM276">
        <v>66.8674753080839</v>
      </c>
      <c r="AN276">
        <f>(AP276 - AO276 + BO276*1E3/(8.314*(BQ276+273.15)) * AR276/BN276 * AQ276) * BN276/(100*BB276) * 1000/(1000 - AP276)</f>
        <v>0</v>
      </c>
      <c r="AO276">
        <v>12.1672981489465</v>
      </c>
      <c r="AP276">
        <v>14.7014236363636</v>
      </c>
      <c r="AQ276">
        <v>8.32345927764381e-05</v>
      </c>
      <c r="AR276">
        <v>77.5101807776366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1657123932</v>
      </c>
      <c r="BH276">
        <v>411.146074074074</v>
      </c>
      <c r="BI276">
        <v>433.609481481481</v>
      </c>
      <c r="BJ276">
        <v>14.7038888888889</v>
      </c>
      <c r="BK276">
        <v>12.166137037037</v>
      </c>
      <c r="BL276">
        <v>402.149296296296</v>
      </c>
      <c r="BM276">
        <v>14.6530407407407</v>
      </c>
      <c r="BN276">
        <v>499.989555555556</v>
      </c>
      <c r="BO276">
        <v>73.9338518518519</v>
      </c>
      <c r="BP276">
        <v>0.0428089333333333</v>
      </c>
      <c r="BQ276">
        <v>18.8133481481481</v>
      </c>
      <c r="BR276">
        <v>20.0116407407407</v>
      </c>
      <c r="BS276">
        <v>999.9</v>
      </c>
      <c r="BT276">
        <v>0</v>
      </c>
      <c r="BU276">
        <v>0</v>
      </c>
      <c r="BV276">
        <v>10002.037037037</v>
      </c>
      <c r="BW276">
        <v>0</v>
      </c>
      <c r="BX276">
        <v>1403.96481481481</v>
      </c>
      <c r="BY276">
        <v>-22.4634037037037</v>
      </c>
      <c r="BZ276">
        <v>417.28162962963</v>
      </c>
      <c r="CA276">
        <v>438.949740740741</v>
      </c>
      <c r="CB276">
        <v>2.53774555555556</v>
      </c>
      <c r="CC276">
        <v>433.609481481481</v>
      </c>
      <c r="CD276">
        <v>12.166137037037</v>
      </c>
      <c r="CE276">
        <v>1.08711481481481</v>
      </c>
      <c r="CF276">
        <v>0.89948937037037</v>
      </c>
      <c r="CG276">
        <v>8.13935925925926</v>
      </c>
      <c r="CH276">
        <v>5.3825737037037</v>
      </c>
      <c r="CI276">
        <v>2000.02814814815</v>
      </c>
      <c r="CJ276">
        <v>0.980000777777778</v>
      </c>
      <c r="CK276">
        <v>0.019999037037037</v>
      </c>
      <c r="CL276">
        <v>0</v>
      </c>
      <c r="CM276">
        <v>2.28536666666667</v>
      </c>
      <c r="CN276">
        <v>0</v>
      </c>
      <c r="CO276">
        <v>5315.70444444444</v>
      </c>
      <c r="CP276">
        <v>17300.3962962963</v>
      </c>
      <c r="CQ276">
        <v>37.8423333333333</v>
      </c>
      <c r="CR276">
        <v>38.8376666666667</v>
      </c>
      <c r="CS276">
        <v>38.1709259259259</v>
      </c>
      <c r="CT276">
        <v>36.3074074074074</v>
      </c>
      <c r="CU276">
        <v>36.6801111111111</v>
      </c>
      <c r="CV276">
        <v>1960.02814814815</v>
      </c>
      <c r="CW276">
        <v>40</v>
      </c>
      <c r="CX276">
        <v>0</v>
      </c>
      <c r="CY276">
        <v>1657123919.5</v>
      </c>
      <c r="CZ276">
        <v>0</v>
      </c>
      <c r="DA276">
        <v>0</v>
      </c>
      <c r="DB276" t="s">
        <v>356</v>
      </c>
      <c r="DC276">
        <v>1656081770.5</v>
      </c>
      <c r="DD276">
        <v>1655399214.6</v>
      </c>
      <c r="DE276">
        <v>0</v>
      </c>
      <c r="DF276">
        <v>0.134</v>
      </c>
      <c r="DG276">
        <v>-0.06</v>
      </c>
      <c r="DH276">
        <v>9.331</v>
      </c>
      <c r="DI276">
        <v>0.511</v>
      </c>
      <c r="DJ276">
        <v>421</v>
      </c>
      <c r="DK276">
        <v>25</v>
      </c>
      <c r="DL276">
        <v>1.93</v>
      </c>
      <c r="DM276">
        <v>0.15</v>
      </c>
      <c r="DN276">
        <v>-19.1957853658537</v>
      </c>
      <c r="DO276">
        <v>-52.9579108013938</v>
      </c>
      <c r="DP276">
        <v>5.48216390824454</v>
      </c>
      <c r="DQ276">
        <v>0</v>
      </c>
      <c r="DR276">
        <v>2.53832268292683</v>
      </c>
      <c r="DS276">
        <v>-0.0131498257839717</v>
      </c>
      <c r="DT276">
        <v>0.00318603356464971</v>
      </c>
      <c r="DU276">
        <v>1</v>
      </c>
      <c r="DV276">
        <v>1</v>
      </c>
      <c r="DW276">
        <v>2</v>
      </c>
      <c r="DX276" t="s">
        <v>357</v>
      </c>
      <c r="DY276">
        <v>2.97637</v>
      </c>
      <c r="DZ276">
        <v>2.69659</v>
      </c>
      <c r="EA276">
        <v>0.0752041</v>
      </c>
      <c r="EB276">
        <v>0.0806464</v>
      </c>
      <c r="EC276">
        <v>0.0607814</v>
      </c>
      <c r="ED276">
        <v>0.053227</v>
      </c>
      <c r="EE276">
        <v>36368.2</v>
      </c>
      <c r="EF276">
        <v>39722.1</v>
      </c>
      <c r="EG276">
        <v>35623.3</v>
      </c>
      <c r="EH276">
        <v>39170</v>
      </c>
      <c r="EI276">
        <v>47392.7</v>
      </c>
      <c r="EJ276">
        <v>53485.6</v>
      </c>
      <c r="EK276">
        <v>55592.7</v>
      </c>
      <c r="EL276">
        <v>62726</v>
      </c>
      <c r="EM276">
        <v>2.016</v>
      </c>
      <c r="EN276">
        <v>2.2274</v>
      </c>
      <c r="EO276">
        <v>0.0815094</v>
      </c>
      <c r="EP276">
        <v>0</v>
      </c>
      <c r="EQ276">
        <v>18.6423</v>
      </c>
      <c r="ER276">
        <v>999.9</v>
      </c>
      <c r="ES276">
        <v>60.878</v>
      </c>
      <c r="ET276">
        <v>29.94</v>
      </c>
      <c r="EU276">
        <v>34.9632</v>
      </c>
      <c r="EV276">
        <v>53.9774</v>
      </c>
      <c r="EW276">
        <v>36.5104</v>
      </c>
      <c r="EX276">
        <v>2</v>
      </c>
      <c r="EY276">
        <v>-0.270061</v>
      </c>
      <c r="EZ276">
        <v>5.73353</v>
      </c>
      <c r="FA276">
        <v>20.0577</v>
      </c>
      <c r="FB276">
        <v>5.20291</v>
      </c>
      <c r="FC276">
        <v>12.0099</v>
      </c>
      <c r="FD276">
        <v>4.9756</v>
      </c>
      <c r="FE276">
        <v>3.293</v>
      </c>
      <c r="FF276">
        <v>9999</v>
      </c>
      <c r="FG276">
        <v>9999</v>
      </c>
      <c r="FH276">
        <v>9999</v>
      </c>
      <c r="FI276">
        <v>551.7</v>
      </c>
      <c r="FJ276">
        <v>1.86292</v>
      </c>
      <c r="FK276">
        <v>1.86783</v>
      </c>
      <c r="FL276">
        <v>1.86752</v>
      </c>
      <c r="FM276">
        <v>1.86874</v>
      </c>
      <c r="FN276">
        <v>1.86954</v>
      </c>
      <c r="FO276">
        <v>1.86557</v>
      </c>
      <c r="FP276">
        <v>1.86667</v>
      </c>
      <c r="FQ276">
        <v>1.86813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9.11</v>
      </c>
      <c r="GF276">
        <v>0.0506</v>
      </c>
      <c r="GG276">
        <v>5.21543574155078</v>
      </c>
      <c r="GH276">
        <v>0.0100486214095962</v>
      </c>
      <c r="GI276">
        <v>-1.74255938316833e-06</v>
      </c>
      <c r="GJ276">
        <v>3.40457676646056e-10</v>
      </c>
      <c r="GK276">
        <v>-0.0234001039270155</v>
      </c>
      <c r="GL276">
        <v>-0.0317258394575505</v>
      </c>
      <c r="GM276">
        <v>0.00293552719409138</v>
      </c>
      <c r="GN276">
        <v>-2.89779016759736e-05</v>
      </c>
      <c r="GO276">
        <v>-4</v>
      </c>
      <c r="GP276">
        <v>2214</v>
      </c>
      <c r="GQ276">
        <v>1</v>
      </c>
      <c r="GR276">
        <v>18</v>
      </c>
      <c r="GS276">
        <v>17369.5</v>
      </c>
      <c r="GT276">
        <v>28745.4</v>
      </c>
      <c r="GU276">
        <v>1.41846</v>
      </c>
      <c r="GV276">
        <v>2.60376</v>
      </c>
      <c r="GW276">
        <v>2.24854</v>
      </c>
      <c r="GX276">
        <v>2.75635</v>
      </c>
      <c r="GY276">
        <v>1.99585</v>
      </c>
      <c r="GZ276">
        <v>2.33398</v>
      </c>
      <c r="HA276">
        <v>32.8202</v>
      </c>
      <c r="HB276">
        <v>14.9989</v>
      </c>
      <c r="HC276">
        <v>18</v>
      </c>
      <c r="HD276">
        <v>490.975</v>
      </c>
      <c r="HE276">
        <v>635.555</v>
      </c>
      <c r="HF276">
        <v>10.3012</v>
      </c>
      <c r="HG276">
        <v>23.4967</v>
      </c>
      <c r="HH276">
        <v>30.0007</v>
      </c>
      <c r="HI276">
        <v>23.4543</v>
      </c>
      <c r="HJ276">
        <v>23.3947</v>
      </c>
      <c r="HK276">
        <v>28.4007</v>
      </c>
      <c r="HL276">
        <v>60.1369</v>
      </c>
      <c r="HM276">
        <v>0</v>
      </c>
      <c r="HN276">
        <v>10.2935</v>
      </c>
      <c r="HO276">
        <v>473.408</v>
      </c>
      <c r="HP276">
        <v>12.1758</v>
      </c>
      <c r="HQ276">
        <v>103.193</v>
      </c>
      <c r="HR276">
        <v>104.473</v>
      </c>
    </row>
    <row r="277" spans="1:226">
      <c r="A277">
        <v>261</v>
      </c>
      <c r="B277">
        <v>1657123944.5</v>
      </c>
      <c r="C277">
        <v>3911.90000009537</v>
      </c>
      <c r="D277" t="s">
        <v>883</v>
      </c>
      <c r="E277" t="s">
        <v>884</v>
      </c>
      <c r="F277">
        <v>5</v>
      </c>
      <c r="G277" t="s">
        <v>832</v>
      </c>
      <c r="H277" t="s">
        <v>354</v>
      </c>
      <c r="I277">
        <v>1657123936.71429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467.000730344333</v>
      </c>
      <c r="AK277">
        <v>442.940181818182</v>
      </c>
      <c r="AL277">
        <v>2.82414753916606</v>
      </c>
      <c r="AM277">
        <v>66.8674753080839</v>
      </c>
      <c r="AN277">
        <f>(AP277 - AO277 + BO277*1E3/(8.314*(BQ277+273.15)) * AR277/BN277 * AQ277) * BN277/(100*BB277) * 1000/(1000 - AP277)</f>
        <v>0</v>
      </c>
      <c r="AO277">
        <v>12.1709690246151</v>
      </c>
      <c r="AP277">
        <v>14.6959296969697</v>
      </c>
      <c r="AQ277">
        <v>7.03105196074441e-05</v>
      </c>
      <c r="AR277">
        <v>77.5101807776366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1657123936.71429</v>
      </c>
      <c r="BH277">
        <v>419.026928571429</v>
      </c>
      <c r="BI277">
        <v>446.347321428571</v>
      </c>
      <c r="BJ277">
        <v>14.7017142857143</v>
      </c>
      <c r="BK277">
        <v>12.1682428571429</v>
      </c>
      <c r="BL277">
        <v>409.961357142857</v>
      </c>
      <c r="BM277">
        <v>14.6509428571429</v>
      </c>
      <c r="BN277">
        <v>499.983</v>
      </c>
      <c r="BO277">
        <v>73.93415</v>
      </c>
      <c r="BP277">
        <v>0.0428387178571429</v>
      </c>
      <c r="BQ277">
        <v>18.8082892857143</v>
      </c>
      <c r="BR277">
        <v>20.0043821428571</v>
      </c>
      <c r="BS277">
        <v>999.9</v>
      </c>
      <c r="BT277">
        <v>0</v>
      </c>
      <c r="BU277">
        <v>0</v>
      </c>
      <c r="BV277">
        <v>10003.3928571429</v>
      </c>
      <c r="BW277">
        <v>0</v>
      </c>
      <c r="BX277">
        <v>1404.24821428571</v>
      </c>
      <c r="BY277">
        <v>-27.3204714285714</v>
      </c>
      <c r="BZ277">
        <v>425.279071428571</v>
      </c>
      <c r="CA277">
        <v>451.845464285714</v>
      </c>
      <c r="CB277">
        <v>2.53347321428571</v>
      </c>
      <c r="CC277">
        <v>446.347321428571</v>
      </c>
      <c r="CD277">
        <v>12.1682428571429</v>
      </c>
      <c r="CE277">
        <v>1.08695821428571</v>
      </c>
      <c r="CF277">
        <v>0.8996485</v>
      </c>
      <c r="CG277">
        <v>8.13724607142857</v>
      </c>
      <c r="CH277">
        <v>5.38511892857143</v>
      </c>
      <c r="CI277">
        <v>2000.0325</v>
      </c>
      <c r="CJ277">
        <v>0.98000025</v>
      </c>
      <c r="CK277">
        <v>0.0199996</v>
      </c>
      <c r="CL277">
        <v>0</v>
      </c>
      <c r="CM277">
        <v>2.26678928571429</v>
      </c>
      <c r="CN277">
        <v>0</v>
      </c>
      <c r="CO277">
        <v>5300.74392857143</v>
      </c>
      <c r="CP277">
        <v>17300.4321428571</v>
      </c>
      <c r="CQ277">
        <v>37.8210357142857</v>
      </c>
      <c r="CR277">
        <v>38.82325</v>
      </c>
      <c r="CS277">
        <v>38.1515714285714</v>
      </c>
      <c r="CT277">
        <v>36.2876428571429</v>
      </c>
      <c r="CU277">
        <v>36.6604285714286</v>
      </c>
      <c r="CV277">
        <v>1960.03142857143</v>
      </c>
      <c r="CW277">
        <v>40.0010714285714</v>
      </c>
      <c r="CX277">
        <v>0</v>
      </c>
      <c r="CY277">
        <v>1657123924.9</v>
      </c>
      <c r="CZ277">
        <v>0</v>
      </c>
      <c r="DA277">
        <v>0</v>
      </c>
      <c r="DB277" t="s">
        <v>356</v>
      </c>
      <c r="DC277">
        <v>1656081770.5</v>
      </c>
      <c r="DD277">
        <v>1655399214.6</v>
      </c>
      <c r="DE277">
        <v>0</v>
      </c>
      <c r="DF277">
        <v>0.134</v>
      </c>
      <c r="DG277">
        <v>-0.06</v>
      </c>
      <c r="DH277">
        <v>9.331</v>
      </c>
      <c r="DI277">
        <v>0.511</v>
      </c>
      <c r="DJ277">
        <v>421</v>
      </c>
      <c r="DK277">
        <v>25</v>
      </c>
      <c r="DL277">
        <v>1.93</v>
      </c>
      <c r="DM277">
        <v>0.15</v>
      </c>
      <c r="DN277">
        <v>-24.2721804878049</v>
      </c>
      <c r="DO277">
        <v>-62.3784898954704</v>
      </c>
      <c r="DP277">
        <v>6.23660929430914</v>
      </c>
      <c r="DQ277">
        <v>0</v>
      </c>
      <c r="DR277">
        <v>2.53521707317073</v>
      </c>
      <c r="DS277">
        <v>-0.0491249477351968</v>
      </c>
      <c r="DT277">
        <v>0.00567145408459511</v>
      </c>
      <c r="DU277">
        <v>1</v>
      </c>
      <c r="DV277">
        <v>1</v>
      </c>
      <c r="DW277">
        <v>2</v>
      </c>
      <c r="DX277" t="s">
        <v>357</v>
      </c>
      <c r="DY277">
        <v>2.97655</v>
      </c>
      <c r="DZ277">
        <v>2.69688</v>
      </c>
      <c r="EA277">
        <v>0.077074</v>
      </c>
      <c r="EB277">
        <v>0.0827732</v>
      </c>
      <c r="EC277">
        <v>0.0607736</v>
      </c>
      <c r="ED277">
        <v>0.0532235</v>
      </c>
      <c r="EE277">
        <v>36293.3</v>
      </c>
      <c r="EF277">
        <v>39629.6</v>
      </c>
      <c r="EG277">
        <v>35622</v>
      </c>
      <c r="EH277">
        <v>39169.4</v>
      </c>
      <c r="EI277">
        <v>47392.4</v>
      </c>
      <c r="EJ277">
        <v>53484.9</v>
      </c>
      <c r="EK277">
        <v>55591.7</v>
      </c>
      <c r="EL277">
        <v>62724.8</v>
      </c>
      <c r="EM277">
        <v>2.017</v>
      </c>
      <c r="EN277">
        <v>2.228</v>
      </c>
      <c r="EO277">
        <v>0.0808537</v>
      </c>
      <c r="EP277">
        <v>0</v>
      </c>
      <c r="EQ277">
        <v>18.6436</v>
      </c>
      <c r="ER277">
        <v>999.9</v>
      </c>
      <c r="ES277">
        <v>60.878</v>
      </c>
      <c r="ET277">
        <v>29.96</v>
      </c>
      <c r="EU277">
        <v>35.0031</v>
      </c>
      <c r="EV277">
        <v>54.2874</v>
      </c>
      <c r="EW277">
        <v>36.5465</v>
      </c>
      <c r="EX277">
        <v>2</v>
      </c>
      <c r="EY277">
        <v>-0.269756</v>
      </c>
      <c r="EZ277">
        <v>5.61621</v>
      </c>
      <c r="FA277">
        <v>20.0615</v>
      </c>
      <c r="FB277">
        <v>5.20172</v>
      </c>
      <c r="FC277">
        <v>12.0099</v>
      </c>
      <c r="FD277">
        <v>4.976</v>
      </c>
      <c r="FE277">
        <v>3.293</v>
      </c>
      <c r="FF277">
        <v>9999</v>
      </c>
      <c r="FG277">
        <v>9999</v>
      </c>
      <c r="FH277">
        <v>9999</v>
      </c>
      <c r="FI277">
        <v>551.7</v>
      </c>
      <c r="FJ277">
        <v>1.86295</v>
      </c>
      <c r="FK277">
        <v>1.86783</v>
      </c>
      <c r="FL277">
        <v>1.86752</v>
      </c>
      <c r="FM277">
        <v>1.86874</v>
      </c>
      <c r="FN277">
        <v>1.86951</v>
      </c>
      <c r="FO277">
        <v>1.86566</v>
      </c>
      <c r="FP277">
        <v>1.86664</v>
      </c>
      <c r="FQ277">
        <v>1.8681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9.229</v>
      </c>
      <c r="GF277">
        <v>0.0506</v>
      </c>
      <c r="GG277">
        <v>5.21543574155078</v>
      </c>
      <c r="GH277">
        <v>0.0100486214095962</v>
      </c>
      <c r="GI277">
        <v>-1.74255938316833e-06</v>
      </c>
      <c r="GJ277">
        <v>3.40457676646056e-10</v>
      </c>
      <c r="GK277">
        <v>-0.0234001039270155</v>
      </c>
      <c r="GL277">
        <v>-0.0317258394575505</v>
      </c>
      <c r="GM277">
        <v>0.00293552719409138</v>
      </c>
      <c r="GN277">
        <v>-2.89779016759736e-05</v>
      </c>
      <c r="GO277">
        <v>-4</v>
      </c>
      <c r="GP277">
        <v>2214</v>
      </c>
      <c r="GQ277">
        <v>1</v>
      </c>
      <c r="GR277">
        <v>18</v>
      </c>
      <c r="GS277">
        <v>17369.6</v>
      </c>
      <c r="GT277">
        <v>28745.5</v>
      </c>
      <c r="GU277">
        <v>1.45264</v>
      </c>
      <c r="GV277">
        <v>2.6062</v>
      </c>
      <c r="GW277">
        <v>2.24854</v>
      </c>
      <c r="GX277">
        <v>2.75635</v>
      </c>
      <c r="GY277">
        <v>1.99585</v>
      </c>
      <c r="GZ277">
        <v>2.34009</v>
      </c>
      <c r="HA277">
        <v>32.8202</v>
      </c>
      <c r="HB277">
        <v>14.9989</v>
      </c>
      <c r="HC277">
        <v>18</v>
      </c>
      <c r="HD277">
        <v>491.665</v>
      </c>
      <c r="HE277">
        <v>636.076</v>
      </c>
      <c r="HF277">
        <v>10.2871</v>
      </c>
      <c r="HG277">
        <v>23.5006</v>
      </c>
      <c r="HH277">
        <v>30.0003</v>
      </c>
      <c r="HI277">
        <v>23.4594</v>
      </c>
      <c r="HJ277">
        <v>23.3986</v>
      </c>
      <c r="HK277">
        <v>29.2274</v>
      </c>
      <c r="HL277">
        <v>60.1369</v>
      </c>
      <c r="HM277">
        <v>0</v>
      </c>
      <c r="HN277">
        <v>10.3088</v>
      </c>
      <c r="HO277">
        <v>493.549</v>
      </c>
      <c r="HP277">
        <v>12.1758</v>
      </c>
      <c r="HQ277">
        <v>103.19</v>
      </c>
      <c r="HR277">
        <v>104.471</v>
      </c>
    </row>
    <row r="278" spans="1:226">
      <c r="A278">
        <v>262</v>
      </c>
      <c r="B278">
        <v>1657123949.5</v>
      </c>
      <c r="C278">
        <v>3916.90000009537</v>
      </c>
      <c r="D278" t="s">
        <v>885</v>
      </c>
      <c r="E278" t="s">
        <v>886</v>
      </c>
      <c r="F278">
        <v>5</v>
      </c>
      <c r="G278" t="s">
        <v>832</v>
      </c>
      <c r="H278" t="s">
        <v>354</v>
      </c>
      <c r="I278">
        <v>1657123942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483.389726239383</v>
      </c>
      <c r="AK278">
        <v>458.174393939394</v>
      </c>
      <c r="AL278">
        <v>3.1110338057418</v>
      </c>
      <c r="AM278">
        <v>66.8674753080839</v>
      </c>
      <c r="AN278">
        <f>(AP278 - AO278 + BO278*1E3/(8.314*(BQ278+273.15)) * AR278/BN278 * AQ278) * BN278/(100*BB278) * 1000/(1000 - AP278)</f>
        <v>0</v>
      </c>
      <c r="AO278">
        <v>12.1710466428258</v>
      </c>
      <c r="AP278">
        <v>14.6910084848485</v>
      </c>
      <c r="AQ278">
        <v>-1.23468954803538e-05</v>
      </c>
      <c r="AR278">
        <v>77.5101807776366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1657123942</v>
      </c>
      <c r="BH278">
        <v>431.441259259259</v>
      </c>
      <c r="BI278">
        <v>462.773444444444</v>
      </c>
      <c r="BJ278">
        <v>14.6975074074074</v>
      </c>
      <c r="BK278">
        <v>12.1704703703704</v>
      </c>
      <c r="BL278">
        <v>422.267777777778</v>
      </c>
      <c r="BM278">
        <v>14.6468888888889</v>
      </c>
      <c r="BN278">
        <v>500.011185185185</v>
      </c>
      <c r="BO278">
        <v>73.9342</v>
      </c>
      <c r="BP278">
        <v>0.042789837037037</v>
      </c>
      <c r="BQ278">
        <v>18.7987814814815</v>
      </c>
      <c r="BR278">
        <v>19.9891296296296</v>
      </c>
      <c r="BS278">
        <v>999.9</v>
      </c>
      <c r="BT278">
        <v>0</v>
      </c>
      <c r="BU278">
        <v>0</v>
      </c>
      <c r="BV278">
        <v>9997.59259259259</v>
      </c>
      <c r="BW278">
        <v>0</v>
      </c>
      <c r="BX278">
        <v>1404.47333333333</v>
      </c>
      <c r="BY278">
        <v>-31.3322592592593</v>
      </c>
      <c r="BZ278">
        <v>437.876814814815</v>
      </c>
      <c r="CA278">
        <v>468.475037037037</v>
      </c>
      <c r="CB278">
        <v>2.52704888888889</v>
      </c>
      <c r="CC278">
        <v>462.773444444444</v>
      </c>
      <c r="CD278">
        <v>12.1704703703704</v>
      </c>
      <c r="CE278">
        <v>1.08664814814815</v>
      </c>
      <c r="CF278">
        <v>0.899813444444445</v>
      </c>
      <c r="CG278">
        <v>8.13305111111111</v>
      </c>
      <c r="CH278">
        <v>5.38775851851852</v>
      </c>
      <c r="CI278">
        <v>2000.03148148148</v>
      </c>
      <c r="CJ278">
        <v>0.98</v>
      </c>
      <c r="CK278">
        <v>0.0199998666666667</v>
      </c>
      <c r="CL278">
        <v>0</v>
      </c>
      <c r="CM278">
        <v>2.22938148148148</v>
      </c>
      <c r="CN278">
        <v>0</v>
      </c>
      <c r="CO278">
        <v>5292.82888888889</v>
      </c>
      <c r="CP278">
        <v>17300.4222222222</v>
      </c>
      <c r="CQ278">
        <v>37.789037037037</v>
      </c>
      <c r="CR278">
        <v>38.7959259259259</v>
      </c>
      <c r="CS278">
        <v>38.1179259259259</v>
      </c>
      <c r="CT278">
        <v>36.2660740740741</v>
      </c>
      <c r="CU278">
        <v>36.6387777777778</v>
      </c>
      <c r="CV278">
        <v>1960.03037037037</v>
      </c>
      <c r="CW278">
        <v>40.0011111111111</v>
      </c>
      <c r="CX278">
        <v>0</v>
      </c>
      <c r="CY278">
        <v>1657123929.7</v>
      </c>
      <c r="CZ278">
        <v>0</v>
      </c>
      <c r="DA278">
        <v>0</v>
      </c>
      <c r="DB278" t="s">
        <v>356</v>
      </c>
      <c r="DC278">
        <v>1656081770.5</v>
      </c>
      <c r="DD278">
        <v>1655399214.6</v>
      </c>
      <c r="DE278">
        <v>0</v>
      </c>
      <c r="DF278">
        <v>0.134</v>
      </c>
      <c r="DG278">
        <v>-0.06</v>
      </c>
      <c r="DH278">
        <v>9.331</v>
      </c>
      <c r="DI278">
        <v>0.511</v>
      </c>
      <c r="DJ278">
        <v>421</v>
      </c>
      <c r="DK278">
        <v>25</v>
      </c>
      <c r="DL278">
        <v>1.93</v>
      </c>
      <c r="DM278">
        <v>0.15</v>
      </c>
      <c r="DN278">
        <v>-27.9269682926829</v>
      </c>
      <c r="DO278">
        <v>-48.8983735191637</v>
      </c>
      <c r="DP278">
        <v>4.95483857473456</v>
      </c>
      <c r="DQ278">
        <v>0</v>
      </c>
      <c r="DR278">
        <v>2.53176390243902</v>
      </c>
      <c r="DS278">
        <v>-0.0638749128919832</v>
      </c>
      <c r="DT278">
        <v>0.00678284380896565</v>
      </c>
      <c r="DU278">
        <v>1</v>
      </c>
      <c r="DV278">
        <v>1</v>
      </c>
      <c r="DW278">
        <v>2</v>
      </c>
      <c r="DX278" t="s">
        <v>357</v>
      </c>
      <c r="DY278">
        <v>2.9764</v>
      </c>
      <c r="DZ278">
        <v>2.6969</v>
      </c>
      <c r="EA278">
        <v>0.0790948</v>
      </c>
      <c r="EB278">
        <v>0.0849884</v>
      </c>
      <c r="EC278">
        <v>0.0607718</v>
      </c>
      <c r="ED278">
        <v>0.0532387</v>
      </c>
      <c r="EE278">
        <v>36214.2</v>
      </c>
      <c r="EF278">
        <v>39533.7</v>
      </c>
      <c r="EG278">
        <v>35622.3</v>
      </c>
      <c r="EH278">
        <v>39169.2</v>
      </c>
      <c r="EI278">
        <v>47393</v>
      </c>
      <c r="EJ278">
        <v>53483.9</v>
      </c>
      <c r="EK278">
        <v>55592.3</v>
      </c>
      <c r="EL278">
        <v>62724.5</v>
      </c>
      <c r="EM278">
        <v>2.0162</v>
      </c>
      <c r="EN278">
        <v>2.2276</v>
      </c>
      <c r="EO278">
        <v>0.0815094</v>
      </c>
      <c r="EP278">
        <v>0</v>
      </c>
      <c r="EQ278">
        <v>18.6423</v>
      </c>
      <c r="ER278">
        <v>999.9</v>
      </c>
      <c r="ES278">
        <v>60.853</v>
      </c>
      <c r="ET278">
        <v>29.96</v>
      </c>
      <c r="EU278">
        <v>34.9855</v>
      </c>
      <c r="EV278">
        <v>53.9374</v>
      </c>
      <c r="EW278">
        <v>36.5144</v>
      </c>
      <c r="EX278">
        <v>2</v>
      </c>
      <c r="EY278">
        <v>-0.270061</v>
      </c>
      <c r="EZ278">
        <v>5.48658</v>
      </c>
      <c r="FA278">
        <v>20.066</v>
      </c>
      <c r="FB278">
        <v>5.20291</v>
      </c>
      <c r="FC278">
        <v>12.0099</v>
      </c>
      <c r="FD278">
        <v>4.9756</v>
      </c>
      <c r="FE278">
        <v>3.293</v>
      </c>
      <c r="FF278">
        <v>9999</v>
      </c>
      <c r="FG278">
        <v>9999</v>
      </c>
      <c r="FH278">
        <v>9999</v>
      </c>
      <c r="FI278">
        <v>551.7</v>
      </c>
      <c r="FJ278">
        <v>1.86295</v>
      </c>
      <c r="FK278">
        <v>1.86783</v>
      </c>
      <c r="FL278">
        <v>1.86752</v>
      </c>
      <c r="FM278">
        <v>1.86874</v>
      </c>
      <c r="FN278">
        <v>1.86951</v>
      </c>
      <c r="FO278">
        <v>1.86563</v>
      </c>
      <c r="FP278">
        <v>1.86664</v>
      </c>
      <c r="FQ278">
        <v>1.86813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9.359</v>
      </c>
      <c r="GF278">
        <v>0.0506</v>
      </c>
      <c r="GG278">
        <v>5.21543574155078</v>
      </c>
      <c r="GH278">
        <v>0.0100486214095962</v>
      </c>
      <c r="GI278">
        <v>-1.74255938316833e-06</v>
      </c>
      <c r="GJ278">
        <v>3.40457676646056e-10</v>
      </c>
      <c r="GK278">
        <v>-0.0234001039270155</v>
      </c>
      <c r="GL278">
        <v>-0.0317258394575505</v>
      </c>
      <c r="GM278">
        <v>0.00293552719409138</v>
      </c>
      <c r="GN278">
        <v>-2.89779016759736e-05</v>
      </c>
      <c r="GO278">
        <v>-4</v>
      </c>
      <c r="GP278">
        <v>2214</v>
      </c>
      <c r="GQ278">
        <v>1</v>
      </c>
      <c r="GR278">
        <v>18</v>
      </c>
      <c r="GS278">
        <v>17369.7</v>
      </c>
      <c r="GT278">
        <v>28745.6</v>
      </c>
      <c r="GU278">
        <v>1.49902</v>
      </c>
      <c r="GV278">
        <v>2.59766</v>
      </c>
      <c r="GW278">
        <v>2.24854</v>
      </c>
      <c r="GX278">
        <v>2.75635</v>
      </c>
      <c r="GY278">
        <v>1.99585</v>
      </c>
      <c r="GZ278">
        <v>2.27417</v>
      </c>
      <c r="HA278">
        <v>32.8202</v>
      </c>
      <c r="HB278">
        <v>14.9901</v>
      </c>
      <c r="HC278">
        <v>18</v>
      </c>
      <c r="HD278">
        <v>491.193</v>
      </c>
      <c r="HE278">
        <v>635.809</v>
      </c>
      <c r="HF278">
        <v>10.2991</v>
      </c>
      <c r="HG278">
        <v>23.5062</v>
      </c>
      <c r="HH278">
        <v>30</v>
      </c>
      <c r="HI278">
        <v>23.4634</v>
      </c>
      <c r="HJ278">
        <v>23.4025</v>
      </c>
      <c r="HK278">
        <v>30.0215</v>
      </c>
      <c r="HL278">
        <v>60.1369</v>
      </c>
      <c r="HM278">
        <v>0</v>
      </c>
      <c r="HN278">
        <v>10.3269</v>
      </c>
      <c r="HO278">
        <v>507.013</v>
      </c>
      <c r="HP278">
        <v>12.1758</v>
      </c>
      <c r="HQ278">
        <v>103.191</v>
      </c>
      <c r="HR278">
        <v>104.471</v>
      </c>
    </row>
    <row r="279" spans="1:226">
      <c r="A279">
        <v>263</v>
      </c>
      <c r="B279">
        <v>1657123954.5</v>
      </c>
      <c r="C279">
        <v>3921.90000009537</v>
      </c>
      <c r="D279" t="s">
        <v>887</v>
      </c>
      <c r="E279" t="s">
        <v>888</v>
      </c>
      <c r="F279">
        <v>5</v>
      </c>
      <c r="G279" t="s">
        <v>832</v>
      </c>
      <c r="H279" t="s">
        <v>354</v>
      </c>
      <c r="I279">
        <v>1657123946.71429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500.851461095944</v>
      </c>
      <c r="AK279">
        <v>474.368981818182</v>
      </c>
      <c r="AL279">
        <v>3.25249428149341</v>
      </c>
      <c r="AM279">
        <v>66.8674753080839</v>
      </c>
      <c r="AN279">
        <f>(AP279 - AO279 + BO279*1E3/(8.314*(BQ279+273.15)) * AR279/BN279 * AQ279) * BN279/(100*BB279) * 1000/(1000 - AP279)</f>
        <v>0</v>
      </c>
      <c r="AO279">
        <v>12.1733115073554</v>
      </c>
      <c r="AP279">
        <v>14.6980915151515</v>
      </c>
      <c r="AQ279">
        <v>-5.21777234040034e-05</v>
      </c>
      <c r="AR279">
        <v>77.5101807776366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1657123946.71429</v>
      </c>
      <c r="BH279">
        <v>444.894535714286</v>
      </c>
      <c r="BI279">
        <v>478.243321428571</v>
      </c>
      <c r="BJ279">
        <v>14.6962357142857</v>
      </c>
      <c r="BK279">
        <v>12.1724785714286</v>
      </c>
      <c r="BL279">
        <v>435.604535714286</v>
      </c>
      <c r="BM279">
        <v>14.6456607142857</v>
      </c>
      <c r="BN279">
        <v>499.990214285714</v>
      </c>
      <c r="BO279">
        <v>73.9345107142857</v>
      </c>
      <c r="BP279">
        <v>0.0427996964285714</v>
      </c>
      <c r="BQ279">
        <v>18.7931821428571</v>
      </c>
      <c r="BR279">
        <v>19.9777785714286</v>
      </c>
      <c r="BS279">
        <v>999.9</v>
      </c>
      <c r="BT279">
        <v>0</v>
      </c>
      <c r="BU279">
        <v>0</v>
      </c>
      <c r="BV279">
        <v>9994.10714285714</v>
      </c>
      <c r="BW279">
        <v>0</v>
      </c>
      <c r="BX279">
        <v>1404.81285714286</v>
      </c>
      <c r="BY279">
        <v>-33.3487857142857</v>
      </c>
      <c r="BZ279">
        <v>451.530321428571</v>
      </c>
      <c r="CA279">
        <v>484.136464285714</v>
      </c>
      <c r="CB279">
        <v>2.52376321428571</v>
      </c>
      <c r="CC279">
        <v>478.243321428571</v>
      </c>
      <c r="CD279">
        <v>12.1724785714286</v>
      </c>
      <c r="CE279">
        <v>1.08655964285714</v>
      </c>
      <c r="CF279">
        <v>0.899966214285714</v>
      </c>
      <c r="CG279">
        <v>8.13184321428571</v>
      </c>
      <c r="CH279">
        <v>5.39020214285714</v>
      </c>
      <c r="CI279">
        <v>1999.99464285714</v>
      </c>
      <c r="CJ279">
        <v>0.9799995</v>
      </c>
      <c r="CK279">
        <v>0.0200004</v>
      </c>
      <c r="CL279">
        <v>0</v>
      </c>
      <c r="CM279">
        <v>2.20281071428571</v>
      </c>
      <c r="CN279">
        <v>0</v>
      </c>
      <c r="CO279">
        <v>5295.72392857143</v>
      </c>
      <c r="CP279">
        <v>17300.1</v>
      </c>
      <c r="CQ279">
        <v>37.7699285714286</v>
      </c>
      <c r="CR279">
        <v>38.7765714285714</v>
      </c>
      <c r="CS279">
        <v>38.0935</v>
      </c>
      <c r="CT279">
        <v>36.2499642857143</v>
      </c>
      <c r="CU279">
        <v>36.616</v>
      </c>
      <c r="CV279">
        <v>1959.99357142857</v>
      </c>
      <c r="CW279">
        <v>40.0010714285714</v>
      </c>
      <c r="CX279">
        <v>0</v>
      </c>
      <c r="CY279">
        <v>1657123935.1</v>
      </c>
      <c r="CZ279">
        <v>0</v>
      </c>
      <c r="DA279">
        <v>0</v>
      </c>
      <c r="DB279" t="s">
        <v>356</v>
      </c>
      <c r="DC279">
        <v>1656081770.5</v>
      </c>
      <c r="DD279">
        <v>1655399214.6</v>
      </c>
      <c r="DE279">
        <v>0</v>
      </c>
      <c r="DF279">
        <v>0.134</v>
      </c>
      <c r="DG279">
        <v>-0.06</v>
      </c>
      <c r="DH279">
        <v>9.331</v>
      </c>
      <c r="DI279">
        <v>0.511</v>
      </c>
      <c r="DJ279">
        <v>421</v>
      </c>
      <c r="DK279">
        <v>25</v>
      </c>
      <c r="DL279">
        <v>1.93</v>
      </c>
      <c r="DM279">
        <v>0.15</v>
      </c>
      <c r="DN279">
        <v>-31.9095024390244</v>
      </c>
      <c r="DO279">
        <v>-27.8574418118467</v>
      </c>
      <c r="DP279">
        <v>2.87680134698141</v>
      </c>
      <c r="DQ279">
        <v>0</v>
      </c>
      <c r="DR279">
        <v>2.52657951219512</v>
      </c>
      <c r="DS279">
        <v>-0.0514327526132397</v>
      </c>
      <c r="DT279">
        <v>0.00603743967347313</v>
      </c>
      <c r="DU279">
        <v>1</v>
      </c>
      <c r="DV279">
        <v>1</v>
      </c>
      <c r="DW279">
        <v>2</v>
      </c>
      <c r="DX279" t="s">
        <v>357</v>
      </c>
      <c r="DY279">
        <v>2.97654</v>
      </c>
      <c r="DZ279">
        <v>2.69693</v>
      </c>
      <c r="EA279">
        <v>0.0812304</v>
      </c>
      <c r="EB279">
        <v>0.0870338</v>
      </c>
      <c r="EC279">
        <v>0.0607822</v>
      </c>
      <c r="ED279">
        <v>0.0532461</v>
      </c>
      <c r="EE279">
        <v>36130.3</v>
      </c>
      <c r="EF279">
        <v>39445.1</v>
      </c>
      <c r="EG279">
        <v>35622.4</v>
      </c>
      <c r="EH279">
        <v>39168.9</v>
      </c>
      <c r="EI279">
        <v>47391.6</v>
      </c>
      <c r="EJ279">
        <v>53483.6</v>
      </c>
      <c r="EK279">
        <v>55591.3</v>
      </c>
      <c r="EL279">
        <v>62724.7</v>
      </c>
      <c r="EM279">
        <v>2.0162</v>
      </c>
      <c r="EN279">
        <v>2.2272</v>
      </c>
      <c r="EO279">
        <v>0.0803769</v>
      </c>
      <c r="EP279">
        <v>0</v>
      </c>
      <c r="EQ279">
        <v>18.6407</v>
      </c>
      <c r="ER279">
        <v>999.9</v>
      </c>
      <c r="ES279">
        <v>60.829</v>
      </c>
      <c r="ET279">
        <v>29.97</v>
      </c>
      <c r="EU279">
        <v>34.9893</v>
      </c>
      <c r="EV279">
        <v>53.9474</v>
      </c>
      <c r="EW279">
        <v>36.5304</v>
      </c>
      <c r="EX279">
        <v>2</v>
      </c>
      <c r="EY279">
        <v>-0.269878</v>
      </c>
      <c r="EZ279">
        <v>5.41808</v>
      </c>
      <c r="FA279">
        <v>20.0681</v>
      </c>
      <c r="FB279">
        <v>5.20172</v>
      </c>
      <c r="FC279">
        <v>12.0064</v>
      </c>
      <c r="FD279">
        <v>4.976</v>
      </c>
      <c r="FE279">
        <v>3.293</v>
      </c>
      <c r="FF279">
        <v>9999</v>
      </c>
      <c r="FG279">
        <v>9999</v>
      </c>
      <c r="FH279">
        <v>9999</v>
      </c>
      <c r="FI279">
        <v>551.7</v>
      </c>
      <c r="FJ279">
        <v>1.86295</v>
      </c>
      <c r="FK279">
        <v>1.86783</v>
      </c>
      <c r="FL279">
        <v>1.86752</v>
      </c>
      <c r="FM279">
        <v>1.86874</v>
      </c>
      <c r="FN279">
        <v>1.86954</v>
      </c>
      <c r="FO279">
        <v>1.86563</v>
      </c>
      <c r="FP279">
        <v>1.86667</v>
      </c>
      <c r="FQ279">
        <v>1.86813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9.498</v>
      </c>
      <c r="GF279">
        <v>0.0506</v>
      </c>
      <c r="GG279">
        <v>5.21543574155078</v>
      </c>
      <c r="GH279">
        <v>0.0100486214095962</v>
      </c>
      <c r="GI279">
        <v>-1.74255938316833e-06</v>
      </c>
      <c r="GJ279">
        <v>3.40457676646056e-10</v>
      </c>
      <c r="GK279">
        <v>-0.0234001039270155</v>
      </c>
      <c r="GL279">
        <v>-0.0317258394575505</v>
      </c>
      <c r="GM279">
        <v>0.00293552719409138</v>
      </c>
      <c r="GN279">
        <v>-2.89779016759736e-05</v>
      </c>
      <c r="GO279">
        <v>-4</v>
      </c>
      <c r="GP279">
        <v>2214</v>
      </c>
      <c r="GQ279">
        <v>1</v>
      </c>
      <c r="GR279">
        <v>18</v>
      </c>
      <c r="GS279">
        <v>17369.7</v>
      </c>
      <c r="GT279">
        <v>28745.7</v>
      </c>
      <c r="GU279">
        <v>1.53564</v>
      </c>
      <c r="GV279">
        <v>2.59521</v>
      </c>
      <c r="GW279">
        <v>2.24854</v>
      </c>
      <c r="GX279">
        <v>2.75635</v>
      </c>
      <c r="GY279">
        <v>1.99585</v>
      </c>
      <c r="GZ279">
        <v>2.31445</v>
      </c>
      <c r="HA279">
        <v>32.8424</v>
      </c>
      <c r="HB279">
        <v>15.0076</v>
      </c>
      <c r="HC279">
        <v>18</v>
      </c>
      <c r="HD279">
        <v>491.233</v>
      </c>
      <c r="HE279">
        <v>635.567</v>
      </c>
      <c r="HF279">
        <v>10.3201</v>
      </c>
      <c r="HG279">
        <v>23.5101</v>
      </c>
      <c r="HH279">
        <v>30.0006</v>
      </c>
      <c r="HI279">
        <v>23.4681</v>
      </c>
      <c r="HJ279">
        <v>23.4084</v>
      </c>
      <c r="HK279">
        <v>30.7574</v>
      </c>
      <c r="HL279">
        <v>60.1369</v>
      </c>
      <c r="HM279">
        <v>0</v>
      </c>
      <c r="HN279">
        <v>10.3459</v>
      </c>
      <c r="HO279">
        <v>527.385</v>
      </c>
      <c r="HP279">
        <v>12.1758</v>
      </c>
      <c r="HQ279">
        <v>103.19</v>
      </c>
      <c r="HR279">
        <v>104.471</v>
      </c>
    </row>
    <row r="280" spans="1:226">
      <c r="A280">
        <v>264</v>
      </c>
      <c r="B280">
        <v>1657123959.5</v>
      </c>
      <c r="C280">
        <v>3926.90000009537</v>
      </c>
      <c r="D280" t="s">
        <v>889</v>
      </c>
      <c r="E280" t="s">
        <v>890</v>
      </c>
      <c r="F280">
        <v>5</v>
      </c>
      <c r="G280" t="s">
        <v>832</v>
      </c>
      <c r="H280" t="s">
        <v>354</v>
      </c>
      <c r="I280">
        <v>1657123952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516.967806112866</v>
      </c>
      <c r="AK280">
        <v>490.465963636363</v>
      </c>
      <c r="AL280">
        <v>3.22769517203979</v>
      </c>
      <c r="AM280">
        <v>66.8674753080839</v>
      </c>
      <c r="AN280">
        <f>(AP280 - AO280 + BO280*1E3/(8.314*(BQ280+273.15)) * AR280/BN280 * AQ280) * BN280/(100*BB280) * 1000/(1000 - AP280)</f>
        <v>0</v>
      </c>
      <c r="AO280">
        <v>12.1767959397695</v>
      </c>
      <c r="AP280">
        <v>14.7025733333333</v>
      </c>
      <c r="AQ280">
        <v>-3.25092918095008e-05</v>
      </c>
      <c r="AR280">
        <v>77.5101807776366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1657123952</v>
      </c>
      <c r="BH280">
        <v>461.058481481482</v>
      </c>
      <c r="BI280">
        <v>495.739814814815</v>
      </c>
      <c r="BJ280">
        <v>14.6964777777778</v>
      </c>
      <c r="BK280">
        <v>12.1750814814815</v>
      </c>
      <c r="BL280">
        <v>451.629</v>
      </c>
      <c r="BM280">
        <v>14.6458888888889</v>
      </c>
      <c r="BN280">
        <v>500.007740740741</v>
      </c>
      <c r="BO280">
        <v>73.9347592592593</v>
      </c>
      <c r="BP280">
        <v>0.0428347333333333</v>
      </c>
      <c r="BQ280">
        <v>18.7871481481481</v>
      </c>
      <c r="BR280">
        <v>19.9669037037037</v>
      </c>
      <c r="BS280">
        <v>999.9</v>
      </c>
      <c r="BT280">
        <v>0</v>
      </c>
      <c r="BU280">
        <v>0</v>
      </c>
      <c r="BV280">
        <v>9993.88888888889</v>
      </c>
      <c r="BW280">
        <v>0</v>
      </c>
      <c r="BX280">
        <v>1404.97703703704</v>
      </c>
      <c r="BY280">
        <v>-34.6813111111111</v>
      </c>
      <c r="BZ280">
        <v>467.935592592593</v>
      </c>
      <c r="CA280">
        <v>501.849925925926</v>
      </c>
      <c r="CB280">
        <v>2.52140407407407</v>
      </c>
      <c r="CC280">
        <v>495.739814814815</v>
      </c>
      <c r="CD280">
        <v>12.1750814814815</v>
      </c>
      <c r="CE280">
        <v>1.08658148148148</v>
      </c>
      <c r="CF280">
        <v>0.90016162962963</v>
      </c>
      <c r="CG280">
        <v>8.13213666666667</v>
      </c>
      <c r="CH280">
        <v>5.39332666666667</v>
      </c>
      <c r="CI280">
        <v>1999.98777777778</v>
      </c>
      <c r="CJ280">
        <v>0.979999444444444</v>
      </c>
      <c r="CK280">
        <v>0.0200004592592593</v>
      </c>
      <c r="CL280">
        <v>0</v>
      </c>
      <c r="CM280">
        <v>2.17855555555556</v>
      </c>
      <c r="CN280">
        <v>0</v>
      </c>
      <c r="CO280">
        <v>5308.84925925926</v>
      </c>
      <c r="CP280">
        <v>17300.0407407407</v>
      </c>
      <c r="CQ280">
        <v>37.7383333333333</v>
      </c>
      <c r="CR280">
        <v>38.7499259259259</v>
      </c>
      <c r="CS280">
        <v>38.0713333333333</v>
      </c>
      <c r="CT280">
        <v>36.236</v>
      </c>
      <c r="CU280">
        <v>36.5946666666667</v>
      </c>
      <c r="CV280">
        <v>1959.98740740741</v>
      </c>
      <c r="CW280">
        <v>40.0003703703704</v>
      </c>
      <c r="CX280">
        <v>0</v>
      </c>
      <c r="CY280">
        <v>1657123939.3</v>
      </c>
      <c r="CZ280">
        <v>0</v>
      </c>
      <c r="DA280">
        <v>0</v>
      </c>
      <c r="DB280" t="s">
        <v>356</v>
      </c>
      <c r="DC280">
        <v>1656081770.5</v>
      </c>
      <c r="DD280">
        <v>1655399214.6</v>
      </c>
      <c r="DE280">
        <v>0</v>
      </c>
      <c r="DF280">
        <v>0.134</v>
      </c>
      <c r="DG280">
        <v>-0.06</v>
      </c>
      <c r="DH280">
        <v>9.331</v>
      </c>
      <c r="DI280">
        <v>0.511</v>
      </c>
      <c r="DJ280">
        <v>421</v>
      </c>
      <c r="DK280">
        <v>25</v>
      </c>
      <c r="DL280">
        <v>1.93</v>
      </c>
      <c r="DM280">
        <v>0.15</v>
      </c>
      <c r="DN280">
        <v>-33.7046475</v>
      </c>
      <c r="DO280">
        <v>-15.4931448405254</v>
      </c>
      <c r="DP280">
        <v>1.60485067794289</v>
      </c>
      <c r="DQ280">
        <v>0</v>
      </c>
      <c r="DR280">
        <v>2.52322425</v>
      </c>
      <c r="DS280">
        <v>-0.0263667917448495</v>
      </c>
      <c r="DT280">
        <v>0.00388405129182149</v>
      </c>
      <c r="DU280">
        <v>1</v>
      </c>
      <c r="DV280">
        <v>1</v>
      </c>
      <c r="DW280">
        <v>2</v>
      </c>
      <c r="DX280" t="s">
        <v>357</v>
      </c>
      <c r="DY280">
        <v>2.97625</v>
      </c>
      <c r="DZ280">
        <v>2.69678</v>
      </c>
      <c r="EA280">
        <v>0.0832923</v>
      </c>
      <c r="EB280">
        <v>0.0891448</v>
      </c>
      <c r="EC280">
        <v>0.0607929</v>
      </c>
      <c r="ED280">
        <v>0.053263</v>
      </c>
      <c r="EE280">
        <v>36049.1</v>
      </c>
      <c r="EF280">
        <v>39353.9</v>
      </c>
      <c r="EG280">
        <v>35622.2</v>
      </c>
      <c r="EH280">
        <v>39168.9</v>
      </c>
      <c r="EI280">
        <v>47391.1</v>
      </c>
      <c r="EJ280">
        <v>53482.7</v>
      </c>
      <c r="EK280">
        <v>55591.3</v>
      </c>
      <c r="EL280">
        <v>62724.6</v>
      </c>
      <c r="EM280">
        <v>2.0158</v>
      </c>
      <c r="EN280">
        <v>2.2276</v>
      </c>
      <c r="EO280">
        <v>0.0799</v>
      </c>
      <c r="EP280">
        <v>0</v>
      </c>
      <c r="EQ280">
        <v>18.6384</v>
      </c>
      <c r="ER280">
        <v>999.9</v>
      </c>
      <c r="ES280">
        <v>60.805</v>
      </c>
      <c r="ET280">
        <v>29.97</v>
      </c>
      <c r="EU280">
        <v>34.9814</v>
      </c>
      <c r="EV280">
        <v>54.1374</v>
      </c>
      <c r="EW280">
        <v>36.5024</v>
      </c>
      <c r="EX280">
        <v>2</v>
      </c>
      <c r="EY280">
        <v>-0.270407</v>
      </c>
      <c r="EZ280">
        <v>5.32351</v>
      </c>
      <c r="FA280">
        <v>20.0712</v>
      </c>
      <c r="FB280">
        <v>5.20291</v>
      </c>
      <c r="FC280">
        <v>12.0076</v>
      </c>
      <c r="FD280">
        <v>4.9756</v>
      </c>
      <c r="FE280">
        <v>3.293</v>
      </c>
      <c r="FF280">
        <v>9999</v>
      </c>
      <c r="FG280">
        <v>9999</v>
      </c>
      <c r="FH280">
        <v>9999</v>
      </c>
      <c r="FI280">
        <v>551.7</v>
      </c>
      <c r="FJ280">
        <v>1.86295</v>
      </c>
      <c r="FK280">
        <v>1.8678</v>
      </c>
      <c r="FL280">
        <v>1.86752</v>
      </c>
      <c r="FM280">
        <v>1.86874</v>
      </c>
      <c r="FN280">
        <v>1.86951</v>
      </c>
      <c r="FO280">
        <v>1.86566</v>
      </c>
      <c r="FP280">
        <v>1.86667</v>
      </c>
      <c r="FQ280">
        <v>1.86813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9.634</v>
      </c>
      <c r="GF280">
        <v>0.0508</v>
      </c>
      <c r="GG280">
        <v>5.21543574155078</v>
      </c>
      <c r="GH280">
        <v>0.0100486214095962</v>
      </c>
      <c r="GI280">
        <v>-1.74255938316833e-06</v>
      </c>
      <c r="GJ280">
        <v>3.40457676646056e-10</v>
      </c>
      <c r="GK280">
        <v>-0.0234001039270155</v>
      </c>
      <c r="GL280">
        <v>-0.0317258394575505</v>
      </c>
      <c r="GM280">
        <v>0.00293552719409138</v>
      </c>
      <c r="GN280">
        <v>-2.89779016759736e-05</v>
      </c>
      <c r="GO280">
        <v>-4</v>
      </c>
      <c r="GP280">
        <v>2214</v>
      </c>
      <c r="GQ280">
        <v>1</v>
      </c>
      <c r="GR280">
        <v>18</v>
      </c>
      <c r="GS280">
        <v>17369.8</v>
      </c>
      <c r="GT280">
        <v>28745.7</v>
      </c>
      <c r="GU280">
        <v>1.57715</v>
      </c>
      <c r="GV280">
        <v>2.59033</v>
      </c>
      <c r="GW280">
        <v>2.24854</v>
      </c>
      <c r="GX280">
        <v>2.75635</v>
      </c>
      <c r="GY280">
        <v>1.99585</v>
      </c>
      <c r="GZ280">
        <v>2.32666</v>
      </c>
      <c r="HA280">
        <v>32.8424</v>
      </c>
      <c r="HB280">
        <v>15.0076</v>
      </c>
      <c r="HC280">
        <v>18</v>
      </c>
      <c r="HD280">
        <v>491.015</v>
      </c>
      <c r="HE280">
        <v>635.931</v>
      </c>
      <c r="HF280">
        <v>10.3433</v>
      </c>
      <c r="HG280">
        <v>23.514</v>
      </c>
      <c r="HH280">
        <v>30.0001</v>
      </c>
      <c r="HI280">
        <v>23.472</v>
      </c>
      <c r="HJ280">
        <v>23.4123</v>
      </c>
      <c r="HK280">
        <v>31.5863</v>
      </c>
      <c r="HL280">
        <v>60.1369</v>
      </c>
      <c r="HM280">
        <v>0</v>
      </c>
      <c r="HN280">
        <v>10.3751</v>
      </c>
      <c r="HO280">
        <v>540.808</v>
      </c>
      <c r="HP280">
        <v>12.1758</v>
      </c>
      <c r="HQ280">
        <v>103.19</v>
      </c>
      <c r="HR280">
        <v>104.471</v>
      </c>
    </row>
    <row r="281" spans="1:226">
      <c r="A281">
        <v>265</v>
      </c>
      <c r="B281">
        <v>1657123964.5</v>
      </c>
      <c r="C281">
        <v>3931.90000009537</v>
      </c>
      <c r="D281" t="s">
        <v>891</v>
      </c>
      <c r="E281" t="s">
        <v>892</v>
      </c>
      <c r="F281">
        <v>5</v>
      </c>
      <c r="G281" t="s">
        <v>832</v>
      </c>
      <c r="H281" t="s">
        <v>354</v>
      </c>
      <c r="I281">
        <v>1657123956.71429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533.876043611688</v>
      </c>
      <c r="AK281">
        <v>506.758315151515</v>
      </c>
      <c r="AL281">
        <v>3.28688372540295</v>
      </c>
      <c r="AM281">
        <v>66.8674753080839</v>
      </c>
      <c r="AN281">
        <f>(AP281 - AO281 + BO281*1E3/(8.314*(BQ281+273.15)) * AR281/BN281 * AQ281) * BN281/(100*BB281) * 1000/(1000 - AP281)</f>
        <v>0</v>
      </c>
      <c r="AO281">
        <v>12.1817489514772</v>
      </c>
      <c r="AP281">
        <v>14.7051836363636</v>
      </c>
      <c r="AQ281">
        <v>0.000121552859219526</v>
      </c>
      <c r="AR281">
        <v>77.5101807776366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1657123956.71429</v>
      </c>
      <c r="BH281">
        <v>475.990714285714</v>
      </c>
      <c r="BI281">
        <v>511.343535714286</v>
      </c>
      <c r="BJ281">
        <v>14.6996607142857</v>
      </c>
      <c r="BK281">
        <v>12.1778857142857</v>
      </c>
      <c r="BL281">
        <v>466.433071428571</v>
      </c>
      <c r="BM281">
        <v>14.6489535714286</v>
      </c>
      <c r="BN281">
        <v>500.005535714286</v>
      </c>
      <c r="BO281">
        <v>73.9353607142857</v>
      </c>
      <c r="BP281">
        <v>0.0426916285714286</v>
      </c>
      <c r="BQ281">
        <v>18.7824857142857</v>
      </c>
      <c r="BR281">
        <v>19.961375</v>
      </c>
      <c r="BS281">
        <v>999.9</v>
      </c>
      <c r="BT281">
        <v>0</v>
      </c>
      <c r="BU281">
        <v>0</v>
      </c>
      <c r="BV281">
        <v>9995.53571428571</v>
      </c>
      <c r="BW281">
        <v>0</v>
      </c>
      <c r="BX281">
        <v>1405.71</v>
      </c>
      <c r="BY281">
        <v>-35.3527821428571</v>
      </c>
      <c r="BZ281">
        <v>483.092142857143</v>
      </c>
      <c r="CA281">
        <v>517.647428571429</v>
      </c>
      <c r="CB281">
        <v>2.52177285714286</v>
      </c>
      <c r="CC281">
        <v>511.343535714286</v>
      </c>
      <c r="CD281">
        <v>12.1778857142857</v>
      </c>
      <c r="CE281">
        <v>1.086825</v>
      </c>
      <c r="CF281">
        <v>0.900376428571429</v>
      </c>
      <c r="CG281">
        <v>8.13543392857143</v>
      </c>
      <c r="CH281">
        <v>5.39675964285714</v>
      </c>
      <c r="CI281">
        <v>1999.99714285714</v>
      </c>
      <c r="CJ281">
        <v>0.979999071428571</v>
      </c>
      <c r="CK281">
        <v>0.0200008571428571</v>
      </c>
      <c r="CL281">
        <v>0</v>
      </c>
      <c r="CM281">
        <v>2.2112</v>
      </c>
      <c r="CN281">
        <v>0</v>
      </c>
      <c r="CO281">
        <v>5326.78785714286</v>
      </c>
      <c r="CP281">
        <v>17300.1214285714</v>
      </c>
      <c r="CQ281">
        <v>37.7185</v>
      </c>
      <c r="CR281">
        <v>38.73875</v>
      </c>
      <c r="CS281">
        <v>38.0465</v>
      </c>
      <c r="CT281">
        <v>36.21625</v>
      </c>
      <c r="CU281">
        <v>36.5755</v>
      </c>
      <c r="CV281">
        <v>1959.99607142857</v>
      </c>
      <c r="CW281">
        <v>40.0010714285714</v>
      </c>
      <c r="CX281">
        <v>0</v>
      </c>
      <c r="CY281">
        <v>1657123944.7</v>
      </c>
      <c r="CZ281">
        <v>0</v>
      </c>
      <c r="DA281">
        <v>0</v>
      </c>
      <c r="DB281" t="s">
        <v>356</v>
      </c>
      <c r="DC281">
        <v>1656081770.5</v>
      </c>
      <c r="DD281">
        <v>1655399214.6</v>
      </c>
      <c r="DE281">
        <v>0</v>
      </c>
      <c r="DF281">
        <v>0.134</v>
      </c>
      <c r="DG281">
        <v>-0.06</v>
      </c>
      <c r="DH281">
        <v>9.331</v>
      </c>
      <c r="DI281">
        <v>0.511</v>
      </c>
      <c r="DJ281">
        <v>421</v>
      </c>
      <c r="DK281">
        <v>25</v>
      </c>
      <c r="DL281">
        <v>1.93</v>
      </c>
      <c r="DM281">
        <v>0.15</v>
      </c>
      <c r="DN281">
        <v>-34.6781804878049</v>
      </c>
      <c r="DO281">
        <v>-10.2270000000001</v>
      </c>
      <c r="DP281">
        <v>1.11297434003237</v>
      </c>
      <c r="DQ281">
        <v>0</v>
      </c>
      <c r="DR281">
        <v>2.52199536585366</v>
      </c>
      <c r="DS281">
        <v>-0.00886724738675583</v>
      </c>
      <c r="DT281">
        <v>0.00297962274380829</v>
      </c>
      <c r="DU281">
        <v>1</v>
      </c>
      <c r="DV281">
        <v>1</v>
      </c>
      <c r="DW281">
        <v>2</v>
      </c>
      <c r="DX281" t="s">
        <v>357</v>
      </c>
      <c r="DY281">
        <v>2.97626</v>
      </c>
      <c r="DZ281">
        <v>2.69499</v>
      </c>
      <c r="EA281">
        <v>0.0853367</v>
      </c>
      <c r="EB281">
        <v>0.0911711</v>
      </c>
      <c r="EC281">
        <v>0.0608088</v>
      </c>
      <c r="ED281">
        <v>0.0532672</v>
      </c>
      <c r="EE281">
        <v>35967.8</v>
      </c>
      <c r="EF281">
        <v>39266.1</v>
      </c>
      <c r="EG281">
        <v>35621.4</v>
      </c>
      <c r="EH281">
        <v>39168.6</v>
      </c>
      <c r="EI281">
        <v>47390.3</v>
      </c>
      <c r="EJ281">
        <v>53481.5</v>
      </c>
      <c r="EK281">
        <v>55591.2</v>
      </c>
      <c r="EL281">
        <v>62723.5</v>
      </c>
      <c r="EM281">
        <v>2.0166</v>
      </c>
      <c r="EN281">
        <v>2.2276</v>
      </c>
      <c r="EO281">
        <v>0.0796914</v>
      </c>
      <c r="EP281">
        <v>0</v>
      </c>
      <c r="EQ281">
        <v>18.6342</v>
      </c>
      <c r="ER281">
        <v>999.9</v>
      </c>
      <c r="ES281">
        <v>60.78</v>
      </c>
      <c r="ET281">
        <v>29.98</v>
      </c>
      <c r="EU281">
        <v>34.9874</v>
      </c>
      <c r="EV281">
        <v>53.9674</v>
      </c>
      <c r="EW281">
        <v>36.4543</v>
      </c>
      <c r="EX281">
        <v>2</v>
      </c>
      <c r="EY281">
        <v>-0.27</v>
      </c>
      <c r="EZ281">
        <v>5.24142</v>
      </c>
      <c r="FA281">
        <v>20.0733</v>
      </c>
      <c r="FB281">
        <v>5.19932</v>
      </c>
      <c r="FC281">
        <v>12.0099</v>
      </c>
      <c r="FD281">
        <v>4.9736</v>
      </c>
      <c r="FE281">
        <v>3.293</v>
      </c>
      <c r="FF281">
        <v>9999</v>
      </c>
      <c r="FG281">
        <v>9999</v>
      </c>
      <c r="FH281">
        <v>9999</v>
      </c>
      <c r="FI281">
        <v>551.7</v>
      </c>
      <c r="FJ281">
        <v>1.86289</v>
      </c>
      <c r="FK281">
        <v>1.86783</v>
      </c>
      <c r="FL281">
        <v>1.86752</v>
      </c>
      <c r="FM281">
        <v>1.86874</v>
      </c>
      <c r="FN281">
        <v>1.86951</v>
      </c>
      <c r="FO281">
        <v>1.86569</v>
      </c>
      <c r="FP281">
        <v>1.86667</v>
      </c>
      <c r="FQ281">
        <v>1.86813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9.77</v>
      </c>
      <c r="GF281">
        <v>0.051</v>
      </c>
      <c r="GG281">
        <v>5.21543574155078</v>
      </c>
      <c r="GH281">
        <v>0.0100486214095962</v>
      </c>
      <c r="GI281">
        <v>-1.74255938316833e-06</v>
      </c>
      <c r="GJ281">
        <v>3.40457676646056e-10</v>
      </c>
      <c r="GK281">
        <v>-0.0234001039270155</v>
      </c>
      <c r="GL281">
        <v>-0.0317258394575505</v>
      </c>
      <c r="GM281">
        <v>0.00293552719409138</v>
      </c>
      <c r="GN281">
        <v>-2.89779016759736e-05</v>
      </c>
      <c r="GO281">
        <v>-4</v>
      </c>
      <c r="GP281">
        <v>2214</v>
      </c>
      <c r="GQ281">
        <v>1</v>
      </c>
      <c r="GR281">
        <v>18</v>
      </c>
      <c r="GS281">
        <v>17369.9</v>
      </c>
      <c r="GT281">
        <v>28745.8</v>
      </c>
      <c r="GU281">
        <v>1.61621</v>
      </c>
      <c r="GV281">
        <v>2.59155</v>
      </c>
      <c r="GW281">
        <v>2.24854</v>
      </c>
      <c r="GX281">
        <v>2.75635</v>
      </c>
      <c r="GY281">
        <v>1.99585</v>
      </c>
      <c r="GZ281">
        <v>2.29736</v>
      </c>
      <c r="HA281">
        <v>32.8424</v>
      </c>
      <c r="HB281">
        <v>14.9989</v>
      </c>
      <c r="HC281">
        <v>18</v>
      </c>
      <c r="HD281">
        <v>491.563</v>
      </c>
      <c r="HE281">
        <v>635.981</v>
      </c>
      <c r="HF281">
        <v>10.3749</v>
      </c>
      <c r="HG281">
        <v>23.5164</v>
      </c>
      <c r="HH281">
        <v>30.0001</v>
      </c>
      <c r="HI281">
        <v>23.4759</v>
      </c>
      <c r="HJ281">
        <v>23.4162</v>
      </c>
      <c r="HK281">
        <v>32.3504</v>
      </c>
      <c r="HL281">
        <v>60.1369</v>
      </c>
      <c r="HM281">
        <v>0</v>
      </c>
      <c r="HN281">
        <v>10.408</v>
      </c>
      <c r="HO281">
        <v>554.285</v>
      </c>
      <c r="HP281">
        <v>12.1758</v>
      </c>
      <c r="HQ281">
        <v>103.189</v>
      </c>
      <c r="HR281">
        <v>104.469</v>
      </c>
    </row>
    <row r="282" spans="1:226">
      <c r="A282">
        <v>266</v>
      </c>
      <c r="B282">
        <v>1657123969.5</v>
      </c>
      <c r="C282">
        <v>3936.90000009537</v>
      </c>
      <c r="D282" t="s">
        <v>893</v>
      </c>
      <c r="E282" t="s">
        <v>894</v>
      </c>
      <c r="F282">
        <v>5</v>
      </c>
      <c r="G282" t="s">
        <v>832</v>
      </c>
      <c r="H282" t="s">
        <v>354</v>
      </c>
      <c r="I282">
        <v>1657123962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549.851463109511</v>
      </c>
      <c r="AK282">
        <v>522.843442424242</v>
      </c>
      <c r="AL282">
        <v>3.17168481125206</v>
      </c>
      <c r="AM282">
        <v>66.8674753080839</v>
      </c>
      <c r="AN282">
        <f>(AP282 - AO282 + BO282*1E3/(8.314*(BQ282+273.15)) * AR282/BN282 * AQ282) * BN282/(100*BB282) * 1000/(1000 - AP282)</f>
        <v>0</v>
      </c>
      <c r="AO282">
        <v>12.1861119981291</v>
      </c>
      <c r="AP282">
        <v>14.712803030303</v>
      </c>
      <c r="AQ282">
        <v>0.000111517962900072</v>
      </c>
      <c r="AR282">
        <v>77.5101807776366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1657123962</v>
      </c>
      <c r="BH282">
        <v>492.879333333333</v>
      </c>
      <c r="BI282">
        <v>528.607962962963</v>
      </c>
      <c r="BJ282">
        <v>14.7040518518519</v>
      </c>
      <c r="BK282">
        <v>12.1822592592593</v>
      </c>
      <c r="BL282">
        <v>483.177296296296</v>
      </c>
      <c r="BM282">
        <v>14.6531925925926</v>
      </c>
      <c r="BN282">
        <v>500.013925925926</v>
      </c>
      <c r="BO282">
        <v>73.9352814814815</v>
      </c>
      <c r="BP282">
        <v>0.0423978259259259</v>
      </c>
      <c r="BQ282">
        <v>18.7751259259259</v>
      </c>
      <c r="BR282">
        <v>19.9542777777778</v>
      </c>
      <c r="BS282">
        <v>999.9</v>
      </c>
      <c r="BT282">
        <v>0</v>
      </c>
      <c r="BU282">
        <v>0</v>
      </c>
      <c r="BV282">
        <v>9994.44444444445</v>
      </c>
      <c r="BW282">
        <v>0</v>
      </c>
      <c r="BX282">
        <v>1406.41666666667</v>
      </c>
      <c r="BY282">
        <v>-35.7285925925926</v>
      </c>
      <c r="BZ282">
        <v>500.234888888889</v>
      </c>
      <c r="CA282">
        <v>535.127148148148</v>
      </c>
      <c r="CB282">
        <v>2.52179296296296</v>
      </c>
      <c r="CC282">
        <v>528.607962962963</v>
      </c>
      <c r="CD282">
        <v>12.1822592592593</v>
      </c>
      <c r="CE282">
        <v>1.08714703703704</v>
      </c>
      <c r="CF282">
        <v>0.900698333333333</v>
      </c>
      <c r="CG282">
        <v>8.13980777777778</v>
      </c>
      <c r="CH282">
        <v>5.4019037037037</v>
      </c>
      <c r="CI282">
        <v>2000.03888888889</v>
      </c>
      <c r="CJ282">
        <v>0.979999</v>
      </c>
      <c r="CK282">
        <v>0.0200009333333333</v>
      </c>
      <c r="CL282">
        <v>0</v>
      </c>
      <c r="CM282">
        <v>2.24811111111111</v>
      </c>
      <c r="CN282">
        <v>0</v>
      </c>
      <c r="CO282">
        <v>5352.54</v>
      </c>
      <c r="CP282">
        <v>17300.4888888889</v>
      </c>
      <c r="CQ282">
        <v>37.6894444444444</v>
      </c>
      <c r="CR282">
        <v>38.7173333333333</v>
      </c>
      <c r="CS282">
        <v>38.0252592592593</v>
      </c>
      <c r="CT282">
        <v>36.1848518518519</v>
      </c>
      <c r="CU282">
        <v>36.5505185185185</v>
      </c>
      <c r="CV282">
        <v>1960.03740740741</v>
      </c>
      <c r="CW282">
        <v>40.0014814814815</v>
      </c>
      <c r="CX282">
        <v>0</v>
      </c>
      <c r="CY282">
        <v>1657123949.5</v>
      </c>
      <c r="CZ282">
        <v>0</v>
      </c>
      <c r="DA282">
        <v>0</v>
      </c>
      <c r="DB282" t="s">
        <v>356</v>
      </c>
      <c r="DC282">
        <v>1656081770.5</v>
      </c>
      <c r="DD282">
        <v>1655399214.6</v>
      </c>
      <c r="DE282">
        <v>0</v>
      </c>
      <c r="DF282">
        <v>0.134</v>
      </c>
      <c r="DG282">
        <v>-0.06</v>
      </c>
      <c r="DH282">
        <v>9.331</v>
      </c>
      <c r="DI282">
        <v>0.511</v>
      </c>
      <c r="DJ282">
        <v>421</v>
      </c>
      <c r="DK282">
        <v>25</v>
      </c>
      <c r="DL282">
        <v>1.93</v>
      </c>
      <c r="DM282">
        <v>0.15</v>
      </c>
      <c r="DN282">
        <v>-35.3920463414634</v>
      </c>
      <c r="DO282">
        <v>-4.88806620209059</v>
      </c>
      <c r="DP282">
        <v>0.612177799414819</v>
      </c>
      <c r="DQ282">
        <v>0</v>
      </c>
      <c r="DR282">
        <v>2.52156390243902</v>
      </c>
      <c r="DS282">
        <v>0.00633449477351345</v>
      </c>
      <c r="DT282">
        <v>0.00275261992986443</v>
      </c>
      <c r="DU282">
        <v>1</v>
      </c>
      <c r="DV282">
        <v>1</v>
      </c>
      <c r="DW282">
        <v>2</v>
      </c>
      <c r="DX282" t="s">
        <v>357</v>
      </c>
      <c r="DY282">
        <v>2.97659</v>
      </c>
      <c r="DZ282">
        <v>2.69618</v>
      </c>
      <c r="EA282">
        <v>0.0873446</v>
      </c>
      <c r="EB282">
        <v>0.093213</v>
      </c>
      <c r="EC282">
        <v>0.0608158</v>
      </c>
      <c r="ED282">
        <v>0.0532809</v>
      </c>
      <c r="EE282">
        <v>35888.9</v>
      </c>
      <c r="EF282">
        <v>39178.1</v>
      </c>
      <c r="EG282">
        <v>35621.4</v>
      </c>
      <c r="EH282">
        <v>39168.8</v>
      </c>
      <c r="EI282">
        <v>47389.2</v>
      </c>
      <c r="EJ282">
        <v>53480.4</v>
      </c>
      <c r="EK282">
        <v>55590.3</v>
      </c>
      <c r="EL282">
        <v>62723</v>
      </c>
      <c r="EM282">
        <v>2.0146</v>
      </c>
      <c r="EN282">
        <v>2.2274</v>
      </c>
      <c r="EO282">
        <v>0.0793338</v>
      </c>
      <c r="EP282">
        <v>0</v>
      </c>
      <c r="EQ282">
        <v>18.6319</v>
      </c>
      <c r="ER282">
        <v>999.9</v>
      </c>
      <c r="ES282">
        <v>60.756</v>
      </c>
      <c r="ET282">
        <v>30.011</v>
      </c>
      <c r="EU282">
        <v>35.0377</v>
      </c>
      <c r="EV282">
        <v>53.9474</v>
      </c>
      <c r="EW282">
        <v>36.5345</v>
      </c>
      <c r="EX282">
        <v>2</v>
      </c>
      <c r="EY282">
        <v>-0.270549</v>
      </c>
      <c r="EZ282">
        <v>5.19946</v>
      </c>
      <c r="FA282">
        <v>20.0749</v>
      </c>
      <c r="FB282">
        <v>5.20052</v>
      </c>
      <c r="FC282">
        <v>12.0088</v>
      </c>
      <c r="FD282">
        <v>4.9756</v>
      </c>
      <c r="FE282">
        <v>3.293</v>
      </c>
      <c r="FF282">
        <v>9999</v>
      </c>
      <c r="FG282">
        <v>9999</v>
      </c>
      <c r="FH282">
        <v>9999</v>
      </c>
      <c r="FI282">
        <v>551.7</v>
      </c>
      <c r="FJ282">
        <v>1.86295</v>
      </c>
      <c r="FK282">
        <v>1.86783</v>
      </c>
      <c r="FL282">
        <v>1.86752</v>
      </c>
      <c r="FM282">
        <v>1.86874</v>
      </c>
      <c r="FN282">
        <v>1.86954</v>
      </c>
      <c r="FO282">
        <v>1.86569</v>
      </c>
      <c r="FP282">
        <v>1.86667</v>
      </c>
      <c r="FQ282">
        <v>1.86813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9.906</v>
      </c>
      <c r="GF282">
        <v>0.0511</v>
      </c>
      <c r="GG282">
        <v>5.21543574155078</v>
      </c>
      <c r="GH282">
        <v>0.0100486214095962</v>
      </c>
      <c r="GI282">
        <v>-1.74255938316833e-06</v>
      </c>
      <c r="GJ282">
        <v>3.40457676646056e-10</v>
      </c>
      <c r="GK282">
        <v>-0.0234001039270155</v>
      </c>
      <c r="GL282">
        <v>-0.0317258394575505</v>
      </c>
      <c r="GM282">
        <v>0.00293552719409138</v>
      </c>
      <c r="GN282">
        <v>-2.89779016759736e-05</v>
      </c>
      <c r="GO282">
        <v>-4</v>
      </c>
      <c r="GP282">
        <v>2214</v>
      </c>
      <c r="GQ282">
        <v>1</v>
      </c>
      <c r="GR282">
        <v>18</v>
      </c>
      <c r="GS282">
        <v>17370</v>
      </c>
      <c r="GT282">
        <v>28745.9</v>
      </c>
      <c r="GU282">
        <v>1.65649</v>
      </c>
      <c r="GV282">
        <v>2.57812</v>
      </c>
      <c r="GW282">
        <v>2.24854</v>
      </c>
      <c r="GX282">
        <v>2.75635</v>
      </c>
      <c r="GY282">
        <v>1.99585</v>
      </c>
      <c r="GZ282">
        <v>2.32178</v>
      </c>
      <c r="HA282">
        <v>32.8647</v>
      </c>
      <c r="HB282">
        <v>14.9989</v>
      </c>
      <c r="HC282">
        <v>18</v>
      </c>
      <c r="HD282">
        <v>490.339</v>
      </c>
      <c r="HE282">
        <v>635.871</v>
      </c>
      <c r="HF282">
        <v>10.41</v>
      </c>
      <c r="HG282">
        <v>23.5204</v>
      </c>
      <c r="HH282">
        <v>30.0001</v>
      </c>
      <c r="HI282">
        <v>23.4811</v>
      </c>
      <c r="HJ282">
        <v>23.4201</v>
      </c>
      <c r="HK282">
        <v>33.1617</v>
      </c>
      <c r="HL282">
        <v>60.1369</v>
      </c>
      <c r="HM282">
        <v>0</v>
      </c>
      <c r="HN282">
        <v>10.4401</v>
      </c>
      <c r="HO282">
        <v>574.566</v>
      </c>
      <c r="HP282">
        <v>12.1758</v>
      </c>
      <c r="HQ282">
        <v>103.188</v>
      </c>
      <c r="HR282">
        <v>104.469</v>
      </c>
    </row>
    <row r="283" spans="1:226">
      <c r="A283">
        <v>267</v>
      </c>
      <c r="B283">
        <v>1657123974.5</v>
      </c>
      <c r="C283">
        <v>3941.90000009537</v>
      </c>
      <c r="D283" t="s">
        <v>895</v>
      </c>
      <c r="E283" t="s">
        <v>896</v>
      </c>
      <c r="F283">
        <v>5</v>
      </c>
      <c r="G283" t="s">
        <v>832</v>
      </c>
      <c r="H283" t="s">
        <v>354</v>
      </c>
      <c r="I283">
        <v>1657123966.71429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567.658572607693</v>
      </c>
      <c r="AK283">
        <v>539.475618181818</v>
      </c>
      <c r="AL283">
        <v>3.36660101312566</v>
      </c>
      <c r="AM283">
        <v>66.8674753080839</v>
      </c>
      <c r="AN283">
        <f>(AP283 - AO283 + BO283*1E3/(8.314*(BQ283+273.15)) * AR283/BN283 * AQ283) * BN283/(100*BB283) * 1000/(1000 - AP283)</f>
        <v>0</v>
      </c>
      <c r="AO283">
        <v>12.1909638083063</v>
      </c>
      <c r="AP283">
        <v>14.7151739393939</v>
      </c>
      <c r="AQ283">
        <v>4.66991168351235e-05</v>
      </c>
      <c r="AR283">
        <v>77.5101807776366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1657123966.71429</v>
      </c>
      <c r="BH283">
        <v>507.963857142857</v>
      </c>
      <c r="BI283">
        <v>544.333321428571</v>
      </c>
      <c r="BJ283">
        <v>14.7093857142857</v>
      </c>
      <c r="BK283">
        <v>12.1865607142857</v>
      </c>
      <c r="BL283">
        <v>498.133464285714</v>
      </c>
      <c r="BM283">
        <v>14.6583535714286</v>
      </c>
      <c r="BN283">
        <v>500.016571428571</v>
      </c>
      <c r="BO283">
        <v>73.9354142857143</v>
      </c>
      <c r="BP283">
        <v>0.0421724</v>
      </c>
      <c r="BQ283">
        <v>18.7710428571429</v>
      </c>
      <c r="BR283">
        <v>19.9503857142857</v>
      </c>
      <c r="BS283">
        <v>999.9</v>
      </c>
      <c r="BT283">
        <v>0</v>
      </c>
      <c r="BU283">
        <v>0</v>
      </c>
      <c r="BV283">
        <v>9994.10714285714</v>
      </c>
      <c r="BW283">
        <v>0</v>
      </c>
      <c r="BX283">
        <v>1406.65214285714</v>
      </c>
      <c r="BY283">
        <v>-36.3694642857143</v>
      </c>
      <c r="BZ283">
        <v>515.547285714286</v>
      </c>
      <c r="CA283">
        <v>551.048821428572</v>
      </c>
      <c r="CB283">
        <v>2.52282928571429</v>
      </c>
      <c r="CC283">
        <v>544.333321428571</v>
      </c>
      <c r="CD283">
        <v>12.1865607142857</v>
      </c>
      <c r="CE283">
        <v>1.08754428571429</v>
      </c>
      <c r="CF283">
        <v>0.901018107142857</v>
      </c>
      <c r="CG283">
        <v>8.14517714285714</v>
      </c>
      <c r="CH283">
        <v>5.40701321428571</v>
      </c>
      <c r="CI283">
        <v>2000.04035714286</v>
      </c>
      <c r="CJ283">
        <v>0.97999875</v>
      </c>
      <c r="CK283">
        <v>0.0200012</v>
      </c>
      <c r="CL283">
        <v>0</v>
      </c>
      <c r="CM283">
        <v>2.20286428571429</v>
      </c>
      <c r="CN283">
        <v>0</v>
      </c>
      <c r="CO283">
        <v>5372.64607142857</v>
      </c>
      <c r="CP283">
        <v>17300.4964285714</v>
      </c>
      <c r="CQ283">
        <v>37.6604285714286</v>
      </c>
      <c r="CR283">
        <v>38.70275</v>
      </c>
      <c r="CS283">
        <v>37.9998928571429</v>
      </c>
      <c r="CT283">
        <v>36.156</v>
      </c>
      <c r="CU283">
        <v>36.531</v>
      </c>
      <c r="CV283">
        <v>1960.03892857143</v>
      </c>
      <c r="CW283">
        <v>40.0014285714286</v>
      </c>
      <c r="CX283">
        <v>0</v>
      </c>
      <c r="CY283">
        <v>1657123954.3</v>
      </c>
      <c r="CZ283">
        <v>0</v>
      </c>
      <c r="DA283">
        <v>0</v>
      </c>
      <c r="DB283" t="s">
        <v>356</v>
      </c>
      <c r="DC283">
        <v>1656081770.5</v>
      </c>
      <c r="DD283">
        <v>1655399214.6</v>
      </c>
      <c r="DE283">
        <v>0</v>
      </c>
      <c r="DF283">
        <v>0.134</v>
      </c>
      <c r="DG283">
        <v>-0.06</v>
      </c>
      <c r="DH283">
        <v>9.331</v>
      </c>
      <c r="DI283">
        <v>0.511</v>
      </c>
      <c r="DJ283">
        <v>421</v>
      </c>
      <c r="DK283">
        <v>25</v>
      </c>
      <c r="DL283">
        <v>1.93</v>
      </c>
      <c r="DM283">
        <v>0.15</v>
      </c>
      <c r="DN283">
        <v>-35.9368731707317</v>
      </c>
      <c r="DO283">
        <v>-6.80736585365852</v>
      </c>
      <c r="DP283">
        <v>0.809402533346361</v>
      </c>
      <c r="DQ283">
        <v>0</v>
      </c>
      <c r="DR283">
        <v>2.52238829268293</v>
      </c>
      <c r="DS283">
        <v>0.0123315679442634</v>
      </c>
      <c r="DT283">
        <v>0.00277779690072075</v>
      </c>
      <c r="DU283">
        <v>1</v>
      </c>
      <c r="DV283">
        <v>1</v>
      </c>
      <c r="DW283">
        <v>2</v>
      </c>
      <c r="DX283" t="s">
        <v>357</v>
      </c>
      <c r="DY283">
        <v>2.97648</v>
      </c>
      <c r="DZ283">
        <v>2.69531</v>
      </c>
      <c r="EA283">
        <v>0.0893937</v>
      </c>
      <c r="EB283">
        <v>0.0952738</v>
      </c>
      <c r="EC283">
        <v>0.0608181</v>
      </c>
      <c r="ED283">
        <v>0.0533099</v>
      </c>
      <c r="EE283">
        <v>35808.6</v>
      </c>
      <c r="EF283">
        <v>39088.4</v>
      </c>
      <c r="EG283">
        <v>35621.6</v>
      </c>
      <c r="EH283">
        <v>39168.1</v>
      </c>
      <c r="EI283">
        <v>47388.8</v>
      </c>
      <c r="EJ283">
        <v>53478.9</v>
      </c>
      <c r="EK283">
        <v>55589.9</v>
      </c>
      <c r="EL283">
        <v>62723.2</v>
      </c>
      <c r="EM283">
        <v>2.0158</v>
      </c>
      <c r="EN283">
        <v>2.2272</v>
      </c>
      <c r="EO283">
        <v>0.0792444</v>
      </c>
      <c r="EP283">
        <v>0</v>
      </c>
      <c r="EQ283">
        <v>18.6277</v>
      </c>
      <c r="ER283">
        <v>999.9</v>
      </c>
      <c r="ES283">
        <v>60.756</v>
      </c>
      <c r="ET283">
        <v>30.001</v>
      </c>
      <c r="EU283">
        <v>35.0135</v>
      </c>
      <c r="EV283">
        <v>54.1374</v>
      </c>
      <c r="EW283">
        <v>36.5104</v>
      </c>
      <c r="EX283">
        <v>2</v>
      </c>
      <c r="EY283">
        <v>-0.270081</v>
      </c>
      <c r="EZ283">
        <v>5.12322</v>
      </c>
      <c r="FA283">
        <v>20.0769</v>
      </c>
      <c r="FB283">
        <v>5.19932</v>
      </c>
      <c r="FC283">
        <v>12.0064</v>
      </c>
      <c r="FD283">
        <v>4.974</v>
      </c>
      <c r="FE283">
        <v>3.293</v>
      </c>
      <c r="FF283">
        <v>9999</v>
      </c>
      <c r="FG283">
        <v>9999</v>
      </c>
      <c r="FH283">
        <v>9999</v>
      </c>
      <c r="FI283">
        <v>551.7</v>
      </c>
      <c r="FJ283">
        <v>1.86295</v>
      </c>
      <c r="FK283">
        <v>1.8678</v>
      </c>
      <c r="FL283">
        <v>1.86752</v>
      </c>
      <c r="FM283">
        <v>1.86874</v>
      </c>
      <c r="FN283">
        <v>1.86954</v>
      </c>
      <c r="FO283">
        <v>1.86566</v>
      </c>
      <c r="FP283">
        <v>1.86673</v>
      </c>
      <c r="FQ283">
        <v>1.86813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10.045</v>
      </c>
      <c r="GF283">
        <v>0.0511</v>
      </c>
      <c r="GG283">
        <v>5.21543574155078</v>
      </c>
      <c r="GH283">
        <v>0.0100486214095962</v>
      </c>
      <c r="GI283">
        <v>-1.74255938316833e-06</v>
      </c>
      <c r="GJ283">
        <v>3.40457676646056e-10</v>
      </c>
      <c r="GK283">
        <v>-0.0234001039270155</v>
      </c>
      <c r="GL283">
        <v>-0.0317258394575505</v>
      </c>
      <c r="GM283">
        <v>0.00293552719409138</v>
      </c>
      <c r="GN283">
        <v>-2.89779016759736e-05</v>
      </c>
      <c r="GO283">
        <v>-4</v>
      </c>
      <c r="GP283">
        <v>2214</v>
      </c>
      <c r="GQ283">
        <v>1</v>
      </c>
      <c r="GR283">
        <v>18</v>
      </c>
      <c r="GS283">
        <v>17370.1</v>
      </c>
      <c r="GT283">
        <v>28746</v>
      </c>
      <c r="GU283">
        <v>1.69556</v>
      </c>
      <c r="GV283">
        <v>2.58911</v>
      </c>
      <c r="GW283">
        <v>2.24854</v>
      </c>
      <c r="GX283">
        <v>2.75635</v>
      </c>
      <c r="GY283">
        <v>1.99585</v>
      </c>
      <c r="GZ283">
        <v>2.31323</v>
      </c>
      <c r="HA283">
        <v>32.8647</v>
      </c>
      <c r="HB283">
        <v>15.0076</v>
      </c>
      <c r="HC283">
        <v>18</v>
      </c>
      <c r="HD283">
        <v>491.142</v>
      </c>
      <c r="HE283">
        <v>635.763</v>
      </c>
      <c r="HF283">
        <v>10.4468</v>
      </c>
      <c r="HG283">
        <v>23.5243</v>
      </c>
      <c r="HH283">
        <v>30.0001</v>
      </c>
      <c r="HI283">
        <v>23.485</v>
      </c>
      <c r="HJ283">
        <v>23.424</v>
      </c>
      <c r="HK283">
        <v>33.9333</v>
      </c>
      <c r="HL283">
        <v>60.1369</v>
      </c>
      <c r="HM283">
        <v>0</v>
      </c>
      <c r="HN283">
        <v>10.4795</v>
      </c>
      <c r="HO283">
        <v>588.064</v>
      </c>
      <c r="HP283">
        <v>12.1758</v>
      </c>
      <c r="HQ283">
        <v>103.188</v>
      </c>
      <c r="HR283">
        <v>104.468</v>
      </c>
    </row>
    <row r="284" spans="1:226">
      <c r="A284">
        <v>268</v>
      </c>
      <c r="B284">
        <v>1657123979.5</v>
      </c>
      <c r="C284">
        <v>3946.90000009537</v>
      </c>
      <c r="D284" t="s">
        <v>897</v>
      </c>
      <c r="E284" t="s">
        <v>898</v>
      </c>
      <c r="F284">
        <v>5</v>
      </c>
      <c r="G284" t="s">
        <v>832</v>
      </c>
      <c r="H284" t="s">
        <v>354</v>
      </c>
      <c r="I284">
        <v>1657123972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584.244661038895</v>
      </c>
      <c r="AK284">
        <v>555.98906060606</v>
      </c>
      <c r="AL284">
        <v>3.25044844856287</v>
      </c>
      <c r="AM284">
        <v>66.8674753080839</v>
      </c>
      <c r="AN284">
        <f>(AP284 - AO284 + BO284*1E3/(8.314*(BQ284+273.15)) * AR284/BN284 * AQ284) * BN284/(100*BB284) * 1000/(1000 - AP284)</f>
        <v>0</v>
      </c>
      <c r="AO284">
        <v>12.1967569226308</v>
      </c>
      <c r="AP284">
        <v>14.7257018181818</v>
      </c>
      <c r="AQ284">
        <v>-0.000752785939769824</v>
      </c>
      <c r="AR284">
        <v>77.5101807776366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1657123972</v>
      </c>
      <c r="BH284">
        <v>525.075296296296</v>
      </c>
      <c r="BI284">
        <v>561.916518518519</v>
      </c>
      <c r="BJ284">
        <v>14.7160296296296</v>
      </c>
      <c r="BK284">
        <v>12.1916592592593</v>
      </c>
      <c r="BL284">
        <v>515.099925925926</v>
      </c>
      <c r="BM284">
        <v>14.6647777777778</v>
      </c>
      <c r="BN284">
        <v>499.999407407407</v>
      </c>
      <c r="BO284">
        <v>73.9349074074074</v>
      </c>
      <c r="BP284">
        <v>0.0419749259259259</v>
      </c>
      <c r="BQ284">
        <v>18.7687222222222</v>
      </c>
      <c r="BR284">
        <v>19.9450444444444</v>
      </c>
      <c r="BS284">
        <v>999.9</v>
      </c>
      <c r="BT284">
        <v>0</v>
      </c>
      <c r="BU284">
        <v>0</v>
      </c>
      <c r="BV284">
        <v>10001.4814814815</v>
      </c>
      <c r="BW284">
        <v>0</v>
      </c>
      <c r="BX284">
        <v>1407.10407407407</v>
      </c>
      <c r="BY284">
        <v>-36.8411814814815</v>
      </c>
      <c r="BZ284">
        <v>532.917777777778</v>
      </c>
      <c r="CA284">
        <v>568.851777777778</v>
      </c>
      <c r="CB284">
        <v>2.52437185185185</v>
      </c>
      <c r="CC284">
        <v>561.916518518519</v>
      </c>
      <c r="CD284">
        <v>12.1916592592593</v>
      </c>
      <c r="CE284">
        <v>1.08802888888889</v>
      </c>
      <c r="CF284">
        <v>0.901389444444444</v>
      </c>
      <c r="CG284">
        <v>8.15172518518519</v>
      </c>
      <c r="CH284">
        <v>5.41294407407407</v>
      </c>
      <c r="CI284">
        <v>2000.0162962963</v>
      </c>
      <c r="CJ284">
        <v>0.979998444444444</v>
      </c>
      <c r="CK284">
        <v>0.0200015259259259</v>
      </c>
      <c r="CL284">
        <v>0</v>
      </c>
      <c r="CM284">
        <v>2.20213333333333</v>
      </c>
      <c r="CN284">
        <v>0</v>
      </c>
      <c r="CO284">
        <v>5396.55111111111</v>
      </c>
      <c r="CP284">
        <v>17300.2888888889</v>
      </c>
      <c r="CQ284">
        <v>37.6341111111111</v>
      </c>
      <c r="CR284">
        <v>38.6663333333333</v>
      </c>
      <c r="CS284">
        <v>37.972</v>
      </c>
      <c r="CT284">
        <v>36.1341851851852</v>
      </c>
      <c r="CU284">
        <v>36.5068518518519</v>
      </c>
      <c r="CV284">
        <v>1960.01555555556</v>
      </c>
      <c r="CW284">
        <v>40.0007407407407</v>
      </c>
      <c r="CX284">
        <v>0</v>
      </c>
      <c r="CY284">
        <v>1657123959.7</v>
      </c>
      <c r="CZ284">
        <v>0</v>
      </c>
      <c r="DA284">
        <v>0</v>
      </c>
      <c r="DB284" t="s">
        <v>356</v>
      </c>
      <c r="DC284">
        <v>1656081770.5</v>
      </c>
      <c r="DD284">
        <v>1655399214.6</v>
      </c>
      <c r="DE284">
        <v>0</v>
      </c>
      <c r="DF284">
        <v>0.134</v>
      </c>
      <c r="DG284">
        <v>-0.06</v>
      </c>
      <c r="DH284">
        <v>9.331</v>
      </c>
      <c r="DI284">
        <v>0.511</v>
      </c>
      <c r="DJ284">
        <v>421</v>
      </c>
      <c r="DK284">
        <v>25</v>
      </c>
      <c r="DL284">
        <v>1.93</v>
      </c>
      <c r="DM284">
        <v>0.15</v>
      </c>
      <c r="DN284">
        <v>-36.5068024390244</v>
      </c>
      <c r="DO284">
        <v>-6.45172891986074</v>
      </c>
      <c r="DP284">
        <v>0.818345059157633</v>
      </c>
      <c r="DQ284">
        <v>0</v>
      </c>
      <c r="DR284">
        <v>2.52312170731707</v>
      </c>
      <c r="DS284">
        <v>0.0135760975609779</v>
      </c>
      <c r="DT284">
        <v>0.00330804260334661</v>
      </c>
      <c r="DU284">
        <v>1</v>
      </c>
      <c r="DV284">
        <v>1</v>
      </c>
      <c r="DW284">
        <v>2</v>
      </c>
      <c r="DX284" t="s">
        <v>357</v>
      </c>
      <c r="DY284">
        <v>2.97597</v>
      </c>
      <c r="DZ284">
        <v>2.69602</v>
      </c>
      <c r="EA284">
        <v>0.0913817</v>
      </c>
      <c r="EB284">
        <v>0.0972093</v>
      </c>
      <c r="EC284">
        <v>0.0608669</v>
      </c>
      <c r="ED284">
        <v>0.053316</v>
      </c>
      <c r="EE284">
        <v>35730.2</v>
      </c>
      <c r="EF284">
        <v>39004.7</v>
      </c>
      <c r="EG284">
        <v>35621.4</v>
      </c>
      <c r="EH284">
        <v>39167.9</v>
      </c>
      <c r="EI284">
        <v>47387.4</v>
      </c>
      <c r="EJ284">
        <v>53478.4</v>
      </c>
      <c r="EK284">
        <v>55591.2</v>
      </c>
      <c r="EL284">
        <v>62722.9</v>
      </c>
      <c r="EM284">
        <v>2.0154</v>
      </c>
      <c r="EN284">
        <v>2.2278</v>
      </c>
      <c r="EO284">
        <v>0.0789762</v>
      </c>
      <c r="EP284">
        <v>0</v>
      </c>
      <c r="EQ284">
        <v>18.6239</v>
      </c>
      <c r="ER284">
        <v>999.9</v>
      </c>
      <c r="ES284">
        <v>60.756</v>
      </c>
      <c r="ET284">
        <v>30.001</v>
      </c>
      <c r="EU284">
        <v>35.0135</v>
      </c>
      <c r="EV284">
        <v>54.1774</v>
      </c>
      <c r="EW284">
        <v>36.4904</v>
      </c>
      <c r="EX284">
        <v>2</v>
      </c>
      <c r="EY284">
        <v>-0.27002</v>
      </c>
      <c r="EZ284">
        <v>5.06527</v>
      </c>
      <c r="FA284">
        <v>20.0789</v>
      </c>
      <c r="FB284">
        <v>5.20052</v>
      </c>
      <c r="FC284">
        <v>12.0076</v>
      </c>
      <c r="FD284">
        <v>4.976</v>
      </c>
      <c r="FE284">
        <v>3.293</v>
      </c>
      <c r="FF284">
        <v>9999</v>
      </c>
      <c r="FG284">
        <v>9999</v>
      </c>
      <c r="FH284">
        <v>9999</v>
      </c>
      <c r="FI284">
        <v>551.7</v>
      </c>
      <c r="FJ284">
        <v>1.86292</v>
      </c>
      <c r="FK284">
        <v>1.86783</v>
      </c>
      <c r="FL284">
        <v>1.86752</v>
      </c>
      <c r="FM284">
        <v>1.86874</v>
      </c>
      <c r="FN284">
        <v>1.8696</v>
      </c>
      <c r="FO284">
        <v>1.86563</v>
      </c>
      <c r="FP284">
        <v>1.8667</v>
      </c>
      <c r="FQ284">
        <v>1.8681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10.181</v>
      </c>
      <c r="GF284">
        <v>0.0517</v>
      </c>
      <c r="GG284">
        <v>5.21543574155078</v>
      </c>
      <c r="GH284">
        <v>0.0100486214095962</v>
      </c>
      <c r="GI284">
        <v>-1.74255938316833e-06</v>
      </c>
      <c r="GJ284">
        <v>3.40457676646056e-10</v>
      </c>
      <c r="GK284">
        <v>-0.0234001039270155</v>
      </c>
      <c r="GL284">
        <v>-0.0317258394575505</v>
      </c>
      <c r="GM284">
        <v>0.00293552719409138</v>
      </c>
      <c r="GN284">
        <v>-2.89779016759736e-05</v>
      </c>
      <c r="GO284">
        <v>-4</v>
      </c>
      <c r="GP284">
        <v>2214</v>
      </c>
      <c r="GQ284">
        <v>1</v>
      </c>
      <c r="GR284">
        <v>18</v>
      </c>
      <c r="GS284">
        <v>17370.2</v>
      </c>
      <c r="GT284">
        <v>28746.1</v>
      </c>
      <c r="GU284">
        <v>1.73462</v>
      </c>
      <c r="GV284">
        <v>2.58057</v>
      </c>
      <c r="GW284">
        <v>2.24854</v>
      </c>
      <c r="GX284">
        <v>2.75635</v>
      </c>
      <c r="GY284">
        <v>1.99585</v>
      </c>
      <c r="GZ284">
        <v>2.31567</v>
      </c>
      <c r="HA284">
        <v>32.8647</v>
      </c>
      <c r="HB284">
        <v>15.0076</v>
      </c>
      <c r="HC284">
        <v>18</v>
      </c>
      <c r="HD284">
        <v>490.923</v>
      </c>
      <c r="HE284">
        <v>636.283</v>
      </c>
      <c r="HF284">
        <v>10.4887</v>
      </c>
      <c r="HG284">
        <v>23.5283</v>
      </c>
      <c r="HH284">
        <v>30.0001</v>
      </c>
      <c r="HI284">
        <v>23.4889</v>
      </c>
      <c r="HJ284">
        <v>23.4279</v>
      </c>
      <c r="HK284">
        <v>34.7434</v>
      </c>
      <c r="HL284">
        <v>60.1369</v>
      </c>
      <c r="HM284">
        <v>0</v>
      </c>
      <c r="HN284">
        <v>10.5231</v>
      </c>
      <c r="HO284">
        <v>608.171</v>
      </c>
      <c r="HP284">
        <v>12.1758</v>
      </c>
      <c r="HQ284">
        <v>103.189</v>
      </c>
      <c r="HR284">
        <v>104.468</v>
      </c>
    </row>
    <row r="285" spans="1:226">
      <c r="A285">
        <v>269</v>
      </c>
      <c r="B285">
        <v>1657123984.5</v>
      </c>
      <c r="C285">
        <v>3951.90000009537</v>
      </c>
      <c r="D285" t="s">
        <v>899</v>
      </c>
      <c r="E285" t="s">
        <v>900</v>
      </c>
      <c r="F285">
        <v>5</v>
      </c>
      <c r="G285" t="s">
        <v>832</v>
      </c>
      <c r="H285" t="s">
        <v>354</v>
      </c>
      <c r="I285">
        <v>1657123976.71429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601.864777905014</v>
      </c>
      <c r="AK285">
        <v>572.925509090909</v>
      </c>
      <c r="AL285">
        <v>3.40156859881299</v>
      </c>
      <c r="AM285">
        <v>66.8674753080839</v>
      </c>
      <c r="AN285">
        <f>(AP285 - AO285 + BO285*1E3/(8.314*(BQ285+273.15)) * AR285/BN285 * AQ285) * BN285/(100*BB285) * 1000/(1000 - AP285)</f>
        <v>0</v>
      </c>
      <c r="AO285">
        <v>12.1994134891488</v>
      </c>
      <c r="AP285">
        <v>14.7325836363636</v>
      </c>
      <c r="AQ285">
        <v>0.000307344303250774</v>
      </c>
      <c r="AR285">
        <v>77.5101807776366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1657123976.71429</v>
      </c>
      <c r="BH285">
        <v>540.427535714286</v>
      </c>
      <c r="BI285">
        <v>578.012178571429</v>
      </c>
      <c r="BJ285">
        <v>14.7225035714286</v>
      </c>
      <c r="BK285">
        <v>12.1956964285714</v>
      </c>
      <c r="BL285">
        <v>530.322642857143</v>
      </c>
      <c r="BM285">
        <v>14.6710357142857</v>
      </c>
      <c r="BN285">
        <v>500.015964285714</v>
      </c>
      <c r="BO285">
        <v>73.9351107142857</v>
      </c>
      <c r="BP285">
        <v>0.042112375</v>
      </c>
      <c r="BQ285">
        <v>18.7693785714286</v>
      </c>
      <c r="BR285">
        <v>19.9394142857143</v>
      </c>
      <c r="BS285">
        <v>999.9</v>
      </c>
      <c r="BT285">
        <v>0</v>
      </c>
      <c r="BU285">
        <v>0</v>
      </c>
      <c r="BV285">
        <v>10008.5714285714</v>
      </c>
      <c r="BW285">
        <v>0</v>
      </c>
      <c r="BX285">
        <v>1407.32785714286</v>
      </c>
      <c r="BY285">
        <v>-37.5846535714286</v>
      </c>
      <c r="BZ285">
        <v>548.503</v>
      </c>
      <c r="CA285">
        <v>585.148464285714</v>
      </c>
      <c r="CB285">
        <v>2.52681892857143</v>
      </c>
      <c r="CC285">
        <v>578.012178571429</v>
      </c>
      <c r="CD285">
        <v>12.1956964285714</v>
      </c>
      <c r="CE285">
        <v>1.08851178571429</v>
      </c>
      <c r="CF285">
        <v>0.901690035714285</v>
      </c>
      <c r="CG285">
        <v>8.15824214285714</v>
      </c>
      <c r="CH285">
        <v>5.41774285714286</v>
      </c>
      <c r="CI285">
        <v>2000.02571428571</v>
      </c>
      <c r="CJ285">
        <v>0.979998428571428</v>
      </c>
      <c r="CK285">
        <v>0.0200015428571429</v>
      </c>
      <c r="CL285">
        <v>0</v>
      </c>
      <c r="CM285">
        <v>2.21363214285714</v>
      </c>
      <c r="CN285">
        <v>0</v>
      </c>
      <c r="CO285">
        <v>5415.79535714286</v>
      </c>
      <c r="CP285">
        <v>17300.375</v>
      </c>
      <c r="CQ285">
        <v>37.60025</v>
      </c>
      <c r="CR285">
        <v>38.6471428571429</v>
      </c>
      <c r="CS285">
        <v>37.9505357142857</v>
      </c>
      <c r="CT285">
        <v>36.11825</v>
      </c>
      <c r="CU285">
        <v>36.4865</v>
      </c>
      <c r="CV285">
        <v>1960.02535714286</v>
      </c>
      <c r="CW285">
        <v>40.0003571428571</v>
      </c>
      <c r="CX285">
        <v>0</v>
      </c>
      <c r="CY285">
        <v>1657123964.5</v>
      </c>
      <c r="CZ285">
        <v>0</v>
      </c>
      <c r="DA285">
        <v>0</v>
      </c>
      <c r="DB285" t="s">
        <v>356</v>
      </c>
      <c r="DC285">
        <v>1656081770.5</v>
      </c>
      <c r="DD285">
        <v>1655399214.6</v>
      </c>
      <c r="DE285">
        <v>0</v>
      </c>
      <c r="DF285">
        <v>0.134</v>
      </c>
      <c r="DG285">
        <v>-0.06</v>
      </c>
      <c r="DH285">
        <v>9.331</v>
      </c>
      <c r="DI285">
        <v>0.511</v>
      </c>
      <c r="DJ285">
        <v>421</v>
      </c>
      <c r="DK285">
        <v>25</v>
      </c>
      <c r="DL285">
        <v>1.93</v>
      </c>
      <c r="DM285">
        <v>0.15</v>
      </c>
      <c r="DN285">
        <v>-37.0529317073171</v>
      </c>
      <c r="DO285">
        <v>-7.305700348432</v>
      </c>
      <c r="DP285">
        <v>0.9043097055925</v>
      </c>
      <c r="DQ285">
        <v>0</v>
      </c>
      <c r="DR285">
        <v>2.52517414634146</v>
      </c>
      <c r="DS285">
        <v>0.0248579790940805</v>
      </c>
      <c r="DT285">
        <v>0.00413485303694348</v>
      </c>
      <c r="DU285">
        <v>1</v>
      </c>
      <c r="DV285">
        <v>1</v>
      </c>
      <c r="DW285">
        <v>2</v>
      </c>
      <c r="DX285" t="s">
        <v>357</v>
      </c>
      <c r="DY285">
        <v>2.97689</v>
      </c>
      <c r="DZ285">
        <v>2.69625</v>
      </c>
      <c r="EA285">
        <v>0.0934076</v>
      </c>
      <c r="EB285">
        <v>0.0992143</v>
      </c>
      <c r="EC285">
        <v>0.0608801</v>
      </c>
      <c r="ED285">
        <v>0.0533283</v>
      </c>
      <c r="EE285">
        <v>35650.2</v>
      </c>
      <c r="EF285">
        <v>38917.7</v>
      </c>
      <c r="EG285">
        <v>35621</v>
      </c>
      <c r="EH285">
        <v>39167.6</v>
      </c>
      <c r="EI285">
        <v>47386</v>
      </c>
      <c r="EJ285">
        <v>53477.6</v>
      </c>
      <c r="EK285">
        <v>55590.2</v>
      </c>
      <c r="EL285">
        <v>62722.7</v>
      </c>
      <c r="EM285">
        <v>2.016</v>
      </c>
      <c r="EN285">
        <v>2.227</v>
      </c>
      <c r="EO285">
        <v>0.0794828</v>
      </c>
      <c r="EP285">
        <v>0</v>
      </c>
      <c r="EQ285">
        <v>18.6206</v>
      </c>
      <c r="ER285">
        <v>999.9</v>
      </c>
      <c r="ES285">
        <v>60.707</v>
      </c>
      <c r="ET285">
        <v>30.011</v>
      </c>
      <c r="EU285">
        <v>35.0006</v>
      </c>
      <c r="EV285">
        <v>54.0374</v>
      </c>
      <c r="EW285">
        <v>36.4143</v>
      </c>
      <c r="EX285">
        <v>2</v>
      </c>
      <c r="EY285">
        <v>-0.269756</v>
      </c>
      <c r="EZ285">
        <v>5.01649</v>
      </c>
      <c r="FA285">
        <v>20.08</v>
      </c>
      <c r="FB285">
        <v>5.20172</v>
      </c>
      <c r="FC285">
        <v>12.0088</v>
      </c>
      <c r="FD285">
        <v>4.9756</v>
      </c>
      <c r="FE285">
        <v>3.293</v>
      </c>
      <c r="FF285">
        <v>9999</v>
      </c>
      <c r="FG285">
        <v>9999</v>
      </c>
      <c r="FH285">
        <v>9999</v>
      </c>
      <c r="FI285">
        <v>551.7</v>
      </c>
      <c r="FJ285">
        <v>1.86295</v>
      </c>
      <c r="FK285">
        <v>1.8678</v>
      </c>
      <c r="FL285">
        <v>1.86752</v>
      </c>
      <c r="FM285">
        <v>1.86874</v>
      </c>
      <c r="FN285">
        <v>1.86954</v>
      </c>
      <c r="FO285">
        <v>1.86566</v>
      </c>
      <c r="FP285">
        <v>1.8667</v>
      </c>
      <c r="FQ285">
        <v>1.86813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10.322</v>
      </c>
      <c r="GF285">
        <v>0.0518</v>
      </c>
      <c r="GG285">
        <v>5.21543574155078</v>
      </c>
      <c r="GH285">
        <v>0.0100486214095962</v>
      </c>
      <c r="GI285">
        <v>-1.74255938316833e-06</v>
      </c>
      <c r="GJ285">
        <v>3.40457676646056e-10</v>
      </c>
      <c r="GK285">
        <v>-0.0234001039270155</v>
      </c>
      <c r="GL285">
        <v>-0.0317258394575505</v>
      </c>
      <c r="GM285">
        <v>0.00293552719409138</v>
      </c>
      <c r="GN285">
        <v>-2.89779016759736e-05</v>
      </c>
      <c r="GO285">
        <v>-4</v>
      </c>
      <c r="GP285">
        <v>2214</v>
      </c>
      <c r="GQ285">
        <v>1</v>
      </c>
      <c r="GR285">
        <v>18</v>
      </c>
      <c r="GS285">
        <v>17370.2</v>
      </c>
      <c r="GT285">
        <v>28746.2</v>
      </c>
      <c r="GU285">
        <v>1.77368</v>
      </c>
      <c r="GV285">
        <v>2.58911</v>
      </c>
      <c r="GW285">
        <v>2.24854</v>
      </c>
      <c r="GX285">
        <v>2.75513</v>
      </c>
      <c r="GY285">
        <v>1.99585</v>
      </c>
      <c r="GZ285">
        <v>2.30347</v>
      </c>
      <c r="HA285">
        <v>32.8869</v>
      </c>
      <c r="HB285">
        <v>15.0076</v>
      </c>
      <c r="HC285">
        <v>18</v>
      </c>
      <c r="HD285">
        <v>491.344</v>
      </c>
      <c r="HE285">
        <v>635.726</v>
      </c>
      <c r="HF285">
        <v>10.5336</v>
      </c>
      <c r="HG285">
        <v>23.5318</v>
      </c>
      <c r="HH285">
        <v>30.0003</v>
      </c>
      <c r="HI285">
        <v>23.4929</v>
      </c>
      <c r="HJ285">
        <v>23.4338</v>
      </c>
      <c r="HK285">
        <v>35.5004</v>
      </c>
      <c r="HL285">
        <v>60.1369</v>
      </c>
      <c r="HM285">
        <v>0</v>
      </c>
      <c r="HN285">
        <v>10.5668</v>
      </c>
      <c r="HO285">
        <v>621.582</v>
      </c>
      <c r="HP285">
        <v>12.1752</v>
      </c>
      <c r="HQ285">
        <v>103.188</v>
      </c>
      <c r="HR285">
        <v>104.467</v>
      </c>
    </row>
    <row r="286" spans="1:226">
      <c r="A286">
        <v>270</v>
      </c>
      <c r="B286">
        <v>1657123989.5</v>
      </c>
      <c r="C286">
        <v>3956.90000009537</v>
      </c>
      <c r="D286" t="s">
        <v>901</v>
      </c>
      <c r="E286" t="s">
        <v>902</v>
      </c>
      <c r="F286">
        <v>5</v>
      </c>
      <c r="G286" t="s">
        <v>832</v>
      </c>
      <c r="H286" t="s">
        <v>354</v>
      </c>
      <c r="I286">
        <v>1657123982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618.517866186978</v>
      </c>
      <c r="AK286">
        <v>589.812727272727</v>
      </c>
      <c r="AL286">
        <v>3.33758349468026</v>
      </c>
      <c r="AM286">
        <v>66.8674753080839</v>
      </c>
      <c r="AN286">
        <f>(AP286 - AO286 + BO286*1E3/(8.314*(BQ286+273.15)) * AR286/BN286 * AQ286) * BN286/(100*BB286) * 1000/(1000 - AP286)</f>
        <v>0</v>
      </c>
      <c r="AO286">
        <v>12.2013143737239</v>
      </c>
      <c r="AP286">
        <v>14.738583030303</v>
      </c>
      <c r="AQ286">
        <v>-0.000325286902635817</v>
      </c>
      <c r="AR286">
        <v>77.5101807776366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1657123982</v>
      </c>
      <c r="BH286">
        <v>557.915666666667</v>
      </c>
      <c r="BI286">
        <v>595.772925925926</v>
      </c>
      <c r="BJ286">
        <v>14.7295962962963</v>
      </c>
      <c r="BK286">
        <v>12.1994148148148</v>
      </c>
      <c r="BL286">
        <v>547.663925925926</v>
      </c>
      <c r="BM286">
        <v>14.6778814814815</v>
      </c>
      <c r="BN286">
        <v>500.010074074074</v>
      </c>
      <c r="BO286">
        <v>73.9356962962963</v>
      </c>
      <c r="BP286">
        <v>0.042262962962963</v>
      </c>
      <c r="BQ286">
        <v>18.7713814814815</v>
      </c>
      <c r="BR286">
        <v>19.9409148148148</v>
      </c>
      <c r="BS286">
        <v>999.9</v>
      </c>
      <c r="BT286">
        <v>0</v>
      </c>
      <c r="BU286">
        <v>0</v>
      </c>
      <c r="BV286">
        <v>10007.2222222222</v>
      </c>
      <c r="BW286">
        <v>0</v>
      </c>
      <c r="BX286">
        <v>1407.93185185185</v>
      </c>
      <c r="BY286">
        <v>-37.8572222222222</v>
      </c>
      <c r="BZ286">
        <v>566.256518518519</v>
      </c>
      <c r="CA286">
        <v>603.130777777778</v>
      </c>
      <c r="CB286">
        <v>2.53018296296296</v>
      </c>
      <c r="CC286">
        <v>595.772925925926</v>
      </c>
      <c r="CD286">
        <v>12.1994148148148</v>
      </c>
      <c r="CE286">
        <v>1.08904444444444</v>
      </c>
      <c r="CF286">
        <v>0.901972518518519</v>
      </c>
      <c r="CG286">
        <v>8.16544111111111</v>
      </c>
      <c r="CH286">
        <v>5.42225037037037</v>
      </c>
      <c r="CI286">
        <v>2000.01518518519</v>
      </c>
      <c r="CJ286">
        <v>0.979998222222222</v>
      </c>
      <c r="CK286">
        <v>0.020001762962963</v>
      </c>
      <c r="CL286">
        <v>0</v>
      </c>
      <c r="CM286">
        <v>2.25850740740741</v>
      </c>
      <c r="CN286">
        <v>0</v>
      </c>
      <c r="CO286">
        <v>5437.98888888889</v>
      </c>
      <c r="CP286">
        <v>17300.2814814815</v>
      </c>
      <c r="CQ286">
        <v>37.5783333333333</v>
      </c>
      <c r="CR286">
        <v>38.625</v>
      </c>
      <c r="CS286">
        <v>37.9232222222222</v>
      </c>
      <c r="CT286">
        <v>36.097</v>
      </c>
      <c r="CU286">
        <v>36.465</v>
      </c>
      <c r="CV286">
        <v>1960.01518518519</v>
      </c>
      <c r="CW286">
        <v>40</v>
      </c>
      <c r="CX286">
        <v>0</v>
      </c>
      <c r="CY286">
        <v>1657123969.3</v>
      </c>
      <c r="CZ286">
        <v>0</v>
      </c>
      <c r="DA286">
        <v>0</v>
      </c>
      <c r="DB286" t="s">
        <v>356</v>
      </c>
      <c r="DC286">
        <v>1656081770.5</v>
      </c>
      <c r="DD286">
        <v>1655399214.6</v>
      </c>
      <c r="DE286">
        <v>0</v>
      </c>
      <c r="DF286">
        <v>0.134</v>
      </c>
      <c r="DG286">
        <v>-0.06</v>
      </c>
      <c r="DH286">
        <v>9.331</v>
      </c>
      <c r="DI286">
        <v>0.511</v>
      </c>
      <c r="DJ286">
        <v>421</v>
      </c>
      <c r="DK286">
        <v>25</v>
      </c>
      <c r="DL286">
        <v>1.93</v>
      </c>
      <c r="DM286">
        <v>0.15</v>
      </c>
      <c r="DN286">
        <v>-37.7042097560976</v>
      </c>
      <c r="DO286">
        <v>-3.80911149825779</v>
      </c>
      <c r="DP286">
        <v>0.622475984767393</v>
      </c>
      <c r="DQ286">
        <v>0</v>
      </c>
      <c r="DR286">
        <v>2.52798829268293</v>
      </c>
      <c r="DS286">
        <v>0.0391279442508722</v>
      </c>
      <c r="DT286">
        <v>0.00490621403013146</v>
      </c>
      <c r="DU286">
        <v>1</v>
      </c>
      <c r="DV286">
        <v>1</v>
      </c>
      <c r="DW286">
        <v>2</v>
      </c>
      <c r="DX286" t="s">
        <v>357</v>
      </c>
      <c r="DY286">
        <v>2.97587</v>
      </c>
      <c r="DZ286">
        <v>2.69677</v>
      </c>
      <c r="EA286">
        <v>0.0953686</v>
      </c>
      <c r="EB286">
        <v>0.10111</v>
      </c>
      <c r="EC286">
        <v>0.0609003</v>
      </c>
      <c r="ED286">
        <v>0.053344</v>
      </c>
      <c r="EE286">
        <v>35573.2</v>
      </c>
      <c r="EF286">
        <v>38835.4</v>
      </c>
      <c r="EG286">
        <v>35621.1</v>
      </c>
      <c r="EH286">
        <v>39167</v>
      </c>
      <c r="EI286">
        <v>47385</v>
      </c>
      <c r="EJ286">
        <v>53476.9</v>
      </c>
      <c r="EK286">
        <v>55590.2</v>
      </c>
      <c r="EL286">
        <v>62722.9</v>
      </c>
      <c r="EM286">
        <v>2.0148</v>
      </c>
      <c r="EN286">
        <v>2.2276</v>
      </c>
      <c r="EO286">
        <v>0.0821054</v>
      </c>
      <c r="EP286">
        <v>0</v>
      </c>
      <c r="EQ286">
        <v>18.618</v>
      </c>
      <c r="ER286">
        <v>999.9</v>
      </c>
      <c r="ES286">
        <v>60.707</v>
      </c>
      <c r="ET286">
        <v>30.031</v>
      </c>
      <c r="EU286">
        <v>35.0419</v>
      </c>
      <c r="EV286">
        <v>54.3174</v>
      </c>
      <c r="EW286">
        <v>36.4904</v>
      </c>
      <c r="EX286">
        <v>2</v>
      </c>
      <c r="EY286">
        <v>-0.269756</v>
      </c>
      <c r="EZ286">
        <v>5.02057</v>
      </c>
      <c r="FA286">
        <v>20.0796</v>
      </c>
      <c r="FB286">
        <v>5.20172</v>
      </c>
      <c r="FC286">
        <v>12.0064</v>
      </c>
      <c r="FD286">
        <v>4.976</v>
      </c>
      <c r="FE286">
        <v>3.293</v>
      </c>
      <c r="FF286">
        <v>9999</v>
      </c>
      <c r="FG286">
        <v>9999</v>
      </c>
      <c r="FH286">
        <v>9999</v>
      </c>
      <c r="FI286">
        <v>551.7</v>
      </c>
      <c r="FJ286">
        <v>1.86295</v>
      </c>
      <c r="FK286">
        <v>1.86783</v>
      </c>
      <c r="FL286">
        <v>1.86752</v>
      </c>
      <c r="FM286">
        <v>1.86874</v>
      </c>
      <c r="FN286">
        <v>1.86951</v>
      </c>
      <c r="FO286">
        <v>1.86563</v>
      </c>
      <c r="FP286">
        <v>1.86673</v>
      </c>
      <c r="FQ286">
        <v>1.86813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10.459</v>
      </c>
      <c r="GF286">
        <v>0.052</v>
      </c>
      <c r="GG286">
        <v>5.21543574155078</v>
      </c>
      <c r="GH286">
        <v>0.0100486214095962</v>
      </c>
      <c r="GI286">
        <v>-1.74255938316833e-06</v>
      </c>
      <c r="GJ286">
        <v>3.40457676646056e-10</v>
      </c>
      <c r="GK286">
        <v>-0.0234001039270155</v>
      </c>
      <c r="GL286">
        <v>-0.0317258394575505</v>
      </c>
      <c r="GM286">
        <v>0.00293552719409138</v>
      </c>
      <c r="GN286">
        <v>-2.89779016759736e-05</v>
      </c>
      <c r="GO286">
        <v>-4</v>
      </c>
      <c r="GP286">
        <v>2214</v>
      </c>
      <c r="GQ286">
        <v>1</v>
      </c>
      <c r="GR286">
        <v>18</v>
      </c>
      <c r="GS286">
        <v>17370.3</v>
      </c>
      <c r="GT286">
        <v>28746.2</v>
      </c>
      <c r="GU286">
        <v>1.81274</v>
      </c>
      <c r="GV286">
        <v>2.58179</v>
      </c>
      <c r="GW286">
        <v>2.24854</v>
      </c>
      <c r="GX286">
        <v>2.75635</v>
      </c>
      <c r="GY286">
        <v>1.99585</v>
      </c>
      <c r="GZ286">
        <v>2.31201</v>
      </c>
      <c r="HA286">
        <v>32.8869</v>
      </c>
      <c r="HB286">
        <v>14.9989</v>
      </c>
      <c r="HC286">
        <v>18</v>
      </c>
      <c r="HD286">
        <v>490.62</v>
      </c>
      <c r="HE286">
        <v>636.247</v>
      </c>
      <c r="HF286">
        <v>10.579</v>
      </c>
      <c r="HG286">
        <v>23.5342</v>
      </c>
      <c r="HH286">
        <v>30.0003</v>
      </c>
      <c r="HI286">
        <v>23.4976</v>
      </c>
      <c r="HJ286">
        <v>23.4377</v>
      </c>
      <c r="HK286">
        <v>36.2951</v>
      </c>
      <c r="HL286">
        <v>60.1369</v>
      </c>
      <c r="HM286">
        <v>0</v>
      </c>
      <c r="HN286">
        <v>10.6046</v>
      </c>
      <c r="HO286">
        <v>641.678</v>
      </c>
      <c r="HP286">
        <v>12.1688</v>
      </c>
      <c r="HQ286">
        <v>103.188</v>
      </c>
      <c r="HR286">
        <v>104.467</v>
      </c>
    </row>
    <row r="287" spans="1:226">
      <c r="A287">
        <v>271</v>
      </c>
      <c r="B287">
        <v>1657123994.5</v>
      </c>
      <c r="C287">
        <v>3961.90000009537</v>
      </c>
      <c r="D287" t="s">
        <v>903</v>
      </c>
      <c r="E287" t="s">
        <v>904</v>
      </c>
      <c r="F287">
        <v>5</v>
      </c>
      <c r="G287" t="s">
        <v>832</v>
      </c>
      <c r="H287" t="s">
        <v>354</v>
      </c>
      <c r="I287">
        <v>1657123986.71429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635.959662570988</v>
      </c>
      <c r="AK287">
        <v>606.656345454545</v>
      </c>
      <c r="AL287">
        <v>3.41229387605484</v>
      </c>
      <c r="AM287">
        <v>66.8674753080839</v>
      </c>
      <c r="AN287">
        <f>(AP287 - AO287 + BO287*1E3/(8.314*(BQ287+273.15)) * AR287/BN287 * AQ287) * BN287/(100*BB287) * 1000/(1000 - AP287)</f>
        <v>0</v>
      </c>
      <c r="AO287">
        <v>12.2033254240326</v>
      </c>
      <c r="AP287">
        <v>14.7461266666667</v>
      </c>
      <c r="AQ287">
        <v>0.000218199684348468</v>
      </c>
      <c r="AR287">
        <v>77.5101807776366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1657123986.71429</v>
      </c>
      <c r="BH287">
        <v>573.484214285714</v>
      </c>
      <c r="BI287">
        <v>611.859107142857</v>
      </c>
      <c r="BJ287">
        <v>14.7359357142857</v>
      </c>
      <c r="BK287">
        <v>12.2019821428571</v>
      </c>
      <c r="BL287">
        <v>563.102321428571</v>
      </c>
      <c r="BM287">
        <v>14.6840035714286</v>
      </c>
      <c r="BN287">
        <v>500.016964285714</v>
      </c>
      <c r="BO287">
        <v>73.9364178571429</v>
      </c>
      <c r="BP287">
        <v>0.0425716428571428</v>
      </c>
      <c r="BQ287">
        <v>18.7746785714286</v>
      </c>
      <c r="BR287">
        <v>19.9508571428571</v>
      </c>
      <c r="BS287">
        <v>999.9</v>
      </c>
      <c r="BT287">
        <v>0</v>
      </c>
      <c r="BU287">
        <v>0</v>
      </c>
      <c r="BV287">
        <v>9998.39285714286</v>
      </c>
      <c r="BW287">
        <v>0</v>
      </c>
      <c r="BX287">
        <v>1408.02428571429</v>
      </c>
      <c r="BY287">
        <v>-38.3749178571429</v>
      </c>
      <c r="BZ287">
        <v>582.0615</v>
      </c>
      <c r="CA287">
        <v>619.417285714286</v>
      </c>
      <c r="CB287">
        <v>2.53395535714286</v>
      </c>
      <c r="CC287">
        <v>611.859107142857</v>
      </c>
      <c r="CD287">
        <v>12.2019821428571</v>
      </c>
      <c r="CE287">
        <v>1.08952321428571</v>
      </c>
      <c r="CF287">
        <v>0.902170964285714</v>
      </c>
      <c r="CG287">
        <v>8.17191607142857</v>
      </c>
      <c r="CH287">
        <v>5.42541785714286</v>
      </c>
      <c r="CI287">
        <v>2000.03107142857</v>
      </c>
      <c r="CJ287">
        <v>0.979998214285714</v>
      </c>
      <c r="CK287">
        <v>0.0200017714285714</v>
      </c>
      <c r="CL287">
        <v>0</v>
      </c>
      <c r="CM287">
        <v>2.26036071428571</v>
      </c>
      <c r="CN287">
        <v>0</v>
      </c>
      <c r="CO287">
        <v>5453.61464285714</v>
      </c>
      <c r="CP287">
        <v>17300.4178571429</v>
      </c>
      <c r="CQ287">
        <v>37.5598214285714</v>
      </c>
      <c r="CR287">
        <v>38.6205</v>
      </c>
      <c r="CS287">
        <v>37.9037857142857</v>
      </c>
      <c r="CT287">
        <v>36.07775</v>
      </c>
      <c r="CU287">
        <v>36.4415714285714</v>
      </c>
      <c r="CV287">
        <v>1960.03107142857</v>
      </c>
      <c r="CW287">
        <v>40</v>
      </c>
      <c r="CX287">
        <v>0</v>
      </c>
      <c r="CY287">
        <v>1657123974.7</v>
      </c>
      <c r="CZ287">
        <v>0</v>
      </c>
      <c r="DA287">
        <v>0</v>
      </c>
      <c r="DB287" t="s">
        <v>356</v>
      </c>
      <c r="DC287">
        <v>1656081770.5</v>
      </c>
      <c r="DD287">
        <v>1655399214.6</v>
      </c>
      <c r="DE287">
        <v>0</v>
      </c>
      <c r="DF287">
        <v>0.134</v>
      </c>
      <c r="DG287">
        <v>-0.06</v>
      </c>
      <c r="DH287">
        <v>9.331</v>
      </c>
      <c r="DI287">
        <v>0.511</v>
      </c>
      <c r="DJ287">
        <v>421</v>
      </c>
      <c r="DK287">
        <v>25</v>
      </c>
      <c r="DL287">
        <v>1.93</v>
      </c>
      <c r="DM287">
        <v>0.15</v>
      </c>
      <c r="DN287">
        <v>-38.0155804878049</v>
      </c>
      <c r="DO287">
        <v>-3.80565156794433</v>
      </c>
      <c r="DP287">
        <v>0.619025233426937</v>
      </c>
      <c r="DQ287">
        <v>0</v>
      </c>
      <c r="DR287">
        <v>2.53072170731707</v>
      </c>
      <c r="DS287">
        <v>0.0479274564459926</v>
      </c>
      <c r="DT287">
        <v>0.0056935889930389</v>
      </c>
      <c r="DU287">
        <v>1</v>
      </c>
      <c r="DV287">
        <v>1</v>
      </c>
      <c r="DW287">
        <v>2</v>
      </c>
      <c r="DX287" t="s">
        <v>357</v>
      </c>
      <c r="DY287">
        <v>2.97656</v>
      </c>
      <c r="DZ287">
        <v>2.69628</v>
      </c>
      <c r="EA287">
        <v>0.0973289</v>
      </c>
      <c r="EB287">
        <v>0.103013</v>
      </c>
      <c r="EC287">
        <v>0.0609253</v>
      </c>
      <c r="ED287">
        <v>0.0533329</v>
      </c>
      <c r="EE287">
        <v>35495.9</v>
      </c>
      <c r="EF287">
        <v>38753.3</v>
      </c>
      <c r="EG287">
        <v>35620.9</v>
      </c>
      <c r="EH287">
        <v>39167.1</v>
      </c>
      <c r="EI287">
        <v>47383.6</v>
      </c>
      <c r="EJ287">
        <v>53476.4</v>
      </c>
      <c r="EK287">
        <v>55590</v>
      </c>
      <c r="EL287">
        <v>62721.5</v>
      </c>
      <c r="EM287">
        <v>2.0156</v>
      </c>
      <c r="EN287">
        <v>2.2268</v>
      </c>
      <c r="EO287">
        <v>0.0812709</v>
      </c>
      <c r="EP287">
        <v>0</v>
      </c>
      <c r="EQ287">
        <v>18.618</v>
      </c>
      <c r="ER287">
        <v>999.9</v>
      </c>
      <c r="ES287">
        <v>60.682</v>
      </c>
      <c r="ET287">
        <v>30.041</v>
      </c>
      <c r="EU287">
        <v>35.0507</v>
      </c>
      <c r="EV287">
        <v>54.0274</v>
      </c>
      <c r="EW287">
        <v>36.5064</v>
      </c>
      <c r="EX287">
        <v>2</v>
      </c>
      <c r="EY287">
        <v>-0.269207</v>
      </c>
      <c r="EZ287">
        <v>5.05691</v>
      </c>
      <c r="FA287">
        <v>20.0793</v>
      </c>
      <c r="FB287">
        <v>5.20052</v>
      </c>
      <c r="FC287">
        <v>12.0088</v>
      </c>
      <c r="FD287">
        <v>4.976</v>
      </c>
      <c r="FE287">
        <v>3.293</v>
      </c>
      <c r="FF287">
        <v>9999</v>
      </c>
      <c r="FG287">
        <v>9999</v>
      </c>
      <c r="FH287">
        <v>9999</v>
      </c>
      <c r="FI287">
        <v>551.7</v>
      </c>
      <c r="FJ287">
        <v>1.86295</v>
      </c>
      <c r="FK287">
        <v>1.86783</v>
      </c>
      <c r="FL287">
        <v>1.86752</v>
      </c>
      <c r="FM287">
        <v>1.86874</v>
      </c>
      <c r="FN287">
        <v>1.86954</v>
      </c>
      <c r="FO287">
        <v>1.86566</v>
      </c>
      <c r="FP287">
        <v>1.86673</v>
      </c>
      <c r="FQ287">
        <v>1.8681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10.598</v>
      </c>
      <c r="GF287">
        <v>0.0524</v>
      </c>
      <c r="GG287">
        <v>5.21543574155078</v>
      </c>
      <c r="GH287">
        <v>0.0100486214095962</v>
      </c>
      <c r="GI287">
        <v>-1.74255938316833e-06</v>
      </c>
      <c r="GJ287">
        <v>3.40457676646056e-10</v>
      </c>
      <c r="GK287">
        <v>-0.0234001039270155</v>
      </c>
      <c r="GL287">
        <v>-0.0317258394575505</v>
      </c>
      <c r="GM287">
        <v>0.00293552719409138</v>
      </c>
      <c r="GN287">
        <v>-2.89779016759736e-05</v>
      </c>
      <c r="GO287">
        <v>-4</v>
      </c>
      <c r="GP287">
        <v>2214</v>
      </c>
      <c r="GQ287">
        <v>1</v>
      </c>
      <c r="GR287">
        <v>18</v>
      </c>
      <c r="GS287">
        <v>17370.4</v>
      </c>
      <c r="GT287">
        <v>28746.3</v>
      </c>
      <c r="GU287">
        <v>1.85059</v>
      </c>
      <c r="GV287">
        <v>2.57446</v>
      </c>
      <c r="GW287">
        <v>2.24854</v>
      </c>
      <c r="GX287">
        <v>2.75635</v>
      </c>
      <c r="GY287">
        <v>1.99585</v>
      </c>
      <c r="GZ287">
        <v>2.31689</v>
      </c>
      <c r="HA287">
        <v>32.8869</v>
      </c>
      <c r="HB287">
        <v>14.9989</v>
      </c>
      <c r="HC287">
        <v>18</v>
      </c>
      <c r="HD287">
        <v>491.167</v>
      </c>
      <c r="HE287">
        <v>635.666</v>
      </c>
      <c r="HF287">
        <v>10.6188</v>
      </c>
      <c r="HG287">
        <v>23.5382</v>
      </c>
      <c r="HH287">
        <v>30.0006</v>
      </c>
      <c r="HI287">
        <v>23.5015</v>
      </c>
      <c r="HJ287">
        <v>23.4416</v>
      </c>
      <c r="HK287">
        <v>37.0445</v>
      </c>
      <c r="HL287">
        <v>60.1369</v>
      </c>
      <c r="HM287">
        <v>0</v>
      </c>
      <c r="HN287">
        <v>10.6261</v>
      </c>
      <c r="HO287">
        <v>655.081</v>
      </c>
      <c r="HP287">
        <v>12.1585</v>
      </c>
      <c r="HQ287">
        <v>103.187</v>
      </c>
      <c r="HR287">
        <v>104.466</v>
      </c>
    </row>
    <row r="288" spans="1:226">
      <c r="A288">
        <v>272</v>
      </c>
      <c r="B288">
        <v>1657123999.5</v>
      </c>
      <c r="C288">
        <v>3966.90000009537</v>
      </c>
      <c r="D288" t="s">
        <v>905</v>
      </c>
      <c r="E288" t="s">
        <v>906</v>
      </c>
      <c r="F288">
        <v>5</v>
      </c>
      <c r="G288" t="s">
        <v>832</v>
      </c>
      <c r="H288" t="s">
        <v>354</v>
      </c>
      <c r="I288">
        <v>1657123992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652.782068615971</v>
      </c>
      <c r="AK288">
        <v>623.628690909091</v>
      </c>
      <c r="AL288">
        <v>3.36865241618717</v>
      </c>
      <c r="AM288">
        <v>66.8674753080839</v>
      </c>
      <c r="AN288">
        <f>(AP288 - AO288 + BO288*1E3/(8.314*(BQ288+273.15)) * AR288/BN288 * AQ288) * BN288/(100*BB288) * 1000/(1000 - AP288)</f>
        <v>0</v>
      </c>
      <c r="AO288">
        <v>12.2043445811784</v>
      </c>
      <c r="AP288">
        <v>14.7477412121212</v>
      </c>
      <c r="AQ288">
        <v>0.000174212273891393</v>
      </c>
      <c r="AR288">
        <v>77.5101807776366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1657123992</v>
      </c>
      <c r="BH288">
        <v>591.113333333333</v>
      </c>
      <c r="BI288">
        <v>629.567518518519</v>
      </c>
      <c r="BJ288">
        <v>14.742362962963</v>
      </c>
      <c r="BK288">
        <v>12.2041666666667</v>
      </c>
      <c r="BL288">
        <v>580.584814814815</v>
      </c>
      <c r="BM288">
        <v>14.6901925925926</v>
      </c>
      <c r="BN288">
        <v>499.997259259259</v>
      </c>
      <c r="BO288">
        <v>73.9366296296296</v>
      </c>
      <c r="BP288">
        <v>0.0425460407407407</v>
      </c>
      <c r="BQ288">
        <v>18.7806111111111</v>
      </c>
      <c r="BR288">
        <v>19.9584740740741</v>
      </c>
      <c r="BS288">
        <v>999.9</v>
      </c>
      <c r="BT288">
        <v>0</v>
      </c>
      <c r="BU288">
        <v>0</v>
      </c>
      <c r="BV288">
        <v>9993.88888888889</v>
      </c>
      <c r="BW288">
        <v>0</v>
      </c>
      <c r="BX288">
        <v>1408.32037037037</v>
      </c>
      <c r="BY288">
        <v>-38.4541259259259</v>
      </c>
      <c r="BZ288">
        <v>599.958185185185</v>
      </c>
      <c r="CA288">
        <v>637.345777777778</v>
      </c>
      <c r="CB288">
        <v>2.5381862962963</v>
      </c>
      <c r="CC288">
        <v>629.567518518519</v>
      </c>
      <c r="CD288">
        <v>12.2041666666667</v>
      </c>
      <c r="CE288">
        <v>1.09000037037037</v>
      </c>
      <c r="CF288">
        <v>0.902335555555555</v>
      </c>
      <c r="CG288">
        <v>8.17837037037037</v>
      </c>
      <c r="CH288">
        <v>5.42804407407407</v>
      </c>
      <c r="CI288">
        <v>2000.00444444444</v>
      </c>
      <c r="CJ288">
        <v>0.979997666666667</v>
      </c>
      <c r="CK288">
        <v>0.0200023444444444</v>
      </c>
      <c r="CL288">
        <v>0</v>
      </c>
      <c r="CM288">
        <v>2.23604814814815</v>
      </c>
      <c r="CN288">
        <v>0</v>
      </c>
      <c r="CO288">
        <v>5470.77925925926</v>
      </c>
      <c r="CP288">
        <v>17300.1740740741</v>
      </c>
      <c r="CQ288">
        <v>37.5367407407407</v>
      </c>
      <c r="CR288">
        <v>38.604</v>
      </c>
      <c r="CS288">
        <v>37.8818518518519</v>
      </c>
      <c r="CT288">
        <v>36.062</v>
      </c>
      <c r="CU288">
        <v>36.4117407407407</v>
      </c>
      <c r="CV288">
        <v>1960.0037037037</v>
      </c>
      <c r="CW288">
        <v>40.0014814814815</v>
      </c>
      <c r="CX288">
        <v>0</v>
      </c>
      <c r="CY288">
        <v>1657123979.5</v>
      </c>
      <c r="CZ288">
        <v>0</v>
      </c>
      <c r="DA288">
        <v>0</v>
      </c>
      <c r="DB288" t="s">
        <v>356</v>
      </c>
      <c r="DC288">
        <v>1656081770.5</v>
      </c>
      <c r="DD288">
        <v>1655399214.6</v>
      </c>
      <c r="DE288">
        <v>0</v>
      </c>
      <c r="DF288">
        <v>0.134</v>
      </c>
      <c r="DG288">
        <v>-0.06</v>
      </c>
      <c r="DH288">
        <v>9.331</v>
      </c>
      <c r="DI288">
        <v>0.511</v>
      </c>
      <c r="DJ288">
        <v>421</v>
      </c>
      <c r="DK288">
        <v>25</v>
      </c>
      <c r="DL288">
        <v>1.93</v>
      </c>
      <c r="DM288">
        <v>0.15</v>
      </c>
      <c r="DN288">
        <v>-38.393343902439</v>
      </c>
      <c r="DO288">
        <v>-1.59100557491289</v>
      </c>
      <c r="DP288">
        <v>0.567037350277</v>
      </c>
      <c r="DQ288">
        <v>0</v>
      </c>
      <c r="DR288">
        <v>2.53584536585366</v>
      </c>
      <c r="DS288">
        <v>0.0487582578397261</v>
      </c>
      <c r="DT288">
        <v>0.00557219757741601</v>
      </c>
      <c r="DU288">
        <v>1</v>
      </c>
      <c r="DV288">
        <v>1</v>
      </c>
      <c r="DW288">
        <v>2</v>
      </c>
      <c r="DX288" t="s">
        <v>357</v>
      </c>
      <c r="DY288">
        <v>2.97667</v>
      </c>
      <c r="DZ288">
        <v>2.69569</v>
      </c>
      <c r="EA288">
        <v>0.0992293</v>
      </c>
      <c r="EB288">
        <v>0.104909</v>
      </c>
      <c r="EC288">
        <v>0.0609275</v>
      </c>
      <c r="ED288">
        <v>0.0533374</v>
      </c>
      <c r="EE288">
        <v>35420.4</v>
      </c>
      <c r="EF288">
        <v>38671.4</v>
      </c>
      <c r="EG288">
        <v>35620.1</v>
      </c>
      <c r="EH288">
        <v>39167.1</v>
      </c>
      <c r="EI288">
        <v>47383</v>
      </c>
      <c r="EJ288">
        <v>53476</v>
      </c>
      <c r="EK288">
        <v>55589.5</v>
      </c>
      <c r="EL288">
        <v>62721.3</v>
      </c>
      <c r="EM288">
        <v>2.015</v>
      </c>
      <c r="EN288">
        <v>2.227</v>
      </c>
      <c r="EO288">
        <v>0.080049</v>
      </c>
      <c r="EP288">
        <v>0</v>
      </c>
      <c r="EQ288">
        <v>18.618</v>
      </c>
      <c r="ER288">
        <v>999.9</v>
      </c>
      <c r="ES288">
        <v>60.682</v>
      </c>
      <c r="ET288">
        <v>30.051</v>
      </c>
      <c r="EU288">
        <v>35.0651</v>
      </c>
      <c r="EV288">
        <v>54.1574</v>
      </c>
      <c r="EW288">
        <v>36.4663</v>
      </c>
      <c r="EX288">
        <v>2</v>
      </c>
      <c r="EY288">
        <v>-0.268862</v>
      </c>
      <c r="EZ288">
        <v>5.08257</v>
      </c>
      <c r="FA288">
        <v>20.0775</v>
      </c>
      <c r="FB288">
        <v>5.20172</v>
      </c>
      <c r="FC288">
        <v>12.0076</v>
      </c>
      <c r="FD288">
        <v>4.9752</v>
      </c>
      <c r="FE288">
        <v>3.293</v>
      </c>
      <c r="FF288">
        <v>9999</v>
      </c>
      <c r="FG288">
        <v>9999</v>
      </c>
      <c r="FH288">
        <v>9999</v>
      </c>
      <c r="FI288">
        <v>551.7</v>
      </c>
      <c r="FJ288">
        <v>1.86295</v>
      </c>
      <c r="FK288">
        <v>1.86783</v>
      </c>
      <c r="FL288">
        <v>1.86752</v>
      </c>
      <c r="FM288">
        <v>1.86874</v>
      </c>
      <c r="FN288">
        <v>1.8696</v>
      </c>
      <c r="FO288">
        <v>1.86566</v>
      </c>
      <c r="FP288">
        <v>1.8667</v>
      </c>
      <c r="FQ288">
        <v>1.8681</v>
      </c>
      <c r="FR288">
        <v>5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10.734</v>
      </c>
      <c r="GF288">
        <v>0.0524</v>
      </c>
      <c r="GG288">
        <v>5.21543574155078</v>
      </c>
      <c r="GH288">
        <v>0.0100486214095962</v>
      </c>
      <c r="GI288">
        <v>-1.74255938316833e-06</v>
      </c>
      <c r="GJ288">
        <v>3.40457676646056e-10</v>
      </c>
      <c r="GK288">
        <v>-0.0234001039270155</v>
      </c>
      <c r="GL288">
        <v>-0.0317258394575505</v>
      </c>
      <c r="GM288">
        <v>0.00293552719409138</v>
      </c>
      <c r="GN288">
        <v>-2.89779016759736e-05</v>
      </c>
      <c r="GO288">
        <v>-4</v>
      </c>
      <c r="GP288">
        <v>2214</v>
      </c>
      <c r="GQ288">
        <v>1</v>
      </c>
      <c r="GR288">
        <v>18</v>
      </c>
      <c r="GS288">
        <v>17370.5</v>
      </c>
      <c r="GT288">
        <v>28746.4</v>
      </c>
      <c r="GU288">
        <v>1.88843</v>
      </c>
      <c r="GV288">
        <v>2.6123</v>
      </c>
      <c r="GW288">
        <v>2.24854</v>
      </c>
      <c r="GX288">
        <v>2.75635</v>
      </c>
      <c r="GY288">
        <v>1.99585</v>
      </c>
      <c r="GZ288">
        <v>2.31323</v>
      </c>
      <c r="HA288">
        <v>32.9092</v>
      </c>
      <c r="HB288">
        <v>15.0076</v>
      </c>
      <c r="HC288">
        <v>18</v>
      </c>
      <c r="HD288">
        <v>490.821</v>
      </c>
      <c r="HE288">
        <v>635.872</v>
      </c>
      <c r="HF288">
        <v>10.6406</v>
      </c>
      <c r="HG288">
        <v>23.5421</v>
      </c>
      <c r="HH288">
        <v>30.0007</v>
      </c>
      <c r="HI288">
        <v>23.5055</v>
      </c>
      <c r="HJ288">
        <v>23.4455</v>
      </c>
      <c r="HK288">
        <v>37.83</v>
      </c>
      <c r="HL288">
        <v>60.1369</v>
      </c>
      <c r="HM288">
        <v>0</v>
      </c>
      <c r="HN288">
        <v>10.6537</v>
      </c>
      <c r="HO288">
        <v>675.218</v>
      </c>
      <c r="HP288">
        <v>12.1521</v>
      </c>
      <c r="HQ288">
        <v>103.186</v>
      </c>
      <c r="HR288">
        <v>104.465</v>
      </c>
    </row>
    <row r="289" spans="1:226">
      <c r="A289">
        <v>273</v>
      </c>
      <c r="B289">
        <v>1657124004.5</v>
      </c>
      <c r="C289">
        <v>3971.90000009537</v>
      </c>
      <c r="D289" t="s">
        <v>907</v>
      </c>
      <c r="E289" t="s">
        <v>908</v>
      </c>
      <c r="F289">
        <v>5</v>
      </c>
      <c r="G289" t="s">
        <v>832</v>
      </c>
      <c r="H289" t="s">
        <v>354</v>
      </c>
      <c r="I289">
        <v>1657123996.71429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670.112536466647</v>
      </c>
      <c r="AK289">
        <v>640.539018181818</v>
      </c>
      <c r="AL289">
        <v>3.4653126633501</v>
      </c>
      <c r="AM289">
        <v>66.8674753080839</v>
      </c>
      <c r="AN289">
        <f>(AP289 - AO289 + BO289*1E3/(8.314*(BQ289+273.15)) * AR289/BN289 * AQ289) * BN289/(100*BB289) * 1000/(1000 - AP289)</f>
        <v>0</v>
      </c>
      <c r="AO289">
        <v>12.204549906019</v>
      </c>
      <c r="AP289">
        <v>14.7511290909091</v>
      </c>
      <c r="AQ289">
        <v>9.41335871054935e-05</v>
      </c>
      <c r="AR289">
        <v>77.5101807776366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1657123996.71429</v>
      </c>
      <c r="BH289">
        <v>606.729678571429</v>
      </c>
      <c r="BI289">
        <v>645.576428571429</v>
      </c>
      <c r="BJ289">
        <v>14.7469178571429</v>
      </c>
      <c r="BK289">
        <v>12.2051285714286</v>
      </c>
      <c r="BL289">
        <v>596.071785714286</v>
      </c>
      <c r="BM289">
        <v>14.6945928571429</v>
      </c>
      <c r="BN289">
        <v>500.014607142857</v>
      </c>
      <c r="BO289">
        <v>73.9364964285714</v>
      </c>
      <c r="BP289">
        <v>0.042405825</v>
      </c>
      <c r="BQ289">
        <v>18.7876857142857</v>
      </c>
      <c r="BR289">
        <v>19.9617821428571</v>
      </c>
      <c r="BS289">
        <v>999.9</v>
      </c>
      <c r="BT289">
        <v>0</v>
      </c>
      <c r="BU289">
        <v>0</v>
      </c>
      <c r="BV289">
        <v>9990.17857142857</v>
      </c>
      <c r="BW289">
        <v>0</v>
      </c>
      <c r="BX289">
        <v>1361.84392857143</v>
      </c>
      <c r="BY289">
        <v>-38.8467035714286</v>
      </c>
      <c r="BZ289">
        <v>615.811071428571</v>
      </c>
      <c r="CA289">
        <v>653.553107142857</v>
      </c>
      <c r="CB289">
        <v>2.54178035714286</v>
      </c>
      <c r="CC289">
        <v>645.576428571429</v>
      </c>
      <c r="CD289">
        <v>12.2051285714286</v>
      </c>
      <c r="CE289">
        <v>1.090335</v>
      </c>
      <c r="CF289">
        <v>0.902405071428572</v>
      </c>
      <c r="CG289">
        <v>8.18289321428572</v>
      </c>
      <c r="CH289">
        <v>5.42915357142857</v>
      </c>
      <c r="CI289">
        <v>1999.99821428571</v>
      </c>
      <c r="CJ289">
        <v>0.979997464285714</v>
      </c>
      <c r="CK289">
        <v>0.0200025535714286</v>
      </c>
      <c r="CL289">
        <v>0</v>
      </c>
      <c r="CM289">
        <v>2.27871428571429</v>
      </c>
      <c r="CN289">
        <v>0</v>
      </c>
      <c r="CO289">
        <v>5392.1975</v>
      </c>
      <c r="CP289">
        <v>17300.1285714286</v>
      </c>
      <c r="CQ289">
        <v>37.5177142857143</v>
      </c>
      <c r="CR289">
        <v>38.5845</v>
      </c>
      <c r="CS289">
        <v>37.8525</v>
      </c>
      <c r="CT289">
        <v>36.062</v>
      </c>
      <c r="CU289">
        <v>36.3927142857143</v>
      </c>
      <c r="CV289">
        <v>1959.99464285714</v>
      </c>
      <c r="CW289">
        <v>40.0042857142857</v>
      </c>
      <c r="CX289">
        <v>0</v>
      </c>
      <c r="CY289">
        <v>1657123984.3</v>
      </c>
      <c r="CZ289">
        <v>0</v>
      </c>
      <c r="DA289">
        <v>0</v>
      </c>
      <c r="DB289" t="s">
        <v>356</v>
      </c>
      <c r="DC289">
        <v>1656081770.5</v>
      </c>
      <c r="DD289">
        <v>1655399214.6</v>
      </c>
      <c r="DE289">
        <v>0</v>
      </c>
      <c r="DF289">
        <v>0.134</v>
      </c>
      <c r="DG289">
        <v>-0.06</v>
      </c>
      <c r="DH289">
        <v>9.331</v>
      </c>
      <c r="DI289">
        <v>0.511</v>
      </c>
      <c r="DJ289">
        <v>421</v>
      </c>
      <c r="DK289">
        <v>25</v>
      </c>
      <c r="DL289">
        <v>1.93</v>
      </c>
      <c r="DM289">
        <v>0.15</v>
      </c>
      <c r="DN289">
        <v>-38.6136780487805</v>
      </c>
      <c r="DO289">
        <v>-2.23539721254358</v>
      </c>
      <c r="DP289">
        <v>0.614967066543224</v>
      </c>
      <c r="DQ289">
        <v>0</v>
      </c>
      <c r="DR289">
        <v>2.53881756097561</v>
      </c>
      <c r="DS289">
        <v>0.0470726132404214</v>
      </c>
      <c r="DT289">
        <v>0.00532559112967078</v>
      </c>
      <c r="DU289">
        <v>1</v>
      </c>
      <c r="DV289">
        <v>1</v>
      </c>
      <c r="DW289">
        <v>2</v>
      </c>
      <c r="DX289" t="s">
        <v>357</v>
      </c>
      <c r="DY289">
        <v>2.97609</v>
      </c>
      <c r="DZ289">
        <v>2.6959</v>
      </c>
      <c r="EA289">
        <v>0.101151</v>
      </c>
      <c r="EB289">
        <v>0.106756</v>
      </c>
      <c r="EC289">
        <v>0.0609385</v>
      </c>
      <c r="ED289">
        <v>0.053346</v>
      </c>
      <c r="EE289">
        <v>35345.2</v>
      </c>
      <c r="EF289">
        <v>38590.6</v>
      </c>
      <c r="EG289">
        <v>35620.4</v>
      </c>
      <c r="EH289">
        <v>39166</v>
      </c>
      <c r="EI289">
        <v>47382.4</v>
      </c>
      <c r="EJ289">
        <v>53474.9</v>
      </c>
      <c r="EK289">
        <v>55589.4</v>
      </c>
      <c r="EL289">
        <v>62720.5</v>
      </c>
      <c r="EM289">
        <v>2.0158</v>
      </c>
      <c r="EN289">
        <v>2.2272</v>
      </c>
      <c r="EO289">
        <v>0.0835359</v>
      </c>
      <c r="EP289">
        <v>0</v>
      </c>
      <c r="EQ289">
        <v>18.6203</v>
      </c>
      <c r="ER289">
        <v>999.9</v>
      </c>
      <c r="ES289">
        <v>60.658</v>
      </c>
      <c r="ET289">
        <v>30.051</v>
      </c>
      <c r="EU289">
        <v>35.0514</v>
      </c>
      <c r="EV289">
        <v>54.1974</v>
      </c>
      <c r="EW289">
        <v>36.5104</v>
      </c>
      <c r="EX289">
        <v>2</v>
      </c>
      <c r="EY289">
        <v>-0.268537</v>
      </c>
      <c r="EZ289">
        <v>5.02987</v>
      </c>
      <c r="FA289">
        <v>20.0794</v>
      </c>
      <c r="FB289">
        <v>5.20291</v>
      </c>
      <c r="FC289">
        <v>12.0064</v>
      </c>
      <c r="FD289">
        <v>4.976</v>
      </c>
      <c r="FE289">
        <v>3.293</v>
      </c>
      <c r="FF289">
        <v>9999</v>
      </c>
      <c r="FG289">
        <v>9999</v>
      </c>
      <c r="FH289">
        <v>9999</v>
      </c>
      <c r="FI289">
        <v>551.7</v>
      </c>
      <c r="FJ289">
        <v>1.86295</v>
      </c>
      <c r="FK289">
        <v>1.86783</v>
      </c>
      <c r="FL289">
        <v>1.86752</v>
      </c>
      <c r="FM289">
        <v>1.86874</v>
      </c>
      <c r="FN289">
        <v>1.8696</v>
      </c>
      <c r="FO289">
        <v>1.86569</v>
      </c>
      <c r="FP289">
        <v>1.86664</v>
      </c>
      <c r="FQ289">
        <v>1.86813</v>
      </c>
      <c r="FR289">
        <v>5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10.873</v>
      </c>
      <c r="GF289">
        <v>0.0526</v>
      </c>
      <c r="GG289">
        <v>5.21543574155078</v>
      </c>
      <c r="GH289">
        <v>0.0100486214095962</v>
      </c>
      <c r="GI289">
        <v>-1.74255938316833e-06</v>
      </c>
      <c r="GJ289">
        <v>3.40457676646056e-10</v>
      </c>
      <c r="GK289">
        <v>-0.0234001039270155</v>
      </c>
      <c r="GL289">
        <v>-0.0317258394575505</v>
      </c>
      <c r="GM289">
        <v>0.00293552719409138</v>
      </c>
      <c r="GN289">
        <v>-2.89779016759736e-05</v>
      </c>
      <c r="GO289">
        <v>-4</v>
      </c>
      <c r="GP289">
        <v>2214</v>
      </c>
      <c r="GQ289">
        <v>1</v>
      </c>
      <c r="GR289">
        <v>18</v>
      </c>
      <c r="GS289">
        <v>17370.6</v>
      </c>
      <c r="GT289">
        <v>28746.5</v>
      </c>
      <c r="GU289">
        <v>1.92627</v>
      </c>
      <c r="GV289">
        <v>2.58789</v>
      </c>
      <c r="GW289">
        <v>2.24854</v>
      </c>
      <c r="GX289">
        <v>2.75635</v>
      </c>
      <c r="GY289">
        <v>1.99585</v>
      </c>
      <c r="GZ289">
        <v>2.32666</v>
      </c>
      <c r="HA289">
        <v>32.9092</v>
      </c>
      <c r="HB289">
        <v>14.9989</v>
      </c>
      <c r="HC289">
        <v>18</v>
      </c>
      <c r="HD289">
        <v>491.369</v>
      </c>
      <c r="HE289">
        <v>636.078</v>
      </c>
      <c r="HF289">
        <v>10.6662</v>
      </c>
      <c r="HG289">
        <v>23.5457</v>
      </c>
      <c r="HH289">
        <v>30.0006</v>
      </c>
      <c r="HI289">
        <v>23.5094</v>
      </c>
      <c r="HJ289">
        <v>23.4494</v>
      </c>
      <c r="HK289">
        <v>38.5759</v>
      </c>
      <c r="HL289">
        <v>60.1369</v>
      </c>
      <c r="HM289">
        <v>0</v>
      </c>
      <c r="HN289">
        <v>10.6839</v>
      </c>
      <c r="HO289">
        <v>688.664</v>
      </c>
      <c r="HP289">
        <v>12.143</v>
      </c>
      <c r="HQ289">
        <v>103.186</v>
      </c>
      <c r="HR289">
        <v>104.463</v>
      </c>
    </row>
    <row r="290" spans="1:226">
      <c r="A290">
        <v>274</v>
      </c>
      <c r="B290">
        <v>1657124009</v>
      </c>
      <c r="C290">
        <v>3976.40000009537</v>
      </c>
      <c r="D290" t="s">
        <v>909</v>
      </c>
      <c r="E290" t="s">
        <v>910</v>
      </c>
      <c r="F290">
        <v>5</v>
      </c>
      <c r="G290" t="s">
        <v>832</v>
      </c>
      <c r="H290" t="s">
        <v>354</v>
      </c>
      <c r="I290">
        <v>1657124001.16071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685.652455200218</v>
      </c>
      <c r="AK290">
        <v>655.916187878788</v>
      </c>
      <c r="AL290">
        <v>3.40812305221464</v>
      </c>
      <c r="AM290">
        <v>66.8674753080839</v>
      </c>
      <c r="AN290">
        <f>(AP290 - AO290 + BO290*1E3/(8.314*(BQ290+273.15)) * AR290/BN290 * AQ290) * BN290/(100*BB290) * 1000/(1000 - AP290)</f>
        <v>0</v>
      </c>
      <c r="AO290">
        <v>12.2055933656608</v>
      </c>
      <c r="AP290">
        <v>14.7528945454545</v>
      </c>
      <c r="AQ290">
        <v>1.94808743608645e-05</v>
      </c>
      <c r="AR290">
        <v>77.5101807776366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1657124001.16071</v>
      </c>
      <c r="BH290">
        <v>621.618821428571</v>
      </c>
      <c r="BI290">
        <v>660.527285714286</v>
      </c>
      <c r="BJ290">
        <v>14.7502107142857</v>
      </c>
      <c r="BK290">
        <v>12.2055035714286</v>
      </c>
      <c r="BL290">
        <v>610.838142857143</v>
      </c>
      <c r="BM290">
        <v>14.6977642857143</v>
      </c>
      <c r="BN290">
        <v>499.997464285714</v>
      </c>
      <c r="BO290">
        <v>73.9360535714286</v>
      </c>
      <c r="BP290">
        <v>0.0422296857142857</v>
      </c>
      <c r="BQ290">
        <v>18.79545</v>
      </c>
      <c r="BR290">
        <v>19.9671142857143</v>
      </c>
      <c r="BS290">
        <v>999.9</v>
      </c>
      <c r="BT290">
        <v>0</v>
      </c>
      <c r="BU290">
        <v>0</v>
      </c>
      <c r="BV290">
        <v>9997.5</v>
      </c>
      <c r="BW290">
        <v>0</v>
      </c>
      <c r="BX290">
        <v>1362.49392857143</v>
      </c>
      <c r="BY290">
        <v>-38.9083892857143</v>
      </c>
      <c r="BZ290">
        <v>630.925178571429</v>
      </c>
      <c r="CA290">
        <v>668.688928571429</v>
      </c>
      <c r="CB290">
        <v>2.54470285714286</v>
      </c>
      <c r="CC290">
        <v>660.527285714286</v>
      </c>
      <c r="CD290">
        <v>12.2055035714286</v>
      </c>
      <c r="CE290">
        <v>1.09057142857143</v>
      </c>
      <c r="CF290">
        <v>0.902426821428572</v>
      </c>
      <c r="CG290">
        <v>8.18608857142857</v>
      </c>
      <c r="CH290">
        <v>5.4295</v>
      </c>
      <c r="CI290">
        <v>2000.00392857143</v>
      </c>
      <c r="CJ290">
        <v>0.979997357142857</v>
      </c>
      <c r="CK290">
        <v>0.0200026642857143</v>
      </c>
      <c r="CL290">
        <v>0</v>
      </c>
      <c r="CM290">
        <v>2.28716071428571</v>
      </c>
      <c r="CN290">
        <v>0</v>
      </c>
      <c r="CO290">
        <v>5404.3375</v>
      </c>
      <c r="CP290">
        <v>17300.175</v>
      </c>
      <c r="CQ290">
        <v>37.4887142857143</v>
      </c>
      <c r="CR290">
        <v>38.5665714285714</v>
      </c>
      <c r="CS290">
        <v>37.8345</v>
      </c>
      <c r="CT290">
        <v>36.0575714285714</v>
      </c>
      <c r="CU290">
        <v>36.3659285714286</v>
      </c>
      <c r="CV290">
        <v>1959.9975</v>
      </c>
      <c r="CW290">
        <v>40.0071428571429</v>
      </c>
      <c r="CX290">
        <v>0</v>
      </c>
      <c r="CY290">
        <v>1657123989.1</v>
      </c>
      <c r="CZ290">
        <v>0</v>
      </c>
      <c r="DA290">
        <v>0</v>
      </c>
      <c r="DB290" t="s">
        <v>356</v>
      </c>
      <c r="DC290">
        <v>1656081770.5</v>
      </c>
      <c r="DD290">
        <v>1655399214.6</v>
      </c>
      <c r="DE290">
        <v>0</v>
      </c>
      <c r="DF290">
        <v>0.134</v>
      </c>
      <c r="DG290">
        <v>-0.06</v>
      </c>
      <c r="DH290">
        <v>9.331</v>
      </c>
      <c r="DI290">
        <v>0.511</v>
      </c>
      <c r="DJ290">
        <v>421</v>
      </c>
      <c r="DK290">
        <v>25</v>
      </c>
      <c r="DL290">
        <v>1.93</v>
      </c>
      <c r="DM290">
        <v>0.15</v>
      </c>
      <c r="DN290">
        <v>-38.7932829268293</v>
      </c>
      <c r="DO290">
        <v>-2.14978954703847</v>
      </c>
      <c r="DP290">
        <v>0.631283855176154</v>
      </c>
      <c r="DQ290">
        <v>0</v>
      </c>
      <c r="DR290">
        <v>2.54241878048781</v>
      </c>
      <c r="DS290">
        <v>0.0417466202090638</v>
      </c>
      <c r="DT290">
        <v>0.00493889648735322</v>
      </c>
      <c r="DU290">
        <v>1</v>
      </c>
      <c r="DV290">
        <v>1</v>
      </c>
      <c r="DW290">
        <v>2</v>
      </c>
      <c r="DX290" t="s">
        <v>357</v>
      </c>
      <c r="DY290">
        <v>2.9762</v>
      </c>
      <c r="DZ290">
        <v>2.69614</v>
      </c>
      <c r="EA290">
        <v>0.102841</v>
      </c>
      <c r="EB290">
        <v>0.108421</v>
      </c>
      <c r="EC290">
        <v>0.0609305</v>
      </c>
      <c r="ED290">
        <v>0.0533459</v>
      </c>
      <c r="EE290">
        <v>35278.4</v>
      </c>
      <c r="EF290">
        <v>38518.4</v>
      </c>
      <c r="EG290">
        <v>35620</v>
      </c>
      <c r="EH290">
        <v>39165.8</v>
      </c>
      <c r="EI290">
        <v>47382.5</v>
      </c>
      <c r="EJ290">
        <v>53474.7</v>
      </c>
      <c r="EK290">
        <v>55588.9</v>
      </c>
      <c r="EL290">
        <v>62720.2</v>
      </c>
      <c r="EM290">
        <v>2.0148</v>
      </c>
      <c r="EN290">
        <v>2.227</v>
      </c>
      <c r="EO290">
        <v>0.0827014</v>
      </c>
      <c r="EP290">
        <v>0</v>
      </c>
      <c r="EQ290">
        <v>18.6229</v>
      </c>
      <c r="ER290">
        <v>999.9</v>
      </c>
      <c r="ES290">
        <v>60.634</v>
      </c>
      <c r="ET290">
        <v>30.071</v>
      </c>
      <c r="EU290">
        <v>35.0836</v>
      </c>
      <c r="EV290">
        <v>53.9674</v>
      </c>
      <c r="EW290">
        <v>36.4824</v>
      </c>
      <c r="EX290">
        <v>2</v>
      </c>
      <c r="EY290">
        <v>-0.268496</v>
      </c>
      <c r="EZ290">
        <v>5.12852</v>
      </c>
      <c r="FA290">
        <v>20.0765</v>
      </c>
      <c r="FB290">
        <v>5.20172</v>
      </c>
      <c r="FC290">
        <v>12.0052</v>
      </c>
      <c r="FD290">
        <v>4.9752</v>
      </c>
      <c r="FE290">
        <v>3.293</v>
      </c>
      <c r="FF290">
        <v>9999</v>
      </c>
      <c r="FG290">
        <v>9999</v>
      </c>
      <c r="FH290">
        <v>9999</v>
      </c>
      <c r="FI290">
        <v>551.7</v>
      </c>
      <c r="FJ290">
        <v>1.86295</v>
      </c>
      <c r="FK290">
        <v>1.86783</v>
      </c>
      <c r="FL290">
        <v>1.86752</v>
      </c>
      <c r="FM290">
        <v>1.86874</v>
      </c>
      <c r="FN290">
        <v>1.8696</v>
      </c>
      <c r="FO290">
        <v>1.86569</v>
      </c>
      <c r="FP290">
        <v>1.86673</v>
      </c>
      <c r="FQ290">
        <v>1.86813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10.995</v>
      </c>
      <c r="GF290">
        <v>0.0524</v>
      </c>
      <c r="GG290">
        <v>5.21543574155078</v>
      </c>
      <c r="GH290">
        <v>0.0100486214095962</v>
      </c>
      <c r="GI290">
        <v>-1.74255938316833e-06</v>
      </c>
      <c r="GJ290">
        <v>3.40457676646056e-10</v>
      </c>
      <c r="GK290">
        <v>-0.0234001039270155</v>
      </c>
      <c r="GL290">
        <v>-0.0317258394575505</v>
      </c>
      <c r="GM290">
        <v>0.00293552719409138</v>
      </c>
      <c r="GN290">
        <v>-2.89779016759736e-05</v>
      </c>
      <c r="GO290">
        <v>-4</v>
      </c>
      <c r="GP290">
        <v>2214</v>
      </c>
      <c r="GQ290">
        <v>1</v>
      </c>
      <c r="GR290">
        <v>18</v>
      </c>
      <c r="GS290">
        <v>17370.6</v>
      </c>
      <c r="GT290">
        <v>28746.6</v>
      </c>
      <c r="GU290">
        <v>1.95679</v>
      </c>
      <c r="GV290">
        <v>2.59888</v>
      </c>
      <c r="GW290">
        <v>2.24854</v>
      </c>
      <c r="GX290">
        <v>2.75513</v>
      </c>
      <c r="GY290">
        <v>1.99585</v>
      </c>
      <c r="GZ290">
        <v>2.31567</v>
      </c>
      <c r="HA290">
        <v>32.9092</v>
      </c>
      <c r="HB290">
        <v>14.9901</v>
      </c>
      <c r="HC290">
        <v>18</v>
      </c>
      <c r="HD290">
        <v>490.764</v>
      </c>
      <c r="HE290">
        <v>635.969</v>
      </c>
      <c r="HF290">
        <v>10.6916</v>
      </c>
      <c r="HG290">
        <v>23.548</v>
      </c>
      <c r="HH290">
        <v>30.0004</v>
      </c>
      <c r="HI290">
        <v>23.5125</v>
      </c>
      <c r="HJ290">
        <v>23.4534</v>
      </c>
      <c r="HK290">
        <v>39.1785</v>
      </c>
      <c r="HL290">
        <v>60.1369</v>
      </c>
      <c r="HM290">
        <v>0</v>
      </c>
      <c r="HN290">
        <v>10.6916</v>
      </c>
      <c r="HO290">
        <v>708.823</v>
      </c>
      <c r="HP290">
        <v>12.1354</v>
      </c>
      <c r="HQ290">
        <v>103.185</v>
      </c>
      <c r="HR290">
        <v>104.463</v>
      </c>
    </row>
    <row r="291" spans="1:226">
      <c r="A291">
        <v>275</v>
      </c>
      <c r="B291">
        <v>1657124014.5</v>
      </c>
      <c r="C291">
        <v>3981.90000009537</v>
      </c>
      <c r="D291" t="s">
        <v>911</v>
      </c>
      <c r="E291" t="s">
        <v>912</v>
      </c>
      <c r="F291">
        <v>5</v>
      </c>
      <c r="G291" t="s">
        <v>832</v>
      </c>
      <c r="H291" t="s">
        <v>354</v>
      </c>
      <c r="I291">
        <v>1657124006.73214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703.607499648501</v>
      </c>
      <c r="AK291">
        <v>674.161696969697</v>
      </c>
      <c r="AL291">
        <v>3.33299217597021</v>
      </c>
      <c r="AM291">
        <v>66.8674753080839</v>
      </c>
      <c r="AN291">
        <f>(AP291 - AO291 + BO291*1E3/(8.314*(BQ291+273.15)) * AR291/BN291 * AQ291) * BN291/(100*BB291) * 1000/(1000 - AP291)</f>
        <v>0</v>
      </c>
      <c r="AO291">
        <v>12.2078812888739</v>
      </c>
      <c r="AP291">
        <v>14.753</v>
      </c>
      <c r="AQ291">
        <v>5.7363376577106e-05</v>
      </c>
      <c r="AR291">
        <v>77.5101807776366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1657124006.73214</v>
      </c>
      <c r="BH291">
        <v>640.141964285714</v>
      </c>
      <c r="BI291">
        <v>679.123</v>
      </c>
      <c r="BJ291">
        <v>14.7525678571429</v>
      </c>
      <c r="BK291">
        <v>12.206175</v>
      </c>
      <c r="BL291">
        <v>629.209071428571</v>
      </c>
      <c r="BM291">
        <v>14.7000392857143</v>
      </c>
      <c r="BN291">
        <v>499.995678571428</v>
      </c>
      <c r="BO291">
        <v>73.9358392857143</v>
      </c>
      <c r="BP291">
        <v>0.042177475</v>
      </c>
      <c r="BQ291">
        <v>18.8015178571429</v>
      </c>
      <c r="BR291">
        <v>19.9712107142857</v>
      </c>
      <c r="BS291">
        <v>999.9</v>
      </c>
      <c r="BT291">
        <v>0</v>
      </c>
      <c r="BU291">
        <v>0</v>
      </c>
      <c r="BV291">
        <v>10004.2857142857</v>
      </c>
      <c r="BW291">
        <v>0</v>
      </c>
      <c r="BX291">
        <v>1363.95928571429</v>
      </c>
      <c r="BY291">
        <v>-38.9810678571429</v>
      </c>
      <c r="BZ291">
        <v>649.727071428571</v>
      </c>
      <c r="CA291">
        <v>687.514964285714</v>
      </c>
      <c r="CB291">
        <v>2.54638535714286</v>
      </c>
      <c r="CC291">
        <v>679.123</v>
      </c>
      <c r="CD291">
        <v>12.206175</v>
      </c>
      <c r="CE291">
        <v>1.0907425</v>
      </c>
      <c r="CF291">
        <v>0.902473714285714</v>
      </c>
      <c r="CG291">
        <v>8.18839428571429</v>
      </c>
      <c r="CH291">
        <v>5.43024964285714</v>
      </c>
      <c r="CI291">
        <v>2000.02285714286</v>
      </c>
      <c r="CJ291">
        <v>0.979997035714286</v>
      </c>
      <c r="CK291">
        <v>0.0200029964285714</v>
      </c>
      <c r="CL291">
        <v>0</v>
      </c>
      <c r="CM291">
        <v>2.31698214285714</v>
      </c>
      <c r="CN291">
        <v>0</v>
      </c>
      <c r="CO291">
        <v>5435.25892857143</v>
      </c>
      <c r="CP291">
        <v>17300.3392857143</v>
      </c>
      <c r="CQ291">
        <v>37.464</v>
      </c>
      <c r="CR291">
        <v>38.5354285714286</v>
      </c>
      <c r="CS291">
        <v>37.7965</v>
      </c>
      <c r="CT291">
        <v>36.0442857142857</v>
      </c>
      <c r="CU291">
        <v>36.339</v>
      </c>
      <c r="CV291">
        <v>1960.01321428571</v>
      </c>
      <c r="CW291">
        <v>40.0096428571429</v>
      </c>
      <c r="CX291">
        <v>0</v>
      </c>
      <c r="CY291">
        <v>1657123994.5</v>
      </c>
      <c r="CZ291">
        <v>0</v>
      </c>
      <c r="DA291">
        <v>0</v>
      </c>
      <c r="DB291" t="s">
        <v>356</v>
      </c>
      <c r="DC291">
        <v>1656081770.5</v>
      </c>
      <c r="DD291">
        <v>1655399214.6</v>
      </c>
      <c r="DE291">
        <v>0</v>
      </c>
      <c r="DF291">
        <v>0.134</v>
      </c>
      <c r="DG291">
        <v>-0.06</v>
      </c>
      <c r="DH291">
        <v>9.331</v>
      </c>
      <c r="DI291">
        <v>0.511</v>
      </c>
      <c r="DJ291">
        <v>421</v>
      </c>
      <c r="DK291">
        <v>25</v>
      </c>
      <c r="DL291">
        <v>1.93</v>
      </c>
      <c r="DM291">
        <v>0.15</v>
      </c>
      <c r="DN291">
        <v>-38.8891243902439</v>
      </c>
      <c r="DO291">
        <v>-0.447740069686512</v>
      </c>
      <c r="DP291">
        <v>0.567331653242589</v>
      </c>
      <c r="DQ291">
        <v>0</v>
      </c>
      <c r="DR291">
        <v>2.54518609756098</v>
      </c>
      <c r="DS291">
        <v>0.0174844599303119</v>
      </c>
      <c r="DT291">
        <v>0.00301703204025831</v>
      </c>
      <c r="DU291">
        <v>1</v>
      </c>
      <c r="DV291">
        <v>1</v>
      </c>
      <c r="DW291">
        <v>2</v>
      </c>
      <c r="DX291" t="s">
        <v>357</v>
      </c>
      <c r="DY291">
        <v>2.97678</v>
      </c>
      <c r="DZ291">
        <v>2.69634</v>
      </c>
      <c r="EA291">
        <v>0.104858</v>
      </c>
      <c r="EB291">
        <v>0.110341</v>
      </c>
      <c r="EC291">
        <v>0.060935</v>
      </c>
      <c r="ED291">
        <v>0.0533375</v>
      </c>
      <c r="EE291">
        <v>35199.2</v>
      </c>
      <c r="EF291">
        <v>38435</v>
      </c>
      <c r="EG291">
        <v>35620.1</v>
      </c>
      <c r="EH291">
        <v>39165.2</v>
      </c>
      <c r="EI291">
        <v>47382.4</v>
      </c>
      <c r="EJ291">
        <v>53474.8</v>
      </c>
      <c r="EK291">
        <v>55589.1</v>
      </c>
      <c r="EL291">
        <v>62719.7</v>
      </c>
      <c r="EM291">
        <v>2.0148</v>
      </c>
      <c r="EN291">
        <v>2.227</v>
      </c>
      <c r="EO291">
        <v>0.081718</v>
      </c>
      <c r="EP291">
        <v>0</v>
      </c>
      <c r="EQ291">
        <v>18.6251</v>
      </c>
      <c r="ER291">
        <v>999.9</v>
      </c>
      <c r="ES291">
        <v>60.609</v>
      </c>
      <c r="ET291">
        <v>30.071</v>
      </c>
      <c r="EU291">
        <v>35.0656</v>
      </c>
      <c r="EV291">
        <v>53.8274</v>
      </c>
      <c r="EW291">
        <v>36.4543</v>
      </c>
      <c r="EX291">
        <v>2</v>
      </c>
      <c r="EY291">
        <v>-0.267642</v>
      </c>
      <c r="EZ291">
        <v>5.08736</v>
      </c>
      <c r="FA291">
        <v>20.0776</v>
      </c>
      <c r="FB291">
        <v>5.20172</v>
      </c>
      <c r="FC291">
        <v>12.0099</v>
      </c>
      <c r="FD291">
        <v>4.976</v>
      </c>
      <c r="FE291">
        <v>3.293</v>
      </c>
      <c r="FF291">
        <v>9999</v>
      </c>
      <c r="FG291">
        <v>9999</v>
      </c>
      <c r="FH291">
        <v>9999</v>
      </c>
      <c r="FI291">
        <v>551.7</v>
      </c>
      <c r="FJ291">
        <v>1.86295</v>
      </c>
      <c r="FK291">
        <v>1.86783</v>
      </c>
      <c r="FL291">
        <v>1.86752</v>
      </c>
      <c r="FM291">
        <v>1.86874</v>
      </c>
      <c r="FN291">
        <v>1.86957</v>
      </c>
      <c r="FO291">
        <v>1.86566</v>
      </c>
      <c r="FP291">
        <v>1.8667</v>
      </c>
      <c r="FQ291">
        <v>1.86813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11.142</v>
      </c>
      <c r="GF291">
        <v>0.0525</v>
      </c>
      <c r="GG291">
        <v>5.21543574155078</v>
      </c>
      <c r="GH291">
        <v>0.0100486214095962</v>
      </c>
      <c r="GI291">
        <v>-1.74255938316833e-06</v>
      </c>
      <c r="GJ291">
        <v>3.40457676646056e-10</v>
      </c>
      <c r="GK291">
        <v>-0.0234001039270155</v>
      </c>
      <c r="GL291">
        <v>-0.0317258394575505</v>
      </c>
      <c r="GM291">
        <v>0.00293552719409138</v>
      </c>
      <c r="GN291">
        <v>-2.89779016759736e-05</v>
      </c>
      <c r="GO291">
        <v>-4</v>
      </c>
      <c r="GP291">
        <v>2214</v>
      </c>
      <c r="GQ291">
        <v>1</v>
      </c>
      <c r="GR291">
        <v>18</v>
      </c>
      <c r="GS291">
        <v>17370.7</v>
      </c>
      <c r="GT291">
        <v>28746.7</v>
      </c>
      <c r="GU291">
        <v>1.99829</v>
      </c>
      <c r="GV291">
        <v>2.58057</v>
      </c>
      <c r="GW291">
        <v>2.24854</v>
      </c>
      <c r="GX291">
        <v>2.75635</v>
      </c>
      <c r="GY291">
        <v>1.99585</v>
      </c>
      <c r="GZ291">
        <v>2.2998</v>
      </c>
      <c r="HA291">
        <v>32.9315</v>
      </c>
      <c r="HB291">
        <v>14.9989</v>
      </c>
      <c r="HC291">
        <v>18</v>
      </c>
      <c r="HD291">
        <v>490.806</v>
      </c>
      <c r="HE291">
        <v>636.018</v>
      </c>
      <c r="HF291">
        <v>10.7031</v>
      </c>
      <c r="HG291">
        <v>23.552</v>
      </c>
      <c r="HH291">
        <v>30.0007</v>
      </c>
      <c r="HI291">
        <v>23.5173</v>
      </c>
      <c r="HJ291">
        <v>23.4573</v>
      </c>
      <c r="HK291">
        <v>40.0203</v>
      </c>
      <c r="HL291">
        <v>60.1369</v>
      </c>
      <c r="HM291">
        <v>0</v>
      </c>
      <c r="HN291">
        <v>10.7119</v>
      </c>
      <c r="HO291">
        <v>722.263</v>
      </c>
      <c r="HP291">
        <v>12.1276</v>
      </c>
      <c r="HQ291">
        <v>103.185</v>
      </c>
      <c r="HR291">
        <v>104.462</v>
      </c>
    </row>
    <row r="292" spans="1:226">
      <c r="A292">
        <v>276</v>
      </c>
      <c r="B292">
        <v>1657124019</v>
      </c>
      <c r="C292">
        <v>3986.40000009537</v>
      </c>
      <c r="D292" t="s">
        <v>913</v>
      </c>
      <c r="E292" t="s">
        <v>914</v>
      </c>
      <c r="F292">
        <v>5</v>
      </c>
      <c r="G292" t="s">
        <v>832</v>
      </c>
      <c r="H292" t="s">
        <v>354</v>
      </c>
      <c r="I292">
        <v>1657124011.17857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718.542535255539</v>
      </c>
      <c r="AK292">
        <v>689.148193939394</v>
      </c>
      <c r="AL292">
        <v>3.32605054138679</v>
      </c>
      <c r="AM292">
        <v>66.8674753080839</v>
      </c>
      <c r="AN292">
        <f>(AP292 - AO292 + BO292*1E3/(8.314*(BQ292+273.15)) * AR292/BN292 * AQ292) * BN292/(100*BB292) * 1000/(1000 - AP292)</f>
        <v>0</v>
      </c>
      <c r="AO292">
        <v>12.2056728657946</v>
      </c>
      <c r="AP292">
        <v>14.7550527272727</v>
      </c>
      <c r="AQ292">
        <v>3.01062706621696e-05</v>
      </c>
      <c r="AR292">
        <v>77.5101807776366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1657124011.17857</v>
      </c>
      <c r="BH292">
        <v>654.926392857143</v>
      </c>
      <c r="BI292">
        <v>693.819785714286</v>
      </c>
      <c r="BJ292">
        <v>14.7540321428571</v>
      </c>
      <c r="BK292">
        <v>12.2064035714286</v>
      </c>
      <c r="BL292">
        <v>643.872642857143</v>
      </c>
      <c r="BM292">
        <v>14.7014571428571</v>
      </c>
      <c r="BN292">
        <v>500.00025</v>
      </c>
      <c r="BO292">
        <v>73.9359964285714</v>
      </c>
      <c r="BP292">
        <v>0.0422386607142857</v>
      </c>
      <c r="BQ292">
        <v>18.8058214285714</v>
      </c>
      <c r="BR292">
        <v>19.9841857142857</v>
      </c>
      <c r="BS292">
        <v>999.9</v>
      </c>
      <c r="BT292">
        <v>0</v>
      </c>
      <c r="BU292">
        <v>0</v>
      </c>
      <c r="BV292">
        <v>10011.9642857143</v>
      </c>
      <c r="BW292">
        <v>0</v>
      </c>
      <c r="BX292">
        <v>1365.32607142857</v>
      </c>
      <c r="BY292">
        <v>-38.8934</v>
      </c>
      <c r="BZ292">
        <v>664.733821428571</v>
      </c>
      <c r="CA292">
        <v>702.3935</v>
      </c>
      <c r="CB292">
        <v>2.54762821428571</v>
      </c>
      <c r="CC292">
        <v>693.819785714286</v>
      </c>
      <c r="CD292">
        <v>12.2064035714286</v>
      </c>
      <c r="CE292">
        <v>1.09085392857143</v>
      </c>
      <c r="CF292">
        <v>0.902492285714286</v>
      </c>
      <c r="CG292">
        <v>8.18989107142857</v>
      </c>
      <c r="CH292">
        <v>5.43054571428572</v>
      </c>
      <c r="CI292">
        <v>2000.03357142857</v>
      </c>
      <c r="CJ292">
        <v>0.979996821428571</v>
      </c>
      <c r="CK292">
        <v>0.0200032178571429</v>
      </c>
      <c r="CL292">
        <v>0</v>
      </c>
      <c r="CM292">
        <v>2.27080357142857</v>
      </c>
      <c r="CN292">
        <v>0</v>
      </c>
      <c r="CO292">
        <v>5502.47142857143</v>
      </c>
      <c r="CP292">
        <v>17300.4214285714</v>
      </c>
      <c r="CQ292">
        <v>37.446</v>
      </c>
      <c r="CR292">
        <v>38.5177142857143</v>
      </c>
      <c r="CS292">
        <v>37.7787857142857</v>
      </c>
      <c r="CT292">
        <v>36.0265714285714</v>
      </c>
      <c r="CU292">
        <v>36.321</v>
      </c>
      <c r="CV292">
        <v>1960.02357142857</v>
      </c>
      <c r="CW292">
        <v>40.01</v>
      </c>
      <c r="CX292">
        <v>0</v>
      </c>
      <c r="CY292">
        <v>1657123999.3</v>
      </c>
      <c r="CZ292">
        <v>0</v>
      </c>
      <c r="DA292">
        <v>0</v>
      </c>
      <c r="DB292" t="s">
        <v>356</v>
      </c>
      <c r="DC292">
        <v>1656081770.5</v>
      </c>
      <c r="DD292">
        <v>1655399214.6</v>
      </c>
      <c r="DE292">
        <v>0</v>
      </c>
      <c r="DF292">
        <v>0.134</v>
      </c>
      <c r="DG292">
        <v>-0.06</v>
      </c>
      <c r="DH292">
        <v>9.331</v>
      </c>
      <c r="DI292">
        <v>0.511</v>
      </c>
      <c r="DJ292">
        <v>421</v>
      </c>
      <c r="DK292">
        <v>25</v>
      </c>
      <c r="DL292">
        <v>1.93</v>
      </c>
      <c r="DM292">
        <v>0.15</v>
      </c>
      <c r="DN292">
        <v>-38.8889390243902</v>
      </c>
      <c r="DO292">
        <v>0.117156794425028</v>
      </c>
      <c r="DP292">
        <v>0.520364541019339</v>
      </c>
      <c r="DQ292">
        <v>0</v>
      </c>
      <c r="DR292">
        <v>2.54628829268293</v>
      </c>
      <c r="DS292">
        <v>0.0164659233449522</v>
      </c>
      <c r="DT292">
        <v>0.00291302449684428</v>
      </c>
      <c r="DU292">
        <v>1</v>
      </c>
      <c r="DV292">
        <v>1</v>
      </c>
      <c r="DW292">
        <v>2</v>
      </c>
      <c r="DX292" t="s">
        <v>357</v>
      </c>
      <c r="DY292">
        <v>2.9767</v>
      </c>
      <c r="DZ292">
        <v>2.69549</v>
      </c>
      <c r="EA292">
        <v>0.106491</v>
      </c>
      <c r="EB292">
        <v>0.111903</v>
      </c>
      <c r="EC292">
        <v>0.0609316</v>
      </c>
      <c r="ED292">
        <v>0.0533329</v>
      </c>
      <c r="EE292">
        <v>35134.7</v>
      </c>
      <c r="EF292">
        <v>38367.9</v>
      </c>
      <c r="EG292">
        <v>35619.8</v>
      </c>
      <c r="EH292">
        <v>39165.6</v>
      </c>
      <c r="EI292">
        <v>47382.3</v>
      </c>
      <c r="EJ292">
        <v>53474.9</v>
      </c>
      <c r="EK292">
        <v>55588.7</v>
      </c>
      <c r="EL292">
        <v>62719.4</v>
      </c>
      <c r="EM292">
        <v>2.0154</v>
      </c>
      <c r="EN292">
        <v>2.2268</v>
      </c>
      <c r="EO292">
        <v>0.0835955</v>
      </c>
      <c r="EP292">
        <v>0</v>
      </c>
      <c r="EQ292">
        <v>18.6277</v>
      </c>
      <c r="ER292">
        <v>999.9</v>
      </c>
      <c r="ES292">
        <v>60.585</v>
      </c>
      <c r="ET292">
        <v>30.071</v>
      </c>
      <c r="EU292">
        <v>35.055</v>
      </c>
      <c r="EV292">
        <v>54.2274</v>
      </c>
      <c r="EW292">
        <v>36.4263</v>
      </c>
      <c r="EX292">
        <v>2</v>
      </c>
      <c r="EY292">
        <v>-0.267866</v>
      </c>
      <c r="EZ292">
        <v>5.16362</v>
      </c>
      <c r="FA292">
        <v>20.0748</v>
      </c>
      <c r="FB292">
        <v>5.20291</v>
      </c>
      <c r="FC292">
        <v>12.0088</v>
      </c>
      <c r="FD292">
        <v>4.9756</v>
      </c>
      <c r="FE292">
        <v>3.293</v>
      </c>
      <c r="FF292">
        <v>9999</v>
      </c>
      <c r="FG292">
        <v>9999</v>
      </c>
      <c r="FH292">
        <v>9999</v>
      </c>
      <c r="FI292">
        <v>551.7</v>
      </c>
      <c r="FJ292">
        <v>1.86295</v>
      </c>
      <c r="FK292">
        <v>1.86783</v>
      </c>
      <c r="FL292">
        <v>1.86752</v>
      </c>
      <c r="FM292">
        <v>1.86874</v>
      </c>
      <c r="FN292">
        <v>1.8696</v>
      </c>
      <c r="FO292">
        <v>1.86569</v>
      </c>
      <c r="FP292">
        <v>1.86667</v>
      </c>
      <c r="FQ292">
        <v>1.86813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11.263</v>
      </c>
      <c r="GF292">
        <v>0.0525</v>
      </c>
      <c r="GG292">
        <v>5.21543574155078</v>
      </c>
      <c r="GH292">
        <v>0.0100486214095962</v>
      </c>
      <c r="GI292">
        <v>-1.74255938316833e-06</v>
      </c>
      <c r="GJ292">
        <v>3.40457676646056e-10</v>
      </c>
      <c r="GK292">
        <v>-0.0234001039270155</v>
      </c>
      <c r="GL292">
        <v>-0.0317258394575505</v>
      </c>
      <c r="GM292">
        <v>0.00293552719409138</v>
      </c>
      <c r="GN292">
        <v>-2.89779016759736e-05</v>
      </c>
      <c r="GO292">
        <v>-4</v>
      </c>
      <c r="GP292">
        <v>2214</v>
      </c>
      <c r="GQ292">
        <v>1</v>
      </c>
      <c r="GR292">
        <v>18</v>
      </c>
      <c r="GS292">
        <v>17370.8</v>
      </c>
      <c r="GT292">
        <v>28746.7</v>
      </c>
      <c r="GU292">
        <v>2.03003</v>
      </c>
      <c r="GV292">
        <v>2.58667</v>
      </c>
      <c r="GW292">
        <v>2.24854</v>
      </c>
      <c r="GX292">
        <v>2.75635</v>
      </c>
      <c r="GY292">
        <v>1.99585</v>
      </c>
      <c r="GZ292">
        <v>2.30835</v>
      </c>
      <c r="HA292">
        <v>32.9092</v>
      </c>
      <c r="HB292">
        <v>14.9989</v>
      </c>
      <c r="HC292">
        <v>18</v>
      </c>
      <c r="HD292">
        <v>491.222</v>
      </c>
      <c r="HE292">
        <v>635.909</v>
      </c>
      <c r="HF292">
        <v>10.7197</v>
      </c>
      <c r="HG292">
        <v>23.556</v>
      </c>
      <c r="HH292">
        <v>30.0002</v>
      </c>
      <c r="HI292">
        <v>23.5204</v>
      </c>
      <c r="HJ292">
        <v>23.4612</v>
      </c>
      <c r="HK292">
        <v>40.656</v>
      </c>
      <c r="HL292">
        <v>60.413</v>
      </c>
      <c r="HM292">
        <v>0</v>
      </c>
      <c r="HN292">
        <v>10.7138</v>
      </c>
      <c r="HO292">
        <v>742.386</v>
      </c>
      <c r="HP292">
        <v>12.1217</v>
      </c>
      <c r="HQ292">
        <v>103.184</v>
      </c>
      <c r="HR292">
        <v>104.462</v>
      </c>
    </row>
    <row r="293" spans="1:226">
      <c r="A293">
        <v>277</v>
      </c>
      <c r="B293">
        <v>1657124024.5</v>
      </c>
      <c r="C293">
        <v>3991.90000009537</v>
      </c>
      <c r="D293" t="s">
        <v>915</v>
      </c>
      <c r="E293" t="s">
        <v>916</v>
      </c>
      <c r="F293">
        <v>5</v>
      </c>
      <c r="G293" t="s">
        <v>832</v>
      </c>
      <c r="H293" t="s">
        <v>354</v>
      </c>
      <c r="I293">
        <v>1657124016.75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737.386919433893</v>
      </c>
      <c r="AK293">
        <v>707.885684848484</v>
      </c>
      <c r="AL293">
        <v>3.46203306317321</v>
      </c>
      <c r="AM293">
        <v>66.8674753080839</v>
      </c>
      <c r="AN293">
        <f>(AP293 - AO293 + BO293*1E3/(8.314*(BQ293+273.15)) * AR293/BN293 * AQ293) * BN293/(100*BB293) * 1000/(1000 - AP293)</f>
        <v>0</v>
      </c>
      <c r="AO293">
        <v>12.1531768464894</v>
      </c>
      <c r="AP293">
        <v>14.7361090909091</v>
      </c>
      <c r="AQ293">
        <v>-0.00510487715866442</v>
      </c>
      <c r="AR293">
        <v>77.5101807776366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1657124016.75</v>
      </c>
      <c r="BH293">
        <v>673.290571428572</v>
      </c>
      <c r="BI293">
        <v>712.340178571429</v>
      </c>
      <c r="BJ293">
        <v>14.7517035714286</v>
      </c>
      <c r="BK293">
        <v>12.1864571428571</v>
      </c>
      <c r="BL293">
        <v>662.087285714286</v>
      </c>
      <c r="BM293">
        <v>14.6992107142857</v>
      </c>
      <c r="BN293">
        <v>499.979428571429</v>
      </c>
      <c r="BO293">
        <v>73.9363107142857</v>
      </c>
      <c r="BP293">
        <v>0.0422831214285714</v>
      </c>
      <c r="BQ293">
        <v>18.8074</v>
      </c>
      <c r="BR293">
        <v>19.9934785714286</v>
      </c>
      <c r="BS293">
        <v>999.9</v>
      </c>
      <c r="BT293">
        <v>0</v>
      </c>
      <c r="BU293">
        <v>0</v>
      </c>
      <c r="BV293">
        <v>10004.4642857143</v>
      </c>
      <c r="BW293">
        <v>0</v>
      </c>
      <c r="BX293">
        <v>1412.61964285714</v>
      </c>
      <c r="BY293">
        <v>-39.0496535714286</v>
      </c>
      <c r="BZ293">
        <v>683.371428571429</v>
      </c>
      <c r="CA293">
        <v>721.127928571428</v>
      </c>
      <c r="CB293">
        <v>2.56523607142857</v>
      </c>
      <c r="CC293">
        <v>712.340178571429</v>
      </c>
      <c r="CD293">
        <v>12.1864571428571</v>
      </c>
      <c r="CE293">
        <v>1.09068642857143</v>
      </c>
      <c r="CF293">
        <v>0.901021892857143</v>
      </c>
      <c r="CG293">
        <v>8.18762785714286</v>
      </c>
      <c r="CH293">
        <v>5.40704</v>
      </c>
      <c r="CI293">
        <v>2000.04071428571</v>
      </c>
      <c r="CJ293">
        <v>0.9799965</v>
      </c>
      <c r="CK293">
        <v>0.02000355</v>
      </c>
      <c r="CL293">
        <v>0</v>
      </c>
      <c r="CM293">
        <v>2.25192142857143</v>
      </c>
      <c r="CN293">
        <v>0</v>
      </c>
      <c r="CO293">
        <v>5563.89428571429</v>
      </c>
      <c r="CP293">
        <v>17300.4785714286</v>
      </c>
      <c r="CQ293">
        <v>37.4148571428571</v>
      </c>
      <c r="CR293">
        <v>38.5</v>
      </c>
      <c r="CS293">
        <v>37.7408928571429</v>
      </c>
      <c r="CT293">
        <v>36.0088571428571</v>
      </c>
      <c r="CU293">
        <v>36.2965</v>
      </c>
      <c r="CV293">
        <v>1960.03071428571</v>
      </c>
      <c r="CW293">
        <v>40.01</v>
      </c>
      <c r="CX293">
        <v>0</v>
      </c>
      <c r="CY293">
        <v>1657124004.7</v>
      </c>
      <c r="CZ293">
        <v>0</v>
      </c>
      <c r="DA293">
        <v>0</v>
      </c>
      <c r="DB293" t="s">
        <v>356</v>
      </c>
      <c r="DC293">
        <v>1656081770.5</v>
      </c>
      <c r="DD293">
        <v>1655399214.6</v>
      </c>
      <c r="DE293">
        <v>0</v>
      </c>
      <c r="DF293">
        <v>0.134</v>
      </c>
      <c r="DG293">
        <v>-0.06</v>
      </c>
      <c r="DH293">
        <v>9.331</v>
      </c>
      <c r="DI293">
        <v>0.511</v>
      </c>
      <c r="DJ293">
        <v>421</v>
      </c>
      <c r="DK293">
        <v>25</v>
      </c>
      <c r="DL293">
        <v>1.93</v>
      </c>
      <c r="DM293">
        <v>0.15</v>
      </c>
      <c r="DN293">
        <v>-39.0114804878049</v>
      </c>
      <c r="DO293">
        <v>-0.234395121951253</v>
      </c>
      <c r="DP293">
        <v>0.445685062829157</v>
      </c>
      <c r="DQ293">
        <v>0</v>
      </c>
      <c r="DR293">
        <v>2.55676804878049</v>
      </c>
      <c r="DS293">
        <v>0.144323205574919</v>
      </c>
      <c r="DT293">
        <v>0.0204902617226095</v>
      </c>
      <c r="DU293">
        <v>0</v>
      </c>
      <c r="DV293">
        <v>0</v>
      </c>
      <c r="DW293">
        <v>2</v>
      </c>
      <c r="DX293" t="s">
        <v>367</v>
      </c>
      <c r="DY293">
        <v>2.9776</v>
      </c>
      <c r="DZ293">
        <v>2.69587</v>
      </c>
      <c r="EA293">
        <v>0.108481</v>
      </c>
      <c r="EB293">
        <v>0.113874</v>
      </c>
      <c r="EC293">
        <v>0.0608876</v>
      </c>
      <c r="ED293">
        <v>0.053113</v>
      </c>
      <c r="EE293">
        <v>35056.3</v>
      </c>
      <c r="EF293">
        <v>38281.8</v>
      </c>
      <c r="EG293">
        <v>35619.7</v>
      </c>
      <c r="EH293">
        <v>39164.6</v>
      </c>
      <c r="EI293">
        <v>47384.4</v>
      </c>
      <c r="EJ293">
        <v>53486.5</v>
      </c>
      <c r="EK293">
        <v>55588.5</v>
      </c>
      <c r="EL293">
        <v>62718.3</v>
      </c>
      <c r="EM293">
        <v>2.0162</v>
      </c>
      <c r="EN293">
        <v>2.2268</v>
      </c>
      <c r="EO293">
        <v>0.0834465</v>
      </c>
      <c r="EP293">
        <v>0</v>
      </c>
      <c r="EQ293">
        <v>18.631</v>
      </c>
      <c r="ER293">
        <v>999.9</v>
      </c>
      <c r="ES293">
        <v>60.56</v>
      </c>
      <c r="ET293">
        <v>30.081</v>
      </c>
      <c r="EU293">
        <v>35.054</v>
      </c>
      <c r="EV293">
        <v>54.2374</v>
      </c>
      <c r="EW293">
        <v>36.3942</v>
      </c>
      <c r="EX293">
        <v>2</v>
      </c>
      <c r="EY293">
        <v>-0.267073</v>
      </c>
      <c r="EZ293">
        <v>6.12719</v>
      </c>
      <c r="FA293">
        <v>20.0427</v>
      </c>
      <c r="FB293">
        <v>5.20172</v>
      </c>
      <c r="FC293">
        <v>12.0088</v>
      </c>
      <c r="FD293">
        <v>4.976</v>
      </c>
      <c r="FE293">
        <v>3.293</v>
      </c>
      <c r="FF293">
        <v>9999</v>
      </c>
      <c r="FG293">
        <v>9999</v>
      </c>
      <c r="FH293">
        <v>9999</v>
      </c>
      <c r="FI293">
        <v>551.7</v>
      </c>
      <c r="FJ293">
        <v>1.86295</v>
      </c>
      <c r="FK293">
        <v>1.8678</v>
      </c>
      <c r="FL293">
        <v>1.86752</v>
      </c>
      <c r="FM293">
        <v>1.86874</v>
      </c>
      <c r="FN293">
        <v>1.86951</v>
      </c>
      <c r="FO293">
        <v>1.8656</v>
      </c>
      <c r="FP293">
        <v>1.86664</v>
      </c>
      <c r="FQ293">
        <v>1.86813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11.411</v>
      </c>
      <c r="GF293">
        <v>0.0519</v>
      </c>
      <c r="GG293">
        <v>5.21543574155078</v>
      </c>
      <c r="GH293">
        <v>0.0100486214095962</v>
      </c>
      <c r="GI293">
        <v>-1.74255938316833e-06</v>
      </c>
      <c r="GJ293">
        <v>3.40457676646056e-10</v>
      </c>
      <c r="GK293">
        <v>-0.0234001039270155</v>
      </c>
      <c r="GL293">
        <v>-0.0317258394575505</v>
      </c>
      <c r="GM293">
        <v>0.00293552719409138</v>
      </c>
      <c r="GN293">
        <v>-2.89779016759736e-05</v>
      </c>
      <c r="GO293">
        <v>-4</v>
      </c>
      <c r="GP293">
        <v>2214</v>
      </c>
      <c r="GQ293">
        <v>1</v>
      </c>
      <c r="GR293">
        <v>18</v>
      </c>
      <c r="GS293">
        <v>17370.9</v>
      </c>
      <c r="GT293">
        <v>28746.8</v>
      </c>
      <c r="GU293">
        <v>2.07275</v>
      </c>
      <c r="GV293">
        <v>2.58667</v>
      </c>
      <c r="GW293">
        <v>2.24854</v>
      </c>
      <c r="GX293">
        <v>2.75513</v>
      </c>
      <c r="GY293">
        <v>1.99585</v>
      </c>
      <c r="GZ293">
        <v>2.31567</v>
      </c>
      <c r="HA293">
        <v>32.9315</v>
      </c>
      <c r="HB293">
        <v>14.9726</v>
      </c>
      <c r="HC293">
        <v>18</v>
      </c>
      <c r="HD293">
        <v>491.776</v>
      </c>
      <c r="HE293">
        <v>635.957</v>
      </c>
      <c r="HF293">
        <v>10.7217</v>
      </c>
      <c r="HG293">
        <v>23.5596</v>
      </c>
      <c r="HH293">
        <v>30.0006</v>
      </c>
      <c r="HI293">
        <v>23.5252</v>
      </c>
      <c r="HJ293">
        <v>23.4651</v>
      </c>
      <c r="HK293">
        <v>41.4923</v>
      </c>
      <c r="HL293">
        <v>60.413</v>
      </c>
      <c r="HM293">
        <v>0</v>
      </c>
      <c r="HN293">
        <v>10.5153</v>
      </c>
      <c r="HO293">
        <v>755.822</v>
      </c>
      <c r="HP293">
        <v>12.1258</v>
      </c>
      <c r="HQ293">
        <v>103.184</v>
      </c>
      <c r="HR293">
        <v>104.46</v>
      </c>
    </row>
    <row r="294" spans="1:226">
      <c r="A294">
        <v>278</v>
      </c>
      <c r="B294">
        <v>1657124029.5</v>
      </c>
      <c r="C294">
        <v>3996.90000009537</v>
      </c>
      <c r="D294" t="s">
        <v>917</v>
      </c>
      <c r="E294" t="s">
        <v>918</v>
      </c>
      <c r="F294">
        <v>5</v>
      </c>
      <c r="G294" t="s">
        <v>832</v>
      </c>
      <c r="H294" t="s">
        <v>354</v>
      </c>
      <c r="I294">
        <v>1657124022.01852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754.182817828335</v>
      </c>
      <c r="AK294">
        <v>724.67983030303</v>
      </c>
      <c r="AL294">
        <v>3.34897182213254</v>
      </c>
      <c r="AM294">
        <v>66.8674753080839</v>
      </c>
      <c r="AN294">
        <f>(AP294 - AO294 + BO294*1E3/(8.314*(BQ294+273.15)) * AR294/BN294 * AQ294) * BN294/(100*BB294) * 1000/(1000 - AP294)</f>
        <v>0</v>
      </c>
      <c r="AO294">
        <v>12.134357782944</v>
      </c>
      <c r="AP294">
        <v>14.7116484848485</v>
      </c>
      <c r="AQ294">
        <v>-0.00159988244344891</v>
      </c>
      <c r="AR294">
        <v>77.5101807776366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1657124022.01852</v>
      </c>
      <c r="BH294">
        <v>690.765444444444</v>
      </c>
      <c r="BI294">
        <v>729.872444444445</v>
      </c>
      <c r="BJ294">
        <v>14.7414333333333</v>
      </c>
      <c r="BK294">
        <v>12.1606962962963</v>
      </c>
      <c r="BL294">
        <v>679.42062962963</v>
      </c>
      <c r="BM294">
        <v>14.6893</v>
      </c>
      <c r="BN294">
        <v>499.956962962963</v>
      </c>
      <c r="BO294">
        <v>73.9367888888889</v>
      </c>
      <c r="BP294">
        <v>0.0423648185185185</v>
      </c>
      <c r="BQ294">
        <v>18.8128851851852</v>
      </c>
      <c r="BR294">
        <v>20.0168666666667</v>
      </c>
      <c r="BS294">
        <v>999.9</v>
      </c>
      <c r="BT294">
        <v>0</v>
      </c>
      <c r="BU294">
        <v>0</v>
      </c>
      <c r="BV294">
        <v>9998.14814814815</v>
      </c>
      <c r="BW294">
        <v>0</v>
      </c>
      <c r="BX294">
        <v>1412.33703703704</v>
      </c>
      <c r="BY294">
        <v>-39.1069518518519</v>
      </c>
      <c r="BZ294">
        <v>701.100555555556</v>
      </c>
      <c r="CA294">
        <v>738.857111111111</v>
      </c>
      <c r="CB294">
        <v>2.58073592592593</v>
      </c>
      <c r="CC294">
        <v>729.872444444445</v>
      </c>
      <c r="CD294">
        <v>12.1606962962963</v>
      </c>
      <c r="CE294">
        <v>1.08993444444444</v>
      </c>
      <c r="CF294">
        <v>0.899122888888889</v>
      </c>
      <c r="CG294">
        <v>8.1774737037037</v>
      </c>
      <c r="CH294">
        <v>5.37666851851852</v>
      </c>
      <c r="CI294">
        <v>2000.03333333333</v>
      </c>
      <c r="CJ294">
        <v>0.979996333333333</v>
      </c>
      <c r="CK294">
        <v>0.0200037222222222</v>
      </c>
      <c r="CL294">
        <v>0</v>
      </c>
      <c r="CM294">
        <v>2.20788518518519</v>
      </c>
      <c r="CN294">
        <v>0</v>
      </c>
      <c r="CO294">
        <v>5552.60740740741</v>
      </c>
      <c r="CP294">
        <v>17300.4074074074</v>
      </c>
      <c r="CQ294">
        <v>37.3933703703704</v>
      </c>
      <c r="CR294">
        <v>38.479</v>
      </c>
      <c r="CS294">
        <v>37.7126666666667</v>
      </c>
      <c r="CT294">
        <v>36</v>
      </c>
      <c r="CU294">
        <v>36.2752592592593</v>
      </c>
      <c r="CV294">
        <v>1960.02333333333</v>
      </c>
      <c r="CW294">
        <v>40.01</v>
      </c>
      <c r="CX294">
        <v>0</v>
      </c>
      <c r="CY294">
        <v>1657124009.5</v>
      </c>
      <c r="CZ294">
        <v>0</v>
      </c>
      <c r="DA294">
        <v>0</v>
      </c>
      <c r="DB294" t="s">
        <v>356</v>
      </c>
      <c r="DC294">
        <v>1656081770.5</v>
      </c>
      <c r="DD294">
        <v>1655399214.6</v>
      </c>
      <c r="DE294">
        <v>0</v>
      </c>
      <c r="DF294">
        <v>0.134</v>
      </c>
      <c r="DG294">
        <v>-0.06</v>
      </c>
      <c r="DH294">
        <v>9.331</v>
      </c>
      <c r="DI294">
        <v>0.511</v>
      </c>
      <c r="DJ294">
        <v>421</v>
      </c>
      <c r="DK294">
        <v>25</v>
      </c>
      <c r="DL294">
        <v>1.93</v>
      </c>
      <c r="DM294">
        <v>0.15</v>
      </c>
      <c r="DN294">
        <v>-39.0078024390244</v>
      </c>
      <c r="DO294">
        <v>-1.97085156794431</v>
      </c>
      <c r="DP294">
        <v>0.413946034239179</v>
      </c>
      <c r="DQ294">
        <v>0</v>
      </c>
      <c r="DR294">
        <v>2.56859390243902</v>
      </c>
      <c r="DS294">
        <v>0.214105714285715</v>
      </c>
      <c r="DT294">
        <v>0.0249111115258612</v>
      </c>
      <c r="DU294">
        <v>0</v>
      </c>
      <c r="DV294">
        <v>0</v>
      </c>
      <c r="DW294">
        <v>2</v>
      </c>
      <c r="DX294" t="s">
        <v>367</v>
      </c>
      <c r="DY294">
        <v>2.97777</v>
      </c>
      <c r="DZ294">
        <v>2.6956</v>
      </c>
      <c r="EA294">
        <v>0.110264</v>
      </c>
      <c r="EB294">
        <v>0.115605</v>
      </c>
      <c r="EC294">
        <v>0.0608002</v>
      </c>
      <c r="ED294">
        <v>0.0530735</v>
      </c>
      <c r="EE294">
        <v>34985.9</v>
      </c>
      <c r="EF294">
        <v>38207.2</v>
      </c>
      <c r="EG294">
        <v>35619.3</v>
      </c>
      <c r="EH294">
        <v>39164.7</v>
      </c>
      <c r="EI294">
        <v>47388.5</v>
      </c>
      <c r="EJ294">
        <v>53488</v>
      </c>
      <c r="EK294">
        <v>55588</v>
      </c>
      <c r="EL294">
        <v>62717.4</v>
      </c>
      <c r="EM294">
        <v>2.0156</v>
      </c>
      <c r="EN294">
        <v>2.2268</v>
      </c>
      <c r="EO294">
        <v>0.0849366</v>
      </c>
      <c r="EP294">
        <v>0</v>
      </c>
      <c r="EQ294">
        <v>18.6349</v>
      </c>
      <c r="ER294">
        <v>999.9</v>
      </c>
      <c r="ES294">
        <v>60.536</v>
      </c>
      <c r="ET294">
        <v>30.081</v>
      </c>
      <c r="EU294">
        <v>35.0468</v>
      </c>
      <c r="EV294">
        <v>54.2774</v>
      </c>
      <c r="EW294">
        <v>36.4423</v>
      </c>
      <c r="EX294">
        <v>2</v>
      </c>
      <c r="EY294">
        <v>-0.263293</v>
      </c>
      <c r="EZ294">
        <v>6.08089</v>
      </c>
      <c r="FA294">
        <v>20.0432</v>
      </c>
      <c r="FB294">
        <v>5.20172</v>
      </c>
      <c r="FC294">
        <v>12.0099</v>
      </c>
      <c r="FD294">
        <v>4.976</v>
      </c>
      <c r="FE294">
        <v>3.293</v>
      </c>
      <c r="FF294">
        <v>9999</v>
      </c>
      <c r="FG294">
        <v>9999</v>
      </c>
      <c r="FH294">
        <v>9999</v>
      </c>
      <c r="FI294">
        <v>551.7</v>
      </c>
      <c r="FJ294">
        <v>1.86295</v>
      </c>
      <c r="FK294">
        <v>1.86783</v>
      </c>
      <c r="FL294">
        <v>1.86752</v>
      </c>
      <c r="FM294">
        <v>1.86874</v>
      </c>
      <c r="FN294">
        <v>1.86954</v>
      </c>
      <c r="FO294">
        <v>1.86557</v>
      </c>
      <c r="FP294">
        <v>1.86661</v>
      </c>
      <c r="FQ294">
        <v>1.8681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11.547</v>
      </c>
      <c r="GF294">
        <v>0.051</v>
      </c>
      <c r="GG294">
        <v>5.21543574155078</v>
      </c>
      <c r="GH294">
        <v>0.0100486214095962</v>
      </c>
      <c r="GI294">
        <v>-1.74255938316833e-06</v>
      </c>
      <c r="GJ294">
        <v>3.40457676646056e-10</v>
      </c>
      <c r="GK294">
        <v>-0.0234001039270155</v>
      </c>
      <c r="GL294">
        <v>-0.0317258394575505</v>
      </c>
      <c r="GM294">
        <v>0.00293552719409138</v>
      </c>
      <c r="GN294">
        <v>-2.89779016759736e-05</v>
      </c>
      <c r="GO294">
        <v>-4</v>
      </c>
      <c r="GP294">
        <v>2214</v>
      </c>
      <c r="GQ294">
        <v>1</v>
      </c>
      <c r="GR294">
        <v>18</v>
      </c>
      <c r="GS294">
        <v>17371</v>
      </c>
      <c r="GT294">
        <v>28746.9</v>
      </c>
      <c r="GU294">
        <v>2.10449</v>
      </c>
      <c r="GV294">
        <v>2.59155</v>
      </c>
      <c r="GW294">
        <v>2.24854</v>
      </c>
      <c r="GX294">
        <v>2.75635</v>
      </c>
      <c r="GY294">
        <v>1.99585</v>
      </c>
      <c r="GZ294">
        <v>2.31445</v>
      </c>
      <c r="HA294">
        <v>32.9315</v>
      </c>
      <c r="HB294">
        <v>14.9726</v>
      </c>
      <c r="HC294">
        <v>18</v>
      </c>
      <c r="HD294">
        <v>491.425</v>
      </c>
      <c r="HE294">
        <v>636.007</v>
      </c>
      <c r="HF294">
        <v>10.5504</v>
      </c>
      <c r="HG294">
        <v>23.5619</v>
      </c>
      <c r="HH294">
        <v>30.0022</v>
      </c>
      <c r="HI294">
        <v>23.5283</v>
      </c>
      <c r="HJ294">
        <v>23.469</v>
      </c>
      <c r="HK294">
        <v>42.2577</v>
      </c>
      <c r="HL294">
        <v>60.413</v>
      </c>
      <c r="HM294">
        <v>0</v>
      </c>
      <c r="HN294">
        <v>10.4793</v>
      </c>
      <c r="HO294">
        <v>776.157</v>
      </c>
      <c r="HP294">
        <v>12.1296</v>
      </c>
      <c r="HQ294">
        <v>103.183</v>
      </c>
      <c r="HR294">
        <v>104.459</v>
      </c>
    </row>
    <row r="295" spans="1:226">
      <c r="A295">
        <v>279</v>
      </c>
      <c r="B295">
        <v>1657124034.5</v>
      </c>
      <c r="C295">
        <v>4001.90000009537</v>
      </c>
      <c r="D295" t="s">
        <v>919</v>
      </c>
      <c r="E295" t="s">
        <v>920</v>
      </c>
      <c r="F295">
        <v>5</v>
      </c>
      <c r="G295" t="s">
        <v>832</v>
      </c>
      <c r="H295" t="s">
        <v>354</v>
      </c>
      <c r="I295">
        <v>1657124026.73214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771.488468424352</v>
      </c>
      <c r="AK295">
        <v>741.815642424242</v>
      </c>
      <c r="AL295">
        <v>3.43472894102256</v>
      </c>
      <c r="AM295">
        <v>66.8674753080839</v>
      </c>
      <c r="AN295">
        <f>(AP295 - AO295 + BO295*1E3/(8.314*(BQ295+273.15)) * AR295/BN295 * AQ295) * BN295/(100*BB295) * 1000/(1000 - AP295)</f>
        <v>0</v>
      </c>
      <c r="AO295">
        <v>12.1275560822319</v>
      </c>
      <c r="AP295">
        <v>14.6821096969697</v>
      </c>
      <c r="AQ295">
        <v>-0.00671145978294228</v>
      </c>
      <c r="AR295">
        <v>77.5101807776366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1657124026.73214</v>
      </c>
      <c r="BH295">
        <v>706.496392857143</v>
      </c>
      <c r="BI295">
        <v>745.833642857143</v>
      </c>
      <c r="BJ295">
        <v>14.7220178571429</v>
      </c>
      <c r="BK295">
        <v>12.136825</v>
      </c>
      <c r="BL295">
        <v>695.024642857143</v>
      </c>
      <c r="BM295">
        <v>14.6705535714286</v>
      </c>
      <c r="BN295">
        <v>499.943535714286</v>
      </c>
      <c r="BO295">
        <v>73.9365678571429</v>
      </c>
      <c r="BP295">
        <v>0.0422229571428571</v>
      </c>
      <c r="BQ295">
        <v>18.8174214285714</v>
      </c>
      <c r="BR295">
        <v>20.0283</v>
      </c>
      <c r="BS295">
        <v>999.9</v>
      </c>
      <c r="BT295">
        <v>0</v>
      </c>
      <c r="BU295">
        <v>0</v>
      </c>
      <c r="BV295">
        <v>10001.25</v>
      </c>
      <c r="BW295">
        <v>0</v>
      </c>
      <c r="BX295">
        <v>1412.28285714286</v>
      </c>
      <c r="BY295">
        <v>-39.3371892857143</v>
      </c>
      <c r="BZ295">
        <v>717.052571428571</v>
      </c>
      <c r="CA295">
        <v>754.996785714286</v>
      </c>
      <c r="CB295">
        <v>2.58519285714286</v>
      </c>
      <c r="CC295">
        <v>745.833642857143</v>
      </c>
      <c r="CD295">
        <v>12.136825</v>
      </c>
      <c r="CE295">
        <v>1.08849535714286</v>
      </c>
      <c r="CF295">
        <v>0.897355035714286</v>
      </c>
      <c r="CG295">
        <v>8.15802035714286</v>
      </c>
      <c r="CH295">
        <v>5.34838535714286</v>
      </c>
      <c r="CI295">
        <v>2000.03035714286</v>
      </c>
      <c r="CJ295">
        <v>0.979996071428571</v>
      </c>
      <c r="CK295">
        <v>0.0200039928571429</v>
      </c>
      <c r="CL295">
        <v>0</v>
      </c>
      <c r="CM295">
        <v>2.22167142857143</v>
      </c>
      <c r="CN295">
        <v>0</v>
      </c>
      <c r="CO295">
        <v>5537.38107142857</v>
      </c>
      <c r="CP295">
        <v>17300.3928571429</v>
      </c>
      <c r="CQ295">
        <v>37.35925</v>
      </c>
      <c r="CR295">
        <v>38.4595</v>
      </c>
      <c r="CS295">
        <v>37.6915357142857</v>
      </c>
      <c r="CT295">
        <v>36</v>
      </c>
      <c r="CU295">
        <v>36.2566428571429</v>
      </c>
      <c r="CV295">
        <v>1960.02035714286</v>
      </c>
      <c r="CW295">
        <v>40.01</v>
      </c>
      <c r="CX295">
        <v>0</v>
      </c>
      <c r="CY295">
        <v>1657124014.3</v>
      </c>
      <c r="CZ295">
        <v>0</v>
      </c>
      <c r="DA295">
        <v>0</v>
      </c>
      <c r="DB295" t="s">
        <v>356</v>
      </c>
      <c r="DC295">
        <v>1656081770.5</v>
      </c>
      <c r="DD295">
        <v>1655399214.6</v>
      </c>
      <c r="DE295">
        <v>0</v>
      </c>
      <c r="DF295">
        <v>0.134</v>
      </c>
      <c r="DG295">
        <v>-0.06</v>
      </c>
      <c r="DH295">
        <v>9.331</v>
      </c>
      <c r="DI295">
        <v>0.511</v>
      </c>
      <c r="DJ295">
        <v>421</v>
      </c>
      <c r="DK295">
        <v>25</v>
      </c>
      <c r="DL295">
        <v>1.93</v>
      </c>
      <c r="DM295">
        <v>0.15</v>
      </c>
      <c r="DN295">
        <v>-39.1575414634146</v>
      </c>
      <c r="DO295">
        <v>-1.12914355400703</v>
      </c>
      <c r="DP295">
        <v>0.371136928892965</v>
      </c>
      <c r="DQ295">
        <v>0</v>
      </c>
      <c r="DR295">
        <v>2.57492609756098</v>
      </c>
      <c r="DS295">
        <v>0.103089198606272</v>
      </c>
      <c r="DT295">
        <v>0.0218966847783669</v>
      </c>
      <c r="DU295">
        <v>0</v>
      </c>
      <c r="DV295">
        <v>0</v>
      </c>
      <c r="DW295">
        <v>2</v>
      </c>
      <c r="DX295" t="s">
        <v>367</v>
      </c>
      <c r="DY295">
        <v>2.97643</v>
      </c>
      <c r="DZ295">
        <v>2.69639</v>
      </c>
      <c r="EA295">
        <v>0.11205</v>
      </c>
      <c r="EB295">
        <v>0.117397</v>
      </c>
      <c r="EC295">
        <v>0.0607159</v>
      </c>
      <c r="ED295">
        <v>0.0530686</v>
      </c>
      <c r="EE295">
        <v>34915</v>
      </c>
      <c r="EF295">
        <v>38129.4</v>
      </c>
      <c r="EG295">
        <v>35618.6</v>
      </c>
      <c r="EH295">
        <v>39164.3</v>
      </c>
      <c r="EI295">
        <v>47392</v>
      </c>
      <c r="EJ295">
        <v>53488.8</v>
      </c>
      <c r="EK295">
        <v>55587</v>
      </c>
      <c r="EL295">
        <v>62718</v>
      </c>
      <c r="EM295">
        <v>2.0146</v>
      </c>
      <c r="EN295">
        <v>2.2272</v>
      </c>
      <c r="EO295">
        <v>0.0826716</v>
      </c>
      <c r="EP295">
        <v>0</v>
      </c>
      <c r="EQ295">
        <v>18.6413</v>
      </c>
      <c r="ER295">
        <v>999.9</v>
      </c>
      <c r="ES295">
        <v>60.487</v>
      </c>
      <c r="ET295">
        <v>30.101</v>
      </c>
      <c r="EU295">
        <v>35.0573</v>
      </c>
      <c r="EV295">
        <v>54.2274</v>
      </c>
      <c r="EW295">
        <v>36.4904</v>
      </c>
      <c r="EX295">
        <v>2</v>
      </c>
      <c r="EY295">
        <v>-0.263537</v>
      </c>
      <c r="EZ295">
        <v>5.9822</v>
      </c>
      <c r="FA295">
        <v>20.0476</v>
      </c>
      <c r="FB295">
        <v>5.20172</v>
      </c>
      <c r="FC295">
        <v>12.0064</v>
      </c>
      <c r="FD295">
        <v>4.976</v>
      </c>
      <c r="FE295">
        <v>3.293</v>
      </c>
      <c r="FF295">
        <v>9999</v>
      </c>
      <c r="FG295">
        <v>9999</v>
      </c>
      <c r="FH295">
        <v>9999</v>
      </c>
      <c r="FI295">
        <v>551.7</v>
      </c>
      <c r="FJ295">
        <v>1.86295</v>
      </c>
      <c r="FK295">
        <v>1.86783</v>
      </c>
      <c r="FL295">
        <v>1.86752</v>
      </c>
      <c r="FM295">
        <v>1.86874</v>
      </c>
      <c r="FN295">
        <v>1.86951</v>
      </c>
      <c r="FO295">
        <v>1.86563</v>
      </c>
      <c r="FP295">
        <v>1.86661</v>
      </c>
      <c r="FQ295">
        <v>1.86807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11.681</v>
      </c>
      <c r="GF295">
        <v>0.05</v>
      </c>
      <c r="GG295">
        <v>5.21543574155078</v>
      </c>
      <c r="GH295">
        <v>0.0100486214095962</v>
      </c>
      <c r="GI295">
        <v>-1.74255938316833e-06</v>
      </c>
      <c r="GJ295">
        <v>3.40457676646056e-10</v>
      </c>
      <c r="GK295">
        <v>-0.0234001039270155</v>
      </c>
      <c r="GL295">
        <v>-0.0317258394575505</v>
      </c>
      <c r="GM295">
        <v>0.00293552719409138</v>
      </c>
      <c r="GN295">
        <v>-2.89779016759736e-05</v>
      </c>
      <c r="GO295">
        <v>-4</v>
      </c>
      <c r="GP295">
        <v>2214</v>
      </c>
      <c r="GQ295">
        <v>1</v>
      </c>
      <c r="GR295">
        <v>18</v>
      </c>
      <c r="GS295">
        <v>17371.1</v>
      </c>
      <c r="GT295">
        <v>28747</v>
      </c>
      <c r="GU295">
        <v>2.146</v>
      </c>
      <c r="GV295">
        <v>2.6123</v>
      </c>
      <c r="GW295">
        <v>2.24854</v>
      </c>
      <c r="GX295">
        <v>2.75513</v>
      </c>
      <c r="GY295">
        <v>1.99585</v>
      </c>
      <c r="GZ295">
        <v>2.2937</v>
      </c>
      <c r="HA295">
        <v>32.9315</v>
      </c>
      <c r="HB295">
        <v>14.9638</v>
      </c>
      <c r="HC295">
        <v>18</v>
      </c>
      <c r="HD295">
        <v>490.824</v>
      </c>
      <c r="HE295">
        <v>636.37</v>
      </c>
      <c r="HF295">
        <v>10.4671</v>
      </c>
      <c r="HG295">
        <v>23.5659</v>
      </c>
      <c r="HH295">
        <v>30.0008</v>
      </c>
      <c r="HI295">
        <v>23.5322</v>
      </c>
      <c r="HJ295">
        <v>23.4729</v>
      </c>
      <c r="HK295">
        <v>42.975</v>
      </c>
      <c r="HL295">
        <v>60.413</v>
      </c>
      <c r="HM295">
        <v>0</v>
      </c>
      <c r="HN295">
        <v>10.4432</v>
      </c>
      <c r="HO295">
        <v>789.662</v>
      </c>
      <c r="HP295">
        <v>12.1296</v>
      </c>
      <c r="HQ295">
        <v>103.181</v>
      </c>
      <c r="HR295">
        <v>104.459</v>
      </c>
    </row>
    <row r="296" spans="1:226">
      <c r="A296">
        <v>280</v>
      </c>
      <c r="B296">
        <v>1657124039.5</v>
      </c>
      <c r="C296">
        <v>4006.90000009537</v>
      </c>
      <c r="D296" t="s">
        <v>921</v>
      </c>
      <c r="E296" t="s">
        <v>922</v>
      </c>
      <c r="F296">
        <v>5</v>
      </c>
      <c r="G296" t="s">
        <v>832</v>
      </c>
      <c r="H296" t="s">
        <v>354</v>
      </c>
      <c r="I296">
        <v>1657124032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788.621471236375</v>
      </c>
      <c r="AK296">
        <v>759.281721212121</v>
      </c>
      <c r="AL296">
        <v>3.47732409862659</v>
      </c>
      <c r="AM296">
        <v>66.8674753080839</v>
      </c>
      <c r="AN296">
        <f>(AP296 - AO296 + BO296*1E3/(8.314*(BQ296+273.15)) * AR296/BN296 * AQ296) * BN296/(100*BB296) * 1000/(1000 - AP296)</f>
        <v>0</v>
      </c>
      <c r="AO296">
        <v>12.1215156689545</v>
      </c>
      <c r="AP296">
        <v>14.6612333333333</v>
      </c>
      <c r="AQ296">
        <v>-0.00287959184031878</v>
      </c>
      <c r="AR296">
        <v>77.5101807776366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1657124032</v>
      </c>
      <c r="BH296">
        <v>724.291777777778</v>
      </c>
      <c r="BI296">
        <v>763.520074074074</v>
      </c>
      <c r="BJ296">
        <v>14.6948962962963</v>
      </c>
      <c r="BK296">
        <v>12.1264777777778</v>
      </c>
      <c r="BL296">
        <v>712.677</v>
      </c>
      <c r="BM296">
        <v>14.6443703703704</v>
      </c>
      <c r="BN296">
        <v>499.977407407407</v>
      </c>
      <c r="BO296">
        <v>73.9366222222222</v>
      </c>
      <c r="BP296">
        <v>0.042264437037037</v>
      </c>
      <c r="BQ296">
        <v>18.8219777777778</v>
      </c>
      <c r="BR296">
        <v>20.0300851851852</v>
      </c>
      <c r="BS296">
        <v>999.9</v>
      </c>
      <c r="BT296">
        <v>0</v>
      </c>
      <c r="BU296">
        <v>0</v>
      </c>
      <c r="BV296">
        <v>10009.0740740741</v>
      </c>
      <c r="BW296">
        <v>0</v>
      </c>
      <c r="BX296">
        <v>1412.3262962963</v>
      </c>
      <c r="BY296">
        <v>-39.2281851851852</v>
      </c>
      <c r="BZ296">
        <v>735.093592592593</v>
      </c>
      <c r="CA296">
        <v>772.89237037037</v>
      </c>
      <c r="CB296">
        <v>2.56842481481481</v>
      </c>
      <c r="CC296">
        <v>763.520074074074</v>
      </c>
      <c r="CD296">
        <v>12.1264777777778</v>
      </c>
      <c r="CE296">
        <v>1.08649148148148</v>
      </c>
      <c r="CF296">
        <v>0.89659062962963</v>
      </c>
      <c r="CG296">
        <v>8.13090296296296</v>
      </c>
      <c r="CH296">
        <v>5.33613333333333</v>
      </c>
      <c r="CI296">
        <v>2000.03666666667</v>
      </c>
      <c r="CJ296">
        <v>0.979995777777778</v>
      </c>
      <c r="CK296">
        <v>0.0200042962962963</v>
      </c>
      <c r="CL296">
        <v>0</v>
      </c>
      <c r="CM296">
        <v>2.22338888888889</v>
      </c>
      <c r="CN296">
        <v>0</v>
      </c>
      <c r="CO296">
        <v>5531.88555555556</v>
      </c>
      <c r="CP296">
        <v>17300.4481481481</v>
      </c>
      <c r="CQ296">
        <v>37.3376666666667</v>
      </c>
      <c r="CR296">
        <v>38.437</v>
      </c>
      <c r="CS296">
        <v>37.6686296296296</v>
      </c>
      <c r="CT296">
        <v>36</v>
      </c>
      <c r="CU296">
        <v>36.229</v>
      </c>
      <c r="CV296">
        <v>1960.02666666667</v>
      </c>
      <c r="CW296">
        <v>40.01</v>
      </c>
      <c r="CX296">
        <v>0</v>
      </c>
      <c r="CY296">
        <v>1657124019.7</v>
      </c>
      <c r="CZ296">
        <v>0</v>
      </c>
      <c r="DA296">
        <v>0</v>
      </c>
      <c r="DB296" t="s">
        <v>356</v>
      </c>
      <c r="DC296">
        <v>1656081770.5</v>
      </c>
      <c r="DD296">
        <v>1655399214.6</v>
      </c>
      <c r="DE296">
        <v>0</v>
      </c>
      <c r="DF296">
        <v>0.134</v>
      </c>
      <c r="DG296">
        <v>-0.06</v>
      </c>
      <c r="DH296">
        <v>9.331</v>
      </c>
      <c r="DI296">
        <v>0.511</v>
      </c>
      <c r="DJ296">
        <v>421</v>
      </c>
      <c r="DK296">
        <v>25</v>
      </c>
      <c r="DL296">
        <v>1.93</v>
      </c>
      <c r="DM296">
        <v>0.15</v>
      </c>
      <c r="DN296">
        <v>-39.2958682926829</v>
      </c>
      <c r="DO296">
        <v>-0.54716864111504</v>
      </c>
      <c r="DP296">
        <v>0.407772493623125</v>
      </c>
      <c r="DQ296">
        <v>0</v>
      </c>
      <c r="DR296">
        <v>2.57584951219512</v>
      </c>
      <c r="DS296">
        <v>-0.118338606271774</v>
      </c>
      <c r="DT296">
        <v>0.0209425420628616</v>
      </c>
      <c r="DU296">
        <v>0</v>
      </c>
      <c r="DV296">
        <v>0</v>
      </c>
      <c r="DW296">
        <v>2</v>
      </c>
      <c r="DX296" t="s">
        <v>367</v>
      </c>
      <c r="DY296">
        <v>2.97708</v>
      </c>
      <c r="DZ296">
        <v>2.69602</v>
      </c>
      <c r="EA296">
        <v>0.11384</v>
      </c>
      <c r="EB296">
        <v>0.119108</v>
      </c>
      <c r="EC296">
        <v>0.0606649</v>
      </c>
      <c r="ED296">
        <v>0.0530361</v>
      </c>
      <c r="EE296">
        <v>34844.8</v>
      </c>
      <c r="EF296">
        <v>38055</v>
      </c>
      <c r="EG296">
        <v>35618.8</v>
      </c>
      <c r="EH296">
        <v>39163.8</v>
      </c>
      <c r="EI296">
        <v>47395.1</v>
      </c>
      <c r="EJ296">
        <v>53489.6</v>
      </c>
      <c r="EK296">
        <v>55587.5</v>
      </c>
      <c r="EL296">
        <v>62716.8</v>
      </c>
      <c r="EM296">
        <v>2.0152</v>
      </c>
      <c r="EN296">
        <v>2.2262</v>
      </c>
      <c r="EO296">
        <v>0.0802577</v>
      </c>
      <c r="EP296">
        <v>0</v>
      </c>
      <c r="EQ296">
        <v>18.6494</v>
      </c>
      <c r="ER296">
        <v>999.9</v>
      </c>
      <c r="ES296">
        <v>60.438</v>
      </c>
      <c r="ET296">
        <v>30.101</v>
      </c>
      <c r="EU296">
        <v>35.0293</v>
      </c>
      <c r="EV296">
        <v>54.1474</v>
      </c>
      <c r="EW296">
        <v>36.4343</v>
      </c>
      <c r="EX296">
        <v>2</v>
      </c>
      <c r="EY296">
        <v>-0.263943</v>
      </c>
      <c r="EZ296">
        <v>5.80996</v>
      </c>
      <c r="FA296">
        <v>20.0533</v>
      </c>
      <c r="FB296">
        <v>5.20052</v>
      </c>
      <c r="FC296">
        <v>12.0099</v>
      </c>
      <c r="FD296">
        <v>4.9756</v>
      </c>
      <c r="FE296">
        <v>3.2928</v>
      </c>
      <c r="FF296">
        <v>9999</v>
      </c>
      <c r="FG296">
        <v>9999</v>
      </c>
      <c r="FH296">
        <v>9999</v>
      </c>
      <c r="FI296">
        <v>551.7</v>
      </c>
      <c r="FJ296">
        <v>1.86295</v>
      </c>
      <c r="FK296">
        <v>1.86783</v>
      </c>
      <c r="FL296">
        <v>1.86752</v>
      </c>
      <c r="FM296">
        <v>1.86874</v>
      </c>
      <c r="FN296">
        <v>1.86951</v>
      </c>
      <c r="FO296">
        <v>1.86569</v>
      </c>
      <c r="FP296">
        <v>1.86664</v>
      </c>
      <c r="FQ296">
        <v>1.86813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11.818</v>
      </c>
      <c r="GF296">
        <v>0.0494</v>
      </c>
      <c r="GG296">
        <v>5.21543574155078</v>
      </c>
      <c r="GH296">
        <v>0.0100486214095962</v>
      </c>
      <c r="GI296">
        <v>-1.74255938316833e-06</v>
      </c>
      <c r="GJ296">
        <v>3.40457676646056e-10</v>
      </c>
      <c r="GK296">
        <v>-0.0234001039270155</v>
      </c>
      <c r="GL296">
        <v>-0.0317258394575505</v>
      </c>
      <c r="GM296">
        <v>0.00293552719409138</v>
      </c>
      <c r="GN296">
        <v>-2.89779016759736e-05</v>
      </c>
      <c r="GO296">
        <v>-4</v>
      </c>
      <c r="GP296">
        <v>2214</v>
      </c>
      <c r="GQ296">
        <v>1</v>
      </c>
      <c r="GR296">
        <v>18</v>
      </c>
      <c r="GS296">
        <v>17371.2</v>
      </c>
      <c r="GT296">
        <v>28747.1</v>
      </c>
      <c r="GU296">
        <v>2.17896</v>
      </c>
      <c r="GV296">
        <v>2.59521</v>
      </c>
      <c r="GW296">
        <v>2.24854</v>
      </c>
      <c r="GX296">
        <v>2.75513</v>
      </c>
      <c r="GY296">
        <v>1.99585</v>
      </c>
      <c r="GZ296">
        <v>2.29858</v>
      </c>
      <c r="HA296">
        <v>32.9537</v>
      </c>
      <c r="HB296">
        <v>14.9638</v>
      </c>
      <c r="HC296">
        <v>18</v>
      </c>
      <c r="HD296">
        <v>491.245</v>
      </c>
      <c r="HE296">
        <v>635.631</v>
      </c>
      <c r="HF296">
        <v>10.4165</v>
      </c>
      <c r="HG296">
        <v>23.5694</v>
      </c>
      <c r="HH296">
        <v>30</v>
      </c>
      <c r="HI296">
        <v>23.5362</v>
      </c>
      <c r="HJ296">
        <v>23.4769</v>
      </c>
      <c r="HK296">
        <v>43.7252</v>
      </c>
      <c r="HL296">
        <v>60.413</v>
      </c>
      <c r="HM296">
        <v>0</v>
      </c>
      <c r="HN296">
        <v>10.4276</v>
      </c>
      <c r="HO296">
        <v>809.766</v>
      </c>
      <c r="HP296">
        <v>12.1375</v>
      </c>
      <c r="HQ296">
        <v>103.182</v>
      </c>
      <c r="HR296">
        <v>104.457</v>
      </c>
    </row>
    <row r="297" spans="1:226">
      <c r="A297">
        <v>281</v>
      </c>
      <c r="B297">
        <v>1657124044.5</v>
      </c>
      <c r="C297">
        <v>4011.90000009537</v>
      </c>
      <c r="D297" t="s">
        <v>923</v>
      </c>
      <c r="E297" t="s">
        <v>924</v>
      </c>
      <c r="F297">
        <v>5</v>
      </c>
      <c r="G297" t="s">
        <v>832</v>
      </c>
      <c r="H297" t="s">
        <v>354</v>
      </c>
      <c r="I297">
        <v>1657124036.71429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805.809831024183</v>
      </c>
      <c r="AK297">
        <v>776.413254545454</v>
      </c>
      <c r="AL297">
        <v>3.46588368075635</v>
      </c>
      <c r="AM297">
        <v>66.8674753080839</v>
      </c>
      <c r="AN297">
        <f>(AP297 - AO297 + BO297*1E3/(8.314*(BQ297+273.15)) * AR297/BN297 * AQ297) * BN297/(100*BB297) * 1000/(1000 - AP297)</f>
        <v>0</v>
      </c>
      <c r="AO297">
        <v>12.1148362145668</v>
      </c>
      <c r="AP297">
        <v>14.6480357575758</v>
      </c>
      <c r="AQ297">
        <v>-0.00125478823279932</v>
      </c>
      <c r="AR297">
        <v>77.5101807776366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1657124036.71429</v>
      </c>
      <c r="BH297">
        <v>740.248857142857</v>
      </c>
      <c r="BI297">
        <v>779.569892857143</v>
      </c>
      <c r="BJ297">
        <v>14.6726428571429</v>
      </c>
      <c r="BK297">
        <v>12.1206392857143</v>
      </c>
      <c r="BL297">
        <v>728.506357142857</v>
      </c>
      <c r="BM297">
        <v>14.6228785714286</v>
      </c>
      <c r="BN297">
        <v>499.96575</v>
      </c>
      <c r="BO297">
        <v>73.9365464285714</v>
      </c>
      <c r="BP297">
        <v>0.0423719607142857</v>
      </c>
      <c r="BQ297">
        <v>18.8192214285714</v>
      </c>
      <c r="BR297">
        <v>20.020175</v>
      </c>
      <c r="BS297">
        <v>999.9</v>
      </c>
      <c r="BT297">
        <v>0</v>
      </c>
      <c r="BU297">
        <v>0</v>
      </c>
      <c r="BV297">
        <v>10005.3571428571</v>
      </c>
      <c r="BW297">
        <v>0</v>
      </c>
      <c r="BX297">
        <v>1412.56571428571</v>
      </c>
      <c r="BY297">
        <v>-39.3209071428571</v>
      </c>
      <c r="BZ297">
        <v>751.271714285714</v>
      </c>
      <c r="CA297">
        <v>789.134535714286</v>
      </c>
      <c r="CB297">
        <v>2.55200178571429</v>
      </c>
      <c r="CC297">
        <v>779.569892857143</v>
      </c>
      <c r="CD297">
        <v>12.1206392857143</v>
      </c>
      <c r="CE297">
        <v>1.08484535714286</v>
      </c>
      <c r="CF297">
        <v>0.896158285714286</v>
      </c>
      <c r="CG297">
        <v>8.108595</v>
      </c>
      <c r="CH297">
        <v>5.32919642857143</v>
      </c>
      <c r="CI297">
        <v>2000.04571428571</v>
      </c>
      <c r="CJ297">
        <v>0.97999575</v>
      </c>
      <c r="CK297">
        <v>0.020004325</v>
      </c>
      <c r="CL297">
        <v>0</v>
      </c>
      <c r="CM297">
        <v>2.25069285714286</v>
      </c>
      <c r="CN297">
        <v>0</v>
      </c>
      <c r="CO297">
        <v>5524.02642857143</v>
      </c>
      <c r="CP297">
        <v>17300.525</v>
      </c>
      <c r="CQ297">
        <v>37.31875</v>
      </c>
      <c r="CR297">
        <v>38.4170714285714</v>
      </c>
      <c r="CS297">
        <v>37.6493571428571</v>
      </c>
      <c r="CT297">
        <v>35.97975</v>
      </c>
      <c r="CU297">
        <v>36.2095</v>
      </c>
      <c r="CV297">
        <v>1960.03571428571</v>
      </c>
      <c r="CW297">
        <v>40.01</v>
      </c>
      <c r="CX297">
        <v>0</v>
      </c>
      <c r="CY297">
        <v>1657124024.5</v>
      </c>
      <c r="CZ297">
        <v>0</v>
      </c>
      <c r="DA297">
        <v>0</v>
      </c>
      <c r="DB297" t="s">
        <v>356</v>
      </c>
      <c r="DC297">
        <v>1656081770.5</v>
      </c>
      <c r="DD297">
        <v>1655399214.6</v>
      </c>
      <c r="DE297">
        <v>0</v>
      </c>
      <c r="DF297">
        <v>0.134</v>
      </c>
      <c r="DG297">
        <v>-0.06</v>
      </c>
      <c r="DH297">
        <v>9.331</v>
      </c>
      <c r="DI297">
        <v>0.511</v>
      </c>
      <c r="DJ297">
        <v>421</v>
      </c>
      <c r="DK297">
        <v>25</v>
      </c>
      <c r="DL297">
        <v>1.93</v>
      </c>
      <c r="DM297">
        <v>0.15</v>
      </c>
      <c r="DN297">
        <v>-39.2970463414634</v>
      </c>
      <c r="DO297">
        <v>0.290625783972101</v>
      </c>
      <c r="DP297">
        <v>0.44738683218057</v>
      </c>
      <c r="DQ297">
        <v>0</v>
      </c>
      <c r="DR297">
        <v>2.56609585365854</v>
      </c>
      <c r="DS297">
        <v>-0.218214564459928</v>
      </c>
      <c r="DT297">
        <v>0.0219667022931782</v>
      </c>
      <c r="DU297">
        <v>0</v>
      </c>
      <c r="DV297">
        <v>0</v>
      </c>
      <c r="DW297">
        <v>2</v>
      </c>
      <c r="DX297" t="s">
        <v>367</v>
      </c>
      <c r="DY297">
        <v>2.97579</v>
      </c>
      <c r="DZ297">
        <v>2.69675</v>
      </c>
      <c r="EA297">
        <v>0.115611</v>
      </c>
      <c r="EB297">
        <v>0.120804</v>
      </c>
      <c r="EC297">
        <v>0.0606081</v>
      </c>
      <c r="ED297">
        <v>0.0530392</v>
      </c>
      <c r="EE297">
        <v>34775.7</v>
      </c>
      <c r="EF297">
        <v>37981.7</v>
      </c>
      <c r="EG297">
        <v>35619.3</v>
      </c>
      <c r="EH297">
        <v>39163.7</v>
      </c>
      <c r="EI297">
        <v>47397.5</v>
      </c>
      <c r="EJ297">
        <v>53490.4</v>
      </c>
      <c r="EK297">
        <v>55586.9</v>
      </c>
      <c r="EL297">
        <v>62717.8</v>
      </c>
      <c r="EM297">
        <v>2.0146</v>
      </c>
      <c r="EN297">
        <v>2.2268</v>
      </c>
      <c r="EO297">
        <v>0.0821054</v>
      </c>
      <c r="EP297">
        <v>0</v>
      </c>
      <c r="EQ297">
        <v>18.6543</v>
      </c>
      <c r="ER297">
        <v>999.9</v>
      </c>
      <c r="ES297">
        <v>60.42</v>
      </c>
      <c r="ET297">
        <v>30.111</v>
      </c>
      <c r="EU297">
        <v>35.0362</v>
      </c>
      <c r="EV297">
        <v>54.0374</v>
      </c>
      <c r="EW297">
        <v>36.4984</v>
      </c>
      <c r="EX297">
        <v>2</v>
      </c>
      <c r="EY297">
        <v>-0.264106</v>
      </c>
      <c r="EZ297">
        <v>5.64444</v>
      </c>
      <c r="FA297">
        <v>20.0601</v>
      </c>
      <c r="FB297">
        <v>5.20291</v>
      </c>
      <c r="FC297">
        <v>12.0099</v>
      </c>
      <c r="FD297">
        <v>4.9756</v>
      </c>
      <c r="FE297">
        <v>3.293</v>
      </c>
      <c r="FF297">
        <v>9999</v>
      </c>
      <c r="FG297">
        <v>9999</v>
      </c>
      <c r="FH297">
        <v>9999</v>
      </c>
      <c r="FI297">
        <v>551.7</v>
      </c>
      <c r="FJ297">
        <v>1.86295</v>
      </c>
      <c r="FK297">
        <v>1.8678</v>
      </c>
      <c r="FL297">
        <v>1.86752</v>
      </c>
      <c r="FM297">
        <v>1.86874</v>
      </c>
      <c r="FN297">
        <v>1.86951</v>
      </c>
      <c r="FO297">
        <v>1.86557</v>
      </c>
      <c r="FP297">
        <v>1.86667</v>
      </c>
      <c r="FQ297">
        <v>1.8681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11.954</v>
      </c>
      <c r="GF297">
        <v>0.0488</v>
      </c>
      <c r="GG297">
        <v>5.21543574155078</v>
      </c>
      <c r="GH297">
        <v>0.0100486214095962</v>
      </c>
      <c r="GI297">
        <v>-1.74255938316833e-06</v>
      </c>
      <c r="GJ297">
        <v>3.40457676646056e-10</v>
      </c>
      <c r="GK297">
        <v>-0.0234001039270155</v>
      </c>
      <c r="GL297">
        <v>-0.0317258394575505</v>
      </c>
      <c r="GM297">
        <v>0.00293552719409138</v>
      </c>
      <c r="GN297">
        <v>-2.89779016759736e-05</v>
      </c>
      <c r="GO297">
        <v>-4</v>
      </c>
      <c r="GP297">
        <v>2214</v>
      </c>
      <c r="GQ297">
        <v>1</v>
      </c>
      <c r="GR297">
        <v>18</v>
      </c>
      <c r="GS297">
        <v>17371.2</v>
      </c>
      <c r="GT297">
        <v>28747.2</v>
      </c>
      <c r="GU297">
        <v>2.21924</v>
      </c>
      <c r="GV297">
        <v>2.61475</v>
      </c>
      <c r="GW297">
        <v>2.24854</v>
      </c>
      <c r="GX297">
        <v>2.75513</v>
      </c>
      <c r="GY297">
        <v>1.99585</v>
      </c>
      <c r="GZ297">
        <v>2.28882</v>
      </c>
      <c r="HA297">
        <v>32.9537</v>
      </c>
      <c r="HB297">
        <v>14.9726</v>
      </c>
      <c r="HC297">
        <v>18</v>
      </c>
      <c r="HD297">
        <v>490.898</v>
      </c>
      <c r="HE297">
        <v>636.152</v>
      </c>
      <c r="HF297">
        <v>10.3984</v>
      </c>
      <c r="HG297">
        <v>23.5718</v>
      </c>
      <c r="HH297">
        <v>29.9999</v>
      </c>
      <c r="HI297">
        <v>23.5401</v>
      </c>
      <c r="HJ297">
        <v>23.4808</v>
      </c>
      <c r="HK297">
        <v>44.4348</v>
      </c>
      <c r="HL297">
        <v>60.413</v>
      </c>
      <c r="HM297">
        <v>0</v>
      </c>
      <c r="HN297">
        <v>10.4238</v>
      </c>
      <c r="HO297">
        <v>823.262</v>
      </c>
      <c r="HP297">
        <v>12.155</v>
      </c>
      <c r="HQ297">
        <v>103.182</v>
      </c>
      <c r="HR297">
        <v>104.458</v>
      </c>
    </row>
    <row r="298" spans="1:226">
      <c r="A298">
        <v>282</v>
      </c>
      <c r="B298">
        <v>1657124049.5</v>
      </c>
      <c r="C298">
        <v>4016.90000009537</v>
      </c>
      <c r="D298" t="s">
        <v>925</v>
      </c>
      <c r="E298" t="s">
        <v>926</v>
      </c>
      <c r="F298">
        <v>5</v>
      </c>
      <c r="G298" t="s">
        <v>832</v>
      </c>
      <c r="H298" t="s">
        <v>354</v>
      </c>
      <c r="I298">
        <v>1657124042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822.944272295013</v>
      </c>
      <c r="AK298">
        <v>793.833842424242</v>
      </c>
      <c r="AL298">
        <v>3.496840115763</v>
      </c>
      <c r="AM298">
        <v>66.8674753080839</v>
      </c>
      <c r="AN298">
        <f>(AP298 - AO298 + BO298*1E3/(8.314*(BQ298+273.15)) * AR298/BN298 * AQ298) * BN298/(100*BB298) * 1000/(1000 - AP298)</f>
        <v>0</v>
      </c>
      <c r="AO298">
        <v>12.1121645890146</v>
      </c>
      <c r="AP298">
        <v>14.644196969697</v>
      </c>
      <c r="AQ298">
        <v>-0.000169362103719283</v>
      </c>
      <c r="AR298">
        <v>77.5101807776366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1657124042</v>
      </c>
      <c r="BH298">
        <v>758.276444444444</v>
      </c>
      <c r="BI298">
        <v>797.417148148148</v>
      </c>
      <c r="BJ298">
        <v>14.6554037037037</v>
      </c>
      <c r="BK298">
        <v>12.1155925925926</v>
      </c>
      <c r="BL298">
        <v>746.390296296296</v>
      </c>
      <c r="BM298">
        <v>14.6062296296296</v>
      </c>
      <c r="BN298">
        <v>499.989740740741</v>
      </c>
      <c r="BO298">
        <v>73.9366592592593</v>
      </c>
      <c r="BP298">
        <v>0.0426209111111111</v>
      </c>
      <c r="BQ298">
        <v>18.8100518518519</v>
      </c>
      <c r="BR298">
        <v>20.0079444444444</v>
      </c>
      <c r="BS298">
        <v>999.9</v>
      </c>
      <c r="BT298">
        <v>0</v>
      </c>
      <c r="BU298">
        <v>0</v>
      </c>
      <c r="BV298">
        <v>10011.4814814815</v>
      </c>
      <c r="BW298">
        <v>0</v>
      </c>
      <c r="BX298">
        <v>1412.79111111111</v>
      </c>
      <c r="BY298">
        <v>-39.1405592592593</v>
      </c>
      <c r="BZ298">
        <v>769.554481481482</v>
      </c>
      <c r="CA298">
        <v>807.19662962963</v>
      </c>
      <c r="CB298">
        <v>2.53980555555556</v>
      </c>
      <c r="CC298">
        <v>797.417148148148</v>
      </c>
      <c r="CD298">
        <v>12.1155925925926</v>
      </c>
      <c r="CE298">
        <v>1.08357222222222</v>
      </c>
      <c r="CF298">
        <v>0.895786814814815</v>
      </c>
      <c r="CG298">
        <v>8.09133222222222</v>
      </c>
      <c r="CH298">
        <v>5.32323333333333</v>
      </c>
      <c r="CI298">
        <v>2000.03666666667</v>
      </c>
      <c r="CJ298">
        <v>0.979995666666666</v>
      </c>
      <c r="CK298">
        <v>0.0200044111111111</v>
      </c>
      <c r="CL298">
        <v>0</v>
      </c>
      <c r="CM298">
        <v>2.24223333333333</v>
      </c>
      <c r="CN298">
        <v>0</v>
      </c>
      <c r="CO298">
        <v>5516.68925925926</v>
      </c>
      <c r="CP298">
        <v>17300.4444444444</v>
      </c>
      <c r="CQ298">
        <v>37.2959259259259</v>
      </c>
      <c r="CR298">
        <v>38.3956666666667</v>
      </c>
      <c r="CS298">
        <v>37.6225925925926</v>
      </c>
      <c r="CT298">
        <v>35.958</v>
      </c>
      <c r="CU298">
        <v>36.187</v>
      </c>
      <c r="CV298">
        <v>1960.02666666667</v>
      </c>
      <c r="CW298">
        <v>40.01</v>
      </c>
      <c r="CX298">
        <v>0</v>
      </c>
      <c r="CY298">
        <v>1657124029.9</v>
      </c>
      <c r="CZ298">
        <v>0</v>
      </c>
      <c r="DA298">
        <v>0</v>
      </c>
      <c r="DB298" t="s">
        <v>356</v>
      </c>
      <c r="DC298">
        <v>1656081770.5</v>
      </c>
      <c r="DD298">
        <v>1655399214.6</v>
      </c>
      <c r="DE298">
        <v>0</v>
      </c>
      <c r="DF298">
        <v>0.134</v>
      </c>
      <c r="DG298">
        <v>-0.06</v>
      </c>
      <c r="DH298">
        <v>9.331</v>
      </c>
      <c r="DI298">
        <v>0.511</v>
      </c>
      <c r="DJ298">
        <v>421</v>
      </c>
      <c r="DK298">
        <v>25</v>
      </c>
      <c r="DL298">
        <v>1.93</v>
      </c>
      <c r="DM298">
        <v>0.15</v>
      </c>
      <c r="DN298">
        <v>-39.2614414634146</v>
      </c>
      <c r="DO298">
        <v>1.82142439024384</v>
      </c>
      <c r="DP298">
        <v>0.477855795665927</v>
      </c>
      <c r="DQ298">
        <v>0</v>
      </c>
      <c r="DR298">
        <v>2.54800512195122</v>
      </c>
      <c r="DS298">
        <v>-0.143364041811846</v>
      </c>
      <c r="DT298">
        <v>0.0150423991213699</v>
      </c>
      <c r="DU298">
        <v>0</v>
      </c>
      <c r="DV298">
        <v>0</v>
      </c>
      <c r="DW298">
        <v>2</v>
      </c>
      <c r="DX298" t="s">
        <v>367</v>
      </c>
      <c r="DY298">
        <v>2.9765</v>
      </c>
      <c r="DZ298">
        <v>2.69615</v>
      </c>
      <c r="EA298">
        <v>0.117337</v>
      </c>
      <c r="EB298">
        <v>0.122484</v>
      </c>
      <c r="EC298">
        <v>0.060613</v>
      </c>
      <c r="ED298">
        <v>0.0530255</v>
      </c>
      <c r="EE298">
        <v>34706.9</v>
      </c>
      <c r="EF298">
        <v>37909.2</v>
      </c>
      <c r="EG298">
        <v>35618.3</v>
      </c>
      <c r="EH298">
        <v>39163.7</v>
      </c>
      <c r="EI298">
        <v>47397.4</v>
      </c>
      <c r="EJ298">
        <v>53490.6</v>
      </c>
      <c r="EK298">
        <v>55587.1</v>
      </c>
      <c r="EL298">
        <v>62717.1</v>
      </c>
      <c r="EM298">
        <v>2.0144</v>
      </c>
      <c r="EN298">
        <v>2.2268</v>
      </c>
      <c r="EO298">
        <v>0.0799596</v>
      </c>
      <c r="EP298">
        <v>0</v>
      </c>
      <c r="EQ298">
        <v>18.6568</v>
      </c>
      <c r="ER298">
        <v>999.9</v>
      </c>
      <c r="ES298">
        <v>60.396</v>
      </c>
      <c r="ET298">
        <v>30.111</v>
      </c>
      <c r="EU298">
        <v>35.0223</v>
      </c>
      <c r="EV298">
        <v>54.1374</v>
      </c>
      <c r="EW298">
        <v>36.4704</v>
      </c>
      <c r="EX298">
        <v>2</v>
      </c>
      <c r="EY298">
        <v>-0.264695</v>
      </c>
      <c r="EZ298">
        <v>5.55196</v>
      </c>
      <c r="FA298">
        <v>20.063</v>
      </c>
      <c r="FB298">
        <v>5.20172</v>
      </c>
      <c r="FC298">
        <v>12.0064</v>
      </c>
      <c r="FD298">
        <v>4.9756</v>
      </c>
      <c r="FE298">
        <v>3.293</v>
      </c>
      <c r="FF298">
        <v>9999</v>
      </c>
      <c r="FG298">
        <v>9999</v>
      </c>
      <c r="FH298">
        <v>9999</v>
      </c>
      <c r="FI298">
        <v>551.7</v>
      </c>
      <c r="FJ298">
        <v>1.86295</v>
      </c>
      <c r="FK298">
        <v>1.86783</v>
      </c>
      <c r="FL298">
        <v>1.86752</v>
      </c>
      <c r="FM298">
        <v>1.86874</v>
      </c>
      <c r="FN298">
        <v>1.86954</v>
      </c>
      <c r="FO298">
        <v>1.86563</v>
      </c>
      <c r="FP298">
        <v>1.86664</v>
      </c>
      <c r="FQ298">
        <v>1.8681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12.088</v>
      </c>
      <c r="GF298">
        <v>0.0488</v>
      </c>
      <c r="GG298">
        <v>5.21543574155078</v>
      </c>
      <c r="GH298">
        <v>0.0100486214095962</v>
      </c>
      <c r="GI298">
        <v>-1.74255938316833e-06</v>
      </c>
      <c r="GJ298">
        <v>3.40457676646056e-10</v>
      </c>
      <c r="GK298">
        <v>-0.0234001039270155</v>
      </c>
      <c r="GL298">
        <v>-0.0317258394575505</v>
      </c>
      <c r="GM298">
        <v>0.00293552719409138</v>
      </c>
      <c r="GN298">
        <v>-2.89779016759736e-05</v>
      </c>
      <c r="GO298">
        <v>-4</v>
      </c>
      <c r="GP298">
        <v>2214</v>
      </c>
      <c r="GQ298">
        <v>1</v>
      </c>
      <c r="GR298">
        <v>18</v>
      </c>
      <c r="GS298">
        <v>17371.3</v>
      </c>
      <c r="GT298">
        <v>28747.2</v>
      </c>
      <c r="GU298">
        <v>2.25098</v>
      </c>
      <c r="GV298">
        <v>2.58911</v>
      </c>
      <c r="GW298">
        <v>2.24854</v>
      </c>
      <c r="GX298">
        <v>2.75635</v>
      </c>
      <c r="GY298">
        <v>1.99585</v>
      </c>
      <c r="GZ298">
        <v>2.31812</v>
      </c>
      <c r="HA298">
        <v>32.9537</v>
      </c>
      <c r="HB298">
        <v>14.9814</v>
      </c>
      <c r="HC298">
        <v>18</v>
      </c>
      <c r="HD298">
        <v>490.79</v>
      </c>
      <c r="HE298">
        <v>636.201</v>
      </c>
      <c r="HF298">
        <v>10.4012</v>
      </c>
      <c r="HG298">
        <v>23.5757</v>
      </c>
      <c r="HH298">
        <v>29.9999</v>
      </c>
      <c r="HI298">
        <v>23.5421</v>
      </c>
      <c r="HJ298">
        <v>23.4847</v>
      </c>
      <c r="HK298">
        <v>45.1761</v>
      </c>
      <c r="HL298">
        <v>60.413</v>
      </c>
      <c r="HM298">
        <v>0</v>
      </c>
      <c r="HN298">
        <v>10.4214</v>
      </c>
      <c r="HO298">
        <v>843.397</v>
      </c>
      <c r="HP298">
        <v>12.1653</v>
      </c>
      <c r="HQ298">
        <v>103.181</v>
      </c>
      <c r="HR298">
        <v>104.458</v>
      </c>
    </row>
    <row r="299" spans="1:226">
      <c r="A299">
        <v>283</v>
      </c>
      <c r="B299">
        <v>1657124054.5</v>
      </c>
      <c r="C299">
        <v>4021.90000009537</v>
      </c>
      <c r="D299" t="s">
        <v>927</v>
      </c>
      <c r="E299" t="s">
        <v>928</v>
      </c>
      <c r="F299">
        <v>5</v>
      </c>
      <c r="G299" t="s">
        <v>832</v>
      </c>
      <c r="H299" t="s">
        <v>354</v>
      </c>
      <c r="I299">
        <v>1657124046.71429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840.043656558537</v>
      </c>
      <c r="AK299">
        <v>810.96456969697</v>
      </c>
      <c r="AL299">
        <v>3.49596521962793</v>
      </c>
      <c r="AM299">
        <v>66.8674753080839</v>
      </c>
      <c r="AN299">
        <f>(AP299 - AO299 + BO299*1E3/(8.314*(BQ299+273.15)) * AR299/BN299 * AQ299) * BN299/(100*BB299) * 1000/(1000 - AP299)</f>
        <v>0</v>
      </c>
      <c r="AO299">
        <v>12.1084139061368</v>
      </c>
      <c r="AP299">
        <v>14.6416993939394</v>
      </c>
      <c r="AQ299">
        <v>-0.000256128415435759</v>
      </c>
      <c r="AR299">
        <v>77.5101807776366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1657124046.71429</v>
      </c>
      <c r="BH299">
        <v>774.273107142857</v>
      </c>
      <c r="BI299">
        <v>813.399678571429</v>
      </c>
      <c r="BJ299">
        <v>14.6474821428571</v>
      </c>
      <c r="BK299">
        <v>12.1117071428571</v>
      </c>
      <c r="BL299">
        <v>762.260071428571</v>
      </c>
      <c r="BM299">
        <v>14.5985714285714</v>
      </c>
      <c r="BN299">
        <v>499.998321428571</v>
      </c>
      <c r="BO299">
        <v>73.9362714285714</v>
      </c>
      <c r="BP299">
        <v>0.0427962857142857</v>
      </c>
      <c r="BQ299">
        <v>18.8015964285714</v>
      </c>
      <c r="BR299">
        <v>19.99635</v>
      </c>
      <c r="BS299">
        <v>999.9</v>
      </c>
      <c r="BT299">
        <v>0</v>
      </c>
      <c r="BU299">
        <v>0</v>
      </c>
      <c r="BV299">
        <v>10005.8928571429</v>
      </c>
      <c r="BW299">
        <v>0</v>
      </c>
      <c r="BX299">
        <v>1413.20714285714</v>
      </c>
      <c r="BY299">
        <v>-39.1264571428571</v>
      </c>
      <c r="BZ299">
        <v>785.78275</v>
      </c>
      <c r="CA299">
        <v>823.371964285714</v>
      </c>
      <c r="CB299">
        <v>2.53575857142857</v>
      </c>
      <c r="CC299">
        <v>813.399678571429</v>
      </c>
      <c r="CD299">
        <v>12.1117071428571</v>
      </c>
      <c r="CE299">
        <v>1.08298</v>
      </c>
      <c r="CF299">
        <v>0.89549525</v>
      </c>
      <c r="CG299">
        <v>8.08329964285714</v>
      </c>
      <c r="CH299">
        <v>5.31855035714286</v>
      </c>
      <c r="CI299">
        <v>2000.01035714286</v>
      </c>
      <c r="CJ299">
        <v>0.979995535714285</v>
      </c>
      <c r="CK299">
        <v>0.0200045464285714</v>
      </c>
      <c r="CL299">
        <v>0</v>
      </c>
      <c r="CM299">
        <v>2.22383571428571</v>
      </c>
      <c r="CN299">
        <v>0</v>
      </c>
      <c r="CO299">
        <v>5506.74857142857</v>
      </c>
      <c r="CP299">
        <v>17300.225</v>
      </c>
      <c r="CQ299">
        <v>37.2765714285714</v>
      </c>
      <c r="CR299">
        <v>38.3772142857143</v>
      </c>
      <c r="CS299">
        <v>37.598</v>
      </c>
      <c r="CT299">
        <v>35.9326071428571</v>
      </c>
      <c r="CU299">
        <v>36.1825714285714</v>
      </c>
      <c r="CV299">
        <v>1960.00035714286</v>
      </c>
      <c r="CW299">
        <v>40.01</v>
      </c>
      <c r="CX299">
        <v>0</v>
      </c>
      <c r="CY299">
        <v>1657124034.7</v>
      </c>
      <c r="CZ299">
        <v>0</v>
      </c>
      <c r="DA299">
        <v>0</v>
      </c>
      <c r="DB299" t="s">
        <v>356</v>
      </c>
      <c r="DC299">
        <v>1656081770.5</v>
      </c>
      <c r="DD299">
        <v>1655399214.6</v>
      </c>
      <c r="DE299">
        <v>0</v>
      </c>
      <c r="DF299">
        <v>0.134</v>
      </c>
      <c r="DG299">
        <v>-0.06</v>
      </c>
      <c r="DH299">
        <v>9.331</v>
      </c>
      <c r="DI299">
        <v>0.511</v>
      </c>
      <c r="DJ299">
        <v>421</v>
      </c>
      <c r="DK299">
        <v>25</v>
      </c>
      <c r="DL299">
        <v>1.93</v>
      </c>
      <c r="DM299">
        <v>0.15</v>
      </c>
      <c r="DN299">
        <v>-39.2082512195122</v>
      </c>
      <c r="DO299">
        <v>1.50695331010451</v>
      </c>
      <c r="DP299">
        <v>0.472561471609495</v>
      </c>
      <c r="DQ299">
        <v>0</v>
      </c>
      <c r="DR299">
        <v>2.5406556097561</v>
      </c>
      <c r="DS299">
        <v>-0.0767268292682906</v>
      </c>
      <c r="DT299">
        <v>0.008832940302317</v>
      </c>
      <c r="DU299">
        <v>1</v>
      </c>
      <c r="DV299">
        <v>1</v>
      </c>
      <c r="DW299">
        <v>2</v>
      </c>
      <c r="DX299" t="s">
        <v>357</v>
      </c>
      <c r="DY299">
        <v>2.97652</v>
      </c>
      <c r="DZ299">
        <v>2.69612</v>
      </c>
      <c r="EA299">
        <v>0.11907</v>
      </c>
      <c r="EB299">
        <v>0.12415</v>
      </c>
      <c r="EC299">
        <v>0.0606015</v>
      </c>
      <c r="ED299">
        <v>0.0530283</v>
      </c>
      <c r="EE299">
        <v>34639.8</v>
      </c>
      <c r="EF299">
        <v>37837</v>
      </c>
      <c r="EG299">
        <v>35619.4</v>
      </c>
      <c r="EH299">
        <v>39163.5</v>
      </c>
      <c r="EI299">
        <v>47398.5</v>
      </c>
      <c r="EJ299">
        <v>53490.6</v>
      </c>
      <c r="EK299">
        <v>55587.6</v>
      </c>
      <c r="EL299">
        <v>62717.3</v>
      </c>
      <c r="EM299">
        <v>2.0162</v>
      </c>
      <c r="EN299">
        <v>2.2268</v>
      </c>
      <c r="EO299">
        <v>0.0799</v>
      </c>
      <c r="EP299">
        <v>0</v>
      </c>
      <c r="EQ299">
        <v>18.6601</v>
      </c>
      <c r="ER299">
        <v>999.9</v>
      </c>
      <c r="ES299">
        <v>60.347</v>
      </c>
      <c r="ET299">
        <v>30.142</v>
      </c>
      <c r="EU299">
        <v>35.0571</v>
      </c>
      <c r="EV299">
        <v>53.8174</v>
      </c>
      <c r="EW299">
        <v>36.4423</v>
      </c>
      <c r="EX299">
        <v>2</v>
      </c>
      <c r="EY299">
        <v>-0.265325</v>
      </c>
      <c r="EZ299">
        <v>5.3156</v>
      </c>
      <c r="FA299">
        <v>20.0708</v>
      </c>
      <c r="FB299">
        <v>5.20172</v>
      </c>
      <c r="FC299">
        <v>12.0088</v>
      </c>
      <c r="FD299">
        <v>4.9756</v>
      </c>
      <c r="FE299">
        <v>3.293</v>
      </c>
      <c r="FF299">
        <v>9999</v>
      </c>
      <c r="FG299">
        <v>9999</v>
      </c>
      <c r="FH299">
        <v>9999</v>
      </c>
      <c r="FI299">
        <v>551.7</v>
      </c>
      <c r="FJ299">
        <v>1.86289</v>
      </c>
      <c r="FK299">
        <v>1.86783</v>
      </c>
      <c r="FL299">
        <v>1.86752</v>
      </c>
      <c r="FM299">
        <v>1.86874</v>
      </c>
      <c r="FN299">
        <v>1.8696</v>
      </c>
      <c r="FO299">
        <v>1.86569</v>
      </c>
      <c r="FP299">
        <v>1.8667</v>
      </c>
      <c r="FQ299">
        <v>1.86801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12.224</v>
      </c>
      <c r="GF299">
        <v>0.0487</v>
      </c>
      <c r="GG299">
        <v>5.21543574155078</v>
      </c>
      <c r="GH299">
        <v>0.0100486214095962</v>
      </c>
      <c r="GI299">
        <v>-1.74255938316833e-06</v>
      </c>
      <c r="GJ299">
        <v>3.40457676646056e-10</v>
      </c>
      <c r="GK299">
        <v>-0.0234001039270155</v>
      </c>
      <c r="GL299">
        <v>-0.0317258394575505</v>
      </c>
      <c r="GM299">
        <v>0.00293552719409138</v>
      </c>
      <c r="GN299">
        <v>-2.89779016759736e-05</v>
      </c>
      <c r="GO299">
        <v>-4</v>
      </c>
      <c r="GP299">
        <v>2214</v>
      </c>
      <c r="GQ299">
        <v>1</v>
      </c>
      <c r="GR299">
        <v>18</v>
      </c>
      <c r="GS299">
        <v>17371.4</v>
      </c>
      <c r="GT299">
        <v>28747.3</v>
      </c>
      <c r="GU299">
        <v>2.29126</v>
      </c>
      <c r="GV299">
        <v>2.62451</v>
      </c>
      <c r="GW299">
        <v>2.24854</v>
      </c>
      <c r="GX299">
        <v>2.75635</v>
      </c>
      <c r="GY299">
        <v>1.99585</v>
      </c>
      <c r="GZ299">
        <v>2.30713</v>
      </c>
      <c r="HA299">
        <v>32.976</v>
      </c>
      <c r="HB299">
        <v>14.9901</v>
      </c>
      <c r="HC299">
        <v>18</v>
      </c>
      <c r="HD299">
        <v>491.981</v>
      </c>
      <c r="HE299">
        <v>636.225</v>
      </c>
      <c r="HF299">
        <v>10.4084</v>
      </c>
      <c r="HG299">
        <v>23.5793</v>
      </c>
      <c r="HH299">
        <v>29.9998</v>
      </c>
      <c r="HI299">
        <v>23.5468</v>
      </c>
      <c r="HJ299">
        <v>23.4867</v>
      </c>
      <c r="HK299">
        <v>45.8749</v>
      </c>
      <c r="HL299">
        <v>60.413</v>
      </c>
      <c r="HM299">
        <v>0</v>
      </c>
      <c r="HN299">
        <v>10.4614</v>
      </c>
      <c r="HO299">
        <v>856.815</v>
      </c>
      <c r="HP299">
        <v>12.1761</v>
      </c>
      <c r="HQ299">
        <v>103.183</v>
      </c>
      <c r="HR299">
        <v>104.457</v>
      </c>
    </row>
    <row r="300" spans="1:226">
      <c r="A300">
        <v>284</v>
      </c>
      <c r="B300">
        <v>1657124059.5</v>
      </c>
      <c r="C300">
        <v>4026.90000009537</v>
      </c>
      <c r="D300" t="s">
        <v>929</v>
      </c>
      <c r="E300" t="s">
        <v>930</v>
      </c>
      <c r="F300">
        <v>5</v>
      </c>
      <c r="G300" t="s">
        <v>832</v>
      </c>
      <c r="H300" t="s">
        <v>354</v>
      </c>
      <c r="I300">
        <v>1657124052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857.54748280145</v>
      </c>
      <c r="AK300">
        <v>828.133733333333</v>
      </c>
      <c r="AL300">
        <v>3.46023328734771</v>
      </c>
      <c r="AM300">
        <v>66.8674753080839</v>
      </c>
      <c r="AN300">
        <f>(AP300 - AO300 + BO300*1E3/(8.314*(BQ300+273.15)) * AR300/BN300 * AQ300) * BN300/(100*BB300) * 1000/(1000 - AP300)</f>
        <v>0</v>
      </c>
      <c r="AO300">
        <v>12.1054501949911</v>
      </c>
      <c r="AP300">
        <v>14.6424</v>
      </c>
      <c r="AQ300">
        <v>-0.000222044793374195</v>
      </c>
      <c r="AR300">
        <v>77.5101807776366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1657124052</v>
      </c>
      <c r="BH300">
        <v>792.228259259259</v>
      </c>
      <c r="BI300">
        <v>831.263888888889</v>
      </c>
      <c r="BJ300">
        <v>14.6434703703704</v>
      </c>
      <c r="BK300">
        <v>12.1086962962963</v>
      </c>
      <c r="BL300">
        <v>780.073222222222</v>
      </c>
      <c r="BM300">
        <v>14.5946925925926</v>
      </c>
      <c r="BN300">
        <v>500.000111111111</v>
      </c>
      <c r="BO300">
        <v>73.9362703703704</v>
      </c>
      <c r="BP300">
        <v>0.0428468925925926</v>
      </c>
      <c r="BQ300">
        <v>18.7933259259259</v>
      </c>
      <c r="BR300">
        <v>19.984862962963</v>
      </c>
      <c r="BS300">
        <v>999.9</v>
      </c>
      <c r="BT300">
        <v>0</v>
      </c>
      <c r="BU300">
        <v>0</v>
      </c>
      <c r="BV300">
        <v>10002.7777777778</v>
      </c>
      <c r="BW300">
        <v>0</v>
      </c>
      <c r="BX300">
        <v>1413.50851851852</v>
      </c>
      <c r="BY300">
        <v>-39.0355666666667</v>
      </c>
      <c r="BZ300">
        <v>804.00162962963</v>
      </c>
      <c r="CA300">
        <v>841.45262962963</v>
      </c>
      <c r="CB300">
        <v>2.53475111111111</v>
      </c>
      <c r="CC300">
        <v>831.263888888889</v>
      </c>
      <c r="CD300">
        <v>12.1086962962963</v>
      </c>
      <c r="CE300">
        <v>1.08268296296296</v>
      </c>
      <c r="CF300">
        <v>0.895272962962963</v>
      </c>
      <c r="CG300">
        <v>8.07926814814815</v>
      </c>
      <c r="CH300">
        <v>5.31497962962963</v>
      </c>
      <c r="CI300">
        <v>1999.99481481482</v>
      </c>
      <c r="CJ300">
        <v>0.979995222222222</v>
      </c>
      <c r="CK300">
        <v>0.0200048703703704</v>
      </c>
      <c r="CL300">
        <v>0</v>
      </c>
      <c r="CM300">
        <v>2.21584074074074</v>
      </c>
      <c r="CN300">
        <v>0</v>
      </c>
      <c r="CO300">
        <v>5495.77481481482</v>
      </c>
      <c r="CP300">
        <v>17300.0925925926</v>
      </c>
      <c r="CQ300">
        <v>37.2545925925926</v>
      </c>
      <c r="CR300">
        <v>38.368</v>
      </c>
      <c r="CS300">
        <v>37.576</v>
      </c>
      <c r="CT300">
        <v>35.9186296296296</v>
      </c>
      <c r="CU300">
        <v>36.1663333333333</v>
      </c>
      <c r="CV300">
        <v>1959.98481481481</v>
      </c>
      <c r="CW300">
        <v>40.01</v>
      </c>
      <c r="CX300">
        <v>0</v>
      </c>
      <c r="CY300">
        <v>1657124039.5</v>
      </c>
      <c r="CZ300">
        <v>0</v>
      </c>
      <c r="DA300">
        <v>0</v>
      </c>
      <c r="DB300" t="s">
        <v>356</v>
      </c>
      <c r="DC300">
        <v>1656081770.5</v>
      </c>
      <c r="DD300">
        <v>1655399214.6</v>
      </c>
      <c r="DE300">
        <v>0</v>
      </c>
      <c r="DF300">
        <v>0.134</v>
      </c>
      <c r="DG300">
        <v>-0.06</v>
      </c>
      <c r="DH300">
        <v>9.331</v>
      </c>
      <c r="DI300">
        <v>0.511</v>
      </c>
      <c r="DJ300">
        <v>421</v>
      </c>
      <c r="DK300">
        <v>25</v>
      </c>
      <c r="DL300">
        <v>1.93</v>
      </c>
      <c r="DM300">
        <v>0.15</v>
      </c>
      <c r="DN300">
        <v>-39.1130414634146</v>
      </c>
      <c r="DO300">
        <v>1.006963066202</v>
      </c>
      <c r="DP300">
        <v>0.472784748100954</v>
      </c>
      <c r="DQ300">
        <v>0</v>
      </c>
      <c r="DR300">
        <v>2.5358312195122</v>
      </c>
      <c r="DS300">
        <v>-0.0148685017421555</v>
      </c>
      <c r="DT300">
        <v>0.00399064099938353</v>
      </c>
      <c r="DU300">
        <v>1</v>
      </c>
      <c r="DV300">
        <v>1</v>
      </c>
      <c r="DW300">
        <v>2</v>
      </c>
      <c r="DX300" t="s">
        <v>357</v>
      </c>
      <c r="DY300">
        <v>2.97617</v>
      </c>
      <c r="DZ300">
        <v>2.69602</v>
      </c>
      <c r="EA300">
        <v>0.120748</v>
      </c>
      <c r="EB300">
        <v>0.125783</v>
      </c>
      <c r="EC300">
        <v>0.060612</v>
      </c>
      <c r="ED300">
        <v>0.0530014</v>
      </c>
      <c r="EE300">
        <v>34573.1</v>
      </c>
      <c r="EF300">
        <v>37766.4</v>
      </c>
      <c r="EG300">
        <v>35618.5</v>
      </c>
      <c r="EH300">
        <v>39163.3</v>
      </c>
      <c r="EI300">
        <v>47398</v>
      </c>
      <c r="EJ300">
        <v>53491.2</v>
      </c>
      <c r="EK300">
        <v>55587.6</v>
      </c>
      <c r="EL300">
        <v>62716.1</v>
      </c>
      <c r="EM300">
        <v>2.0162</v>
      </c>
      <c r="EN300">
        <v>2.2268</v>
      </c>
      <c r="EO300">
        <v>0.0783801</v>
      </c>
      <c r="EP300">
        <v>0</v>
      </c>
      <c r="EQ300">
        <v>18.6617</v>
      </c>
      <c r="ER300">
        <v>999.9</v>
      </c>
      <c r="ES300">
        <v>60.322</v>
      </c>
      <c r="ET300">
        <v>30.142</v>
      </c>
      <c r="EU300">
        <v>35.0424</v>
      </c>
      <c r="EV300">
        <v>54.1274</v>
      </c>
      <c r="EW300">
        <v>36.4944</v>
      </c>
      <c r="EX300">
        <v>2</v>
      </c>
      <c r="EY300">
        <v>-0.265569</v>
      </c>
      <c r="EZ300">
        <v>5.27538</v>
      </c>
      <c r="FA300">
        <v>20.0716</v>
      </c>
      <c r="FB300">
        <v>5.20172</v>
      </c>
      <c r="FC300">
        <v>12.0088</v>
      </c>
      <c r="FD300">
        <v>4.9752</v>
      </c>
      <c r="FE300">
        <v>3.293</v>
      </c>
      <c r="FF300">
        <v>9999</v>
      </c>
      <c r="FG300">
        <v>9999</v>
      </c>
      <c r="FH300">
        <v>9999</v>
      </c>
      <c r="FI300">
        <v>551.7</v>
      </c>
      <c r="FJ300">
        <v>1.86292</v>
      </c>
      <c r="FK300">
        <v>1.86783</v>
      </c>
      <c r="FL300">
        <v>1.86752</v>
      </c>
      <c r="FM300">
        <v>1.86874</v>
      </c>
      <c r="FN300">
        <v>1.86954</v>
      </c>
      <c r="FO300">
        <v>1.86569</v>
      </c>
      <c r="FP300">
        <v>1.8667</v>
      </c>
      <c r="FQ300">
        <v>1.86804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12.355</v>
      </c>
      <c r="GF300">
        <v>0.0489</v>
      </c>
      <c r="GG300">
        <v>5.21543574155078</v>
      </c>
      <c r="GH300">
        <v>0.0100486214095962</v>
      </c>
      <c r="GI300">
        <v>-1.74255938316833e-06</v>
      </c>
      <c r="GJ300">
        <v>3.40457676646056e-10</v>
      </c>
      <c r="GK300">
        <v>-0.0234001039270155</v>
      </c>
      <c r="GL300">
        <v>-0.0317258394575505</v>
      </c>
      <c r="GM300">
        <v>0.00293552719409138</v>
      </c>
      <c r="GN300">
        <v>-2.89779016759736e-05</v>
      </c>
      <c r="GO300">
        <v>-4</v>
      </c>
      <c r="GP300">
        <v>2214</v>
      </c>
      <c r="GQ300">
        <v>1</v>
      </c>
      <c r="GR300">
        <v>18</v>
      </c>
      <c r="GS300">
        <v>17371.5</v>
      </c>
      <c r="GT300">
        <v>28747.4</v>
      </c>
      <c r="GU300">
        <v>2.323</v>
      </c>
      <c r="GV300">
        <v>2.59033</v>
      </c>
      <c r="GW300">
        <v>2.24854</v>
      </c>
      <c r="GX300">
        <v>2.75635</v>
      </c>
      <c r="GY300">
        <v>1.99585</v>
      </c>
      <c r="GZ300">
        <v>2.30713</v>
      </c>
      <c r="HA300">
        <v>32.976</v>
      </c>
      <c r="HB300">
        <v>14.9814</v>
      </c>
      <c r="HC300">
        <v>18</v>
      </c>
      <c r="HD300">
        <v>492.017</v>
      </c>
      <c r="HE300">
        <v>636.275</v>
      </c>
      <c r="HF300">
        <v>10.451</v>
      </c>
      <c r="HG300">
        <v>23.5817</v>
      </c>
      <c r="HH300">
        <v>29.9997</v>
      </c>
      <c r="HI300">
        <v>23.55</v>
      </c>
      <c r="HJ300">
        <v>23.4906</v>
      </c>
      <c r="HK300">
        <v>46.6049</v>
      </c>
      <c r="HL300">
        <v>60.413</v>
      </c>
      <c r="HM300">
        <v>0</v>
      </c>
      <c r="HN300">
        <v>10.4796</v>
      </c>
      <c r="HO300">
        <v>876.9</v>
      </c>
      <c r="HP300">
        <v>12.1823</v>
      </c>
      <c r="HQ300">
        <v>103.182</v>
      </c>
      <c r="HR300">
        <v>104.456</v>
      </c>
    </row>
    <row r="301" spans="1:226">
      <c r="A301">
        <v>285</v>
      </c>
      <c r="B301">
        <v>1657124064.5</v>
      </c>
      <c r="C301">
        <v>4031.90000009537</v>
      </c>
      <c r="D301" t="s">
        <v>931</v>
      </c>
      <c r="E301" t="s">
        <v>932</v>
      </c>
      <c r="F301">
        <v>5</v>
      </c>
      <c r="G301" t="s">
        <v>832</v>
      </c>
      <c r="H301" t="s">
        <v>354</v>
      </c>
      <c r="I301">
        <v>1657124056.71429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874.098190968611</v>
      </c>
      <c r="AK301">
        <v>845.047406060606</v>
      </c>
      <c r="AL301">
        <v>3.42200670757229</v>
      </c>
      <c r="AM301">
        <v>66.8674753080839</v>
      </c>
      <c r="AN301">
        <f>(AP301 - AO301 + BO301*1E3/(8.314*(BQ301+273.15)) * AR301/BN301 * AQ301) * BN301/(100*BB301) * 1000/(1000 - AP301)</f>
        <v>0</v>
      </c>
      <c r="AO301">
        <v>12.1059503655712</v>
      </c>
      <c r="AP301">
        <v>14.6472963636364</v>
      </c>
      <c r="AQ301">
        <v>0.000463646264546657</v>
      </c>
      <c r="AR301">
        <v>77.5101807776366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1657124056.71429</v>
      </c>
      <c r="BH301">
        <v>808.140321428571</v>
      </c>
      <c r="BI301">
        <v>847.237357142857</v>
      </c>
      <c r="BJ301">
        <v>14.6443464285714</v>
      </c>
      <c r="BK301">
        <v>12.1067035714286</v>
      </c>
      <c r="BL301">
        <v>795.859892857143</v>
      </c>
      <c r="BM301">
        <v>14.5955428571429</v>
      </c>
      <c r="BN301">
        <v>499.995357142857</v>
      </c>
      <c r="BO301">
        <v>73.9359892857143</v>
      </c>
      <c r="BP301">
        <v>0.0428460107142857</v>
      </c>
      <c r="BQ301">
        <v>18.7885214285714</v>
      </c>
      <c r="BR301">
        <v>19.9731892857143</v>
      </c>
      <c r="BS301">
        <v>999.9</v>
      </c>
      <c r="BT301">
        <v>0</v>
      </c>
      <c r="BU301">
        <v>0</v>
      </c>
      <c r="BV301">
        <v>10000</v>
      </c>
      <c r="BW301">
        <v>0</v>
      </c>
      <c r="BX301">
        <v>1413.79571428571</v>
      </c>
      <c r="BY301">
        <v>-39.0970178571429</v>
      </c>
      <c r="BZ301">
        <v>820.150892857143</v>
      </c>
      <c r="CA301">
        <v>857.620178571429</v>
      </c>
      <c r="CB301">
        <v>2.53762</v>
      </c>
      <c r="CC301">
        <v>847.237357142857</v>
      </c>
      <c r="CD301">
        <v>12.1067035714286</v>
      </c>
      <c r="CE301">
        <v>1.08274392857143</v>
      </c>
      <c r="CF301">
        <v>0.895122321428571</v>
      </c>
      <c r="CG301">
        <v>8.08009285714286</v>
      </c>
      <c r="CH301">
        <v>5.31255964285714</v>
      </c>
      <c r="CI301">
        <v>2000.01071428571</v>
      </c>
      <c r="CJ301">
        <v>0.979995107142857</v>
      </c>
      <c r="CK301">
        <v>0.0200049892857143</v>
      </c>
      <c r="CL301">
        <v>0</v>
      </c>
      <c r="CM301">
        <v>2.24023571428571</v>
      </c>
      <c r="CN301">
        <v>0</v>
      </c>
      <c r="CO301">
        <v>5482.20964285714</v>
      </c>
      <c r="CP301">
        <v>17300.2214285714</v>
      </c>
      <c r="CQ301">
        <v>37.22975</v>
      </c>
      <c r="CR301">
        <v>38.348</v>
      </c>
      <c r="CS301">
        <v>37.562</v>
      </c>
      <c r="CT301">
        <v>35.8993571428571</v>
      </c>
      <c r="CU301">
        <v>36.1471428571429</v>
      </c>
      <c r="CV301">
        <v>1960.00071428571</v>
      </c>
      <c r="CW301">
        <v>40.01</v>
      </c>
      <c r="CX301">
        <v>0</v>
      </c>
      <c r="CY301">
        <v>1657124044.3</v>
      </c>
      <c r="CZ301">
        <v>0</v>
      </c>
      <c r="DA301">
        <v>0</v>
      </c>
      <c r="DB301" t="s">
        <v>356</v>
      </c>
      <c r="DC301">
        <v>1656081770.5</v>
      </c>
      <c r="DD301">
        <v>1655399214.6</v>
      </c>
      <c r="DE301">
        <v>0</v>
      </c>
      <c r="DF301">
        <v>0.134</v>
      </c>
      <c r="DG301">
        <v>-0.06</v>
      </c>
      <c r="DH301">
        <v>9.331</v>
      </c>
      <c r="DI301">
        <v>0.511</v>
      </c>
      <c r="DJ301">
        <v>421</v>
      </c>
      <c r="DK301">
        <v>25</v>
      </c>
      <c r="DL301">
        <v>1.93</v>
      </c>
      <c r="DM301">
        <v>0.15</v>
      </c>
      <c r="DN301">
        <v>-39.0840512195122</v>
      </c>
      <c r="DO301">
        <v>0.249321951219468</v>
      </c>
      <c r="DP301">
        <v>0.442814485806388</v>
      </c>
      <c r="DQ301">
        <v>0</v>
      </c>
      <c r="DR301">
        <v>2.53592292682927</v>
      </c>
      <c r="DS301">
        <v>0.0225054355400705</v>
      </c>
      <c r="DT301">
        <v>0.00380409422820794</v>
      </c>
      <c r="DU301">
        <v>1</v>
      </c>
      <c r="DV301">
        <v>1</v>
      </c>
      <c r="DW301">
        <v>2</v>
      </c>
      <c r="DX301" t="s">
        <v>357</v>
      </c>
      <c r="DY301">
        <v>2.97554</v>
      </c>
      <c r="DZ301">
        <v>2.6965</v>
      </c>
      <c r="EA301">
        <v>0.122398</v>
      </c>
      <c r="EB301">
        <v>0.127368</v>
      </c>
      <c r="EC301">
        <v>0.060618</v>
      </c>
      <c r="ED301">
        <v>0.0529974</v>
      </c>
      <c r="EE301">
        <v>34508.3</v>
      </c>
      <c r="EF301">
        <v>37698.1</v>
      </c>
      <c r="EG301">
        <v>35618.6</v>
      </c>
      <c r="EH301">
        <v>39163.4</v>
      </c>
      <c r="EI301">
        <v>47397.8</v>
      </c>
      <c r="EJ301">
        <v>53491.7</v>
      </c>
      <c r="EK301">
        <v>55587.6</v>
      </c>
      <c r="EL301">
        <v>62716.3</v>
      </c>
      <c r="EM301">
        <v>2.015</v>
      </c>
      <c r="EN301">
        <v>2.2274</v>
      </c>
      <c r="EO301">
        <v>0.0782013</v>
      </c>
      <c r="EP301">
        <v>0</v>
      </c>
      <c r="EQ301">
        <v>18.6601</v>
      </c>
      <c r="ER301">
        <v>999.9</v>
      </c>
      <c r="ES301">
        <v>60.298</v>
      </c>
      <c r="ET301">
        <v>30.152</v>
      </c>
      <c r="EU301">
        <v>35.0489</v>
      </c>
      <c r="EV301">
        <v>54.0774</v>
      </c>
      <c r="EW301">
        <v>36.5425</v>
      </c>
      <c r="EX301">
        <v>2</v>
      </c>
      <c r="EY301">
        <v>-0.265854</v>
      </c>
      <c r="EZ301">
        <v>5.2234</v>
      </c>
      <c r="FA301">
        <v>20.0743</v>
      </c>
      <c r="FB301">
        <v>5.20291</v>
      </c>
      <c r="FC301">
        <v>12.0076</v>
      </c>
      <c r="FD301">
        <v>4.9756</v>
      </c>
      <c r="FE301">
        <v>3.293</v>
      </c>
      <c r="FF301">
        <v>9999</v>
      </c>
      <c r="FG301">
        <v>9999</v>
      </c>
      <c r="FH301">
        <v>9999</v>
      </c>
      <c r="FI301">
        <v>551.7</v>
      </c>
      <c r="FJ301">
        <v>1.86295</v>
      </c>
      <c r="FK301">
        <v>1.86783</v>
      </c>
      <c r="FL301">
        <v>1.86752</v>
      </c>
      <c r="FM301">
        <v>1.86874</v>
      </c>
      <c r="FN301">
        <v>1.86954</v>
      </c>
      <c r="FO301">
        <v>1.86566</v>
      </c>
      <c r="FP301">
        <v>1.86667</v>
      </c>
      <c r="FQ301">
        <v>1.86807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12.486</v>
      </c>
      <c r="GF301">
        <v>0.0489</v>
      </c>
      <c r="GG301">
        <v>5.21543574155078</v>
      </c>
      <c r="GH301">
        <v>0.0100486214095962</v>
      </c>
      <c r="GI301">
        <v>-1.74255938316833e-06</v>
      </c>
      <c r="GJ301">
        <v>3.40457676646056e-10</v>
      </c>
      <c r="GK301">
        <v>-0.0234001039270155</v>
      </c>
      <c r="GL301">
        <v>-0.0317258394575505</v>
      </c>
      <c r="GM301">
        <v>0.00293552719409138</v>
      </c>
      <c r="GN301">
        <v>-2.89779016759736e-05</v>
      </c>
      <c r="GO301">
        <v>-4</v>
      </c>
      <c r="GP301">
        <v>2214</v>
      </c>
      <c r="GQ301">
        <v>1</v>
      </c>
      <c r="GR301">
        <v>18</v>
      </c>
      <c r="GS301">
        <v>17371.6</v>
      </c>
      <c r="GT301">
        <v>28747.5</v>
      </c>
      <c r="GU301">
        <v>2.36328</v>
      </c>
      <c r="GV301">
        <v>2.62451</v>
      </c>
      <c r="GW301">
        <v>2.24854</v>
      </c>
      <c r="GX301">
        <v>2.75635</v>
      </c>
      <c r="GY301">
        <v>1.99585</v>
      </c>
      <c r="GZ301">
        <v>2.27905</v>
      </c>
      <c r="HA301">
        <v>32.976</v>
      </c>
      <c r="HB301">
        <v>14.9726</v>
      </c>
      <c r="HC301">
        <v>18</v>
      </c>
      <c r="HD301">
        <v>491.286</v>
      </c>
      <c r="HE301">
        <v>636.796</v>
      </c>
      <c r="HF301">
        <v>10.4799</v>
      </c>
      <c r="HG301">
        <v>23.5853</v>
      </c>
      <c r="HH301">
        <v>29.9999</v>
      </c>
      <c r="HI301">
        <v>23.554</v>
      </c>
      <c r="HJ301">
        <v>23.4945</v>
      </c>
      <c r="HK301">
        <v>47.2949</v>
      </c>
      <c r="HL301">
        <v>60.413</v>
      </c>
      <c r="HM301">
        <v>0</v>
      </c>
      <c r="HN301">
        <v>10.5055</v>
      </c>
      <c r="HO301">
        <v>890.292</v>
      </c>
      <c r="HP301">
        <v>12.1889</v>
      </c>
      <c r="HQ301">
        <v>103.182</v>
      </c>
      <c r="HR301">
        <v>104.456</v>
      </c>
    </row>
    <row r="302" spans="1:226">
      <c r="A302">
        <v>286</v>
      </c>
      <c r="B302">
        <v>1657124069.5</v>
      </c>
      <c r="C302">
        <v>4036.90000009537</v>
      </c>
      <c r="D302" t="s">
        <v>933</v>
      </c>
      <c r="E302" t="s">
        <v>934</v>
      </c>
      <c r="F302">
        <v>5</v>
      </c>
      <c r="G302" t="s">
        <v>832</v>
      </c>
      <c r="H302" t="s">
        <v>354</v>
      </c>
      <c r="I302">
        <v>1657124062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891.497553844885</v>
      </c>
      <c r="AK302">
        <v>862.237145454545</v>
      </c>
      <c r="AL302">
        <v>3.43384841527674</v>
      </c>
      <c r="AM302">
        <v>66.8674753080839</v>
      </c>
      <c r="AN302">
        <f>(AP302 - AO302 + BO302*1E3/(8.314*(BQ302+273.15)) * AR302/BN302 * AQ302) * BN302/(100*BB302) * 1000/(1000 - AP302)</f>
        <v>0</v>
      </c>
      <c r="AO302">
        <v>12.1037179855226</v>
      </c>
      <c r="AP302">
        <v>14.6542606060606</v>
      </c>
      <c r="AQ302">
        <v>9.34409607846253e-05</v>
      </c>
      <c r="AR302">
        <v>77.5101807776366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1657124062</v>
      </c>
      <c r="BH302">
        <v>825.984703703704</v>
      </c>
      <c r="BI302">
        <v>865.032</v>
      </c>
      <c r="BJ302">
        <v>14.6470037037037</v>
      </c>
      <c r="BK302">
        <v>12.1122296296296</v>
      </c>
      <c r="BL302">
        <v>813.564222222222</v>
      </c>
      <c r="BM302">
        <v>14.5981111111111</v>
      </c>
      <c r="BN302">
        <v>500.00037037037</v>
      </c>
      <c r="BO302">
        <v>73.9363111111111</v>
      </c>
      <c r="BP302">
        <v>0.0428180703703704</v>
      </c>
      <c r="BQ302">
        <v>18.7833888888889</v>
      </c>
      <c r="BR302">
        <v>19.9662444444444</v>
      </c>
      <c r="BS302">
        <v>999.9</v>
      </c>
      <c r="BT302">
        <v>0</v>
      </c>
      <c r="BU302">
        <v>0</v>
      </c>
      <c r="BV302">
        <v>9999.44444444445</v>
      </c>
      <c r="BW302">
        <v>0</v>
      </c>
      <c r="BX302">
        <v>1414.13259259259</v>
      </c>
      <c r="BY302">
        <v>-39.0472666666667</v>
      </c>
      <c r="BZ302">
        <v>838.262851851852</v>
      </c>
      <c r="CA302">
        <v>875.638</v>
      </c>
      <c r="CB302">
        <v>2.5347562962963</v>
      </c>
      <c r="CC302">
        <v>865.032</v>
      </c>
      <c r="CD302">
        <v>12.1122296296296</v>
      </c>
      <c r="CE302">
        <v>1.08294555555556</v>
      </c>
      <c r="CF302">
        <v>0.895534481481482</v>
      </c>
      <c r="CG302">
        <v>8.08282629629629</v>
      </c>
      <c r="CH302">
        <v>5.31917037037037</v>
      </c>
      <c r="CI302">
        <v>2000.02777777778</v>
      </c>
      <c r="CJ302">
        <v>0.979995</v>
      </c>
      <c r="CK302">
        <v>0.0200051</v>
      </c>
      <c r="CL302">
        <v>0</v>
      </c>
      <c r="CM302">
        <v>2.23959259259259</v>
      </c>
      <c r="CN302">
        <v>0</v>
      </c>
      <c r="CO302">
        <v>5462.8837037037</v>
      </c>
      <c r="CP302">
        <v>17300.3555555556</v>
      </c>
      <c r="CQ302">
        <v>37.2057037037037</v>
      </c>
      <c r="CR302">
        <v>38.326</v>
      </c>
      <c r="CS302">
        <v>37.5413333333333</v>
      </c>
      <c r="CT302">
        <v>35.8841851851852</v>
      </c>
      <c r="CU302">
        <v>36.1249259259259</v>
      </c>
      <c r="CV302">
        <v>1960.01777777778</v>
      </c>
      <c r="CW302">
        <v>40.01</v>
      </c>
      <c r="CX302">
        <v>0</v>
      </c>
      <c r="CY302">
        <v>1657124049.7</v>
      </c>
      <c r="CZ302">
        <v>0</v>
      </c>
      <c r="DA302">
        <v>0</v>
      </c>
      <c r="DB302" t="s">
        <v>356</v>
      </c>
      <c r="DC302">
        <v>1656081770.5</v>
      </c>
      <c r="DD302">
        <v>1655399214.6</v>
      </c>
      <c r="DE302">
        <v>0</v>
      </c>
      <c r="DF302">
        <v>0.134</v>
      </c>
      <c r="DG302">
        <v>-0.06</v>
      </c>
      <c r="DH302">
        <v>9.331</v>
      </c>
      <c r="DI302">
        <v>0.511</v>
      </c>
      <c r="DJ302">
        <v>421</v>
      </c>
      <c r="DK302">
        <v>25</v>
      </c>
      <c r="DL302">
        <v>1.93</v>
      </c>
      <c r="DM302">
        <v>0.15</v>
      </c>
      <c r="DN302">
        <v>-39.067456097561</v>
      </c>
      <c r="DO302">
        <v>0.409524041811761</v>
      </c>
      <c r="DP302">
        <v>0.461483411455044</v>
      </c>
      <c r="DQ302">
        <v>0</v>
      </c>
      <c r="DR302">
        <v>2.53491365853659</v>
      </c>
      <c r="DS302">
        <v>-0.0248048780487794</v>
      </c>
      <c r="DT302">
        <v>0.0119182288658188</v>
      </c>
      <c r="DU302">
        <v>1</v>
      </c>
      <c r="DV302">
        <v>1</v>
      </c>
      <c r="DW302">
        <v>2</v>
      </c>
      <c r="DX302" t="s">
        <v>357</v>
      </c>
      <c r="DY302">
        <v>2.97668</v>
      </c>
      <c r="DZ302">
        <v>2.69633</v>
      </c>
      <c r="EA302">
        <v>0.124044</v>
      </c>
      <c r="EB302">
        <v>0.128933</v>
      </c>
      <c r="EC302">
        <v>0.0606534</v>
      </c>
      <c r="ED302">
        <v>0.0531846</v>
      </c>
      <c r="EE302">
        <v>34443.9</v>
      </c>
      <c r="EF302">
        <v>37630.1</v>
      </c>
      <c r="EG302">
        <v>35618.9</v>
      </c>
      <c r="EH302">
        <v>39163</v>
      </c>
      <c r="EI302">
        <v>47396.5</v>
      </c>
      <c r="EJ302">
        <v>53481.1</v>
      </c>
      <c r="EK302">
        <v>55588.2</v>
      </c>
      <c r="EL302">
        <v>62716.4</v>
      </c>
      <c r="EM302">
        <v>2.0152</v>
      </c>
      <c r="EN302">
        <v>2.2268</v>
      </c>
      <c r="EO302">
        <v>0.0786185</v>
      </c>
      <c r="EP302">
        <v>0</v>
      </c>
      <c r="EQ302">
        <v>18.6601</v>
      </c>
      <c r="ER302">
        <v>999.9</v>
      </c>
      <c r="ES302">
        <v>60.273</v>
      </c>
      <c r="ET302">
        <v>30.152</v>
      </c>
      <c r="EU302">
        <v>35.0388</v>
      </c>
      <c r="EV302">
        <v>54.0274</v>
      </c>
      <c r="EW302">
        <v>36.4904</v>
      </c>
      <c r="EX302">
        <v>2</v>
      </c>
      <c r="EY302">
        <v>-0.265427</v>
      </c>
      <c r="EZ302">
        <v>5.1993</v>
      </c>
      <c r="FA302">
        <v>20.0744</v>
      </c>
      <c r="FB302">
        <v>5.20052</v>
      </c>
      <c r="FC302">
        <v>12.0052</v>
      </c>
      <c r="FD302">
        <v>4.9756</v>
      </c>
      <c r="FE302">
        <v>3.293</v>
      </c>
      <c r="FF302">
        <v>9999</v>
      </c>
      <c r="FG302">
        <v>9999</v>
      </c>
      <c r="FH302">
        <v>9999</v>
      </c>
      <c r="FI302">
        <v>551.7</v>
      </c>
      <c r="FJ302">
        <v>1.86295</v>
      </c>
      <c r="FK302">
        <v>1.86783</v>
      </c>
      <c r="FL302">
        <v>1.86752</v>
      </c>
      <c r="FM302">
        <v>1.86874</v>
      </c>
      <c r="FN302">
        <v>1.86951</v>
      </c>
      <c r="FO302">
        <v>1.86569</v>
      </c>
      <c r="FP302">
        <v>1.8667</v>
      </c>
      <c r="FQ302">
        <v>1.86807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12.617</v>
      </c>
      <c r="GF302">
        <v>0.0494</v>
      </c>
      <c r="GG302">
        <v>5.21543574155078</v>
      </c>
      <c r="GH302">
        <v>0.0100486214095962</v>
      </c>
      <c r="GI302">
        <v>-1.74255938316833e-06</v>
      </c>
      <c r="GJ302">
        <v>3.40457676646056e-10</v>
      </c>
      <c r="GK302">
        <v>-0.0234001039270155</v>
      </c>
      <c r="GL302">
        <v>-0.0317258394575505</v>
      </c>
      <c r="GM302">
        <v>0.00293552719409138</v>
      </c>
      <c r="GN302">
        <v>-2.89779016759736e-05</v>
      </c>
      <c r="GO302">
        <v>-4</v>
      </c>
      <c r="GP302">
        <v>2214</v>
      </c>
      <c r="GQ302">
        <v>1</v>
      </c>
      <c r="GR302">
        <v>18</v>
      </c>
      <c r="GS302">
        <v>17371.7</v>
      </c>
      <c r="GT302">
        <v>28747.6</v>
      </c>
      <c r="GU302">
        <v>2.39624</v>
      </c>
      <c r="GV302">
        <v>2.60986</v>
      </c>
      <c r="GW302">
        <v>2.24854</v>
      </c>
      <c r="GX302">
        <v>2.75513</v>
      </c>
      <c r="GY302">
        <v>1.99585</v>
      </c>
      <c r="GZ302">
        <v>2.34131</v>
      </c>
      <c r="HA302">
        <v>32.9983</v>
      </c>
      <c r="HB302">
        <v>14.9814</v>
      </c>
      <c r="HC302">
        <v>18</v>
      </c>
      <c r="HD302">
        <v>491.45</v>
      </c>
      <c r="HE302">
        <v>636.372</v>
      </c>
      <c r="HF302">
        <v>10.512</v>
      </c>
      <c r="HG302">
        <v>23.5876</v>
      </c>
      <c r="HH302">
        <v>30.0002</v>
      </c>
      <c r="HI302">
        <v>23.5579</v>
      </c>
      <c r="HJ302">
        <v>23.4984</v>
      </c>
      <c r="HK302">
        <v>47.9468</v>
      </c>
      <c r="HL302">
        <v>60.1409</v>
      </c>
      <c r="HM302">
        <v>0</v>
      </c>
      <c r="HN302">
        <v>10.5323</v>
      </c>
      <c r="HO302">
        <v>910.436</v>
      </c>
      <c r="HP302">
        <v>12.1871</v>
      </c>
      <c r="HQ302">
        <v>103.183</v>
      </c>
      <c r="HR302">
        <v>104.456</v>
      </c>
    </row>
    <row r="303" spans="1:226">
      <c r="A303">
        <v>287</v>
      </c>
      <c r="B303">
        <v>1657124074.5</v>
      </c>
      <c r="C303">
        <v>4041.90000009537</v>
      </c>
      <c r="D303" t="s">
        <v>935</v>
      </c>
      <c r="E303" t="s">
        <v>936</v>
      </c>
      <c r="F303">
        <v>5</v>
      </c>
      <c r="G303" t="s">
        <v>832</v>
      </c>
      <c r="H303" t="s">
        <v>354</v>
      </c>
      <c r="I303">
        <v>1657124066.71429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908.117160739489</v>
      </c>
      <c r="AK303">
        <v>879.033054545455</v>
      </c>
      <c r="AL303">
        <v>3.37488853103978</v>
      </c>
      <c r="AM303">
        <v>66.8674753080839</v>
      </c>
      <c r="AN303">
        <f>(AP303 - AO303 + BO303*1E3/(8.314*(BQ303+273.15)) * AR303/BN303 * AQ303) * BN303/(100*BB303) * 1000/(1000 - AP303)</f>
        <v>0</v>
      </c>
      <c r="AO303">
        <v>12.1632459929937</v>
      </c>
      <c r="AP303">
        <v>14.6769054545455</v>
      </c>
      <c r="AQ303">
        <v>0.0023865659381567</v>
      </c>
      <c r="AR303">
        <v>77.5101807776366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1657124066.71429</v>
      </c>
      <c r="BH303">
        <v>841.800035714286</v>
      </c>
      <c r="BI303">
        <v>880.805571428571</v>
      </c>
      <c r="BJ303">
        <v>14.655725</v>
      </c>
      <c r="BK303">
        <v>12.1305</v>
      </c>
      <c r="BL303">
        <v>829.256</v>
      </c>
      <c r="BM303">
        <v>14.6065321428571</v>
      </c>
      <c r="BN303">
        <v>500.012071428571</v>
      </c>
      <c r="BO303">
        <v>73.9365357142857</v>
      </c>
      <c r="BP303">
        <v>0.0427637392857143</v>
      </c>
      <c r="BQ303">
        <v>18.7798892857143</v>
      </c>
      <c r="BR303">
        <v>19.9647714285714</v>
      </c>
      <c r="BS303">
        <v>999.9</v>
      </c>
      <c r="BT303">
        <v>0</v>
      </c>
      <c r="BU303">
        <v>0</v>
      </c>
      <c r="BV303">
        <v>10000.3571428571</v>
      </c>
      <c r="BW303">
        <v>0</v>
      </c>
      <c r="BX303">
        <v>1414.49785714286</v>
      </c>
      <c r="BY303">
        <v>-39.0055035714286</v>
      </c>
      <c r="BZ303">
        <v>854.320928571428</v>
      </c>
      <c r="CA303">
        <v>891.621678571429</v>
      </c>
      <c r="CB303">
        <v>2.52521357142857</v>
      </c>
      <c r="CC303">
        <v>880.805571428571</v>
      </c>
      <c r="CD303">
        <v>12.1305</v>
      </c>
      <c r="CE303">
        <v>1.08359464285714</v>
      </c>
      <c r="CF303">
        <v>0.896887571428571</v>
      </c>
      <c r="CG303">
        <v>8.091625</v>
      </c>
      <c r="CH303">
        <v>5.34086714285714</v>
      </c>
      <c r="CI303">
        <v>2000.0225</v>
      </c>
      <c r="CJ303">
        <v>0.979994678571429</v>
      </c>
      <c r="CK303">
        <v>0.0200054428571429</v>
      </c>
      <c r="CL303">
        <v>0</v>
      </c>
      <c r="CM303">
        <v>2.281225</v>
      </c>
      <c r="CN303">
        <v>0</v>
      </c>
      <c r="CO303">
        <v>5443.14107142857</v>
      </c>
      <c r="CP303">
        <v>17300.3071428571</v>
      </c>
      <c r="CQ303">
        <v>37.1759642857143</v>
      </c>
      <c r="CR303">
        <v>38.312</v>
      </c>
      <c r="CS303">
        <v>37.5221428571429</v>
      </c>
      <c r="CT303">
        <v>35.85925</v>
      </c>
      <c r="CU303">
        <v>36.10025</v>
      </c>
      <c r="CV303">
        <v>1960.01214285714</v>
      </c>
      <c r="CW303">
        <v>40.0103571428571</v>
      </c>
      <c r="CX303">
        <v>0</v>
      </c>
      <c r="CY303">
        <v>1657124054.5</v>
      </c>
      <c r="CZ303">
        <v>0</v>
      </c>
      <c r="DA303">
        <v>0</v>
      </c>
      <c r="DB303" t="s">
        <v>356</v>
      </c>
      <c r="DC303">
        <v>1656081770.5</v>
      </c>
      <c r="DD303">
        <v>1655399214.6</v>
      </c>
      <c r="DE303">
        <v>0</v>
      </c>
      <c r="DF303">
        <v>0.134</v>
      </c>
      <c r="DG303">
        <v>-0.06</v>
      </c>
      <c r="DH303">
        <v>9.331</v>
      </c>
      <c r="DI303">
        <v>0.511</v>
      </c>
      <c r="DJ303">
        <v>421</v>
      </c>
      <c r="DK303">
        <v>25</v>
      </c>
      <c r="DL303">
        <v>1.93</v>
      </c>
      <c r="DM303">
        <v>0.15</v>
      </c>
      <c r="DN303">
        <v>-39.0335463414634</v>
      </c>
      <c r="DO303">
        <v>0.530032055749082</v>
      </c>
      <c r="DP303">
        <v>0.463398143146885</v>
      </c>
      <c r="DQ303">
        <v>0</v>
      </c>
      <c r="DR303">
        <v>2.52904268292683</v>
      </c>
      <c r="DS303">
        <v>-0.110079094076653</v>
      </c>
      <c r="DT303">
        <v>0.0171170811884404</v>
      </c>
      <c r="DU303">
        <v>0</v>
      </c>
      <c r="DV303">
        <v>0</v>
      </c>
      <c r="DW303">
        <v>2</v>
      </c>
      <c r="DX303" t="s">
        <v>367</v>
      </c>
      <c r="DY303">
        <v>2.97612</v>
      </c>
      <c r="DZ303">
        <v>2.69617</v>
      </c>
      <c r="EA303">
        <v>0.125645</v>
      </c>
      <c r="EB303">
        <v>0.130539</v>
      </c>
      <c r="EC303">
        <v>0.06071</v>
      </c>
      <c r="ED303">
        <v>0.0531868</v>
      </c>
      <c r="EE303">
        <v>34380.5</v>
      </c>
      <c r="EF303">
        <v>37560.4</v>
      </c>
      <c r="EG303">
        <v>35618.4</v>
      </c>
      <c r="EH303">
        <v>39162.6</v>
      </c>
      <c r="EI303">
        <v>47392.9</v>
      </c>
      <c r="EJ303">
        <v>53480</v>
      </c>
      <c r="EK303">
        <v>55587.4</v>
      </c>
      <c r="EL303">
        <v>62715.1</v>
      </c>
      <c r="EM303">
        <v>2.0152</v>
      </c>
      <c r="EN303">
        <v>2.227</v>
      </c>
      <c r="EO303">
        <v>0.0789464</v>
      </c>
      <c r="EP303">
        <v>0</v>
      </c>
      <c r="EQ303">
        <v>18.6584</v>
      </c>
      <c r="ER303">
        <v>999.9</v>
      </c>
      <c r="ES303">
        <v>60.249</v>
      </c>
      <c r="ET303">
        <v>30.182</v>
      </c>
      <c r="EU303">
        <v>35.0812</v>
      </c>
      <c r="EV303">
        <v>53.7074</v>
      </c>
      <c r="EW303">
        <v>36.4744</v>
      </c>
      <c r="EX303">
        <v>2</v>
      </c>
      <c r="EY303">
        <v>-0.265488</v>
      </c>
      <c r="EZ303">
        <v>5.20743</v>
      </c>
      <c r="FA303">
        <v>20.0749</v>
      </c>
      <c r="FB303">
        <v>5.20291</v>
      </c>
      <c r="FC303">
        <v>12.0076</v>
      </c>
      <c r="FD303">
        <v>4.976</v>
      </c>
      <c r="FE303">
        <v>3.293</v>
      </c>
      <c r="FF303">
        <v>9999</v>
      </c>
      <c r="FG303">
        <v>9999</v>
      </c>
      <c r="FH303">
        <v>9999</v>
      </c>
      <c r="FI303">
        <v>551.7</v>
      </c>
      <c r="FJ303">
        <v>1.86295</v>
      </c>
      <c r="FK303">
        <v>1.86783</v>
      </c>
      <c r="FL303">
        <v>1.86752</v>
      </c>
      <c r="FM303">
        <v>1.86874</v>
      </c>
      <c r="FN303">
        <v>1.86957</v>
      </c>
      <c r="FO303">
        <v>1.86569</v>
      </c>
      <c r="FP303">
        <v>1.86673</v>
      </c>
      <c r="FQ303">
        <v>1.8681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12.745</v>
      </c>
      <c r="GF303">
        <v>0.05</v>
      </c>
      <c r="GG303">
        <v>5.21543574155078</v>
      </c>
      <c r="GH303">
        <v>0.0100486214095962</v>
      </c>
      <c r="GI303">
        <v>-1.74255938316833e-06</v>
      </c>
      <c r="GJ303">
        <v>3.40457676646056e-10</v>
      </c>
      <c r="GK303">
        <v>-0.0234001039270155</v>
      </c>
      <c r="GL303">
        <v>-0.0317258394575505</v>
      </c>
      <c r="GM303">
        <v>0.00293552719409138</v>
      </c>
      <c r="GN303">
        <v>-2.89779016759736e-05</v>
      </c>
      <c r="GO303">
        <v>-4</v>
      </c>
      <c r="GP303">
        <v>2214</v>
      </c>
      <c r="GQ303">
        <v>1</v>
      </c>
      <c r="GR303">
        <v>18</v>
      </c>
      <c r="GS303">
        <v>17371.7</v>
      </c>
      <c r="GT303">
        <v>28747.7</v>
      </c>
      <c r="GU303">
        <v>2.43042</v>
      </c>
      <c r="GV303">
        <v>2.61597</v>
      </c>
      <c r="GW303">
        <v>2.24854</v>
      </c>
      <c r="GX303">
        <v>2.75635</v>
      </c>
      <c r="GY303">
        <v>1.99585</v>
      </c>
      <c r="GZ303">
        <v>2.33276</v>
      </c>
      <c r="HA303">
        <v>32.9983</v>
      </c>
      <c r="HB303">
        <v>14.9814</v>
      </c>
      <c r="HC303">
        <v>18</v>
      </c>
      <c r="HD303">
        <v>491.472</v>
      </c>
      <c r="HE303">
        <v>636.578</v>
      </c>
      <c r="HF303">
        <v>10.5408</v>
      </c>
      <c r="HG303">
        <v>23.5912</v>
      </c>
      <c r="HH303">
        <v>30.0002</v>
      </c>
      <c r="HI303">
        <v>23.5607</v>
      </c>
      <c r="HJ303">
        <v>23.5023</v>
      </c>
      <c r="HK303">
        <v>48.6463</v>
      </c>
      <c r="HL303">
        <v>60.1409</v>
      </c>
      <c r="HM303">
        <v>0</v>
      </c>
      <c r="HN303">
        <v>10.5545</v>
      </c>
      <c r="HO303">
        <v>923.888</v>
      </c>
      <c r="HP303">
        <v>12.18</v>
      </c>
      <c r="HQ303">
        <v>103.181</v>
      </c>
      <c r="HR303">
        <v>104.454</v>
      </c>
    </row>
    <row r="304" spans="1:226">
      <c r="A304">
        <v>288</v>
      </c>
      <c r="B304">
        <v>1657124079.5</v>
      </c>
      <c r="C304">
        <v>4046.90000009537</v>
      </c>
      <c r="D304" t="s">
        <v>937</v>
      </c>
      <c r="E304" t="s">
        <v>938</v>
      </c>
      <c r="F304">
        <v>5</v>
      </c>
      <c r="G304" t="s">
        <v>832</v>
      </c>
      <c r="H304" t="s">
        <v>354</v>
      </c>
      <c r="I304">
        <v>1657124072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924.390859284926</v>
      </c>
      <c r="AK304">
        <v>895.501133333333</v>
      </c>
      <c r="AL304">
        <v>3.27198345177005</v>
      </c>
      <c r="AM304">
        <v>66.8674753080839</v>
      </c>
      <c r="AN304">
        <f>(AP304 - AO304 + BO304*1E3/(8.314*(BQ304+273.15)) * AR304/BN304 * AQ304) * BN304/(100*BB304) * 1000/(1000 - AP304)</f>
        <v>0</v>
      </c>
      <c r="AO304">
        <v>12.1637483346732</v>
      </c>
      <c r="AP304">
        <v>14.6879715151515</v>
      </c>
      <c r="AQ304">
        <v>0.000484805546502298</v>
      </c>
      <c r="AR304">
        <v>77.5101807776366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1657124072</v>
      </c>
      <c r="BH304">
        <v>859.412740740741</v>
      </c>
      <c r="BI304">
        <v>898.217740740741</v>
      </c>
      <c r="BJ304">
        <v>14.6684333333333</v>
      </c>
      <c r="BK304">
        <v>12.1504740740741</v>
      </c>
      <c r="BL304">
        <v>846.731592592593</v>
      </c>
      <c r="BM304">
        <v>14.6188</v>
      </c>
      <c r="BN304">
        <v>500.014814814815</v>
      </c>
      <c r="BO304">
        <v>73.9372037037037</v>
      </c>
      <c r="BP304">
        <v>0.0426709851851852</v>
      </c>
      <c r="BQ304">
        <v>18.7770666666667</v>
      </c>
      <c r="BR304">
        <v>19.9704555555556</v>
      </c>
      <c r="BS304">
        <v>999.9</v>
      </c>
      <c r="BT304">
        <v>0</v>
      </c>
      <c r="BU304">
        <v>0</v>
      </c>
      <c r="BV304">
        <v>9992.59259259259</v>
      </c>
      <c r="BW304">
        <v>0</v>
      </c>
      <c r="BX304">
        <v>1414.59407407407</v>
      </c>
      <c r="BY304">
        <v>-38.8049037037037</v>
      </c>
      <c r="BZ304">
        <v>872.206962962963</v>
      </c>
      <c r="CA304">
        <v>909.265925925926</v>
      </c>
      <c r="CB304">
        <v>2.51795888888889</v>
      </c>
      <c r="CC304">
        <v>898.217740740741</v>
      </c>
      <c r="CD304">
        <v>12.1504740740741</v>
      </c>
      <c r="CE304">
        <v>1.08454407407407</v>
      </c>
      <c r="CF304">
        <v>0.898371814814815</v>
      </c>
      <c r="CG304">
        <v>8.10450666666667</v>
      </c>
      <c r="CH304">
        <v>5.36466740740741</v>
      </c>
      <c r="CI304">
        <v>1999.99888888889</v>
      </c>
      <c r="CJ304">
        <v>0.979994222222222</v>
      </c>
      <c r="CK304">
        <v>0.0200059296296296</v>
      </c>
      <c r="CL304">
        <v>0</v>
      </c>
      <c r="CM304">
        <v>2.26043703703704</v>
      </c>
      <c r="CN304">
        <v>0</v>
      </c>
      <c r="CO304">
        <v>5419.87</v>
      </c>
      <c r="CP304">
        <v>17300.1148148148</v>
      </c>
      <c r="CQ304">
        <v>37.1525555555556</v>
      </c>
      <c r="CR304">
        <v>38.2913333333333</v>
      </c>
      <c r="CS304">
        <v>37.493</v>
      </c>
      <c r="CT304">
        <v>35.8376666666667</v>
      </c>
      <c r="CU304">
        <v>36.0783333333333</v>
      </c>
      <c r="CV304">
        <v>1959.98814814815</v>
      </c>
      <c r="CW304">
        <v>40.0107407407407</v>
      </c>
      <c r="CX304">
        <v>0</v>
      </c>
      <c r="CY304">
        <v>1657124059.9</v>
      </c>
      <c r="CZ304">
        <v>0</v>
      </c>
      <c r="DA304">
        <v>0</v>
      </c>
      <c r="DB304" t="s">
        <v>356</v>
      </c>
      <c r="DC304">
        <v>1656081770.5</v>
      </c>
      <c r="DD304">
        <v>1655399214.6</v>
      </c>
      <c r="DE304">
        <v>0</v>
      </c>
      <c r="DF304">
        <v>0.134</v>
      </c>
      <c r="DG304">
        <v>-0.06</v>
      </c>
      <c r="DH304">
        <v>9.331</v>
      </c>
      <c r="DI304">
        <v>0.511</v>
      </c>
      <c r="DJ304">
        <v>421</v>
      </c>
      <c r="DK304">
        <v>25</v>
      </c>
      <c r="DL304">
        <v>1.93</v>
      </c>
      <c r="DM304">
        <v>0.15</v>
      </c>
      <c r="DN304">
        <v>-38.9004243902439</v>
      </c>
      <c r="DO304">
        <v>1.98938257839716</v>
      </c>
      <c r="DP304">
        <v>0.438063908791404</v>
      </c>
      <c r="DQ304">
        <v>0</v>
      </c>
      <c r="DR304">
        <v>2.52453146341463</v>
      </c>
      <c r="DS304">
        <v>-0.0985406968641147</v>
      </c>
      <c r="DT304">
        <v>0.0170930734168559</v>
      </c>
      <c r="DU304">
        <v>1</v>
      </c>
      <c r="DV304">
        <v>1</v>
      </c>
      <c r="DW304">
        <v>2</v>
      </c>
      <c r="DX304" t="s">
        <v>357</v>
      </c>
      <c r="DY304">
        <v>2.97591</v>
      </c>
      <c r="DZ304">
        <v>2.69654</v>
      </c>
      <c r="EA304">
        <v>0.127216</v>
      </c>
      <c r="EB304">
        <v>0.13208</v>
      </c>
      <c r="EC304">
        <v>0.0607371</v>
      </c>
      <c r="ED304">
        <v>0.0531954</v>
      </c>
      <c r="EE304">
        <v>34318.6</v>
      </c>
      <c r="EF304">
        <v>37494.2</v>
      </c>
      <c r="EG304">
        <v>35618.3</v>
      </c>
      <c r="EH304">
        <v>39162.9</v>
      </c>
      <c r="EI304">
        <v>47391.3</v>
      </c>
      <c r="EJ304">
        <v>53480.1</v>
      </c>
      <c r="EK304">
        <v>55587</v>
      </c>
      <c r="EL304">
        <v>62715.9</v>
      </c>
      <c r="EM304">
        <v>2.0154</v>
      </c>
      <c r="EN304">
        <v>2.2268</v>
      </c>
      <c r="EO304">
        <v>0.0802875</v>
      </c>
      <c r="EP304">
        <v>0</v>
      </c>
      <c r="EQ304">
        <v>18.6584</v>
      </c>
      <c r="ER304">
        <v>999.9</v>
      </c>
      <c r="ES304">
        <v>60.2</v>
      </c>
      <c r="ET304">
        <v>30.182</v>
      </c>
      <c r="EU304">
        <v>35.0533</v>
      </c>
      <c r="EV304">
        <v>54.1374</v>
      </c>
      <c r="EW304">
        <v>36.5064</v>
      </c>
      <c r="EX304">
        <v>2</v>
      </c>
      <c r="EY304">
        <v>-0.264959</v>
      </c>
      <c r="EZ304">
        <v>5.23847</v>
      </c>
      <c r="FA304">
        <v>20.0736</v>
      </c>
      <c r="FB304">
        <v>5.20291</v>
      </c>
      <c r="FC304">
        <v>12.0099</v>
      </c>
      <c r="FD304">
        <v>4.976</v>
      </c>
      <c r="FE304">
        <v>3.293</v>
      </c>
      <c r="FF304">
        <v>9999</v>
      </c>
      <c r="FG304">
        <v>9999</v>
      </c>
      <c r="FH304">
        <v>9999</v>
      </c>
      <c r="FI304">
        <v>551.7</v>
      </c>
      <c r="FJ304">
        <v>1.86295</v>
      </c>
      <c r="FK304">
        <v>1.86783</v>
      </c>
      <c r="FL304">
        <v>1.86752</v>
      </c>
      <c r="FM304">
        <v>1.86874</v>
      </c>
      <c r="FN304">
        <v>1.86957</v>
      </c>
      <c r="FO304">
        <v>1.86569</v>
      </c>
      <c r="FP304">
        <v>1.86673</v>
      </c>
      <c r="FQ304">
        <v>1.8681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12.872</v>
      </c>
      <c r="GF304">
        <v>0.0503</v>
      </c>
      <c r="GG304">
        <v>5.21543574155078</v>
      </c>
      <c r="GH304">
        <v>0.0100486214095962</v>
      </c>
      <c r="GI304">
        <v>-1.74255938316833e-06</v>
      </c>
      <c r="GJ304">
        <v>3.40457676646056e-10</v>
      </c>
      <c r="GK304">
        <v>-0.0234001039270155</v>
      </c>
      <c r="GL304">
        <v>-0.0317258394575505</v>
      </c>
      <c r="GM304">
        <v>0.00293552719409138</v>
      </c>
      <c r="GN304">
        <v>-2.89779016759736e-05</v>
      </c>
      <c r="GO304">
        <v>-4</v>
      </c>
      <c r="GP304">
        <v>2214</v>
      </c>
      <c r="GQ304">
        <v>1</v>
      </c>
      <c r="GR304">
        <v>18</v>
      </c>
      <c r="GS304">
        <v>17371.8</v>
      </c>
      <c r="GT304">
        <v>28747.7</v>
      </c>
      <c r="GU304">
        <v>2.46338</v>
      </c>
      <c r="GV304">
        <v>2.60864</v>
      </c>
      <c r="GW304">
        <v>2.24854</v>
      </c>
      <c r="GX304">
        <v>2.75513</v>
      </c>
      <c r="GY304">
        <v>1.99585</v>
      </c>
      <c r="GZ304">
        <v>2.32544</v>
      </c>
      <c r="HA304">
        <v>32.9983</v>
      </c>
      <c r="HB304">
        <v>14.9814</v>
      </c>
      <c r="HC304">
        <v>18</v>
      </c>
      <c r="HD304">
        <v>491.634</v>
      </c>
      <c r="HE304">
        <v>636.445</v>
      </c>
      <c r="HF304">
        <v>10.564</v>
      </c>
      <c r="HG304">
        <v>23.5936</v>
      </c>
      <c r="HH304">
        <v>30.0002</v>
      </c>
      <c r="HI304">
        <v>23.5638</v>
      </c>
      <c r="HJ304">
        <v>23.5043</v>
      </c>
      <c r="HK304">
        <v>49.3009</v>
      </c>
      <c r="HL304">
        <v>60.1409</v>
      </c>
      <c r="HM304">
        <v>0</v>
      </c>
      <c r="HN304">
        <v>10.5695</v>
      </c>
      <c r="HO304">
        <v>944.001</v>
      </c>
      <c r="HP304">
        <v>12.18</v>
      </c>
      <c r="HQ304">
        <v>103.181</v>
      </c>
      <c r="HR304">
        <v>104.456</v>
      </c>
    </row>
    <row r="305" spans="1:226">
      <c r="A305">
        <v>289</v>
      </c>
      <c r="B305">
        <v>1657124084.5</v>
      </c>
      <c r="C305">
        <v>4051.90000009537</v>
      </c>
      <c r="D305" t="s">
        <v>939</v>
      </c>
      <c r="E305" t="s">
        <v>940</v>
      </c>
      <c r="F305">
        <v>5</v>
      </c>
      <c r="G305" t="s">
        <v>832</v>
      </c>
      <c r="H305" t="s">
        <v>354</v>
      </c>
      <c r="I305">
        <v>1657124076.71429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941.249256681329</v>
      </c>
      <c r="AK305">
        <v>912.2966</v>
      </c>
      <c r="AL305">
        <v>3.35421369358973</v>
      </c>
      <c r="AM305">
        <v>66.8674753080839</v>
      </c>
      <c r="AN305">
        <f>(AP305 - AO305 + BO305*1E3/(8.314*(BQ305+273.15)) * AR305/BN305 * AQ305) * BN305/(100*BB305) * 1000/(1000 - AP305)</f>
        <v>0</v>
      </c>
      <c r="AO305">
        <v>12.1613594287279</v>
      </c>
      <c r="AP305">
        <v>14.6939484848485</v>
      </c>
      <c r="AQ305">
        <v>0.000196770870173038</v>
      </c>
      <c r="AR305">
        <v>77.5101807776366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1657124076.71429</v>
      </c>
      <c r="BH305">
        <v>874.954</v>
      </c>
      <c r="BI305">
        <v>913.826357142857</v>
      </c>
      <c r="BJ305">
        <v>14.6811285714286</v>
      </c>
      <c r="BK305">
        <v>12.1622535714286</v>
      </c>
      <c r="BL305">
        <v>862.152392857143</v>
      </c>
      <c r="BM305">
        <v>14.6310642857143</v>
      </c>
      <c r="BN305">
        <v>499.991785714286</v>
      </c>
      <c r="BO305">
        <v>73.9376285714286</v>
      </c>
      <c r="BP305">
        <v>0.0426857035714286</v>
      </c>
      <c r="BQ305">
        <v>18.7771571428571</v>
      </c>
      <c r="BR305">
        <v>19.9718142857143</v>
      </c>
      <c r="BS305">
        <v>999.9</v>
      </c>
      <c r="BT305">
        <v>0</v>
      </c>
      <c r="BU305">
        <v>0</v>
      </c>
      <c r="BV305">
        <v>9981.07142857143</v>
      </c>
      <c r="BW305">
        <v>0</v>
      </c>
      <c r="BX305">
        <v>1415.11678571429</v>
      </c>
      <c r="BY305">
        <v>-38.8722142857143</v>
      </c>
      <c r="BZ305">
        <v>887.991071428571</v>
      </c>
      <c r="CA305">
        <v>925.077285714286</v>
      </c>
      <c r="CB305">
        <v>2.51887785714286</v>
      </c>
      <c r="CC305">
        <v>913.826357142857</v>
      </c>
      <c r="CD305">
        <v>12.1622535714286</v>
      </c>
      <c r="CE305">
        <v>1.08548857142857</v>
      </c>
      <c r="CF305">
        <v>0.899248</v>
      </c>
      <c r="CG305">
        <v>8.11732428571429</v>
      </c>
      <c r="CH305">
        <v>5.37871428571429</v>
      </c>
      <c r="CI305">
        <v>2000</v>
      </c>
      <c r="CJ305">
        <v>0.979994142857143</v>
      </c>
      <c r="CK305">
        <v>0.0200060142857143</v>
      </c>
      <c r="CL305">
        <v>0</v>
      </c>
      <c r="CM305">
        <v>2.28550357142857</v>
      </c>
      <c r="CN305">
        <v>0</v>
      </c>
      <c r="CO305">
        <v>5404.20714285714</v>
      </c>
      <c r="CP305">
        <v>17300.1321428571</v>
      </c>
      <c r="CQ305">
        <v>37.1338571428571</v>
      </c>
      <c r="CR305">
        <v>38.2721428571429</v>
      </c>
      <c r="CS305">
        <v>37.473</v>
      </c>
      <c r="CT305">
        <v>35.8165357142857</v>
      </c>
      <c r="CU305">
        <v>36.0620357142857</v>
      </c>
      <c r="CV305">
        <v>1959.98928571429</v>
      </c>
      <c r="CW305">
        <v>40.0107142857143</v>
      </c>
      <c r="CX305">
        <v>0</v>
      </c>
      <c r="CY305">
        <v>1657124064.7</v>
      </c>
      <c r="CZ305">
        <v>0</v>
      </c>
      <c r="DA305">
        <v>0</v>
      </c>
      <c r="DB305" t="s">
        <v>356</v>
      </c>
      <c r="DC305">
        <v>1656081770.5</v>
      </c>
      <c r="DD305">
        <v>1655399214.6</v>
      </c>
      <c r="DE305">
        <v>0</v>
      </c>
      <c r="DF305">
        <v>0.134</v>
      </c>
      <c r="DG305">
        <v>-0.06</v>
      </c>
      <c r="DH305">
        <v>9.331</v>
      </c>
      <c r="DI305">
        <v>0.511</v>
      </c>
      <c r="DJ305">
        <v>421</v>
      </c>
      <c r="DK305">
        <v>25</v>
      </c>
      <c r="DL305">
        <v>1.93</v>
      </c>
      <c r="DM305">
        <v>0.15</v>
      </c>
      <c r="DN305">
        <v>-38.9098243902439</v>
      </c>
      <c r="DO305">
        <v>0.673179094076694</v>
      </c>
      <c r="DP305">
        <v>0.444446956850754</v>
      </c>
      <c r="DQ305">
        <v>0</v>
      </c>
      <c r="DR305">
        <v>2.52234756097561</v>
      </c>
      <c r="DS305">
        <v>-0.0182021602787467</v>
      </c>
      <c r="DT305">
        <v>0.0155295046927576</v>
      </c>
      <c r="DU305">
        <v>1</v>
      </c>
      <c r="DV305">
        <v>1</v>
      </c>
      <c r="DW305">
        <v>2</v>
      </c>
      <c r="DX305" t="s">
        <v>357</v>
      </c>
      <c r="DY305">
        <v>2.97624</v>
      </c>
      <c r="DZ305">
        <v>2.69716</v>
      </c>
      <c r="EA305">
        <v>0.128782</v>
      </c>
      <c r="EB305">
        <v>0.133652</v>
      </c>
      <c r="EC305">
        <v>0.0607526</v>
      </c>
      <c r="ED305">
        <v>0.0531899</v>
      </c>
      <c r="EE305">
        <v>34256.8</v>
      </c>
      <c r="EF305">
        <v>37425.6</v>
      </c>
      <c r="EG305">
        <v>35618</v>
      </c>
      <c r="EH305">
        <v>39162.1</v>
      </c>
      <c r="EI305">
        <v>47390.4</v>
      </c>
      <c r="EJ305">
        <v>53479.4</v>
      </c>
      <c r="EK305">
        <v>55586.9</v>
      </c>
      <c r="EL305">
        <v>62714.6</v>
      </c>
      <c r="EM305">
        <v>2.0144</v>
      </c>
      <c r="EN305">
        <v>2.2266</v>
      </c>
      <c r="EO305">
        <v>0.0799</v>
      </c>
      <c r="EP305">
        <v>0</v>
      </c>
      <c r="EQ305">
        <v>18.6584</v>
      </c>
      <c r="ER305">
        <v>999.9</v>
      </c>
      <c r="ES305">
        <v>60.176</v>
      </c>
      <c r="ET305">
        <v>30.182</v>
      </c>
      <c r="EU305">
        <v>35.0367</v>
      </c>
      <c r="EV305">
        <v>54.2374</v>
      </c>
      <c r="EW305">
        <v>36.5184</v>
      </c>
      <c r="EX305">
        <v>2</v>
      </c>
      <c r="EY305">
        <v>-0.264451</v>
      </c>
      <c r="EZ305">
        <v>5.23516</v>
      </c>
      <c r="FA305">
        <v>20.0736</v>
      </c>
      <c r="FB305">
        <v>5.20411</v>
      </c>
      <c r="FC305">
        <v>12.0088</v>
      </c>
      <c r="FD305">
        <v>4.976</v>
      </c>
      <c r="FE305">
        <v>3.293</v>
      </c>
      <c r="FF305">
        <v>9999</v>
      </c>
      <c r="FG305">
        <v>9999</v>
      </c>
      <c r="FH305">
        <v>9999</v>
      </c>
      <c r="FI305">
        <v>551.7</v>
      </c>
      <c r="FJ305">
        <v>1.86295</v>
      </c>
      <c r="FK305">
        <v>1.86783</v>
      </c>
      <c r="FL305">
        <v>1.86752</v>
      </c>
      <c r="FM305">
        <v>1.86874</v>
      </c>
      <c r="FN305">
        <v>1.86951</v>
      </c>
      <c r="FO305">
        <v>1.86563</v>
      </c>
      <c r="FP305">
        <v>1.8667</v>
      </c>
      <c r="FQ305">
        <v>1.86807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12.998</v>
      </c>
      <c r="GF305">
        <v>0.0505</v>
      </c>
      <c r="GG305">
        <v>5.21543574155078</v>
      </c>
      <c r="GH305">
        <v>0.0100486214095962</v>
      </c>
      <c r="GI305">
        <v>-1.74255938316833e-06</v>
      </c>
      <c r="GJ305">
        <v>3.40457676646056e-10</v>
      </c>
      <c r="GK305">
        <v>-0.0234001039270155</v>
      </c>
      <c r="GL305">
        <v>-0.0317258394575505</v>
      </c>
      <c r="GM305">
        <v>0.00293552719409138</v>
      </c>
      <c r="GN305">
        <v>-2.89779016759736e-05</v>
      </c>
      <c r="GO305">
        <v>-4</v>
      </c>
      <c r="GP305">
        <v>2214</v>
      </c>
      <c r="GQ305">
        <v>1</v>
      </c>
      <c r="GR305">
        <v>18</v>
      </c>
      <c r="GS305">
        <v>17371.9</v>
      </c>
      <c r="GT305">
        <v>28747.8</v>
      </c>
      <c r="GU305">
        <v>2.5</v>
      </c>
      <c r="GV305">
        <v>2.6062</v>
      </c>
      <c r="GW305">
        <v>2.24854</v>
      </c>
      <c r="GX305">
        <v>2.75513</v>
      </c>
      <c r="GY305">
        <v>1.99585</v>
      </c>
      <c r="GZ305">
        <v>2.32056</v>
      </c>
      <c r="HA305">
        <v>32.9983</v>
      </c>
      <c r="HB305">
        <v>14.9814</v>
      </c>
      <c r="HC305">
        <v>18</v>
      </c>
      <c r="HD305">
        <v>491.033</v>
      </c>
      <c r="HE305">
        <v>636.336</v>
      </c>
      <c r="HF305">
        <v>10.5805</v>
      </c>
      <c r="HG305">
        <v>23.5972</v>
      </c>
      <c r="HH305">
        <v>30.0005</v>
      </c>
      <c r="HI305">
        <v>23.5678</v>
      </c>
      <c r="HJ305">
        <v>23.5082</v>
      </c>
      <c r="HK305">
        <v>50.0173</v>
      </c>
      <c r="HL305">
        <v>60.1409</v>
      </c>
      <c r="HM305">
        <v>0</v>
      </c>
      <c r="HN305">
        <v>10.5898</v>
      </c>
      <c r="HO305">
        <v>957.412</v>
      </c>
      <c r="HP305">
        <v>12.18</v>
      </c>
      <c r="HQ305">
        <v>103.18</v>
      </c>
      <c r="HR305">
        <v>104.453</v>
      </c>
    </row>
    <row r="306" spans="1:226">
      <c r="A306">
        <v>290</v>
      </c>
      <c r="B306">
        <v>1657124089.5</v>
      </c>
      <c r="C306">
        <v>4056.90000009537</v>
      </c>
      <c r="D306" t="s">
        <v>941</v>
      </c>
      <c r="E306" t="s">
        <v>942</v>
      </c>
      <c r="F306">
        <v>5</v>
      </c>
      <c r="G306" t="s">
        <v>832</v>
      </c>
      <c r="H306" t="s">
        <v>354</v>
      </c>
      <c r="I306">
        <v>1657124082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957.995213867204</v>
      </c>
      <c r="AK306">
        <v>929.131593939394</v>
      </c>
      <c r="AL306">
        <v>3.38256200245942</v>
      </c>
      <c r="AM306">
        <v>66.8674753080839</v>
      </c>
      <c r="AN306">
        <f>(AP306 - AO306 + BO306*1E3/(8.314*(BQ306+273.15)) * AR306/BN306 * AQ306) * BN306/(100*BB306) * 1000/(1000 - AP306)</f>
        <v>0</v>
      </c>
      <c r="AO306">
        <v>12.1599362475805</v>
      </c>
      <c r="AP306">
        <v>14.6961472727273</v>
      </c>
      <c r="AQ306">
        <v>0.000142719605449128</v>
      </c>
      <c r="AR306">
        <v>77.5101807776366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1657124082</v>
      </c>
      <c r="BH306">
        <v>892.336481481481</v>
      </c>
      <c r="BI306">
        <v>931.313148148148</v>
      </c>
      <c r="BJ306">
        <v>14.690662962963</v>
      </c>
      <c r="BK306">
        <v>12.1612555555556</v>
      </c>
      <c r="BL306">
        <v>879.400592592593</v>
      </c>
      <c r="BM306">
        <v>14.6402740740741</v>
      </c>
      <c r="BN306">
        <v>499.988851851852</v>
      </c>
      <c r="BO306">
        <v>73.9377666666667</v>
      </c>
      <c r="BP306">
        <v>0.0427113777777778</v>
      </c>
      <c r="BQ306">
        <v>18.7776296296296</v>
      </c>
      <c r="BR306">
        <v>19.972637037037</v>
      </c>
      <c r="BS306">
        <v>999.9</v>
      </c>
      <c r="BT306">
        <v>0</v>
      </c>
      <c r="BU306">
        <v>0</v>
      </c>
      <c r="BV306">
        <v>9986.85185185185</v>
      </c>
      <c r="BW306">
        <v>0</v>
      </c>
      <c r="BX306">
        <v>1415.62074074074</v>
      </c>
      <c r="BY306">
        <v>-38.9765222222222</v>
      </c>
      <c r="BZ306">
        <v>905.641222222222</v>
      </c>
      <c r="CA306">
        <v>942.778444444444</v>
      </c>
      <c r="CB306">
        <v>2.52941518518518</v>
      </c>
      <c r="CC306">
        <v>931.313148148148</v>
      </c>
      <c r="CD306">
        <v>12.1612555555556</v>
      </c>
      <c r="CE306">
        <v>1.08619444444444</v>
      </c>
      <c r="CF306">
        <v>0.899175814814815</v>
      </c>
      <c r="CG306">
        <v>8.12690814814815</v>
      </c>
      <c r="CH306">
        <v>5.37755703703704</v>
      </c>
      <c r="CI306">
        <v>2000.0262962963</v>
      </c>
      <c r="CJ306">
        <v>0.979994</v>
      </c>
      <c r="CK306">
        <v>0.0200061666666667</v>
      </c>
      <c r="CL306">
        <v>0</v>
      </c>
      <c r="CM306">
        <v>2.24497777777778</v>
      </c>
      <c r="CN306">
        <v>0</v>
      </c>
      <c r="CO306">
        <v>5387.77925925926</v>
      </c>
      <c r="CP306">
        <v>17300.3703703704</v>
      </c>
      <c r="CQ306">
        <v>37.118</v>
      </c>
      <c r="CR306">
        <v>38.2476666666667</v>
      </c>
      <c r="CS306">
        <v>37.451</v>
      </c>
      <c r="CT306">
        <v>35.789037037037</v>
      </c>
      <c r="CU306">
        <v>36.039037037037</v>
      </c>
      <c r="CV306">
        <v>1960.01481481481</v>
      </c>
      <c r="CW306">
        <v>40.0114814814815</v>
      </c>
      <c r="CX306">
        <v>0</v>
      </c>
      <c r="CY306">
        <v>1657124069.5</v>
      </c>
      <c r="CZ306">
        <v>0</v>
      </c>
      <c r="DA306">
        <v>0</v>
      </c>
      <c r="DB306" t="s">
        <v>356</v>
      </c>
      <c r="DC306">
        <v>1656081770.5</v>
      </c>
      <c r="DD306">
        <v>1655399214.6</v>
      </c>
      <c r="DE306">
        <v>0</v>
      </c>
      <c r="DF306">
        <v>0.134</v>
      </c>
      <c r="DG306">
        <v>-0.06</v>
      </c>
      <c r="DH306">
        <v>9.331</v>
      </c>
      <c r="DI306">
        <v>0.511</v>
      </c>
      <c r="DJ306">
        <v>421</v>
      </c>
      <c r="DK306">
        <v>25</v>
      </c>
      <c r="DL306">
        <v>1.93</v>
      </c>
      <c r="DM306">
        <v>0.15</v>
      </c>
      <c r="DN306">
        <v>-38.9048195121951</v>
      </c>
      <c r="DO306">
        <v>-1.55145783972124</v>
      </c>
      <c r="DP306">
        <v>0.467029982439375</v>
      </c>
      <c r="DQ306">
        <v>0</v>
      </c>
      <c r="DR306">
        <v>2.52070487804878</v>
      </c>
      <c r="DS306">
        <v>0.125343344947736</v>
      </c>
      <c r="DT306">
        <v>0.0129006076850536</v>
      </c>
      <c r="DU306">
        <v>0</v>
      </c>
      <c r="DV306">
        <v>0</v>
      </c>
      <c r="DW306">
        <v>2</v>
      </c>
      <c r="DX306" t="s">
        <v>367</v>
      </c>
      <c r="DY306">
        <v>2.97669</v>
      </c>
      <c r="DZ306">
        <v>2.69567</v>
      </c>
      <c r="EA306">
        <v>0.130344</v>
      </c>
      <c r="EB306">
        <v>0.135175</v>
      </c>
      <c r="EC306">
        <v>0.0607526</v>
      </c>
      <c r="ED306">
        <v>0.0531836</v>
      </c>
      <c r="EE306">
        <v>34194.7</v>
      </c>
      <c r="EF306">
        <v>37359.5</v>
      </c>
      <c r="EG306">
        <v>35617.2</v>
      </c>
      <c r="EH306">
        <v>39161.8</v>
      </c>
      <c r="EI306">
        <v>47389.1</v>
      </c>
      <c r="EJ306">
        <v>53479.3</v>
      </c>
      <c r="EK306">
        <v>55585.3</v>
      </c>
      <c r="EL306">
        <v>62714</v>
      </c>
      <c r="EM306">
        <v>2.015</v>
      </c>
      <c r="EN306">
        <v>2.2262</v>
      </c>
      <c r="EO306">
        <v>0.0790954</v>
      </c>
      <c r="EP306">
        <v>0</v>
      </c>
      <c r="EQ306">
        <v>18.6584</v>
      </c>
      <c r="ER306">
        <v>999.9</v>
      </c>
      <c r="ES306">
        <v>60.151</v>
      </c>
      <c r="ET306">
        <v>30.182</v>
      </c>
      <c r="EU306">
        <v>35.023</v>
      </c>
      <c r="EV306">
        <v>54.0674</v>
      </c>
      <c r="EW306">
        <v>36.4423</v>
      </c>
      <c r="EX306">
        <v>2</v>
      </c>
      <c r="EY306">
        <v>-0.264451</v>
      </c>
      <c r="EZ306">
        <v>5.20963</v>
      </c>
      <c r="FA306">
        <v>20.0743</v>
      </c>
      <c r="FB306">
        <v>5.20052</v>
      </c>
      <c r="FC306">
        <v>12.0088</v>
      </c>
      <c r="FD306">
        <v>4.974</v>
      </c>
      <c r="FE306">
        <v>3.293</v>
      </c>
      <c r="FF306">
        <v>9999</v>
      </c>
      <c r="FG306">
        <v>9999</v>
      </c>
      <c r="FH306">
        <v>9999</v>
      </c>
      <c r="FI306">
        <v>551.7</v>
      </c>
      <c r="FJ306">
        <v>1.86295</v>
      </c>
      <c r="FK306">
        <v>1.86783</v>
      </c>
      <c r="FL306">
        <v>1.86752</v>
      </c>
      <c r="FM306">
        <v>1.86874</v>
      </c>
      <c r="FN306">
        <v>1.86951</v>
      </c>
      <c r="FO306">
        <v>1.86566</v>
      </c>
      <c r="FP306">
        <v>1.8667</v>
      </c>
      <c r="FQ306">
        <v>1.8681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13.126</v>
      </c>
      <c r="GF306">
        <v>0.0505</v>
      </c>
      <c r="GG306">
        <v>5.21543574155078</v>
      </c>
      <c r="GH306">
        <v>0.0100486214095962</v>
      </c>
      <c r="GI306">
        <v>-1.74255938316833e-06</v>
      </c>
      <c r="GJ306">
        <v>3.40457676646056e-10</v>
      </c>
      <c r="GK306">
        <v>-0.0234001039270155</v>
      </c>
      <c r="GL306">
        <v>-0.0317258394575505</v>
      </c>
      <c r="GM306">
        <v>0.00293552719409138</v>
      </c>
      <c r="GN306">
        <v>-2.89779016759736e-05</v>
      </c>
      <c r="GO306">
        <v>-4</v>
      </c>
      <c r="GP306">
        <v>2214</v>
      </c>
      <c r="GQ306">
        <v>1</v>
      </c>
      <c r="GR306">
        <v>18</v>
      </c>
      <c r="GS306">
        <v>17372</v>
      </c>
      <c r="GT306">
        <v>28747.9</v>
      </c>
      <c r="GU306">
        <v>2.53296</v>
      </c>
      <c r="GV306">
        <v>2.60742</v>
      </c>
      <c r="GW306">
        <v>2.24854</v>
      </c>
      <c r="GX306">
        <v>2.75513</v>
      </c>
      <c r="GY306">
        <v>1.99585</v>
      </c>
      <c r="GZ306">
        <v>2.32422</v>
      </c>
      <c r="HA306">
        <v>33.0206</v>
      </c>
      <c r="HB306">
        <v>14.9726</v>
      </c>
      <c r="HC306">
        <v>18</v>
      </c>
      <c r="HD306">
        <v>491.453</v>
      </c>
      <c r="HE306">
        <v>636.07</v>
      </c>
      <c r="HF306">
        <v>10.597</v>
      </c>
      <c r="HG306">
        <v>23.5995</v>
      </c>
      <c r="HH306">
        <v>30.0005</v>
      </c>
      <c r="HI306">
        <v>23.5717</v>
      </c>
      <c r="HJ306">
        <v>23.5121</v>
      </c>
      <c r="HK306">
        <v>50.6711</v>
      </c>
      <c r="HL306">
        <v>60.1409</v>
      </c>
      <c r="HM306">
        <v>0</v>
      </c>
      <c r="HN306">
        <v>10.6107</v>
      </c>
      <c r="HO306">
        <v>970.837</v>
      </c>
      <c r="HP306">
        <v>12.18</v>
      </c>
      <c r="HQ306">
        <v>103.178</v>
      </c>
      <c r="HR306">
        <v>104.452</v>
      </c>
    </row>
    <row r="307" spans="1:226">
      <c r="A307">
        <v>291</v>
      </c>
      <c r="B307">
        <v>1657124094.5</v>
      </c>
      <c r="C307">
        <v>4061.90000009537</v>
      </c>
      <c r="D307" t="s">
        <v>943</v>
      </c>
      <c r="E307" t="s">
        <v>944</v>
      </c>
      <c r="F307">
        <v>5</v>
      </c>
      <c r="G307" t="s">
        <v>832</v>
      </c>
      <c r="H307" t="s">
        <v>354</v>
      </c>
      <c r="I307">
        <v>1657124086.71429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975.267515245426</v>
      </c>
      <c r="AK307">
        <v>946.044824242424</v>
      </c>
      <c r="AL307">
        <v>3.39029160023008</v>
      </c>
      <c r="AM307">
        <v>66.8674753080839</v>
      </c>
      <c r="AN307">
        <f>(AP307 - AO307 + BO307*1E3/(8.314*(BQ307+273.15)) * AR307/BN307 * AQ307) * BN307/(100*BB307) * 1000/(1000 - AP307)</f>
        <v>0</v>
      </c>
      <c r="AO307">
        <v>12.1581786108337</v>
      </c>
      <c r="AP307">
        <v>14.6911593939394</v>
      </c>
      <c r="AQ307">
        <v>0.000362208149730131</v>
      </c>
      <c r="AR307">
        <v>77.5101807776366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1657124086.71429</v>
      </c>
      <c r="BH307">
        <v>907.91125</v>
      </c>
      <c r="BI307">
        <v>947.120285714286</v>
      </c>
      <c r="BJ307">
        <v>14.6936571428571</v>
      </c>
      <c r="BK307">
        <v>12.1598857142857</v>
      </c>
      <c r="BL307">
        <v>894.855428571429</v>
      </c>
      <c r="BM307">
        <v>14.6431714285714</v>
      </c>
      <c r="BN307">
        <v>500.008714285714</v>
      </c>
      <c r="BO307">
        <v>73.9381785714286</v>
      </c>
      <c r="BP307">
        <v>0.0426796071428571</v>
      </c>
      <c r="BQ307">
        <v>18.7770785714286</v>
      </c>
      <c r="BR307">
        <v>19.9684571428571</v>
      </c>
      <c r="BS307">
        <v>999.9</v>
      </c>
      <c r="BT307">
        <v>0</v>
      </c>
      <c r="BU307">
        <v>0</v>
      </c>
      <c r="BV307">
        <v>9996.42857142857</v>
      </c>
      <c r="BW307">
        <v>0</v>
      </c>
      <c r="BX307">
        <v>1416.29285714286</v>
      </c>
      <c r="BY307">
        <v>-39.2089107142857</v>
      </c>
      <c r="BZ307">
        <v>921.450857142857</v>
      </c>
      <c r="CA307">
        <v>958.778821428571</v>
      </c>
      <c r="CB307">
        <v>2.53377428571429</v>
      </c>
      <c r="CC307">
        <v>947.120285714286</v>
      </c>
      <c r="CD307">
        <v>12.1598857142857</v>
      </c>
      <c r="CE307">
        <v>1.08642178571429</v>
      </c>
      <c r="CF307">
        <v>0.899079821428572</v>
      </c>
      <c r="CG307">
        <v>8.1299875</v>
      </c>
      <c r="CH307">
        <v>5.37602035714286</v>
      </c>
      <c r="CI307">
        <v>2000.06178571429</v>
      </c>
      <c r="CJ307">
        <v>0.979994035714285</v>
      </c>
      <c r="CK307">
        <v>0.0200061285714286</v>
      </c>
      <c r="CL307">
        <v>0</v>
      </c>
      <c r="CM307">
        <v>2.27994642857143</v>
      </c>
      <c r="CN307">
        <v>0</v>
      </c>
      <c r="CO307">
        <v>5378.76642857143</v>
      </c>
      <c r="CP307">
        <v>17300.675</v>
      </c>
      <c r="CQ307">
        <v>37.098</v>
      </c>
      <c r="CR307">
        <v>38.2275</v>
      </c>
      <c r="CS307">
        <v>37.4303571428571</v>
      </c>
      <c r="CT307">
        <v>35.7699285714286</v>
      </c>
      <c r="CU307">
        <v>36.0199285714286</v>
      </c>
      <c r="CV307">
        <v>1960.05</v>
      </c>
      <c r="CW307">
        <v>40.0117857142857</v>
      </c>
      <c r="CX307">
        <v>0</v>
      </c>
      <c r="CY307">
        <v>1657124074.3</v>
      </c>
      <c r="CZ307">
        <v>0</v>
      </c>
      <c r="DA307">
        <v>0</v>
      </c>
      <c r="DB307" t="s">
        <v>356</v>
      </c>
      <c r="DC307">
        <v>1656081770.5</v>
      </c>
      <c r="DD307">
        <v>1655399214.6</v>
      </c>
      <c r="DE307">
        <v>0</v>
      </c>
      <c r="DF307">
        <v>0.134</v>
      </c>
      <c r="DG307">
        <v>-0.06</v>
      </c>
      <c r="DH307">
        <v>9.331</v>
      </c>
      <c r="DI307">
        <v>0.511</v>
      </c>
      <c r="DJ307">
        <v>421</v>
      </c>
      <c r="DK307">
        <v>25</v>
      </c>
      <c r="DL307">
        <v>1.93</v>
      </c>
      <c r="DM307">
        <v>0.15</v>
      </c>
      <c r="DN307">
        <v>-39.0876756097561</v>
      </c>
      <c r="DO307">
        <v>-2.63636655052274</v>
      </c>
      <c r="DP307">
        <v>0.517757653913106</v>
      </c>
      <c r="DQ307">
        <v>0</v>
      </c>
      <c r="DR307">
        <v>2.53008146341463</v>
      </c>
      <c r="DS307">
        <v>0.0611939372822324</v>
      </c>
      <c r="DT307">
        <v>0.00712875645467884</v>
      </c>
      <c r="DU307">
        <v>1</v>
      </c>
      <c r="DV307">
        <v>1</v>
      </c>
      <c r="DW307">
        <v>2</v>
      </c>
      <c r="DX307" t="s">
        <v>357</v>
      </c>
      <c r="DY307">
        <v>2.97618</v>
      </c>
      <c r="DZ307">
        <v>2.69612</v>
      </c>
      <c r="EA307">
        <v>0.131903</v>
      </c>
      <c r="EB307">
        <v>0.136696</v>
      </c>
      <c r="EC307">
        <v>0.0607499</v>
      </c>
      <c r="ED307">
        <v>0.0531674</v>
      </c>
      <c r="EE307">
        <v>34133.4</v>
      </c>
      <c r="EF307">
        <v>37293.9</v>
      </c>
      <c r="EG307">
        <v>35617.2</v>
      </c>
      <c r="EH307">
        <v>39161.8</v>
      </c>
      <c r="EI307">
        <v>47389.3</v>
      </c>
      <c r="EJ307">
        <v>53480.3</v>
      </c>
      <c r="EK307">
        <v>55585.3</v>
      </c>
      <c r="EL307">
        <v>62714</v>
      </c>
      <c r="EM307">
        <v>2.0156</v>
      </c>
      <c r="EN307">
        <v>2.2262</v>
      </c>
      <c r="EO307">
        <v>0.0784695</v>
      </c>
      <c r="EP307">
        <v>0</v>
      </c>
      <c r="EQ307">
        <v>18.6584</v>
      </c>
      <c r="ER307">
        <v>999.9</v>
      </c>
      <c r="ES307">
        <v>60.078</v>
      </c>
      <c r="ET307">
        <v>30.202</v>
      </c>
      <c r="EU307">
        <v>35.0174</v>
      </c>
      <c r="EV307">
        <v>53.8974</v>
      </c>
      <c r="EW307">
        <v>36.4022</v>
      </c>
      <c r="EX307">
        <v>2</v>
      </c>
      <c r="EY307">
        <v>-0.264431</v>
      </c>
      <c r="EZ307">
        <v>5.17349</v>
      </c>
      <c r="FA307">
        <v>20.0755</v>
      </c>
      <c r="FB307">
        <v>5.20291</v>
      </c>
      <c r="FC307">
        <v>12.0076</v>
      </c>
      <c r="FD307">
        <v>4.9756</v>
      </c>
      <c r="FE307">
        <v>3.293</v>
      </c>
      <c r="FF307">
        <v>9999</v>
      </c>
      <c r="FG307">
        <v>9999</v>
      </c>
      <c r="FH307">
        <v>9999</v>
      </c>
      <c r="FI307">
        <v>551.7</v>
      </c>
      <c r="FJ307">
        <v>1.86292</v>
      </c>
      <c r="FK307">
        <v>1.86783</v>
      </c>
      <c r="FL307">
        <v>1.86752</v>
      </c>
      <c r="FM307">
        <v>1.86874</v>
      </c>
      <c r="FN307">
        <v>1.86951</v>
      </c>
      <c r="FO307">
        <v>1.86554</v>
      </c>
      <c r="FP307">
        <v>1.86664</v>
      </c>
      <c r="FQ307">
        <v>1.86813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13.254</v>
      </c>
      <c r="GF307">
        <v>0.0505</v>
      </c>
      <c r="GG307">
        <v>5.21543574155078</v>
      </c>
      <c r="GH307">
        <v>0.0100486214095962</v>
      </c>
      <c r="GI307">
        <v>-1.74255938316833e-06</v>
      </c>
      <c r="GJ307">
        <v>3.40457676646056e-10</v>
      </c>
      <c r="GK307">
        <v>-0.0234001039270155</v>
      </c>
      <c r="GL307">
        <v>-0.0317258394575505</v>
      </c>
      <c r="GM307">
        <v>0.00293552719409138</v>
      </c>
      <c r="GN307">
        <v>-2.89779016759736e-05</v>
      </c>
      <c r="GO307">
        <v>-4</v>
      </c>
      <c r="GP307">
        <v>2214</v>
      </c>
      <c r="GQ307">
        <v>1</v>
      </c>
      <c r="GR307">
        <v>18</v>
      </c>
      <c r="GS307">
        <v>17372.1</v>
      </c>
      <c r="GT307">
        <v>28748</v>
      </c>
      <c r="GU307">
        <v>2.56958</v>
      </c>
      <c r="GV307">
        <v>2.60376</v>
      </c>
      <c r="GW307">
        <v>2.24854</v>
      </c>
      <c r="GX307">
        <v>2.75513</v>
      </c>
      <c r="GY307">
        <v>1.99585</v>
      </c>
      <c r="GZ307">
        <v>2.30225</v>
      </c>
      <c r="HA307">
        <v>33.0206</v>
      </c>
      <c r="HB307">
        <v>14.9726</v>
      </c>
      <c r="HC307">
        <v>18</v>
      </c>
      <c r="HD307">
        <v>491.859</v>
      </c>
      <c r="HE307">
        <v>636.118</v>
      </c>
      <c r="HF307">
        <v>10.6169</v>
      </c>
      <c r="HG307">
        <v>23.6031</v>
      </c>
      <c r="HH307">
        <v>30.0001</v>
      </c>
      <c r="HI307">
        <v>23.5745</v>
      </c>
      <c r="HJ307">
        <v>23.516</v>
      </c>
      <c r="HK307">
        <v>51.405</v>
      </c>
      <c r="HL307">
        <v>60.1409</v>
      </c>
      <c r="HM307">
        <v>0</v>
      </c>
      <c r="HN307">
        <v>10.6347</v>
      </c>
      <c r="HO307">
        <v>991.09</v>
      </c>
      <c r="HP307">
        <v>12.18</v>
      </c>
      <c r="HQ307">
        <v>103.178</v>
      </c>
      <c r="HR307">
        <v>104.452</v>
      </c>
    </row>
    <row r="308" spans="1:226">
      <c r="A308">
        <v>292</v>
      </c>
      <c r="B308">
        <v>1657124099.5</v>
      </c>
      <c r="C308">
        <v>4066.90000009537</v>
      </c>
      <c r="D308" t="s">
        <v>945</v>
      </c>
      <c r="E308" t="s">
        <v>946</v>
      </c>
      <c r="F308">
        <v>5</v>
      </c>
      <c r="G308" t="s">
        <v>832</v>
      </c>
      <c r="H308" t="s">
        <v>354</v>
      </c>
      <c r="I308">
        <v>1657124092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992.591479495261</v>
      </c>
      <c r="AK308">
        <v>963.080151515152</v>
      </c>
      <c r="AL308">
        <v>3.4182970643517</v>
      </c>
      <c r="AM308">
        <v>66.8674753080839</v>
      </c>
      <c r="AN308">
        <f>(AP308 - AO308 + BO308*1E3/(8.314*(BQ308+273.15)) * AR308/BN308 * AQ308) * BN308/(100*BB308) * 1000/(1000 - AP308)</f>
        <v>0</v>
      </c>
      <c r="AO308">
        <v>12.1563239134456</v>
      </c>
      <c r="AP308">
        <v>14.6968115151515</v>
      </c>
      <c r="AQ308">
        <v>-3.37463662014087e-05</v>
      </c>
      <c r="AR308">
        <v>77.5101807776366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1657124092</v>
      </c>
      <c r="BH308">
        <v>925.490592592593</v>
      </c>
      <c r="BI308">
        <v>964.842777777778</v>
      </c>
      <c r="BJ308">
        <v>14.6950703703704</v>
      </c>
      <c r="BK308">
        <v>12.1577888888889</v>
      </c>
      <c r="BL308">
        <v>912.299962962963</v>
      </c>
      <c r="BM308">
        <v>14.6445333333333</v>
      </c>
      <c r="BN308">
        <v>500.010259259259</v>
      </c>
      <c r="BO308">
        <v>73.9379851851852</v>
      </c>
      <c r="BP308">
        <v>0.0425268481481481</v>
      </c>
      <c r="BQ308">
        <v>18.7771074074074</v>
      </c>
      <c r="BR308">
        <v>19.9640666666667</v>
      </c>
      <c r="BS308">
        <v>999.9</v>
      </c>
      <c r="BT308">
        <v>0</v>
      </c>
      <c r="BU308">
        <v>0</v>
      </c>
      <c r="BV308">
        <v>10012.7777777778</v>
      </c>
      <c r="BW308">
        <v>0</v>
      </c>
      <c r="BX308">
        <v>1416.57925925926</v>
      </c>
      <c r="BY308">
        <v>-39.3520925925926</v>
      </c>
      <c r="BZ308">
        <v>939.293703703704</v>
      </c>
      <c r="CA308">
        <v>976.71762962963</v>
      </c>
      <c r="CB308">
        <v>2.53728555555556</v>
      </c>
      <c r="CC308">
        <v>964.842777777778</v>
      </c>
      <c r="CD308">
        <v>12.1577888888889</v>
      </c>
      <c r="CE308">
        <v>1.0865237037037</v>
      </c>
      <c r="CF308">
        <v>0.898922185185185</v>
      </c>
      <c r="CG308">
        <v>8.13136296296296</v>
      </c>
      <c r="CH308">
        <v>5.37349777777778</v>
      </c>
      <c r="CI308">
        <v>2000.05111111111</v>
      </c>
      <c r="CJ308">
        <v>0.979993444444444</v>
      </c>
      <c r="CK308">
        <v>0.0200067592592593</v>
      </c>
      <c r="CL308">
        <v>0</v>
      </c>
      <c r="CM308">
        <v>2.27723703703704</v>
      </c>
      <c r="CN308">
        <v>0</v>
      </c>
      <c r="CO308">
        <v>5369.72111111111</v>
      </c>
      <c r="CP308">
        <v>17300.5740740741</v>
      </c>
      <c r="CQ308">
        <v>37.076</v>
      </c>
      <c r="CR308">
        <v>38.2056666666667</v>
      </c>
      <c r="CS308">
        <v>37.4094444444444</v>
      </c>
      <c r="CT308">
        <v>35.75</v>
      </c>
      <c r="CU308">
        <v>36</v>
      </c>
      <c r="CV308">
        <v>1960.03851851852</v>
      </c>
      <c r="CW308">
        <v>40.0125925925926</v>
      </c>
      <c r="CX308">
        <v>0</v>
      </c>
      <c r="CY308">
        <v>1657124079.7</v>
      </c>
      <c r="CZ308">
        <v>0</v>
      </c>
      <c r="DA308">
        <v>0</v>
      </c>
      <c r="DB308" t="s">
        <v>356</v>
      </c>
      <c r="DC308">
        <v>1656081770.5</v>
      </c>
      <c r="DD308">
        <v>1655399214.6</v>
      </c>
      <c r="DE308">
        <v>0</v>
      </c>
      <c r="DF308">
        <v>0.134</v>
      </c>
      <c r="DG308">
        <v>-0.06</v>
      </c>
      <c r="DH308">
        <v>9.331</v>
      </c>
      <c r="DI308">
        <v>0.511</v>
      </c>
      <c r="DJ308">
        <v>421</v>
      </c>
      <c r="DK308">
        <v>25</v>
      </c>
      <c r="DL308">
        <v>1.93</v>
      </c>
      <c r="DM308">
        <v>0.15</v>
      </c>
      <c r="DN308">
        <v>-39.281856097561</v>
      </c>
      <c r="DO308">
        <v>-1.9451121951219</v>
      </c>
      <c r="DP308">
        <v>0.491138853769819</v>
      </c>
      <c r="DQ308">
        <v>0</v>
      </c>
      <c r="DR308">
        <v>2.53417268292683</v>
      </c>
      <c r="DS308">
        <v>0.0392535888501774</v>
      </c>
      <c r="DT308">
        <v>0.00484812310899308</v>
      </c>
      <c r="DU308">
        <v>1</v>
      </c>
      <c r="DV308">
        <v>1</v>
      </c>
      <c r="DW308">
        <v>2</v>
      </c>
      <c r="DX308" t="s">
        <v>357</v>
      </c>
      <c r="DY308">
        <v>2.97681</v>
      </c>
      <c r="DZ308">
        <v>2.69615</v>
      </c>
      <c r="EA308">
        <v>0.133455</v>
      </c>
      <c r="EB308">
        <v>0.138183</v>
      </c>
      <c r="EC308">
        <v>0.0607675</v>
      </c>
      <c r="ED308">
        <v>0.0531638</v>
      </c>
      <c r="EE308">
        <v>34072.3</v>
      </c>
      <c r="EF308">
        <v>37229.2</v>
      </c>
      <c r="EG308">
        <v>35617</v>
      </c>
      <c r="EH308">
        <v>39161.2</v>
      </c>
      <c r="EI308">
        <v>47388.5</v>
      </c>
      <c r="EJ308">
        <v>53480.2</v>
      </c>
      <c r="EK308">
        <v>55585.5</v>
      </c>
      <c r="EL308">
        <v>62713.6</v>
      </c>
      <c r="EM308">
        <v>2.015</v>
      </c>
      <c r="EN308">
        <v>2.226</v>
      </c>
      <c r="EO308">
        <v>0.0790358</v>
      </c>
      <c r="EP308">
        <v>0</v>
      </c>
      <c r="EQ308">
        <v>18.6568</v>
      </c>
      <c r="ER308">
        <v>999.9</v>
      </c>
      <c r="ES308">
        <v>60.054</v>
      </c>
      <c r="ET308">
        <v>30.202</v>
      </c>
      <c r="EU308">
        <v>35.0076</v>
      </c>
      <c r="EV308">
        <v>53.9674</v>
      </c>
      <c r="EW308">
        <v>36.4303</v>
      </c>
      <c r="EX308">
        <v>2</v>
      </c>
      <c r="EY308">
        <v>-0.264085</v>
      </c>
      <c r="EZ308">
        <v>5.10536</v>
      </c>
      <c r="FA308">
        <v>20.0774</v>
      </c>
      <c r="FB308">
        <v>5.20172</v>
      </c>
      <c r="FC308">
        <v>12.0088</v>
      </c>
      <c r="FD308">
        <v>4.9756</v>
      </c>
      <c r="FE308">
        <v>3.293</v>
      </c>
      <c r="FF308">
        <v>9999</v>
      </c>
      <c r="FG308">
        <v>9999</v>
      </c>
      <c r="FH308">
        <v>9999</v>
      </c>
      <c r="FI308">
        <v>551.7</v>
      </c>
      <c r="FJ308">
        <v>1.86292</v>
      </c>
      <c r="FK308">
        <v>1.86777</v>
      </c>
      <c r="FL308">
        <v>1.86752</v>
      </c>
      <c r="FM308">
        <v>1.86874</v>
      </c>
      <c r="FN308">
        <v>1.86951</v>
      </c>
      <c r="FO308">
        <v>1.86566</v>
      </c>
      <c r="FP308">
        <v>1.86667</v>
      </c>
      <c r="FQ308">
        <v>1.8681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13.383</v>
      </c>
      <c r="GF308">
        <v>0.0507</v>
      </c>
      <c r="GG308">
        <v>5.21543574155078</v>
      </c>
      <c r="GH308">
        <v>0.0100486214095962</v>
      </c>
      <c r="GI308">
        <v>-1.74255938316833e-06</v>
      </c>
      <c r="GJ308">
        <v>3.40457676646056e-10</v>
      </c>
      <c r="GK308">
        <v>-0.0234001039270155</v>
      </c>
      <c r="GL308">
        <v>-0.0317258394575505</v>
      </c>
      <c r="GM308">
        <v>0.00293552719409138</v>
      </c>
      <c r="GN308">
        <v>-2.89779016759736e-05</v>
      </c>
      <c r="GO308">
        <v>-4</v>
      </c>
      <c r="GP308">
        <v>2214</v>
      </c>
      <c r="GQ308">
        <v>1</v>
      </c>
      <c r="GR308">
        <v>18</v>
      </c>
      <c r="GS308">
        <v>17372.2</v>
      </c>
      <c r="GT308">
        <v>28748.1</v>
      </c>
      <c r="GU308">
        <v>2.60254</v>
      </c>
      <c r="GV308">
        <v>2.6062</v>
      </c>
      <c r="GW308">
        <v>2.24854</v>
      </c>
      <c r="GX308">
        <v>2.75513</v>
      </c>
      <c r="GY308">
        <v>1.99585</v>
      </c>
      <c r="GZ308">
        <v>2.30347</v>
      </c>
      <c r="HA308">
        <v>33.0206</v>
      </c>
      <c r="HB308">
        <v>14.9726</v>
      </c>
      <c r="HC308">
        <v>18</v>
      </c>
      <c r="HD308">
        <v>491.509</v>
      </c>
      <c r="HE308">
        <v>635.985</v>
      </c>
      <c r="HF308">
        <v>10.6393</v>
      </c>
      <c r="HG308">
        <v>23.6055</v>
      </c>
      <c r="HH308">
        <v>30.0003</v>
      </c>
      <c r="HI308">
        <v>23.5776</v>
      </c>
      <c r="HJ308">
        <v>23.518</v>
      </c>
      <c r="HK308">
        <v>52.064</v>
      </c>
      <c r="HL308">
        <v>60.1409</v>
      </c>
      <c r="HM308">
        <v>0</v>
      </c>
      <c r="HN308">
        <v>10.6641</v>
      </c>
      <c r="HO308">
        <v>1004.69</v>
      </c>
      <c r="HP308">
        <v>12.18</v>
      </c>
      <c r="HQ308">
        <v>103.178</v>
      </c>
      <c r="HR308">
        <v>104.451</v>
      </c>
    </row>
    <row r="309" spans="1:226">
      <c r="A309">
        <v>293</v>
      </c>
      <c r="B309">
        <v>1657124104.5</v>
      </c>
      <c r="C309">
        <v>4071.90000009537</v>
      </c>
      <c r="D309" t="s">
        <v>947</v>
      </c>
      <c r="E309" t="s">
        <v>948</v>
      </c>
      <c r="F309">
        <v>5</v>
      </c>
      <c r="G309" t="s">
        <v>832</v>
      </c>
      <c r="H309" t="s">
        <v>354</v>
      </c>
      <c r="I309">
        <v>1657124096.71429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1008.42049113605</v>
      </c>
      <c r="AK309">
        <v>979.794187878787</v>
      </c>
      <c r="AL309">
        <v>3.29734559084731</v>
      </c>
      <c r="AM309">
        <v>66.8674753080839</v>
      </c>
      <c r="AN309">
        <f>(AP309 - AO309 + BO309*1E3/(8.314*(BQ309+273.15)) * AR309/BN309 * AQ309) * BN309/(100*BB309) * 1000/(1000 - AP309)</f>
        <v>0</v>
      </c>
      <c r="AO309">
        <v>12.1519585318355</v>
      </c>
      <c r="AP309">
        <v>14.6987509090909</v>
      </c>
      <c r="AQ309">
        <v>4.23126014139992e-05</v>
      </c>
      <c r="AR309">
        <v>77.5101807776366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1657124096.71429</v>
      </c>
      <c r="BH309">
        <v>941.235428571429</v>
      </c>
      <c r="BI309">
        <v>980.56425</v>
      </c>
      <c r="BJ309">
        <v>14.6956428571429</v>
      </c>
      <c r="BK309">
        <v>12.155025</v>
      </c>
      <c r="BL309">
        <v>927.924285714286</v>
      </c>
      <c r="BM309">
        <v>14.6450928571429</v>
      </c>
      <c r="BN309">
        <v>499.981464285714</v>
      </c>
      <c r="BO309">
        <v>73.9383821428572</v>
      </c>
      <c r="BP309">
        <v>0.0426208321428572</v>
      </c>
      <c r="BQ309">
        <v>18.7777357142857</v>
      </c>
      <c r="BR309">
        <v>19.9622714285714</v>
      </c>
      <c r="BS309">
        <v>999.9</v>
      </c>
      <c r="BT309">
        <v>0</v>
      </c>
      <c r="BU309">
        <v>0</v>
      </c>
      <c r="BV309">
        <v>10010.5357142857</v>
      </c>
      <c r="BW309">
        <v>0</v>
      </c>
      <c r="BX309">
        <v>1417.27428571429</v>
      </c>
      <c r="BY309">
        <v>-39.3290357142857</v>
      </c>
      <c r="BZ309">
        <v>955.273892857143</v>
      </c>
      <c r="CA309">
        <v>992.629642857143</v>
      </c>
      <c r="CB309">
        <v>2.54062321428571</v>
      </c>
      <c r="CC309">
        <v>980.56425</v>
      </c>
      <c r="CD309">
        <v>12.155025</v>
      </c>
      <c r="CE309">
        <v>1.08657214285714</v>
      </c>
      <c r="CF309">
        <v>0.89872275</v>
      </c>
      <c r="CG309">
        <v>8.13201714285714</v>
      </c>
      <c r="CH309">
        <v>5.370305</v>
      </c>
      <c r="CI309">
        <v>2000.03892857143</v>
      </c>
      <c r="CJ309">
        <v>0.979993392857143</v>
      </c>
      <c r="CK309">
        <v>0.0200068142857143</v>
      </c>
      <c r="CL309">
        <v>0</v>
      </c>
      <c r="CM309">
        <v>2.289475</v>
      </c>
      <c r="CN309">
        <v>0</v>
      </c>
      <c r="CO309">
        <v>5368.71142857143</v>
      </c>
      <c r="CP309">
        <v>17300.4607142857</v>
      </c>
      <c r="CQ309">
        <v>37.0465</v>
      </c>
      <c r="CR309">
        <v>38.1803571428571</v>
      </c>
      <c r="CS309">
        <v>37.3905</v>
      </c>
      <c r="CT309">
        <v>35.7455</v>
      </c>
      <c r="CU309">
        <v>35.98425</v>
      </c>
      <c r="CV309">
        <v>1960.02714285714</v>
      </c>
      <c r="CW309">
        <v>40.0117857142857</v>
      </c>
      <c r="CX309">
        <v>0</v>
      </c>
      <c r="CY309">
        <v>1657124084.5</v>
      </c>
      <c r="CZ309">
        <v>0</v>
      </c>
      <c r="DA309">
        <v>0</v>
      </c>
      <c r="DB309" t="s">
        <v>356</v>
      </c>
      <c r="DC309">
        <v>1656081770.5</v>
      </c>
      <c r="DD309">
        <v>1655399214.6</v>
      </c>
      <c r="DE309">
        <v>0</v>
      </c>
      <c r="DF309">
        <v>0.134</v>
      </c>
      <c r="DG309">
        <v>-0.06</v>
      </c>
      <c r="DH309">
        <v>9.331</v>
      </c>
      <c r="DI309">
        <v>0.511</v>
      </c>
      <c r="DJ309">
        <v>421</v>
      </c>
      <c r="DK309">
        <v>25</v>
      </c>
      <c r="DL309">
        <v>1.93</v>
      </c>
      <c r="DM309">
        <v>0.15</v>
      </c>
      <c r="DN309">
        <v>-39.3092853658537</v>
      </c>
      <c r="DO309">
        <v>0.269303832752568</v>
      </c>
      <c r="DP309">
        <v>0.554255823015706</v>
      </c>
      <c r="DQ309">
        <v>0</v>
      </c>
      <c r="DR309">
        <v>2.53820243902439</v>
      </c>
      <c r="DS309">
        <v>0.0419928919860644</v>
      </c>
      <c r="DT309">
        <v>0.00517856453435952</v>
      </c>
      <c r="DU309">
        <v>1</v>
      </c>
      <c r="DV309">
        <v>1</v>
      </c>
      <c r="DW309">
        <v>2</v>
      </c>
      <c r="DX309" t="s">
        <v>357</v>
      </c>
      <c r="DY309">
        <v>2.97608</v>
      </c>
      <c r="DZ309">
        <v>2.69698</v>
      </c>
      <c r="EA309">
        <v>0.134961</v>
      </c>
      <c r="EB309">
        <v>0.139689</v>
      </c>
      <c r="EC309">
        <v>0.060756</v>
      </c>
      <c r="ED309">
        <v>0.0531528</v>
      </c>
      <c r="EE309">
        <v>34013.2</v>
      </c>
      <c r="EF309">
        <v>37164.4</v>
      </c>
      <c r="EG309">
        <v>35617.1</v>
      </c>
      <c r="EH309">
        <v>39161.5</v>
      </c>
      <c r="EI309">
        <v>47389.2</v>
      </c>
      <c r="EJ309">
        <v>53481.1</v>
      </c>
      <c r="EK309">
        <v>55585.5</v>
      </c>
      <c r="EL309">
        <v>62713.9</v>
      </c>
      <c r="EM309">
        <v>2.0142</v>
      </c>
      <c r="EN309">
        <v>2.2264</v>
      </c>
      <c r="EO309">
        <v>0.080198</v>
      </c>
      <c r="EP309">
        <v>0</v>
      </c>
      <c r="EQ309">
        <v>18.6568</v>
      </c>
      <c r="ER309">
        <v>999.9</v>
      </c>
      <c r="ES309">
        <v>60.054</v>
      </c>
      <c r="ET309">
        <v>30.212</v>
      </c>
      <c r="EU309">
        <v>35.0322</v>
      </c>
      <c r="EV309">
        <v>54.3674</v>
      </c>
      <c r="EW309">
        <v>36.4704</v>
      </c>
      <c r="EX309">
        <v>2</v>
      </c>
      <c r="EY309">
        <v>-0.263841</v>
      </c>
      <c r="EZ309">
        <v>5.09144</v>
      </c>
      <c r="FA309">
        <v>20.078</v>
      </c>
      <c r="FB309">
        <v>5.20172</v>
      </c>
      <c r="FC309">
        <v>12.0099</v>
      </c>
      <c r="FD309">
        <v>4.976</v>
      </c>
      <c r="FE309">
        <v>3.293</v>
      </c>
      <c r="FF309">
        <v>9999</v>
      </c>
      <c r="FG309">
        <v>9999</v>
      </c>
      <c r="FH309">
        <v>9999</v>
      </c>
      <c r="FI309">
        <v>551.7</v>
      </c>
      <c r="FJ309">
        <v>1.86295</v>
      </c>
      <c r="FK309">
        <v>1.86783</v>
      </c>
      <c r="FL309">
        <v>1.86752</v>
      </c>
      <c r="FM309">
        <v>1.86874</v>
      </c>
      <c r="FN309">
        <v>1.86954</v>
      </c>
      <c r="FO309">
        <v>1.86566</v>
      </c>
      <c r="FP309">
        <v>1.86673</v>
      </c>
      <c r="FQ309">
        <v>1.86807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13.508</v>
      </c>
      <c r="GF309">
        <v>0.0505</v>
      </c>
      <c r="GG309">
        <v>5.21543574155078</v>
      </c>
      <c r="GH309">
        <v>0.0100486214095962</v>
      </c>
      <c r="GI309">
        <v>-1.74255938316833e-06</v>
      </c>
      <c r="GJ309">
        <v>3.40457676646056e-10</v>
      </c>
      <c r="GK309">
        <v>-0.0234001039270155</v>
      </c>
      <c r="GL309">
        <v>-0.0317258394575505</v>
      </c>
      <c r="GM309">
        <v>0.00293552719409138</v>
      </c>
      <c r="GN309">
        <v>-2.89779016759736e-05</v>
      </c>
      <c r="GO309">
        <v>-4</v>
      </c>
      <c r="GP309">
        <v>2214</v>
      </c>
      <c r="GQ309">
        <v>1</v>
      </c>
      <c r="GR309">
        <v>18</v>
      </c>
      <c r="GS309">
        <v>17372.2</v>
      </c>
      <c r="GT309">
        <v>28748.2</v>
      </c>
      <c r="GU309">
        <v>2.63794</v>
      </c>
      <c r="GV309">
        <v>2.59521</v>
      </c>
      <c r="GW309">
        <v>2.24854</v>
      </c>
      <c r="GX309">
        <v>2.75513</v>
      </c>
      <c r="GY309">
        <v>1.99585</v>
      </c>
      <c r="GZ309">
        <v>2.31934</v>
      </c>
      <c r="HA309">
        <v>33.0206</v>
      </c>
      <c r="HB309">
        <v>14.9814</v>
      </c>
      <c r="HC309">
        <v>18</v>
      </c>
      <c r="HD309">
        <v>491.036</v>
      </c>
      <c r="HE309">
        <v>636.349</v>
      </c>
      <c r="HF309">
        <v>10.6706</v>
      </c>
      <c r="HG309">
        <v>23.6075</v>
      </c>
      <c r="HH309">
        <v>30.0005</v>
      </c>
      <c r="HI309">
        <v>23.5816</v>
      </c>
      <c r="HJ309">
        <v>23.522</v>
      </c>
      <c r="HK309">
        <v>52.7667</v>
      </c>
      <c r="HL309">
        <v>60.1409</v>
      </c>
      <c r="HM309">
        <v>0</v>
      </c>
      <c r="HN309">
        <v>10.6905</v>
      </c>
      <c r="HO309">
        <v>1024.82</v>
      </c>
      <c r="HP309">
        <v>12.18</v>
      </c>
      <c r="HQ309">
        <v>103.178</v>
      </c>
      <c r="HR309">
        <v>104.452</v>
      </c>
    </row>
    <row r="310" spans="1:226">
      <c r="A310">
        <v>294</v>
      </c>
      <c r="B310">
        <v>1657124109.5</v>
      </c>
      <c r="C310">
        <v>4076.90000009537</v>
      </c>
      <c r="D310" t="s">
        <v>949</v>
      </c>
      <c r="E310" t="s">
        <v>950</v>
      </c>
      <c r="F310">
        <v>5</v>
      </c>
      <c r="G310" t="s">
        <v>832</v>
      </c>
      <c r="H310" t="s">
        <v>354</v>
      </c>
      <c r="I310">
        <v>1657124102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1026.50483688093</v>
      </c>
      <c r="AK310">
        <v>997.012866666667</v>
      </c>
      <c r="AL310">
        <v>3.49575691837786</v>
      </c>
      <c r="AM310">
        <v>66.8674753080839</v>
      </c>
      <c r="AN310">
        <f>(AP310 - AO310 + BO310*1E3/(8.314*(BQ310+273.15)) * AR310/BN310 * AQ310) * BN310/(100*BB310) * 1000/(1000 - AP310)</f>
        <v>0</v>
      </c>
      <c r="AO310">
        <v>12.1482085098205</v>
      </c>
      <c r="AP310">
        <v>14.6934963636364</v>
      </c>
      <c r="AQ310">
        <v>7.69306242272182e-05</v>
      </c>
      <c r="AR310">
        <v>77.5101807776366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1657124102</v>
      </c>
      <c r="BH310">
        <v>958.860777777778</v>
      </c>
      <c r="BI310">
        <v>998.381444444445</v>
      </c>
      <c r="BJ310">
        <v>14.6959074074074</v>
      </c>
      <c r="BK310">
        <v>12.1510703703704</v>
      </c>
      <c r="BL310">
        <v>945.415296296296</v>
      </c>
      <c r="BM310">
        <v>14.6453444444444</v>
      </c>
      <c r="BN310">
        <v>499.969185185185</v>
      </c>
      <c r="BO310">
        <v>73.938162962963</v>
      </c>
      <c r="BP310">
        <v>0.0427686814814815</v>
      </c>
      <c r="BQ310">
        <v>18.7796333333333</v>
      </c>
      <c r="BR310">
        <v>19.9579555555556</v>
      </c>
      <c r="BS310">
        <v>999.9</v>
      </c>
      <c r="BT310">
        <v>0</v>
      </c>
      <c r="BU310">
        <v>0</v>
      </c>
      <c r="BV310">
        <v>10006.4814814815</v>
      </c>
      <c r="BW310">
        <v>0</v>
      </c>
      <c r="BX310">
        <v>1417.80185185185</v>
      </c>
      <c r="BY310">
        <v>-39.5207259259259</v>
      </c>
      <c r="BZ310">
        <v>973.162407407407</v>
      </c>
      <c r="CA310">
        <v>1010.66177777778</v>
      </c>
      <c r="CB310">
        <v>2.54484481481481</v>
      </c>
      <c r="CC310">
        <v>998.381444444445</v>
      </c>
      <c r="CD310">
        <v>12.1510703703704</v>
      </c>
      <c r="CE310">
        <v>1.08658851851852</v>
      </c>
      <c r="CF310">
        <v>0.898427555555555</v>
      </c>
      <c r="CG310">
        <v>8.13223851851852</v>
      </c>
      <c r="CH310">
        <v>5.36557740740741</v>
      </c>
      <c r="CI310">
        <v>2000.01296296296</v>
      </c>
      <c r="CJ310">
        <v>0.979995296296296</v>
      </c>
      <c r="CK310">
        <v>0.0200049259259259</v>
      </c>
      <c r="CL310">
        <v>0</v>
      </c>
      <c r="CM310">
        <v>2.28116666666667</v>
      </c>
      <c r="CN310">
        <v>0</v>
      </c>
      <c r="CO310">
        <v>5367.3037037037</v>
      </c>
      <c r="CP310">
        <v>17300.2444444444</v>
      </c>
      <c r="CQ310">
        <v>37.0252592592593</v>
      </c>
      <c r="CR310">
        <v>38.1594444444444</v>
      </c>
      <c r="CS310">
        <v>37.3703333333333</v>
      </c>
      <c r="CT310">
        <v>35.7243333333333</v>
      </c>
      <c r="CU310">
        <v>35.9626666666667</v>
      </c>
      <c r="CV310">
        <v>1960.00555555556</v>
      </c>
      <c r="CW310">
        <v>40.007037037037</v>
      </c>
      <c r="CX310">
        <v>0</v>
      </c>
      <c r="CY310">
        <v>1657124089.3</v>
      </c>
      <c r="CZ310">
        <v>0</v>
      </c>
      <c r="DA310">
        <v>0</v>
      </c>
      <c r="DB310" t="s">
        <v>356</v>
      </c>
      <c r="DC310">
        <v>1656081770.5</v>
      </c>
      <c r="DD310">
        <v>1655399214.6</v>
      </c>
      <c r="DE310">
        <v>0</v>
      </c>
      <c r="DF310">
        <v>0.134</v>
      </c>
      <c r="DG310">
        <v>-0.06</v>
      </c>
      <c r="DH310">
        <v>9.331</v>
      </c>
      <c r="DI310">
        <v>0.511</v>
      </c>
      <c r="DJ310">
        <v>421</v>
      </c>
      <c r="DK310">
        <v>25</v>
      </c>
      <c r="DL310">
        <v>1.93</v>
      </c>
      <c r="DM310">
        <v>0.15</v>
      </c>
      <c r="DN310">
        <v>-39.4621463414634</v>
      </c>
      <c r="DO310">
        <v>-0.701849477351985</v>
      </c>
      <c r="DP310">
        <v>0.573015922861197</v>
      </c>
      <c r="DQ310">
        <v>0</v>
      </c>
      <c r="DR310">
        <v>2.54138121951219</v>
      </c>
      <c r="DS310">
        <v>0.0477081533101046</v>
      </c>
      <c r="DT310">
        <v>0.00550100930655812</v>
      </c>
      <c r="DU310">
        <v>1</v>
      </c>
      <c r="DV310">
        <v>1</v>
      </c>
      <c r="DW310">
        <v>2</v>
      </c>
      <c r="DX310" t="s">
        <v>357</v>
      </c>
      <c r="DY310">
        <v>2.97569</v>
      </c>
      <c r="DZ310">
        <v>2.69717</v>
      </c>
      <c r="EA310">
        <v>0.136511</v>
      </c>
      <c r="EB310">
        <v>0.141209</v>
      </c>
      <c r="EC310">
        <v>0.0607533</v>
      </c>
      <c r="ED310">
        <v>0.0531341</v>
      </c>
      <c r="EE310">
        <v>33951.7</v>
      </c>
      <c r="EF310">
        <v>37098.4</v>
      </c>
      <c r="EG310">
        <v>35616.5</v>
      </c>
      <c r="EH310">
        <v>39161.1</v>
      </c>
      <c r="EI310">
        <v>47388.4</v>
      </c>
      <c r="EJ310">
        <v>53482</v>
      </c>
      <c r="EK310">
        <v>55584.4</v>
      </c>
      <c r="EL310">
        <v>62713.6</v>
      </c>
      <c r="EM310">
        <v>2.0132</v>
      </c>
      <c r="EN310">
        <v>2.2266</v>
      </c>
      <c r="EO310">
        <v>0.0789464</v>
      </c>
      <c r="EP310">
        <v>0</v>
      </c>
      <c r="EQ310">
        <v>18.6584</v>
      </c>
      <c r="ER310">
        <v>999.9</v>
      </c>
      <c r="ES310">
        <v>60.005</v>
      </c>
      <c r="ET310">
        <v>30.222</v>
      </c>
      <c r="EU310">
        <v>35.0168</v>
      </c>
      <c r="EV310">
        <v>54.2574</v>
      </c>
      <c r="EW310">
        <v>36.4343</v>
      </c>
      <c r="EX310">
        <v>2</v>
      </c>
      <c r="EY310">
        <v>-0.263963</v>
      </c>
      <c r="EZ310">
        <v>5.0397</v>
      </c>
      <c r="FA310">
        <v>20.0798</v>
      </c>
      <c r="FB310">
        <v>5.20172</v>
      </c>
      <c r="FC310">
        <v>12.0088</v>
      </c>
      <c r="FD310">
        <v>4.976</v>
      </c>
      <c r="FE310">
        <v>3.293</v>
      </c>
      <c r="FF310">
        <v>9999</v>
      </c>
      <c r="FG310">
        <v>9999</v>
      </c>
      <c r="FH310">
        <v>9999</v>
      </c>
      <c r="FI310">
        <v>551.7</v>
      </c>
      <c r="FJ310">
        <v>1.86295</v>
      </c>
      <c r="FK310">
        <v>1.86783</v>
      </c>
      <c r="FL310">
        <v>1.86755</v>
      </c>
      <c r="FM310">
        <v>1.86874</v>
      </c>
      <c r="FN310">
        <v>1.86954</v>
      </c>
      <c r="FO310">
        <v>1.86566</v>
      </c>
      <c r="FP310">
        <v>1.86673</v>
      </c>
      <c r="FQ310">
        <v>1.86813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13.637</v>
      </c>
      <c r="GF310">
        <v>0.0505</v>
      </c>
      <c r="GG310">
        <v>5.21543574155078</v>
      </c>
      <c r="GH310">
        <v>0.0100486214095962</v>
      </c>
      <c r="GI310">
        <v>-1.74255938316833e-06</v>
      </c>
      <c r="GJ310">
        <v>3.40457676646056e-10</v>
      </c>
      <c r="GK310">
        <v>-0.0234001039270155</v>
      </c>
      <c r="GL310">
        <v>-0.0317258394575505</v>
      </c>
      <c r="GM310">
        <v>0.00293552719409138</v>
      </c>
      <c r="GN310">
        <v>-2.89779016759736e-05</v>
      </c>
      <c r="GO310">
        <v>-4</v>
      </c>
      <c r="GP310">
        <v>2214</v>
      </c>
      <c r="GQ310">
        <v>1</v>
      </c>
      <c r="GR310">
        <v>18</v>
      </c>
      <c r="GS310">
        <v>17372.3</v>
      </c>
      <c r="GT310">
        <v>28748.2</v>
      </c>
      <c r="GU310">
        <v>2.66968</v>
      </c>
      <c r="GV310">
        <v>2.58911</v>
      </c>
      <c r="GW310">
        <v>2.24854</v>
      </c>
      <c r="GX310">
        <v>2.75513</v>
      </c>
      <c r="GY310">
        <v>1.99585</v>
      </c>
      <c r="GZ310">
        <v>2.30591</v>
      </c>
      <c r="HA310">
        <v>33.0429</v>
      </c>
      <c r="HB310">
        <v>14.9814</v>
      </c>
      <c r="HC310">
        <v>18</v>
      </c>
      <c r="HD310">
        <v>490.435</v>
      </c>
      <c r="HE310">
        <v>636.555</v>
      </c>
      <c r="HF310">
        <v>10.6972</v>
      </c>
      <c r="HG310">
        <v>23.6115</v>
      </c>
      <c r="HH310">
        <v>30.0004</v>
      </c>
      <c r="HI310">
        <v>23.5855</v>
      </c>
      <c r="HJ310">
        <v>23.5259</v>
      </c>
      <c r="HK310">
        <v>53.4096</v>
      </c>
      <c r="HL310">
        <v>60.1409</v>
      </c>
      <c r="HM310">
        <v>0</v>
      </c>
      <c r="HN310">
        <v>10.7205</v>
      </c>
      <c r="HO310">
        <v>1038.22</v>
      </c>
      <c r="HP310">
        <v>12.18</v>
      </c>
      <c r="HQ310">
        <v>103.176</v>
      </c>
      <c r="HR310">
        <v>104.451</v>
      </c>
    </row>
    <row r="311" spans="1:226">
      <c r="A311">
        <v>295</v>
      </c>
      <c r="B311">
        <v>1657124114.5</v>
      </c>
      <c r="C311">
        <v>4081.90000009537</v>
      </c>
      <c r="D311" t="s">
        <v>951</v>
      </c>
      <c r="E311" t="s">
        <v>952</v>
      </c>
      <c r="F311">
        <v>5</v>
      </c>
      <c r="G311" t="s">
        <v>832</v>
      </c>
      <c r="H311" t="s">
        <v>354</v>
      </c>
      <c r="I311">
        <v>1657124106.71429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1042.80736845733</v>
      </c>
      <c r="AK311">
        <v>1013.96533333333</v>
      </c>
      <c r="AL311">
        <v>3.39599524516055</v>
      </c>
      <c r="AM311">
        <v>66.8674753080839</v>
      </c>
      <c r="AN311">
        <f>(AP311 - AO311 + BO311*1E3/(8.314*(BQ311+273.15)) * AR311/BN311 * AQ311) * BN311/(100*BB311) * 1000/(1000 - AP311)</f>
        <v>0</v>
      </c>
      <c r="AO311">
        <v>12.1425446202488</v>
      </c>
      <c r="AP311">
        <v>14.6919236363636</v>
      </c>
      <c r="AQ311">
        <v>1.01071597847915e-05</v>
      </c>
      <c r="AR311">
        <v>77.5101807776366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1657124106.71429</v>
      </c>
      <c r="BH311">
        <v>974.636714285714</v>
      </c>
      <c r="BI311">
        <v>1014.069</v>
      </c>
      <c r="BJ311">
        <v>14.6951785714286</v>
      </c>
      <c r="BK311">
        <v>12.1472571428571</v>
      </c>
      <c r="BL311">
        <v>961.071285714286</v>
      </c>
      <c r="BM311">
        <v>14.6446392857143</v>
      </c>
      <c r="BN311">
        <v>499.976785714286</v>
      </c>
      <c r="BO311">
        <v>73.9383178571428</v>
      </c>
      <c r="BP311">
        <v>0.0429064714285714</v>
      </c>
      <c r="BQ311">
        <v>18.7806035714286</v>
      </c>
      <c r="BR311">
        <v>19.955275</v>
      </c>
      <c r="BS311">
        <v>999.9</v>
      </c>
      <c r="BT311">
        <v>0</v>
      </c>
      <c r="BU311">
        <v>0</v>
      </c>
      <c r="BV311">
        <v>10005.7142857143</v>
      </c>
      <c r="BW311">
        <v>0</v>
      </c>
      <c r="BX311">
        <v>1418.2125</v>
      </c>
      <c r="BY311">
        <v>-39.432875</v>
      </c>
      <c r="BZ311">
        <v>989.172607142857</v>
      </c>
      <c r="CA311">
        <v>1026.53857142857</v>
      </c>
      <c r="CB311">
        <v>2.54792821428571</v>
      </c>
      <c r="CC311">
        <v>1014.069</v>
      </c>
      <c r="CD311">
        <v>12.1472571428571</v>
      </c>
      <c r="CE311">
        <v>1.0865375</v>
      </c>
      <c r="CF311">
        <v>0.8981475</v>
      </c>
      <c r="CG311">
        <v>8.1315375</v>
      </c>
      <c r="CH311">
        <v>5.36109214285714</v>
      </c>
      <c r="CI311">
        <v>1999.99571428571</v>
      </c>
      <c r="CJ311">
        <v>0.979997821428571</v>
      </c>
      <c r="CK311">
        <v>0.0200024071428571</v>
      </c>
      <c r="CL311">
        <v>0</v>
      </c>
      <c r="CM311">
        <v>2.27736428571429</v>
      </c>
      <c r="CN311">
        <v>0</v>
      </c>
      <c r="CO311">
        <v>5367.53035714286</v>
      </c>
      <c r="CP311">
        <v>17300.1107142857</v>
      </c>
      <c r="CQ311">
        <v>37.0066428571429</v>
      </c>
      <c r="CR311">
        <v>38.1405</v>
      </c>
      <c r="CS311">
        <v>37.35025</v>
      </c>
      <c r="CT311">
        <v>35.705</v>
      </c>
      <c r="CU311">
        <v>35.94375</v>
      </c>
      <c r="CV311">
        <v>1959.99392857143</v>
      </c>
      <c r="CW311">
        <v>40.0010714285714</v>
      </c>
      <c r="CX311">
        <v>0</v>
      </c>
      <c r="CY311">
        <v>1657124094.7</v>
      </c>
      <c r="CZ311">
        <v>0</v>
      </c>
      <c r="DA311">
        <v>0</v>
      </c>
      <c r="DB311" t="s">
        <v>356</v>
      </c>
      <c r="DC311">
        <v>1656081770.5</v>
      </c>
      <c r="DD311">
        <v>1655399214.6</v>
      </c>
      <c r="DE311">
        <v>0</v>
      </c>
      <c r="DF311">
        <v>0.134</v>
      </c>
      <c r="DG311">
        <v>-0.06</v>
      </c>
      <c r="DH311">
        <v>9.331</v>
      </c>
      <c r="DI311">
        <v>0.511</v>
      </c>
      <c r="DJ311">
        <v>421</v>
      </c>
      <c r="DK311">
        <v>25</v>
      </c>
      <c r="DL311">
        <v>1.93</v>
      </c>
      <c r="DM311">
        <v>0.15</v>
      </c>
      <c r="DN311">
        <v>-39.4794146341463</v>
      </c>
      <c r="DO311">
        <v>-0.154996515679491</v>
      </c>
      <c r="DP311">
        <v>0.585542464170463</v>
      </c>
      <c r="DQ311">
        <v>0</v>
      </c>
      <c r="DR311">
        <v>2.54567463414634</v>
      </c>
      <c r="DS311">
        <v>0.0396825783972117</v>
      </c>
      <c r="DT311">
        <v>0.00465082111688603</v>
      </c>
      <c r="DU311">
        <v>1</v>
      </c>
      <c r="DV311">
        <v>1</v>
      </c>
      <c r="DW311">
        <v>2</v>
      </c>
      <c r="DX311" t="s">
        <v>357</v>
      </c>
      <c r="DY311">
        <v>2.97625</v>
      </c>
      <c r="DZ311">
        <v>2.69662</v>
      </c>
      <c r="EA311">
        <v>0.137991</v>
      </c>
      <c r="EB311">
        <v>0.142673</v>
      </c>
      <c r="EC311">
        <v>0.0607456</v>
      </c>
      <c r="ED311">
        <v>0.0531195</v>
      </c>
      <c r="EE311">
        <v>33893.8</v>
      </c>
      <c r="EF311">
        <v>37035.3</v>
      </c>
      <c r="EG311">
        <v>35616.7</v>
      </c>
      <c r="EH311">
        <v>39161.2</v>
      </c>
      <c r="EI311">
        <v>47389.4</v>
      </c>
      <c r="EJ311">
        <v>53481.8</v>
      </c>
      <c r="EK311">
        <v>55585.1</v>
      </c>
      <c r="EL311">
        <v>62712.4</v>
      </c>
      <c r="EM311">
        <v>2.0146</v>
      </c>
      <c r="EN311">
        <v>2.2266</v>
      </c>
      <c r="EO311">
        <v>0.0777841</v>
      </c>
      <c r="EP311">
        <v>0</v>
      </c>
      <c r="EQ311">
        <v>18.6584</v>
      </c>
      <c r="ER311">
        <v>999.9</v>
      </c>
      <c r="ES311">
        <v>59.98</v>
      </c>
      <c r="ET311">
        <v>30.242</v>
      </c>
      <c r="EU311">
        <v>35.0483</v>
      </c>
      <c r="EV311">
        <v>53.8774</v>
      </c>
      <c r="EW311">
        <v>36.5064</v>
      </c>
      <c r="EX311">
        <v>2</v>
      </c>
      <c r="EY311">
        <v>-0.264451</v>
      </c>
      <c r="EZ311">
        <v>5.02519</v>
      </c>
      <c r="FA311">
        <v>20.0794</v>
      </c>
      <c r="FB311">
        <v>5.20172</v>
      </c>
      <c r="FC311">
        <v>12.0076</v>
      </c>
      <c r="FD311">
        <v>4.9756</v>
      </c>
      <c r="FE311">
        <v>3.293</v>
      </c>
      <c r="FF311">
        <v>9999</v>
      </c>
      <c r="FG311">
        <v>9999</v>
      </c>
      <c r="FH311">
        <v>9999</v>
      </c>
      <c r="FI311">
        <v>551.7</v>
      </c>
      <c r="FJ311">
        <v>1.86295</v>
      </c>
      <c r="FK311">
        <v>1.86783</v>
      </c>
      <c r="FL311">
        <v>1.86752</v>
      </c>
      <c r="FM311">
        <v>1.86874</v>
      </c>
      <c r="FN311">
        <v>1.8696</v>
      </c>
      <c r="FO311">
        <v>1.86566</v>
      </c>
      <c r="FP311">
        <v>1.86667</v>
      </c>
      <c r="FQ311">
        <v>1.86813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13.758</v>
      </c>
      <c r="GF311">
        <v>0.0505</v>
      </c>
      <c r="GG311">
        <v>5.21543574155078</v>
      </c>
      <c r="GH311">
        <v>0.0100486214095962</v>
      </c>
      <c r="GI311">
        <v>-1.74255938316833e-06</v>
      </c>
      <c r="GJ311">
        <v>3.40457676646056e-10</v>
      </c>
      <c r="GK311">
        <v>-0.0234001039270155</v>
      </c>
      <c r="GL311">
        <v>-0.0317258394575505</v>
      </c>
      <c r="GM311">
        <v>0.00293552719409138</v>
      </c>
      <c r="GN311">
        <v>-2.89779016759736e-05</v>
      </c>
      <c r="GO311">
        <v>-4</v>
      </c>
      <c r="GP311">
        <v>2214</v>
      </c>
      <c r="GQ311">
        <v>1</v>
      </c>
      <c r="GR311">
        <v>18</v>
      </c>
      <c r="GS311">
        <v>17372.4</v>
      </c>
      <c r="GT311">
        <v>28748.3</v>
      </c>
      <c r="GU311">
        <v>2.70508</v>
      </c>
      <c r="GV311">
        <v>2.57568</v>
      </c>
      <c r="GW311">
        <v>2.24854</v>
      </c>
      <c r="GX311">
        <v>2.75513</v>
      </c>
      <c r="GY311">
        <v>1.99585</v>
      </c>
      <c r="GZ311">
        <v>2.31689</v>
      </c>
      <c r="HA311">
        <v>33.0429</v>
      </c>
      <c r="HB311">
        <v>14.9814</v>
      </c>
      <c r="HC311">
        <v>18</v>
      </c>
      <c r="HD311">
        <v>491.348</v>
      </c>
      <c r="HE311">
        <v>636.604</v>
      </c>
      <c r="HF311">
        <v>10.7271</v>
      </c>
      <c r="HG311">
        <v>23.6134</v>
      </c>
      <c r="HH311">
        <v>30.0001</v>
      </c>
      <c r="HI311">
        <v>23.5875</v>
      </c>
      <c r="HJ311">
        <v>23.5298</v>
      </c>
      <c r="HK311">
        <v>54.1099</v>
      </c>
      <c r="HL311">
        <v>60.1409</v>
      </c>
      <c r="HM311">
        <v>0</v>
      </c>
      <c r="HN311">
        <v>10.7541</v>
      </c>
      <c r="HO311">
        <v>1058.55</v>
      </c>
      <c r="HP311">
        <v>12.18</v>
      </c>
      <c r="HQ311">
        <v>103.177</v>
      </c>
      <c r="HR311">
        <v>104.45</v>
      </c>
    </row>
    <row r="312" spans="1:226">
      <c r="A312">
        <v>296</v>
      </c>
      <c r="B312">
        <v>1657124119.5</v>
      </c>
      <c r="C312">
        <v>4086.90000009537</v>
      </c>
      <c r="D312" t="s">
        <v>953</v>
      </c>
      <c r="E312" t="s">
        <v>954</v>
      </c>
      <c r="F312">
        <v>5</v>
      </c>
      <c r="G312" t="s">
        <v>832</v>
      </c>
      <c r="H312" t="s">
        <v>354</v>
      </c>
      <c r="I312">
        <v>1657124112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1059.97395813491</v>
      </c>
      <c r="AK312">
        <v>1030.96624242424</v>
      </c>
      <c r="AL312">
        <v>3.45564163592235</v>
      </c>
      <c r="AM312">
        <v>66.8674753080839</v>
      </c>
      <c r="AN312">
        <f>(AP312 - AO312 + BO312*1E3/(8.314*(BQ312+273.15)) * AR312/BN312 * AQ312) * BN312/(100*BB312) * 1000/(1000 - AP312)</f>
        <v>0</v>
      </c>
      <c r="AO312">
        <v>12.1427717700593</v>
      </c>
      <c r="AP312">
        <v>14.6949957575758</v>
      </c>
      <c r="AQ312">
        <v>4.89656420835274e-05</v>
      </c>
      <c r="AR312">
        <v>77.5101807776366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1657124112</v>
      </c>
      <c r="BH312">
        <v>992.290222222222</v>
      </c>
      <c r="BI312">
        <v>1032.05481481482</v>
      </c>
      <c r="BJ312">
        <v>14.6937703703704</v>
      </c>
      <c r="BK312">
        <v>12.1443148148148</v>
      </c>
      <c r="BL312">
        <v>978.590777777778</v>
      </c>
      <c r="BM312">
        <v>14.6432703703704</v>
      </c>
      <c r="BN312">
        <v>500.021481481481</v>
      </c>
      <c r="BO312">
        <v>73.9380074074074</v>
      </c>
      <c r="BP312">
        <v>0.0427665407407407</v>
      </c>
      <c r="BQ312">
        <v>18.7816296296296</v>
      </c>
      <c r="BR312">
        <v>19.9545333333333</v>
      </c>
      <c r="BS312">
        <v>999.9</v>
      </c>
      <c r="BT312">
        <v>0</v>
      </c>
      <c r="BU312">
        <v>0</v>
      </c>
      <c r="BV312">
        <v>10009.8148148148</v>
      </c>
      <c r="BW312">
        <v>0</v>
      </c>
      <c r="BX312">
        <v>1418.3862962963</v>
      </c>
      <c r="BY312">
        <v>-39.7652814814815</v>
      </c>
      <c r="BZ312">
        <v>1007.08759259259</v>
      </c>
      <c r="CA312">
        <v>1044.74222222222</v>
      </c>
      <c r="CB312">
        <v>2.54945444444444</v>
      </c>
      <c r="CC312">
        <v>1032.05481481482</v>
      </c>
      <c r="CD312">
        <v>12.1443148148148</v>
      </c>
      <c r="CE312">
        <v>1.08642814814815</v>
      </c>
      <c r="CF312">
        <v>0.897926407407407</v>
      </c>
      <c r="CG312">
        <v>8.13006</v>
      </c>
      <c r="CH312">
        <v>5.35754925925926</v>
      </c>
      <c r="CI312">
        <v>1999.99962962963</v>
      </c>
      <c r="CJ312">
        <v>0.979999</v>
      </c>
      <c r="CK312">
        <v>0.0200012074074074</v>
      </c>
      <c r="CL312">
        <v>0</v>
      </c>
      <c r="CM312">
        <v>2.23863703703704</v>
      </c>
      <c r="CN312">
        <v>0</v>
      </c>
      <c r="CO312">
        <v>5367.68</v>
      </c>
      <c r="CP312">
        <v>17300.1481481481</v>
      </c>
      <c r="CQ312">
        <v>36.9976666666667</v>
      </c>
      <c r="CR312">
        <v>38.125</v>
      </c>
      <c r="CS312">
        <v>37.3283333333333</v>
      </c>
      <c r="CT312">
        <v>35.6755185185185</v>
      </c>
      <c r="CU312">
        <v>35.9163333333333</v>
      </c>
      <c r="CV312">
        <v>1960.00037037037</v>
      </c>
      <c r="CW312">
        <v>39.9992592592593</v>
      </c>
      <c r="CX312">
        <v>0</v>
      </c>
      <c r="CY312">
        <v>1657124099.5</v>
      </c>
      <c r="CZ312">
        <v>0</v>
      </c>
      <c r="DA312">
        <v>0</v>
      </c>
      <c r="DB312" t="s">
        <v>356</v>
      </c>
      <c r="DC312">
        <v>1656081770.5</v>
      </c>
      <c r="DD312">
        <v>1655399214.6</v>
      </c>
      <c r="DE312">
        <v>0</v>
      </c>
      <c r="DF312">
        <v>0.134</v>
      </c>
      <c r="DG312">
        <v>-0.06</v>
      </c>
      <c r="DH312">
        <v>9.331</v>
      </c>
      <c r="DI312">
        <v>0.511</v>
      </c>
      <c r="DJ312">
        <v>421</v>
      </c>
      <c r="DK312">
        <v>25</v>
      </c>
      <c r="DL312">
        <v>1.93</v>
      </c>
      <c r="DM312">
        <v>0.15</v>
      </c>
      <c r="DN312">
        <v>-39.5318536585366</v>
      </c>
      <c r="DO312">
        <v>-0.787908710801401</v>
      </c>
      <c r="DP312">
        <v>0.59644167179404</v>
      </c>
      <c r="DQ312">
        <v>0</v>
      </c>
      <c r="DR312">
        <v>2.54783707317073</v>
      </c>
      <c r="DS312">
        <v>0.0220461324041865</v>
      </c>
      <c r="DT312">
        <v>0.0032586367371786</v>
      </c>
      <c r="DU312">
        <v>1</v>
      </c>
      <c r="DV312">
        <v>1</v>
      </c>
      <c r="DW312">
        <v>2</v>
      </c>
      <c r="DX312" t="s">
        <v>357</v>
      </c>
      <c r="DY312">
        <v>2.9776</v>
      </c>
      <c r="DZ312">
        <v>2.69615</v>
      </c>
      <c r="EA312">
        <v>0.139485</v>
      </c>
      <c r="EB312">
        <v>0.144125</v>
      </c>
      <c r="EC312">
        <v>0.0607448</v>
      </c>
      <c r="ED312">
        <v>0.0531166</v>
      </c>
      <c r="EE312">
        <v>33835</v>
      </c>
      <c r="EF312">
        <v>36972.2</v>
      </c>
      <c r="EG312">
        <v>35616.6</v>
      </c>
      <c r="EH312">
        <v>39160.8</v>
      </c>
      <c r="EI312">
        <v>47389.9</v>
      </c>
      <c r="EJ312">
        <v>53482.1</v>
      </c>
      <c r="EK312">
        <v>55585.6</v>
      </c>
      <c r="EL312">
        <v>62712.6</v>
      </c>
      <c r="EM312">
        <v>2.0152</v>
      </c>
      <c r="EN312">
        <v>2.2258</v>
      </c>
      <c r="EO312">
        <v>0.0786185</v>
      </c>
      <c r="EP312">
        <v>0</v>
      </c>
      <c r="EQ312">
        <v>18.6584</v>
      </c>
      <c r="ER312">
        <v>999.9</v>
      </c>
      <c r="ES312">
        <v>59.938</v>
      </c>
      <c r="ET312">
        <v>30.252</v>
      </c>
      <c r="EU312">
        <v>35.0373</v>
      </c>
      <c r="EV312">
        <v>53.7374</v>
      </c>
      <c r="EW312">
        <v>36.3542</v>
      </c>
      <c r="EX312">
        <v>2</v>
      </c>
      <c r="EY312">
        <v>-0.26374</v>
      </c>
      <c r="EZ312">
        <v>4.97048</v>
      </c>
      <c r="FA312">
        <v>20.0817</v>
      </c>
      <c r="FB312">
        <v>5.20291</v>
      </c>
      <c r="FC312">
        <v>12.0088</v>
      </c>
      <c r="FD312">
        <v>4.9756</v>
      </c>
      <c r="FE312">
        <v>3.293</v>
      </c>
      <c r="FF312">
        <v>9999</v>
      </c>
      <c r="FG312">
        <v>9999</v>
      </c>
      <c r="FH312">
        <v>9999</v>
      </c>
      <c r="FI312">
        <v>551.7</v>
      </c>
      <c r="FJ312">
        <v>1.86295</v>
      </c>
      <c r="FK312">
        <v>1.86783</v>
      </c>
      <c r="FL312">
        <v>1.86752</v>
      </c>
      <c r="FM312">
        <v>1.86874</v>
      </c>
      <c r="FN312">
        <v>1.86957</v>
      </c>
      <c r="FO312">
        <v>1.8656</v>
      </c>
      <c r="FP312">
        <v>1.86676</v>
      </c>
      <c r="FQ312">
        <v>1.8681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13.89</v>
      </c>
      <c r="GF312">
        <v>0.0504</v>
      </c>
      <c r="GG312">
        <v>5.21543574155078</v>
      </c>
      <c r="GH312">
        <v>0.0100486214095962</v>
      </c>
      <c r="GI312">
        <v>-1.74255938316833e-06</v>
      </c>
      <c r="GJ312">
        <v>3.40457676646056e-10</v>
      </c>
      <c r="GK312">
        <v>-0.0234001039270155</v>
      </c>
      <c r="GL312">
        <v>-0.0317258394575505</v>
      </c>
      <c r="GM312">
        <v>0.00293552719409138</v>
      </c>
      <c r="GN312">
        <v>-2.89779016759736e-05</v>
      </c>
      <c r="GO312">
        <v>-4</v>
      </c>
      <c r="GP312">
        <v>2214</v>
      </c>
      <c r="GQ312">
        <v>1</v>
      </c>
      <c r="GR312">
        <v>18</v>
      </c>
      <c r="GS312">
        <v>17372.5</v>
      </c>
      <c r="GT312">
        <v>28748.4</v>
      </c>
      <c r="GU312">
        <v>2.73804</v>
      </c>
      <c r="GV312">
        <v>2.58179</v>
      </c>
      <c r="GW312">
        <v>2.24854</v>
      </c>
      <c r="GX312">
        <v>2.75635</v>
      </c>
      <c r="GY312">
        <v>1.99585</v>
      </c>
      <c r="GZ312">
        <v>2.30591</v>
      </c>
      <c r="HA312">
        <v>33.0429</v>
      </c>
      <c r="HB312">
        <v>14.9726</v>
      </c>
      <c r="HC312">
        <v>18</v>
      </c>
      <c r="HD312">
        <v>491.769</v>
      </c>
      <c r="HE312">
        <v>635.997</v>
      </c>
      <c r="HF312">
        <v>10.7617</v>
      </c>
      <c r="HG312">
        <v>23.617</v>
      </c>
      <c r="HH312">
        <v>30.0002</v>
      </c>
      <c r="HI312">
        <v>23.5915</v>
      </c>
      <c r="HJ312">
        <v>23.5317</v>
      </c>
      <c r="HK312">
        <v>54.7658</v>
      </c>
      <c r="HL312">
        <v>60.1409</v>
      </c>
      <c r="HM312">
        <v>0</v>
      </c>
      <c r="HN312">
        <v>10.7836</v>
      </c>
      <c r="HO312">
        <v>1072</v>
      </c>
      <c r="HP312">
        <v>12.18</v>
      </c>
      <c r="HQ312">
        <v>103.177</v>
      </c>
      <c r="HR312">
        <v>104.45</v>
      </c>
    </row>
    <row r="313" spans="1:226">
      <c r="A313">
        <v>297</v>
      </c>
      <c r="B313">
        <v>1657124124</v>
      </c>
      <c r="C313">
        <v>4091.40000009537</v>
      </c>
      <c r="D313" t="s">
        <v>955</v>
      </c>
      <c r="E313" t="s">
        <v>956</v>
      </c>
      <c r="F313">
        <v>5</v>
      </c>
      <c r="G313" t="s">
        <v>832</v>
      </c>
      <c r="H313" t="s">
        <v>354</v>
      </c>
      <c r="I313">
        <v>1657124116.44444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1076.1474264384</v>
      </c>
      <c r="AK313">
        <v>1046.43</v>
      </c>
      <c r="AL313">
        <v>3.39914883167803</v>
      </c>
      <c r="AM313">
        <v>66.8674753080839</v>
      </c>
      <c r="AN313">
        <f>(AP313 - AO313 + BO313*1E3/(8.314*(BQ313+273.15)) * AR313/BN313 * AQ313) * BN313/(100*BB313) * 1000/(1000 - AP313)</f>
        <v>0</v>
      </c>
      <c r="AO313">
        <v>12.1414248249807</v>
      </c>
      <c r="AP313">
        <v>14.6936472727273</v>
      </c>
      <c r="AQ313">
        <v>-6.74062143673442e-06</v>
      </c>
      <c r="AR313">
        <v>77.5101807776366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1657124116.44444</v>
      </c>
      <c r="BH313">
        <v>1007.29981481481</v>
      </c>
      <c r="BI313">
        <v>1046.92185185185</v>
      </c>
      <c r="BJ313">
        <v>14.6927592592593</v>
      </c>
      <c r="BK313">
        <v>12.1422740740741</v>
      </c>
      <c r="BL313">
        <v>993.487481481481</v>
      </c>
      <c r="BM313">
        <v>14.6422925925926</v>
      </c>
      <c r="BN313">
        <v>500.019185185185</v>
      </c>
      <c r="BO313">
        <v>73.9379</v>
      </c>
      <c r="BP313">
        <v>0.042665837037037</v>
      </c>
      <c r="BQ313">
        <v>18.7829185185185</v>
      </c>
      <c r="BR313">
        <v>19.9608444444444</v>
      </c>
      <c r="BS313">
        <v>999.9</v>
      </c>
      <c r="BT313">
        <v>0</v>
      </c>
      <c r="BU313">
        <v>0</v>
      </c>
      <c r="BV313">
        <v>10005.9259259259</v>
      </c>
      <c r="BW313">
        <v>0</v>
      </c>
      <c r="BX313">
        <v>1418.88259259259</v>
      </c>
      <c r="BY313">
        <v>-39.622562962963</v>
      </c>
      <c r="BZ313">
        <v>1022.31996296296</v>
      </c>
      <c r="CA313">
        <v>1059.79037037037</v>
      </c>
      <c r="CB313">
        <v>2.55047444444444</v>
      </c>
      <c r="CC313">
        <v>1046.92185185185</v>
      </c>
      <c r="CD313">
        <v>12.1422740740741</v>
      </c>
      <c r="CE313">
        <v>1.08635148148148</v>
      </c>
      <c r="CF313">
        <v>0.897774740740741</v>
      </c>
      <c r="CG313">
        <v>8.12902481481482</v>
      </c>
      <c r="CH313">
        <v>5.35511925925926</v>
      </c>
      <c r="CI313">
        <v>1999.99296296296</v>
      </c>
      <c r="CJ313">
        <v>0.979998148148148</v>
      </c>
      <c r="CK313">
        <v>0.0200020111111111</v>
      </c>
      <c r="CL313">
        <v>0</v>
      </c>
      <c r="CM313">
        <v>2.24621111111111</v>
      </c>
      <c r="CN313">
        <v>0</v>
      </c>
      <c r="CO313">
        <v>5368.70296296296</v>
      </c>
      <c r="CP313">
        <v>17300.0851851852</v>
      </c>
      <c r="CQ313">
        <v>36.979</v>
      </c>
      <c r="CR313">
        <v>38.111</v>
      </c>
      <c r="CS313">
        <v>37.3097407407407</v>
      </c>
      <c r="CT313">
        <v>35.6571481481481</v>
      </c>
      <c r="CU313">
        <v>35.897962962963</v>
      </c>
      <c r="CV313">
        <v>1959.99185185185</v>
      </c>
      <c r="CW313">
        <v>40.0018518518519</v>
      </c>
      <c r="CX313">
        <v>0</v>
      </c>
      <c r="CY313">
        <v>1657124104.3</v>
      </c>
      <c r="CZ313">
        <v>0</v>
      </c>
      <c r="DA313">
        <v>0</v>
      </c>
      <c r="DB313" t="s">
        <v>356</v>
      </c>
      <c r="DC313">
        <v>1656081770.5</v>
      </c>
      <c r="DD313">
        <v>1655399214.6</v>
      </c>
      <c r="DE313">
        <v>0</v>
      </c>
      <c r="DF313">
        <v>0.134</v>
      </c>
      <c r="DG313">
        <v>-0.06</v>
      </c>
      <c r="DH313">
        <v>9.331</v>
      </c>
      <c r="DI313">
        <v>0.511</v>
      </c>
      <c r="DJ313">
        <v>421</v>
      </c>
      <c r="DK313">
        <v>25</v>
      </c>
      <c r="DL313">
        <v>1.93</v>
      </c>
      <c r="DM313">
        <v>0.15</v>
      </c>
      <c r="DN313">
        <v>-39.7070292682927</v>
      </c>
      <c r="DO313">
        <v>-0.895080836236922</v>
      </c>
      <c r="DP313">
        <v>0.62577980240224</v>
      </c>
      <c r="DQ313">
        <v>0</v>
      </c>
      <c r="DR313">
        <v>2.54933195121951</v>
      </c>
      <c r="DS313">
        <v>0.0126685714285691</v>
      </c>
      <c r="DT313">
        <v>0.00251610831857278</v>
      </c>
      <c r="DU313">
        <v>1</v>
      </c>
      <c r="DV313">
        <v>1</v>
      </c>
      <c r="DW313">
        <v>2</v>
      </c>
      <c r="DX313" t="s">
        <v>357</v>
      </c>
      <c r="DY313">
        <v>2.97624</v>
      </c>
      <c r="DZ313">
        <v>2.69642</v>
      </c>
      <c r="EA313">
        <v>0.140835</v>
      </c>
      <c r="EB313">
        <v>0.145396</v>
      </c>
      <c r="EC313">
        <v>0.0607505</v>
      </c>
      <c r="ED313">
        <v>0.0531071</v>
      </c>
      <c r="EE313">
        <v>33781.8</v>
      </c>
      <c r="EF313">
        <v>36917.8</v>
      </c>
      <c r="EG313">
        <v>35616.5</v>
      </c>
      <c r="EH313">
        <v>39161.2</v>
      </c>
      <c r="EI313">
        <v>47389.5</v>
      </c>
      <c r="EJ313">
        <v>53482.8</v>
      </c>
      <c r="EK313">
        <v>55585.4</v>
      </c>
      <c r="EL313">
        <v>62712.7</v>
      </c>
      <c r="EM313">
        <v>2.0148</v>
      </c>
      <c r="EN313">
        <v>2.2258</v>
      </c>
      <c r="EO313">
        <v>0.0795722</v>
      </c>
      <c r="EP313">
        <v>0</v>
      </c>
      <c r="EQ313">
        <v>18.6584</v>
      </c>
      <c r="ER313">
        <v>999.9</v>
      </c>
      <c r="ES313">
        <v>59.913</v>
      </c>
      <c r="ET313">
        <v>30.252</v>
      </c>
      <c r="EU313">
        <v>35.0232</v>
      </c>
      <c r="EV313">
        <v>54.2274</v>
      </c>
      <c r="EW313">
        <v>36.4423</v>
      </c>
      <c r="EX313">
        <v>2</v>
      </c>
      <c r="EY313">
        <v>-0.263943</v>
      </c>
      <c r="EZ313">
        <v>5.07497</v>
      </c>
      <c r="FA313">
        <v>20.0788</v>
      </c>
      <c r="FB313">
        <v>5.20291</v>
      </c>
      <c r="FC313">
        <v>12.0088</v>
      </c>
      <c r="FD313">
        <v>4.9756</v>
      </c>
      <c r="FE313">
        <v>3.293</v>
      </c>
      <c r="FF313">
        <v>9999</v>
      </c>
      <c r="FG313">
        <v>9999</v>
      </c>
      <c r="FH313">
        <v>9999</v>
      </c>
      <c r="FI313">
        <v>551.7</v>
      </c>
      <c r="FJ313">
        <v>1.86295</v>
      </c>
      <c r="FK313">
        <v>1.86783</v>
      </c>
      <c r="FL313">
        <v>1.86752</v>
      </c>
      <c r="FM313">
        <v>1.86874</v>
      </c>
      <c r="FN313">
        <v>1.86954</v>
      </c>
      <c r="FO313">
        <v>1.86563</v>
      </c>
      <c r="FP313">
        <v>1.8667</v>
      </c>
      <c r="FQ313">
        <v>1.8681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14</v>
      </c>
      <c r="GF313">
        <v>0.0505</v>
      </c>
      <c r="GG313">
        <v>5.21543574155078</v>
      </c>
      <c r="GH313">
        <v>0.0100486214095962</v>
      </c>
      <c r="GI313">
        <v>-1.74255938316833e-06</v>
      </c>
      <c r="GJ313">
        <v>3.40457676646056e-10</v>
      </c>
      <c r="GK313">
        <v>-0.0234001039270155</v>
      </c>
      <c r="GL313">
        <v>-0.0317258394575505</v>
      </c>
      <c r="GM313">
        <v>0.00293552719409138</v>
      </c>
      <c r="GN313">
        <v>-2.89779016759736e-05</v>
      </c>
      <c r="GO313">
        <v>-4</v>
      </c>
      <c r="GP313">
        <v>2214</v>
      </c>
      <c r="GQ313">
        <v>1</v>
      </c>
      <c r="GR313">
        <v>18</v>
      </c>
      <c r="GS313">
        <v>17372.6</v>
      </c>
      <c r="GT313">
        <v>28748.5</v>
      </c>
      <c r="GU313">
        <v>2.76245</v>
      </c>
      <c r="GV313">
        <v>2.58667</v>
      </c>
      <c r="GW313">
        <v>2.24854</v>
      </c>
      <c r="GX313">
        <v>2.75513</v>
      </c>
      <c r="GY313">
        <v>1.99585</v>
      </c>
      <c r="GZ313">
        <v>2.2998</v>
      </c>
      <c r="HA313">
        <v>33.0429</v>
      </c>
      <c r="HB313">
        <v>14.9726</v>
      </c>
      <c r="HC313">
        <v>18</v>
      </c>
      <c r="HD313">
        <v>491.55</v>
      </c>
      <c r="HE313">
        <v>636.047</v>
      </c>
      <c r="HF313">
        <v>10.7911</v>
      </c>
      <c r="HG313">
        <v>23.6194</v>
      </c>
      <c r="HH313">
        <v>30</v>
      </c>
      <c r="HI313">
        <v>23.5954</v>
      </c>
      <c r="HJ313">
        <v>23.5357</v>
      </c>
      <c r="HK313">
        <v>55.3258</v>
      </c>
      <c r="HL313">
        <v>60.1409</v>
      </c>
      <c r="HM313">
        <v>0</v>
      </c>
      <c r="HN313">
        <v>10.8025</v>
      </c>
      <c r="HO313">
        <v>1092.12</v>
      </c>
      <c r="HP313">
        <v>12.18</v>
      </c>
      <c r="HQ313">
        <v>103.177</v>
      </c>
      <c r="HR313">
        <v>104.451</v>
      </c>
    </row>
    <row r="314" spans="1:226">
      <c r="A314">
        <v>298</v>
      </c>
      <c r="B314">
        <v>1657124129.5</v>
      </c>
      <c r="C314">
        <v>4096.90000009537</v>
      </c>
      <c r="D314" t="s">
        <v>957</v>
      </c>
      <c r="E314" t="s">
        <v>958</v>
      </c>
      <c r="F314">
        <v>5</v>
      </c>
      <c r="G314" t="s">
        <v>832</v>
      </c>
      <c r="H314" t="s">
        <v>354</v>
      </c>
      <c r="I314">
        <v>1657124121.73214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1093.75819487845</v>
      </c>
      <c r="AK314">
        <v>1065.03527272727</v>
      </c>
      <c r="AL314">
        <v>3.33790437787485</v>
      </c>
      <c r="AM314">
        <v>66.8674753080839</v>
      </c>
      <c r="AN314">
        <f>(AP314 - AO314 + BO314*1E3/(8.314*(BQ314+273.15)) * AR314/BN314 * AQ314) * BN314/(100*BB314) * 1000/(1000 - AP314)</f>
        <v>0</v>
      </c>
      <c r="AO314">
        <v>12.1394280980763</v>
      </c>
      <c r="AP314">
        <v>14.6901951515151</v>
      </c>
      <c r="AQ314">
        <v>3.5827367728076e-05</v>
      </c>
      <c r="AR314">
        <v>77.5101807776366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1657124121.73214</v>
      </c>
      <c r="BH314">
        <v>1025.07317857143</v>
      </c>
      <c r="BI314">
        <v>1064.78</v>
      </c>
      <c r="BJ314">
        <v>14.692775</v>
      </c>
      <c r="BK314">
        <v>12.1409071428571</v>
      </c>
      <c r="BL314">
        <v>1011.12714285714</v>
      </c>
      <c r="BM314">
        <v>14.6422964285714</v>
      </c>
      <c r="BN314">
        <v>500.003821428571</v>
      </c>
      <c r="BO314">
        <v>73.9374428571429</v>
      </c>
      <c r="BP314">
        <v>0.042725525</v>
      </c>
      <c r="BQ314">
        <v>18.7849428571429</v>
      </c>
      <c r="BR314">
        <v>19.9684428571429</v>
      </c>
      <c r="BS314">
        <v>999.9</v>
      </c>
      <c r="BT314">
        <v>0</v>
      </c>
      <c r="BU314">
        <v>0</v>
      </c>
      <c r="BV314">
        <v>10001.7857142857</v>
      </c>
      <c r="BW314">
        <v>0</v>
      </c>
      <c r="BX314">
        <v>1419.70428571429</v>
      </c>
      <c r="BY314">
        <v>-39.7068535714286</v>
      </c>
      <c r="BZ314">
        <v>1040.35892857143</v>
      </c>
      <c r="CA314">
        <v>1077.86607142857</v>
      </c>
      <c r="CB314">
        <v>2.55184357142857</v>
      </c>
      <c r="CC314">
        <v>1064.78</v>
      </c>
      <c r="CD314">
        <v>12.1409071428571</v>
      </c>
      <c r="CE314">
        <v>1.08634607142857</v>
      </c>
      <c r="CF314">
        <v>0.897668714285714</v>
      </c>
      <c r="CG314">
        <v>8.12894535714286</v>
      </c>
      <c r="CH314">
        <v>5.35342107142857</v>
      </c>
      <c r="CI314">
        <v>2000.00107142857</v>
      </c>
      <c r="CJ314">
        <v>0.97999675</v>
      </c>
      <c r="CK314">
        <v>0.0200034214285714</v>
      </c>
      <c r="CL314">
        <v>0</v>
      </c>
      <c r="CM314">
        <v>2.24401428571429</v>
      </c>
      <c r="CN314">
        <v>0</v>
      </c>
      <c r="CO314">
        <v>5368.16928571429</v>
      </c>
      <c r="CP314">
        <v>17300.1464285714</v>
      </c>
      <c r="CQ314">
        <v>36.95725</v>
      </c>
      <c r="CR314">
        <v>38.089</v>
      </c>
      <c r="CS314">
        <v>37.2854285714286</v>
      </c>
      <c r="CT314">
        <v>35.6338214285714</v>
      </c>
      <c r="CU314">
        <v>35.8704642857143</v>
      </c>
      <c r="CV314">
        <v>1959.99714285714</v>
      </c>
      <c r="CW314">
        <v>40.0078571428571</v>
      </c>
      <c r="CX314">
        <v>0</v>
      </c>
      <c r="CY314">
        <v>1657124109.7</v>
      </c>
      <c r="CZ314">
        <v>0</v>
      </c>
      <c r="DA314">
        <v>0</v>
      </c>
      <c r="DB314" t="s">
        <v>356</v>
      </c>
      <c r="DC314">
        <v>1656081770.5</v>
      </c>
      <c r="DD314">
        <v>1655399214.6</v>
      </c>
      <c r="DE314">
        <v>0</v>
      </c>
      <c r="DF314">
        <v>0.134</v>
      </c>
      <c r="DG314">
        <v>-0.06</v>
      </c>
      <c r="DH314">
        <v>9.331</v>
      </c>
      <c r="DI314">
        <v>0.511</v>
      </c>
      <c r="DJ314">
        <v>421</v>
      </c>
      <c r="DK314">
        <v>25</v>
      </c>
      <c r="DL314">
        <v>1.93</v>
      </c>
      <c r="DM314">
        <v>0.15</v>
      </c>
      <c r="DN314">
        <v>-39.6390902439024</v>
      </c>
      <c r="DO314">
        <v>0.338418815331037</v>
      </c>
      <c r="DP314">
        <v>0.712658024172193</v>
      </c>
      <c r="DQ314">
        <v>0</v>
      </c>
      <c r="DR314">
        <v>2.5514543902439</v>
      </c>
      <c r="DS314">
        <v>0.0161362369337979</v>
      </c>
      <c r="DT314">
        <v>0.00298243070680283</v>
      </c>
      <c r="DU314">
        <v>1</v>
      </c>
      <c r="DV314">
        <v>1</v>
      </c>
      <c r="DW314">
        <v>2</v>
      </c>
      <c r="DX314" t="s">
        <v>357</v>
      </c>
      <c r="DY314">
        <v>2.97686</v>
      </c>
      <c r="DZ314">
        <v>2.697</v>
      </c>
      <c r="EA314">
        <v>0.142451</v>
      </c>
      <c r="EB314">
        <v>0.14698</v>
      </c>
      <c r="EC314">
        <v>0.0607478</v>
      </c>
      <c r="ED314">
        <v>0.0531083</v>
      </c>
      <c r="EE314">
        <v>33718.4</v>
      </c>
      <c r="EF314">
        <v>36849.4</v>
      </c>
      <c r="EG314">
        <v>35616.5</v>
      </c>
      <c r="EH314">
        <v>39161.2</v>
      </c>
      <c r="EI314">
        <v>47389.8</v>
      </c>
      <c r="EJ314">
        <v>53482.5</v>
      </c>
      <c r="EK314">
        <v>55585.6</v>
      </c>
      <c r="EL314">
        <v>62712.4</v>
      </c>
      <c r="EM314">
        <v>2.0146</v>
      </c>
      <c r="EN314">
        <v>2.2264</v>
      </c>
      <c r="EO314">
        <v>0.0804961</v>
      </c>
      <c r="EP314">
        <v>0</v>
      </c>
      <c r="EQ314">
        <v>18.6591</v>
      </c>
      <c r="ER314">
        <v>999.9</v>
      </c>
      <c r="ES314">
        <v>59.889</v>
      </c>
      <c r="ET314">
        <v>30.252</v>
      </c>
      <c r="EU314">
        <v>35.0115</v>
      </c>
      <c r="EV314">
        <v>53.9074</v>
      </c>
      <c r="EW314">
        <v>36.4343</v>
      </c>
      <c r="EX314">
        <v>2</v>
      </c>
      <c r="EY314">
        <v>-0.26378</v>
      </c>
      <c r="EZ314">
        <v>5.01643</v>
      </c>
      <c r="FA314">
        <v>20.08</v>
      </c>
      <c r="FB314">
        <v>5.20291</v>
      </c>
      <c r="FC314">
        <v>12.0076</v>
      </c>
      <c r="FD314">
        <v>4.9756</v>
      </c>
      <c r="FE314">
        <v>3.293</v>
      </c>
      <c r="FF314">
        <v>9999</v>
      </c>
      <c r="FG314">
        <v>9999</v>
      </c>
      <c r="FH314">
        <v>9999</v>
      </c>
      <c r="FI314">
        <v>551.7</v>
      </c>
      <c r="FJ314">
        <v>1.86295</v>
      </c>
      <c r="FK314">
        <v>1.86783</v>
      </c>
      <c r="FL314">
        <v>1.86755</v>
      </c>
      <c r="FM314">
        <v>1.86874</v>
      </c>
      <c r="FN314">
        <v>1.86954</v>
      </c>
      <c r="FO314">
        <v>1.86566</v>
      </c>
      <c r="FP314">
        <v>1.86676</v>
      </c>
      <c r="FQ314">
        <v>1.86813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14.14</v>
      </c>
      <c r="GF314">
        <v>0.0505</v>
      </c>
      <c r="GG314">
        <v>5.21543574155078</v>
      </c>
      <c r="GH314">
        <v>0.0100486214095962</v>
      </c>
      <c r="GI314">
        <v>-1.74255938316833e-06</v>
      </c>
      <c r="GJ314">
        <v>3.40457676646056e-10</v>
      </c>
      <c r="GK314">
        <v>-0.0234001039270155</v>
      </c>
      <c r="GL314">
        <v>-0.0317258394575505</v>
      </c>
      <c r="GM314">
        <v>0.00293552719409138</v>
      </c>
      <c r="GN314">
        <v>-2.89779016759736e-05</v>
      </c>
      <c r="GO314">
        <v>-4</v>
      </c>
      <c r="GP314">
        <v>2214</v>
      </c>
      <c r="GQ314">
        <v>1</v>
      </c>
      <c r="GR314">
        <v>18</v>
      </c>
      <c r="GS314">
        <v>17372.7</v>
      </c>
      <c r="GT314">
        <v>28748.6</v>
      </c>
      <c r="GU314">
        <v>2.80151</v>
      </c>
      <c r="GV314">
        <v>2.56836</v>
      </c>
      <c r="GW314">
        <v>2.24854</v>
      </c>
      <c r="GX314">
        <v>2.75513</v>
      </c>
      <c r="GY314">
        <v>1.99585</v>
      </c>
      <c r="GZ314">
        <v>2.29248</v>
      </c>
      <c r="HA314">
        <v>33.0429</v>
      </c>
      <c r="HB314">
        <v>14.9638</v>
      </c>
      <c r="HC314">
        <v>18</v>
      </c>
      <c r="HD314">
        <v>491.441</v>
      </c>
      <c r="HE314">
        <v>636.568</v>
      </c>
      <c r="HF314">
        <v>10.8135</v>
      </c>
      <c r="HG314">
        <v>23.6214</v>
      </c>
      <c r="HH314">
        <v>30.0002</v>
      </c>
      <c r="HI314">
        <v>23.5974</v>
      </c>
      <c r="HJ314">
        <v>23.5396</v>
      </c>
      <c r="HK314">
        <v>56.0483</v>
      </c>
      <c r="HL314">
        <v>60.1409</v>
      </c>
      <c r="HM314">
        <v>0</v>
      </c>
      <c r="HN314">
        <v>10.8204</v>
      </c>
      <c r="HO314">
        <v>1105.55</v>
      </c>
      <c r="HP314">
        <v>12.18</v>
      </c>
      <c r="HQ314">
        <v>103.177</v>
      </c>
      <c r="HR314">
        <v>104.45</v>
      </c>
    </row>
    <row r="315" spans="1:226">
      <c r="A315">
        <v>299</v>
      </c>
      <c r="B315">
        <v>1657124134.5</v>
      </c>
      <c r="C315">
        <v>4101.90000009537</v>
      </c>
      <c r="D315" t="s">
        <v>959</v>
      </c>
      <c r="E315" t="s">
        <v>960</v>
      </c>
      <c r="F315">
        <v>5</v>
      </c>
      <c r="G315" t="s">
        <v>832</v>
      </c>
      <c r="H315" t="s">
        <v>354</v>
      </c>
      <c r="I315">
        <v>1657124127.01852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1110.27664638559</v>
      </c>
      <c r="AK315">
        <v>1081.804</v>
      </c>
      <c r="AL315">
        <v>3.2717337116366</v>
      </c>
      <c r="AM315">
        <v>66.8674753080839</v>
      </c>
      <c r="AN315">
        <f>(AP315 - AO315 + BO315*1E3/(8.314*(BQ315+273.15)) * AR315/BN315 * AQ315) * BN315/(100*BB315) * 1000/(1000 - AP315)</f>
        <v>0</v>
      </c>
      <c r="AO315">
        <v>12.138745402527</v>
      </c>
      <c r="AP315">
        <v>14.6899066666667</v>
      </c>
      <c r="AQ315">
        <v>5.26067777923002e-05</v>
      </c>
      <c r="AR315">
        <v>77.5101807776366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1657124127.01852</v>
      </c>
      <c r="BH315">
        <v>1042.85592592593</v>
      </c>
      <c r="BI315">
        <v>1082.18111111111</v>
      </c>
      <c r="BJ315">
        <v>14.6926851851852</v>
      </c>
      <c r="BK315">
        <v>12.1392296296296</v>
      </c>
      <c r="BL315">
        <v>1028.77703703704</v>
      </c>
      <c r="BM315">
        <v>14.6422148148148</v>
      </c>
      <c r="BN315">
        <v>499.984111111111</v>
      </c>
      <c r="BO315">
        <v>73.9376444444444</v>
      </c>
      <c r="BP315">
        <v>0.042853862962963</v>
      </c>
      <c r="BQ315">
        <v>18.7878518518519</v>
      </c>
      <c r="BR315">
        <v>19.9793962962963</v>
      </c>
      <c r="BS315">
        <v>999.9</v>
      </c>
      <c r="BT315">
        <v>0</v>
      </c>
      <c r="BU315">
        <v>0</v>
      </c>
      <c r="BV315">
        <v>9992.03703703704</v>
      </c>
      <c r="BW315">
        <v>0</v>
      </c>
      <c r="BX315">
        <v>1420.29740740741</v>
      </c>
      <c r="BY315">
        <v>-39.3249222222222</v>
      </c>
      <c r="BZ315">
        <v>1058.40740740741</v>
      </c>
      <c r="CA315">
        <v>1095.47962962963</v>
      </c>
      <c r="CB315">
        <v>2.55343185185185</v>
      </c>
      <c r="CC315">
        <v>1082.18111111111</v>
      </c>
      <c r="CD315">
        <v>12.1392296296296</v>
      </c>
      <c r="CE315">
        <v>1.08634259259259</v>
      </c>
      <c r="CF315">
        <v>0.897547074074074</v>
      </c>
      <c r="CG315">
        <v>8.12889592592593</v>
      </c>
      <c r="CH315">
        <v>5.35147296296296</v>
      </c>
      <c r="CI315">
        <v>1999.97925925926</v>
      </c>
      <c r="CJ315">
        <v>0.979995407407407</v>
      </c>
      <c r="CK315">
        <v>0.0200048185185185</v>
      </c>
      <c r="CL315">
        <v>0</v>
      </c>
      <c r="CM315">
        <v>2.29606666666667</v>
      </c>
      <c r="CN315">
        <v>0</v>
      </c>
      <c r="CO315">
        <v>5365.58111111111</v>
      </c>
      <c r="CP315">
        <v>17299.962962963</v>
      </c>
      <c r="CQ315">
        <v>36.9324074074074</v>
      </c>
      <c r="CR315">
        <v>38.0643703703704</v>
      </c>
      <c r="CS315">
        <v>37.2637777777778</v>
      </c>
      <c r="CT315">
        <v>35.6063333333333</v>
      </c>
      <c r="CU315">
        <v>35.847</v>
      </c>
      <c r="CV315">
        <v>1959.97037037037</v>
      </c>
      <c r="CW315">
        <v>40.0122222222222</v>
      </c>
      <c r="CX315">
        <v>0</v>
      </c>
      <c r="CY315">
        <v>1657124114.5</v>
      </c>
      <c r="CZ315">
        <v>0</v>
      </c>
      <c r="DA315">
        <v>0</v>
      </c>
      <c r="DB315" t="s">
        <v>356</v>
      </c>
      <c r="DC315">
        <v>1656081770.5</v>
      </c>
      <c r="DD315">
        <v>1655399214.6</v>
      </c>
      <c r="DE315">
        <v>0</v>
      </c>
      <c r="DF315">
        <v>0.134</v>
      </c>
      <c r="DG315">
        <v>-0.06</v>
      </c>
      <c r="DH315">
        <v>9.331</v>
      </c>
      <c r="DI315">
        <v>0.511</v>
      </c>
      <c r="DJ315">
        <v>421</v>
      </c>
      <c r="DK315">
        <v>25</v>
      </c>
      <c r="DL315">
        <v>1.93</v>
      </c>
      <c r="DM315">
        <v>0.15</v>
      </c>
      <c r="DN315">
        <v>-39.5226024390244</v>
      </c>
      <c r="DO315">
        <v>2.53054703832747</v>
      </c>
      <c r="DP315">
        <v>0.766878067227151</v>
      </c>
      <c r="DQ315">
        <v>0</v>
      </c>
      <c r="DR315">
        <v>2.55225268292683</v>
      </c>
      <c r="DS315">
        <v>0.0189804878048836</v>
      </c>
      <c r="DT315">
        <v>0.00309444665796274</v>
      </c>
      <c r="DU315">
        <v>1</v>
      </c>
      <c r="DV315">
        <v>1</v>
      </c>
      <c r="DW315">
        <v>2</v>
      </c>
      <c r="DX315" t="s">
        <v>357</v>
      </c>
      <c r="DY315">
        <v>2.97619</v>
      </c>
      <c r="DZ315">
        <v>2.69665</v>
      </c>
      <c r="EA315">
        <v>0.143876</v>
      </c>
      <c r="EB315">
        <v>0.148329</v>
      </c>
      <c r="EC315">
        <v>0.0607501</v>
      </c>
      <c r="ED315">
        <v>0.0531032</v>
      </c>
      <c r="EE315">
        <v>33662.7</v>
      </c>
      <c r="EF315">
        <v>36790.5</v>
      </c>
      <c r="EG315">
        <v>35616.8</v>
      </c>
      <c r="EH315">
        <v>39160.4</v>
      </c>
      <c r="EI315">
        <v>47389.7</v>
      </c>
      <c r="EJ315">
        <v>53482.8</v>
      </c>
      <c r="EK315">
        <v>55585.5</v>
      </c>
      <c r="EL315">
        <v>62712.4</v>
      </c>
      <c r="EM315">
        <v>2.0148</v>
      </c>
      <c r="EN315">
        <v>2.2264</v>
      </c>
      <c r="EO315">
        <v>0.079453</v>
      </c>
      <c r="EP315">
        <v>0</v>
      </c>
      <c r="EQ315">
        <v>18.6601</v>
      </c>
      <c r="ER315">
        <v>999.9</v>
      </c>
      <c r="ES315">
        <v>59.84</v>
      </c>
      <c r="ET315">
        <v>30.252</v>
      </c>
      <c r="EU315">
        <v>34.9861</v>
      </c>
      <c r="EV315">
        <v>54.1274</v>
      </c>
      <c r="EW315">
        <v>36.4463</v>
      </c>
      <c r="EX315">
        <v>2</v>
      </c>
      <c r="EY315">
        <v>-0.263598</v>
      </c>
      <c r="EZ315">
        <v>5.06516</v>
      </c>
      <c r="FA315">
        <v>20.0778</v>
      </c>
      <c r="FB315">
        <v>5.19812</v>
      </c>
      <c r="FC315">
        <v>12.0064</v>
      </c>
      <c r="FD315">
        <v>4.9756</v>
      </c>
      <c r="FE315">
        <v>3.2926</v>
      </c>
      <c r="FF315">
        <v>9999</v>
      </c>
      <c r="FG315">
        <v>9999</v>
      </c>
      <c r="FH315">
        <v>9999</v>
      </c>
      <c r="FI315">
        <v>551.7</v>
      </c>
      <c r="FJ315">
        <v>1.86295</v>
      </c>
      <c r="FK315">
        <v>1.86783</v>
      </c>
      <c r="FL315">
        <v>1.86752</v>
      </c>
      <c r="FM315">
        <v>1.86874</v>
      </c>
      <c r="FN315">
        <v>1.86954</v>
      </c>
      <c r="FO315">
        <v>1.86557</v>
      </c>
      <c r="FP315">
        <v>1.86673</v>
      </c>
      <c r="FQ315">
        <v>1.86813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14.26</v>
      </c>
      <c r="GF315">
        <v>0.0506</v>
      </c>
      <c r="GG315">
        <v>5.21543574155078</v>
      </c>
      <c r="GH315">
        <v>0.0100486214095962</v>
      </c>
      <c r="GI315">
        <v>-1.74255938316833e-06</v>
      </c>
      <c r="GJ315">
        <v>3.40457676646056e-10</v>
      </c>
      <c r="GK315">
        <v>-0.0234001039270155</v>
      </c>
      <c r="GL315">
        <v>-0.0317258394575505</v>
      </c>
      <c r="GM315">
        <v>0.00293552719409138</v>
      </c>
      <c r="GN315">
        <v>-2.89779016759736e-05</v>
      </c>
      <c r="GO315">
        <v>-4</v>
      </c>
      <c r="GP315">
        <v>2214</v>
      </c>
      <c r="GQ315">
        <v>1</v>
      </c>
      <c r="GR315">
        <v>18</v>
      </c>
      <c r="GS315">
        <v>17372.7</v>
      </c>
      <c r="GT315">
        <v>28748.7</v>
      </c>
      <c r="GU315">
        <v>2.83325</v>
      </c>
      <c r="GV315">
        <v>2.48169</v>
      </c>
      <c r="GW315">
        <v>2.24854</v>
      </c>
      <c r="GX315">
        <v>2.75513</v>
      </c>
      <c r="GY315">
        <v>1.99585</v>
      </c>
      <c r="GZ315">
        <v>2.29248</v>
      </c>
      <c r="HA315">
        <v>33.0652</v>
      </c>
      <c r="HB315">
        <v>14.9726</v>
      </c>
      <c r="HC315">
        <v>18</v>
      </c>
      <c r="HD315">
        <v>491.606</v>
      </c>
      <c r="HE315">
        <v>636.593</v>
      </c>
      <c r="HF315">
        <v>10.8298</v>
      </c>
      <c r="HG315">
        <v>23.6249</v>
      </c>
      <c r="HH315">
        <v>30.0002</v>
      </c>
      <c r="HI315">
        <v>23.6013</v>
      </c>
      <c r="HJ315">
        <v>23.5416</v>
      </c>
      <c r="HK315">
        <v>56.7261</v>
      </c>
      <c r="HL315">
        <v>60.1409</v>
      </c>
      <c r="HM315">
        <v>0</v>
      </c>
      <c r="HN315">
        <v>10.8275</v>
      </c>
      <c r="HO315">
        <v>1125.79</v>
      </c>
      <c r="HP315">
        <v>12.18</v>
      </c>
      <c r="HQ315">
        <v>103.178</v>
      </c>
      <c r="HR315">
        <v>104.449</v>
      </c>
    </row>
    <row r="316" spans="1:226">
      <c r="A316">
        <v>300</v>
      </c>
      <c r="B316">
        <v>1657124139.5</v>
      </c>
      <c r="C316">
        <v>4106.90000009537</v>
      </c>
      <c r="D316" t="s">
        <v>961</v>
      </c>
      <c r="E316" t="s">
        <v>962</v>
      </c>
      <c r="F316">
        <v>5</v>
      </c>
      <c r="G316" t="s">
        <v>832</v>
      </c>
      <c r="H316" t="s">
        <v>354</v>
      </c>
      <c r="I316">
        <v>1657124131.73214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1127.45757503514</v>
      </c>
      <c r="AK316">
        <v>1098.83490909091</v>
      </c>
      <c r="AL316">
        <v>3.46821320580383</v>
      </c>
      <c r="AM316">
        <v>66.8674753080839</v>
      </c>
      <c r="AN316">
        <f>(AP316 - AO316 + BO316*1E3/(8.314*(BQ316+273.15)) * AR316/BN316 * AQ316) * BN316/(100*BB316) * 1000/(1000 - AP316)</f>
        <v>0</v>
      </c>
      <c r="AO316">
        <v>12.1360426841755</v>
      </c>
      <c r="AP316">
        <v>14.6885333333333</v>
      </c>
      <c r="AQ316">
        <v>-1.79321729480357e-05</v>
      </c>
      <c r="AR316">
        <v>77.5101807776366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1657124131.73214</v>
      </c>
      <c r="BH316">
        <v>1058.48107142857</v>
      </c>
      <c r="BI316">
        <v>1097.83464285714</v>
      </c>
      <c r="BJ316">
        <v>14.6917392857143</v>
      </c>
      <c r="BK316">
        <v>12.137475</v>
      </c>
      <c r="BL316">
        <v>1044.285</v>
      </c>
      <c r="BM316">
        <v>14.6413071428571</v>
      </c>
      <c r="BN316">
        <v>499.984392857143</v>
      </c>
      <c r="BO316">
        <v>73.9378035714286</v>
      </c>
      <c r="BP316">
        <v>0.0430151714285714</v>
      </c>
      <c r="BQ316">
        <v>18.7911857142857</v>
      </c>
      <c r="BR316">
        <v>19.9816571428571</v>
      </c>
      <c r="BS316">
        <v>999.9</v>
      </c>
      <c r="BT316">
        <v>0</v>
      </c>
      <c r="BU316">
        <v>0</v>
      </c>
      <c r="BV316">
        <v>9988.92857142857</v>
      </c>
      <c r="BW316">
        <v>0</v>
      </c>
      <c r="BX316">
        <v>1420.43178571429</v>
      </c>
      <c r="BY316">
        <v>-39.3539964285714</v>
      </c>
      <c r="BZ316">
        <v>1074.26392857143</v>
      </c>
      <c r="CA316">
        <v>1111.32392857143</v>
      </c>
      <c r="CB316">
        <v>2.55424678571429</v>
      </c>
      <c r="CC316">
        <v>1097.83464285714</v>
      </c>
      <c r="CD316">
        <v>12.137475</v>
      </c>
      <c r="CE316">
        <v>1.086275</v>
      </c>
      <c r="CF316">
        <v>0.897419</v>
      </c>
      <c r="CG316">
        <v>8.12798285714286</v>
      </c>
      <c r="CH316">
        <v>5.34942071428571</v>
      </c>
      <c r="CI316">
        <v>1999.97107142857</v>
      </c>
      <c r="CJ316">
        <v>0.979998464285714</v>
      </c>
      <c r="CK316">
        <v>0.0200018714285714</v>
      </c>
      <c r="CL316">
        <v>0</v>
      </c>
      <c r="CM316">
        <v>2.24769285714286</v>
      </c>
      <c r="CN316">
        <v>0</v>
      </c>
      <c r="CO316">
        <v>5360.22892857143</v>
      </c>
      <c r="CP316">
        <v>17299.9035714286</v>
      </c>
      <c r="CQ316">
        <v>36.9126428571429</v>
      </c>
      <c r="CR316">
        <v>38.0487142857143</v>
      </c>
      <c r="CS316">
        <v>37.2455</v>
      </c>
      <c r="CT316">
        <v>35.58675</v>
      </c>
      <c r="CU316">
        <v>35.82775</v>
      </c>
      <c r="CV316">
        <v>1959.96642857143</v>
      </c>
      <c r="CW316">
        <v>40.0071428571429</v>
      </c>
      <c r="CX316">
        <v>0</v>
      </c>
      <c r="CY316">
        <v>1657124119.3</v>
      </c>
      <c r="CZ316">
        <v>0</v>
      </c>
      <c r="DA316">
        <v>0</v>
      </c>
      <c r="DB316" t="s">
        <v>356</v>
      </c>
      <c r="DC316">
        <v>1656081770.5</v>
      </c>
      <c r="DD316">
        <v>1655399214.6</v>
      </c>
      <c r="DE316">
        <v>0</v>
      </c>
      <c r="DF316">
        <v>0.134</v>
      </c>
      <c r="DG316">
        <v>-0.06</v>
      </c>
      <c r="DH316">
        <v>9.331</v>
      </c>
      <c r="DI316">
        <v>0.511</v>
      </c>
      <c r="DJ316">
        <v>421</v>
      </c>
      <c r="DK316">
        <v>25</v>
      </c>
      <c r="DL316">
        <v>1.93</v>
      </c>
      <c r="DM316">
        <v>0.15</v>
      </c>
      <c r="DN316">
        <v>-39.4317048780488</v>
      </c>
      <c r="DO316">
        <v>1.90069756097557</v>
      </c>
      <c r="DP316">
        <v>0.712693057439558</v>
      </c>
      <c r="DQ316">
        <v>0</v>
      </c>
      <c r="DR316">
        <v>2.5535487804878</v>
      </c>
      <c r="DS316">
        <v>0.0112963066202059</v>
      </c>
      <c r="DT316">
        <v>0.00311051575609057</v>
      </c>
      <c r="DU316">
        <v>1</v>
      </c>
      <c r="DV316">
        <v>1</v>
      </c>
      <c r="DW316">
        <v>2</v>
      </c>
      <c r="DX316" t="s">
        <v>357</v>
      </c>
      <c r="DY316">
        <v>2.97651</v>
      </c>
      <c r="DZ316">
        <v>2.69683</v>
      </c>
      <c r="EA316">
        <v>0.145306</v>
      </c>
      <c r="EB316">
        <v>0.149799</v>
      </c>
      <c r="EC316">
        <v>0.0607175</v>
      </c>
      <c r="ED316">
        <v>0.0530921</v>
      </c>
      <c r="EE316">
        <v>33605.8</v>
      </c>
      <c r="EF316">
        <v>36727.4</v>
      </c>
      <c r="EG316">
        <v>35616.1</v>
      </c>
      <c r="EH316">
        <v>39160.8</v>
      </c>
      <c r="EI316">
        <v>47389.9</v>
      </c>
      <c r="EJ316">
        <v>53483.4</v>
      </c>
      <c r="EK316">
        <v>55583.7</v>
      </c>
      <c r="EL316">
        <v>62712.3</v>
      </c>
      <c r="EM316">
        <v>2.015</v>
      </c>
      <c r="EN316">
        <v>2.226</v>
      </c>
      <c r="EO316">
        <v>0.0799596</v>
      </c>
      <c r="EP316">
        <v>0</v>
      </c>
      <c r="EQ316">
        <v>18.6601</v>
      </c>
      <c r="ER316">
        <v>999.9</v>
      </c>
      <c r="ES316">
        <v>59.816</v>
      </c>
      <c r="ET316">
        <v>30.273</v>
      </c>
      <c r="EU316">
        <v>35.0107</v>
      </c>
      <c r="EV316">
        <v>54.2874</v>
      </c>
      <c r="EW316">
        <v>36.4663</v>
      </c>
      <c r="EX316">
        <v>2</v>
      </c>
      <c r="EY316">
        <v>-0.263008</v>
      </c>
      <c r="EZ316">
        <v>5.06229</v>
      </c>
      <c r="FA316">
        <v>20.0787</v>
      </c>
      <c r="FB316">
        <v>5.20291</v>
      </c>
      <c r="FC316">
        <v>12.0099</v>
      </c>
      <c r="FD316">
        <v>4.976</v>
      </c>
      <c r="FE316">
        <v>3.293</v>
      </c>
      <c r="FF316">
        <v>9999</v>
      </c>
      <c r="FG316">
        <v>9999</v>
      </c>
      <c r="FH316">
        <v>9999</v>
      </c>
      <c r="FI316">
        <v>551.7</v>
      </c>
      <c r="FJ316">
        <v>1.86295</v>
      </c>
      <c r="FK316">
        <v>1.86783</v>
      </c>
      <c r="FL316">
        <v>1.86752</v>
      </c>
      <c r="FM316">
        <v>1.86874</v>
      </c>
      <c r="FN316">
        <v>1.86957</v>
      </c>
      <c r="FO316">
        <v>1.86566</v>
      </c>
      <c r="FP316">
        <v>1.8667</v>
      </c>
      <c r="FQ316">
        <v>1.86813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14.39</v>
      </c>
      <c r="GF316">
        <v>0.0501</v>
      </c>
      <c r="GG316">
        <v>5.21543574155078</v>
      </c>
      <c r="GH316">
        <v>0.0100486214095962</v>
      </c>
      <c r="GI316">
        <v>-1.74255938316833e-06</v>
      </c>
      <c r="GJ316">
        <v>3.40457676646056e-10</v>
      </c>
      <c r="GK316">
        <v>-0.0234001039270155</v>
      </c>
      <c r="GL316">
        <v>-0.0317258394575505</v>
      </c>
      <c r="GM316">
        <v>0.00293552719409138</v>
      </c>
      <c r="GN316">
        <v>-2.89779016759736e-05</v>
      </c>
      <c r="GO316">
        <v>-4</v>
      </c>
      <c r="GP316">
        <v>2214</v>
      </c>
      <c r="GQ316">
        <v>1</v>
      </c>
      <c r="GR316">
        <v>18</v>
      </c>
      <c r="GS316">
        <v>17372.8</v>
      </c>
      <c r="GT316">
        <v>28748.7</v>
      </c>
      <c r="GU316">
        <v>2.86743</v>
      </c>
      <c r="GV316">
        <v>2.56348</v>
      </c>
      <c r="GW316">
        <v>2.24854</v>
      </c>
      <c r="GX316">
        <v>2.75513</v>
      </c>
      <c r="GY316">
        <v>1.99585</v>
      </c>
      <c r="GZ316">
        <v>2.31201</v>
      </c>
      <c r="HA316">
        <v>33.0652</v>
      </c>
      <c r="HB316">
        <v>14.9726</v>
      </c>
      <c r="HC316">
        <v>18</v>
      </c>
      <c r="HD316">
        <v>491.757</v>
      </c>
      <c r="HE316">
        <v>636.326</v>
      </c>
      <c r="HF316">
        <v>10.8366</v>
      </c>
      <c r="HG316">
        <v>23.6273</v>
      </c>
      <c r="HH316">
        <v>30.0004</v>
      </c>
      <c r="HI316">
        <v>23.6041</v>
      </c>
      <c r="HJ316">
        <v>23.5455</v>
      </c>
      <c r="HK316">
        <v>57.3649</v>
      </c>
      <c r="HL316">
        <v>60.1409</v>
      </c>
      <c r="HM316">
        <v>0</v>
      </c>
      <c r="HN316">
        <v>10.8407</v>
      </c>
      <c r="HO316">
        <v>1139.36</v>
      </c>
      <c r="HP316">
        <v>12.18</v>
      </c>
      <c r="HQ316">
        <v>103.175</v>
      </c>
      <c r="HR316">
        <v>104.45</v>
      </c>
    </row>
    <row r="317" spans="1:226">
      <c r="A317">
        <v>301</v>
      </c>
      <c r="B317">
        <v>1657124144.5</v>
      </c>
      <c r="C317">
        <v>4111.90000009537</v>
      </c>
      <c r="D317" t="s">
        <v>963</v>
      </c>
      <c r="E317" t="s">
        <v>964</v>
      </c>
      <c r="F317">
        <v>5</v>
      </c>
      <c r="G317" t="s">
        <v>832</v>
      </c>
      <c r="H317" t="s">
        <v>354</v>
      </c>
      <c r="I317">
        <v>1657124137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1144.20210052105</v>
      </c>
      <c r="AK317">
        <v>1115.42187878788</v>
      </c>
      <c r="AL317">
        <v>3.28251917041041</v>
      </c>
      <c r="AM317">
        <v>66.8674753080839</v>
      </c>
      <c r="AN317">
        <f>(AP317 - AO317 + BO317*1E3/(8.314*(BQ317+273.15)) * AR317/BN317 * AQ317) * BN317/(100*BB317) * 1000/(1000 - AP317)</f>
        <v>0</v>
      </c>
      <c r="AO317">
        <v>12.1341595696839</v>
      </c>
      <c r="AP317">
        <v>14.6842</v>
      </c>
      <c r="AQ317">
        <v>7.79392598266943e-05</v>
      </c>
      <c r="AR317">
        <v>77.5101807776366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1657124137</v>
      </c>
      <c r="BH317">
        <v>1075.96259259259</v>
      </c>
      <c r="BI317">
        <v>1115.23</v>
      </c>
      <c r="BJ317">
        <v>14.6892444444444</v>
      </c>
      <c r="BK317">
        <v>12.1354259259259</v>
      </c>
      <c r="BL317">
        <v>1061.6362962963</v>
      </c>
      <c r="BM317">
        <v>14.6389148148148</v>
      </c>
      <c r="BN317">
        <v>500.011962962963</v>
      </c>
      <c r="BO317">
        <v>73.9383777777778</v>
      </c>
      <c r="BP317">
        <v>0.0430797666666667</v>
      </c>
      <c r="BQ317">
        <v>18.7936</v>
      </c>
      <c r="BR317">
        <v>19.9781703703704</v>
      </c>
      <c r="BS317">
        <v>999.9</v>
      </c>
      <c r="BT317">
        <v>0</v>
      </c>
      <c r="BU317">
        <v>0</v>
      </c>
      <c r="BV317">
        <v>9987.22222222222</v>
      </c>
      <c r="BW317">
        <v>0</v>
      </c>
      <c r="BX317">
        <v>1420.75777777778</v>
      </c>
      <c r="BY317">
        <v>-39.2673296296296</v>
      </c>
      <c r="BZ317">
        <v>1092.00407407407</v>
      </c>
      <c r="CA317">
        <v>1128.93</v>
      </c>
      <c r="CB317">
        <v>2.55381074074074</v>
      </c>
      <c r="CC317">
        <v>1115.23</v>
      </c>
      <c r="CD317">
        <v>12.1354259259259</v>
      </c>
      <c r="CE317">
        <v>1.08609851851852</v>
      </c>
      <c r="CF317">
        <v>0.897274222222222</v>
      </c>
      <c r="CG317">
        <v>8.12560444444444</v>
      </c>
      <c r="CH317">
        <v>5.34709888888889</v>
      </c>
      <c r="CI317">
        <v>1999.98111111111</v>
      </c>
      <c r="CJ317">
        <v>0.979996444444444</v>
      </c>
      <c r="CK317">
        <v>0.0200039148148148</v>
      </c>
      <c r="CL317">
        <v>0</v>
      </c>
      <c r="CM317">
        <v>2.23968518518519</v>
      </c>
      <c r="CN317">
        <v>0</v>
      </c>
      <c r="CO317">
        <v>5348.26666666667</v>
      </c>
      <c r="CP317">
        <v>17299.9925925926</v>
      </c>
      <c r="CQ317">
        <v>36.8910740740741</v>
      </c>
      <c r="CR317">
        <v>38.0275555555556</v>
      </c>
      <c r="CS317">
        <v>37.2243333333333</v>
      </c>
      <c r="CT317">
        <v>35.5666666666667</v>
      </c>
      <c r="CU317">
        <v>35.812</v>
      </c>
      <c r="CV317">
        <v>1959.97</v>
      </c>
      <c r="CW317">
        <v>40.0111111111111</v>
      </c>
      <c r="CX317">
        <v>0</v>
      </c>
      <c r="CY317">
        <v>1657124124.7</v>
      </c>
      <c r="CZ317">
        <v>0</v>
      </c>
      <c r="DA317">
        <v>0</v>
      </c>
      <c r="DB317" t="s">
        <v>356</v>
      </c>
      <c r="DC317">
        <v>1656081770.5</v>
      </c>
      <c r="DD317">
        <v>1655399214.6</v>
      </c>
      <c r="DE317">
        <v>0</v>
      </c>
      <c r="DF317">
        <v>0.134</v>
      </c>
      <c r="DG317">
        <v>-0.06</v>
      </c>
      <c r="DH317">
        <v>9.331</v>
      </c>
      <c r="DI317">
        <v>0.511</v>
      </c>
      <c r="DJ317">
        <v>421</v>
      </c>
      <c r="DK317">
        <v>25</v>
      </c>
      <c r="DL317">
        <v>1.93</v>
      </c>
      <c r="DM317">
        <v>0.15</v>
      </c>
      <c r="DN317">
        <v>-39.3080682926829</v>
      </c>
      <c r="DO317">
        <v>-0.553956794425073</v>
      </c>
      <c r="DP317">
        <v>0.628998364974812</v>
      </c>
      <c r="DQ317">
        <v>0</v>
      </c>
      <c r="DR317">
        <v>2.55399951219512</v>
      </c>
      <c r="DS317">
        <v>-0.00495679442508551</v>
      </c>
      <c r="DT317">
        <v>0.00285163534700537</v>
      </c>
      <c r="DU317">
        <v>1</v>
      </c>
      <c r="DV317">
        <v>1</v>
      </c>
      <c r="DW317">
        <v>2</v>
      </c>
      <c r="DX317" t="s">
        <v>357</v>
      </c>
      <c r="DY317">
        <v>2.97626</v>
      </c>
      <c r="DZ317">
        <v>2.69691</v>
      </c>
      <c r="EA317">
        <v>0.146721</v>
      </c>
      <c r="EB317">
        <v>0.151221</v>
      </c>
      <c r="EC317">
        <v>0.060729</v>
      </c>
      <c r="ED317">
        <v>0.0530805</v>
      </c>
      <c r="EE317">
        <v>33550.9</v>
      </c>
      <c r="EF317">
        <v>36666.4</v>
      </c>
      <c r="EG317">
        <v>35616.9</v>
      </c>
      <c r="EH317">
        <v>39161.2</v>
      </c>
      <c r="EI317">
        <v>47391.2</v>
      </c>
      <c r="EJ317">
        <v>53484.6</v>
      </c>
      <c r="EK317">
        <v>55586</v>
      </c>
      <c r="EL317">
        <v>62712.9</v>
      </c>
      <c r="EM317">
        <v>2.0146</v>
      </c>
      <c r="EN317">
        <v>2.2264</v>
      </c>
      <c r="EO317">
        <v>0.0782609</v>
      </c>
      <c r="EP317">
        <v>0</v>
      </c>
      <c r="EQ317">
        <v>18.6601</v>
      </c>
      <c r="ER317">
        <v>999.9</v>
      </c>
      <c r="ES317">
        <v>59.791</v>
      </c>
      <c r="ET317">
        <v>30.283</v>
      </c>
      <c r="EU317">
        <v>35.0147</v>
      </c>
      <c r="EV317">
        <v>54.0574</v>
      </c>
      <c r="EW317">
        <v>36.4423</v>
      </c>
      <c r="EX317">
        <v>2</v>
      </c>
      <c r="EY317">
        <v>-0.26313</v>
      </c>
      <c r="EZ317">
        <v>5.06294</v>
      </c>
      <c r="FA317">
        <v>20.0782</v>
      </c>
      <c r="FB317">
        <v>5.20411</v>
      </c>
      <c r="FC317">
        <v>12.0088</v>
      </c>
      <c r="FD317">
        <v>4.9756</v>
      </c>
      <c r="FE317">
        <v>3.293</v>
      </c>
      <c r="FF317">
        <v>9999</v>
      </c>
      <c r="FG317">
        <v>9999</v>
      </c>
      <c r="FH317">
        <v>9999</v>
      </c>
      <c r="FI317">
        <v>551.7</v>
      </c>
      <c r="FJ317">
        <v>1.86295</v>
      </c>
      <c r="FK317">
        <v>1.86783</v>
      </c>
      <c r="FL317">
        <v>1.86752</v>
      </c>
      <c r="FM317">
        <v>1.86874</v>
      </c>
      <c r="FN317">
        <v>1.86957</v>
      </c>
      <c r="FO317">
        <v>1.86563</v>
      </c>
      <c r="FP317">
        <v>1.86673</v>
      </c>
      <c r="FQ317">
        <v>1.8681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14.51</v>
      </c>
      <c r="GF317">
        <v>0.0502</v>
      </c>
      <c r="GG317">
        <v>5.21543574155078</v>
      </c>
      <c r="GH317">
        <v>0.0100486214095962</v>
      </c>
      <c r="GI317">
        <v>-1.74255938316833e-06</v>
      </c>
      <c r="GJ317">
        <v>3.40457676646056e-10</v>
      </c>
      <c r="GK317">
        <v>-0.0234001039270155</v>
      </c>
      <c r="GL317">
        <v>-0.0317258394575505</v>
      </c>
      <c r="GM317">
        <v>0.00293552719409138</v>
      </c>
      <c r="GN317">
        <v>-2.89779016759736e-05</v>
      </c>
      <c r="GO317">
        <v>-4</v>
      </c>
      <c r="GP317">
        <v>2214</v>
      </c>
      <c r="GQ317">
        <v>1</v>
      </c>
      <c r="GR317">
        <v>18</v>
      </c>
      <c r="GS317">
        <v>17372.9</v>
      </c>
      <c r="GT317">
        <v>28748.8</v>
      </c>
      <c r="GU317">
        <v>2.89551</v>
      </c>
      <c r="GV317">
        <v>2.58179</v>
      </c>
      <c r="GW317">
        <v>2.24854</v>
      </c>
      <c r="GX317">
        <v>2.75513</v>
      </c>
      <c r="GY317">
        <v>1.99585</v>
      </c>
      <c r="GZ317">
        <v>2.31323</v>
      </c>
      <c r="HA317">
        <v>33.0652</v>
      </c>
      <c r="HB317">
        <v>14.9726</v>
      </c>
      <c r="HC317">
        <v>18</v>
      </c>
      <c r="HD317">
        <v>491.535</v>
      </c>
      <c r="HE317">
        <v>636.69</v>
      </c>
      <c r="HF317">
        <v>10.8468</v>
      </c>
      <c r="HG317">
        <v>23.6293</v>
      </c>
      <c r="HH317">
        <v>30.0002</v>
      </c>
      <c r="HI317">
        <v>23.6073</v>
      </c>
      <c r="HJ317">
        <v>23.5494</v>
      </c>
      <c r="HK317">
        <v>58.0463</v>
      </c>
      <c r="HL317">
        <v>60.1409</v>
      </c>
      <c r="HM317">
        <v>0</v>
      </c>
      <c r="HN317">
        <v>10.865</v>
      </c>
      <c r="HO317">
        <v>1159.69</v>
      </c>
      <c r="HP317">
        <v>12.18</v>
      </c>
      <c r="HQ317">
        <v>103.178</v>
      </c>
      <c r="HR317">
        <v>104.451</v>
      </c>
    </row>
    <row r="318" spans="1:226">
      <c r="A318">
        <v>302</v>
      </c>
      <c r="B318">
        <v>1657124149.5</v>
      </c>
      <c r="C318">
        <v>4116.90000009537</v>
      </c>
      <c r="D318" t="s">
        <v>965</v>
      </c>
      <c r="E318" t="s">
        <v>966</v>
      </c>
      <c r="F318">
        <v>5</v>
      </c>
      <c r="G318" t="s">
        <v>832</v>
      </c>
      <c r="H318" t="s">
        <v>354</v>
      </c>
      <c r="I318">
        <v>1657124141.71429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1161.68640824567</v>
      </c>
      <c r="AK318">
        <v>1132.69315151515</v>
      </c>
      <c r="AL318">
        <v>3.45046825072037</v>
      </c>
      <c r="AM318">
        <v>66.8674753080839</v>
      </c>
      <c r="AN318">
        <f>(AP318 - AO318 + BO318*1E3/(8.314*(BQ318+273.15)) * AR318/BN318 * AQ318) * BN318/(100*BB318) * 1000/(1000 - AP318)</f>
        <v>0</v>
      </c>
      <c r="AO318">
        <v>12.1326003891409</v>
      </c>
      <c r="AP318">
        <v>14.6850018181818</v>
      </c>
      <c r="AQ318">
        <v>-0.000214558447435357</v>
      </c>
      <c r="AR318">
        <v>77.5101807776366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1657124141.71429</v>
      </c>
      <c r="BH318">
        <v>1091.60178571429</v>
      </c>
      <c r="BI318">
        <v>1131.1925</v>
      </c>
      <c r="BJ318">
        <v>14.6860392857143</v>
      </c>
      <c r="BK318">
        <v>12.13345</v>
      </c>
      <c r="BL318">
        <v>1077.15964285714</v>
      </c>
      <c r="BM318">
        <v>14.6358142857143</v>
      </c>
      <c r="BN318">
        <v>499.998571428571</v>
      </c>
      <c r="BO318">
        <v>73.9388035714286</v>
      </c>
      <c r="BP318">
        <v>0.04304615</v>
      </c>
      <c r="BQ318">
        <v>18.7942607142857</v>
      </c>
      <c r="BR318">
        <v>19.9757678571429</v>
      </c>
      <c r="BS318">
        <v>999.9</v>
      </c>
      <c r="BT318">
        <v>0</v>
      </c>
      <c r="BU318">
        <v>0</v>
      </c>
      <c r="BV318">
        <v>9995</v>
      </c>
      <c r="BW318">
        <v>0</v>
      </c>
      <c r="BX318">
        <v>1421.155</v>
      </c>
      <c r="BY318">
        <v>-39.5904321428571</v>
      </c>
      <c r="BZ318">
        <v>1107.87285714286</v>
      </c>
      <c r="CA318">
        <v>1145.08642857143</v>
      </c>
      <c r="CB318">
        <v>2.55258642857143</v>
      </c>
      <c r="CC318">
        <v>1131.1925</v>
      </c>
      <c r="CD318">
        <v>12.13345</v>
      </c>
      <c r="CE318">
        <v>1.08586821428571</v>
      </c>
      <c r="CF318">
        <v>0.897132928571428</v>
      </c>
      <c r="CG318">
        <v>8.12247964285714</v>
      </c>
      <c r="CH318">
        <v>5.34483357142857</v>
      </c>
      <c r="CI318">
        <v>1999.98857142857</v>
      </c>
      <c r="CJ318">
        <v>0.979997821428571</v>
      </c>
      <c r="CK318">
        <v>0.0200025</v>
      </c>
      <c r="CL318">
        <v>0</v>
      </c>
      <c r="CM318">
        <v>2.20977142857143</v>
      </c>
      <c r="CN318">
        <v>0</v>
      </c>
      <c r="CO318">
        <v>5332.57178571429</v>
      </c>
      <c r="CP318">
        <v>17300.0607142857</v>
      </c>
      <c r="CQ318">
        <v>36.8772142857143</v>
      </c>
      <c r="CR318">
        <v>38.0088571428571</v>
      </c>
      <c r="CS318">
        <v>37.205</v>
      </c>
      <c r="CT318">
        <v>35.5465</v>
      </c>
      <c r="CU318">
        <v>35.8031428571429</v>
      </c>
      <c r="CV318">
        <v>1959.98035714286</v>
      </c>
      <c r="CW318">
        <v>40.0082142857143</v>
      </c>
      <c r="CX318">
        <v>0</v>
      </c>
      <c r="CY318">
        <v>1657124129.5</v>
      </c>
      <c r="CZ318">
        <v>0</v>
      </c>
      <c r="DA318">
        <v>0</v>
      </c>
      <c r="DB318" t="s">
        <v>356</v>
      </c>
      <c r="DC318">
        <v>1656081770.5</v>
      </c>
      <c r="DD318">
        <v>1655399214.6</v>
      </c>
      <c r="DE318">
        <v>0</v>
      </c>
      <c r="DF318">
        <v>0.134</v>
      </c>
      <c r="DG318">
        <v>-0.06</v>
      </c>
      <c r="DH318">
        <v>9.331</v>
      </c>
      <c r="DI318">
        <v>0.511</v>
      </c>
      <c r="DJ318">
        <v>421</v>
      </c>
      <c r="DK318">
        <v>25</v>
      </c>
      <c r="DL318">
        <v>1.93</v>
      </c>
      <c r="DM318">
        <v>0.15</v>
      </c>
      <c r="DN318">
        <v>-39.4541365853659</v>
      </c>
      <c r="DO318">
        <v>-2.07957700348433</v>
      </c>
      <c r="DP318">
        <v>0.623533021308022</v>
      </c>
      <c r="DQ318">
        <v>0</v>
      </c>
      <c r="DR318">
        <v>2.55311219512195</v>
      </c>
      <c r="DS318">
        <v>-0.0105597909407613</v>
      </c>
      <c r="DT318">
        <v>0.00313785270076269</v>
      </c>
      <c r="DU318">
        <v>1</v>
      </c>
      <c r="DV318">
        <v>1</v>
      </c>
      <c r="DW318">
        <v>2</v>
      </c>
      <c r="DX318" t="s">
        <v>357</v>
      </c>
      <c r="DY318">
        <v>2.97658</v>
      </c>
      <c r="DZ318">
        <v>2.69689</v>
      </c>
      <c r="EA318">
        <v>0.148163</v>
      </c>
      <c r="EB318">
        <v>0.152589</v>
      </c>
      <c r="EC318">
        <v>0.0607084</v>
      </c>
      <c r="ED318">
        <v>0.0530869</v>
      </c>
      <c r="EE318">
        <v>33494.5</v>
      </c>
      <c r="EF318">
        <v>36606.8</v>
      </c>
      <c r="EG318">
        <v>35617.1</v>
      </c>
      <c r="EH318">
        <v>39160.6</v>
      </c>
      <c r="EI318">
        <v>47392.2</v>
      </c>
      <c r="EJ318">
        <v>53483.4</v>
      </c>
      <c r="EK318">
        <v>55585.9</v>
      </c>
      <c r="EL318">
        <v>62711.8</v>
      </c>
      <c r="EM318">
        <v>2.0146</v>
      </c>
      <c r="EN318">
        <v>2.2258</v>
      </c>
      <c r="EO318">
        <v>0.0800788</v>
      </c>
      <c r="EP318">
        <v>0</v>
      </c>
      <c r="EQ318">
        <v>18.6617</v>
      </c>
      <c r="ER318">
        <v>999.9</v>
      </c>
      <c r="ES318">
        <v>59.742</v>
      </c>
      <c r="ET318">
        <v>30.283</v>
      </c>
      <c r="EU318">
        <v>34.9852</v>
      </c>
      <c r="EV318">
        <v>54.2474</v>
      </c>
      <c r="EW318">
        <v>36.4623</v>
      </c>
      <c r="EX318">
        <v>2</v>
      </c>
      <c r="EY318">
        <v>-0.263171</v>
      </c>
      <c r="EZ318">
        <v>4.99943</v>
      </c>
      <c r="FA318">
        <v>20.0808</v>
      </c>
      <c r="FB318">
        <v>5.20411</v>
      </c>
      <c r="FC318">
        <v>12.0076</v>
      </c>
      <c r="FD318">
        <v>4.976</v>
      </c>
      <c r="FE318">
        <v>3.293</v>
      </c>
      <c r="FF318">
        <v>9999</v>
      </c>
      <c r="FG318">
        <v>9999</v>
      </c>
      <c r="FH318">
        <v>9999</v>
      </c>
      <c r="FI318">
        <v>551.7</v>
      </c>
      <c r="FJ318">
        <v>1.86295</v>
      </c>
      <c r="FK318">
        <v>1.86783</v>
      </c>
      <c r="FL318">
        <v>1.86752</v>
      </c>
      <c r="FM318">
        <v>1.86874</v>
      </c>
      <c r="FN318">
        <v>1.86957</v>
      </c>
      <c r="FO318">
        <v>1.86569</v>
      </c>
      <c r="FP318">
        <v>1.86673</v>
      </c>
      <c r="FQ318">
        <v>1.8681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14.63</v>
      </c>
      <c r="GF318">
        <v>0.05</v>
      </c>
      <c r="GG318">
        <v>5.21543574155078</v>
      </c>
      <c r="GH318">
        <v>0.0100486214095962</v>
      </c>
      <c r="GI318">
        <v>-1.74255938316833e-06</v>
      </c>
      <c r="GJ318">
        <v>3.40457676646056e-10</v>
      </c>
      <c r="GK318">
        <v>-0.0234001039270155</v>
      </c>
      <c r="GL318">
        <v>-0.0317258394575505</v>
      </c>
      <c r="GM318">
        <v>0.00293552719409138</v>
      </c>
      <c r="GN318">
        <v>-2.89779016759736e-05</v>
      </c>
      <c r="GO318">
        <v>-4</v>
      </c>
      <c r="GP318">
        <v>2214</v>
      </c>
      <c r="GQ318">
        <v>1</v>
      </c>
      <c r="GR318">
        <v>18</v>
      </c>
      <c r="GS318">
        <v>17373</v>
      </c>
      <c r="GT318">
        <v>28748.9</v>
      </c>
      <c r="GU318">
        <v>2.93335</v>
      </c>
      <c r="GV318">
        <v>2.58301</v>
      </c>
      <c r="GW318">
        <v>2.24854</v>
      </c>
      <c r="GX318">
        <v>2.75513</v>
      </c>
      <c r="GY318">
        <v>1.99585</v>
      </c>
      <c r="GZ318">
        <v>2.31323</v>
      </c>
      <c r="HA318">
        <v>33.0652</v>
      </c>
      <c r="HB318">
        <v>14.9726</v>
      </c>
      <c r="HC318">
        <v>18</v>
      </c>
      <c r="HD318">
        <v>491.572</v>
      </c>
      <c r="HE318">
        <v>636.266</v>
      </c>
      <c r="HF318">
        <v>10.8686</v>
      </c>
      <c r="HG318">
        <v>23.6329</v>
      </c>
      <c r="HH318">
        <v>30.0001</v>
      </c>
      <c r="HI318">
        <v>23.6112</v>
      </c>
      <c r="HJ318">
        <v>23.5533</v>
      </c>
      <c r="HK318">
        <v>58.691</v>
      </c>
      <c r="HL318">
        <v>60.1409</v>
      </c>
      <c r="HM318">
        <v>0</v>
      </c>
      <c r="HN318">
        <v>10.88</v>
      </c>
      <c r="HO318">
        <v>1173.15</v>
      </c>
      <c r="HP318">
        <v>12.18</v>
      </c>
      <c r="HQ318">
        <v>103.178</v>
      </c>
      <c r="HR318">
        <v>104.449</v>
      </c>
    </row>
    <row r="319" spans="1:226">
      <c r="A319">
        <v>303</v>
      </c>
      <c r="B319">
        <v>1657124154.5</v>
      </c>
      <c r="C319">
        <v>4121.90000009537</v>
      </c>
      <c r="D319" t="s">
        <v>967</v>
      </c>
      <c r="E319" t="s">
        <v>968</v>
      </c>
      <c r="F319">
        <v>5</v>
      </c>
      <c r="G319" t="s">
        <v>832</v>
      </c>
      <c r="H319" t="s">
        <v>354</v>
      </c>
      <c r="I319">
        <v>1657124147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1178.52865518587</v>
      </c>
      <c r="AK319">
        <v>1149.58096969697</v>
      </c>
      <c r="AL319">
        <v>3.31050473077958</v>
      </c>
      <c r="AM319">
        <v>66.8674753080839</v>
      </c>
      <c r="AN319">
        <f>(AP319 - AO319 + BO319*1E3/(8.314*(BQ319+273.15)) * AR319/BN319 * AQ319) * BN319/(100*BB319) * 1000/(1000 - AP319)</f>
        <v>0</v>
      </c>
      <c r="AO319">
        <v>12.1327367420408</v>
      </c>
      <c r="AP319">
        <v>14.6777103030303</v>
      </c>
      <c r="AQ319">
        <v>-8.65576558271902e-05</v>
      </c>
      <c r="AR319">
        <v>77.5101807776366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1657124147</v>
      </c>
      <c r="BH319">
        <v>1109.34296296296</v>
      </c>
      <c r="BI319">
        <v>1148.90777777778</v>
      </c>
      <c r="BJ319">
        <v>14.6830481481481</v>
      </c>
      <c r="BK319">
        <v>12.1324111111111</v>
      </c>
      <c r="BL319">
        <v>1094.76888888889</v>
      </c>
      <c r="BM319">
        <v>14.6329296296296</v>
      </c>
      <c r="BN319">
        <v>500.010037037037</v>
      </c>
      <c r="BO319">
        <v>73.9388518518519</v>
      </c>
      <c r="BP319">
        <v>0.0428333888888889</v>
      </c>
      <c r="BQ319">
        <v>18.7936185185185</v>
      </c>
      <c r="BR319">
        <v>19.9767185185185</v>
      </c>
      <c r="BS319">
        <v>999.9</v>
      </c>
      <c r="BT319">
        <v>0</v>
      </c>
      <c r="BU319">
        <v>0</v>
      </c>
      <c r="BV319">
        <v>10002.962962963</v>
      </c>
      <c r="BW319">
        <v>0</v>
      </c>
      <c r="BX319">
        <v>1421.56740740741</v>
      </c>
      <c r="BY319">
        <v>-39.563937037037</v>
      </c>
      <c r="BZ319">
        <v>1125.87555555556</v>
      </c>
      <c r="CA319">
        <v>1163.01740740741</v>
      </c>
      <c r="CB319">
        <v>2.55064185185185</v>
      </c>
      <c r="CC319">
        <v>1148.90777777778</v>
      </c>
      <c r="CD319">
        <v>12.1324111111111</v>
      </c>
      <c r="CE319">
        <v>1.08564851851852</v>
      </c>
      <c r="CF319">
        <v>0.897056555555556</v>
      </c>
      <c r="CG319">
        <v>8.11949814814815</v>
      </c>
      <c r="CH319">
        <v>5.34360814814815</v>
      </c>
      <c r="CI319">
        <v>2000.00148148148</v>
      </c>
      <c r="CJ319">
        <v>0.979998037037037</v>
      </c>
      <c r="CK319">
        <v>0.0200022814814815</v>
      </c>
      <c r="CL319">
        <v>0</v>
      </c>
      <c r="CM319">
        <v>2.21698518518518</v>
      </c>
      <c r="CN319">
        <v>0</v>
      </c>
      <c r="CO319">
        <v>5317.25814814815</v>
      </c>
      <c r="CP319">
        <v>17300.1740740741</v>
      </c>
      <c r="CQ319">
        <v>36.854</v>
      </c>
      <c r="CR319">
        <v>37.9953333333333</v>
      </c>
      <c r="CS319">
        <v>37.1824074074074</v>
      </c>
      <c r="CT319">
        <v>35.5252592592593</v>
      </c>
      <c r="CU319">
        <v>35.7821481481481</v>
      </c>
      <c r="CV319">
        <v>1959.9937037037</v>
      </c>
      <c r="CW319">
        <v>40.0077777777778</v>
      </c>
      <c r="CX319">
        <v>0</v>
      </c>
      <c r="CY319">
        <v>1657124134.9</v>
      </c>
      <c r="CZ319">
        <v>0</v>
      </c>
      <c r="DA319">
        <v>0</v>
      </c>
      <c r="DB319" t="s">
        <v>356</v>
      </c>
      <c r="DC319">
        <v>1656081770.5</v>
      </c>
      <c r="DD319">
        <v>1655399214.6</v>
      </c>
      <c r="DE319">
        <v>0</v>
      </c>
      <c r="DF319">
        <v>0.134</v>
      </c>
      <c r="DG319">
        <v>-0.06</v>
      </c>
      <c r="DH319">
        <v>9.331</v>
      </c>
      <c r="DI319">
        <v>0.511</v>
      </c>
      <c r="DJ319">
        <v>421</v>
      </c>
      <c r="DK319">
        <v>25</v>
      </c>
      <c r="DL319">
        <v>1.93</v>
      </c>
      <c r="DM319">
        <v>0.15</v>
      </c>
      <c r="DN319">
        <v>-39.5686780487805</v>
      </c>
      <c r="DO319">
        <v>-0.358095470383317</v>
      </c>
      <c r="DP319">
        <v>0.583904283633005</v>
      </c>
      <c r="DQ319">
        <v>0</v>
      </c>
      <c r="DR319">
        <v>2.55162048780488</v>
      </c>
      <c r="DS319">
        <v>-0.0207852961672549</v>
      </c>
      <c r="DT319">
        <v>0.0034289982546422</v>
      </c>
      <c r="DU319">
        <v>1</v>
      </c>
      <c r="DV319">
        <v>1</v>
      </c>
      <c r="DW319">
        <v>2</v>
      </c>
      <c r="DX319" t="s">
        <v>357</v>
      </c>
      <c r="DY319">
        <v>2.97612</v>
      </c>
      <c r="DZ319">
        <v>2.69676</v>
      </c>
      <c r="EA319">
        <v>0.149564</v>
      </c>
      <c r="EB319">
        <v>0.15401</v>
      </c>
      <c r="EC319">
        <v>0.0607084</v>
      </c>
      <c r="ED319">
        <v>0.0530846</v>
      </c>
      <c r="EE319">
        <v>33439.2</v>
      </c>
      <c r="EF319">
        <v>36546.1</v>
      </c>
      <c r="EG319">
        <v>35616.9</v>
      </c>
      <c r="EH319">
        <v>39161.3</v>
      </c>
      <c r="EI319">
        <v>47392.4</v>
      </c>
      <c r="EJ319">
        <v>53483.8</v>
      </c>
      <c r="EK319">
        <v>55586.1</v>
      </c>
      <c r="EL319">
        <v>62712.1</v>
      </c>
      <c r="EM319">
        <v>2.015</v>
      </c>
      <c r="EN319">
        <v>2.2266</v>
      </c>
      <c r="EO319">
        <v>0.0806153</v>
      </c>
      <c r="EP319">
        <v>0</v>
      </c>
      <c r="EQ319">
        <v>18.6617</v>
      </c>
      <c r="ER319">
        <v>999.9</v>
      </c>
      <c r="ES319">
        <v>59.718</v>
      </c>
      <c r="ET319">
        <v>30.293</v>
      </c>
      <c r="EU319">
        <v>34.9975</v>
      </c>
      <c r="EV319">
        <v>53.9874</v>
      </c>
      <c r="EW319">
        <v>36.4744</v>
      </c>
      <c r="EX319">
        <v>2</v>
      </c>
      <c r="EY319">
        <v>-0.262866</v>
      </c>
      <c r="EZ319">
        <v>5.03542</v>
      </c>
      <c r="FA319">
        <v>20.0808</v>
      </c>
      <c r="FB319">
        <v>5.20172</v>
      </c>
      <c r="FC319">
        <v>12.0088</v>
      </c>
      <c r="FD319">
        <v>4.9756</v>
      </c>
      <c r="FE319">
        <v>3.293</v>
      </c>
      <c r="FF319">
        <v>9999</v>
      </c>
      <c r="FG319">
        <v>9999</v>
      </c>
      <c r="FH319">
        <v>9999</v>
      </c>
      <c r="FI319">
        <v>551.7</v>
      </c>
      <c r="FJ319">
        <v>1.86292</v>
      </c>
      <c r="FK319">
        <v>1.86783</v>
      </c>
      <c r="FL319">
        <v>1.86752</v>
      </c>
      <c r="FM319">
        <v>1.86874</v>
      </c>
      <c r="FN319">
        <v>1.86963</v>
      </c>
      <c r="FO319">
        <v>1.86563</v>
      </c>
      <c r="FP319">
        <v>1.86676</v>
      </c>
      <c r="FQ319">
        <v>1.86813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14.76</v>
      </c>
      <c r="GF319">
        <v>0.0501</v>
      </c>
      <c r="GG319">
        <v>5.21543574155078</v>
      </c>
      <c r="GH319">
        <v>0.0100486214095962</v>
      </c>
      <c r="GI319">
        <v>-1.74255938316833e-06</v>
      </c>
      <c r="GJ319">
        <v>3.40457676646056e-10</v>
      </c>
      <c r="GK319">
        <v>-0.0234001039270155</v>
      </c>
      <c r="GL319">
        <v>-0.0317258394575505</v>
      </c>
      <c r="GM319">
        <v>0.00293552719409138</v>
      </c>
      <c r="GN319">
        <v>-2.89779016759736e-05</v>
      </c>
      <c r="GO319">
        <v>-4</v>
      </c>
      <c r="GP319">
        <v>2214</v>
      </c>
      <c r="GQ319">
        <v>1</v>
      </c>
      <c r="GR319">
        <v>18</v>
      </c>
      <c r="GS319">
        <v>17373.1</v>
      </c>
      <c r="GT319">
        <v>28749</v>
      </c>
      <c r="GU319">
        <v>2.96143</v>
      </c>
      <c r="GV319">
        <v>2.58545</v>
      </c>
      <c r="GW319">
        <v>2.24854</v>
      </c>
      <c r="GX319">
        <v>2.75513</v>
      </c>
      <c r="GY319">
        <v>1.99585</v>
      </c>
      <c r="GZ319">
        <v>2.32178</v>
      </c>
      <c r="HA319">
        <v>33.0652</v>
      </c>
      <c r="HB319">
        <v>14.9726</v>
      </c>
      <c r="HC319">
        <v>18</v>
      </c>
      <c r="HD319">
        <v>491.847</v>
      </c>
      <c r="HE319">
        <v>636.921</v>
      </c>
      <c r="HF319">
        <v>10.8844</v>
      </c>
      <c r="HG319">
        <v>23.6353</v>
      </c>
      <c r="HH319">
        <v>30.0003</v>
      </c>
      <c r="HI319">
        <v>23.6132</v>
      </c>
      <c r="HJ319">
        <v>23.5553</v>
      </c>
      <c r="HK319">
        <v>59.3716</v>
      </c>
      <c r="HL319">
        <v>60.1409</v>
      </c>
      <c r="HM319">
        <v>0</v>
      </c>
      <c r="HN319">
        <v>10.8897</v>
      </c>
      <c r="HO319">
        <v>1193.31</v>
      </c>
      <c r="HP319">
        <v>12.18</v>
      </c>
      <c r="HQ319">
        <v>103.178</v>
      </c>
      <c r="HR319">
        <v>104.45</v>
      </c>
    </row>
    <row r="320" spans="1:226">
      <c r="A320">
        <v>304</v>
      </c>
      <c r="B320">
        <v>1657124159.5</v>
      </c>
      <c r="C320">
        <v>4126.90000009537</v>
      </c>
      <c r="D320" t="s">
        <v>969</v>
      </c>
      <c r="E320" t="s">
        <v>970</v>
      </c>
      <c r="F320">
        <v>5</v>
      </c>
      <c r="G320" t="s">
        <v>832</v>
      </c>
      <c r="H320" t="s">
        <v>354</v>
      </c>
      <c r="I320">
        <v>1657124151.71429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1195.76880897333</v>
      </c>
      <c r="AK320">
        <v>1166.67078787879</v>
      </c>
      <c r="AL320">
        <v>3.40189547241059</v>
      </c>
      <c r="AM320">
        <v>66.8674753080839</v>
      </c>
      <c r="AN320">
        <f>(AP320 - AO320 + BO320*1E3/(8.314*(BQ320+273.15)) * AR320/BN320 * AQ320) * BN320/(100*BB320) * 1000/(1000 - AP320)</f>
        <v>0</v>
      </c>
      <c r="AO320">
        <v>12.1332356282291</v>
      </c>
      <c r="AP320">
        <v>14.6735381818182</v>
      </c>
      <c r="AQ320">
        <v>0.000192873622398041</v>
      </c>
      <c r="AR320">
        <v>77.5101807776366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1657124151.71429</v>
      </c>
      <c r="BH320">
        <v>1125.1325</v>
      </c>
      <c r="BI320">
        <v>1164.98321428571</v>
      </c>
      <c r="BJ320">
        <v>14.6802928571429</v>
      </c>
      <c r="BK320">
        <v>12.1322892857143</v>
      </c>
      <c r="BL320">
        <v>1110.44142857143</v>
      </c>
      <c r="BM320">
        <v>14.6302642857143</v>
      </c>
      <c r="BN320">
        <v>499.992357142857</v>
      </c>
      <c r="BO320">
        <v>73.9387428571429</v>
      </c>
      <c r="BP320">
        <v>0.0428003571428571</v>
      </c>
      <c r="BQ320">
        <v>18.7937321428571</v>
      </c>
      <c r="BR320">
        <v>19.9830464285714</v>
      </c>
      <c r="BS320">
        <v>999.9</v>
      </c>
      <c r="BT320">
        <v>0</v>
      </c>
      <c r="BU320">
        <v>0</v>
      </c>
      <c r="BV320">
        <v>10001.25</v>
      </c>
      <c r="BW320">
        <v>0</v>
      </c>
      <c r="BX320">
        <v>1421.94714285714</v>
      </c>
      <c r="BY320">
        <v>-39.8498964285714</v>
      </c>
      <c r="BZ320">
        <v>1141.89642857143</v>
      </c>
      <c r="CA320">
        <v>1179.29035714286</v>
      </c>
      <c r="CB320">
        <v>2.54800285714286</v>
      </c>
      <c r="CC320">
        <v>1164.98321428571</v>
      </c>
      <c r="CD320">
        <v>12.1322892857143</v>
      </c>
      <c r="CE320">
        <v>1.08544285714286</v>
      </c>
      <c r="CF320">
        <v>0.897046178571429</v>
      </c>
      <c r="CG320">
        <v>8.11670821428571</v>
      </c>
      <c r="CH320">
        <v>5.34344142857143</v>
      </c>
      <c r="CI320">
        <v>1999.99535714286</v>
      </c>
      <c r="CJ320">
        <v>0.979999642857143</v>
      </c>
      <c r="CK320">
        <v>0.0200006821428571</v>
      </c>
      <c r="CL320">
        <v>0</v>
      </c>
      <c r="CM320">
        <v>2.17821785714286</v>
      </c>
      <c r="CN320">
        <v>0</v>
      </c>
      <c r="CO320">
        <v>5309.96714285714</v>
      </c>
      <c r="CP320">
        <v>17300.1178571429</v>
      </c>
      <c r="CQ320">
        <v>36.84125</v>
      </c>
      <c r="CR320">
        <v>38.01775</v>
      </c>
      <c r="CS320">
        <v>37.1848214285714</v>
      </c>
      <c r="CT320">
        <v>35.5311071428571</v>
      </c>
      <c r="CU320">
        <v>35.7787857142857</v>
      </c>
      <c r="CV320">
        <v>1959.99214285714</v>
      </c>
      <c r="CW320">
        <v>40.0035714285714</v>
      </c>
      <c r="CX320">
        <v>0</v>
      </c>
      <c r="CY320">
        <v>1657124139.7</v>
      </c>
      <c r="CZ320">
        <v>0</v>
      </c>
      <c r="DA320">
        <v>0</v>
      </c>
      <c r="DB320" t="s">
        <v>356</v>
      </c>
      <c r="DC320">
        <v>1656081770.5</v>
      </c>
      <c r="DD320">
        <v>1655399214.6</v>
      </c>
      <c r="DE320">
        <v>0</v>
      </c>
      <c r="DF320">
        <v>0.134</v>
      </c>
      <c r="DG320">
        <v>-0.06</v>
      </c>
      <c r="DH320">
        <v>9.331</v>
      </c>
      <c r="DI320">
        <v>0.511</v>
      </c>
      <c r="DJ320">
        <v>421</v>
      </c>
      <c r="DK320">
        <v>25</v>
      </c>
      <c r="DL320">
        <v>1.93</v>
      </c>
      <c r="DM320">
        <v>0.15</v>
      </c>
      <c r="DN320">
        <v>-39.7102682926829</v>
      </c>
      <c r="DO320">
        <v>-1.33186202090601</v>
      </c>
      <c r="DP320">
        <v>0.648764787862485</v>
      </c>
      <c r="DQ320">
        <v>0</v>
      </c>
      <c r="DR320">
        <v>2.54994951219512</v>
      </c>
      <c r="DS320">
        <v>-0.0260153310104523</v>
      </c>
      <c r="DT320">
        <v>0.0035397491651656</v>
      </c>
      <c r="DU320">
        <v>1</v>
      </c>
      <c r="DV320">
        <v>1</v>
      </c>
      <c r="DW320">
        <v>2</v>
      </c>
      <c r="DX320" t="s">
        <v>357</v>
      </c>
      <c r="DY320">
        <v>2.97655</v>
      </c>
      <c r="DZ320">
        <v>2.697</v>
      </c>
      <c r="EA320">
        <v>0.150989</v>
      </c>
      <c r="EB320">
        <v>0.155459</v>
      </c>
      <c r="EC320">
        <v>0.0606997</v>
      </c>
      <c r="ED320">
        <v>0.0530894</v>
      </c>
      <c r="EE320">
        <v>33383.7</v>
      </c>
      <c r="EF320">
        <v>36482.7</v>
      </c>
      <c r="EG320">
        <v>35617.3</v>
      </c>
      <c r="EH320">
        <v>39160.4</v>
      </c>
      <c r="EI320">
        <v>47392.8</v>
      </c>
      <c r="EJ320">
        <v>53483</v>
      </c>
      <c r="EK320">
        <v>55585.9</v>
      </c>
      <c r="EL320">
        <v>62711.4</v>
      </c>
      <c r="EM320">
        <v>2.015</v>
      </c>
      <c r="EN320">
        <v>2.226</v>
      </c>
      <c r="EO320">
        <v>0.080198</v>
      </c>
      <c r="EP320">
        <v>0</v>
      </c>
      <c r="EQ320">
        <v>18.6601</v>
      </c>
      <c r="ER320">
        <v>999.9</v>
      </c>
      <c r="ES320">
        <v>59.694</v>
      </c>
      <c r="ET320">
        <v>30.313</v>
      </c>
      <c r="EU320">
        <v>35.0188</v>
      </c>
      <c r="EV320">
        <v>54.3874</v>
      </c>
      <c r="EW320">
        <v>36.4062</v>
      </c>
      <c r="EX320">
        <v>2</v>
      </c>
      <c r="EY320">
        <v>-0.262602</v>
      </c>
      <c r="EZ320">
        <v>5.02144</v>
      </c>
      <c r="FA320">
        <v>20.0815</v>
      </c>
      <c r="FB320">
        <v>5.20411</v>
      </c>
      <c r="FC320">
        <v>12.0099</v>
      </c>
      <c r="FD320">
        <v>4.9756</v>
      </c>
      <c r="FE320">
        <v>3.293</v>
      </c>
      <c r="FF320">
        <v>9999</v>
      </c>
      <c r="FG320">
        <v>9999</v>
      </c>
      <c r="FH320">
        <v>9999</v>
      </c>
      <c r="FI320">
        <v>551.7</v>
      </c>
      <c r="FJ320">
        <v>1.86295</v>
      </c>
      <c r="FK320">
        <v>1.86783</v>
      </c>
      <c r="FL320">
        <v>1.86752</v>
      </c>
      <c r="FM320">
        <v>1.86874</v>
      </c>
      <c r="FN320">
        <v>1.86963</v>
      </c>
      <c r="FO320">
        <v>1.86569</v>
      </c>
      <c r="FP320">
        <v>1.86676</v>
      </c>
      <c r="FQ320">
        <v>1.86813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14.89</v>
      </c>
      <c r="GF320">
        <v>0.0499</v>
      </c>
      <c r="GG320">
        <v>5.21543574155078</v>
      </c>
      <c r="GH320">
        <v>0.0100486214095962</v>
      </c>
      <c r="GI320">
        <v>-1.74255938316833e-06</v>
      </c>
      <c r="GJ320">
        <v>3.40457676646056e-10</v>
      </c>
      <c r="GK320">
        <v>-0.0234001039270155</v>
      </c>
      <c r="GL320">
        <v>-0.0317258394575505</v>
      </c>
      <c r="GM320">
        <v>0.00293552719409138</v>
      </c>
      <c r="GN320">
        <v>-2.89779016759736e-05</v>
      </c>
      <c r="GO320">
        <v>-4</v>
      </c>
      <c r="GP320">
        <v>2214</v>
      </c>
      <c r="GQ320">
        <v>1</v>
      </c>
      <c r="GR320">
        <v>18</v>
      </c>
      <c r="GS320">
        <v>17373.2</v>
      </c>
      <c r="GT320">
        <v>28749.1</v>
      </c>
      <c r="GU320">
        <v>2.99561</v>
      </c>
      <c r="GV320">
        <v>2.58423</v>
      </c>
      <c r="GW320">
        <v>2.24854</v>
      </c>
      <c r="GX320">
        <v>2.75513</v>
      </c>
      <c r="GY320">
        <v>1.99585</v>
      </c>
      <c r="GZ320">
        <v>2.30347</v>
      </c>
      <c r="HA320">
        <v>33.0875</v>
      </c>
      <c r="HB320">
        <v>14.9726</v>
      </c>
      <c r="HC320">
        <v>18</v>
      </c>
      <c r="HD320">
        <v>491.884</v>
      </c>
      <c r="HE320">
        <v>636.497</v>
      </c>
      <c r="HF320">
        <v>10.8947</v>
      </c>
      <c r="HG320">
        <v>23.6373</v>
      </c>
      <c r="HH320">
        <v>30.0001</v>
      </c>
      <c r="HI320">
        <v>23.6172</v>
      </c>
      <c r="HJ320">
        <v>23.5593</v>
      </c>
      <c r="HK320">
        <v>59.9884</v>
      </c>
      <c r="HL320">
        <v>60.1409</v>
      </c>
      <c r="HM320">
        <v>0</v>
      </c>
      <c r="HN320">
        <v>10.899</v>
      </c>
      <c r="HO320">
        <v>1206.72</v>
      </c>
      <c r="HP320">
        <v>12.18</v>
      </c>
      <c r="HQ320">
        <v>103.179</v>
      </c>
      <c r="HR320">
        <v>104.448</v>
      </c>
    </row>
    <row r="321" spans="1:226">
      <c r="A321">
        <v>305</v>
      </c>
      <c r="B321">
        <v>1657124164.5</v>
      </c>
      <c r="C321">
        <v>4131.90000009537</v>
      </c>
      <c r="D321" t="s">
        <v>971</v>
      </c>
      <c r="E321" t="s">
        <v>972</v>
      </c>
      <c r="F321">
        <v>5</v>
      </c>
      <c r="G321" t="s">
        <v>832</v>
      </c>
      <c r="H321" t="s">
        <v>354</v>
      </c>
      <c r="I321">
        <v>1657124157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1213.00456955982</v>
      </c>
      <c r="AK321">
        <v>1184.03963636364</v>
      </c>
      <c r="AL321">
        <v>3.40467401347578</v>
      </c>
      <c r="AM321">
        <v>66.8674753080839</v>
      </c>
      <c r="AN321">
        <f>(AP321 - AO321 + BO321*1E3/(8.314*(BQ321+273.15)) * AR321/BN321 * AQ321) * BN321/(100*BB321) * 1000/(1000 - AP321)</f>
        <v>0</v>
      </c>
      <c r="AO321">
        <v>12.135109999565</v>
      </c>
      <c r="AP321">
        <v>14.6771515151515</v>
      </c>
      <c r="AQ321">
        <v>-2.15079692622844e-05</v>
      </c>
      <c r="AR321">
        <v>77.5101807776366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1657124157</v>
      </c>
      <c r="BH321">
        <v>1143.00925925926</v>
      </c>
      <c r="BI321">
        <v>1182.83666666667</v>
      </c>
      <c r="BJ321">
        <v>14.6782222222222</v>
      </c>
      <c r="BK321">
        <v>12.1333592592593</v>
      </c>
      <c r="BL321">
        <v>1128.18518518519</v>
      </c>
      <c r="BM321">
        <v>14.6282592592593</v>
      </c>
      <c r="BN321">
        <v>499.985296296296</v>
      </c>
      <c r="BO321">
        <v>73.9385074074074</v>
      </c>
      <c r="BP321">
        <v>0.0429179703703704</v>
      </c>
      <c r="BQ321">
        <v>18.7914407407407</v>
      </c>
      <c r="BR321">
        <v>19.9843333333333</v>
      </c>
      <c r="BS321">
        <v>999.9</v>
      </c>
      <c r="BT321">
        <v>0</v>
      </c>
      <c r="BU321">
        <v>0</v>
      </c>
      <c r="BV321">
        <v>9994.81481481482</v>
      </c>
      <c r="BW321">
        <v>0</v>
      </c>
      <c r="BX321">
        <v>1422.64148148148</v>
      </c>
      <c r="BY321">
        <v>-39.8272481481481</v>
      </c>
      <c r="BZ321">
        <v>1160.0362962963</v>
      </c>
      <c r="CA321">
        <v>1197.36444444444</v>
      </c>
      <c r="CB321">
        <v>2.54485851851852</v>
      </c>
      <c r="CC321">
        <v>1182.83666666667</v>
      </c>
      <c r="CD321">
        <v>12.1333592592593</v>
      </c>
      <c r="CE321">
        <v>1.08528555555556</v>
      </c>
      <c r="CF321">
        <v>0.897122444444444</v>
      </c>
      <c r="CG321">
        <v>8.11458259259259</v>
      </c>
      <c r="CH321">
        <v>5.34466407407407</v>
      </c>
      <c r="CI321">
        <v>1999.95518518519</v>
      </c>
      <c r="CJ321">
        <v>0.98</v>
      </c>
      <c r="CK321">
        <v>0.0200002740740741</v>
      </c>
      <c r="CL321">
        <v>0</v>
      </c>
      <c r="CM321">
        <v>2.18528518518518</v>
      </c>
      <c r="CN321">
        <v>0</v>
      </c>
      <c r="CO321">
        <v>5305.41</v>
      </c>
      <c r="CP321">
        <v>17299.7666666667</v>
      </c>
      <c r="CQ321">
        <v>36.8723333333333</v>
      </c>
      <c r="CR321">
        <v>38.0947037037037</v>
      </c>
      <c r="CS321">
        <v>37.2172222222222</v>
      </c>
      <c r="CT321">
        <v>35.5993703703704</v>
      </c>
      <c r="CU321">
        <v>35.8146296296296</v>
      </c>
      <c r="CV321">
        <v>1959.95481481482</v>
      </c>
      <c r="CW321">
        <v>40.0007407407407</v>
      </c>
      <c r="CX321">
        <v>0</v>
      </c>
      <c r="CY321">
        <v>1657124144.5</v>
      </c>
      <c r="CZ321">
        <v>0</v>
      </c>
      <c r="DA321">
        <v>0</v>
      </c>
      <c r="DB321" t="s">
        <v>356</v>
      </c>
      <c r="DC321">
        <v>1656081770.5</v>
      </c>
      <c r="DD321">
        <v>1655399214.6</v>
      </c>
      <c r="DE321">
        <v>0</v>
      </c>
      <c r="DF321">
        <v>0.134</v>
      </c>
      <c r="DG321">
        <v>-0.06</v>
      </c>
      <c r="DH321">
        <v>9.331</v>
      </c>
      <c r="DI321">
        <v>0.511</v>
      </c>
      <c r="DJ321">
        <v>421</v>
      </c>
      <c r="DK321">
        <v>25</v>
      </c>
      <c r="DL321">
        <v>1.93</v>
      </c>
      <c r="DM321">
        <v>0.15</v>
      </c>
      <c r="DN321">
        <v>-39.8888707317073</v>
      </c>
      <c r="DO321">
        <v>-0.322958885017422</v>
      </c>
      <c r="DP321">
        <v>0.679311676102883</v>
      </c>
      <c r="DQ321">
        <v>0</v>
      </c>
      <c r="DR321">
        <v>2.54676</v>
      </c>
      <c r="DS321">
        <v>-0.0354104529616689</v>
      </c>
      <c r="DT321">
        <v>0.00427067767513286</v>
      </c>
      <c r="DU321">
        <v>1</v>
      </c>
      <c r="DV321">
        <v>1</v>
      </c>
      <c r="DW321">
        <v>2</v>
      </c>
      <c r="DX321" t="s">
        <v>357</v>
      </c>
      <c r="DY321">
        <v>2.97648</v>
      </c>
      <c r="DZ321">
        <v>2.6969</v>
      </c>
      <c r="EA321">
        <v>0.152364</v>
      </c>
      <c r="EB321">
        <v>0.156748</v>
      </c>
      <c r="EC321">
        <v>0.0606842</v>
      </c>
      <c r="ED321">
        <v>0.0530937</v>
      </c>
      <c r="EE321">
        <v>33329.1</v>
      </c>
      <c r="EF321">
        <v>36426.8</v>
      </c>
      <c r="EG321">
        <v>35616.7</v>
      </c>
      <c r="EH321">
        <v>39160.1</v>
      </c>
      <c r="EI321">
        <v>47393.2</v>
      </c>
      <c r="EJ321">
        <v>53482.8</v>
      </c>
      <c r="EK321">
        <v>55585.4</v>
      </c>
      <c r="EL321">
        <v>62711.4</v>
      </c>
      <c r="EM321">
        <v>2.0148</v>
      </c>
      <c r="EN321">
        <v>2.2262</v>
      </c>
      <c r="EO321">
        <v>0.0807345</v>
      </c>
      <c r="EP321">
        <v>0</v>
      </c>
      <c r="EQ321">
        <v>18.6584</v>
      </c>
      <c r="ER321">
        <v>999.9</v>
      </c>
      <c r="ES321">
        <v>59.669</v>
      </c>
      <c r="ET321">
        <v>30.313</v>
      </c>
      <c r="EU321">
        <v>35.0067</v>
      </c>
      <c r="EV321">
        <v>54.1874</v>
      </c>
      <c r="EW321">
        <v>36.4062</v>
      </c>
      <c r="EX321">
        <v>2</v>
      </c>
      <c r="EY321">
        <v>-0.262764</v>
      </c>
      <c r="EZ321">
        <v>5.03065</v>
      </c>
      <c r="FA321">
        <v>20.0812</v>
      </c>
      <c r="FB321">
        <v>5.19812</v>
      </c>
      <c r="FC321">
        <v>12.0099</v>
      </c>
      <c r="FD321">
        <v>4.9748</v>
      </c>
      <c r="FE321">
        <v>3.2928</v>
      </c>
      <c r="FF321">
        <v>9999</v>
      </c>
      <c r="FG321">
        <v>9999</v>
      </c>
      <c r="FH321">
        <v>9999</v>
      </c>
      <c r="FI321">
        <v>551.7</v>
      </c>
      <c r="FJ321">
        <v>1.86295</v>
      </c>
      <c r="FK321">
        <v>1.86783</v>
      </c>
      <c r="FL321">
        <v>1.86752</v>
      </c>
      <c r="FM321">
        <v>1.86874</v>
      </c>
      <c r="FN321">
        <v>1.86966</v>
      </c>
      <c r="FO321">
        <v>1.86566</v>
      </c>
      <c r="FP321">
        <v>1.86676</v>
      </c>
      <c r="FQ321">
        <v>1.86813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15.01</v>
      </c>
      <c r="GF321">
        <v>0.0498</v>
      </c>
      <c r="GG321">
        <v>5.21543574155078</v>
      </c>
      <c r="GH321">
        <v>0.0100486214095962</v>
      </c>
      <c r="GI321">
        <v>-1.74255938316833e-06</v>
      </c>
      <c r="GJ321">
        <v>3.40457676646056e-10</v>
      </c>
      <c r="GK321">
        <v>-0.0234001039270155</v>
      </c>
      <c r="GL321">
        <v>-0.0317258394575505</v>
      </c>
      <c r="GM321">
        <v>0.00293552719409138</v>
      </c>
      <c r="GN321">
        <v>-2.89779016759736e-05</v>
      </c>
      <c r="GO321">
        <v>-4</v>
      </c>
      <c r="GP321">
        <v>2214</v>
      </c>
      <c r="GQ321">
        <v>1</v>
      </c>
      <c r="GR321">
        <v>18</v>
      </c>
      <c r="GS321">
        <v>17373.2</v>
      </c>
      <c r="GT321">
        <v>28749.2</v>
      </c>
      <c r="GU321">
        <v>3.02612</v>
      </c>
      <c r="GV321">
        <v>2.58911</v>
      </c>
      <c r="GW321">
        <v>2.24854</v>
      </c>
      <c r="GX321">
        <v>2.75513</v>
      </c>
      <c r="GY321">
        <v>1.99585</v>
      </c>
      <c r="GZ321">
        <v>2.29858</v>
      </c>
      <c r="HA321">
        <v>33.0875</v>
      </c>
      <c r="HB321">
        <v>14.9638</v>
      </c>
      <c r="HC321">
        <v>18</v>
      </c>
      <c r="HD321">
        <v>491.775</v>
      </c>
      <c r="HE321">
        <v>636.679</v>
      </c>
      <c r="HF321">
        <v>10.9042</v>
      </c>
      <c r="HG321">
        <v>23.6393</v>
      </c>
      <c r="HH321">
        <v>30</v>
      </c>
      <c r="HI321">
        <v>23.6192</v>
      </c>
      <c r="HJ321">
        <v>23.5612</v>
      </c>
      <c r="HK321">
        <v>60.654</v>
      </c>
      <c r="HL321">
        <v>60.1409</v>
      </c>
      <c r="HM321">
        <v>0</v>
      </c>
      <c r="HN321">
        <v>10.9115</v>
      </c>
      <c r="HO321">
        <v>1226.78</v>
      </c>
      <c r="HP321">
        <v>12.18</v>
      </c>
      <c r="HQ321">
        <v>103.177</v>
      </c>
      <c r="HR321">
        <v>104.448</v>
      </c>
    </row>
    <row r="322" spans="1:226">
      <c r="A322">
        <v>306</v>
      </c>
      <c r="B322">
        <v>1657124169.5</v>
      </c>
      <c r="C322">
        <v>4136.90000009537</v>
      </c>
      <c r="D322" t="s">
        <v>973</v>
      </c>
      <c r="E322" t="s">
        <v>974</v>
      </c>
      <c r="F322">
        <v>5</v>
      </c>
      <c r="G322" t="s">
        <v>832</v>
      </c>
      <c r="H322" t="s">
        <v>354</v>
      </c>
      <c r="I322">
        <v>1657124161.71429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1229.7595283803</v>
      </c>
      <c r="AK322">
        <v>1200.56303030303</v>
      </c>
      <c r="AL322">
        <v>3.34035403833905</v>
      </c>
      <c r="AM322">
        <v>66.8674753080839</v>
      </c>
      <c r="AN322">
        <f>(AP322 - AO322 + BO322*1E3/(8.314*(BQ322+273.15)) * AR322/BN322 * AQ322) * BN322/(100*BB322) * 1000/(1000 - AP322)</f>
        <v>0</v>
      </c>
      <c r="AO322">
        <v>12.1346585150001</v>
      </c>
      <c r="AP322">
        <v>14.6714484848485</v>
      </c>
      <c r="AQ322">
        <v>6.20922924192404e-05</v>
      </c>
      <c r="AR322">
        <v>77.5101807776366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1657124161.71429</v>
      </c>
      <c r="BH322">
        <v>1158.76642857143</v>
      </c>
      <c r="BI322">
        <v>1198.85285714286</v>
      </c>
      <c r="BJ322">
        <v>14.6757357142857</v>
      </c>
      <c r="BK322">
        <v>12.1342642857143</v>
      </c>
      <c r="BL322">
        <v>1143.82642857143</v>
      </c>
      <c r="BM322">
        <v>14.6258607142857</v>
      </c>
      <c r="BN322">
        <v>499.966928571429</v>
      </c>
      <c r="BO322">
        <v>73.9390464285714</v>
      </c>
      <c r="BP322">
        <v>0.0432523857142857</v>
      </c>
      <c r="BQ322">
        <v>18.7880357142857</v>
      </c>
      <c r="BR322">
        <v>19.9861857142857</v>
      </c>
      <c r="BS322">
        <v>999.9</v>
      </c>
      <c r="BT322">
        <v>0</v>
      </c>
      <c r="BU322">
        <v>0</v>
      </c>
      <c r="BV322">
        <v>9996.96428571429</v>
      </c>
      <c r="BW322">
        <v>0</v>
      </c>
      <c r="BX322">
        <v>1423.03464285714</v>
      </c>
      <c r="BY322">
        <v>-40.0870035714286</v>
      </c>
      <c r="BZ322">
        <v>1176.025</v>
      </c>
      <c r="CA322">
        <v>1213.57892857143</v>
      </c>
      <c r="CB322">
        <v>2.54147107142857</v>
      </c>
      <c r="CC322">
        <v>1198.85285714286</v>
      </c>
      <c r="CD322">
        <v>12.1342642857143</v>
      </c>
      <c r="CE322">
        <v>1.08510928571429</v>
      </c>
      <c r="CF322">
        <v>0.897195785714286</v>
      </c>
      <c r="CG322">
        <v>8.1122</v>
      </c>
      <c r="CH322">
        <v>5.34584071428571</v>
      </c>
      <c r="CI322">
        <v>1999.91178571429</v>
      </c>
      <c r="CJ322">
        <v>0.979998321428572</v>
      </c>
      <c r="CK322">
        <v>0.0200017821428571</v>
      </c>
      <c r="CL322">
        <v>0</v>
      </c>
      <c r="CM322">
        <v>2.19023928571429</v>
      </c>
      <c r="CN322">
        <v>0</v>
      </c>
      <c r="CO322">
        <v>5299.47785714286</v>
      </c>
      <c r="CP322">
        <v>17299.3857142857</v>
      </c>
      <c r="CQ322">
        <v>36.9572857142857</v>
      </c>
      <c r="CR322">
        <v>38.22075</v>
      </c>
      <c r="CS322">
        <v>37.2831428571429</v>
      </c>
      <c r="CT322">
        <v>35.7051428571429</v>
      </c>
      <c r="CU322">
        <v>35.8836785714286</v>
      </c>
      <c r="CV322">
        <v>1959.90964285714</v>
      </c>
      <c r="CW322">
        <v>40.0025</v>
      </c>
      <c r="CX322">
        <v>0</v>
      </c>
      <c r="CY322">
        <v>1657124149.3</v>
      </c>
      <c r="CZ322">
        <v>0</v>
      </c>
      <c r="DA322">
        <v>0</v>
      </c>
      <c r="DB322" t="s">
        <v>356</v>
      </c>
      <c r="DC322">
        <v>1656081770.5</v>
      </c>
      <c r="DD322">
        <v>1655399214.6</v>
      </c>
      <c r="DE322">
        <v>0</v>
      </c>
      <c r="DF322">
        <v>0.134</v>
      </c>
      <c r="DG322">
        <v>-0.06</v>
      </c>
      <c r="DH322">
        <v>9.331</v>
      </c>
      <c r="DI322">
        <v>0.511</v>
      </c>
      <c r="DJ322">
        <v>421</v>
      </c>
      <c r="DK322">
        <v>25</v>
      </c>
      <c r="DL322">
        <v>1.93</v>
      </c>
      <c r="DM322">
        <v>0.15</v>
      </c>
      <c r="DN322">
        <v>-39.9180341463415</v>
      </c>
      <c r="DO322">
        <v>-0.9439860627177</v>
      </c>
      <c r="DP322">
        <v>0.649517216433701</v>
      </c>
      <c r="DQ322">
        <v>0</v>
      </c>
      <c r="DR322">
        <v>2.54435073170732</v>
      </c>
      <c r="DS322">
        <v>-0.0418337979094079</v>
      </c>
      <c r="DT322">
        <v>0.00466533369535287</v>
      </c>
      <c r="DU322">
        <v>1</v>
      </c>
      <c r="DV322">
        <v>1</v>
      </c>
      <c r="DW322">
        <v>2</v>
      </c>
      <c r="DX322" t="s">
        <v>357</v>
      </c>
      <c r="DY322">
        <v>2.97605</v>
      </c>
      <c r="DZ322">
        <v>2.69738</v>
      </c>
      <c r="EA322">
        <v>0.153737</v>
      </c>
      <c r="EB322">
        <v>0.158057</v>
      </c>
      <c r="EC322">
        <v>0.0606869</v>
      </c>
      <c r="ED322">
        <v>0.0530907</v>
      </c>
      <c r="EE322">
        <v>33275.6</v>
      </c>
      <c r="EF322">
        <v>36370.8</v>
      </c>
      <c r="EG322">
        <v>35617.2</v>
      </c>
      <c r="EH322">
        <v>39160.6</v>
      </c>
      <c r="EI322">
        <v>47393.8</v>
      </c>
      <c r="EJ322">
        <v>53483.7</v>
      </c>
      <c r="EK322">
        <v>55586.3</v>
      </c>
      <c r="EL322">
        <v>62712.3</v>
      </c>
      <c r="EM322">
        <v>2.0136</v>
      </c>
      <c r="EN322">
        <v>2.2258</v>
      </c>
      <c r="EO322">
        <v>0.0800192</v>
      </c>
      <c r="EP322">
        <v>0</v>
      </c>
      <c r="EQ322">
        <v>18.6568</v>
      </c>
      <c r="ER322">
        <v>999.9</v>
      </c>
      <c r="ES322">
        <v>59.645</v>
      </c>
      <c r="ET322">
        <v>30.323</v>
      </c>
      <c r="EU322">
        <v>35.012</v>
      </c>
      <c r="EV322">
        <v>54.1074</v>
      </c>
      <c r="EW322">
        <v>36.4744</v>
      </c>
      <c r="EX322">
        <v>2</v>
      </c>
      <c r="EY322">
        <v>-0.262602</v>
      </c>
      <c r="EZ322">
        <v>5.01434</v>
      </c>
      <c r="FA322">
        <v>20.0816</v>
      </c>
      <c r="FB322">
        <v>5.20411</v>
      </c>
      <c r="FC322">
        <v>12.0088</v>
      </c>
      <c r="FD322">
        <v>4.9756</v>
      </c>
      <c r="FE322">
        <v>3.293</v>
      </c>
      <c r="FF322">
        <v>9999</v>
      </c>
      <c r="FG322">
        <v>9999</v>
      </c>
      <c r="FH322">
        <v>9999</v>
      </c>
      <c r="FI322">
        <v>551.7</v>
      </c>
      <c r="FJ322">
        <v>1.86295</v>
      </c>
      <c r="FK322">
        <v>1.86783</v>
      </c>
      <c r="FL322">
        <v>1.86752</v>
      </c>
      <c r="FM322">
        <v>1.86874</v>
      </c>
      <c r="FN322">
        <v>1.86957</v>
      </c>
      <c r="FO322">
        <v>1.86566</v>
      </c>
      <c r="FP322">
        <v>1.86676</v>
      </c>
      <c r="FQ322">
        <v>1.8681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15.13</v>
      </c>
      <c r="GF322">
        <v>0.0498</v>
      </c>
      <c r="GG322">
        <v>5.21543574155078</v>
      </c>
      <c r="GH322">
        <v>0.0100486214095962</v>
      </c>
      <c r="GI322">
        <v>-1.74255938316833e-06</v>
      </c>
      <c r="GJ322">
        <v>3.40457676646056e-10</v>
      </c>
      <c r="GK322">
        <v>-0.0234001039270155</v>
      </c>
      <c r="GL322">
        <v>-0.0317258394575505</v>
      </c>
      <c r="GM322">
        <v>0.00293552719409138</v>
      </c>
      <c r="GN322">
        <v>-2.89779016759736e-05</v>
      </c>
      <c r="GO322">
        <v>-4</v>
      </c>
      <c r="GP322">
        <v>2214</v>
      </c>
      <c r="GQ322">
        <v>1</v>
      </c>
      <c r="GR322">
        <v>18</v>
      </c>
      <c r="GS322">
        <v>17373.3</v>
      </c>
      <c r="GT322">
        <v>28749.2</v>
      </c>
      <c r="GU322">
        <v>3.06274</v>
      </c>
      <c r="GV322">
        <v>2.55371</v>
      </c>
      <c r="GW322">
        <v>2.24854</v>
      </c>
      <c r="GX322">
        <v>2.75513</v>
      </c>
      <c r="GY322">
        <v>1.99585</v>
      </c>
      <c r="GZ322">
        <v>2.31445</v>
      </c>
      <c r="HA322">
        <v>33.0875</v>
      </c>
      <c r="HB322">
        <v>14.9726</v>
      </c>
      <c r="HC322">
        <v>18</v>
      </c>
      <c r="HD322">
        <v>491.046</v>
      </c>
      <c r="HE322">
        <v>636.413</v>
      </c>
      <c r="HF322">
        <v>10.9143</v>
      </c>
      <c r="HG322">
        <v>23.6412</v>
      </c>
      <c r="HH322">
        <v>30.0001</v>
      </c>
      <c r="HI322">
        <v>23.6231</v>
      </c>
      <c r="HJ322">
        <v>23.5652</v>
      </c>
      <c r="HK322">
        <v>61.2853</v>
      </c>
      <c r="HL322">
        <v>60.1409</v>
      </c>
      <c r="HM322">
        <v>0</v>
      </c>
      <c r="HN322">
        <v>10.9179</v>
      </c>
      <c r="HO322">
        <v>1240.36</v>
      </c>
      <c r="HP322">
        <v>12.18</v>
      </c>
      <c r="HQ322">
        <v>103.179</v>
      </c>
      <c r="HR322">
        <v>104.449</v>
      </c>
    </row>
    <row r="323" spans="1:226">
      <c r="A323">
        <v>307</v>
      </c>
      <c r="B323">
        <v>1657124174.5</v>
      </c>
      <c r="C323">
        <v>4141.90000009537</v>
      </c>
      <c r="D323" t="s">
        <v>975</v>
      </c>
      <c r="E323" t="s">
        <v>976</v>
      </c>
      <c r="F323">
        <v>5</v>
      </c>
      <c r="G323" t="s">
        <v>832</v>
      </c>
      <c r="H323" t="s">
        <v>354</v>
      </c>
      <c r="I323">
        <v>1657124167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1247.97491536968</v>
      </c>
      <c r="AK323">
        <v>1218.04878787879</v>
      </c>
      <c r="AL323">
        <v>3.50975187279182</v>
      </c>
      <c r="AM323">
        <v>66.8674753080839</v>
      </c>
      <c r="AN323">
        <f>(AP323 - AO323 + BO323*1E3/(8.314*(BQ323+273.15)) * AR323/BN323 * AQ323) * BN323/(100*BB323) * 1000/(1000 - AP323)</f>
        <v>0</v>
      </c>
      <c r="AO323">
        <v>12.1371340478338</v>
      </c>
      <c r="AP323">
        <v>14.6748715151515</v>
      </c>
      <c r="AQ323">
        <v>-0.00015019055688776</v>
      </c>
      <c r="AR323">
        <v>77.5101807776366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1657124167</v>
      </c>
      <c r="BH323">
        <v>1176.52518518519</v>
      </c>
      <c r="BI323">
        <v>1216.69111111111</v>
      </c>
      <c r="BJ323">
        <v>14.674962962963</v>
      </c>
      <c r="BK323">
        <v>12.1359333333333</v>
      </c>
      <c r="BL323">
        <v>1161.45518518519</v>
      </c>
      <c r="BM323">
        <v>14.6251259259259</v>
      </c>
      <c r="BN323">
        <v>500.003481481481</v>
      </c>
      <c r="BO323">
        <v>73.9392333333333</v>
      </c>
      <c r="BP323">
        <v>0.0433113481481482</v>
      </c>
      <c r="BQ323">
        <v>18.7863518518519</v>
      </c>
      <c r="BR323">
        <v>19.9850481481481</v>
      </c>
      <c r="BS323">
        <v>999.9</v>
      </c>
      <c r="BT323">
        <v>0</v>
      </c>
      <c r="BU323">
        <v>0</v>
      </c>
      <c r="BV323">
        <v>10001.1111111111</v>
      </c>
      <c r="BW323">
        <v>0</v>
      </c>
      <c r="BX323">
        <v>1423.73851851852</v>
      </c>
      <c r="BY323">
        <v>-40.1669666666667</v>
      </c>
      <c r="BZ323">
        <v>1194.04777777778</v>
      </c>
      <c r="CA323">
        <v>1231.63851851852</v>
      </c>
      <c r="CB323">
        <v>2.5390437037037</v>
      </c>
      <c r="CC323">
        <v>1216.69111111111</v>
      </c>
      <c r="CD323">
        <v>12.1359333333333</v>
      </c>
      <c r="CE323">
        <v>1.08505481481481</v>
      </c>
      <c r="CF323">
        <v>0.897320888888889</v>
      </c>
      <c r="CG323">
        <v>8.11147037037037</v>
      </c>
      <c r="CH323">
        <v>5.34784666666667</v>
      </c>
      <c r="CI323">
        <v>1999.89037037037</v>
      </c>
      <c r="CJ323">
        <v>0.979999222222222</v>
      </c>
      <c r="CK323">
        <v>0.0200006851851852</v>
      </c>
      <c r="CL323">
        <v>0</v>
      </c>
      <c r="CM323">
        <v>2.20212962962963</v>
      </c>
      <c r="CN323">
        <v>0</v>
      </c>
      <c r="CO323">
        <v>5293.0562962963</v>
      </c>
      <c r="CP323">
        <v>17299.2111111111</v>
      </c>
      <c r="CQ323">
        <v>37.0876666666667</v>
      </c>
      <c r="CR323">
        <v>38.3909259259259</v>
      </c>
      <c r="CS323">
        <v>37.384037037037</v>
      </c>
      <c r="CT323">
        <v>35.847</v>
      </c>
      <c r="CU323">
        <v>35.9788888888889</v>
      </c>
      <c r="CV323">
        <v>1959.88962962963</v>
      </c>
      <c r="CW323">
        <v>39.9996296296296</v>
      </c>
      <c r="CX323">
        <v>0</v>
      </c>
      <c r="CY323">
        <v>1657124154.7</v>
      </c>
      <c r="CZ323">
        <v>0</v>
      </c>
      <c r="DA323">
        <v>0</v>
      </c>
      <c r="DB323" t="s">
        <v>356</v>
      </c>
      <c r="DC323">
        <v>1656081770.5</v>
      </c>
      <c r="DD323">
        <v>1655399214.6</v>
      </c>
      <c r="DE323">
        <v>0</v>
      </c>
      <c r="DF323">
        <v>0.134</v>
      </c>
      <c r="DG323">
        <v>-0.06</v>
      </c>
      <c r="DH323">
        <v>9.331</v>
      </c>
      <c r="DI323">
        <v>0.511</v>
      </c>
      <c r="DJ323">
        <v>421</v>
      </c>
      <c r="DK323">
        <v>25</v>
      </c>
      <c r="DL323">
        <v>1.93</v>
      </c>
      <c r="DM323">
        <v>0.15</v>
      </c>
      <c r="DN323">
        <v>-40.1832097560976</v>
      </c>
      <c r="DO323">
        <v>-0.794763763066093</v>
      </c>
      <c r="DP323">
        <v>0.746411850546684</v>
      </c>
      <c r="DQ323">
        <v>0</v>
      </c>
      <c r="DR323">
        <v>2.54078634146341</v>
      </c>
      <c r="DS323">
        <v>-0.0310599303135866</v>
      </c>
      <c r="DT323">
        <v>0.00394792119185039</v>
      </c>
      <c r="DU323">
        <v>1</v>
      </c>
      <c r="DV323">
        <v>1</v>
      </c>
      <c r="DW323">
        <v>2</v>
      </c>
      <c r="DX323" t="s">
        <v>357</v>
      </c>
      <c r="DY323">
        <v>2.97633</v>
      </c>
      <c r="DZ323">
        <v>2.69663</v>
      </c>
      <c r="EA323">
        <v>0.1551</v>
      </c>
      <c r="EB323">
        <v>0.159395</v>
      </c>
      <c r="EC323">
        <v>0.0606799</v>
      </c>
      <c r="ED323">
        <v>0.0531126</v>
      </c>
      <c r="EE323">
        <v>33221.8</v>
      </c>
      <c r="EF323">
        <v>36312.8</v>
      </c>
      <c r="EG323">
        <v>35616.9</v>
      </c>
      <c r="EH323">
        <v>39160.3</v>
      </c>
      <c r="EI323">
        <v>47393.8</v>
      </c>
      <c r="EJ323">
        <v>53482.6</v>
      </c>
      <c r="EK323">
        <v>55585.8</v>
      </c>
      <c r="EL323">
        <v>62712.4</v>
      </c>
      <c r="EM323">
        <v>2.0146</v>
      </c>
      <c r="EN323">
        <v>2.2262</v>
      </c>
      <c r="EO323">
        <v>0.0805855</v>
      </c>
      <c r="EP323">
        <v>0</v>
      </c>
      <c r="EQ323">
        <v>18.6568</v>
      </c>
      <c r="ER323">
        <v>999.9</v>
      </c>
      <c r="ES323">
        <v>59.62</v>
      </c>
      <c r="ET323">
        <v>30.323</v>
      </c>
      <c r="EU323">
        <v>34.9977</v>
      </c>
      <c r="EV323">
        <v>53.9074</v>
      </c>
      <c r="EW323">
        <v>36.3862</v>
      </c>
      <c r="EX323">
        <v>2</v>
      </c>
      <c r="EY323">
        <v>-0.262317</v>
      </c>
      <c r="EZ323">
        <v>5.00423</v>
      </c>
      <c r="FA323">
        <v>20.0818</v>
      </c>
      <c r="FB323">
        <v>5.20291</v>
      </c>
      <c r="FC323">
        <v>12.0099</v>
      </c>
      <c r="FD323">
        <v>4.9756</v>
      </c>
      <c r="FE323">
        <v>3.293</v>
      </c>
      <c r="FF323">
        <v>9999</v>
      </c>
      <c r="FG323">
        <v>9999</v>
      </c>
      <c r="FH323">
        <v>9999</v>
      </c>
      <c r="FI323">
        <v>551.7</v>
      </c>
      <c r="FJ323">
        <v>1.86295</v>
      </c>
      <c r="FK323">
        <v>1.86783</v>
      </c>
      <c r="FL323">
        <v>1.86755</v>
      </c>
      <c r="FM323">
        <v>1.86874</v>
      </c>
      <c r="FN323">
        <v>1.8696</v>
      </c>
      <c r="FO323">
        <v>1.86569</v>
      </c>
      <c r="FP323">
        <v>1.86676</v>
      </c>
      <c r="FQ323">
        <v>1.86813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15.25</v>
      </c>
      <c r="GF323">
        <v>0.0497</v>
      </c>
      <c r="GG323">
        <v>5.21543574155078</v>
      </c>
      <c r="GH323">
        <v>0.0100486214095962</v>
      </c>
      <c r="GI323">
        <v>-1.74255938316833e-06</v>
      </c>
      <c r="GJ323">
        <v>3.40457676646056e-10</v>
      </c>
      <c r="GK323">
        <v>-0.0234001039270155</v>
      </c>
      <c r="GL323">
        <v>-0.0317258394575505</v>
      </c>
      <c r="GM323">
        <v>0.00293552719409138</v>
      </c>
      <c r="GN323">
        <v>-2.89779016759736e-05</v>
      </c>
      <c r="GO323">
        <v>-4</v>
      </c>
      <c r="GP323">
        <v>2214</v>
      </c>
      <c r="GQ323">
        <v>1</v>
      </c>
      <c r="GR323">
        <v>18</v>
      </c>
      <c r="GS323">
        <v>17373.4</v>
      </c>
      <c r="GT323">
        <v>28749.3</v>
      </c>
      <c r="GU323">
        <v>3.0896</v>
      </c>
      <c r="GV323">
        <v>2.58667</v>
      </c>
      <c r="GW323">
        <v>2.24854</v>
      </c>
      <c r="GX323">
        <v>2.75513</v>
      </c>
      <c r="GY323">
        <v>1.99585</v>
      </c>
      <c r="GZ323">
        <v>2.2937</v>
      </c>
      <c r="HA323">
        <v>33.1099</v>
      </c>
      <c r="HB323">
        <v>14.9638</v>
      </c>
      <c r="HC323">
        <v>18</v>
      </c>
      <c r="HD323">
        <v>491.704</v>
      </c>
      <c r="HE323">
        <v>636.777</v>
      </c>
      <c r="HF323">
        <v>10.9232</v>
      </c>
      <c r="HG323">
        <v>23.6436</v>
      </c>
      <c r="HH323">
        <v>30.0005</v>
      </c>
      <c r="HI323">
        <v>23.6251</v>
      </c>
      <c r="HJ323">
        <v>23.5691</v>
      </c>
      <c r="HK323">
        <v>61.8611</v>
      </c>
      <c r="HL323">
        <v>60.1409</v>
      </c>
      <c r="HM323">
        <v>0</v>
      </c>
      <c r="HN323">
        <v>10.9297</v>
      </c>
      <c r="HO323">
        <v>1260.55</v>
      </c>
      <c r="HP323">
        <v>12.18</v>
      </c>
      <c r="HQ323">
        <v>103.178</v>
      </c>
      <c r="HR323">
        <v>104.449</v>
      </c>
    </row>
    <row r="324" spans="1:226">
      <c r="A324">
        <v>308</v>
      </c>
      <c r="B324">
        <v>1657124179.5</v>
      </c>
      <c r="C324">
        <v>4146.90000009537</v>
      </c>
      <c r="D324" t="s">
        <v>977</v>
      </c>
      <c r="E324" t="s">
        <v>978</v>
      </c>
      <c r="F324">
        <v>5</v>
      </c>
      <c r="G324" t="s">
        <v>832</v>
      </c>
      <c r="H324" t="s">
        <v>354</v>
      </c>
      <c r="I324">
        <v>1657124171.71429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1264.1576731929</v>
      </c>
      <c r="AK324">
        <v>1234.62212121212</v>
      </c>
      <c r="AL324">
        <v>3.40222928296429</v>
      </c>
      <c r="AM324">
        <v>66.8674753080839</v>
      </c>
      <c r="AN324">
        <f>(AP324 - AO324 + BO324*1E3/(8.314*(BQ324+273.15)) * AR324/BN324 * AQ324) * BN324/(100*BB324) * 1000/(1000 - AP324)</f>
        <v>0</v>
      </c>
      <c r="AO324">
        <v>12.1401717267245</v>
      </c>
      <c r="AP324">
        <v>14.6774545454545</v>
      </c>
      <c r="AQ324">
        <v>9.79280847401562e-05</v>
      </c>
      <c r="AR324">
        <v>77.5101807776366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1657124171.71429</v>
      </c>
      <c r="BH324">
        <v>1192.18857142857</v>
      </c>
      <c r="BI324">
        <v>1232.40214285714</v>
      </c>
      <c r="BJ324">
        <v>14.6750357142857</v>
      </c>
      <c r="BK324">
        <v>12.1379714285714</v>
      </c>
      <c r="BL324">
        <v>1177.005</v>
      </c>
      <c r="BM324">
        <v>14.6251964285714</v>
      </c>
      <c r="BN324">
        <v>499.989928571429</v>
      </c>
      <c r="BO324">
        <v>73.9387678571428</v>
      </c>
      <c r="BP324">
        <v>0.0432843821428571</v>
      </c>
      <c r="BQ324">
        <v>18.7898892857143</v>
      </c>
      <c r="BR324">
        <v>19.9862285714286</v>
      </c>
      <c r="BS324">
        <v>999.9</v>
      </c>
      <c r="BT324">
        <v>0</v>
      </c>
      <c r="BU324">
        <v>0</v>
      </c>
      <c r="BV324">
        <v>9993.92857142857</v>
      </c>
      <c r="BW324">
        <v>0</v>
      </c>
      <c r="BX324">
        <v>1424.04535714286</v>
      </c>
      <c r="BY324">
        <v>-40.2145607142857</v>
      </c>
      <c r="BZ324">
        <v>1209.94428571429</v>
      </c>
      <c r="CA324">
        <v>1247.545</v>
      </c>
      <c r="CB324">
        <v>2.53707178571429</v>
      </c>
      <c r="CC324">
        <v>1232.40214285714</v>
      </c>
      <c r="CD324">
        <v>12.1379714285714</v>
      </c>
      <c r="CE324">
        <v>1.08505285714286</v>
      </c>
      <c r="CF324">
        <v>0.897466142857143</v>
      </c>
      <c r="CG324">
        <v>8.11144714285714</v>
      </c>
      <c r="CH324">
        <v>5.35017535714286</v>
      </c>
      <c r="CI324">
        <v>1999.93785714286</v>
      </c>
      <c r="CJ324">
        <v>0.980000892857143</v>
      </c>
      <c r="CK324">
        <v>0.0199989142857143</v>
      </c>
      <c r="CL324">
        <v>0</v>
      </c>
      <c r="CM324">
        <v>2.24661785714286</v>
      </c>
      <c r="CN324">
        <v>0</v>
      </c>
      <c r="CO324">
        <v>5291.5725</v>
      </c>
      <c r="CP324">
        <v>17299.6321428571</v>
      </c>
      <c r="CQ324">
        <v>37.1961428571429</v>
      </c>
      <c r="CR324">
        <v>38.5376785714286</v>
      </c>
      <c r="CS324">
        <v>37.4774285714286</v>
      </c>
      <c r="CT324">
        <v>35.9662857142857</v>
      </c>
      <c r="CU324">
        <v>36.0621785714286</v>
      </c>
      <c r="CV324">
        <v>1959.94035714286</v>
      </c>
      <c r="CW324">
        <v>39.9964285714286</v>
      </c>
      <c r="CX324">
        <v>0</v>
      </c>
      <c r="CY324">
        <v>1657124159.5</v>
      </c>
      <c r="CZ324">
        <v>0</v>
      </c>
      <c r="DA324">
        <v>0</v>
      </c>
      <c r="DB324" t="s">
        <v>356</v>
      </c>
      <c r="DC324">
        <v>1656081770.5</v>
      </c>
      <c r="DD324">
        <v>1655399214.6</v>
      </c>
      <c r="DE324">
        <v>0</v>
      </c>
      <c r="DF324">
        <v>0.134</v>
      </c>
      <c r="DG324">
        <v>-0.06</v>
      </c>
      <c r="DH324">
        <v>9.331</v>
      </c>
      <c r="DI324">
        <v>0.511</v>
      </c>
      <c r="DJ324">
        <v>421</v>
      </c>
      <c r="DK324">
        <v>25</v>
      </c>
      <c r="DL324">
        <v>1.93</v>
      </c>
      <c r="DM324">
        <v>0.15</v>
      </c>
      <c r="DN324">
        <v>-40.2189390243902</v>
      </c>
      <c r="DO324">
        <v>-0.449184668989534</v>
      </c>
      <c r="DP324">
        <v>0.718049369482128</v>
      </c>
      <c r="DQ324">
        <v>0</v>
      </c>
      <c r="DR324">
        <v>2.53857658536585</v>
      </c>
      <c r="DS324">
        <v>-0.0248659233449466</v>
      </c>
      <c r="DT324">
        <v>0.00353534667962728</v>
      </c>
      <c r="DU324">
        <v>1</v>
      </c>
      <c r="DV324">
        <v>1</v>
      </c>
      <c r="DW324">
        <v>2</v>
      </c>
      <c r="DX324" t="s">
        <v>357</v>
      </c>
      <c r="DY324">
        <v>2.97587</v>
      </c>
      <c r="DZ324">
        <v>2.69785</v>
      </c>
      <c r="EA324">
        <v>0.156411</v>
      </c>
      <c r="EB324">
        <v>0.160766</v>
      </c>
      <c r="EC324">
        <v>0.0606969</v>
      </c>
      <c r="ED324">
        <v>0.0531141</v>
      </c>
      <c r="EE324">
        <v>33170.6</v>
      </c>
      <c r="EF324">
        <v>36254.1</v>
      </c>
      <c r="EG324">
        <v>35617.2</v>
      </c>
      <c r="EH324">
        <v>39160.8</v>
      </c>
      <c r="EI324">
        <v>47393.9</v>
      </c>
      <c r="EJ324">
        <v>53482.4</v>
      </c>
      <c r="EK324">
        <v>55586.9</v>
      </c>
      <c r="EL324">
        <v>62712.2</v>
      </c>
      <c r="EM324">
        <v>2.0142</v>
      </c>
      <c r="EN324">
        <v>2.2268</v>
      </c>
      <c r="EO324">
        <v>0.080049</v>
      </c>
      <c r="EP324">
        <v>0</v>
      </c>
      <c r="EQ324">
        <v>18.6568</v>
      </c>
      <c r="ER324">
        <v>999.9</v>
      </c>
      <c r="ES324">
        <v>59.571</v>
      </c>
      <c r="ET324">
        <v>30.343</v>
      </c>
      <c r="EU324">
        <v>35.009</v>
      </c>
      <c r="EV324">
        <v>54.1274</v>
      </c>
      <c r="EW324">
        <v>36.4423</v>
      </c>
      <c r="EX324">
        <v>2</v>
      </c>
      <c r="EY324">
        <v>-0.262012</v>
      </c>
      <c r="EZ324">
        <v>5.00571</v>
      </c>
      <c r="FA324">
        <v>20.0817</v>
      </c>
      <c r="FB324">
        <v>5.20411</v>
      </c>
      <c r="FC324">
        <v>12.0076</v>
      </c>
      <c r="FD324">
        <v>4.9756</v>
      </c>
      <c r="FE324">
        <v>3.293</v>
      </c>
      <c r="FF324">
        <v>9999</v>
      </c>
      <c r="FG324">
        <v>9999</v>
      </c>
      <c r="FH324">
        <v>9999</v>
      </c>
      <c r="FI324">
        <v>551.7</v>
      </c>
      <c r="FJ324">
        <v>1.86295</v>
      </c>
      <c r="FK324">
        <v>1.86783</v>
      </c>
      <c r="FL324">
        <v>1.86752</v>
      </c>
      <c r="FM324">
        <v>1.86874</v>
      </c>
      <c r="FN324">
        <v>1.8696</v>
      </c>
      <c r="FO324">
        <v>1.86569</v>
      </c>
      <c r="FP324">
        <v>1.86676</v>
      </c>
      <c r="FQ324">
        <v>1.86813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15.37</v>
      </c>
      <c r="GF324">
        <v>0.0499</v>
      </c>
      <c r="GG324">
        <v>5.21543574155078</v>
      </c>
      <c r="GH324">
        <v>0.0100486214095962</v>
      </c>
      <c r="GI324">
        <v>-1.74255938316833e-06</v>
      </c>
      <c r="GJ324">
        <v>3.40457676646056e-10</v>
      </c>
      <c r="GK324">
        <v>-0.0234001039270155</v>
      </c>
      <c r="GL324">
        <v>-0.0317258394575505</v>
      </c>
      <c r="GM324">
        <v>0.00293552719409138</v>
      </c>
      <c r="GN324">
        <v>-2.89779016759736e-05</v>
      </c>
      <c r="GO324">
        <v>-4</v>
      </c>
      <c r="GP324">
        <v>2214</v>
      </c>
      <c r="GQ324">
        <v>1</v>
      </c>
      <c r="GR324">
        <v>18</v>
      </c>
      <c r="GS324">
        <v>17373.5</v>
      </c>
      <c r="GT324">
        <v>28749.4</v>
      </c>
      <c r="GU324">
        <v>3.12134</v>
      </c>
      <c r="GV324">
        <v>2.58301</v>
      </c>
      <c r="GW324">
        <v>2.24854</v>
      </c>
      <c r="GX324">
        <v>2.75513</v>
      </c>
      <c r="GY324">
        <v>1.99585</v>
      </c>
      <c r="GZ324">
        <v>2.31323</v>
      </c>
      <c r="HA324">
        <v>33.1099</v>
      </c>
      <c r="HB324">
        <v>14.9726</v>
      </c>
      <c r="HC324">
        <v>18</v>
      </c>
      <c r="HD324">
        <v>491.485</v>
      </c>
      <c r="HE324">
        <v>637.275</v>
      </c>
      <c r="HF324">
        <v>10.9343</v>
      </c>
      <c r="HG324">
        <v>23.6472</v>
      </c>
      <c r="HH324">
        <v>30.0005</v>
      </c>
      <c r="HI324">
        <v>23.6291</v>
      </c>
      <c r="HJ324">
        <v>23.5711</v>
      </c>
      <c r="HK324">
        <v>62.5121</v>
      </c>
      <c r="HL324">
        <v>60.1409</v>
      </c>
      <c r="HM324">
        <v>0</v>
      </c>
      <c r="HN324">
        <v>10.9399</v>
      </c>
      <c r="HO324">
        <v>1274</v>
      </c>
      <c r="HP324">
        <v>12.18</v>
      </c>
      <c r="HQ324">
        <v>103.18</v>
      </c>
      <c r="HR324">
        <v>104.45</v>
      </c>
    </row>
    <row r="325" spans="1:226">
      <c r="A325">
        <v>309</v>
      </c>
      <c r="B325">
        <v>1657124184.5</v>
      </c>
      <c r="C325">
        <v>4151.90000009537</v>
      </c>
      <c r="D325" t="s">
        <v>979</v>
      </c>
      <c r="E325" t="s">
        <v>980</v>
      </c>
      <c r="F325">
        <v>5</v>
      </c>
      <c r="G325" t="s">
        <v>832</v>
      </c>
      <c r="H325" t="s">
        <v>354</v>
      </c>
      <c r="I325">
        <v>1657124177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1280.11126770409</v>
      </c>
      <c r="AK325">
        <v>1250.80987878788</v>
      </c>
      <c r="AL325">
        <v>3.25954817666645</v>
      </c>
      <c r="AM325">
        <v>66.8674753080839</v>
      </c>
      <c r="AN325">
        <f>(AP325 - AO325 + BO325*1E3/(8.314*(BQ325+273.15)) * AR325/BN325 * AQ325) * BN325/(100*BB325) * 1000/(1000 - AP325)</f>
        <v>0</v>
      </c>
      <c r="AO325">
        <v>12.142976460653</v>
      </c>
      <c r="AP325">
        <v>14.6789296969697</v>
      </c>
      <c r="AQ325">
        <v>-8.77086762772859e-06</v>
      </c>
      <c r="AR325">
        <v>77.5101807776366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1657124177</v>
      </c>
      <c r="BH325">
        <v>1209.68925925926</v>
      </c>
      <c r="BI325">
        <v>1249.88555555556</v>
      </c>
      <c r="BJ325">
        <v>14.6761111111111</v>
      </c>
      <c r="BK325">
        <v>12.1409888888889</v>
      </c>
      <c r="BL325">
        <v>1194.37814814815</v>
      </c>
      <c r="BM325">
        <v>14.6262296296296</v>
      </c>
      <c r="BN325">
        <v>500.025333333333</v>
      </c>
      <c r="BO325">
        <v>73.9388074074074</v>
      </c>
      <c r="BP325">
        <v>0.0431248592592593</v>
      </c>
      <c r="BQ325">
        <v>18.7969925925926</v>
      </c>
      <c r="BR325">
        <v>19.9916296296296</v>
      </c>
      <c r="BS325">
        <v>999.9</v>
      </c>
      <c r="BT325">
        <v>0</v>
      </c>
      <c r="BU325">
        <v>0</v>
      </c>
      <c r="BV325">
        <v>9994.07407407407</v>
      </c>
      <c r="BW325">
        <v>0</v>
      </c>
      <c r="BX325">
        <v>1424.39555555556</v>
      </c>
      <c r="BY325">
        <v>-40.1971185185185</v>
      </c>
      <c r="BZ325">
        <v>1227.70703703704</v>
      </c>
      <c r="CA325">
        <v>1265.24666666667</v>
      </c>
      <c r="CB325">
        <v>2.53511888888889</v>
      </c>
      <c r="CC325">
        <v>1249.88555555556</v>
      </c>
      <c r="CD325">
        <v>12.1409888888889</v>
      </c>
      <c r="CE325">
        <v>1.08513222222222</v>
      </c>
      <c r="CF325">
        <v>0.897690074074074</v>
      </c>
      <c r="CG325">
        <v>8.11252666666667</v>
      </c>
      <c r="CH325">
        <v>5.3537637037037</v>
      </c>
      <c r="CI325">
        <v>1999.98777777778</v>
      </c>
      <c r="CJ325">
        <v>0.980002555555556</v>
      </c>
      <c r="CK325">
        <v>0.0199971407407407</v>
      </c>
      <c r="CL325">
        <v>0</v>
      </c>
      <c r="CM325">
        <v>2.28211851851852</v>
      </c>
      <c r="CN325">
        <v>0</v>
      </c>
      <c r="CO325">
        <v>5293.75444444444</v>
      </c>
      <c r="CP325">
        <v>17300.062962963</v>
      </c>
      <c r="CQ325">
        <v>37.3168148148148</v>
      </c>
      <c r="CR325">
        <v>38.7011111111111</v>
      </c>
      <c r="CS325">
        <v>37.5761481481481</v>
      </c>
      <c r="CT325">
        <v>36.1085555555556</v>
      </c>
      <c r="CU325">
        <v>36.1617777777778</v>
      </c>
      <c r="CV325">
        <v>1959.9937037037</v>
      </c>
      <c r="CW325">
        <v>39.992962962963</v>
      </c>
      <c r="CX325">
        <v>0</v>
      </c>
      <c r="CY325">
        <v>1657124164.3</v>
      </c>
      <c r="CZ325">
        <v>0</v>
      </c>
      <c r="DA325">
        <v>0</v>
      </c>
      <c r="DB325" t="s">
        <v>356</v>
      </c>
      <c r="DC325">
        <v>1656081770.5</v>
      </c>
      <c r="DD325">
        <v>1655399214.6</v>
      </c>
      <c r="DE325">
        <v>0</v>
      </c>
      <c r="DF325">
        <v>0.134</v>
      </c>
      <c r="DG325">
        <v>-0.06</v>
      </c>
      <c r="DH325">
        <v>9.331</v>
      </c>
      <c r="DI325">
        <v>0.511</v>
      </c>
      <c r="DJ325">
        <v>421</v>
      </c>
      <c r="DK325">
        <v>25</v>
      </c>
      <c r="DL325">
        <v>1.93</v>
      </c>
      <c r="DM325">
        <v>0.15</v>
      </c>
      <c r="DN325">
        <v>-40.2208682926829</v>
      </c>
      <c r="DO325">
        <v>0.42740487804863</v>
      </c>
      <c r="DP325">
        <v>0.706231497124867</v>
      </c>
      <c r="DQ325">
        <v>0</v>
      </c>
      <c r="DR325">
        <v>2.53596341463415</v>
      </c>
      <c r="DS325">
        <v>-0.0233354006968597</v>
      </c>
      <c r="DT325">
        <v>0.00339305288088304</v>
      </c>
      <c r="DU325">
        <v>1</v>
      </c>
      <c r="DV325">
        <v>1</v>
      </c>
      <c r="DW325">
        <v>2</v>
      </c>
      <c r="DX325" t="s">
        <v>357</v>
      </c>
      <c r="DY325">
        <v>2.97644</v>
      </c>
      <c r="DZ325">
        <v>2.69645</v>
      </c>
      <c r="EA325">
        <v>0.15773</v>
      </c>
      <c r="EB325">
        <v>0.161951</v>
      </c>
      <c r="EC325">
        <v>0.0607058</v>
      </c>
      <c r="ED325">
        <v>0.0531182</v>
      </c>
      <c r="EE325">
        <v>33118.3</v>
      </c>
      <c r="EF325">
        <v>36202.7</v>
      </c>
      <c r="EG325">
        <v>35616.8</v>
      </c>
      <c r="EH325">
        <v>39160.5</v>
      </c>
      <c r="EI325">
        <v>47393</v>
      </c>
      <c r="EJ325">
        <v>53482.2</v>
      </c>
      <c r="EK325">
        <v>55586.4</v>
      </c>
      <c r="EL325">
        <v>62712.2</v>
      </c>
      <c r="EM325">
        <v>2.0142</v>
      </c>
      <c r="EN325">
        <v>2.2258</v>
      </c>
      <c r="EO325">
        <v>0.0813305</v>
      </c>
      <c r="EP325">
        <v>0</v>
      </c>
      <c r="EQ325">
        <v>18.6601</v>
      </c>
      <c r="ER325">
        <v>999.9</v>
      </c>
      <c r="ES325">
        <v>59.571</v>
      </c>
      <c r="ET325">
        <v>30.343</v>
      </c>
      <c r="EU325">
        <v>35.0081</v>
      </c>
      <c r="EV325">
        <v>54.0474</v>
      </c>
      <c r="EW325">
        <v>36.3782</v>
      </c>
      <c r="EX325">
        <v>2</v>
      </c>
      <c r="EY325">
        <v>-0.262439</v>
      </c>
      <c r="EZ325">
        <v>6.20383</v>
      </c>
      <c r="FA325">
        <v>20.0414</v>
      </c>
      <c r="FB325">
        <v>5.20411</v>
      </c>
      <c r="FC325">
        <v>12.0088</v>
      </c>
      <c r="FD325">
        <v>4.9756</v>
      </c>
      <c r="FE325">
        <v>3.293</v>
      </c>
      <c r="FF325">
        <v>9999</v>
      </c>
      <c r="FG325">
        <v>9999</v>
      </c>
      <c r="FH325">
        <v>9999</v>
      </c>
      <c r="FI325">
        <v>551.8</v>
      </c>
      <c r="FJ325">
        <v>1.86295</v>
      </c>
      <c r="FK325">
        <v>1.86783</v>
      </c>
      <c r="FL325">
        <v>1.86755</v>
      </c>
      <c r="FM325">
        <v>1.86874</v>
      </c>
      <c r="FN325">
        <v>1.86951</v>
      </c>
      <c r="FO325">
        <v>1.86563</v>
      </c>
      <c r="FP325">
        <v>1.8667</v>
      </c>
      <c r="FQ325">
        <v>1.8681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15.49</v>
      </c>
      <c r="GF325">
        <v>0.0501</v>
      </c>
      <c r="GG325">
        <v>5.21543574155078</v>
      </c>
      <c r="GH325">
        <v>0.0100486214095962</v>
      </c>
      <c r="GI325">
        <v>-1.74255938316833e-06</v>
      </c>
      <c r="GJ325">
        <v>3.40457676646056e-10</v>
      </c>
      <c r="GK325">
        <v>-0.0234001039270155</v>
      </c>
      <c r="GL325">
        <v>-0.0317258394575505</v>
      </c>
      <c r="GM325">
        <v>0.00293552719409138</v>
      </c>
      <c r="GN325">
        <v>-2.89779016759736e-05</v>
      </c>
      <c r="GO325">
        <v>-4</v>
      </c>
      <c r="GP325">
        <v>2214</v>
      </c>
      <c r="GQ325">
        <v>1</v>
      </c>
      <c r="GR325">
        <v>18</v>
      </c>
      <c r="GS325">
        <v>17373.6</v>
      </c>
      <c r="GT325">
        <v>28749.5</v>
      </c>
      <c r="GU325">
        <v>3.15063</v>
      </c>
      <c r="GV325">
        <v>2.57812</v>
      </c>
      <c r="GW325">
        <v>2.24854</v>
      </c>
      <c r="GX325">
        <v>2.75391</v>
      </c>
      <c r="GY325">
        <v>1.99585</v>
      </c>
      <c r="GZ325">
        <v>2.31079</v>
      </c>
      <c r="HA325">
        <v>33.1099</v>
      </c>
      <c r="HB325">
        <v>14.9376</v>
      </c>
      <c r="HC325">
        <v>18</v>
      </c>
      <c r="HD325">
        <v>491.504</v>
      </c>
      <c r="HE325">
        <v>636.535</v>
      </c>
      <c r="HF325">
        <v>10.9446</v>
      </c>
      <c r="HG325">
        <v>23.6492</v>
      </c>
      <c r="HH325">
        <v>30.0002</v>
      </c>
      <c r="HI325">
        <v>23.631</v>
      </c>
      <c r="HJ325">
        <v>23.575</v>
      </c>
      <c r="HK325">
        <v>63.1085</v>
      </c>
      <c r="HL325">
        <v>60.1409</v>
      </c>
      <c r="HM325">
        <v>0</v>
      </c>
      <c r="HN325">
        <v>10.7028</v>
      </c>
      <c r="HO325">
        <v>1287.42</v>
      </c>
      <c r="HP325">
        <v>12.18</v>
      </c>
      <c r="HQ325">
        <v>103.178</v>
      </c>
      <c r="HR325">
        <v>104.449</v>
      </c>
    </row>
    <row r="326" spans="1:226">
      <c r="A326">
        <v>310</v>
      </c>
      <c r="B326">
        <v>1657124189.5</v>
      </c>
      <c r="C326">
        <v>4156.90000009537</v>
      </c>
      <c r="D326" t="s">
        <v>981</v>
      </c>
      <c r="E326" t="s">
        <v>982</v>
      </c>
      <c r="F326">
        <v>5</v>
      </c>
      <c r="G326" t="s">
        <v>832</v>
      </c>
      <c r="H326" t="s">
        <v>354</v>
      </c>
      <c r="I326">
        <v>1657124181.71429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1297.5450924521</v>
      </c>
      <c r="AK326">
        <v>1267.92624242424</v>
      </c>
      <c r="AL326">
        <v>3.39499494305351</v>
      </c>
      <c r="AM326">
        <v>66.8674753080839</v>
      </c>
      <c r="AN326">
        <f>(AP326 - AO326 + BO326*1E3/(8.314*(BQ326+273.15)) * AR326/BN326 * AQ326) * BN326/(100*BB326) * 1000/(1000 - AP326)</f>
        <v>0</v>
      </c>
      <c r="AO326">
        <v>12.1456497821054</v>
      </c>
      <c r="AP326">
        <v>14.6675866666667</v>
      </c>
      <c r="AQ326">
        <v>2.07103827242834e-05</v>
      </c>
      <c r="AR326">
        <v>77.5101807776366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1657124181.71429</v>
      </c>
      <c r="BH326">
        <v>1225.21964285714</v>
      </c>
      <c r="BI326">
        <v>1265.36178571429</v>
      </c>
      <c r="BJ326">
        <v>14.6763892857143</v>
      </c>
      <c r="BK326">
        <v>12.1434928571429</v>
      </c>
      <c r="BL326">
        <v>1209.79535714286</v>
      </c>
      <c r="BM326">
        <v>14.6264857142857</v>
      </c>
      <c r="BN326">
        <v>500.007892857143</v>
      </c>
      <c r="BO326">
        <v>73.9390142857143</v>
      </c>
      <c r="BP326">
        <v>0.0430474285714286</v>
      </c>
      <c r="BQ326">
        <v>18.804525</v>
      </c>
      <c r="BR326">
        <v>20.0064714285714</v>
      </c>
      <c r="BS326">
        <v>999.9</v>
      </c>
      <c r="BT326">
        <v>0</v>
      </c>
      <c r="BU326">
        <v>0</v>
      </c>
      <c r="BV326">
        <v>9986.42857142857</v>
      </c>
      <c r="BW326">
        <v>0</v>
      </c>
      <c r="BX326">
        <v>1424.34678571429</v>
      </c>
      <c r="BY326">
        <v>-40.142725</v>
      </c>
      <c r="BZ326">
        <v>1243.46857142857</v>
      </c>
      <c r="CA326">
        <v>1280.91642857143</v>
      </c>
      <c r="CB326">
        <v>2.53288214285714</v>
      </c>
      <c r="CC326">
        <v>1265.36178571429</v>
      </c>
      <c r="CD326">
        <v>12.1434928571429</v>
      </c>
      <c r="CE326">
        <v>1.08515607142857</v>
      </c>
      <c r="CF326">
        <v>0.897878214285714</v>
      </c>
      <c r="CG326">
        <v>8.1128425</v>
      </c>
      <c r="CH326">
        <v>5.35677964285714</v>
      </c>
      <c r="CI326">
        <v>1999.98392857143</v>
      </c>
      <c r="CJ326">
        <v>0.980003357142857</v>
      </c>
      <c r="CK326">
        <v>0.0199962857142857</v>
      </c>
      <c r="CL326">
        <v>0</v>
      </c>
      <c r="CM326">
        <v>2.27294285714286</v>
      </c>
      <c r="CN326">
        <v>0</v>
      </c>
      <c r="CO326">
        <v>5296.3875</v>
      </c>
      <c r="CP326">
        <v>17300.0285714286</v>
      </c>
      <c r="CQ326">
        <v>37.4193571428571</v>
      </c>
      <c r="CR326">
        <v>38.8345714285714</v>
      </c>
      <c r="CS326">
        <v>37.6649285714286</v>
      </c>
      <c r="CT326">
        <v>36.2252142857143</v>
      </c>
      <c r="CU326">
        <v>36.2498214285714</v>
      </c>
      <c r="CV326">
        <v>1959.99285714286</v>
      </c>
      <c r="CW326">
        <v>39.9910714285714</v>
      </c>
      <c r="CX326">
        <v>0</v>
      </c>
      <c r="CY326">
        <v>1657124169.7</v>
      </c>
      <c r="CZ326">
        <v>0</v>
      </c>
      <c r="DA326">
        <v>0</v>
      </c>
      <c r="DB326" t="s">
        <v>356</v>
      </c>
      <c r="DC326">
        <v>1656081770.5</v>
      </c>
      <c r="DD326">
        <v>1655399214.6</v>
      </c>
      <c r="DE326">
        <v>0</v>
      </c>
      <c r="DF326">
        <v>0.134</v>
      </c>
      <c r="DG326">
        <v>-0.06</v>
      </c>
      <c r="DH326">
        <v>9.331</v>
      </c>
      <c r="DI326">
        <v>0.511</v>
      </c>
      <c r="DJ326">
        <v>421</v>
      </c>
      <c r="DK326">
        <v>25</v>
      </c>
      <c r="DL326">
        <v>1.93</v>
      </c>
      <c r="DM326">
        <v>0.15</v>
      </c>
      <c r="DN326">
        <v>-40.2247585365854</v>
      </c>
      <c r="DO326">
        <v>0.966340766550467</v>
      </c>
      <c r="DP326">
        <v>0.706286268216386</v>
      </c>
      <c r="DQ326">
        <v>0</v>
      </c>
      <c r="DR326">
        <v>2.53426634146341</v>
      </c>
      <c r="DS326">
        <v>-0.0269487804878042</v>
      </c>
      <c r="DT326">
        <v>0.00388736461992965</v>
      </c>
      <c r="DU326">
        <v>1</v>
      </c>
      <c r="DV326">
        <v>1</v>
      </c>
      <c r="DW326">
        <v>2</v>
      </c>
      <c r="DX326" t="s">
        <v>357</v>
      </c>
      <c r="DY326">
        <v>2.97659</v>
      </c>
      <c r="DZ326">
        <v>2.69674</v>
      </c>
      <c r="EA326">
        <v>0.159066</v>
      </c>
      <c r="EB326">
        <v>0.163281</v>
      </c>
      <c r="EC326">
        <v>0.0606606</v>
      </c>
      <c r="ED326">
        <v>0.0531377</v>
      </c>
      <c r="EE326">
        <v>33066.1</v>
      </c>
      <c r="EF326">
        <v>36145.5</v>
      </c>
      <c r="EG326">
        <v>35617.1</v>
      </c>
      <c r="EH326">
        <v>39160.8</v>
      </c>
      <c r="EI326">
        <v>47394.8</v>
      </c>
      <c r="EJ326">
        <v>53481.4</v>
      </c>
      <c r="EK326">
        <v>55585.7</v>
      </c>
      <c r="EL326">
        <v>62712.6</v>
      </c>
      <c r="EM326">
        <v>2.0142</v>
      </c>
      <c r="EN326">
        <v>2.2264</v>
      </c>
      <c r="EO326">
        <v>0.0813603</v>
      </c>
      <c r="EP326">
        <v>0</v>
      </c>
      <c r="EQ326">
        <v>18.6617</v>
      </c>
      <c r="ER326">
        <v>999.9</v>
      </c>
      <c r="ES326">
        <v>59.547</v>
      </c>
      <c r="ET326">
        <v>30.353</v>
      </c>
      <c r="EU326">
        <v>35.0131</v>
      </c>
      <c r="EV326">
        <v>53.8174</v>
      </c>
      <c r="EW326">
        <v>36.3902</v>
      </c>
      <c r="EX326">
        <v>2</v>
      </c>
      <c r="EY326">
        <v>-0.25752</v>
      </c>
      <c r="EZ326">
        <v>6.00802</v>
      </c>
      <c r="FA326">
        <v>20.0483</v>
      </c>
      <c r="FB326">
        <v>5.20291</v>
      </c>
      <c r="FC326">
        <v>12.0088</v>
      </c>
      <c r="FD326">
        <v>4.976</v>
      </c>
      <c r="FE326">
        <v>3.293</v>
      </c>
      <c r="FF326">
        <v>9999</v>
      </c>
      <c r="FG326">
        <v>9999</v>
      </c>
      <c r="FH326">
        <v>9999</v>
      </c>
      <c r="FI326">
        <v>551.8</v>
      </c>
      <c r="FJ326">
        <v>1.86295</v>
      </c>
      <c r="FK326">
        <v>1.86783</v>
      </c>
      <c r="FL326">
        <v>1.86752</v>
      </c>
      <c r="FM326">
        <v>1.86874</v>
      </c>
      <c r="FN326">
        <v>1.86957</v>
      </c>
      <c r="FO326">
        <v>1.86566</v>
      </c>
      <c r="FP326">
        <v>1.86673</v>
      </c>
      <c r="FQ326">
        <v>1.86804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15.61</v>
      </c>
      <c r="GF326">
        <v>0.0496</v>
      </c>
      <c r="GG326">
        <v>5.21543574155078</v>
      </c>
      <c r="GH326">
        <v>0.0100486214095962</v>
      </c>
      <c r="GI326">
        <v>-1.74255938316833e-06</v>
      </c>
      <c r="GJ326">
        <v>3.40457676646056e-10</v>
      </c>
      <c r="GK326">
        <v>-0.0234001039270155</v>
      </c>
      <c r="GL326">
        <v>-0.0317258394575505</v>
      </c>
      <c r="GM326">
        <v>0.00293552719409138</v>
      </c>
      <c r="GN326">
        <v>-2.89779016759736e-05</v>
      </c>
      <c r="GO326">
        <v>-4</v>
      </c>
      <c r="GP326">
        <v>2214</v>
      </c>
      <c r="GQ326">
        <v>1</v>
      </c>
      <c r="GR326">
        <v>18</v>
      </c>
      <c r="GS326">
        <v>17373.7</v>
      </c>
      <c r="GT326">
        <v>28749.6</v>
      </c>
      <c r="GU326">
        <v>3.18481</v>
      </c>
      <c r="GV326">
        <v>2.58057</v>
      </c>
      <c r="GW326">
        <v>2.24854</v>
      </c>
      <c r="GX326">
        <v>2.75391</v>
      </c>
      <c r="GY326">
        <v>1.99585</v>
      </c>
      <c r="GZ326">
        <v>2.34131</v>
      </c>
      <c r="HA326">
        <v>33.1099</v>
      </c>
      <c r="HB326">
        <v>14.9463</v>
      </c>
      <c r="HC326">
        <v>18</v>
      </c>
      <c r="HD326">
        <v>491.542</v>
      </c>
      <c r="HE326">
        <v>637.032</v>
      </c>
      <c r="HF326">
        <v>10.7386</v>
      </c>
      <c r="HG326">
        <v>23.6511</v>
      </c>
      <c r="HH326">
        <v>30.0026</v>
      </c>
      <c r="HI326">
        <v>23.635</v>
      </c>
      <c r="HJ326">
        <v>23.5769</v>
      </c>
      <c r="HK326">
        <v>63.7851</v>
      </c>
      <c r="HL326">
        <v>60.1409</v>
      </c>
      <c r="HM326">
        <v>0</v>
      </c>
      <c r="HN326">
        <v>10.6759</v>
      </c>
      <c r="HO326">
        <v>1307.67</v>
      </c>
      <c r="HP326">
        <v>12.1833</v>
      </c>
      <c r="HQ326">
        <v>103.178</v>
      </c>
      <c r="HR326">
        <v>104.45</v>
      </c>
    </row>
    <row r="327" spans="1:226">
      <c r="A327">
        <v>311</v>
      </c>
      <c r="B327">
        <v>1657124194.5</v>
      </c>
      <c r="C327">
        <v>4161.90000009537</v>
      </c>
      <c r="D327" t="s">
        <v>983</v>
      </c>
      <c r="E327" t="s">
        <v>984</v>
      </c>
      <c r="F327">
        <v>5</v>
      </c>
      <c r="G327" t="s">
        <v>832</v>
      </c>
      <c r="H327" t="s">
        <v>354</v>
      </c>
      <c r="I327">
        <v>1657124187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1314.52804783596</v>
      </c>
      <c r="AK327">
        <v>1284.64036363636</v>
      </c>
      <c r="AL327">
        <v>3.34270115896981</v>
      </c>
      <c r="AM327">
        <v>66.8674753080839</v>
      </c>
      <c r="AN327">
        <f>(AP327 - AO327 + BO327*1E3/(8.314*(BQ327+273.15)) * AR327/BN327 * AQ327) * BN327/(100*BB327) * 1000/(1000 - AP327)</f>
        <v>0</v>
      </c>
      <c r="AO327">
        <v>12.1469883260906</v>
      </c>
      <c r="AP327">
        <v>14.6478478787879</v>
      </c>
      <c r="AQ327">
        <v>-0.00230587374339382</v>
      </c>
      <c r="AR327">
        <v>77.5101807776366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1657124187</v>
      </c>
      <c r="BH327">
        <v>1242.63925925926</v>
      </c>
      <c r="BI327">
        <v>1283.09851851852</v>
      </c>
      <c r="BJ327">
        <v>14.6697296296296</v>
      </c>
      <c r="BK327">
        <v>12.1455925925926</v>
      </c>
      <c r="BL327">
        <v>1227.08851851852</v>
      </c>
      <c r="BM327">
        <v>14.6200518518519</v>
      </c>
      <c r="BN327">
        <v>500.012592592593</v>
      </c>
      <c r="BO327">
        <v>73.9394074074074</v>
      </c>
      <c r="BP327">
        <v>0.0429981111111111</v>
      </c>
      <c r="BQ327">
        <v>18.8053518518519</v>
      </c>
      <c r="BR327">
        <v>20.0205074074074</v>
      </c>
      <c r="BS327">
        <v>999.9</v>
      </c>
      <c r="BT327">
        <v>0</v>
      </c>
      <c r="BU327">
        <v>0</v>
      </c>
      <c r="BV327">
        <v>9992.96296296296</v>
      </c>
      <c r="BW327">
        <v>0</v>
      </c>
      <c r="BX327">
        <v>1424.74518518518</v>
      </c>
      <c r="BY327">
        <v>-40.4596666666667</v>
      </c>
      <c r="BZ327">
        <v>1261.13925925926</v>
      </c>
      <c r="CA327">
        <v>1298.87407407407</v>
      </c>
      <c r="CB327">
        <v>2.52413074074074</v>
      </c>
      <c r="CC327">
        <v>1283.09851851852</v>
      </c>
      <c r="CD327">
        <v>12.1455925925926</v>
      </c>
      <c r="CE327">
        <v>1.08467</v>
      </c>
      <c r="CF327">
        <v>0.898038222222222</v>
      </c>
      <c r="CG327">
        <v>8.10624814814815</v>
      </c>
      <c r="CH327">
        <v>5.3593437037037</v>
      </c>
      <c r="CI327">
        <v>1999.9662962963</v>
      </c>
      <c r="CJ327">
        <v>0.980004296296296</v>
      </c>
      <c r="CK327">
        <v>0.019995362962963</v>
      </c>
      <c r="CL327">
        <v>0</v>
      </c>
      <c r="CM327">
        <v>2.25725185185185</v>
      </c>
      <c r="CN327">
        <v>0</v>
      </c>
      <c r="CO327">
        <v>5303.51777777778</v>
      </c>
      <c r="CP327">
        <v>17299.8777777778</v>
      </c>
      <c r="CQ327">
        <v>37.5298518518519</v>
      </c>
      <c r="CR327">
        <v>38.9765925925926</v>
      </c>
      <c r="CS327">
        <v>37.759037037037</v>
      </c>
      <c r="CT327">
        <v>36.3609259259259</v>
      </c>
      <c r="CU327">
        <v>36.3492962962963</v>
      </c>
      <c r="CV327">
        <v>1959.97592592593</v>
      </c>
      <c r="CW327">
        <v>39.99</v>
      </c>
      <c r="CX327">
        <v>0</v>
      </c>
      <c r="CY327">
        <v>1657124174.5</v>
      </c>
      <c r="CZ327">
        <v>0</v>
      </c>
      <c r="DA327">
        <v>0</v>
      </c>
      <c r="DB327" t="s">
        <v>356</v>
      </c>
      <c r="DC327">
        <v>1656081770.5</v>
      </c>
      <c r="DD327">
        <v>1655399214.6</v>
      </c>
      <c r="DE327">
        <v>0</v>
      </c>
      <c r="DF327">
        <v>0.134</v>
      </c>
      <c r="DG327">
        <v>-0.06</v>
      </c>
      <c r="DH327">
        <v>9.331</v>
      </c>
      <c r="DI327">
        <v>0.511</v>
      </c>
      <c r="DJ327">
        <v>421</v>
      </c>
      <c r="DK327">
        <v>25</v>
      </c>
      <c r="DL327">
        <v>1.93</v>
      </c>
      <c r="DM327">
        <v>0.15</v>
      </c>
      <c r="DN327">
        <v>-40.2310170731707</v>
      </c>
      <c r="DO327">
        <v>-2.70177073170731</v>
      </c>
      <c r="DP327">
        <v>0.69272192143761</v>
      </c>
      <c r="DQ327">
        <v>0</v>
      </c>
      <c r="DR327">
        <v>2.52905682926829</v>
      </c>
      <c r="DS327">
        <v>-0.0730363066202086</v>
      </c>
      <c r="DT327">
        <v>0.00933132632170099</v>
      </c>
      <c r="DU327">
        <v>1</v>
      </c>
      <c r="DV327">
        <v>1</v>
      </c>
      <c r="DW327">
        <v>2</v>
      </c>
      <c r="DX327" t="s">
        <v>357</v>
      </c>
      <c r="DY327">
        <v>2.97626</v>
      </c>
      <c r="DZ327">
        <v>2.69707</v>
      </c>
      <c r="EA327">
        <v>0.16039</v>
      </c>
      <c r="EB327">
        <v>0.164579</v>
      </c>
      <c r="EC327">
        <v>0.0606091</v>
      </c>
      <c r="ED327">
        <v>0.0531341</v>
      </c>
      <c r="EE327">
        <v>33013.4</v>
      </c>
      <c r="EF327">
        <v>36089.4</v>
      </c>
      <c r="EG327">
        <v>35616.4</v>
      </c>
      <c r="EH327">
        <v>39160.6</v>
      </c>
      <c r="EI327">
        <v>47397.3</v>
      </c>
      <c r="EJ327">
        <v>53481.4</v>
      </c>
      <c r="EK327">
        <v>55585.5</v>
      </c>
      <c r="EL327">
        <v>62712.3</v>
      </c>
      <c r="EM327">
        <v>2.0138</v>
      </c>
      <c r="EN327">
        <v>2.2266</v>
      </c>
      <c r="EO327">
        <v>0.0813007</v>
      </c>
      <c r="EP327">
        <v>0</v>
      </c>
      <c r="EQ327">
        <v>18.6649</v>
      </c>
      <c r="ER327">
        <v>999.9</v>
      </c>
      <c r="ES327">
        <v>59.523</v>
      </c>
      <c r="ET327">
        <v>30.353</v>
      </c>
      <c r="EU327">
        <v>35.0006</v>
      </c>
      <c r="EV327">
        <v>53.9174</v>
      </c>
      <c r="EW327">
        <v>36.4062</v>
      </c>
      <c r="EX327">
        <v>2</v>
      </c>
      <c r="EY327">
        <v>-0.25878</v>
      </c>
      <c r="EZ327">
        <v>5.81231</v>
      </c>
      <c r="FA327">
        <v>20.0554</v>
      </c>
      <c r="FB327">
        <v>5.20052</v>
      </c>
      <c r="FC327">
        <v>12.0099</v>
      </c>
      <c r="FD327">
        <v>4.976</v>
      </c>
      <c r="FE327">
        <v>3.293</v>
      </c>
      <c r="FF327">
        <v>9999</v>
      </c>
      <c r="FG327">
        <v>9999</v>
      </c>
      <c r="FH327">
        <v>9999</v>
      </c>
      <c r="FI327">
        <v>551.8</v>
      </c>
      <c r="FJ327">
        <v>1.86295</v>
      </c>
      <c r="FK327">
        <v>1.86783</v>
      </c>
      <c r="FL327">
        <v>1.86752</v>
      </c>
      <c r="FM327">
        <v>1.86874</v>
      </c>
      <c r="FN327">
        <v>1.86954</v>
      </c>
      <c r="FO327">
        <v>1.86563</v>
      </c>
      <c r="FP327">
        <v>1.86667</v>
      </c>
      <c r="FQ327">
        <v>1.86813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15.74</v>
      </c>
      <c r="GF327">
        <v>0.049</v>
      </c>
      <c r="GG327">
        <v>5.21543574155078</v>
      </c>
      <c r="GH327">
        <v>0.0100486214095962</v>
      </c>
      <c r="GI327">
        <v>-1.74255938316833e-06</v>
      </c>
      <c r="GJ327">
        <v>3.40457676646056e-10</v>
      </c>
      <c r="GK327">
        <v>-0.0234001039270155</v>
      </c>
      <c r="GL327">
        <v>-0.0317258394575505</v>
      </c>
      <c r="GM327">
        <v>0.00293552719409138</v>
      </c>
      <c r="GN327">
        <v>-2.89779016759736e-05</v>
      </c>
      <c r="GO327">
        <v>-4</v>
      </c>
      <c r="GP327">
        <v>2214</v>
      </c>
      <c r="GQ327">
        <v>1</v>
      </c>
      <c r="GR327">
        <v>18</v>
      </c>
      <c r="GS327">
        <v>17373.7</v>
      </c>
      <c r="GT327">
        <v>28749.7</v>
      </c>
      <c r="GU327">
        <v>3.21411</v>
      </c>
      <c r="GV327">
        <v>2.57935</v>
      </c>
      <c r="GW327">
        <v>2.24854</v>
      </c>
      <c r="GX327">
        <v>2.75513</v>
      </c>
      <c r="GY327">
        <v>1.99585</v>
      </c>
      <c r="GZ327">
        <v>2.31812</v>
      </c>
      <c r="HA327">
        <v>33.1099</v>
      </c>
      <c r="HB327">
        <v>14.9551</v>
      </c>
      <c r="HC327">
        <v>18</v>
      </c>
      <c r="HD327">
        <v>491.305</v>
      </c>
      <c r="HE327">
        <v>637.215</v>
      </c>
      <c r="HF327">
        <v>10.656</v>
      </c>
      <c r="HG327">
        <v>23.6532</v>
      </c>
      <c r="HH327">
        <v>30.0002</v>
      </c>
      <c r="HI327">
        <v>23.637</v>
      </c>
      <c r="HJ327">
        <v>23.5789</v>
      </c>
      <c r="HK327">
        <v>64.3642</v>
      </c>
      <c r="HL327">
        <v>60.1409</v>
      </c>
      <c r="HM327">
        <v>0</v>
      </c>
      <c r="HN327">
        <v>10.652</v>
      </c>
      <c r="HO327">
        <v>1321.22</v>
      </c>
      <c r="HP327">
        <v>12.2012</v>
      </c>
      <c r="HQ327">
        <v>103.177</v>
      </c>
      <c r="HR327">
        <v>104.449</v>
      </c>
    </row>
    <row r="328" spans="1:226">
      <c r="A328">
        <v>312</v>
      </c>
      <c r="B328">
        <v>1657124199.5</v>
      </c>
      <c r="C328">
        <v>4166.90000009537</v>
      </c>
      <c r="D328" t="s">
        <v>985</v>
      </c>
      <c r="E328" t="s">
        <v>986</v>
      </c>
      <c r="F328">
        <v>5</v>
      </c>
      <c r="G328" t="s">
        <v>832</v>
      </c>
      <c r="H328" t="s">
        <v>354</v>
      </c>
      <c r="I328">
        <v>1657124191.71429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1330.32979895665</v>
      </c>
      <c r="AK328">
        <v>1301.6823030303</v>
      </c>
      <c r="AL328">
        <v>3.28482332237463</v>
      </c>
      <c r="AM328">
        <v>66.8674753080839</v>
      </c>
      <c r="AN328">
        <f>(AP328 - AO328 + BO328*1E3/(8.314*(BQ328+273.15)) * AR328/BN328 * AQ328) * BN328/(100*BB328) * 1000/(1000 - AP328)</f>
        <v>0</v>
      </c>
      <c r="AO328">
        <v>12.1489212114795</v>
      </c>
      <c r="AP328">
        <v>14.6405915151515</v>
      </c>
      <c r="AQ328">
        <v>-9.46599085381837e-05</v>
      </c>
      <c r="AR328">
        <v>77.5101807776366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1657124191.71429</v>
      </c>
      <c r="BH328">
        <v>1258.39357142857</v>
      </c>
      <c r="BI328">
        <v>1298.71928571429</v>
      </c>
      <c r="BJ328">
        <v>14.6594107142857</v>
      </c>
      <c r="BK328">
        <v>12.147475</v>
      </c>
      <c r="BL328">
        <v>1242.72857142857</v>
      </c>
      <c r="BM328">
        <v>14.6100821428571</v>
      </c>
      <c r="BN328">
        <v>499.98275</v>
      </c>
      <c r="BO328">
        <v>73.9386857142857</v>
      </c>
      <c r="BP328">
        <v>0.0430627821428571</v>
      </c>
      <c r="BQ328">
        <v>18.8047321428571</v>
      </c>
      <c r="BR328">
        <v>20.018225</v>
      </c>
      <c r="BS328">
        <v>999.9</v>
      </c>
      <c r="BT328">
        <v>0</v>
      </c>
      <c r="BU328">
        <v>0</v>
      </c>
      <c r="BV328">
        <v>9989.82142857143</v>
      </c>
      <c r="BW328">
        <v>0</v>
      </c>
      <c r="BX328">
        <v>1425.24857142857</v>
      </c>
      <c r="BY328">
        <v>-40.32635</v>
      </c>
      <c r="BZ328">
        <v>1277.11464285714</v>
      </c>
      <c r="CA328">
        <v>1314.68964285714</v>
      </c>
      <c r="CB328">
        <v>2.51193928571429</v>
      </c>
      <c r="CC328">
        <v>1298.71928571429</v>
      </c>
      <c r="CD328">
        <v>12.147475</v>
      </c>
      <c r="CE328">
        <v>1.08389714285714</v>
      </c>
      <c r="CF328">
        <v>0.898168357142857</v>
      </c>
      <c r="CG328">
        <v>8.09575714285714</v>
      </c>
      <c r="CH328">
        <v>5.36142821428571</v>
      </c>
      <c r="CI328">
        <v>1999.97035714286</v>
      </c>
      <c r="CJ328">
        <v>0.980005142857143</v>
      </c>
      <c r="CK328">
        <v>0.0199946857142857</v>
      </c>
      <c r="CL328">
        <v>0</v>
      </c>
      <c r="CM328">
        <v>2.24779285714286</v>
      </c>
      <c r="CN328">
        <v>0</v>
      </c>
      <c r="CO328">
        <v>5312.63821428571</v>
      </c>
      <c r="CP328">
        <v>17299.9142857143</v>
      </c>
      <c r="CQ328">
        <v>37.6292857142857</v>
      </c>
      <c r="CR328">
        <v>39.1002142857143</v>
      </c>
      <c r="CS328">
        <v>37.8479285714286</v>
      </c>
      <c r="CT328">
        <v>36.4797142857143</v>
      </c>
      <c r="CU328">
        <v>36.4371785714286</v>
      </c>
      <c r="CV328">
        <v>1959.98</v>
      </c>
      <c r="CW328">
        <v>39.99</v>
      </c>
      <c r="CX328">
        <v>0</v>
      </c>
      <c r="CY328">
        <v>1657124179.3</v>
      </c>
      <c r="CZ328">
        <v>0</v>
      </c>
      <c r="DA328">
        <v>0</v>
      </c>
      <c r="DB328" t="s">
        <v>356</v>
      </c>
      <c r="DC328">
        <v>1656081770.5</v>
      </c>
      <c r="DD328">
        <v>1655399214.6</v>
      </c>
      <c r="DE328">
        <v>0</v>
      </c>
      <c r="DF328">
        <v>0.134</v>
      </c>
      <c r="DG328">
        <v>-0.06</v>
      </c>
      <c r="DH328">
        <v>9.331</v>
      </c>
      <c r="DI328">
        <v>0.511</v>
      </c>
      <c r="DJ328">
        <v>421</v>
      </c>
      <c r="DK328">
        <v>25</v>
      </c>
      <c r="DL328">
        <v>1.93</v>
      </c>
      <c r="DM328">
        <v>0.15</v>
      </c>
      <c r="DN328">
        <v>-40.2349341463415</v>
      </c>
      <c r="DO328">
        <v>0.725017421602738</v>
      </c>
      <c r="DP328">
        <v>0.818001975252477</v>
      </c>
      <c r="DQ328">
        <v>0</v>
      </c>
      <c r="DR328">
        <v>2.51755804878049</v>
      </c>
      <c r="DS328">
        <v>-0.158332473867592</v>
      </c>
      <c r="DT328">
        <v>0.0165427392103904</v>
      </c>
      <c r="DU328">
        <v>0</v>
      </c>
      <c r="DV328">
        <v>0</v>
      </c>
      <c r="DW328">
        <v>2</v>
      </c>
      <c r="DX328" t="s">
        <v>367</v>
      </c>
      <c r="DY328">
        <v>2.97652</v>
      </c>
      <c r="DZ328">
        <v>2.69744</v>
      </c>
      <c r="EA328">
        <v>0.161666</v>
      </c>
      <c r="EB328">
        <v>0.165846</v>
      </c>
      <c r="EC328">
        <v>0.0605813</v>
      </c>
      <c r="ED328">
        <v>0.053121</v>
      </c>
      <c r="EE328">
        <v>32963.1</v>
      </c>
      <c r="EF328">
        <v>36034.4</v>
      </c>
      <c r="EG328">
        <v>35616.2</v>
      </c>
      <c r="EH328">
        <v>39160.3</v>
      </c>
      <c r="EI328">
        <v>47398.7</v>
      </c>
      <c r="EJ328">
        <v>53481.1</v>
      </c>
      <c r="EK328">
        <v>55585.5</v>
      </c>
      <c r="EL328">
        <v>62711</v>
      </c>
      <c r="EM328">
        <v>2.015</v>
      </c>
      <c r="EN328">
        <v>2.2256</v>
      </c>
      <c r="EO328">
        <v>0.0810325</v>
      </c>
      <c r="EP328">
        <v>0</v>
      </c>
      <c r="EQ328">
        <v>18.6666</v>
      </c>
      <c r="ER328">
        <v>999.9</v>
      </c>
      <c r="ES328">
        <v>59.498</v>
      </c>
      <c r="ET328">
        <v>30.363</v>
      </c>
      <c r="EU328">
        <v>35.0021</v>
      </c>
      <c r="EV328">
        <v>53.6874</v>
      </c>
      <c r="EW328">
        <v>36.4583</v>
      </c>
      <c r="EX328">
        <v>2</v>
      </c>
      <c r="EY328">
        <v>-0.259065</v>
      </c>
      <c r="EZ328">
        <v>5.55847</v>
      </c>
      <c r="FA328">
        <v>20.0643</v>
      </c>
      <c r="FB328">
        <v>5.20052</v>
      </c>
      <c r="FC328">
        <v>12.0076</v>
      </c>
      <c r="FD328">
        <v>4.9756</v>
      </c>
      <c r="FE328">
        <v>3.293</v>
      </c>
      <c r="FF328">
        <v>9999</v>
      </c>
      <c r="FG328">
        <v>9999</v>
      </c>
      <c r="FH328">
        <v>9999</v>
      </c>
      <c r="FI328">
        <v>551.8</v>
      </c>
      <c r="FJ328">
        <v>1.86295</v>
      </c>
      <c r="FK328">
        <v>1.86783</v>
      </c>
      <c r="FL328">
        <v>1.86752</v>
      </c>
      <c r="FM328">
        <v>1.86874</v>
      </c>
      <c r="FN328">
        <v>1.86957</v>
      </c>
      <c r="FO328">
        <v>1.86566</v>
      </c>
      <c r="FP328">
        <v>1.86673</v>
      </c>
      <c r="FQ328">
        <v>1.8681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15.85</v>
      </c>
      <c r="GF328">
        <v>0.0486</v>
      </c>
      <c r="GG328">
        <v>5.21543574155078</v>
      </c>
      <c r="GH328">
        <v>0.0100486214095962</v>
      </c>
      <c r="GI328">
        <v>-1.74255938316833e-06</v>
      </c>
      <c r="GJ328">
        <v>3.40457676646056e-10</v>
      </c>
      <c r="GK328">
        <v>-0.0234001039270155</v>
      </c>
      <c r="GL328">
        <v>-0.0317258394575505</v>
      </c>
      <c r="GM328">
        <v>0.00293552719409138</v>
      </c>
      <c r="GN328">
        <v>-2.89779016759736e-05</v>
      </c>
      <c r="GO328">
        <v>-4</v>
      </c>
      <c r="GP328">
        <v>2214</v>
      </c>
      <c r="GQ328">
        <v>1</v>
      </c>
      <c r="GR328">
        <v>18</v>
      </c>
      <c r="GS328">
        <v>17373.8</v>
      </c>
      <c r="GT328">
        <v>28749.7</v>
      </c>
      <c r="GU328">
        <v>3.24585</v>
      </c>
      <c r="GV328">
        <v>2.57812</v>
      </c>
      <c r="GW328">
        <v>2.24854</v>
      </c>
      <c r="GX328">
        <v>2.75513</v>
      </c>
      <c r="GY328">
        <v>1.99585</v>
      </c>
      <c r="GZ328">
        <v>2.29858</v>
      </c>
      <c r="HA328">
        <v>33.1322</v>
      </c>
      <c r="HB328">
        <v>14.9551</v>
      </c>
      <c r="HC328">
        <v>18</v>
      </c>
      <c r="HD328">
        <v>492.092</v>
      </c>
      <c r="HE328">
        <v>636.474</v>
      </c>
      <c r="HF328">
        <v>10.6174</v>
      </c>
      <c r="HG328">
        <v>23.6551</v>
      </c>
      <c r="HH328">
        <v>30</v>
      </c>
      <c r="HI328">
        <v>23.6389</v>
      </c>
      <c r="HJ328">
        <v>23.5828</v>
      </c>
      <c r="HK328">
        <v>65.0183</v>
      </c>
      <c r="HL328">
        <v>60.1409</v>
      </c>
      <c r="HM328">
        <v>0</v>
      </c>
      <c r="HN328">
        <v>10.6495</v>
      </c>
      <c r="HO328">
        <v>1341.46</v>
      </c>
      <c r="HP328">
        <v>12.2171</v>
      </c>
      <c r="HQ328">
        <v>103.177</v>
      </c>
      <c r="HR328">
        <v>104.448</v>
      </c>
    </row>
    <row r="329" spans="1:226">
      <c r="A329">
        <v>313</v>
      </c>
      <c r="B329">
        <v>1657124204.5</v>
      </c>
      <c r="C329">
        <v>4171.90000009537</v>
      </c>
      <c r="D329" t="s">
        <v>987</v>
      </c>
      <c r="E329" t="s">
        <v>988</v>
      </c>
      <c r="F329">
        <v>5</v>
      </c>
      <c r="G329" t="s">
        <v>832</v>
      </c>
      <c r="H329" t="s">
        <v>354</v>
      </c>
      <c r="I329">
        <v>1657124197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1348.21923483718</v>
      </c>
      <c r="AK329">
        <v>1318.85987878788</v>
      </c>
      <c r="AL329">
        <v>3.50557766014283</v>
      </c>
      <c r="AM329">
        <v>66.8674753080839</v>
      </c>
      <c r="AN329">
        <f>(AP329 - AO329 + BO329*1E3/(8.314*(BQ329+273.15)) * AR329/BN329 * AQ329) * BN329/(100*BB329) * 1000/(1000 - AP329)</f>
        <v>0</v>
      </c>
      <c r="AO329">
        <v>12.150021954095</v>
      </c>
      <c r="AP329">
        <v>14.6399103030303</v>
      </c>
      <c r="AQ329">
        <v>-2.44813114328057e-05</v>
      </c>
      <c r="AR329">
        <v>77.5101807776366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1657124197</v>
      </c>
      <c r="BH329">
        <v>1276.02407407407</v>
      </c>
      <c r="BI329">
        <v>1316.50851851852</v>
      </c>
      <c r="BJ329">
        <v>14.6467222222222</v>
      </c>
      <c r="BK329">
        <v>12.149037037037</v>
      </c>
      <c r="BL329">
        <v>1260.23185185185</v>
      </c>
      <c r="BM329">
        <v>14.5978407407407</v>
      </c>
      <c r="BN329">
        <v>499.983111111111</v>
      </c>
      <c r="BO329">
        <v>73.9383259259259</v>
      </c>
      <c r="BP329">
        <v>0.0431615296296296</v>
      </c>
      <c r="BQ329">
        <v>18.801662962963</v>
      </c>
      <c r="BR329">
        <v>20.0114962962963</v>
      </c>
      <c r="BS329">
        <v>999.9</v>
      </c>
      <c r="BT329">
        <v>0</v>
      </c>
      <c r="BU329">
        <v>0</v>
      </c>
      <c r="BV329">
        <v>9987.59259259259</v>
      </c>
      <c r="BW329">
        <v>0</v>
      </c>
      <c r="BX329">
        <v>1425.61259259259</v>
      </c>
      <c r="BY329">
        <v>-40.4854962962963</v>
      </c>
      <c r="BZ329">
        <v>1294.99111111111</v>
      </c>
      <c r="CA329">
        <v>1332.70037037037</v>
      </c>
      <c r="CB329">
        <v>2.49769814814815</v>
      </c>
      <c r="CC329">
        <v>1316.50851851852</v>
      </c>
      <c r="CD329">
        <v>12.149037037037</v>
      </c>
      <c r="CE329">
        <v>1.08295518518519</v>
      </c>
      <c r="CF329">
        <v>0.898279296296296</v>
      </c>
      <c r="CG329">
        <v>8.08296074074074</v>
      </c>
      <c r="CH329">
        <v>5.36320555555556</v>
      </c>
      <c r="CI329">
        <v>1999.97777777778</v>
      </c>
      <c r="CJ329">
        <v>0.980005666666667</v>
      </c>
      <c r="CK329">
        <v>0.0199943703703704</v>
      </c>
      <c r="CL329">
        <v>0</v>
      </c>
      <c r="CM329">
        <v>2.23074074074074</v>
      </c>
      <c r="CN329">
        <v>0</v>
      </c>
      <c r="CO329">
        <v>5330.82222222222</v>
      </c>
      <c r="CP329">
        <v>17299.9740740741</v>
      </c>
      <c r="CQ329">
        <v>37.7359259259259</v>
      </c>
      <c r="CR329">
        <v>39.2336296296296</v>
      </c>
      <c r="CS329">
        <v>37.9372222222222</v>
      </c>
      <c r="CT329">
        <v>36.6224814814815</v>
      </c>
      <c r="CU329">
        <v>36.5321111111111</v>
      </c>
      <c r="CV329">
        <v>1959.98851851852</v>
      </c>
      <c r="CW329">
        <v>39.99</v>
      </c>
      <c r="CX329">
        <v>0</v>
      </c>
      <c r="CY329">
        <v>1657124184.7</v>
      </c>
      <c r="CZ329">
        <v>0</v>
      </c>
      <c r="DA329">
        <v>0</v>
      </c>
      <c r="DB329" t="s">
        <v>356</v>
      </c>
      <c r="DC329">
        <v>1656081770.5</v>
      </c>
      <c r="DD329">
        <v>1655399214.6</v>
      </c>
      <c r="DE329">
        <v>0</v>
      </c>
      <c r="DF329">
        <v>0.134</v>
      </c>
      <c r="DG329">
        <v>-0.06</v>
      </c>
      <c r="DH329">
        <v>9.331</v>
      </c>
      <c r="DI329">
        <v>0.511</v>
      </c>
      <c r="DJ329">
        <v>421</v>
      </c>
      <c r="DK329">
        <v>25</v>
      </c>
      <c r="DL329">
        <v>1.93</v>
      </c>
      <c r="DM329">
        <v>0.15</v>
      </c>
      <c r="DN329">
        <v>-40.3581804878049</v>
      </c>
      <c r="DO329">
        <v>0.361381881533161</v>
      </c>
      <c r="DP329">
        <v>0.818355246439693</v>
      </c>
      <c r="DQ329">
        <v>0</v>
      </c>
      <c r="DR329">
        <v>2.50924048780488</v>
      </c>
      <c r="DS329">
        <v>-0.168035121951218</v>
      </c>
      <c r="DT329">
        <v>0.0172280971517276</v>
      </c>
      <c r="DU329">
        <v>0</v>
      </c>
      <c r="DV329">
        <v>0</v>
      </c>
      <c r="DW329">
        <v>2</v>
      </c>
      <c r="DX329" t="s">
        <v>367</v>
      </c>
      <c r="DY329">
        <v>2.97632</v>
      </c>
      <c r="DZ329">
        <v>2.6972</v>
      </c>
      <c r="EA329">
        <v>0.163009</v>
      </c>
      <c r="EB329">
        <v>0.167233</v>
      </c>
      <c r="EC329">
        <v>0.0605824</v>
      </c>
      <c r="ED329">
        <v>0.0531302</v>
      </c>
      <c r="EE329">
        <v>32910.9</v>
      </c>
      <c r="EF329">
        <v>35975.2</v>
      </c>
      <c r="EG329">
        <v>35616.8</v>
      </c>
      <c r="EH329">
        <v>39161</v>
      </c>
      <c r="EI329">
        <v>47399</v>
      </c>
      <c r="EJ329">
        <v>53481.6</v>
      </c>
      <c r="EK329">
        <v>55585.9</v>
      </c>
      <c r="EL329">
        <v>62712.1</v>
      </c>
      <c r="EM329">
        <v>2.0142</v>
      </c>
      <c r="EN329">
        <v>2.226</v>
      </c>
      <c r="EO329">
        <v>0.0810325</v>
      </c>
      <c r="EP329">
        <v>0</v>
      </c>
      <c r="EQ329">
        <v>18.6698</v>
      </c>
      <c r="ER329">
        <v>999.9</v>
      </c>
      <c r="ES329">
        <v>59.474</v>
      </c>
      <c r="ET329">
        <v>30.383</v>
      </c>
      <c r="EU329">
        <v>35.0356</v>
      </c>
      <c r="EV329">
        <v>54.0874</v>
      </c>
      <c r="EW329">
        <v>36.4183</v>
      </c>
      <c r="EX329">
        <v>2</v>
      </c>
      <c r="EY329">
        <v>-0.260163</v>
      </c>
      <c r="EZ329">
        <v>5.44312</v>
      </c>
      <c r="FA329">
        <v>20.0684</v>
      </c>
      <c r="FB329">
        <v>5.20052</v>
      </c>
      <c r="FC329">
        <v>12.0088</v>
      </c>
      <c r="FD329">
        <v>4.9756</v>
      </c>
      <c r="FE329">
        <v>3.293</v>
      </c>
      <c r="FF329">
        <v>9999</v>
      </c>
      <c r="FG329">
        <v>9999</v>
      </c>
      <c r="FH329">
        <v>9999</v>
      </c>
      <c r="FI329">
        <v>551.8</v>
      </c>
      <c r="FJ329">
        <v>1.86295</v>
      </c>
      <c r="FK329">
        <v>1.86783</v>
      </c>
      <c r="FL329">
        <v>1.86752</v>
      </c>
      <c r="FM329">
        <v>1.86874</v>
      </c>
      <c r="FN329">
        <v>1.8696</v>
      </c>
      <c r="FO329">
        <v>1.86566</v>
      </c>
      <c r="FP329">
        <v>1.8667</v>
      </c>
      <c r="FQ329">
        <v>1.86813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15.98</v>
      </c>
      <c r="GF329">
        <v>0.0487</v>
      </c>
      <c r="GG329">
        <v>5.21543574155078</v>
      </c>
      <c r="GH329">
        <v>0.0100486214095962</v>
      </c>
      <c r="GI329">
        <v>-1.74255938316833e-06</v>
      </c>
      <c r="GJ329">
        <v>3.40457676646056e-10</v>
      </c>
      <c r="GK329">
        <v>-0.0234001039270155</v>
      </c>
      <c r="GL329">
        <v>-0.0317258394575505</v>
      </c>
      <c r="GM329">
        <v>0.00293552719409138</v>
      </c>
      <c r="GN329">
        <v>-2.89779016759736e-05</v>
      </c>
      <c r="GO329">
        <v>-4</v>
      </c>
      <c r="GP329">
        <v>2214</v>
      </c>
      <c r="GQ329">
        <v>1</v>
      </c>
      <c r="GR329">
        <v>18</v>
      </c>
      <c r="GS329">
        <v>17373.9</v>
      </c>
      <c r="GT329">
        <v>28749.8</v>
      </c>
      <c r="GU329">
        <v>3.27637</v>
      </c>
      <c r="GV329">
        <v>2.58057</v>
      </c>
      <c r="GW329">
        <v>2.24854</v>
      </c>
      <c r="GX329">
        <v>2.75513</v>
      </c>
      <c r="GY329">
        <v>1.99585</v>
      </c>
      <c r="GZ329">
        <v>2.32666</v>
      </c>
      <c r="HA329">
        <v>33.1322</v>
      </c>
      <c r="HB329">
        <v>14.9551</v>
      </c>
      <c r="HC329">
        <v>18</v>
      </c>
      <c r="HD329">
        <v>491.617</v>
      </c>
      <c r="HE329">
        <v>636.815</v>
      </c>
      <c r="HF329">
        <v>10.6177</v>
      </c>
      <c r="HG329">
        <v>23.6575</v>
      </c>
      <c r="HH329">
        <v>29.9994</v>
      </c>
      <c r="HI329">
        <v>23.6429</v>
      </c>
      <c r="HJ329">
        <v>23.5848</v>
      </c>
      <c r="HK329">
        <v>65.6102</v>
      </c>
      <c r="HL329">
        <v>60.1409</v>
      </c>
      <c r="HM329">
        <v>0</v>
      </c>
      <c r="HN329">
        <v>10.6419</v>
      </c>
      <c r="HO329">
        <v>1354.95</v>
      </c>
      <c r="HP329">
        <v>12.2261</v>
      </c>
      <c r="HQ329">
        <v>103.178</v>
      </c>
      <c r="HR329">
        <v>104.45</v>
      </c>
    </row>
    <row r="330" spans="1:226">
      <c r="A330">
        <v>314</v>
      </c>
      <c r="B330">
        <v>1657124209</v>
      </c>
      <c r="C330">
        <v>4176.40000009537</v>
      </c>
      <c r="D330" t="s">
        <v>989</v>
      </c>
      <c r="E330" t="s">
        <v>990</v>
      </c>
      <c r="F330">
        <v>5</v>
      </c>
      <c r="G330" t="s">
        <v>832</v>
      </c>
      <c r="H330" t="s">
        <v>354</v>
      </c>
      <c r="I330">
        <v>1657124201.44444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1363.33185826207</v>
      </c>
      <c r="AK330">
        <v>1334.40296969697</v>
      </c>
      <c r="AL330">
        <v>3.42222513233927</v>
      </c>
      <c r="AM330">
        <v>66.8674753080839</v>
      </c>
      <c r="AN330">
        <f>(AP330 - AO330 + BO330*1E3/(8.314*(BQ330+273.15)) * AR330/BN330 * AQ330) * BN330/(100*BB330) * 1000/(1000 - AP330)</f>
        <v>0</v>
      </c>
      <c r="AO330">
        <v>12.1487380427884</v>
      </c>
      <c r="AP330">
        <v>14.6438109090909</v>
      </c>
      <c r="AQ330">
        <v>-5.52192351604404e-05</v>
      </c>
      <c r="AR330">
        <v>77.5101807776366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1657124201.44444</v>
      </c>
      <c r="BH330">
        <v>1290.99925925926</v>
      </c>
      <c r="BI330">
        <v>1331.16296296296</v>
      </c>
      <c r="BJ330">
        <v>14.6422185185185</v>
      </c>
      <c r="BK330">
        <v>12.1498037037037</v>
      </c>
      <c r="BL330">
        <v>1275.09888888889</v>
      </c>
      <c r="BM330">
        <v>14.5935037037037</v>
      </c>
      <c r="BN330">
        <v>499.98237037037</v>
      </c>
      <c r="BO330">
        <v>73.9381888888889</v>
      </c>
      <c r="BP330">
        <v>0.0432651148148148</v>
      </c>
      <c r="BQ330">
        <v>18.8029592592593</v>
      </c>
      <c r="BR330">
        <v>20.0031666666667</v>
      </c>
      <c r="BS330">
        <v>999.9</v>
      </c>
      <c r="BT330">
        <v>0</v>
      </c>
      <c r="BU330">
        <v>0</v>
      </c>
      <c r="BV330">
        <v>9987.59259259259</v>
      </c>
      <c r="BW330">
        <v>0</v>
      </c>
      <c r="BX330">
        <v>1425.74925925926</v>
      </c>
      <c r="BY330">
        <v>-40.1647185185185</v>
      </c>
      <c r="BZ330">
        <v>1310.18296296296</v>
      </c>
      <c r="CA330">
        <v>1347.53555555556</v>
      </c>
      <c r="CB330">
        <v>2.4924262962963</v>
      </c>
      <c r="CC330">
        <v>1331.16296296296</v>
      </c>
      <c r="CD330">
        <v>12.1498037037037</v>
      </c>
      <c r="CE330">
        <v>1.08262037037037</v>
      </c>
      <c r="CF330">
        <v>0.898334296296296</v>
      </c>
      <c r="CG330">
        <v>8.07841037037037</v>
      </c>
      <c r="CH330">
        <v>5.36408703703704</v>
      </c>
      <c r="CI330">
        <v>1999.96962962963</v>
      </c>
      <c r="CJ330">
        <v>0.980004333333333</v>
      </c>
      <c r="CK330">
        <v>0.0199958518518518</v>
      </c>
      <c r="CL330">
        <v>0</v>
      </c>
      <c r="CM330">
        <v>2.2584</v>
      </c>
      <c r="CN330">
        <v>0</v>
      </c>
      <c r="CO330">
        <v>5340.62703703704</v>
      </c>
      <c r="CP330">
        <v>17299.8962962963</v>
      </c>
      <c r="CQ330">
        <v>37.8283703703704</v>
      </c>
      <c r="CR330">
        <v>39.3400740740741</v>
      </c>
      <c r="CS330">
        <v>38.0112962962963</v>
      </c>
      <c r="CT330">
        <v>36.7381851851852</v>
      </c>
      <c r="CU330">
        <v>36.6108518518518</v>
      </c>
      <c r="CV330">
        <v>1959.97925925926</v>
      </c>
      <c r="CW330">
        <v>39.9914814814815</v>
      </c>
      <c r="CX330">
        <v>0</v>
      </c>
      <c r="CY330">
        <v>1657124188.9</v>
      </c>
      <c r="CZ330">
        <v>0</v>
      </c>
      <c r="DA330">
        <v>0</v>
      </c>
      <c r="DB330" t="s">
        <v>356</v>
      </c>
      <c r="DC330">
        <v>1656081770.5</v>
      </c>
      <c r="DD330">
        <v>1655399214.6</v>
      </c>
      <c r="DE330">
        <v>0</v>
      </c>
      <c r="DF330">
        <v>0.134</v>
      </c>
      <c r="DG330">
        <v>-0.06</v>
      </c>
      <c r="DH330">
        <v>9.331</v>
      </c>
      <c r="DI330">
        <v>0.511</v>
      </c>
      <c r="DJ330">
        <v>421</v>
      </c>
      <c r="DK330">
        <v>25</v>
      </c>
      <c r="DL330">
        <v>1.93</v>
      </c>
      <c r="DM330">
        <v>0.15</v>
      </c>
      <c r="DN330">
        <v>-40.3119414634146</v>
      </c>
      <c r="DO330">
        <v>0.667097560975574</v>
      </c>
      <c r="DP330">
        <v>0.861935666201967</v>
      </c>
      <c r="DQ330">
        <v>0</v>
      </c>
      <c r="DR330">
        <v>2.4991487804878</v>
      </c>
      <c r="DS330">
        <v>-0.095925783972123</v>
      </c>
      <c r="DT330">
        <v>0.0112833966506635</v>
      </c>
      <c r="DU330">
        <v>1</v>
      </c>
      <c r="DV330">
        <v>1</v>
      </c>
      <c r="DW330">
        <v>2</v>
      </c>
      <c r="DX330" t="s">
        <v>357</v>
      </c>
      <c r="DY330">
        <v>2.97641</v>
      </c>
      <c r="DZ330">
        <v>2.69725</v>
      </c>
      <c r="EA330">
        <v>0.16418</v>
      </c>
      <c r="EB330">
        <v>0.168253</v>
      </c>
      <c r="EC330">
        <v>0.0605922</v>
      </c>
      <c r="ED330">
        <v>0.0531412</v>
      </c>
      <c r="EE330">
        <v>32865.1</v>
      </c>
      <c r="EF330">
        <v>35930.7</v>
      </c>
      <c r="EG330">
        <v>35616.9</v>
      </c>
      <c r="EH330">
        <v>39160.5</v>
      </c>
      <c r="EI330">
        <v>47399.1</v>
      </c>
      <c r="EJ330">
        <v>53481.5</v>
      </c>
      <c r="EK330">
        <v>55586.6</v>
      </c>
      <c r="EL330">
        <v>62712.7</v>
      </c>
      <c r="EM330">
        <v>2.014</v>
      </c>
      <c r="EN330">
        <v>2.2262</v>
      </c>
      <c r="EO330">
        <v>0.0798702</v>
      </c>
      <c r="EP330">
        <v>0</v>
      </c>
      <c r="EQ330">
        <v>18.6731</v>
      </c>
      <c r="ER330">
        <v>999.9</v>
      </c>
      <c r="ES330">
        <v>59.449</v>
      </c>
      <c r="ET330">
        <v>30.363</v>
      </c>
      <c r="EU330">
        <v>34.9745</v>
      </c>
      <c r="EV330">
        <v>54.1274</v>
      </c>
      <c r="EW330">
        <v>36.4383</v>
      </c>
      <c r="EX330">
        <v>2</v>
      </c>
      <c r="EY330">
        <v>-0.260691</v>
      </c>
      <c r="EZ330">
        <v>5.37346</v>
      </c>
      <c r="FA330">
        <v>20.0707</v>
      </c>
      <c r="FB330">
        <v>5.20052</v>
      </c>
      <c r="FC330">
        <v>12.0064</v>
      </c>
      <c r="FD330">
        <v>4.976</v>
      </c>
      <c r="FE330">
        <v>3.293</v>
      </c>
      <c r="FF330">
        <v>9999</v>
      </c>
      <c r="FG330">
        <v>9999</v>
      </c>
      <c r="FH330">
        <v>9999</v>
      </c>
      <c r="FI330">
        <v>551.8</v>
      </c>
      <c r="FJ330">
        <v>1.86295</v>
      </c>
      <c r="FK330">
        <v>1.86783</v>
      </c>
      <c r="FL330">
        <v>1.86752</v>
      </c>
      <c r="FM330">
        <v>1.86874</v>
      </c>
      <c r="FN330">
        <v>1.86954</v>
      </c>
      <c r="FO330">
        <v>1.86569</v>
      </c>
      <c r="FP330">
        <v>1.86673</v>
      </c>
      <c r="FQ330">
        <v>1.86807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16.08</v>
      </c>
      <c r="GF330">
        <v>0.0487</v>
      </c>
      <c r="GG330">
        <v>5.21543574155078</v>
      </c>
      <c r="GH330">
        <v>0.0100486214095962</v>
      </c>
      <c r="GI330">
        <v>-1.74255938316833e-06</v>
      </c>
      <c r="GJ330">
        <v>3.40457676646056e-10</v>
      </c>
      <c r="GK330">
        <v>-0.0234001039270155</v>
      </c>
      <c r="GL330">
        <v>-0.0317258394575505</v>
      </c>
      <c r="GM330">
        <v>0.00293552719409138</v>
      </c>
      <c r="GN330">
        <v>-2.89779016759736e-05</v>
      </c>
      <c r="GO330">
        <v>-4</v>
      </c>
      <c r="GP330">
        <v>2214</v>
      </c>
      <c r="GQ330">
        <v>1</v>
      </c>
      <c r="GR330">
        <v>18</v>
      </c>
      <c r="GS330">
        <v>17374</v>
      </c>
      <c r="GT330">
        <v>28749.9</v>
      </c>
      <c r="GU330">
        <v>3.30322</v>
      </c>
      <c r="GV330">
        <v>2.58423</v>
      </c>
      <c r="GW330">
        <v>2.24854</v>
      </c>
      <c r="GX330">
        <v>2.75513</v>
      </c>
      <c r="GY330">
        <v>1.99585</v>
      </c>
      <c r="GZ330">
        <v>2.323</v>
      </c>
      <c r="HA330">
        <v>33.1322</v>
      </c>
      <c r="HB330">
        <v>14.9551</v>
      </c>
      <c r="HC330">
        <v>18</v>
      </c>
      <c r="HD330">
        <v>491.507</v>
      </c>
      <c r="HE330">
        <v>637.007</v>
      </c>
      <c r="HF330">
        <v>10.6217</v>
      </c>
      <c r="HG330">
        <v>23.6611</v>
      </c>
      <c r="HH330">
        <v>29.9995</v>
      </c>
      <c r="HI330">
        <v>23.6449</v>
      </c>
      <c r="HJ330">
        <v>23.588</v>
      </c>
      <c r="HK330">
        <v>66.2172</v>
      </c>
      <c r="HL330">
        <v>60.1409</v>
      </c>
      <c r="HM330">
        <v>0</v>
      </c>
      <c r="HN330">
        <v>10.6419</v>
      </c>
      <c r="HO330">
        <v>1375.19</v>
      </c>
      <c r="HP330">
        <v>12.2337</v>
      </c>
      <c r="HQ330">
        <v>103.179</v>
      </c>
      <c r="HR330">
        <v>104.45</v>
      </c>
    </row>
    <row r="331" spans="1:226">
      <c r="A331">
        <v>315</v>
      </c>
      <c r="B331">
        <v>1657124214.5</v>
      </c>
      <c r="C331">
        <v>4181.90000009537</v>
      </c>
      <c r="D331" t="s">
        <v>991</v>
      </c>
      <c r="E331" t="s">
        <v>992</v>
      </c>
      <c r="F331">
        <v>5</v>
      </c>
      <c r="G331" t="s">
        <v>832</v>
      </c>
      <c r="H331" t="s">
        <v>354</v>
      </c>
      <c r="I331">
        <v>1657124206.73214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1382.75740099117</v>
      </c>
      <c r="AK331">
        <v>1353.24284848485</v>
      </c>
      <c r="AL331">
        <v>3.51775524408954</v>
      </c>
      <c r="AM331">
        <v>66.8674753080839</v>
      </c>
      <c r="AN331">
        <f>(AP331 - AO331 + BO331*1E3/(8.314*(BQ331+273.15)) * AR331/BN331 * AQ331) * BN331/(100*BB331) * 1000/(1000 - AP331)</f>
        <v>0</v>
      </c>
      <c r="AO331">
        <v>12.1502523184161</v>
      </c>
      <c r="AP331">
        <v>14.6454490909091</v>
      </c>
      <c r="AQ331">
        <v>4.09203487319571e-05</v>
      </c>
      <c r="AR331">
        <v>77.5101807776366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1657124206.73214</v>
      </c>
      <c r="BH331">
        <v>1308.725</v>
      </c>
      <c r="BI331">
        <v>1349.19142857143</v>
      </c>
      <c r="BJ331">
        <v>14.6426571428571</v>
      </c>
      <c r="BK331">
        <v>12.1511142857143</v>
      </c>
      <c r="BL331">
        <v>1292.69642857143</v>
      </c>
      <c r="BM331">
        <v>14.5939321428571</v>
      </c>
      <c r="BN331">
        <v>500.014285714286</v>
      </c>
      <c r="BO331">
        <v>73.9386178571429</v>
      </c>
      <c r="BP331">
        <v>0.0432971428571429</v>
      </c>
      <c r="BQ331">
        <v>18.8036964285714</v>
      </c>
      <c r="BR331">
        <v>20.0028928571429</v>
      </c>
      <c r="BS331">
        <v>999.9</v>
      </c>
      <c r="BT331">
        <v>0</v>
      </c>
      <c r="BU331">
        <v>0</v>
      </c>
      <c r="BV331">
        <v>9988.39285714286</v>
      </c>
      <c r="BW331">
        <v>0</v>
      </c>
      <c r="BX331">
        <v>1426.66857142857</v>
      </c>
      <c r="BY331">
        <v>-40.4677178571429</v>
      </c>
      <c r="BZ331">
        <v>1328.17357142857</v>
      </c>
      <c r="CA331">
        <v>1365.78892857143</v>
      </c>
      <c r="CB331">
        <v>2.49155678571429</v>
      </c>
      <c r="CC331">
        <v>1349.19142857143</v>
      </c>
      <c r="CD331">
        <v>12.1511142857143</v>
      </c>
      <c r="CE331">
        <v>1.08265892857143</v>
      </c>
      <c r="CF331">
        <v>0.898436107142857</v>
      </c>
      <c r="CG331">
        <v>8.07893535714286</v>
      </c>
      <c r="CH331">
        <v>5.36571714285714</v>
      </c>
      <c r="CI331">
        <v>1999.96285714286</v>
      </c>
      <c r="CJ331">
        <v>0.98</v>
      </c>
      <c r="CK331">
        <v>0.0200002142857143</v>
      </c>
      <c r="CL331">
        <v>0</v>
      </c>
      <c r="CM331">
        <v>2.22535</v>
      </c>
      <c r="CN331">
        <v>0</v>
      </c>
      <c r="CO331">
        <v>5353.53785714286</v>
      </c>
      <c r="CP331">
        <v>17299.8285714286</v>
      </c>
      <c r="CQ331">
        <v>37.9326785714286</v>
      </c>
      <c r="CR331">
        <v>39.4617857142857</v>
      </c>
      <c r="CS331">
        <v>38.1001785714286</v>
      </c>
      <c r="CT331">
        <v>36.8747142857143</v>
      </c>
      <c r="CU331">
        <v>36.7028214285714</v>
      </c>
      <c r="CV331">
        <v>1959.96535714286</v>
      </c>
      <c r="CW331">
        <v>39.9985714285714</v>
      </c>
      <c r="CX331">
        <v>0</v>
      </c>
      <c r="CY331">
        <v>1657124194.3</v>
      </c>
      <c r="CZ331">
        <v>0</v>
      </c>
      <c r="DA331">
        <v>0</v>
      </c>
      <c r="DB331" t="s">
        <v>356</v>
      </c>
      <c r="DC331">
        <v>1656081770.5</v>
      </c>
      <c r="DD331">
        <v>1655399214.6</v>
      </c>
      <c r="DE331">
        <v>0</v>
      </c>
      <c r="DF331">
        <v>0.134</v>
      </c>
      <c r="DG331">
        <v>-0.06</v>
      </c>
      <c r="DH331">
        <v>9.331</v>
      </c>
      <c r="DI331">
        <v>0.511</v>
      </c>
      <c r="DJ331">
        <v>421</v>
      </c>
      <c r="DK331">
        <v>25</v>
      </c>
      <c r="DL331">
        <v>1.93</v>
      </c>
      <c r="DM331">
        <v>0.15</v>
      </c>
      <c r="DN331">
        <v>-40.2808902439024</v>
      </c>
      <c r="DO331">
        <v>-1.47047247386752</v>
      </c>
      <c r="DP331">
        <v>0.825080672716422</v>
      </c>
      <c r="DQ331">
        <v>0</v>
      </c>
      <c r="DR331">
        <v>2.49262585365854</v>
      </c>
      <c r="DS331">
        <v>-0.0124940069686354</v>
      </c>
      <c r="DT331">
        <v>0.00348898543895188</v>
      </c>
      <c r="DU331">
        <v>1</v>
      </c>
      <c r="DV331">
        <v>1</v>
      </c>
      <c r="DW331">
        <v>2</v>
      </c>
      <c r="DX331" t="s">
        <v>357</v>
      </c>
      <c r="DY331">
        <v>2.97575</v>
      </c>
      <c r="DZ331">
        <v>2.69744</v>
      </c>
      <c r="EA331">
        <v>0.165625</v>
      </c>
      <c r="EB331">
        <v>0.169719</v>
      </c>
      <c r="EC331">
        <v>0.0605947</v>
      </c>
      <c r="ED331">
        <v>0.0532914</v>
      </c>
      <c r="EE331">
        <v>32808.6</v>
      </c>
      <c r="EF331">
        <v>35867.1</v>
      </c>
      <c r="EG331">
        <v>35617.2</v>
      </c>
      <c r="EH331">
        <v>39160.1</v>
      </c>
      <c r="EI331">
        <v>47398.7</v>
      </c>
      <c r="EJ331">
        <v>53472.9</v>
      </c>
      <c r="EK331">
        <v>55586.2</v>
      </c>
      <c r="EL331">
        <v>62712.7</v>
      </c>
      <c r="EM331">
        <v>2.014</v>
      </c>
      <c r="EN331">
        <v>2.2264</v>
      </c>
      <c r="EO331">
        <v>0.0801384</v>
      </c>
      <c r="EP331">
        <v>0</v>
      </c>
      <c r="EQ331">
        <v>18.6747</v>
      </c>
      <c r="ER331">
        <v>999.9</v>
      </c>
      <c r="ES331">
        <v>59.449</v>
      </c>
      <c r="ET331">
        <v>30.393</v>
      </c>
      <c r="EU331">
        <v>35.0348</v>
      </c>
      <c r="EV331">
        <v>54.1374</v>
      </c>
      <c r="EW331">
        <v>36.4543</v>
      </c>
      <c r="EX331">
        <v>2</v>
      </c>
      <c r="EY331">
        <v>-0.260427</v>
      </c>
      <c r="EZ331">
        <v>5.34501</v>
      </c>
      <c r="FA331">
        <v>20.0716</v>
      </c>
      <c r="FB331">
        <v>5.20172</v>
      </c>
      <c r="FC331">
        <v>12.0052</v>
      </c>
      <c r="FD331">
        <v>4.976</v>
      </c>
      <c r="FE331">
        <v>3.293</v>
      </c>
      <c r="FF331">
        <v>9999</v>
      </c>
      <c r="FG331">
        <v>9999</v>
      </c>
      <c r="FH331">
        <v>9999</v>
      </c>
      <c r="FI331">
        <v>551.8</v>
      </c>
      <c r="FJ331">
        <v>1.86292</v>
      </c>
      <c r="FK331">
        <v>1.86783</v>
      </c>
      <c r="FL331">
        <v>1.86752</v>
      </c>
      <c r="FM331">
        <v>1.86874</v>
      </c>
      <c r="FN331">
        <v>1.86957</v>
      </c>
      <c r="FO331">
        <v>1.86563</v>
      </c>
      <c r="FP331">
        <v>1.86667</v>
      </c>
      <c r="FQ331">
        <v>1.86813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16.22</v>
      </c>
      <c r="GF331">
        <v>0.0488</v>
      </c>
      <c r="GG331">
        <v>5.21543574155078</v>
      </c>
      <c r="GH331">
        <v>0.0100486214095962</v>
      </c>
      <c r="GI331">
        <v>-1.74255938316833e-06</v>
      </c>
      <c r="GJ331">
        <v>3.40457676646056e-10</v>
      </c>
      <c r="GK331">
        <v>-0.0234001039270155</v>
      </c>
      <c r="GL331">
        <v>-0.0317258394575505</v>
      </c>
      <c r="GM331">
        <v>0.00293552719409138</v>
      </c>
      <c r="GN331">
        <v>-2.89779016759736e-05</v>
      </c>
      <c r="GO331">
        <v>-4</v>
      </c>
      <c r="GP331">
        <v>2214</v>
      </c>
      <c r="GQ331">
        <v>1</v>
      </c>
      <c r="GR331">
        <v>18</v>
      </c>
      <c r="GS331">
        <v>17374.1</v>
      </c>
      <c r="GT331">
        <v>28750</v>
      </c>
      <c r="GU331">
        <v>3.33984</v>
      </c>
      <c r="GV331">
        <v>2.58301</v>
      </c>
      <c r="GW331">
        <v>2.24854</v>
      </c>
      <c r="GX331">
        <v>2.75513</v>
      </c>
      <c r="GY331">
        <v>1.99585</v>
      </c>
      <c r="GZ331">
        <v>2.2876</v>
      </c>
      <c r="HA331">
        <v>33.1322</v>
      </c>
      <c r="HB331">
        <v>14.9551</v>
      </c>
      <c r="HC331">
        <v>18</v>
      </c>
      <c r="HD331">
        <v>491.545</v>
      </c>
      <c r="HE331">
        <v>637.203</v>
      </c>
      <c r="HF331">
        <v>10.6314</v>
      </c>
      <c r="HG331">
        <v>23.6631</v>
      </c>
      <c r="HH331">
        <v>29.9999</v>
      </c>
      <c r="HI331">
        <v>23.6489</v>
      </c>
      <c r="HJ331">
        <v>23.5907</v>
      </c>
      <c r="HK331">
        <v>66.8655</v>
      </c>
      <c r="HL331">
        <v>59.8698</v>
      </c>
      <c r="HM331">
        <v>0</v>
      </c>
      <c r="HN331">
        <v>10.6404</v>
      </c>
      <c r="HO331">
        <v>1388.7</v>
      </c>
      <c r="HP331">
        <v>12.2424</v>
      </c>
      <c r="HQ331">
        <v>103.179</v>
      </c>
      <c r="HR331">
        <v>104.449</v>
      </c>
    </row>
    <row r="332" spans="1:226">
      <c r="A332">
        <v>316</v>
      </c>
      <c r="B332">
        <v>1657124219</v>
      </c>
      <c r="C332">
        <v>4186.40000009537</v>
      </c>
      <c r="D332" t="s">
        <v>993</v>
      </c>
      <c r="E332" t="s">
        <v>994</v>
      </c>
      <c r="F332">
        <v>5</v>
      </c>
      <c r="G332" t="s">
        <v>832</v>
      </c>
      <c r="H332" t="s">
        <v>354</v>
      </c>
      <c r="I332">
        <v>1657124211.17857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1397.8699596047</v>
      </c>
      <c r="AK332">
        <v>1368.74260606061</v>
      </c>
      <c r="AL332">
        <v>3.36389391375532</v>
      </c>
      <c r="AM332">
        <v>66.8674753080839</v>
      </c>
      <c r="AN332">
        <f>(AP332 - AO332 + BO332*1E3/(8.314*(BQ332+273.15)) * AR332/BN332 * AQ332) * BN332/(100*BB332) * 1000/(1000 - AP332)</f>
        <v>0</v>
      </c>
      <c r="AO332">
        <v>12.2202212342035</v>
      </c>
      <c r="AP332">
        <v>14.6710551515151</v>
      </c>
      <c r="AQ332">
        <v>0.00581880038140135</v>
      </c>
      <c r="AR332">
        <v>77.5101807776366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1657124211.17857</v>
      </c>
      <c r="BH332">
        <v>1323.88964285714</v>
      </c>
      <c r="BI332">
        <v>1364.14571428571</v>
      </c>
      <c r="BJ332">
        <v>14.6478928571429</v>
      </c>
      <c r="BK332">
        <v>12.1755892857143</v>
      </c>
      <c r="BL332">
        <v>1307.7525</v>
      </c>
      <c r="BM332">
        <v>14.5989821428571</v>
      </c>
      <c r="BN332">
        <v>500.020142857143</v>
      </c>
      <c r="BO332">
        <v>73.9387035714286</v>
      </c>
      <c r="BP332">
        <v>0.0432586571428571</v>
      </c>
      <c r="BQ332">
        <v>18.8023035714286</v>
      </c>
      <c r="BR332">
        <v>19.9983</v>
      </c>
      <c r="BS332">
        <v>999.9</v>
      </c>
      <c r="BT332">
        <v>0</v>
      </c>
      <c r="BU332">
        <v>0</v>
      </c>
      <c r="BV332">
        <v>9993.92857142857</v>
      </c>
      <c r="BW332">
        <v>0</v>
      </c>
      <c r="BX332">
        <v>1427.56714285714</v>
      </c>
      <c r="BY332">
        <v>-40.2566892857143</v>
      </c>
      <c r="BZ332">
        <v>1343.57142857143</v>
      </c>
      <c r="CA332">
        <v>1380.96214285714</v>
      </c>
      <c r="CB332">
        <v>2.47231321428571</v>
      </c>
      <c r="CC332">
        <v>1364.14571428571</v>
      </c>
      <c r="CD332">
        <v>12.1755892857143</v>
      </c>
      <c r="CE332">
        <v>1.08304714285714</v>
      </c>
      <c r="CF332">
        <v>0.900246857142857</v>
      </c>
      <c r="CG332">
        <v>8.08420535714286</v>
      </c>
      <c r="CH332">
        <v>5.39462571428571</v>
      </c>
      <c r="CI332">
        <v>1999.96821428571</v>
      </c>
      <c r="CJ332">
        <v>0.979996857142857</v>
      </c>
      <c r="CK332">
        <v>0.0200033428571429</v>
      </c>
      <c r="CL332">
        <v>0</v>
      </c>
      <c r="CM332">
        <v>2.24388928571429</v>
      </c>
      <c r="CN332">
        <v>0</v>
      </c>
      <c r="CO332">
        <v>5357.26678571429</v>
      </c>
      <c r="CP332">
        <v>17299.8642857143</v>
      </c>
      <c r="CQ332">
        <v>38.0153571428571</v>
      </c>
      <c r="CR332">
        <v>39.55325</v>
      </c>
      <c r="CS332">
        <v>38.1693928571429</v>
      </c>
      <c r="CT332">
        <v>36.9818928571429</v>
      </c>
      <c r="CU332">
        <v>36.7854285714286</v>
      </c>
      <c r="CV332">
        <v>1959.96428571429</v>
      </c>
      <c r="CW332">
        <v>40.0039285714286</v>
      </c>
      <c r="CX332">
        <v>0</v>
      </c>
      <c r="CY332">
        <v>1657124199.1</v>
      </c>
      <c r="CZ332">
        <v>0</v>
      </c>
      <c r="DA332">
        <v>0</v>
      </c>
      <c r="DB332" t="s">
        <v>356</v>
      </c>
      <c r="DC332">
        <v>1656081770.5</v>
      </c>
      <c r="DD332">
        <v>1655399214.6</v>
      </c>
      <c r="DE332">
        <v>0</v>
      </c>
      <c r="DF332">
        <v>0.134</v>
      </c>
      <c r="DG332">
        <v>-0.06</v>
      </c>
      <c r="DH332">
        <v>9.331</v>
      </c>
      <c r="DI332">
        <v>0.511</v>
      </c>
      <c r="DJ332">
        <v>421</v>
      </c>
      <c r="DK332">
        <v>25</v>
      </c>
      <c r="DL332">
        <v>1.93</v>
      </c>
      <c r="DM332">
        <v>0.15</v>
      </c>
      <c r="DN332">
        <v>-40.2725390243902</v>
      </c>
      <c r="DO332">
        <v>0.540489198606279</v>
      </c>
      <c r="DP332">
        <v>0.789745932865183</v>
      </c>
      <c r="DQ332">
        <v>0</v>
      </c>
      <c r="DR332">
        <v>2.4787987804878</v>
      </c>
      <c r="DS332">
        <v>-0.182715888501739</v>
      </c>
      <c r="DT332">
        <v>0.0266355856039249</v>
      </c>
      <c r="DU332">
        <v>0</v>
      </c>
      <c r="DV332">
        <v>0</v>
      </c>
      <c r="DW332">
        <v>2</v>
      </c>
      <c r="DX332" t="s">
        <v>367</v>
      </c>
      <c r="DY332">
        <v>2.97608</v>
      </c>
      <c r="DZ332">
        <v>2.69676</v>
      </c>
      <c r="EA332">
        <v>0.16679</v>
      </c>
      <c r="EB332">
        <v>0.170852</v>
      </c>
      <c r="EC332">
        <v>0.0606928</v>
      </c>
      <c r="ED332">
        <v>0.053449</v>
      </c>
      <c r="EE332">
        <v>32763.3</v>
      </c>
      <c r="EF332">
        <v>35818.7</v>
      </c>
      <c r="EG332">
        <v>35617.7</v>
      </c>
      <c r="EH332">
        <v>39160.6</v>
      </c>
      <c r="EI332">
        <v>47394.6</v>
      </c>
      <c r="EJ332">
        <v>53464.7</v>
      </c>
      <c r="EK332">
        <v>55587.3</v>
      </c>
      <c r="EL332">
        <v>62713.5</v>
      </c>
      <c r="EM332">
        <v>2.0134</v>
      </c>
      <c r="EN332">
        <v>2.2262</v>
      </c>
      <c r="EO332">
        <v>0.0788271</v>
      </c>
      <c r="EP332">
        <v>0</v>
      </c>
      <c r="EQ332">
        <v>18.6763</v>
      </c>
      <c r="ER332">
        <v>999.9</v>
      </c>
      <c r="ES332">
        <v>59.449</v>
      </c>
      <c r="ET332">
        <v>30.393</v>
      </c>
      <c r="EU332">
        <v>35.0349</v>
      </c>
      <c r="EV332">
        <v>54.1174</v>
      </c>
      <c r="EW332">
        <v>36.4503</v>
      </c>
      <c r="EX332">
        <v>2</v>
      </c>
      <c r="EY332">
        <v>-0.260976</v>
      </c>
      <c r="EZ332">
        <v>5.34142</v>
      </c>
      <c r="FA332">
        <v>20.0718</v>
      </c>
      <c r="FB332">
        <v>5.20052</v>
      </c>
      <c r="FC332">
        <v>12.0052</v>
      </c>
      <c r="FD332">
        <v>4.9756</v>
      </c>
      <c r="FE332">
        <v>3.293</v>
      </c>
      <c r="FF332">
        <v>9999</v>
      </c>
      <c r="FG332">
        <v>9999</v>
      </c>
      <c r="FH332">
        <v>9999</v>
      </c>
      <c r="FI332">
        <v>551.8</v>
      </c>
      <c r="FJ332">
        <v>1.86295</v>
      </c>
      <c r="FK332">
        <v>1.86783</v>
      </c>
      <c r="FL332">
        <v>1.86752</v>
      </c>
      <c r="FM332">
        <v>1.86874</v>
      </c>
      <c r="FN332">
        <v>1.86954</v>
      </c>
      <c r="FO332">
        <v>1.86569</v>
      </c>
      <c r="FP332">
        <v>1.86676</v>
      </c>
      <c r="FQ332">
        <v>1.86813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16.33</v>
      </c>
      <c r="GF332">
        <v>0.0499</v>
      </c>
      <c r="GG332">
        <v>5.21543574155078</v>
      </c>
      <c r="GH332">
        <v>0.0100486214095962</v>
      </c>
      <c r="GI332">
        <v>-1.74255938316833e-06</v>
      </c>
      <c r="GJ332">
        <v>3.40457676646056e-10</v>
      </c>
      <c r="GK332">
        <v>-0.0234001039270155</v>
      </c>
      <c r="GL332">
        <v>-0.0317258394575505</v>
      </c>
      <c r="GM332">
        <v>0.00293552719409138</v>
      </c>
      <c r="GN332">
        <v>-2.89779016759736e-05</v>
      </c>
      <c r="GO332">
        <v>-4</v>
      </c>
      <c r="GP332">
        <v>2214</v>
      </c>
      <c r="GQ332">
        <v>1</v>
      </c>
      <c r="GR332">
        <v>18</v>
      </c>
      <c r="GS332">
        <v>17374.1</v>
      </c>
      <c r="GT332">
        <v>28750.1</v>
      </c>
      <c r="GU332">
        <v>3.36426</v>
      </c>
      <c r="GV332">
        <v>2.58667</v>
      </c>
      <c r="GW332">
        <v>2.24854</v>
      </c>
      <c r="GX332">
        <v>2.75513</v>
      </c>
      <c r="GY332">
        <v>1.99585</v>
      </c>
      <c r="GZ332">
        <v>2.29004</v>
      </c>
      <c r="HA332">
        <v>33.1545</v>
      </c>
      <c r="HB332">
        <v>14.9463</v>
      </c>
      <c r="HC332">
        <v>18</v>
      </c>
      <c r="HD332">
        <v>491.18</v>
      </c>
      <c r="HE332">
        <v>637.094</v>
      </c>
      <c r="HF332">
        <v>10.6361</v>
      </c>
      <c r="HG332">
        <v>23.6651</v>
      </c>
      <c r="HH332">
        <v>29.9998</v>
      </c>
      <c r="HI332">
        <v>23.6509</v>
      </c>
      <c r="HJ332">
        <v>23.5947</v>
      </c>
      <c r="HK332">
        <v>67.4435</v>
      </c>
      <c r="HL332">
        <v>59.8698</v>
      </c>
      <c r="HM332">
        <v>0</v>
      </c>
      <c r="HN332">
        <v>10.6695</v>
      </c>
      <c r="HO332">
        <v>1408.78</v>
      </c>
      <c r="HP332">
        <v>12.2265</v>
      </c>
      <c r="HQ332">
        <v>103.181</v>
      </c>
      <c r="HR332">
        <v>104.451</v>
      </c>
    </row>
    <row r="333" spans="1:226">
      <c r="A333">
        <v>317</v>
      </c>
      <c r="B333">
        <v>1657124224.5</v>
      </c>
      <c r="C333">
        <v>4191.90000009537</v>
      </c>
      <c r="D333" t="s">
        <v>995</v>
      </c>
      <c r="E333" t="s">
        <v>996</v>
      </c>
      <c r="F333">
        <v>5</v>
      </c>
      <c r="G333" t="s">
        <v>832</v>
      </c>
      <c r="H333" t="s">
        <v>354</v>
      </c>
      <c r="I333">
        <v>1657124216.75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1416.64698629511</v>
      </c>
      <c r="AK333">
        <v>1387.77139393939</v>
      </c>
      <c r="AL333">
        <v>3.48391682975009</v>
      </c>
      <c r="AM333">
        <v>66.8674753080839</v>
      </c>
      <c r="AN333">
        <f>(AP333 - AO333 + BO333*1E3/(8.314*(BQ333+273.15)) * AR333/BN333 * AQ333) * BN333/(100*BB333) * 1000/(1000 - AP333)</f>
        <v>0</v>
      </c>
      <c r="AO333">
        <v>12.2458744540617</v>
      </c>
      <c r="AP333">
        <v>14.6985872727273</v>
      </c>
      <c r="AQ333">
        <v>0.0027019704607037</v>
      </c>
      <c r="AR333">
        <v>77.5101807776366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1657124216.75</v>
      </c>
      <c r="BH333">
        <v>1342.71892857143</v>
      </c>
      <c r="BI333">
        <v>1382.985</v>
      </c>
      <c r="BJ333">
        <v>14.6645642857143</v>
      </c>
      <c r="BK333">
        <v>12.2103678571429</v>
      </c>
      <c r="BL333">
        <v>1326.44607142857</v>
      </c>
      <c r="BM333">
        <v>14.6150678571429</v>
      </c>
      <c r="BN333">
        <v>500.043892857143</v>
      </c>
      <c r="BO333">
        <v>73.9390892857143</v>
      </c>
      <c r="BP333">
        <v>0.0431302428571429</v>
      </c>
      <c r="BQ333">
        <v>18.8019214285714</v>
      </c>
      <c r="BR333">
        <v>19.9937035714286</v>
      </c>
      <c r="BS333">
        <v>999.9</v>
      </c>
      <c r="BT333">
        <v>0</v>
      </c>
      <c r="BU333">
        <v>0</v>
      </c>
      <c r="BV333">
        <v>9998.21428571429</v>
      </c>
      <c r="BW333">
        <v>0</v>
      </c>
      <c r="BX333">
        <v>1428.92035714286</v>
      </c>
      <c r="BY333">
        <v>-40.2669285714286</v>
      </c>
      <c r="BZ333">
        <v>1362.70285714286</v>
      </c>
      <c r="CA333">
        <v>1400.08357142857</v>
      </c>
      <c r="CB333">
        <v>2.45418785714286</v>
      </c>
      <c r="CC333">
        <v>1382.985</v>
      </c>
      <c r="CD333">
        <v>12.2103678571429</v>
      </c>
      <c r="CE333">
        <v>1.08428428571429</v>
      </c>
      <c r="CF333">
        <v>0.902823607142857</v>
      </c>
      <c r="CG333">
        <v>8.10099285714286</v>
      </c>
      <c r="CH333">
        <v>5.43574892857143</v>
      </c>
      <c r="CI333">
        <v>1999.95214285714</v>
      </c>
      <c r="CJ333">
        <v>0.979994178571429</v>
      </c>
      <c r="CK333">
        <v>0.0200059428571429</v>
      </c>
      <c r="CL333">
        <v>0</v>
      </c>
      <c r="CM333">
        <v>2.22334285714286</v>
      </c>
      <c r="CN333">
        <v>0</v>
      </c>
      <c r="CO333">
        <v>5360.74464285714</v>
      </c>
      <c r="CP333">
        <v>17299.7107142857</v>
      </c>
      <c r="CQ333">
        <v>38.1203214285714</v>
      </c>
      <c r="CR333">
        <v>39.6760357142857</v>
      </c>
      <c r="CS333">
        <v>38.2564285714286</v>
      </c>
      <c r="CT333">
        <v>37.1158571428571</v>
      </c>
      <c r="CU333">
        <v>36.8836785714286</v>
      </c>
      <c r="CV333">
        <v>1959.94178571429</v>
      </c>
      <c r="CW333">
        <v>40.0103571428571</v>
      </c>
      <c r="CX333">
        <v>0</v>
      </c>
      <c r="CY333">
        <v>1657124204.5</v>
      </c>
      <c r="CZ333">
        <v>0</v>
      </c>
      <c r="DA333">
        <v>0</v>
      </c>
      <c r="DB333" t="s">
        <v>356</v>
      </c>
      <c r="DC333">
        <v>1656081770.5</v>
      </c>
      <c r="DD333">
        <v>1655399214.6</v>
      </c>
      <c r="DE333">
        <v>0</v>
      </c>
      <c r="DF333">
        <v>0.134</v>
      </c>
      <c r="DG333">
        <v>-0.06</v>
      </c>
      <c r="DH333">
        <v>9.331</v>
      </c>
      <c r="DI333">
        <v>0.511</v>
      </c>
      <c r="DJ333">
        <v>421</v>
      </c>
      <c r="DK333">
        <v>25</v>
      </c>
      <c r="DL333">
        <v>1.93</v>
      </c>
      <c r="DM333">
        <v>0.15</v>
      </c>
      <c r="DN333">
        <v>-40.1890390243902</v>
      </c>
      <c r="DO333">
        <v>1.09728919860633</v>
      </c>
      <c r="DP333">
        <v>0.672085613694888</v>
      </c>
      <c r="DQ333">
        <v>0</v>
      </c>
      <c r="DR333">
        <v>2.46365804878049</v>
      </c>
      <c r="DS333">
        <v>-0.240624668989549</v>
      </c>
      <c r="DT333">
        <v>0.0300921745941117</v>
      </c>
      <c r="DU333">
        <v>0</v>
      </c>
      <c r="DV333">
        <v>0</v>
      </c>
      <c r="DW333">
        <v>2</v>
      </c>
      <c r="DX333" t="s">
        <v>367</v>
      </c>
      <c r="DY333">
        <v>2.97608</v>
      </c>
      <c r="DZ333">
        <v>2.69653</v>
      </c>
      <c r="EA333">
        <v>0.168191</v>
      </c>
      <c r="EB333">
        <v>0.172246</v>
      </c>
      <c r="EC333">
        <v>0.0607625</v>
      </c>
      <c r="ED333">
        <v>0.0534654</v>
      </c>
      <c r="EE333">
        <v>32708.1</v>
      </c>
      <c r="EF333">
        <v>35758.2</v>
      </c>
      <c r="EG333">
        <v>35617.6</v>
      </c>
      <c r="EH333">
        <v>39160.2</v>
      </c>
      <c r="EI333">
        <v>47390.8</v>
      </c>
      <c r="EJ333">
        <v>53462.5</v>
      </c>
      <c r="EK333">
        <v>55587</v>
      </c>
      <c r="EL333">
        <v>62712</v>
      </c>
      <c r="EM333">
        <v>2.013</v>
      </c>
      <c r="EN333">
        <v>2.2262</v>
      </c>
      <c r="EO333">
        <v>0.0788867</v>
      </c>
      <c r="EP333">
        <v>0</v>
      </c>
      <c r="EQ333">
        <v>18.6763</v>
      </c>
      <c r="ER333">
        <v>999.9</v>
      </c>
      <c r="ES333">
        <v>59.431</v>
      </c>
      <c r="ET333">
        <v>30.393</v>
      </c>
      <c r="EU333">
        <v>35.0272</v>
      </c>
      <c r="EV333">
        <v>54.2474</v>
      </c>
      <c r="EW333">
        <v>36.4263</v>
      </c>
      <c r="EX333">
        <v>2</v>
      </c>
      <c r="EY333">
        <v>-0.260732</v>
      </c>
      <c r="EZ333">
        <v>5.22087</v>
      </c>
      <c r="FA333">
        <v>20.0755</v>
      </c>
      <c r="FB333">
        <v>5.20052</v>
      </c>
      <c r="FC333">
        <v>12.0064</v>
      </c>
      <c r="FD333">
        <v>4.9756</v>
      </c>
      <c r="FE333">
        <v>3.293</v>
      </c>
      <c r="FF333">
        <v>9999</v>
      </c>
      <c r="FG333">
        <v>9999</v>
      </c>
      <c r="FH333">
        <v>9999</v>
      </c>
      <c r="FI333">
        <v>551.8</v>
      </c>
      <c r="FJ333">
        <v>1.86295</v>
      </c>
      <c r="FK333">
        <v>1.86783</v>
      </c>
      <c r="FL333">
        <v>1.86755</v>
      </c>
      <c r="FM333">
        <v>1.86874</v>
      </c>
      <c r="FN333">
        <v>1.86963</v>
      </c>
      <c r="FO333">
        <v>1.86566</v>
      </c>
      <c r="FP333">
        <v>1.86673</v>
      </c>
      <c r="FQ333">
        <v>1.86813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16.46</v>
      </c>
      <c r="GF333">
        <v>0.0507</v>
      </c>
      <c r="GG333">
        <v>5.21543574155078</v>
      </c>
      <c r="GH333">
        <v>0.0100486214095962</v>
      </c>
      <c r="GI333">
        <v>-1.74255938316833e-06</v>
      </c>
      <c r="GJ333">
        <v>3.40457676646056e-10</v>
      </c>
      <c r="GK333">
        <v>-0.0234001039270155</v>
      </c>
      <c r="GL333">
        <v>-0.0317258394575505</v>
      </c>
      <c r="GM333">
        <v>0.00293552719409138</v>
      </c>
      <c r="GN333">
        <v>-2.89779016759736e-05</v>
      </c>
      <c r="GO333">
        <v>-4</v>
      </c>
      <c r="GP333">
        <v>2214</v>
      </c>
      <c r="GQ333">
        <v>1</v>
      </c>
      <c r="GR333">
        <v>18</v>
      </c>
      <c r="GS333">
        <v>17374.2</v>
      </c>
      <c r="GT333">
        <v>28750.2</v>
      </c>
      <c r="GU333">
        <v>3.39844</v>
      </c>
      <c r="GV333">
        <v>2.58423</v>
      </c>
      <c r="GW333">
        <v>2.24854</v>
      </c>
      <c r="GX333">
        <v>2.75513</v>
      </c>
      <c r="GY333">
        <v>1.99585</v>
      </c>
      <c r="GZ333">
        <v>2.2876</v>
      </c>
      <c r="HA333">
        <v>33.1545</v>
      </c>
      <c r="HB333">
        <v>14.9463</v>
      </c>
      <c r="HC333">
        <v>18</v>
      </c>
      <c r="HD333">
        <v>490.962</v>
      </c>
      <c r="HE333">
        <v>637.143</v>
      </c>
      <c r="HF333">
        <v>10.6664</v>
      </c>
      <c r="HG333">
        <v>23.6675</v>
      </c>
      <c r="HH333">
        <v>30.0001</v>
      </c>
      <c r="HI333">
        <v>23.6548</v>
      </c>
      <c r="HJ333">
        <v>23.5986</v>
      </c>
      <c r="HK333">
        <v>68.0446</v>
      </c>
      <c r="HL333">
        <v>59.8698</v>
      </c>
      <c r="HM333">
        <v>0</v>
      </c>
      <c r="HN333">
        <v>10.6772</v>
      </c>
      <c r="HO333">
        <v>1422.21</v>
      </c>
      <c r="HP333">
        <v>12.2265</v>
      </c>
      <c r="HQ333">
        <v>103.18</v>
      </c>
      <c r="HR333">
        <v>104.449</v>
      </c>
    </row>
    <row r="334" spans="1:226">
      <c r="A334">
        <v>318</v>
      </c>
      <c r="B334">
        <v>1657124229</v>
      </c>
      <c r="C334">
        <v>4196.40000009537</v>
      </c>
      <c r="D334" t="s">
        <v>997</v>
      </c>
      <c r="E334" t="s">
        <v>998</v>
      </c>
      <c r="F334">
        <v>5</v>
      </c>
      <c r="G334" t="s">
        <v>832</v>
      </c>
      <c r="H334" t="s">
        <v>354</v>
      </c>
      <c r="I334">
        <v>1657124221.17857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1431.48550816826</v>
      </c>
      <c r="AK334">
        <v>1402.67963636364</v>
      </c>
      <c r="AL334">
        <v>3.34158794914898</v>
      </c>
      <c r="AM334">
        <v>66.8674753080839</v>
      </c>
      <c r="AN334">
        <f>(AP334 - AO334 + BO334*1E3/(8.314*(BQ334+273.15)) * AR334/BN334 * AQ334) * BN334/(100*BB334) * 1000/(1000 - AP334)</f>
        <v>0</v>
      </c>
      <c r="AO334">
        <v>12.2493414118484</v>
      </c>
      <c r="AP334">
        <v>14.7099333333333</v>
      </c>
      <c r="AQ334">
        <v>0.00116650046461721</v>
      </c>
      <c r="AR334">
        <v>77.5101807776366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1657124221.17857</v>
      </c>
      <c r="BH334">
        <v>1357.68964285714</v>
      </c>
      <c r="BI334">
        <v>1397.59928571429</v>
      </c>
      <c r="BJ334">
        <v>14.6821642857143</v>
      </c>
      <c r="BK334">
        <v>12.238525</v>
      </c>
      <c r="BL334">
        <v>1341.30964285714</v>
      </c>
      <c r="BM334">
        <v>14.6320678571429</v>
      </c>
      <c r="BN334">
        <v>500.022035714286</v>
      </c>
      <c r="BO334">
        <v>73.9391928571429</v>
      </c>
      <c r="BP334">
        <v>0.0428316321428572</v>
      </c>
      <c r="BQ334">
        <v>18.8002642857143</v>
      </c>
      <c r="BR334">
        <v>19.9907285714286</v>
      </c>
      <c r="BS334">
        <v>999.9</v>
      </c>
      <c r="BT334">
        <v>0</v>
      </c>
      <c r="BU334">
        <v>0</v>
      </c>
      <c r="BV334">
        <v>10015.8928571429</v>
      </c>
      <c r="BW334">
        <v>0</v>
      </c>
      <c r="BX334">
        <v>1429.18857142857</v>
      </c>
      <c r="BY334">
        <v>-39.9098464285714</v>
      </c>
      <c r="BZ334">
        <v>1377.92035714286</v>
      </c>
      <c r="CA334">
        <v>1414.91714285714</v>
      </c>
      <c r="CB334">
        <v>2.44362214285714</v>
      </c>
      <c r="CC334">
        <v>1397.59928571429</v>
      </c>
      <c r="CD334">
        <v>12.238525</v>
      </c>
      <c r="CE334">
        <v>1.08558714285714</v>
      </c>
      <c r="CF334">
        <v>0.904907357142857</v>
      </c>
      <c r="CG334">
        <v>8.11865392857143</v>
      </c>
      <c r="CH334">
        <v>5.46899857142857</v>
      </c>
      <c r="CI334">
        <v>1999.96535714286</v>
      </c>
      <c r="CJ334">
        <v>0.979994821428572</v>
      </c>
      <c r="CK334">
        <v>0.0200052571428571</v>
      </c>
      <c r="CL334">
        <v>0</v>
      </c>
      <c r="CM334">
        <v>2.253625</v>
      </c>
      <c r="CN334">
        <v>0</v>
      </c>
      <c r="CO334">
        <v>5358.515</v>
      </c>
      <c r="CP334">
        <v>17299.825</v>
      </c>
      <c r="CQ334">
        <v>38.2073214285714</v>
      </c>
      <c r="CR334">
        <v>39.7654285714286</v>
      </c>
      <c r="CS334">
        <v>38.3212142857143</v>
      </c>
      <c r="CT334">
        <v>37.2185357142857</v>
      </c>
      <c r="CU334">
        <v>36.96175</v>
      </c>
      <c r="CV334">
        <v>1959.955</v>
      </c>
      <c r="CW334">
        <v>40.0103571428571</v>
      </c>
      <c r="CX334">
        <v>0</v>
      </c>
      <c r="CY334">
        <v>1657124209.3</v>
      </c>
      <c r="CZ334">
        <v>0</v>
      </c>
      <c r="DA334">
        <v>0</v>
      </c>
      <c r="DB334" t="s">
        <v>356</v>
      </c>
      <c r="DC334">
        <v>1656081770.5</v>
      </c>
      <c r="DD334">
        <v>1655399214.6</v>
      </c>
      <c r="DE334">
        <v>0</v>
      </c>
      <c r="DF334">
        <v>0.134</v>
      </c>
      <c r="DG334">
        <v>-0.06</v>
      </c>
      <c r="DH334">
        <v>9.331</v>
      </c>
      <c r="DI334">
        <v>0.511</v>
      </c>
      <c r="DJ334">
        <v>421</v>
      </c>
      <c r="DK334">
        <v>25</v>
      </c>
      <c r="DL334">
        <v>1.93</v>
      </c>
      <c r="DM334">
        <v>0.15</v>
      </c>
      <c r="DN334">
        <v>-40.0721219512195</v>
      </c>
      <c r="DO334">
        <v>2.03469407665497</v>
      </c>
      <c r="DP334">
        <v>0.666015842671085</v>
      </c>
      <c r="DQ334">
        <v>0</v>
      </c>
      <c r="DR334">
        <v>2.45656292682927</v>
      </c>
      <c r="DS334">
        <v>-0.147970034843204</v>
      </c>
      <c r="DT334">
        <v>0.0267718058142446</v>
      </c>
      <c r="DU334">
        <v>0</v>
      </c>
      <c r="DV334">
        <v>0</v>
      </c>
      <c r="DW334">
        <v>2</v>
      </c>
      <c r="DX334" t="s">
        <v>367</v>
      </c>
      <c r="DY334">
        <v>2.9769</v>
      </c>
      <c r="DZ334">
        <v>2.69671</v>
      </c>
      <c r="EA334">
        <v>0.169304</v>
      </c>
      <c r="EB334">
        <v>0.173287</v>
      </c>
      <c r="EC334">
        <v>0.0608041</v>
      </c>
      <c r="ED334">
        <v>0.0534636</v>
      </c>
      <c r="EE334">
        <v>32663.8</v>
      </c>
      <c r="EF334">
        <v>35713.9</v>
      </c>
      <c r="EG334">
        <v>35616.9</v>
      </c>
      <c r="EH334">
        <v>39161</v>
      </c>
      <c r="EI334">
        <v>47388.5</v>
      </c>
      <c r="EJ334">
        <v>53463.3</v>
      </c>
      <c r="EK334">
        <v>55586.7</v>
      </c>
      <c r="EL334">
        <v>62712.8</v>
      </c>
      <c r="EM334">
        <v>2.014</v>
      </c>
      <c r="EN334">
        <v>2.2254</v>
      </c>
      <c r="EO334">
        <v>0.0800192</v>
      </c>
      <c r="EP334">
        <v>0</v>
      </c>
      <c r="EQ334">
        <v>18.675</v>
      </c>
      <c r="ER334">
        <v>999.9</v>
      </c>
      <c r="ES334">
        <v>59.407</v>
      </c>
      <c r="ET334">
        <v>30.414</v>
      </c>
      <c r="EU334">
        <v>35.0523</v>
      </c>
      <c r="EV334">
        <v>54.1374</v>
      </c>
      <c r="EW334">
        <v>36.4062</v>
      </c>
      <c r="EX334">
        <v>2</v>
      </c>
      <c r="EY334">
        <v>-0.260793</v>
      </c>
      <c r="EZ334">
        <v>5.26693</v>
      </c>
      <c r="FA334">
        <v>20.0744</v>
      </c>
      <c r="FB334">
        <v>5.19932</v>
      </c>
      <c r="FC334">
        <v>12.0052</v>
      </c>
      <c r="FD334">
        <v>4.976</v>
      </c>
      <c r="FE334">
        <v>3.293</v>
      </c>
      <c r="FF334">
        <v>9999</v>
      </c>
      <c r="FG334">
        <v>9999</v>
      </c>
      <c r="FH334">
        <v>9999</v>
      </c>
      <c r="FI334">
        <v>551.8</v>
      </c>
      <c r="FJ334">
        <v>1.86295</v>
      </c>
      <c r="FK334">
        <v>1.86783</v>
      </c>
      <c r="FL334">
        <v>1.86752</v>
      </c>
      <c r="FM334">
        <v>1.86874</v>
      </c>
      <c r="FN334">
        <v>1.86963</v>
      </c>
      <c r="FO334">
        <v>1.86569</v>
      </c>
      <c r="FP334">
        <v>1.86673</v>
      </c>
      <c r="FQ334">
        <v>1.86813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16.57</v>
      </c>
      <c r="GF334">
        <v>0.0512</v>
      </c>
      <c r="GG334">
        <v>5.21543574155078</v>
      </c>
      <c r="GH334">
        <v>0.0100486214095962</v>
      </c>
      <c r="GI334">
        <v>-1.74255938316833e-06</v>
      </c>
      <c r="GJ334">
        <v>3.40457676646056e-10</v>
      </c>
      <c r="GK334">
        <v>-0.0234001039270155</v>
      </c>
      <c r="GL334">
        <v>-0.0317258394575505</v>
      </c>
      <c r="GM334">
        <v>0.00293552719409138</v>
      </c>
      <c r="GN334">
        <v>-2.89779016759736e-05</v>
      </c>
      <c r="GO334">
        <v>-4</v>
      </c>
      <c r="GP334">
        <v>2214</v>
      </c>
      <c r="GQ334">
        <v>1</v>
      </c>
      <c r="GR334">
        <v>18</v>
      </c>
      <c r="GS334">
        <v>17374.3</v>
      </c>
      <c r="GT334">
        <v>28750.2</v>
      </c>
      <c r="GU334">
        <v>3.42407</v>
      </c>
      <c r="GV334">
        <v>2.58423</v>
      </c>
      <c r="GW334">
        <v>2.24854</v>
      </c>
      <c r="GX334">
        <v>2.75513</v>
      </c>
      <c r="GY334">
        <v>1.99585</v>
      </c>
      <c r="GZ334">
        <v>2.30713</v>
      </c>
      <c r="HA334">
        <v>33.1545</v>
      </c>
      <c r="HB334">
        <v>14.9551</v>
      </c>
      <c r="HC334">
        <v>18</v>
      </c>
      <c r="HD334">
        <v>491.62</v>
      </c>
      <c r="HE334">
        <v>636.537</v>
      </c>
      <c r="HF334">
        <v>10.6795</v>
      </c>
      <c r="HG334">
        <v>23.671</v>
      </c>
      <c r="HH334">
        <v>30.0001</v>
      </c>
      <c r="HI334">
        <v>23.6568</v>
      </c>
      <c r="HJ334">
        <v>23.6006</v>
      </c>
      <c r="HK334">
        <v>68.5548</v>
      </c>
      <c r="HL334">
        <v>59.8698</v>
      </c>
      <c r="HM334">
        <v>0</v>
      </c>
      <c r="HN334">
        <v>10.6844</v>
      </c>
      <c r="HO334">
        <v>1442.3</v>
      </c>
      <c r="HP334">
        <v>12.2265</v>
      </c>
      <c r="HQ334">
        <v>103.179</v>
      </c>
      <c r="HR334">
        <v>104.45</v>
      </c>
    </row>
    <row r="335" spans="1:226">
      <c r="A335">
        <v>319</v>
      </c>
      <c r="B335">
        <v>1657124234.5</v>
      </c>
      <c r="C335">
        <v>4201.90000009537</v>
      </c>
      <c r="D335" t="s">
        <v>999</v>
      </c>
      <c r="E335" t="s">
        <v>1000</v>
      </c>
      <c r="F335">
        <v>5</v>
      </c>
      <c r="G335" t="s">
        <v>832</v>
      </c>
      <c r="H335" t="s">
        <v>354</v>
      </c>
      <c r="I335">
        <v>1657124226.75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1449.76038846097</v>
      </c>
      <c r="AK335">
        <v>1420.93424242424</v>
      </c>
      <c r="AL335">
        <v>3.3865603264345</v>
      </c>
      <c r="AM335">
        <v>66.8674753080839</v>
      </c>
      <c r="AN335">
        <f>(AP335 - AO335 + BO335*1E3/(8.314*(BQ335+273.15)) * AR335/BN335 * AQ335) * BN335/(100*BB335) * 1000/(1000 - AP335)</f>
        <v>0</v>
      </c>
      <c r="AO335">
        <v>12.2550156709661</v>
      </c>
      <c r="AP335">
        <v>14.7230521212121</v>
      </c>
      <c r="AQ335">
        <v>0.000177920736685173</v>
      </c>
      <c r="AR335">
        <v>77.5101807776366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1657124226.75</v>
      </c>
      <c r="BH335">
        <v>1376.13928571429</v>
      </c>
      <c r="BI335">
        <v>1416.07678571429</v>
      </c>
      <c r="BJ335">
        <v>14.7042964285714</v>
      </c>
      <c r="BK335">
        <v>12.2508714285714</v>
      </c>
      <c r="BL335">
        <v>1359.62678571429</v>
      </c>
      <c r="BM335">
        <v>14.6534357142857</v>
      </c>
      <c r="BN335">
        <v>499.992428571429</v>
      </c>
      <c r="BO335">
        <v>73.9385535714286</v>
      </c>
      <c r="BP335">
        <v>0.0426247928571429</v>
      </c>
      <c r="BQ335">
        <v>18.8042607142857</v>
      </c>
      <c r="BR335">
        <v>19.9909428571429</v>
      </c>
      <c r="BS335">
        <v>999.9</v>
      </c>
      <c r="BT335">
        <v>0</v>
      </c>
      <c r="BU335">
        <v>0</v>
      </c>
      <c r="BV335">
        <v>10025.1785714286</v>
      </c>
      <c r="BW335">
        <v>0</v>
      </c>
      <c r="BX335">
        <v>1429.46607142857</v>
      </c>
      <c r="BY335">
        <v>-39.9369428571429</v>
      </c>
      <c r="BZ335">
        <v>1396.67535714286</v>
      </c>
      <c r="CA335">
        <v>1433.64</v>
      </c>
      <c r="CB335">
        <v>2.45340821428571</v>
      </c>
      <c r="CC335">
        <v>1416.07678571429</v>
      </c>
      <c r="CD335">
        <v>12.2508714285714</v>
      </c>
      <c r="CE335">
        <v>1.08721428571429</v>
      </c>
      <c r="CF335">
        <v>0.905812321428571</v>
      </c>
      <c r="CG335">
        <v>8.140695</v>
      </c>
      <c r="CH335">
        <v>5.48341642857143</v>
      </c>
      <c r="CI335">
        <v>1999.955</v>
      </c>
      <c r="CJ335">
        <v>0.979995464285714</v>
      </c>
      <c r="CK335">
        <v>0.0200045714285714</v>
      </c>
      <c r="CL335">
        <v>0</v>
      </c>
      <c r="CM335">
        <v>2.27228214285714</v>
      </c>
      <c r="CN335">
        <v>0</v>
      </c>
      <c r="CO335">
        <v>5353.74107142857</v>
      </c>
      <c r="CP335">
        <v>17299.7392857143</v>
      </c>
      <c r="CQ335">
        <v>38.3211071428571</v>
      </c>
      <c r="CR335">
        <v>39.8748214285714</v>
      </c>
      <c r="CS335">
        <v>38.406</v>
      </c>
      <c r="CT335">
        <v>37.3502142857143</v>
      </c>
      <c r="CU335">
        <v>37.05775</v>
      </c>
      <c r="CV335">
        <v>1959.945</v>
      </c>
      <c r="CW335">
        <v>40.01</v>
      </c>
      <c r="CX335">
        <v>0</v>
      </c>
      <c r="CY335">
        <v>1657124214.7</v>
      </c>
      <c r="CZ335">
        <v>0</v>
      </c>
      <c r="DA335">
        <v>0</v>
      </c>
      <c r="DB335" t="s">
        <v>356</v>
      </c>
      <c r="DC335">
        <v>1656081770.5</v>
      </c>
      <c r="DD335">
        <v>1655399214.6</v>
      </c>
      <c r="DE335">
        <v>0</v>
      </c>
      <c r="DF335">
        <v>0.134</v>
      </c>
      <c r="DG335">
        <v>-0.06</v>
      </c>
      <c r="DH335">
        <v>9.331</v>
      </c>
      <c r="DI335">
        <v>0.511</v>
      </c>
      <c r="DJ335">
        <v>421</v>
      </c>
      <c r="DK335">
        <v>25</v>
      </c>
      <c r="DL335">
        <v>1.93</v>
      </c>
      <c r="DM335">
        <v>0.15</v>
      </c>
      <c r="DN335">
        <v>-39.9353512195122</v>
      </c>
      <c r="DO335">
        <v>0.377366550522589</v>
      </c>
      <c r="DP335">
        <v>0.614117644295536</v>
      </c>
      <c r="DQ335">
        <v>0</v>
      </c>
      <c r="DR335">
        <v>2.44765365853659</v>
      </c>
      <c r="DS335">
        <v>0.120994285714288</v>
      </c>
      <c r="DT335">
        <v>0.0159504025113364</v>
      </c>
      <c r="DU335">
        <v>0</v>
      </c>
      <c r="DV335">
        <v>0</v>
      </c>
      <c r="DW335">
        <v>2</v>
      </c>
      <c r="DX335" t="s">
        <v>367</v>
      </c>
      <c r="DY335">
        <v>2.97694</v>
      </c>
      <c r="DZ335">
        <v>2.69714</v>
      </c>
      <c r="EA335">
        <v>0.170653</v>
      </c>
      <c r="EB335">
        <v>0.174642</v>
      </c>
      <c r="EC335">
        <v>0.0608224</v>
      </c>
      <c r="ED335">
        <v>0.0534843</v>
      </c>
      <c r="EE335">
        <v>32611.1</v>
      </c>
      <c r="EF335">
        <v>35654.6</v>
      </c>
      <c r="EG335">
        <v>35617.2</v>
      </c>
      <c r="EH335">
        <v>39160</v>
      </c>
      <c r="EI335">
        <v>47387.5</v>
      </c>
      <c r="EJ335">
        <v>53460.7</v>
      </c>
      <c r="EK335">
        <v>55586.7</v>
      </c>
      <c r="EL335">
        <v>62711.1</v>
      </c>
      <c r="EM335">
        <v>2.0146</v>
      </c>
      <c r="EN335">
        <v>2.2254</v>
      </c>
      <c r="EO335">
        <v>0.0802875</v>
      </c>
      <c r="EP335">
        <v>0</v>
      </c>
      <c r="EQ335">
        <v>18.6747</v>
      </c>
      <c r="ER335">
        <v>999.9</v>
      </c>
      <c r="ES335">
        <v>59.382</v>
      </c>
      <c r="ET335">
        <v>30.424</v>
      </c>
      <c r="EU335">
        <v>35.0583</v>
      </c>
      <c r="EV335">
        <v>53.9674</v>
      </c>
      <c r="EW335">
        <v>36.3982</v>
      </c>
      <c r="EX335">
        <v>2</v>
      </c>
      <c r="EY335">
        <v>-0.260244</v>
      </c>
      <c r="EZ335">
        <v>5.24577</v>
      </c>
      <c r="FA335">
        <v>20.075</v>
      </c>
      <c r="FB335">
        <v>5.20172</v>
      </c>
      <c r="FC335">
        <v>12.004</v>
      </c>
      <c r="FD335">
        <v>4.976</v>
      </c>
      <c r="FE335">
        <v>3.293</v>
      </c>
      <c r="FF335">
        <v>9999</v>
      </c>
      <c r="FG335">
        <v>9999</v>
      </c>
      <c r="FH335">
        <v>9999</v>
      </c>
      <c r="FI335">
        <v>551.8</v>
      </c>
      <c r="FJ335">
        <v>1.86295</v>
      </c>
      <c r="FK335">
        <v>1.86783</v>
      </c>
      <c r="FL335">
        <v>1.86752</v>
      </c>
      <c r="FM335">
        <v>1.86874</v>
      </c>
      <c r="FN335">
        <v>1.86966</v>
      </c>
      <c r="FO335">
        <v>1.86569</v>
      </c>
      <c r="FP335">
        <v>1.86667</v>
      </c>
      <c r="FQ335">
        <v>1.86813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16.7</v>
      </c>
      <c r="GF335">
        <v>0.0514</v>
      </c>
      <c r="GG335">
        <v>5.21543574155078</v>
      </c>
      <c r="GH335">
        <v>0.0100486214095962</v>
      </c>
      <c r="GI335">
        <v>-1.74255938316833e-06</v>
      </c>
      <c r="GJ335">
        <v>3.40457676646056e-10</v>
      </c>
      <c r="GK335">
        <v>-0.0234001039270155</v>
      </c>
      <c r="GL335">
        <v>-0.0317258394575505</v>
      </c>
      <c r="GM335">
        <v>0.00293552719409138</v>
      </c>
      <c r="GN335">
        <v>-2.89779016759736e-05</v>
      </c>
      <c r="GO335">
        <v>-4</v>
      </c>
      <c r="GP335">
        <v>2214</v>
      </c>
      <c r="GQ335">
        <v>1</v>
      </c>
      <c r="GR335">
        <v>18</v>
      </c>
      <c r="GS335">
        <v>17374.4</v>
      </c>
      <c r="GT335">
        <v>28750.3</v>
      </c>
      <c r="GU335">
        <v>3.45703</v>
      </c>
      <c r="GV335">
        <v>2.58423</v>
      </c>
      <c r="GW335">
        <v>2.24854</v>
      </c>
      <c r="GX335">
        <v>2.75391</v>
      </c>
      <c r="GY335">
        <v>1.99585</v>
      </c>
      <c r="GZ335">
        <v>2.2937</v>
      </c>
      <c r="HA335">
        <v>33.1545</v>
      </c>
      <c r="HB335">
        <v>14.9463</v>
      </c>
      <c r="HC335">
        <v>18</v>
      </c>
      <c r="HD335">
        <v>492.042</v>
      </c>
      <c r="HE335">
        <v>636.586</v>
      </c>
      <c r="HF335">
        <v>10.6869</v>
      </c>
      <c r="HG335">
        <v>23.673</v>
      </c>
      <c r="HH335">
        <v>30.0005</v>
      </c>
      <c r="HI335">
        <v>23.6607</v>
      </c>
      <c r="HJ335">
        <v>23.6045</v>
      </c>
      <c r="HK335">
        <v>69.237</v>
      </c>
      <c r="HL335">
        <v>59.8698</v>
      </c>
      <c r="HM335">
        <v>0</v>
      </c>
      <c r="HN335">
        <v>10.6884</v>
      </c>
      <c r="HO335">
        <v>1455.77</v>
      </c>
      <c r="HP335">
        <v>12.2265</v>
      </c>
      <c r="HQ335">
        <v>103.179</v>
      </c>
      <c r="HR335">
        <v>104.448</v>
      </c>
    </row>
    <row r="336" spans="1:226">
      <c r="A336">
        <v>320</v>
      </c>
      <c r="B336">
        <v>1657124239.5</v>
      </c>
      <c r="C336">
        <v>4206.90000009537</v>
      </c>
      <c r="D336" t="s">
        <v>1001</v>
      </c>
      <c r="E336" t="s">
        <v>1002</v>
      </c>
      <c r="F336">
        <v>5</v>
      </c>
      <c r="G336" t="s">
        <v>832</v>
      </c>
      <c r="H336" t="s">
        <v>354</v>
      </c>
      <c r="I336">
        <v>1657124232.01852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1466.47645344619</v>
      </c>
      <c r="AK336">
        <v>1437.5976969697</v>
      </c>
      <c r="AL336">
        <v>3.31282764811272</v>
      </c>
      <c r="AM336">
        <v>66.8674753080839</v>
      </c>
      <c r="AN336">
        <f>(AP336 - AO336 + BO336*1E3/(8.314*(BQ336+273.15)) * AR336/BN336 * AQ336) * BN336/(100*BB336) * 1000/(1000 - AP336)</f>
        <v>0</v>
      </c>
      <c r="AO336">
        <v>12.2577549983389</v>
      </c>
      <c r="AP336">
        <v>14.7239387878788</v>
      </c>
      <c r="AQ336">
        <v>-0.000342827505080545</v>
      </c>
      <c r="AR336">
        <v>77.5101807776366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1657124232.01852</v>
      </c>
      <c r="BH336">
        <v>1393.50407407407</v>
      </c>
      <c r="BI336">
        <v>1433.3337037037</v>
      </c>
      <c r="BJ336">
        <v>14.7162296296296</v>
      </c>
      <c r="BK336">
        <v>12.2545037037037</v>
      </c>
      <c r="BL336">
        <v>1376.86851851852</v>
      </c>
      <c r="BM336">
        <v>14.6649592592593</v>
      </c>
      <c r="BN336">
        <v>499.968444444444</v>
      </c>
      <c r="BO336">
        <v>73.9382851851852</v>
      </c>
      <c r="BP336">
        <v>0.0426894851851852</v>
      </c>
      <c r="BQ336">
        <v>18.8048740740741</v>
      </c>
      <c r="BR336">
        <v>19.9957222222222</v>
      </c>
      <c r="BS336">
        <v>999.9</v>
      </c>
      <c r="BT336">
        <v>0</v>
      </c>
      <c r="BU336">
        <v>0</v>
      </c>
      <c r="BV336">
        <v>10014.6296296296</v>
      </c>
      <c r="BW336">
        <v>0</v>
      </c>
      <c r="BX336">
        <v>1429.2562962963</v>
      </c>
      <c r="BY336">
        <v>-39.8280222222222</v>
      </c>
      <c r="BZ336">
        <v>1414.31777777778</v>
      </c>
      <c r="CA336">
        <v>1451.1162962963</v>
      </c>
      <c r="CB336">
        <v>2.4617262962963</v>
      </c>
      <c r="CC336">
        <v>1433.3337037037</v>
      </c>
      <c r="CD336">
        <v>12.2545037037037</v>
      </c>
      <c r="CE336">
        <v>1.0880937037037</v>
      </c>
      <c r="CF336">
        <v>0.906076888888889</v>
      </c>
      <c r="CG336">
        <v>8.15259037037037</v>
      </c>
      <c r="CH336">
        <v>5.48762259259259</v>
      </c>
      <c r="CI336">
        <v>1999.98222222222</v>
      </c>
      <c r="CJ336">
        <v>0.979996111111111</v>
      </c>
      <c r="CK336">
        <v>0.0200038851851852</v>
      </c>
      <c r="CL336">
        <v>0</v>
      </c>
      <c r="CM336">
        <v>2.29428888888889</v>
      </c>
      <c r="CN336">
        <v>0</v>
      </c>
      <c r="CO336">
        <v>5346.93111111111</v>
      </c>
      <c r="CP336">
        <v>17299.9777777778</v>
      </c>
      <c r="CQ336">
        <v>38.4256296296296</v>
      </c>
      <c r="CR336">
        <v>39.978962962963</v>
      </c>
      <c r="CS336">
        <v>38.4881481481481</v>
      </c>
      <c r="CT336">
        <v>37.4742962962963</v>
      </c>
      <c r="CU336">
        <v>37.1502222222222</v>
      </c>
      <c r="CV336">
        <v>1959.97222222222</v>
      </c>
      <c r="CW336">
        <v>40.01</v>
      </c>
      <c r="CX336">
        <v>0</v>
      </c>
      <c r="CY336">
        <v>1657124219.5</v>
      </c>
      <c r="CZ336">
        <v>0</v>
      </c>
      <c r="DA336">
        <v>0</v>
      </c>
      <c r="DB336" t="s">
        <v>356</v>
      </c>
      <c r="DC336">
        <v>1656081770.5</v>
      </c>
      <c r="DD336">
        <v>1655399214.6</v>
      </c>
      <c r="DE336">
        <v>0</v>
      </c>
      <c r="DF336">
        <v>0.134</v>
      </c>
      <c r="DG336">
        <v>-0.06</v>
      </c>
      <c r="DH336">
        <v>9.331</v>
      </c>
      <c r="DI336">
        <v>0.511</v>
      </c>
      <c r="DJ336">
        <v>421</v>
      </c>
      <c r="DK336">
        <v>25</v>
      </c>
      <c r="DL336">
        <v>1.93</v>
      </c>
      <c r="DM336">
        <v>0.15</v>
      </c>
      <c r="DN336">
        <v>-39.9176292682927</v>
      </c>
      <c r="DO336">
        <v>-0.311289198606272</v>
      </c>
      <c r="DP336">
        <v>0.55709315691797</v>
      </c>
      <c r="DQ336">
        <v>0</v>
      </c>
      <c r="DR336">
        <v>2.45391902439024</v>
      </c>
      <c r="DS336">
        <v>0.112080209059232</v>
      </c>
      <c r="DT336">
        <v>0.0120574488271324</v>
      </c>
      <c r="DU336">
        <v>0</v>
      </c>
      <c r="DV336">
        <v>0</v>
      </c>
      <c r="DW336">
        <v>2</v>
      </c>
      <c r="DX336" t="s">
        <v>367</v>
      </c>
      <c r="DY336">
        <v>2.97654</v>
      </c>
      <c r="DZ336">
        <v>2.69649</v>
      </c>
      <c r="EA336">
        <v>0.171848</v>
      </c>
      <c r="EB336">
        <v>0.175878</v>
      </c>
      <c r="EC336">
        <v>0.0608282</v>
      </c>
      <c r="ED336">
        <v>0.053482</v>
      </c>
      <c r="EE336">
        <v>32563.4</v>
      </c>
      <c r="EF336">
        <v>35600.1</v>
      </c>
      <c r="EG336">
        <v>35616.4</v>
      </c>
      <c r="EH336">
        <v>39158.8</v>
      </c>
      <c r="EI336">
        <v>47386.8</v>
      </c>
      <c r="EJ336">
        <v>53459.9</v>
      </c>
      <c r="EK336">
        <v>55586.1</v>
      </c>
      <c r="EL336">
        <v>62709.9</v>
      </c>
      <c r="EM336">
        <v>2.0146</v>
      </c>
      <c r="EN336">
        <v>2.226</v>
      </c>
      <c r="EO336">
        <v>0.0806451</v>
      </c>
      <c r="EP336">
        <v>0</v>
      </c>
      <c r="EQ336">
        <v>18.6714</v>
      </c>
      <c r="ER336">
        <v>999.9</v>
      </c>
      <c r="ES336">
        <v>59.358</v>
      </c>
      <c r="ET336">
        <v>30.424</v>
      </c>
      <c r="EU336">
        <v>35.04</v>
      </c>
      <c r="EV336">
        <v>54.2774</v>
      </c>
      <c r="EW336">
        <v>36.4223</v>
      </c>
      <c r="EX336">
        <v>2</v>
      </c>
      <c r="EY336">
        <v>-0.260163</v>
      </c>
      <c r="EZ336">
        <v>5.30808</v>
      </c>
      <c r="FA336">
        <v>20.072</v>
      </c>
      <c r="FB336">
        <v>5.19812</v>
      </c>
      <c r="FC336">
        <v>12.0076</v>
      </c>
      <c r="FD336">
        <v>4.9752</v>
      </c>
      <c r="FE336">
        <v>3.2928</v>
      </c>
      <c r="FF336">
        <v>9999</v>
      </c>
      <c r="FG336">
        <v>9999</v>
      </c>
      <c r="FH336">
        <v>9999</v>
      </c>
      <c r="FI336">
        <v>551.8</v>
      </c>
      <c r="FJ336">
        <v>1.86295</v>
      </c>
      <c r="FK336">
        <v>1.8678</v>
      </c>
      <c r="FL336">
        <v>1.86752</v>
      </c>
      <c r="FM336">
        <v>1.86874</v>
      </c>
      <c r="FN336">
        <v>1.86963</v>
      </c>
      <c r="FO336">
        <v>1.86569</v>
      </c>
      <c r="FP336">
        <v>1.86676</v>
      </c>
      <c r="FQ336">
        <v>1.86813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16.81</v>
      </c>
      <c r="GF336">
        <v>0.0515</v>
      </c>
      <c r="GG336">
        <v>5.21543574155078</v>
      </c>
      <c r="GH336">
        <v>0.0100486214095962</v>
      </c>
      <c r="GI336">
        <v>-1.74255938316833e-06</v>
      </c>
      <c r="GJ336">
        <v>3.40457676646056e-10</v>
      </c>
      <c r="GK336">
        <v>-0.0234001039270155</v>
      </c>
      <c r="GL336">
        <v>-0.0317258394575505</v>
      </c>
      <c r="GM336">
        <v>0.00293552719409138</v>
      </c>
      <c r="GN336">
        <v>-2.89779016759736e-05</v>
      </c>
      <c r="GO336">
        <v>-4</v>
      </c>
      <c r="GP336">
        <v>2214</v>
      </c>
      <c r="GQ336">
        <v>1</v>
      </c>
      <c r="GR336">
        <v>18</v>
      </c>
      <c r="GS336">
        <v>17374.5</v>
      </c>
      <c r="GT336">
        <v>28750.4</v>
      </c>
      <c r="GU336">
        <v>3.48633</v>
      </c>
      <c r="GV336">
        <v>2.58301</v>
      </c>
      <c r="GW336">
        <v>2.24854</v>
      </c>
      <c r="GX336">
        <v>2.75513</v>
      </c>
      <c r="GY336">
        <v>1.99585</v>
      </c>
      <c r="GZ336">
        <v>2.30591</v>
      </c>
      <c r="HA336">
        <v>33.1545</v>
      </c>
      <c r="HB336">
        <v>14.9463</v>
      </c>
      <c r="HC336">
        <v>18</v>
      </c>
      <c r="HD336">
        <v>492.06</v>
      </c>
      <c r="HE336">
        <v>637.083</v>
      </c>
      <c r="HF336">
        <v>10.6912</v>
      </c>
      <c r="HG336">
        <v>23.675</v>
      </c>
      <c r="HH336">
        <v>30.0001</v>
      </c>
      <c r="HI336">
        <v>23.6628</v>
      </c>
      <c r="HJ336">
        <v>23.6065</v>
      </c>
      <c r="HK336">
        <v>69.8576</v>
      </c>
      <c r="HL336">
        <v>59.8698</v>
      </c>
      <c r="HM336">
        <v>0</v>
      </c>
      <c r="HN336">
        <v>10.6801</v>
      </c>
      <c r="HO336">
        <v>1475.86</v>
      </c>
      <c r="HP336">
        <v>12.2265</v>
      </c>
      <c r="HQ336">
        <v>103.178</v>
      </c>
      <c r="HR336">
        <v>104.445</v>
      </c>
    </row>
    <row r="337" spans="1:226">
      <c r="A337">
        <v>321</v>
      </c>
      <c r="B337">
        <v>1657124244.5</v>
      </c>
      <c r="C337">
        <v>4211.90000009537</v>
      </c>
      <c r="D337" t="s">
        <v>1003</v>
      </c>
      <c r="E337" t="s">
        <v>1004</v>
      </c>
      <c r="F337">
        <v>5</v>
      </c>
      <c r="G337" t="s">
        <v>832</v>
      </c>
      <c r="H337" t="s">
        <v>354</v>
      </c>
      <c r="I337">
        <v>1657124236.73214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1483.64604552396</v>
      </c>
      <c r="AK337">
        <v>1454.47460606061</v>
      </c>
      <c r="AL337">
        <v>3.45282306838678</v>
      </c>
      <c r="AM337">
        <v>66.8674753080839</v>
      </c>
      <c r="AN337">
        <f>(AP337 - AO337 + BO337*1E3/(8.314*(BQ337+273.15)) * AR337/BN337 * AQ337) * BN337/(100*BB337) * 1000/(1000 - AP337)</f>
        <v>0</v>
      </c>
      <c r="AO337">
        <v>12.2590590396023</v>
      </c>
      <c r="AP337">
        <v>14.7275684848485</v>
      </c>
      <c r="AQ337">
        <v>0.000203533239881277</v>
      </c>
      <c r="AR337">
        <v>77.5101807776366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1657124236.73214</v>
      </c>
      <c r="BH337">
        <v>1408.94464285714</v>
      </c>
      <c r="BI337">
        <v>1449.27214285714</v>
      </c>
      <c r="BJ337">
        <v>14.7227035714286</v>
      </c>
      <c r="BK337">
        <v>12.2573928571429</v>
      </c>
      <c r="BL337">
        <v>1392.19928571429</v>
      </c>
      <c r="BM337">
        <v>14.6712071428571</v>
      </c>
      <c r="BN337">
        <v>499.978321428571</v>
      </c>
      <c r="BO337">
        <v>73.9378035714286</v>
      </c>
      <c r="BP337">
        <v>0.0428279214285714</v>
      </c>
      <c r="BQ337">
        <v>18.8071785714286</v>
      </c>
      <c r="BR337">
        <v>19.996225</v>
      </c>
      <c r="BS337">
        <v>999.9</v>
      </c>
      <c r="BT337">
        <v>0</v>
      </c>
      <c r="BU337">
        <v>0</v>
      </c>
      <c r="BV337">
        <v>10000</v>
      </c>
      <c r="BW337">
        <v>0</v>
      </c>
      <c r="BX337">
        <v>1429.81928571429</v>
      </c>
      <c r="BY337">
        <v>-40.3258821428571</v>
      </c>
      <c r="BZ337">
        <v>1429.99857142857</v>
      </c>
      <c r="CA337">
        <v>1467.25714285714</v>
      </c>
      <c r="CB337">
        <v>2.46531321428571</v>
      </c>
      <c r="CC337">
        <v>1449.27214285714</v>
      </c>
      <c r="CD337">
        <v>12.2573928571429</v>
      </c>
      <c r="CE337">
        <v>1.08856535714286</v>
      </c>
      <c r="CF337">
        <v>0.906284392857143</v>
      </c>
      <c r="CG337">
        <v>8.15896678571429</v>
      </c>
      <c r="CH337">
        <v>5.49092107142857</v>
      </c>
      <c r="CI337">
        <v>1999.96821428571</v>
      </c>
      <c r="CJ337">
        <v>0.979996428571429</v>
      </c>
      <c r="CK337">
        <v>0.0200035571428571</v>
      </c>
      <c r="CL337">
        <v>0</v>
      </c>
      <c r="CM337">
        <v>2.28510714285714</v>
      </c>
      <c r="CN337">
        <v>0</v>
      </c>
      <c r="CO337">
        <v>5348.35714285714</v>
      </c>
      <c r="CP337">
        <v>17299.8607142857</v>
      </c>
      <c r="CQ337">
        <v>38.5131785714286</v>
      </c>
      <c r="CR337">
        <v>40.0666785714286</v>
      </c>
      <c r="CS337">
        <v>38.5666785714286</v>
      </c>
      <c r="CT337">
        <v>37.5867857142857</v>
      </c>
      <c r="CU337">
        <v>37.22525</v>
      </c>
      <c r="CV337">
        <v>1959.96071428571</v>
      </c>
      <c r="CW337">
        <v>40.0075</v>
      </c>
      <c r="CX337">
        <v>0</v>
      </c>
      <c r="CY337">
        <v>1657124224.3</v>
      </c>
      <c r="CZ337">
        <v>0</v>
      </c>
      <c r="DA337">
        <v>0</v>
      </c>
      <c r="DB337" t="s">
        <v>356</v>
      </c>
      <c r="DC337">
        <v>1656081770.5</v>
      </c>
      <c r="DD337">
        <v>1655399214.6</v>
      </c>
      <c r="DE337">
        <v>0</v>
      </c>
      <c r="DF337">
        <v>0.134</v>
      </c>
      <c r="DG337">
        <v>-0.06</v>
      </c>
      <c r="DH337">
        <v>9.331</v>
      </c>
      <c r="DI337">
        <v>0.511</v>
      </c>
      <c r="DJ337">
        <v>421</v>
      </c>
      <c r="DK337">
        <v>25</v>
      </c>
      <c r="DL337">
        <v>1.93</v>
      </c>
      <c r="DM337">
        <v>0.15</v>
      </c>
      <c r="DN337">
        <v>-40.0159853658537</v>
      </c>
      <c r="DO337">
        <v>-3.32408362369344</v>
      </c>
      <c r="DP337">
        <v>0.720842642603501</v>
      </c>
      <c r="DQ337">
        <v>0</v>
      </c>
      <c r="DR337">
        <v>2.46166609756098</v>
      </c>
      <c r="DS337">
        <v>0.057216376306622</v>
      </c>
      <c r="DT337">
        <v>0.00655410609634823</v>
      </c>
      <c r="DU337">
        <v>1</v>
      </c>
      <c r="DV337">
        <v>1</v>
      </c>
      <c r="DW337">
        <v>2</v>
      </c>
      <c r="DX337" t="s">
        <v>357</v>
      </c>
      <c r="DY337">
        <v>2.97626</v>
      </c>
      <c r="DZ337">
        <v>2.69735</v>
      </c>
      <c r="EA337">
        <v>0.173099</v>
      </c>
      <c r="EB337">
        <v>0.177068</v>
      </c>
      <c r="EC337">
        <v>0.0608462</v>
      </c>
      <c r="ED337">
        <v>0.053502</v>
      </c>
      <c r="EE337">
        <v>32514.6</v>
      </c>
      <c r="EF337">
        <v>35549.1</v>
      </c>
      <c r="EG337">
        <v>35616.7</v>
      </c>
      <c r="EH337">
        <v>39159.1</v>
      </c>
      <c r="EI337">
        <v>47386.3</v>
      </c>
      <c r="EJ337">
        <v>53459.7</v>
      </c>
      <c r="EK337">
        <v>55586.6</v>
      </c>
      <c r="EL337">
        <v>62710.9</v>
      </c>
      <c r="EM337">
        <v>2.0146</v>
      </c>
      <c r="EN337">
        <v>2.2256</v>
      </c>
      <c r="EO337">
        <v>0.0812709</v>
      </c>
      <c r="EP337">
        <v>0</v>
      </c>
      <c r="EQ337">
        <v>18.6666</v>
      </c>
      <c r="ER337">
        <v>999.9</v>
      </c>
      <c r="ES337">
        <v>59.333</v>
      </c>
      <c r="ET337">
        <v>30.434</v>
      </c>
      <c r="EU337">
        <v>35.0482</v>
      </c>
      <c r="EV337">
        <v>54.1974</v>
      </c>
      <c r="EW337">
        <v>36.4784</v>
      </c>
      <c r="EX337">
        <v>2</v>
      </c>
      <c r="EY337">
        <v>-0.259756</v>
      </c>
      <c r="EZ337">
        <v>5.29638</v>
      </c>
      <c r="FA337">
        <v>20.0734</v>
      </c>
      <c r="FB337">
        <v>5.20172</v>
      </c>
      <c r="FC337">
        <v>12.0076</v>
      </c>
      <c r="FD337">
        <v>4.976</v>
      </c>
      <c r="FE337">
        <v>3.293</v>
      </c>
      <c r="FF337">
        <v>9999</v>
      </c>
      <c r="FG337">
        <v>9999</v>
      </c>
      <c r="FH337">
        <v>9999</v>
      </c>
      <c r="FI337">
        <v>551.8</v>
      </c>
      <c r="FJ337">
        <v>1.86295</v>
      </c>
      <c r="FK337">
        <v>1.86783</v>
      </c>
      <c r="FL337">
        <v>1.86752</v>
      </c>
      <c r="FM337">
        <v>1.86874</v>
      </c>
      <c r="FN337">
        <v>1.86957</v>
      </c>
      <c r="FO337">
        <v>1.86569</v>
      </c>
      <c r="FP337">
        <v>1.86676</v>
      </c>
      <c r="FQ337">
        <v>1.86813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16.93</v>
      </c>
      <c r="GF337">
        <v>0.0517</v>
      </c>
      <c r="GG337">
        <v>5.21543574155078</v>
      </c>
      <c r="GH337">
        <v>0.0100486214095962</v>
      </c>
      <c r="GI337">
        <v>-1.74255938316833e-06</v>
      </c>
      <c r="GJ337">
        <v>3.40457676646056e-10</v>
      </c>
      <c r="GK337">
        <v>-0.0234001039270155</v>
      </c>
      <c r="GL337">
        <v>-0.0317258394575505</v>
      </c>
      <c r="GM337">
        <v>0.00293552719409138</v>
      </c>
      <c r="GN337">
        <v>-2.89779016759736e-05</v>
      </c>
      <c r="GO337">
        <v>-4</v>
      </c>
      <c r="GP337">
        <v>2214</v>
      </c>
      <c r="GQ337">
        <v>1</v>
      </c>
      <c r="GR337">
        <v>18</v>
      </c>
      <c r="GS337">
        <v>17374.6</v>
      </c>
      <c r="GT337">
        <v>28750.5</v>
      </c>
      <c r="GU337">
        <v>3.51685</v>
      </c>
      <c r="GV337">
        <v>2.57812</v>
      </c>
      <c r="GW337">
        <v>2.24854</v>
      </c>
      <c r="GX337">
        <v>2.75513</v>
      </c>
      <c r="GY337">
        <v>1.99585</v>
      </c>
      <c r="GZ337">
        <v>2.30469</v>
      </c>
      <c r="HA337">
        <v>33.1769</v>
      </c>
      <c r="HB337">
        <v>14.9551</v>
      </c>
      <c r="HC337">
        <v>18</v>
      </c>
      <c r="HD337">
        <v>492.098</v>
      </c>
      <c r="HE337">
        <v>636.816</v>
      </c>
      <c r="HF337">
        <v>10.6831</v>
      </c>
      <c r="HG337">
        <v>23.6774</v>
      </c>
      <c r="HH337">
        <v>30.0004</v>
      </c>
      <c r="HI337">
        <v>23.6667</v>
      </c>
      <c r="HJ337">
        <v>23.6104</v>
      </c>
      <c r="HK337">
        <v>70.4266</v>
      </c>
      <c r="HL337">
        <v>59.8698</v>
      </c>
      <c r="HM337">
        <v>0</v>
      </c>
      <c r="HN337">
        <v>10.6818</v>
      </c>
      <c r="HO337">
        <v>1489.32</v>
      </c>
      <c r="HP337">
        <v>12.2265</v>
      </c>
      <c r="HQ337">
        <v>103.179</v>
      </c>
      <c r="HR337">
        <v>104.447</v>
      </c>
    </row>
    <row r="338" spans="1:226">
      <c r="A338">
        <v>322</v>
      </c>
      <c r="B338">
        <v>1657124249.5</v>
      </c>
      <c r="C338">
        <v>4216.90000009537</v>
      </c>
      <c r="D338" t="s">
        <v>1005</v>
      </c>
      <c r="E338" t="s">
        <v>1006</v>
      </c>
      <c r="F338">
        <v>5</v>
      </c>
      <c r="G338" t="s">
        <v>832</v>
      </c>
      <c r="H338" t="s">
        <v>354</v>
      </c>
      <c r="I338">
        <v>1657124242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1500.13682812965</v>
      </c>
      <c r="AK338">
        <v>1471.41084848485</v>
      </c>
      <c r="AL338">
        <v>3.32571625093461</v>
      </c>
      <c r="AM338">
        <v>66.8674753080839</v>
      </c>
      <c r="AN338">
        <f>(AP338 - AO338 + BO338*1E3/(8.314*(BQ338+273.15)) * AR338/BN338 * AQ338) * BN338/(100*BB338) * 1000/(1000 - AP338)</f>
        <v>0</v>
      </c>
      <c r="AO338">
        <v>12.260812742122</v>
      </c>
      <c r="AP338">
        <v>14.7299551515152</v>
      </c>
      <c r="AQ338">
        <v>0.000187594000742812</v>
      </c>
      <c r="AR338">
        <v>77.5101807776366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1657124242</v>
      </c>
      <c r="BH338">
        <v>1426.43925925926</v>
      </c>
      <c r="BI338">
        <v>1466.79407407407</v>
      </c>
      <c r="BJ338">
        <v>14.7265444444444</v>
      </c>
      <c r="BK338">
        <v>12.2594925925926</v>
      </c>
      <c r="BL338">
        <v>1409.56962962963</v>
      </c>
      <c r="BM338">
        <v>14.6749148148148</v>
      </c>
      <c r="BN338">
        <v>499.993592592593</v>
      </c>
      <c r="BO338">
        <v>73.938037037037</v>
      </c>
      <c r="BP338">
        <v>0.0428381592592593</v>
      </c>
      <c r="BQ338">
        <v>18.8098407407407</v>
      </c>
      <c r="BR338">
        <v>20.0012333333333</v>
      </c>
      <c r="BS338">
        <v>999.9</v>
      </c>
      <c r="BT338">
        <v>0</v>
      </c>
      <c r="BU338">
        <v>0</v>
      </c>
      <c r="BV338">
        <v>9994.25925925926</v>
      </c>
      <c r="BW338">
        <v>0</v>
      </c>
      <c r="BX338">
        <v>1430.50777777778</v>
      </c>
      <c r="BY338">
        <v>-40.3538296296296</v>
      </c>
      <c r="BZ338">
        <v>1447.76</v>
      </c>
      <c r="CA338">
        <v>1485.00037037037</v>
      </c>
      <c r="CB338">
        <v>2.46705111111111</v>
      </c>
      <c r="CC338">
        <v>1466.79407407407</v>
      </c>
      <c r="CD338">
        <v>12.2594925925926</v>
      </c>
      <c r="CE338">
        <v>1.08885296296296</v>
      </c>
      <c r="CF338">
        <v>0.906442851851852</v>
      </c>
      <c r="CG338">
        <v>8.1628537037037</v>
      </c>
      <c r="CH338">
        <v>5.49343814814815</v>
      </c>
      <c r="CI338">
        <v>1999.98592592593</v>
      </c>
      <c r="CJ338">
        <v>0.979997111111111</v>
      </c>
      <c r="CK338">
        <v>0.0200028518518519</v>
      </c>
      <c r="CL338">
        <v>0</v>
      </c>
      <c r="CM338">
        <v>2.23275925925926</v>
      </c>
      <c r="CN338">
        <v>0</v>
      </c>
      <c r="CO338">
        <v>5350.89222222222</v>
      </c>
      <c r="CP338">
        <v>17300.0185185185</v>
      </c>
      <c r="CQ338">
        <v>38.6132222222222</v>
      </c>
      <c r="CR338">
        <v>40.1664444444444</v>
      </c>
      <c r="CS338">
        <v>38.6548148148148</v>
      </c>
      <c r="CT338">
        <v>37.7126666666667</v>
      </c>
      <c r="CU338">
        <v>37.3168888888889</v>
      </c>
      <c r="CV338">
        <v>1959.98148148148</v>
      </c>
      <c r="CW338">
        <v>40.0044444444444</v>
      </c>
      <c r="CX338">
        <v>0</v>
      </c>
      <c r="CY338">
        <v>1657124229.7</v>
      </c>
      <c r="CZ338">
        <v>0</v>
      </c>
      <c r="DA338">
        <v>0</v>
      </c>
      <c r="DB338" t="s">
        <v>356</v>
      </c>
      <c r="DC338">
        <v>1656081770.5</v>
      </c>
      <c r="DD338">
        <v>1655399214.6</v>
      </c>
      <c r="DE338">
        <v>0</v>
      </c>
      <c r="DF338">
        <v>0.134</v>
      </c>
      <c r="DG338">
        <v>-0.06</v>
      </c>
      <c r="DH338">
        <v>9.331</v>
      </c>
      <c r="DI338">
        <v>0.511</v>
      </c>
      <c r="DJ338">
        <v>421</v>
      </c>
      <c r="DK338">
        <v>25</v>
      </c>
      <c r="DL338">
        <v>1.93</v>
      </c>
      <c r="DM338">
        <v>0.15</v>
      </c>
      <c r="DN338">
        <v>-40.1828682926829</v>
      </c>
      <c r="DO338">
        <v>-3.29398745644609</v>
      </c>
      <c r="DP338">
        <v>0.780658684807501</v>
      </c>
      <c r="DQ338">
        <v>0</v>
      </c>
      <c r="DR338">
        <v>2.46544219512195</v>
      </c>
      <c r="DS338">
        <v>0.0260335191637597</v>
      </c>
      <c r="DT338">
        <v>0.00349972229713295</v>
      </c>
      <c r="DU338">
        <v>1</v>
      </c>
      <c r="DV338">
        <v>1</v>
      </c>
      <c r="DW338">
        <v>2</v>
      </c>
      <c r="DX338" t="s">
        <v>357</v>
      </c>
      <c r="DY338">
        <v>2.97577</v>
      </c>
      <c r="DZ338">
        <v>2.69711</v>
      </c>
      <c r="EA338">
        <v>0.174318</v>
      </c>
      <c r="EB338">
        <v>0.178297</v>
      </c>
      <c r="EC338">
        <v>0.0608608</v>
      </c>
      <c r="ED338">
        <v>0.0534996</v>
      </c>
      <c r="EE338">
        <v>32466.3</v>
      </c>
      <c r="EF338">
        <v>35495.9</v>
      </c>
      <c r="EG338">
        <v>35616.3</v>
      </c>
      <c r="EH338">
        <v>39159</v>
      </c>
      <c r="EI338">
        <v>47385.1</v>
      </c>
      <c r="EJ338">
        <v>53459.3</v>
      </c>
      <c r="EK338">
        <v>55586</v>
      </c>
      <c r="EL338">
        <v>62710.4</v>
      </c>
      <c r="EM338">
        <v>2.0146</v>
      </c>
      <c r="EN338">
        <v>2.226</v>
      </c>
      <c r="EO338">
        <v>0.0806153</v>
      </c>
      <c r="EP338">
        <v>0</v>
      </c>
      <c r="EQ338">
        <v>18.6649</v>
      </c>
      <c r="ER338">
        <v>999.9</v>
      </c>
      <c r="ES338">
        <v>59.333</v>
      </c>
      <c r="ET338">
        <v>30.434</v>
      </c>
      <c r="EU338">
        <v>35.0505</v>
      </c>
      <c r="EV338">
        <v>53.9374</v>
      </c>
      <c r="EW338">
        <v>36.4824</v>
      </c>
      <c r="EX338">
        <v>2</v>
      </c>
      <c r="EY338">
        <v>-0.25935</v>
      </c>
      <c r="EZ338">
        <v>5.30651</v>
      </c>
      <c r="FA338">
        <v>20.073</v>
      </c>
      <c r="FB338">
        <v>5.19932</v>
      </c>
      <c r="FC338">
        <v>12.0076</v>
      </c>
      <c r="FD338">
        <v>4.9756</v>
      </c>
      <c r="FE338">
        <v>3.293</v>
      </c>
      <c r="FF338">
        <v>9999</v>
      </c>
      <c r="FG338">
        <v>9999</v>
      </c>
      <c r="FH338">
        <v>9999</v>
      </c>
      <c r="FI338">
        <v>551.8</v>
      </c>
      <c r="FJ338">
        <v>1.86295</v>
      </c>
      <c r="FK338">
        <v>1.86783</v>
      </c>
      <c r="FL338">
        <v>1.86752</v>
      </c>
      <c r="FM338">
        <v>1.86874</v>
      </c>
      <c r="FN338">
        <v>1.86957</v>
      </c>
      <c r="FO338">
        <v>1.86569</v>
      </c>
      <c r="FP338">
        <v>1.86676</v>
      </c>
      <c r="FQ338">
        <v>1.86813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17.05</v>
      </c>
      <c r="GF338">
        <v>0.0519</v>
      </c>
      <c r="GG338">
        <v>5.21543574155078</v>
      </c>
      <c r="GH338">
        <v>0.0100486214095962</v>
      </c>
      <c r="GI338">
        <v>-1.74255938316833e-06</v>
      </c>
      <c r="GJ338">
        <v>3.40457676646056e-10</v>
      </c>
      <c r="GK338">
        <v>-0.0234001039270155</v>
      </c>
      <c r="GL338">
        <v>-0.0317258394575505</v>
      </c>
      <c r="GM338">
        <v>0.00293552719409138</v>
      </c>
      <c r="GN338">
        <v>-2.89779016759736e-05</v>
      </c>
      <c r="GO338">
        <v>-4</v>
      </c>
      <c r="GP338">
        <v>2214</v>
      </c>
      <c r="GQ338">
        <v>1</v>
      </c>
      <c r="GR338">
        <v>18</v>
      </c>
      <c r="GS338">
        <v>17374.7</v>
      </c>
      <c r="GT338">
        <v>28750.6</v>
      </c>
      <c r="GU338">
        <v>3.54492</v>
      </c>
      <c r="GV338">
        <v>2.57812</v>
      </c>
      <c r="GW338">
        <v>2.24854</v>
      </c>
      <c r="GX338">
        <v>2.75513</v>
      </c>
      <c r="GY338">
        <v>1.99585</v>
      </c>
      <c r="GZ338">
        <v>2.29004</v>
      </c>
      <c r="HA338">
        <v>33.1769</v>
      </c>
      <c r="HB338">
        <v>14.9463</v>
      </c>
      <c r="HC338">
        <v>18</v>
      </c>
      <c r="HD338">
        <v>492.118</v>
      </c>
      <c r="HE338">
        <v>637.156</v>
      </c>
      <c r="HF338">
        <v>10.6844</v>
      </c>
      <c r="HG338">
        <v>23.681</v>
      </c>
      <c r="HH338">
        <v>30.0004</v>
      </c>
      <c r="HI338">
        <v>23.6687</v>
      </c>
      <c r="HJ338">
        <v>23.6124</v>
      </c>
      <c r="HK338">
        <v>71.0462</v>
      </c>
      <c r="HL338">
        <v>59.8698</v>
      </c>
      <c r="HM338">
        <v>0</v>
      </c>
      <c r="HN338">
        <v>10.6831</v>
      </c>
      <c r="HO338">
        <v>1509.7</v>
      </c>
      <c r="HP338">
        <v>12.2252</v>
      </c>
      <c r="HQ338">
        <v>103.178</v>
      </c>
      <c r="HR338">
        <v>104.446</v>
      </c>
    </row>
    <row r="339" spans="1:226">
      <c r="A339">
        <v>323</v>
      </c>
      <c r="B339">
        <v>1657124254.5</v>
      </c>
      <c r="C339">
        <v>4221.90000009537</v>
      </c>
      <c r="D339" t="s">
        <v>1007</v>
      </c>
      <c r="E339" t="s">
        <v>1008</v>
      </c>
      <c r="F339">
        <v>5</v>
      </c>
      <c r="G339" t="s">
        <v>832</v>
      </c>
      <c r="H339" t="s">
        <v>354</v>
      </c>
      <c r="I339">
        <v>1657124246.71429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1518.04532263448</v>
      </c>
      <c r="AK339">
        <v>1488.53593939394</v>
      </c>
      <c r="AL339">
        <v>3.51078407523206</v>
      </c>
      <c r="AM339">
        <v>66.8674753080839</v>
      </c>
      <c r="AN339">
        <f>(AP339 - AO339 + BO339*1E3/(8.314*(BQ339+273.15)) * AR339/BN339 * AQ339) * BN339/(100*BB339) * 1000/(1000 - AP339)</f>
        <v>0</v>
      </c>
      <c r="AO339">
        <v>12.2620943925234</v>
      </c>
      <c r="AP339">
        <v>14.7350793939394</v>
      </c>
      <c r="AQ339">
        <v>4.59582604241712e-05</v>
      </c>
      <c r="AR339">
        <v>77.5101807776366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1657124246.71429</v>
      </c>
      <c r="BH339">
        <v>1442.08</v>
      </c>
      <c r="BI339">
        <v>1482.80464285714</v>
      </c>
      <c r="BJ339">
        <v>14.7297357142857</v>
      </c>
      <c r="BK339">
        <v>12.2610571428571</v>
      </c>
      <c r="BL339">
        <v>1425.09892857143</v>
      </c>
      <c r="BM339">
        <v>14.6780035714286</v>
      </c>
      <c r="BN339">
        <v>500.010821428571</v>
      </c>
      <c r="BO339">
        <v>73.9385642857143</v>
      </c>
      <c r="BP339">
        <v>0.042705125</v>
      </c>
      <c r="BQ339">
        <v>18.8191357142857</v>
      </c>
      <c r="BR339">
        <v>20.0039142857143</v>
      </c>
      <c r="BS339">
        <v>999.9</v>
      </c>
      <c r="BT339">
        <v>0</v>
      </c>
      <c r="BU339">
        <v>0</v>
      </c>
      <c r="BV339">
        <v>10003.3928571429</v>
      </c>
      <c r="BW339">
        <v>0</v>
      </c>
      <c r="BX339">
        <v>1431.36571428571</v>
      </c>
      <c r="BY339">
        <v>-40.7236928571429</v>
      </c>
      <c r="BZ339">
        <v>1463.63892857143</v>
      </c>
      <c r="CA339">
        <v>1501.21107142857</v>
      </c>
      <c r="CB339">
        <v>2.46867285714286</v>
      </c>
      <c r="CC339">
        <v>1482.80464285714</v>
      </c>
      <c r="CD339">
        <v>12.2610571428571</v>
      </c>
      <c r="CE339">
        <v>1.08909678571429</v>
      </c>
      <c r="CF339">
        <v>0.9065655</v>
      </c>
      <c r="CG339">
        <v>8.16614928571428</v>
      </c>
      <c r="CH339">
        <v>5.49538714285714</v>
      </c>
      <c r="CI339">
        <v>1999.99857142857</v>
      </c>
      <c r="CJ339">
        <v>0.979997928571429</v>
      </c>
      <c r="CK339">
        <v>0.0200020071428571</v>
      </c>
      <c r="CL339">
        <v>0</v>
      </c>
      <c r="CM339">
        <v>2.17613214285714</v>
      </c>
      <c r="CN339">
        <v>0</v>
      </c>
      <c r="CO339">
        <v>5353.98535714286</v>
      </c>
      <c r="CP339">
        <v>17300.1357142857</v>
      </c>
      <c r="CQ339">
        <v>38.7006071428571</v>
      </c>
      <c r="CR339">
        <v>40.2453214285714</v>
      </c>
      <c r="CS339">
        <v>38.7341071428571</v>
      </c>
      <c r="CT339">
        <v>37.8166428571429</v>
      </c>
      <c r="CU339">
        <v>37.4015714285714</v>
      </c>
      <c r="CV339">
        <v>1959.99714285714</v>
      </c>
      <c r="CW339">
        <v>40.0014285714286</v>
      </c>
      <c r="CX339">
        <v>0</v>
      </c>
      <c r="CY339">
        <v>1657124234.5</v>
      </c>
      <c r="CZ339">
        <v>0</v>
      </c>
      <c r="DA339">
        <v>0</v>
      </c>
      <c r="DB339" t="s">
        <v>356</v>
      </c>
      <c r="DC339">
        <v>1656081770.5</v>
      </c>
      <c r="DD339">
        <v>1655399214.6</v>
      </c>
      <c r="DE339">
        <v>0</v>
      </c>
      <c r="DF339">
        <v>0.134</v>
      </c>
      <c r="DG339">
        <v>-0.06</v>
      </c>
      <c r="DH339">
        <v>9.331</v>
      </c>
      <c r="DI339">
        <v>0.511</v>
      </c>
      <c r="DJ339">
        <v>421</v>
      </c>
      <c r="DK339">
        <v>25</v>
      </c>
      <c r="DL339">
        <v>1.93</v>
      </c>
      <c r="DM339">
        <v>0.15</v>
      </c>
      <c r="DN339">
        <v>-40.4796219512195</v>
      </c>
      <c r="DO339">
        <v>-2.9258571428572</v>
      </c>
      <c r="DP339">
        <v>0.749509877743594</v>
      </c>
      <c r="DQ339">
        <v>0</v>
      </c>
      <c r="DR339">
        <v>2.46737756097561</v>
      </c>
      <c r="DS339">
        <v>0.018233310104527</v>
      </c>
      <c r="DT339">
        <v>0.00289855706784433</v>
      </c>
      <c r="DU339">
        <v>1</v>
      </c>
      <c r="DV339">
        <v>1</v>
      </c>
      <c r="DW339">
        <v>2</v>
      </c>
      <c r="DX339" t="s">
        <v>357</v>
      </c>
      <c r="DY339">
        <v>2.97586</v>
      </c>
      <c r="DZ339">
        <v>2.69614</v>
      </c>
      <c r="EA339">
        <v>0.175551</v>
      </c>
      <c r="EB339">
        <v>0.179523</v>
      </c>
      <c r="EC339">
        <v>0.0608593</v>
      </c>
      <c r="ED339">
        <v>0.0535125</v>
      </c>
      <c r="EE339">
        <v>32418.1</v>
      </c>
      <c r="EF339">
        <v>35442.8</v>
      </c>
      <c r="EG339">
        <v>35616.5</v>
      </c>
      <c r="EH339">
        <v>39158.7</v>
      </c>
      <c r="EI339">
        <v>47384.8</v>
      </c>
      <c r="EJ339">
        <v>53458</v>
      </c>
      <c r="EK339">
        <v>55585.6</v>
      </c>
      <c r="EL339">
        <v>62709.6</v>
      </c>
      <c r="EM339">
        <v>2.0134</v>
      </c>
      <c r="EN339">
        <v>2.226</v>
      </c>
      <c r="EO339">
        <v>0.0809729</v>
      </c>
      <c r="EP339">
        <v>0</v>
      </c>
      <c r="EQ339">
        <v>18.6666</v>
      </c>
      <c r="ER339">
        <v>999.9</v>
      </c>
      <c r="ES339">
        <v>59.309</v>
      </c>
      <c r="ET339">
        <v>30.454</v>
      </c>
      <c r="EU339">
        <v>35.0732</v>
      </c>
      <c r="EV339">
        <v>54.0074</v>
      </c>
      <c r="EW339">
        <v>36.4143</v>
      </c>
      <c r="EX339">
        <v>2</v>
      </c>
      <c r="EY339">
        <v>-0.259207</v>
      </c>
      <c r="EZ339">
        <v>5.36115</v>
      </c>
      <c r="FA339">
        <v>20.071</v>
      </c>
      <c r="FB339">
        <v>5.19932</v>
      </c>
      <c r="FC339">
        <v>12.0076</v>
      </c>
      <c r="FD339">
        <v>4.9756</v>
      </c>
      <c r="FE339">
        <v>3.293</v>
      </c>
      <c r="FF339">
        <v>9999</v>
      </c>
      <c r="FG339">
        <v>9999</v>
      </c>
      <c r="FH339">
        <v>9999</v>
      </c>
      <c r="FI339">
        <v>551.8</v>
      </c>
      <c r="FJ339">
        <v>1.86295</v>
      </c>
      <c r="FK339">
        <v>1.86783</v>
      </c>
      <c r="FL339">
        <v>1.86752</v>
      </c>
      <c r="FM339">
        <v>1.86874</v>
      </c>
      <c r="FN339">
        <v>1.86951</v>
      </c>
      <c r="FO339">
        <v>1.86566</v>
      </c>
      <c r="FP339">
        <v>1.86676</v>
      </c>
      <c r="FQ339">
        <v>1.86813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17.17</v>
      </c>
      <c r="GF339">
        <v>0.0519</v>
      </c>
      <c r="GG339">
        <v>5.21543574155078</v>
      </c>
      <c r="GH339">
        <v>0.0100486214095962</v>
      </c>
      <c r="GI339">
        <v>-1.74255938316833e-06</v>
      </c>
      <c r="GJ339">
        <v>3.40457676646056e-10</v>
      </c>
      <c r="GK339">
        <v>-0.0234001039270155</v>
      </c>
      <c r="GL339">
        <v>-0.0317258394575505</v>
      </c>
      <c r="GM339">
        <v>0.00293552719409138</v>
      </c>
      <c r="GN339">
        <v>-2.89779016759736e-05</v>
      </c>
      <c r="GO339">
        <v>-4</v>
      </c>
      <c r="GP339">
        <v>2214</v>
      </c>
      <c r="GQ339">
        <v>1</v>
      </c>
      <c r="GR339">
        <v>18</v>
      </c>
      <c r="GS339">
        <v>17374.7</v>
      </c>
      <c r="GT339">
        <v>28750.7</v>
      </c>
      <c r="GU339">
        <v>3.57788</v>
      </c>
      <c r="GV339">
        <v>2.5769</v>
      </c>
      <c r="GW339">
        <v>2.24854</v>
      </c>
      <c r="GX339">
        <v>2.75391</v>
      </c>
      <c r="GY339">
        <v>1.99585</v>
      </c>
      <c r="GZ339">
        <v>2.32056</v>
      </c>
      <c r="HA339">
        <v>33.1769</v>
      </c>
      <c r="HB339">
        <v>14.9463</v>
      </c>
      <c r="HC339">
        <v>18</v>
      </c>
      <c r="HD339">
        <v>491.386</v>
      </c>
      <c r="HE339">
        <v>637.206</v>
      </c>
      <c r="HF339">
        <v>10.6854</v>
      </c>
      <c r="HG339">
        <v>23.683</v>
      </c>
      <c r="HH339">
        <v>30.0003</v>
      </c>
      <c r="HI339">
        <v>23.6727</v>
      </c>
      <c r="HJ339">
        <v>23.6163</v>
      </c>
      <c r="HK339">
        <v>71.6279</v>
      </c>
      <c r="HL339">
        <v>59.8698</v>
      </c>
      <c r="HM339">
        <v>0</v>
      </c>
      <c r="HN339">
        <v>10.6741</v>
      </c>
      <c r="HO339">
        <v>1523.19</v>
      </c>
      <c r="HP339">
        <v>12.2237</v>
      </c>
      <c r="HQ339">
        <v>103.177</v>
      </c>
      <c r="HR339">
        <v>104.445</v>
      </c>
    </row>
    <row r="340" spans="1:226">
      <c r="A340">
        <v>324</v>
      </c>
      <c r="B340">
        <v>1657124259.5</v>
      </c>
      <c r="C340">
        <v>4226.90000009537</v>
      </c>
      <c r="D340" t="s">
        <v>1009</v>
      </c>
      <c r="E340" t="s">
        <v>1010</v>
      </c>
      <c r="F340">
        <v>5</v>
      </c>
      <c r="G340" t="s">
        <v>832</v>
      </c>
      <c r="H340" t="s">
        <v>354</v>
      </c>
      <c r="I340">
        <v>1657124252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1534.82150113771</v>
      </c>
      <c r="AK340">
        <v>1505.50890909091</v>
      </c>
      <c r="AL340">
        <v>3.39303298176761</v>
      </c>
      <c r="AM340">
        <v>66.8674753080839</v>
      </c>
      <c r="AN340">
        <f>(AP340 - AO340 + BO340*1E3/(8.314*(BQ340+273.15)) * AR340/BN340 * AQ340) * BN340/(100*BB340) * 1000/(1000 - AP340)</f>
        <v>0</v>
      </c>
      <c r="AO340">
        <v>12.2632677700705</v>
      </c>
      <c r="AP340">
        <v>14.7356460606061</v>
      </c>
      <c r="AQ340">
        <v>9.72868702641029e-05</v>
      </c>
      <c r="AR340">
        <v>77.5101807776366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1657124252</v>
      </c>
      <c r="BH340">
        <v>1459.83518518519</v>
      </c>
      <c r="BI340">
        <v>1500.59259259259</v>
      </c>
      <c r="BJ340">
        <v>14.732537037037</v>
      </c>
      <c r="BK340">
        <v>12.2624481481481</v>
      </c>
      <c r="BL340">
        <v>1442.72777777778</v>
      </c>
      <c r="BM340">
        <v>14.6807037037037</v>
      </c>
      <c r="BN340">
        <v>500.002555555556</v>
      </c>
      <c r="BO340">
        <v>73.938662962963</v>
      </c>
      <c r="BP340">
        <v>0.0428026666666667</v>
      </c>
      <c r="BQ340">
        <v>18.8321222222222</v>
      </c>
      <c r="BR340">
        <v>20.0202111111111</v>
      </c>
      <c r="BS340">
        <v>999.9</v>
      </c>
      <c r="BT340">
        <v>0</v>
      </c>
      <c r="BU340">
        <v>0</v>
      </c>
      <c r="BV340">
        <v>10001.1111111111</v>
      </c>
      <c r="BW340">
        <v>0</v>
      </c>
      <c r="BX340">
        <v>1431.85925925926</v>
      </c>
      <c r="BY340">
        <v>-40.7574925925926</v>
      </c>
      <c r="BZ340">
        <v>1481.66407407407</v>
      </c>
      <c r="CA340">
        <v>1519.22185185185</v>
      </c>
      <c r="CB340">
        <v>2.47007851851852</v>
      </c>
      <c r="CC340">
        <v>1500.59259259259</v>
      </c>
      <c r="CD340">
        <v>12.2624481481481</v>
      </c>
      <c r="CE340">
        <v>1.08930481481481</v>
      </c>
      <c r="CF340">
        <v>0.906669814814815</v>
      </c>
      <c r="CG340">
        <v>8.1689662962963</v>
      </c>
      <c r="CH340">
        <v>5.49704407407407</v>
      </c>
      <c r="CI340">
        <v>1999.9837037037</v>
      </c>
      <c r="CJ340">
        <v>0.979998666666667</v>
      </c>
      <c r="CK340">
        <v>0.0200012444444444</v>
      </c>
      <c r="CL340">
        <v>0</v>
      </c>
      <c r="CM340">
        <v>2.16098888888889</v>
      </c>
      <c r="CN340">
        <v>0</v>
      </c>
      <c r="CO340">
        <v>5347.36333333333</v>
      </c>
      <c r="CP340">
        <v>17300.0111111111</v>
      </c>
      <c r="CQ340">
        <v>38.8006296296296</v>
      </c>
      <c r="CR340">
        <v>40.3377037037037</v>
      </c>
      <c r="CS340">
        <v>38.8168888888889</v>
      </c>
      <c r="CT340">
        <v>37.9325555555556</v>
      </c>
      <c r="CU340">
        <v>37.4997777777778</v>
      </c>
      <c r="CV340">
        <v>1959.98333333333</v>
      </c>
      <c r="CW340">
        <v>40.0003703703704</v>
      </c>
      <c r="CX340">
        <v>0</v>
      </c>
      <c r="CY340">
        <v>1657124239.3</v>
      </c>
      <c r="CZ340">
        <v>0</v>
      </c>
      <c r="DA340">
        <v>0</v>
      </c>
      <c r="DB340" t="s">
        <v>356</v>
      </c>
      <c r="DC340">
        <v>1656081770.5</v>
      </c>
      <c r="DD340">
        <v>1655399214.6</v>
      </c>
      <c r="DE340">
        <v>0</v>
      </c>
      <c r="DF340">
        <v>0.134</v>
      </c>
      <c r="DG340">
        <v>-0.06</v>
      </c>
      <c r="DH340">
        <v>9.331</v>
      </c>
      <c r="DI340">
        <v>0.511</v>
      </c>
      <c r="DJ340">
        <v>421</v>
      </c>
      <c r="DK340">
        <v>25</v>
      </c>
      <c r="DL340">
        <v>1.93</v>
      </c>
      <c r="DM340">
        <v>0.15</v>
      </c>
      <c r="DN340">
        <v>-40.7152658536585</v>
      </c>
      <c r="DO340">
        <v>-2.55177909407672</v>
      </c>
      <c r="DP340">
        <v>0.735105046287896</v>
      </c>
      <c r="DQ340">
        <v>0</v>
      </c>
      <c r="DR340">
        <v>2.46915243902439</v>
      </c>
      <c r="DS340">
        <v>0.018458048780489</v>
      </c>
      <c r="DT340">
        <v>0.00293606404901878</v>
      </c>
      <c r="DU340">
        <v>1</v>
      </c>
      <c r="DV340">
        <v>1</v>
      </c>
      <c r="DW340">
        <v>2</v>
      </c>
      <c r="DX340" t="s">
        <v>357</v>
      </c>
      <c r="DY340">
        <v>2.9759</v>
      </c>
      <c r="DZ340">
        <v>2.697</v>
      </c>
      <c r="EA340">
        <v>0.176758</v>
      </c>
      <c r="EB340">
        <v>0.180702</v>
      </c>
      <c r="EC340">
        <v>0.0608625</v>
      </c>
      <c r="ED340">
        <v>0.0535029</v>
      </c>
      <c r="EE340">
        <v>32370.4</v>
      </c>
      <c r="EF340">
        <v>35391.7</v>
      </c>
      <c r="EG340">
        <v>35616.3</v>
      </c>
      <c r="EH340">
        <v>39158.5</v>
      </c>
      <c r="EI340">
        <v>47384.6</v>
      </c>
      <c r="EJ340">
        <v>53458.4</v>
      </c>
      <c r="EK340">
        <v>55585.4</v>
      </c>
      <c r="EL340">
        <v>62709.5</v>
      </c>
      <c r="EM340">
        <v>2.0146</v>
      </c>
      <c r="EN340">
        <v>2.2262</v>
      </c>
      <c r="EO340">
        <v>0.0834465</v>
      </c>
      <c r="EP340">
        <v>0</v>
      </c>
      <c r="EQ340">
        <v>18.6714</v>
      </c>
      <c r="ER340">
        <v>999.9</v>
      </c>
      <c r="ES340">
        <v>59.285</v>
      </c>
      <c r="ET340">
        <v>30.464</v>
      </c>
      <c r="EU340">
        <v>35.0824</v>
      </c>
      <c r="EV340">
        <v>54.1074</v>
      </c>
      <c r="EW340">
        <v>36.4503</v>
      </c>
      <c r="EX340">
        <v>2</v>
      </c>
      <c r="EY340">
        <v>-0.25878</v>
      </c>
      <c r="EZ340">
        <v>5.45776</v>
      </c>
      <c r="FA340">
        <v>20.0682</v>
      </c>
      <c r="FB340">
        <v>5.20052</v>
      </c>
      <c r="FC340">
        <v>12.0099</v>
      </c>
      <c r="FD340">
        <v>4.976</v>
      </c>
      <c r="FE340">
        <v>3.293</v>
      </c>
      <c r="FF340">
        <v>9999</v>
      </c>
      <c r="FG340">
        <v>9999</v>
      </c>
      <c r="FH340">
        <v>9999</v>
      </c>
      <c r="FI340">
        <v>551.8</v>
      </c>
      <c r="FJ340">
        <v>1.86295</v>
      </c>
      <c r="FK340">
        <v>1.86783</v>
      </c>
      <c r="FL340">
        <v>1.86755</v>
      </c>
      <c r="FM340">
        <v>1.86874</v>
      </c>
      <c r="FN340">
        <v>1.86954</v>
      </c>
      <c r="FO340">
        <v>1.86557</v>
      </c>
      <c r="FP340">
        <v>1.86667</v>
      </c>
      <c r="FQ340">
        <v>1.86813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17.28</v>
      </c>
      <c r="GF340">
        <v>0.0519</v>
      </c>
      <c r="GG340">
        <v>5.21543574155078</v>
      </c>
      <c r="GH340">
        <v>0.0100486214095962</v>
      </c>
      <c r="GI340">
        <v>-1.74255938316833e-06</v>
      </c>
      <c r="GJ340">
        <v>3.40457676646056e-10</v>
      </c>
      <c r="GK340">
        <v>-0.0234001039270155</v>
      </c>
      <c r="GL340">
        <v>-0.0317258394575505</v>
      </c>
      <c r="GM340">
        <v>0.00293552719409138</v>
      </c>
      <c r="GN340">
        <v>-2.89779016759736e-05</v>
      </c>
      <c r="GO340">
        <v>-4</v>
      </c>
      <c r="GP340">
        <v>2214</v>
      </c>
      <c r="GQ340">
        <v>1</v>
      </c>
      <c r="GR340">
        <v>18</v>
      </c>
      <c r="GS340">
        <v>17374.8</v>
      </c>
      <c r="GT340">
        <v>28750.7</v>
      </c>
      <c r="GU340">
        <v>3.60474</v>
      </c>
      <c r="GV340">
        <v>2.57935</v>
      </c>
      <c r="GW340">
        <v>2.24854</v>
      </c>
      <c r="GX340">
        <v>2.75513</v>
      </c>
      <c r="GY340">
        <v>1.99585</v>
      </c>
      <c r="GZ340">
        <v>2.31323</v>
      </c>
      <c r="HA340">
        <v>33.1769</v>
      </c>
      <c r="HB340">
        <v>14.9463</v>
      </c>
      <c r="HC340">
        <v>18</v>
      </c>
      <c r="HD340">
        <v>492.174</v>
      </c>
      <c r="HE340">
        <v>637.407</v>
      </c>
      <c r="HF340">
        <v>10.6788</v>
      </c>
      <c r="HG340">
        <v>23.685</v>
      </c>
      <c r="HH340">
        <v>30.0003</v>
      </c>
      <c r="HI340">
        <v>23.6746</v>
      </c>
      <c r="HJ340">
        <v>23.6203</v>
      </c>
      <c r="HK340">
        <v>72.2356</v>
      </c>
      <c r="HL340">
        <v>59.8698</v>
      </c>
      <c r="HM340">
        <v>0</v>
      </c>
      <c r="HN340">
        <v>10.636</v>
      </c>
      <c r="HO340">
        <v>1543.3</v>
      </c>
      <c r="HP340">
        <v>12.2213</v>
      </c>
      <c r="HQ340">
        <v>103.177</v>
      </c>
      <c r="HR340">
        <v>104.444</v>
      </c>
    </row>
    <row r="341" spans="1:226">
      <c r="A341">
        <v>325</v>
      </c>
      <c r="B341">
        <v>1657124264.5</v>
      </c>
      <c r="C341">
        <v>4231.90000009537</v>
      </c>
      <c r="D341" t="s">
        <v>1011</v>
      </c>
      <c r="E341" t="s">
        <v>1012</v>
      </c>
      <c r="F341">
        <v>5</v>
      </c>
      <c r="G341" t="s">
        <v>832</v>
      </c>
      <c r="H341" t="s">
        <v>354</v>
      </c>
      <c r="I341">
        <v>1657124256.71429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1552.07347759099</v>
      </c>
      <c r="AK341">
        <v>1522.42678787879</v>
      </c>
      <c r="AL341">
        <v>3.40409423858315</v>
      </c>
      <c r="AM341">
        <v>66.8674753080839</v>
      </c>
      <c r="AN341">
        <f>(AP341 - AO341 + BO341*1E3/(8.314*(BQ341+273.15)) * AR341/BN341 * AQ341) * BN341/(100*BB341) * 1000/(1000 - AP341)</f>
        <v>0</v>
      </c>
      <c r="AO341">
        <v>12.2619284778013</v>
      </c>
      <c r="AP341">
        <v>14.7328175757576</v>
      </c>
      <c r="AQ341">
        <v>-1.58923978730536e-05</v>
      </c>
      <c r="AR341">
        <v>77.5101807776366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1657124256.71429</v>
      </c>
      <c r="BH341">
        <v>1475.58357142857</v>
      </c>
      <c r="BI341">
        <v>1516.71</v>
      </c>
      <c r="BJ341">
        <v>14.7344071428571</v>
      </c>
      <c r="BK341">
        <v>12.2624</v>
      </c>
      <c r="BL341">
        <v>1458.365</v>
      </c>
      <c r="BM341">
        <v>14.6825107142857</v>
      </c>
      <c r="BN341">
        <v>500.019285714286</v>
      </c>
      <c r="BO341">
        <v>73.9386071428571</v>
      </c>
      <c r="BP341">
        <v>0.0428599357142857</v>
      </c>
      <c r="BQ341">
        <v>18.8414535714286</v>
      </c>
      <c r="BR341">
        <v>20.0301821428571</v>
      </c>
      <c r="BS341">
        <v>999.9</v>
      </c>
      <c r="BT341">
        <v>0</v>
      </c>
      <c r="BU341">
        <v>0</v>
      </c>
      <c r="BV341">
        <v>10013.3928571429</v>
      </c>
      <c r="BW341">
        <v>0</v>
      </c>
      <c r="BX341">
        <v>1432.2325</v>
      </c>
      <c r="BY341">
        <v>-41.1257321428572</v>
      </c>
      <c r="BZ341">
        <v>1497.65071428571</v>
      </c>
      <c r="CA341">
        <v>1535.53857142857</v>
      </c>
      <c r="CB341">
        <v>2.47199571428571</v>
      </c>
      <c r="CC341">
        <v>1516.71</v>
      </c>
      <c r="CD341">
        <v>12.2624</v>
      </c>
      <c r="CE341">
        <v>1.08944178571429</v>
      </c>
      <c r="CF341">
        <v>0.906665571428572</v>
      </c>
      <c r="CG341">
        <v>8.17082214285714</v>
      </c>
      <c r="CH341">
        <v>5.49697642857143</v>
      </c>
      <c r="CI341">
        <v>1999.97714285714</v>
      </c>
      <c r="CJ341">
        <v>0.979999214285714</v>
      </c>
      <c r="CK341">
        <v>0.0200006714285714</v>
      </c>
      <c r="CL341">
        <v>0</v>
      </c>
      <c r="CM341">
        <v>2.22010714285714</v>
      </c>
      <c r="CN341">
        <v>0</v>
      </c>
      <c r="CO341">
        <v>5346.97</v>
      </c>
      <c r="CP341">
        <v>17299.9607142857</v>
      </c>
      <c r="CQ341">
        <v>38.8858928571428</v>
      </c>
      <c r="CR341">
        <v>40.4215714285714</v>
      </c>
      <c r="CS341">
        <v>38.8948571428571</v>
      </c>
      <c r="CT341">
        <v>38.0309285714286</v>
      </c>
      <c r="CU341">
        <v>37.5778928571429</v>
      </c>
      <c r="CV341">
        <v>1959.97678571429</v>
      </c>
      <c r="CW341">
        <v>40.0003571428571</v>
      </c>
      <c r="CX341">
        <v>0</v>
      </c>
      <c r="CY341">
        <v>1657124244.7</v>
      </c>
      <c r="CZ341">
        <v>0</v>
      </c>
      <c r="DA341">
        <v>0</v>
      </c>
      <c r="DB341" t="s">
        <v>356</v>
      </c>
      <c r="DC341">
        <v>1656081770.5</v>
      </c>
      <c r="DD341">
        <v>1655399214.6</v>
      </c>
      <c r="DE341">
        <v>0</v>
      </c>
      <c r="DF341">
        <v>0.134</v>
      </c>
      <c r="DG341">
        <v>-0.06</v>
      </c>
      <c r="DH341">
        <v>9.331</v>
      </c>
      <c r="DI341">
        <v>0.511</v>
      </c>
      <c r="DJ341">
        <v>421</v>
      </c>
      <c r="DK341">
        <v>25</v>
      </c>
      <c r="DL341">
        <v>1.93</v>
      </c>
      <c r="DM341">
        <v>0.15</v>
      </c>
      <c r="DN341">
        <v>-40.9095390243902</v>
      </c>
      <c r="DO341">
        <v>-1.7030320557492</v>
      </c>
      <c r="DP341">
        <v>0.641849629786904</v>
      </c>
      <c r="DQ341">
        <v>0</v>
      </c>
      <c r="DR341">
        <v>2.47064390243902</v>
      </c>
      <c r="DS341">
        <v>0.0234462020905974</v>
      </c>
      <c r="DT341">
        <v>0.00319049187892814</v>
      </c>
      <c r="DU341">
        <v>1</v>
      </c>
      <c r="DV341">
        <v>1</v>
      </c>
      <c r="DW341">
        <v>2</v>
      </c>
      <c r="DX341" t="s">
        <v>357</v>
      </c>
      <c r="DY341">
        <v>2.97606</v>
      </c>
      <c r="DZ341">
        <v>2.69721</v>
      </c>
      <c r="EA341">
        <v>0.177963</v>
      </c>
      <c r="EB341">
        <v>0.18188</v>
      </c>
      <c r="EC341">
        <v>0.0608577</v>
      </c>
      <c r="ED341">
        <v>0.0534961</v>
      </c>
      <c r="EE341">
        <v>32323.2</v>
      </c>
      <c r="EF341">
        <v>35340.1</v>
      </c>
      <c r="EG341">
        <v>35616.4</v>
      </c>
      <c r="EH341">
        <v>39157.6</v>
      </c>
      <c r="EI341">
        <v>47385</v>
      </c>
      <c r="EJ341">
        <v>53458.8</v>
      </c>
      <c r="EK341">
        <v>55585.6</v>
      </c>
      <c r="EL341">
        <v>62709.4</v>
      </c>
      <c r="EM341">
        <v>2.0146</v>
      </c>
      <c r="EN341">
        <v>2.2256</v>
      </c>
      <c r="EO341">
        <v>0.084132</v>
      </c>
      <c r="EP341">
        <v>0</v>
      </c>
      <c r="EQ341">
        <v>18.6779</v>
      </c>
      <c r="ER341">
        <v>999.9</v>
      </c>
      <c r="ES341">
        <v>59.26</v>
      </c>
      <c r="ET341">
        <v>30.464</v>
      </c>
      <c r="EU341">
        <v>35.0657</v>
      </c>
      <c r="EV341">
        <v>53.9674</v>
      </c>
      <c r="EW341">
        <v>36.4303</v>
      </c>
      <c r="EX341">
        <v>2</v>
      </c>
      <c r="EY341">
        <v>-0.258211</v>
      </c>
      <c r="EZ341">
        <v>5.69985</v>
      </c>
      <c r="FA341">
        <v>20.0602</v>
      </c>
      <c r="FB341">
        <v>5.19932</v>
      </c>
      <c r="FC341">
        <v>12.0099</v>
      </c>
      <c r="FD341">
        <v>4.976</v>
      </c>
      <c r="FE341">
        <v>3.293</v>
      </c>
      <c r="FF341">
        <v>9999</v>
      </c>
      <c r="FG341">
        <v>9999</v>
      </c>
      <c r="FH341">
        <v>9999</v>
      </c>
      <c r="FI341">
        <v>551.8</v>
      </c>
      <c r="FJ341">
        <v>1.86295</v>
      </c>
      <c r="FK341">
        <v>1.86783</v>
      </c>
      <c r="FL341">
        <v>1.86752</v>
      </c>
      <c r="FM341">
        <v>1.86874</v>
      </c>
      <c r="FN341">
        <v>1.86954</v>
      </c>
      <c r="FO341">
        <v>1.86566</v>
      </c>
      <c r="FP341">
        <v>1.8667</v>
      </c>
      <c r="FQ341">
        <v>1.8681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17.41</v>
      </c>
      <c r="GF341">
        <v>0.0519</v>
      </c>
      <c r="GG341">
        <v>5.21543574155078</v>
      </c>
      <c r="GH341">
        <v>0.0100486214095962</v>
      </c>
      <c r="GI341">
        <v>-1.74255938316833e-06</v>
      </c>
      <c r="GJ341">
        <v>3.40457676646056e-10</v>
      </c>
      <c r="GK341">
        <v>-0.0234001039270155</v>
      </c>
      <c r="GL341">
        <v>-0.0317258394575505</v>
      </c>
      <c r="GM341">
        <v>0.00293552719409138</v>
      </c>
      <c r="GN341">
        <v>-2.89779016759736e-05</v>
      </c>
      <c r="GO341">
        <v>-4</v>
      </c>
      <c r="GP341">
        <v>2214</v>
      </c>
      <c r="GQ341">
        <v>1</v>
      </c>
      <c r="GR341">
        <v>18</v>
      </c>
      <c r="GS341">
        <v>17374.9</v>
      </c>
      <c r="GT341">
        <v>28750.8</v>
      </c>
      <c r="GU341">
        <v>3.63647</v>
      </c>
      <c r="GV341">
        <v>2.57446</v>
      </c>
      <c r="GW341">
        <v>2.24854</v>
      </c>
      <c r="GX341">
        <v>2.75391</v>
      </c>
      <c r="GY341">
        <v>1.99585</v>
      </c>
      <c r="GZ341">
        <v>2.33398</v>
      </c>
      <c r="HA341">
        <v>33.1992</v>
      </c>
      <c r="HB341">
        <v>14.9376</v>
      </c>
      <c r="HC341">
        <v>18</v>
      </c>
      <c r="HD341">
        <v>492.211</v>
      </c>
      <c r="HE341">
        <v>636.963</v>
      </c>
      <c r="HF341">
        <v>10.6421</v>
      </c>
      <c r="HG341">
        <v>23.689</v>
      </c>
      <c r="HH341">
        <v>30.0003</v>
      </c>
      <c r="HI341">
        <v>23.6786</v>
      </c>
      <c r="HJ341">
        <v>23.6222</v>
      </c>
      <c r="HK341">
        <v>72.8039</v>
      </c>
      <c r="HL341">
        <v>59.8698</v>
      </c>
      <c r="HM341">
        <v>0</v>
      </c>
      <c r="HN341">
        <v>10.5925</v>
      </c>
      <c r="HO341">
        <v>1556.76</v>
      </c>
      <c r="HP341">
        <v>12.22</v>
      </c>
      <c r="HQ341">
        <v>103.177</v>
      </c>
      <c r="HR341">
        <v>104.443</v>
      </c>
    </row>
    <row r="342" spans="1:226">
      <c r="A342">
        <v>326</v>
      </c>
      <c r="B342">
        <v>1657124269.5</v>
      </c>
      <c r="C342">
        <v>4236.90000009537</v>
      </c>
      <c r="D342" t="s">
        <v>1013</v>
      </c>
      <c r="E342" t="s">
        <v>1014</v>
      </c>
      <c r="F342">
        <v>5</v>
      </c>
      <c r="G342" t="s">
        <v>832</v>
      </c>
      <c r="H342" t="s">
        <v>354</v>
      </c>
      <c r="I342">
        <v>1657124262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1569.22850297825</v>
      </c>
      <c r="AK342">
        <v>1539.48036363636</v>
      </c>
      <c r="AL342">
        <v>3.33115099454719</v>
      </c>
      <c r="AM342">
        <v>66.8674753080839</v>
      </c>
      <c r="AN342">
        <f>(AP342 - AO342 + BO342*1E3/(8.314*(BQ342+273.15)) * AR342/BN342 * AQ342) * BN342/(100*BB342) * 1000/(1000 - AP342)</f>
        <v>0</v>
      </c>
      <c r="AO342">
        <v>12.2588654924098</v>
      </c>
      <c r="AP342">
        <v>14.7275957575758</v>
      </c>
      <c r="AQ342">
        <v>2.59410005403113e-05</v>
      </c>
      <c r="AR342">
        <v>77.5101807776366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1657124262</v>
      </c>
      <c r="BH342">
        <v>1493.39407407407</v>
      </c>
      <c r="BI342">
        <v>1534.45222222222</v>
      </c>
      <c r="BJ342">
        <v>14.7339777777778</v>
      </c>
      <c r="BK342">
        <v>12.2606</v>
      </c>
      <c r="BL342">
        <v>1476.04888888889</v>
      </c>
      <c r="BM342">
        <v>14.6820851851852</v>
      </c>
      <c r="BN342">
        <v>500.008703703704</v>
      </c>
      <c r="BO342">
        <v>73.9380851851852</v>
      </c>
      <c r="BP342">
        <v>0.0429978740740741</v>
      </c>
      <c r="BQ342">
        <v>18.8502703703704</v>
      </c>
      <c r="BR342">
        <v>20.0537</v>
      </c>
      <c r="BS342">
        <v>999.9</v>
      </c>
      <c r="BT342">
        <v>0</v>
      </c>
      <c r="BU342">
        <v>0</v>
      </c>
      <c r="BV342">
        <v>10005.7407407407</v>
      </c>
      <c r="BW342">
        <v>0</v>
      </c>
      <c r="BX342">
        <v>1432.71666666667</v>
      </c>
      <c r="BY342">
        <v>-41.0576148148148</v>
      </c>
      <c r="BZ342">
        <v>1515.7262962963</v>
      </c>
      <c r="CA342">
        <v>1553.49851851852</v>
      </c>
      <c r="CB342">
        <v>2.47336481481481</v>
      </c>
      <c r="CC342">
        <v>1534.45222222222</v>
      </c>
      <c r="CD342">
        <v>12.2606</v>
      </c>
      <c r="CE342">
        <v>1.08940111111111</v>
      </c>
      <c r="CF342">
        <v>0.906525851851852</v>
      </c>
      <c r="CG342">
        <v>8.1702837037037</v>
      </c>
      <c r="CH342">
        <v>5.49475555555556</v>
      </c>
      <c r="CI342">
        <v>1999.95666666667</v>
      </c>
      <c r="CJ342">
        <v>0.979999555555555</v>
      </c>
      <c r="CK342">
        <v>0.0200003074074074</v>
      </c>
      <c r="CL342">
        <v>0</v>
      </c>
      <c r="CM342">
        <v>2.27703703703704</v>
      </c>
      <c r="CN342">
        <v>0</v>
      </c>
      <c r="CO342">
        <v>5347.8537037037</v>
      </c>
      <c r="CP342">
        <v>17299.7888888889</v>
      </c>
      <c r="CQ342">
        <v>38.9811851851852</v>
      </c>
      <c r="CR342">
        <v>40.5136296296296</v>
      </c>
      <c r="CS342">
        <v>38.9835555555556</v>
      </c>
      <c r="CT342">
        <v>38.1501851851852</v>
      </c>
      <c r="CU342">
        <v>37.6594814814815</v>
      </c>
      <c r="CV342">
        <v>1959.9562962963</v>
      </c>
      <c r="CW342">
        <v>40.0003703703704</v>
      </c>
      <c r="CX342">
        <v>0</v>
      </c>
      <c r="CY342">
        <v>1657124249.5</v>
      </c>
      <c r="CZ342">
        <v>0</v>
      </c>
      <c r="DA342">
        <v>0</v>
      </c>
      <c r="DB342" t="s">
        <v>356</v>
      </c>
      <c r="DC342">
        <v>1656081770.5</v>
      </c>
      <c r="DD342">
        <v>1655399214.6</v>
      </c>
      <c r="DE342">
        <v>0</v>
      </c>
      <c r="DF342">
        <v>0.134</v>
      </c>
      <c r="DG342">
        <v>-0.06</v>
      </c>
      <c r="DH342">
        <v>9.331</v>
      </c>
      <c r="DI342">
        <v>0.511</v>
      </c>
      <c r="DJ342">
        <v>421</v>
      </c>
      <c r="DK342">
        <v>25</v>
      </c>
      <c r="DL342">
        <v>1.93</v>
      </c>
      <c r="DM342">
        <v>0.15</v>
      </c>
      <c r="DN342">
        <v>-41.0361756097561</v>
      </c>
      <c r="DO342">
        <v>0.159683623693374</v>
      </c>
      <c r="DP342">
        <v>0.538454472917736</v>
      </c>
      <c r="DQ342">
        <v>0</v>
      </c>
      <c r="DR342">
        <v>2.47225926829268</v>
      </c>
      <c r="DS342">
        <v>0.0162248780487752</v>
      </c>
      <c r="DT342">
        <v>0.00281003375575934</v>
      </c>
      <c r="DU342">
        <v>1</v>
      </c>
      <c r="DV342">
        <v>1</v>
      </c>
      <c r="DW342">
        <v>2</v>
      </c>
      <c r="DX342" t="s">
        <v>357</v>
      </c>
      <c r="DY342">
        <v>2.97645</v>
      </c>
      <c r="DZ342">
        <v>2.69726</v>
      </c>
      <c r="EA342">
        <v>0.179161</v>
      </c>
      <c r="EB342">
        <v>0.183029</v>
      </c>
      <c r="EC342">
        <v>0.0608355</v>
      </c>
      <c r="ED342">
        <v>0.0534833</v>
      </c>
      <c r="EE342">
        <v>32275.6</v>
      </c>
      <c r="EF342">
        <v>35290.5</v>
      </c>
      <c r="EG342">
        <v>35615.9</v>
      </c>
      <c r="EH342">
        <v>39157.6</v>
      </c>
      <c r="EI342">
        <v>47386.3</v>
      </c>
      <c r="EJ342">
        <v>53458.7</v>
      </c>
      <c r="EK342">
        <v>55585.8</v>
      </c>
      <c r="EL342">
        <v>62708.4</v>
      </c>
      <c r="EM342">
        <v>2.014</v>
      </c>
      <c r="EN342">
        <v>2.226</v>
      </c>
      <c r="EO342">
        <v>0.0843406</v>
      </c>
      <c r="EP342">
        <v>0</v>
      </c>
      <c r="EQ342">
        <v>18.6844</v>
      </c>
      <c r="ER342">
        <v>999.9</v>
      </c>
      <c r="ES342">
        <v>59.26</v>
      </c>
      <c r="ET342">
        <v>30.484</v>
      </c>
      <c r="EU342">
        <v>35.1083</v>
      </c>
      <c r="EV342">
        <v>54.0674</v>
      </c>
      <c r="EW342">
        <v>36.4423</v>
      </c>
      <c r="EX342">
        <v>2</v>
      </c>
      <c r="EY342">
        <v>-0.257642</v>
      </c>
      <c r="EZ342">
        <v>5.84505</v>
      </c>
      <c r="FA342">
        <v>20.0552</v>
      </c>
      <c r="FB342">
        <v>5.19932</v>
      </c>
      <c r="FC342">
        <v>12.0088</v>
      </c>
      <c r="FD342">
        <v>4.9756</v>
      </c>
      <c r="FE342">
        <v>3.293</v>
      </c>
      <c r="FF342">
        <v>9999</v>
      </c>
      <c r="FG342">
        <v>9999</v>
      </c>
      <c r="FH342">
        <v>9999</v>
      </c>
      <c r="FI342">
        <v>551.8</v>
      </c>
      <c r="FJ342">
        <v>1.86295</v>
      </c>
      <c r="FK342">
        <v>1.86783</v>
      </c>
      <c r="FL342">
        <v>1.86752</v>
      </c>
      <c r="FM342">
        <v>1.86874</v>
      </c>
      <c r="FN342">
        <v>1.86954</v>
      </c>
      <c r="FO342">
        <v>1.8656</v>
      </c>
      <c r="FP342">
        <v>1.8667</v>
      </c>
      <c r="FQ342">
        <v>1.86813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17.53</v>
      </c>
      <c r="GF342">
        <v>0.0516</v>
      </c>
      <c r="GG342">
        <v>5.21543574155078</v>
      </c>
      <c r="GH342">
        <v>0.0100486214095962</v>
      </c>
      <c r="GI342">
        <v>-1.74255938316833e-06</v>
      </c>
      <c r="GJ342">
        <v>3.40457676646056e-10</v>
      </c>
      <c r="GK342">
        <v>-0.0234001039270155</v>
      </c>
      <c r="GL342">
        <v>-0.0317258394575505</v>
      </c>
      <c r="GM342">
        <v>0.00293552719409138</v>
      </c>
      <c r="GN342">
        <v>-2.89779016759736e-05</v>
      </c>
      <c r="GO342">
        <v>-4</v>
      </c>
      <c r="GP342">
        <v>2214</v>
      </c>
      <c r="GQ342">
        <v>1</v>
      </c>
      <c r="GR342">
        <v>18</v>
      </c>
      <c r="GS342">
        <v>17375</v>
      </c>
      <c r="GT342">
        <v>28750.9</v>
      </c>
      <c r="GU342">
        <v>3.66455</v>
      </c>
      <c r="GV342">
        <v>2.57812</v>
      </c>
      <c r="GW342">
        <v>2.24854</v>
      </c>
      <c r="GX342">
        <v>2.75513</v>
      </c>
      <c r="GY342">
        <v>1.99585</v>
      </c>
      <c r="GZ342">
        <v>2.32178</v>
      </c>
      <c r="HA342">
        <v>33.1992</v>
      </c>
      <c r="HB342">
        <v>14.9288</v>
      </c>
      <c r="HC342">
        <v>18</v>
      </c>
      <c r="HD342">
        <v>491.845</v>
      </c>
      <c r="HE342">
        <v>637.328</v>
      </c>
      <c r="HF342">
        <v>10.5958</v>
      </c>
      <c r="HG342">
        <v>23.6909</v>
      </c>
      <c r="HH342">
        <v>30.0002</v>
      </c>
      <c r="HI342">
        <v>23.6806</v>
      </c>
      <c r="HJ342">
        <v>23.6262</v>
      </c>
      <c r="HK342">
        <v>73.4258</v>
      </c>
      <c r="HL342">
        <v>59.8698</v>
      </c>
      <c r="HM342">
        <v>0</v>
      </c>
      <c r="HN342">
        <v>10.5159</v>
      </c>
      <c r="HO342">
        <v>1576.91</v>
      </c>
      <c r="HP342">
        <v>12.2224</v>
      </c>
      <c r="HQ342">
        <v>103.177</v>
      </c>
      <c r="HR342">
        <v>104.442</v>
      </c>
    </row>
    <row r="343" spans="1:226">
      <c r="A343">
        <v>327</v>
      </c>
      <c r="B343">
        <v>1657124274.5</v>
      </c>
      <c r="C343">
        <v>4241.90000009537</v>
      </c>
      <c r="D343" t="s">
        <v>1015</v>
      </c>
      <c r="E343" t="s">
        <v>1016</v>
      </c>
      <c r="F343">
        <v>5</v>
      </c>
      <c r="G343" t="s">
        <v>832</v>
      </c>
      <c r="H343" t="s">
        <v>354</v>
      </c>
      <c r="I343">
        <v>1657124266.71429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1586.1915789874</v>
      </c>
      <c r="AK343">
        <v>1556.4796969697</v>
      </c>
      <c r="AL343">
        <v>3.38274110656537</v>
      </c>
      <c r="AM343">
        <v>66.8674753080839</v>
      </c>
      <c r="AN343">
        <f>(AP343 - AO343 + BO343*1E3/(8.314*(BQ343+273.15)) * AR343/BN343 * AQ343) * BN343/(100*BB343) * 1000/(1000 - AP343)</f>
        <v>0</v>
      </c>
      <c r="AO343">
        <v>12.2540697600227</v>
      </c>
      <c r="AP343">
        <v>14.7177</v>
      </c>
      <c r="AQ343">
        <v>-0.00013047801793101</v>
      </c>
      <c r="AR343">
        <v>77.5101807776366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1657124266.71429</v>
      </c>
      <c r="BH343">
        <v>1509.18285714286</v>
      </c>
      <c r="BI343">
        <v>1550.42214285714</v>
      </c>
      <c r="BJ343">
        <v>14.7295464285714</v>
      </c>
      <c r="BK343">
        <v>12.2570857142857</v>
      </c>
      <c r="BL343">
        <v>1491.72642857143</v>
      </c>
      <c r="BM343">
        <v>14.6778142857143</v>
      </c>
      <c r="BN343">
        <v>500.027964285714</v>
      </c>
      <c r="BO343">
        <v>73.9379785714286</v>
      </c>
      <c r="BP343">
        <v>0.04293815</v>
      </c>
      <c r="BQ343">
        <v>18.8590678571429</v>
      </c>
      <c r="BR343">
        <v>20.0664892857143</v>
      </c>
      <c r="BS343">
        <v>999.9</v>
      </c>
      <c r="BT343">
        <v>0</v>
      </c>
      <c r="BU343">
        <v>0</v>
      </c>
      <c r="BV343">
        <v>10015.3571428571</v>
      </c>
      <c r="BW343">
        <v>0</v>
      </c>
      <c r="BX343">
        <v>1433.22607142857</v>
      </c>
      <c r="BY343">
        <v>-41.2380392857143</v>
      </c>
      <c r="BZ343">
        <v>1531.745</v>
      </c>
      <c r="CA343">
        <v>1569.66142857143</v>
      </c>
      <c r="CB343">
        <v>2.47245392857143</v>
      </c>
      <c r="CC343">
        <v>1550.42214285714</v>
      </c>
      <c r="CD343">
        <v>12.2570857142857</v>
      </c>
      <c r="CE343">
        <v>1.08907214285714</v>
      </c>
      <c r="CF343">
        <v>0.906264321428571</v>
      </c>
      <c r="CG343">
        <v>8.16583642857143</v>
      </c>
      <c r="CH343">
        <v>5.49060071428571</v>
      </c>
      <c r="CI343">
        <v>1999.96107142857</v>
      </c>
      <c r="CJ343">
        <v>0.980000178571429</v>
      </c>
      <c r="CK343">
        <v>0.0199996428571429</v>
      </c>
      <c r="CL343">
        <v>0</v>
      </c>
      <c r="CM343">
        <v>2.32235</v>
      </c>
      <c r="CN343">
        <v>0</v>
      </c>
      <c r="CO343">
        <v>5354.26107142857</v>
      </c>
      <c r="CP343">
        <v>17299.8357142857</v>
      </c>
      <c r="CQ343">
        <v>39.0688214285714</v>
      </c>
      <c r="CR343">
        <v>40.5979285714286</v>
      </c>
      <c r="CS343">
        <v>39.06225</v>
      </c>
      <c r="CT343">
        <v>38.252</v>
      </c>
      <c r="CU343">
        <v>37.7386071428571</v>
      </c>
      <c r="CV343">
        <v>1959.96071428571</v>
      </c>
      <c r="CW343">
        <v>40.0003571428571</v>
      </c>
      <c r="CX343">
        <v>0</v>
      </c>
      <c r="CY343">
        <v>1657124254.3</v>
      </c>
      <c r="CZ343">
        <v>0</v>
      </c>
      <c r="DA343">
        <v>0</v>
      </c>
      <c r="DB343" t="s">
        <v>356</v>
      </c>
      <c r="DC343">
        <v>1656081770.5</v>
      </c>
      <c r="DD343">
        <v>1655399214.6</v>
      </c>
      <c r="DE343">
        <v>0</v>
      </c>
      <c r="DF343">
        <v>0.134</v>
      </c>
      <c r="DG343">
        <v>-0.06</v>
      </c>
      <c r="DH343">
        <v>9.331</v>
      </c>
      <c r="DI343">
        <v>0.511</v>
      </c>
      <c r="DJ343">
        <v>421</v>
      </c>
      <c r="DK343">
        <v>25</v>
      </c>
      <c r="DL343">
        <v>1.93</v>
      </c>
      <c r="DM343">
        <v>0.15</v>
      </c>
      <c r="DN343">
        <v>-41.066556097561</v>
      </c>
      <c r="DO343">
        <v>-0.928444599303152</v>
      </c>
      <c r="DP343">
        <v>0.635709826061093</v>
      </c>
      <c r="DQ343">
        <v>0</v>
      </c>
      <c r="DR343">
        <v>2.47220268292683</v>
      </c>
      <c r="DS343">
        <v>-0.00388222996515342</v>
      </c>
      <c r="DT343">
        <v>0.00282362595497545</v>
      </c>
      <c r="DU343">
        <v>1</v>
      </c>
      <c r="DV343">
        <v>1</v>
      </c>
      <c r="DW343">
        <v>2</v>
      </c>
      <c r="DX343" t="s">
        <v>357</v>
      </c>
      <c r="DY343">
        <v>2.97623</v>
      </c>
      <c r="DZ343">
        <v>2.69723</v>
      </c>
      <c r="EA343">
        <v>0.180355</v>
      </c>
      <c r="EB343">
        <v>0.184265</v>
      </c>
      <c r="EC343">
        <v>0.0608022</v>
      </c>
      <c r="ED343">
        <v>0.0534635</v>
      </c>
      <c r="EE343">
        <v>32228.9</v>
      </c>
      <c r="EF343">
        <v>35236.9</v>
      </c>
      <c r="EG343">
        <v>35616.1</v>
      </c>
      <c r="EH343">
        <v>39157.3</v>
      </c>
      <c r="EI343">
        <v>47388.1</v>
      </c>
      <c r="EJ343">
        <v>53459.9</v>
      </c>
      <c r="EK343">
        <v>55585.8</v>
      </c>
      <c r="EL343">
        <v>62708.5</v>
      </c>
      <c r="EM343">
        <v>2.0122</v>
      </c>
      <c r="EN343">
        <v>2.2264</v>
      </c>
      <c r="EO343">
        <v>0.0839233</v>
      </c>
      <c r="EP343">
        <v>0</v>
      </c>
      <c r="EQ343">
        <v>18.6941</v>
      </c>
      <c r="ER343">
        <v>999.9</v>
      </c>
      <c r="ES343">
        <v>59.211</v>
      </c>
      <c r="ET343">
        <v>30.484</v>
      </c>
      <c r="EU343">
        <v>35.0782</v>
      </c>
      <c r="EV343">
        <v>54.0174</v>
      </c>
      <c r="EW343">
        <v>36.4022</v>
      </c>
      <c r="EX343">
        <v>2</v>
      </c>
      <c r="EY343">
        <v>-0.255935</v>
      </c>
      <c r="EZ343">
        <v>6.18499</v>
      </c>
      <c r="FA343">
        <v>20.0424</v>
      </c>
      <c r="FB343">
        <v>5.20052</v>
      </c>
      <c r="FC343">
        <v>12.0099</v>
      </c>
      <c r="FD343">
        <v>4.976</v>
      </c>
      <c r="FE343">
        <v>3.293</v>
      </c>
      <c r="FF343">
        <v>9999</v>
      </c>
      <c r="FG343">
        <v>9999</v>
      </c>
      <c r="FH343">
        <v>9999</v>
      </c>
      <c r="FI343">
        <v>551.8</v>
      </c>
      <c r="FJ343">
        <v>1.86295</v>
      </c>
      <c r="FK343">
        <v>1.8678</v>
      </c>
      <c r="FL343">
        <v>1.86752</v>
      </c>
      <c r="FM343">
        <v>1.86874</v>
      </c>
      <c r="FN343">
        <v>1.86951</v>
      </c>
      <c r="FO343">
        <v>1.86566</v>
      </c>
      <c r="FP343">
        <v>1.86667</v>
      </c>
      <c r="FQ343">
        <v>1.8681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17.64</v>
      </c>
      <c r="GF343">
        <v>0.0512</v>
      </c>
      <c r="GG343">
        <v>5.21543574155078</v>
      </c>
      <c r="GH343">
        <v>0.0100486214095962</v>
      </c>
      <c r="GI343">
        <v>-1.74255938316833e-06</v>
      </c>
      <c r="GJ343">
        <v>3.40457676646056e-10</v>
      </c>
      <c r="GK343">
        <v>-0.0234001039270155</v>
      </c>
      <c r="GL343">
        <v>-0.0317258394575505</v>
      </c>
      <c r="GM343">
        <v>0.00293552719409138</v>
      </c>
      <c r="GN343">
        <v>-2.89779016759736e-05</v>
      </c>
      <c r="GO343">
        <v>-4</v>
      </c>
      <c r="GP343">
        <v>2214</v>
      </c>
      <c r="GQ343">
        <v>1</v>
      </c>
      <c r="GR343">
        <v>18</v>
      </c>
      <c r="GS343">
        <v>17375.1</v>
      </c>
      <c r="GT343">
        <v>28751</v>
      </c>
      <c r="GU343">
        <v>3.69507</v>
      </c>
      <c r="GV343">
        <v>2.5708</v>
      </c>
      <c r="GW343">
        <v>2.24854</v>
      </c>
      <c r="GX343">
        <v>2.75513</v>
      </c>
      <c r="GY343">
        <v>1.99585</v>
      </c>
      <c r="GZ343">
        <v>2.32666</v>
      </c>
      <c r="HA343">
        <v>33.1992</v>
      </c>
      <c r="HB343">
        <v>14.9288</v>
      </c>
      <c r="HC343">
        <v>18</v>
      </c>
      <c r="HD343">
        <v>490.731</v>
      </c>
      <c r="HE343">
        <v>637.693</v>
      </c>
      <c r="HF343">
        <v>10.518</v>
      </c>
      <c r="HG343">
        <v>23.6953</v>
      </c>
      <c r="HH343">
        <v>30.001</v>
      </c>
      <c r="HI343">
        <v>23.6845</v>
      </c>
      <c r="HJ343">
        <v>23.6301</v>
      </c>
      <c r="HK343">
        <v>73.9758</v>
      </c>
      <c r="HL343">
        <v>59.8698</v>
      </c>
      <c r="HM343">
        <v>0</v>
      </c>
      <c r="HN343">
        <v>10.4346</v>
      </c>
      <c r="HO343">
        <v>1590.32</v>
      </c>
      <c r="HP343">
        <v>12.253</v>
      </c>
      <c r="HQ343">
        <v>103.177</v>
      </c>
      <c r="HR343">
        <v>104.442</v>
      </c>
    </row>
    <row r="344" spans="1:226">
      <c r="A344">
        <v>328</v>
      </c>
      <c r="B344">
        <v>1657124279.5</v>
      </c>
      <c r="C344">
        <v>4246.90000009537</v>
      </c>
      <c r="D344" t="s">
        <v>1017</v>
      </c>
      <c r="E344" t="s">
        <v>1018</v>
      </c>
      <c r="F344">
        <v>5</v>
      </c>
      <c r="G344" t="s">
        <v>832</v>
      </c>
      <c r="H344" t="s">
        <v>354</v>
      </c>
      <c r="I344">
        <v>1657124272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1603.13693039231</v>
      </c>
      <c r="AK344">
        <v>1573.63951515152</v>
      </c>
      <c r="AL344">
        <v>3.36996636589867</v>
      </c>
      <c r="AM344">
        <v>66.8674753080839</v>
      </c>
      <c r="AN344">
        <f>(AP344 - AO344 + BO344*1E3/(8.314*(BQ344+273.15)) * AR344/BN344 * AQ344) * BN344/(100*BB344) * 1000/(1000 - AP344)</f>
        <v>0</v>
      </c>
      <c r="AO344">
        <v>12.2480866979529</v>
      </c>
      <c r="AP344">
        <v>14.7052006060606</v>
      </c>
      <c r="AQ344">
        <v>-9.33820274281228e-05</v>
      </c>
      <c r="AR344">
        <v>77.5101807776366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1657124272</v>
      </c>
      <c r="BH344">
        <v>1527.00592592593</v>
      </c>
      <c r="BI344">
        <v>1568.10888888889</v>
      </c>
      <c r="BJ344">
        <v>14.7208333333333</v>
      </c>
      <c r="BK344">
        <v>12.2522185185185</v>
      </c>
      <c r="BL344">
        <v>1509.42222222222</v>
      </c>
      <c r="BM344">
        <v>14.6694074074074</v>
      </c>
      <c r="BN344">
        <v>500.02437037037</v>
      </c>
      <c r="BO344">
        <v>73.9380185185185</v>
      </c>
      <c r="BP344">
        <v>0.0429172185185185</v>
      </c>
      <c r="BQ344">
        <v>18.872637037037</v>
      </c>
      <c r="BR344">
        <v>20.084737037037</v>
      </c>
      <c r="BS344">
        <v>999.9</v>
      </c>
      <c r="BT344">
        <v>0</v>
      </c>
      <c r="BU344">
        <v>0</v>
      </c>
      <c r="BV344">
        <v>10007.962962963</v>
      </c>
      <c r="BW344">
        <v>0</v>
      </c>
      <c r="BX344">
        <v>1433.54518518519</v>
      </c>
      <c r="BY344">
        <v>-41.1017</v>
      </c>
      <c r="BZ344">
        <v>1549.82037037037</v>
      </c>
      <c r="CA344">
        <v>1587.55925925926</v>
      </c>
      <c r="CB344">
        <v>2.46861222222222</v>
      </c>
      <c r="CC344">
        <v>1568.10888888889</v>
      </c>
      <c r="CD344">
        <v>12.2522185185185</v>
      </c>
      <c r="CE344">
        <v>1.08842851851852</v>
      </c>
      <c r="CF344">
        <v>0.905904703703703</v>
      </c>
      <c r="CG344">
        <v>8.1571362962963</v>
      </c>
      <c r="CH344">
        <v>5.48488518518519</v>
      </c>
      <c r="CI344">
        <v>1999.97037037037</v>
      </c>
      <c r="CJ344">
        <v>0.980000888888889</v>
      </c>
      <c r="CK344">
        <v>0.0199988851851852</v>
      </c>
      <c r="CL344">
        <v>0</v>
      </c>
      <c r="CM344">
        <v>2.29201851851852</v>
      </c>
      <c r="CN344">
        <v>0</v>
      </c>
      <c r="CO344">
        <v>5357.59333333333</v>
      </c>
      <c r="CP344">
        <v>17299.9148148148</v>
      </c>
      <c r="CQ344">
        <v>39.1663703703704</v>
      </c>
      <c r="CR344">
        <v>40.6872222222222</v>
      </c>
      <c r="CS344">
        <v>39.1455555555555</v>
      </c>
      <c r="CT344">
        <v>38.3678888888889</v>
      </c>
      <c r="CU344">
        <v>37.8307407407407</v>
      </c>
      <c r="CV344">
        <v>1959.97037037037</v>
      </c>
      <c r="CW344">
        <v>39.9996296296296</v>
      </c>
      <c r="CX344">
        <v>0</v>
      </c>
      <c r="CY344">
        <v>1657124259.7</v>
      </c>
      <c r="CZ344">
        <v>0</v>
      </c>
      <c r="DA344">
        <v>0</v>
      </c>
      <c r="DB344" t="s">
        <v>356</v>
      </c>
      <c r="DC344">
        <v>1656081770.5</v>
      </c>
      <c r="DD344">
        <v>1655399214.6</v>
      </c>
      <c r="DE344">
        <v>0</v>
      </c>
      <c r="DF344">
        <v>0.134</v>
      </c>
      <c r="DG344">
        <v>-0.06</v>
      </c>
      <c r="DH344">
        <v>9.331</v>
      </c>
      <c r="DI344">
        <v>0.511</v>
      </c>
      <c r="DJ344">
        <v>421</v>
      </c>
      <c r="DK344">
        <v>25</v>
      </c>
      <c r="DL344">
        <v>1.93</v>
      </c>
      <c r="DM344">
        <v>0.15</v>
      </c>
      <c r="DN344">
        <v>-41.1406341463415</v>
      </c>
      <c r="DO344">
        <v>0.358114285714229</v>
      </c>
      <c r="DP344">
        <v>0.639493160439314</v>
      </c>
      <c r="DQ344">
        <v>0</v>
      </c>
      <c r="DR344">
        <v>2.47006829268293</v>
      </c>
      <c r="DS344">
        <v>-0.0412697560975613</v>
      </c>
      <c r="DT344">
        <v>0.00497726435903325</v>
      </c>
      <c r="DU344">
        <v>1</v>
      </c>
      <c r="DV344">
        <v>1</v>
      </c>
      <c r="DW344">
        <v>2</v>
      </c>
      <c r="DX344" t="s">
        <v>357</v>
      </c>
      <c r="DY344">
        <v>2.97668</v>
      </c>
      <c r="DZ344">
        <v>2.6964</v>
      </c>
      <c r="EA344">
        <v>0.18153</v>
      </c>
      <c r="EB344">
        <v>0.185421</v>
      </c>
      <c r="EC344">
        <v>0.0607644</v>
      </c>
      <c r="ED344">
        <v>0.053441</v>
      </c>
      <c r="EE344">
        <v>32182.3</v>
      </c>
      <c r="EF344">
        <v>35187.2</v>
      </c>
      <c r="EG344">
        <v>35615.6</v>
      </c>
      <c r="EH344">
        <v>39157.5</v>
      </c>
      <c r="EI344">
        <v>47389.7</v>
      </c>
      <c r="EJ344">
        <v>53461</v>
      </c>
      <c r="EK344">
        <v>55585.4</v>
      </c>
      <c r="EL344">
        <v>62708.2</v>
      </c>
      <c r="EM344">
        <v>2.0142</v>
      </c>
      <c r="EN344">
        <v>2.2256</v>
      </c>
      <c r="EO344">
        <v>0.0834465</v>
      </c>
      <c r="EP344">
        <v>0</v>
      </c>
      <c r="EQ344">
        <v>18.7039</v>
      </c>
      <c r="ER344">
        <v>999.9</v>
      </c>
      <c r="ES344">
        <v>59.187</v>
      </c>
      <c r="ET344">
        <v>30.494</v>
      </c>
      <c r="EU344">
        <v>35.0846</v>
      </c>
      <c r="EV344">
        <v>53.7274</v>
      </c>
      <c r="EW344">
        <v>36.3622</v>
      </c>
      <c r="EX344">
        <v>2</v>
      </c>
      <c r="EY344">
        <v>-0.255427</v>
      </c>
      <c r="EZ344">
        <v>6.29736</v>
      </c>
      <c r="FA344">
        <v>20.0386</v>
      </c>
      <c r="FB344">
        <v>5.19932</v>
      </c>
      <c r="FC344">
        <v>12.0099</v>
      </c>
      <c r="FD344">
        <v>4.9756</v>
      </c>
      <c r="FE344">
        <v>3.293</v>
      </c>
      <c r="FF344">
        <v>9999</v>
      </c>
      <c r="FG344">
        <v>9999</v>
      </c>
      <c r="FH344">
        <v>9999</v>
      </c>
      <c r="FI344">
        <v>551.8</v>
      </c>
      <c r="FJ344">
        <v>1.86295</v>
      </c>
      <c r="FK344">
        <v>1.86783</v>
      </c>
      <c r="FL344">
        <v>1.86752</v>
      </c>
      <c r="FM344">
        <v>1.86874</v>
      </c>
      <c r="FN344">
        <v>1.86951</v>
      </c>
      <c r="FO344">
        <v>1.86566</v>
      </c>
      <c r="FP344">
        <v>1.86667</v>
      </c>
      <c r="FQ344">
        <v>1.8681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17.76</v>
      </c>
      <c r="GF344">
        <v>0.0509</v>
      </c>
      <c r="GG344">
        <v>5.21543574155078</v>
      </c>
      <c r="GH344">
        <v>0.0100486214095962</v>
      </c>
      <c r="GI344">
        <v>-1.74255938316833e-06</v>
      </c>
      <c r="GJ344">
        <v>3.40457676646056e-10</v>
      </c>
      <c r="GK344">
        <v>-0.0234001039270155</v>
      </c>
      <c r="GL344">
        <v>-0.0317258394575505</v>
      </c>
      <c r="GM344">
        <v>0.00293552719409138</v>
      </c>
      <c r="GN344">
        <v>-2.89779016759736e-05</v>
      </c>
      <c r="GO344">
        <v>-4</v>
      </c>
      <c r="GP344">
        <v>2214</v>
      </c>
      <c r="GQ344">
        <v>1</v>
      </c>
      <c r="GR344">
        <v>18</v>
      </c>
      <c r="GS344">
        <v>17375.2</v>
      </c>
      <c r="GT344">
        <v>28751.1</v>
      </c>
      <c r="GU344">
        <v>3.72192</v>
      </c>
      <c r="GV344">
        <v>2.57446</v>
      </c>
      <c r="GW344">
        <v>2.24854</v>
      </c>
      <c r="GX344">
        <v>2.75513</v>
      </c>
      <c r="GY344">
        <v>1.99585</v>
      </c>
      <c r="GZ344">
        <v>2.32178</v>
      </c>
      <c r="HA344">
        <v>33.1992</v>
      </c>
      <c r="HB344">
        <v>14.9201</v>
      </c>
      <c r="HC344">
        <v>18</v>
      </c>
      <c r="HD344">
        <v>492.048</v>
      </c>
      <c r="HE344">
        <v>637.11</v>
      </c>
      <c r="HF344">
        <v>10.4295</v>
      </c>
      <c r="HG344">
        <v>23.6989</v>
      </c>
      <c r="HH344">
        <v>30.0004</v>
      </c>
      <c r="HI344">
        <v>23.6885</v>
      </c>
      <c r="HJ344">
        <v>23.634</v>
      </c>
      <c r="HK344">
        <v>74.577</v>
      </c>
      <c r="HL344">
        <v>59.8698</v>
      </c>
      <c r="HM344">
        <v>0</v>
      </c>
      <c r="HN344">
        <v>10.3402</v>
      </c>
      <c r="HO344">
        <v>1610.46</v>
      </c>
      <c r="HP344">
        <v>12.2757</v>
      </c>
      <c r="HQ344">
        <v>103.176</v>
      </c>
      <c r="HR344">
        <v>104.442</v>
      </c>
    </row>
    <row r="345" spans="1:226">
      <c r="A345">
        <v>329</v>
      </c>
      <c r="B345">
        <v>1657124284.5</v>
      </c>
      <c r="C345">
        <v>4251.90000009537</v>
      </c>
      <c r="D345" t="s">
        <v>1019</v>
      </c>
      <c r="E345" t="s">
        <v>1020</v>
      </c>
      <c r="F345">
        <v>5</v>
      </c>
      <c r="G345" t="s">
        <v>832</v>
      </c>
      <c r="H345" t="s">
        <v>354</v>
      </c>
      <c r="I345">
        <v>1657124276.71429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1620.73352107473</v>
      </c>
      <c r="AK345">
        <v>1590.96278787879</v>
      </c>
      <c r="AL345">
        <v>3.52475710485163</v>
      </c>
      <c r="AM345">
        <v>66.8674753080839</v>
      </c>
      <c r="AN345">
        <f>(AP345 - AO345 + BO345*1E3/(8.314*(BQ345+273.15)) * AR345/BN345 * AQ345) * BN345/(100*BB345) * 1000/(1000 - AP345)</f>
        <v>0</v>
      </c>
      <c r="AO345">
        <v>12.2445919219608</v>
      </c>
      <c r="AP345">
        <v>14.6911490909091</v>
      </c>
      <c r="AQ345">
        <v>-0.000156047925599653</v>
      </c>
      <c r="AR345">
        <v>77.5101807776366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1657124276.71429</v>
      </c>
      <c r="BH345">
        <v>1542.82142857143</v>
      </c>
      <c r="BI345">
        <v>1583.94392857143</v>
      </c>
      <c r="BJ345">
        <v>14.7097142857143</v>
      </c>
      <c r="BK345">
        <v>12.2474678571429</v>
      </c>
      <c r="BL345">
        <v>1525.12571428571</v>
      </c>
      <c r="BM345">
        <v>14.6586785714286</v>
      </c>
      <c r="BN345">
        <v>500.018</v>
      </c>
      <c r="BO345">
        <v>73.9380285714286</v>
      </c>
      <c r="BP345">
        <v>0.0429747035714286</v>
      </c>
      <c r="BQ345">
        <v>18.8826321428571</v>
      </c>
      <c r="BR345">
        <v>20.0929642857143</v>
      </c>
      <c r="BS345">
        <v>999.9</v>
      </c>
      <c r="BT345">
        <v>0</v>
      </c>
      <c r="BU345">
        <v>0</v>
      </c>
      <c r="BV345">
        <v>10007.6785714286</v>
      </c>
      <c r="BW345">
        <v>0</v>
      </c>
      <c r="BX345">
        <v>1433.40678571429</v>
      </c>
      <c r="BY345">
        <v>-41.1218</v>
      </c>
      <c r="BZ345">
        <v>1565.85428571429</v>
      </c>
      <c r="CA345">
        <v>1603.58285714286</v>
      </c>
      <c r="CB345">
        <v>2.46224464285714</v>
      </c>
      <c r="CC345">
        <v>1583.94392857143</v>
      </c>
      <c r="CD345">
        <v>12.2474678571429</v>
      </c>
      <c r="CE345">
        <v>1.08760714285714</v>
      </c>
      <c r="CF345">
        <v>0.905553821428571</v>
      </c>
      <c r="CG345">
        <v>8.14602321428571</v>
      </c>
      <c r="CH345">
        <v>5.47930714285714</v>
      </c>
      <c r="CI345">
        <v>1999.97821428571</v>
      </c>
      <c r="CJ345">
        <v>0.98000175</v>
      </c>
      <c r="CK345">
        <v>0.0199980428571429</v>
      </c>
      <c r="CL345">
        <v>0</v>
      </c>
      <c r="CM345">
        <v>2.27686071428571</v>
      </c>
      <c r="CN345">
        <v>0</v>
      </c>
      <c r="CO345">
        <v>5349.00928571429</v>
      </c>
      <c r="CP345">
        <v>17299.9785714286</v>
      </c>
      <c r="CQ345">
        <v>39.25425</v>
      </c>
      <c r="CR345">
        <v>40.7653571428571</v>
      </c>
      <c r="CS345">
        <v>39.22075</v>
      </c>
      <c r="CT345">
        <v>38.4662857142857</v>
      </c>
      <c r="CU345">
        <v>37.9149285714286</v>
      </c>
      <c r="CV345">
        <v>1959.98</v>
      </c>
      <c r="CW345">
        <v>39.9964285714286</v>
      </c>
      <c r="CX345">
        <v>0</v>
      </c>
      <c r="CY345">
        <v>1657124264.5</v>
      </c>
      <c r="CZ345">
        <v>0</v>
      </c>
      <c r="DA345">
        <v>0</v>
      </c>
      <c r="DB345" t="s">
        <v>356</v>
      </c>
      <c r="DC345">
        <v>1656081770.5</v>
      </c>
      <c r="DD345">
        <v>1655399214.6</v>
      </c>
      <c r="DE345">
        <v>0</v>
      </c>
      <c r="DF345">
        <v>0.134</v>
      </c>
      <c r="DG345">
        <v>-0.06</v>
      </c>
      <c r="DH345">
        <v>9.331</v>
      </c>
      <c r="DI345">
        <v>0.511</v>
      </c>
      <c r="DJ345">
        <v>421</v>
      </c>
      <c r="DK345">
        <v>25</v>
      </c>
      <c r="DL345">
        <v>1.93</v>
      </c>
      <c r="DM345">
        <v>0.15</v>
      </c>
      <c r="DN345">
        <v>-41.1749951219512</v>
      </c>
      <c r="DO345">
        <v>-0.470199303135912</v>
      </c>
      <c r="DP345">
        <v>0.704384509722623</v>
      </c>
      <c r="DQ345">
        <v>0</v>
      </c>
      <c r="DR345">
        <v>2.46619780487805</v>
      </c>
      <c r="DS345">
        <v>-0.071149547038324</v>
      </c>
      <c r="DT345">
        <v>0.00759842971974012</v>
      </c>
      <c r="DU345">
        <v>1</v>
      </c>
      <c r="DV345">
        <v>1</v>
      </c>
      <c r="DW345">
        <v>2</v>
      </c>
      <c r="DX345" t="s">
        <v>357</v>
      </c>
      <c r="DY345">
        <v>2.97628</v>
      </c>
      <c r="DZ345">
        <v>2.69726</v>
      </c>
      <c r="EA345">
        <v>0.182714</v>
      </c>
      <c r="EB345">
        <v>0.186577</v>
      </c>
      <c r="EC345">
        <v>0.0607236</v>
      </c>
      <c r="ED345">
        <v>0.053421</v>
      </c>
      <c r="EE345">
        <v>32135.9</v>
      </c>
      <c r="EF345">
        <v>35136.4</v>
      </c>
      <c r="EG345">
        <v>35615.7</v>
      </c>
      <c r="EH345">
        <v>39156.5</v>
      </c>
      <c r="EI345">
        <v>47391.3</v>
      </c>
      <c r="EJ345">
        <v>53461.5</v>
      </c>
      <c r="EK345">
        <v>55584.9</v>
      </c>
      <c r="EL345">
        <v>62707.5</v>
      </c>
      <c r="EM345">
        <v>2.0138</v>
      </c>
      <c r="EN345">
        <v>2.2262</v>
      </c>
      <c r="EO345">
        <v>0.0839531</v>
      </c>
      <c r="EP345">
        <v>0</v>
      </c>
      <c r="EQ345">
        <v>18.7136</v>
      </c>
      <c r="ER345">
        <v>999.9</v>
      </c>
      <c r="ES345">
        <v>59.138</v>
      </c>
      <c r="ET345">
        <v>30.494</v>
      </c>
      <c r="EU345">
        <v>35.0561</v>
      </c>
      <c r="EV345">
        <v>54.0674</v>
      </c>
      <c r="EW345">
        <v>36.4383</v>
      </c>
      <c r="EX345">
        <v>2</v>
      </c>
      <c r="EY345">
        <v>-0.254065</v>
      </c>
      <c r="EZ345">
        <v>6.58508</v>
      </c>
      <c r="FA345">
        <v>20.0276</v>
      </c>
      <c r="FB345">
        <v>5.19932</v>
      </c>
      <c r="FC345">
        <v>12.0099</v>
      </c>
      <c r="FD345">
        <v>4.976</v>
      </c>
      <c r="FE345">
        <v>3.293</v>
      </c>
      <c r="FF345">
        <v>9999</v>
      </c>
      <c r="FG345">
        <v>9999</v>
      </c>
      <c r="FH345">
        <v>9999</v>
      </c>
      <c r="FI345">
        <v>551.8</v>
      </c>
      <c r="FJ345">
        <v>1.86295</v>
      </c>
      <c r="FK345">
        <v>1.8678</v>
      </c>
      <c r="FL345">
        <v>1.86752</v>
      </c>
      <c r="FM345">
        <v>1.86874</v>
      </c>
      <c r="FN345">
        <v>1.86954</v>
      </c>
      <c r="FO345">
        <v>1.8656</v>
      </c>
      <c r="FP345">
        <v>1.8667</v>
      </c>
      <c r="FQ345">
        <v>1.86807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17.88</v>
      </c>
      <c r="GF345">
        <v>0.0503</v>
      </c>
      <c r="GG345">
        <v>5.21543574155078</v>
      </c>
      <c r="GH345">
        <v>0.0100486214095962</v>
      </c>
      <c r="GI345">
        <v>-1.74255938316833e-06</v>
      </c>
      <c r="GJ345">
        <v>3.40457676646056e-10</v>
      </c>
      <c r="GK345">
        <v>-0.0234001039270155</v>
      </c>
      <c r="GL345">
        <v>-0.0317258394575505</v>
      </c>
      <c r="GM345">
        <v>0.00293552719409138</v>
      </c>
      <c r="GN345">
        <v>-2.89779016759736e-05</v>
      </c>
      <c r="GO345">
        <v>-4</v>
      </c>
      <c r="GP345">
        <v>2214</v>
      </c>
      <c r="GQ345">
        <v>1</v>
      </c>
      <c r="GR345">
        <v>18</v>
      </c>
      <c r="GS345">
        <v>17375.2</v>
      </c>
      <c r="GT345">
        <v>28751.2</v>
      </c>
      <c r="GU345">
        <v>3.75122</v>
      </c>
      <c r="GV345">
        <v>2.57568</v>
      </c>
      <c r="GW345">
        <v>2.24854</v>
      </c>
      <c r="GX345">
        <v>2.75391</v>
      </c>
      <c r="GY345">
        <v>1.99585</v>
      </c>
      <c r="GZ345">
        <v>2.32666</v>
      </c>
      <c r="HA345">
        <v>33.2216</v>
      </c>
      <c r="HB345">
        <v>14.9113</v>
      </c>
      <c r="HC345">
        <v>18</v>
      </c>
      <c r="HD345">
        <v>491.83</v>
      </c>
      <c r="HE345">
        <v>637.633</v>
      </c>
      <c r="HF345">
        <v>10.3297</v>
      </c>
      <c r="HG345">
        <v>23.7029</v>
      </c>
      <c r="HH345">
        <v>30.0009</v>
      </c>
      <c r="HI345">
        <v>23.6925</v>
      </c>
      <c r="HJ345">
        <v>23.638</v>
      </c>
      <c r="HK345">
        <v>75.101</v>
      </c>
      <c r="HL345">
        <v>59.8698</v>
      </c>
      <c r="HM345">
        <v>0</v>
      </c>
      <c r="HN345">
        <v>10.2386</v>
      </c>
      <c r="HO345">
        <v>1624</v>
      </c>
      <c r="HP345">
        <v>12.3019</v>
      </c>
      <c r="HQ345">
        <v>103.176</v>
      </c>
      <c r="HR345">
        <v>104.44</v>
      </c>
    </row>
    <row r="346" spans="1:226">
      <c r="A346">
        <v>330</v>
      </c>
      <c r="B346">
        <v>1657124289.5</v>
      </c>
      <c r="C346">
        <v>4256.90000009537</v>
      </c>
      <c r="D346" t="s">
        <v>1021</v>
      </c>
      <c r="E346" t="s">
        <v>1022</v>
      </c>
      <c r="F346">
        <v>5</v>
      </c>
      <c r="G346" t="s">
        <v>832</v>
      </c>
      <c r="H346" t="s">
        <v>354</v>
      </c>
      <c r="I346">
        <v>1657124282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1636.8512648106</v>
      </c>
      <c r="AK346">
        <v>1607.47333333333</v>
      </c>
      <c r="AL346">
        <v>3.39543509383942</v>
      </c>
      <c r="AM346">
        <v>66.8674753080839</v>
      </c>
      <c r="AN346">
        <f>(AP346 - AO346 + BO346*1E3/(8.314*(BQ346+273.15)) * AR346/BN346 * AQ346) * BN346/(100*BB346) * 1000/(1000 - AP346)</f>
        <v>0</v>
      </c>
      <c r="AO346">
        <v>12.2380660105433</v>
      </c>
      <c r="AP346">
        <v>14.6686448484848</v>
      </c>
      <c r="AQ346">
        <v>-9.95906880837539e-05</v>
      </c>
      <c r="AR346">
        <v>77.5101807776366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1657124282</v>
      </c>
      <c r="BH346">
        <v>1560.55148148148</v>
      </c>
      <c r="BI346">
        <v>1601.43555555556</v>
      </c>
      <c r="BJ346">
        <v>14.6946777777778</v>
      </c>
      <c r="BK346">
        <v>12.2417481481481</v>
      </c>
      <c r="BL346">
        <v>1542.72925925926</v>
      </c>
      <c r="BM346">
        <v>14.6441555555556</v>
      </c>
      <c r="BN346">
        <v>500.01137037037</v>
      </c>
      <c r="BO346">
        <v>73.9386703703704</v>
      </c>
      <c r="BP346">
        <v>0.0431263777777778</v>
      </c>
      <c r="BQ346">
        <v>18.8895592592593</v>
      </c>
      <c r="BR346">
        <v>20.1035074074074</v>
      </c>
      <c r="BS346">
        <v>999.9</v>
      </c>
      <c r="BT346">
        <v>0</v>
      </c>
      <c r="BU346">
        <v>0</v>
      </c>
      <c r="BV346">
        <v>9999.81481481482</v>
      </c>
      <c r="BW346">
        <v>0</v>
      </c>
      <c r="BX346">
        <v>1432.6862962963</v>
      </c>
      <c r="BY346">
        <v>-40.8843407407407</v>
      </c>
      <c r="BZ346">
        <v>1583.82296296296</v>
      </c>
      <c r="CA346">
        <v>1621.28222222222</v>
      </c>
      <c r="CB346">
        <v>2.45293185185185</v>
      </c>
      <c r="CC346">
        <v>1601.43555555556</v>
      </c>
      <c r="CD346">
        <v>12.2417481481481</v>
      </c>
      <c r="CE346">
        <v>1.08650444444444</v>
      </c>
      <c r="CF346">
        <v>0.905138518518518</v>
      </c>
      <c r="CG346">
        <v>8.13110111111111</v>
      </c>
      <c r="CH346">
        <v>5.47270148148148</v>
      </c>
      <c r="CI346">
        <v>1999.99111111111</v>
      </c>
      <c r="CJ346">
        <v>0.98000262962963</v>
      </c>
      <c r="CK346">
        <v>0.0199972259259259</v>
      </c>
      <c r="CL346">
        <v>0</v>
      </c>
      <c r="CM346">
        <v>2.28437407407407</v>
      </c>
      <c r="CN346">
        <v>0</v>
      </c>
      <c r="CO346">
        <v>5333.57555555556</v>
      </c>
      <c r="CP346">
        <v>17300.0888888889</v>
      </c>
      <c r="CQ346">
        <v>39.3492962962963</v>
      </c>
      <c r="CR346">
        <v>40.846962962963</v>
      </c>
      <c r="CS346">
        <v>39.303037037037</v>
      </c>
      <c r="CT346">
        <v>38.5760740740741</v>
      </c>
      <c r="CU346">
        <v>38.009037037037</v>
      </c>
      <c r="CV346">
        <v>1959.9962962963</v>
      </c>
      <c r="CW346">
        <v>39.992962962963</v>
      </c>
      <c r="CX346">
        <v>0</v>
      </c>
      <c r="CY346">
        <v>1657124269.9</v>
      </c>
      <c r="CZ346">
        <v>0</v>
      </c>
      <c r="DA346">
        <v>0</v>
      </c>
      <c r="DB346" t="s">
        <v>356</v>
      </c>
      <c r="DC346">
        <v>1656081770.5</v>
      </c>
      <c r="DD346">
        <v>1655399214.6</v>
      </c>
      <c r="DE346">
        <v>0</v>
      </c>
      <c r="DF346">
        <v>0.134</v>
      </c>
      <c r="DG346">
        <v>-0.06</v>
      </c>
      <c r="DH346">
        <v>9.331</v>
      </c>
      <c r="DI346">
        <v>0.511</v>
      </c>
      <c r="DJ346">
        <v>421</v>
      </c>
      <c r="DK346">
        <v>25</v>
      </c>
      <c r="DL346">
        <v>1.93</v>
      </c>
      <c r="DM346">
        <v>0.15</v>
      </c>
      <c r="DN346">
        <v>-41.0208146341463</v>
      </c>
      <c r="DO346">
        <v>1.84653867595819</v>
      </c>
      <c r="DP346">
        <v>0.792038007390867</v>
      </c>
      <c r="DQ346">
        <v>0</v>
      </c>
      <c r="DR346">
        <v>2.45778975609756</v>
      </c>
      <c r="DS346">
        <v>-0.102328850174218</v>
      </c>
      <c r="DT346">
        <v>0.0104116216697578</v>
      </c>
      <c r="DU346">
        <v>0</v>
      </c>
      <c r="DV346">
        <v>0</v>
      </c>
      <c r="DW346">
        <v>2</v>
      </c>
      <c r="DX346" t="s">
        <v>367</v>
      </c>
      <c r="DY346">
        <v>2.97653</v>
      </c>
      <c r="DZ346">
        <v>2.69752</v>
      </c>
      <c r="EA346">
        <v>0.183869</v>
      </c>
      <c r="EB346">
        <v>0.18766</v>
      </c>
      <c r="EC346">
        <v>0.0606477</v>
      </c>
      <c r="ED346">
        <v>0.0534076</v>
      </c>
      <c r="EE346">
        <v>32090.4</v>
      </c>
      <c r="EF346">
        <v>35089.9</v>
      </c>
      <c r="EG346">
        <v>35615.5</v>
      </c>
      <c r="EH346">
        <v>39156.7</v>
      </c>
      <c r="EI346">
        <v>47394.7</v>
      </c>
      <c r="EJ346">
        <v>53462.3</v>
      </c>
      <c r="EK346">
        <v>55584.3</v>
      </c>
      <c r="EL346">
        <v>62707.4</v>
      </c>
      <c r="EM346">
        <v>2.0134</v>
      </c>
      <c r="EN346">
        <v>2.2258</v>
      </c>
      <c r="EO346">
        <v>0.0827909</v>
      </c>
      <c r="EP346">
        <v>0</v>
      </c>
      <c r="EQ346">
        <v>18.7266</v>
      </c>
      <c r="ER346">
        <v>999.9</v>
      </c>
      <c r="ES346">
        <v>59.089</v>
      </c>
      <c r="ET346">
        <v>30.504</v>
      </c>
      <c r="EU346">
        <v>35.0486</v>
      </c>
      <c r="EV346">
        <v>54.1674</v>
      </c>
      <c r="EW346">
        <v>36.4223</v>
      </c>
      <c r="EX346">
        <v>2</v>
      </c>
      <c r="EY346">
        <v>-0.253598</v>
      </c>
      <c r="EZ346">
        <v>6.76227</v>
      </c>
      <c r="FA346">
        <v>20.021</v>
      </c>
      <c r="FB346">
        <v>5.20172</v>
      </c>
      <c r="FC346">
        <v>12.0099</v>
      </c>
      <c r="FD346">
        <v>4.9756</v>
      </c>
      <c r="FE346">
        <v>3.293</v>
      </c>
      <c r="FF346">
        <v>9999</v>
      </c>
      <c r="FG346">
        <v>9999</v>
      </c>
      <c r="FH346">
        <v>9999</v>
      </c>
      <c r="FI346">
        <v>551.8</v>
      </c>
      <c r="FJ346">
        <v>1.86295</v>
      </c>
      <c r="FK346">
        <v>1.8678</v>
      </c>
      <c r="FL346">
        <v>1.86752</v>
      </c>
      <c r="FM346">
        <v>1.86874</v>
      </c>
      <c r="FN346">
        <v>1.86951</v>
      </c>
      <c r="FO346">
        <v>1.86566</v>
      </c>
      <c r="FP346">
        <v>1.86667</v>
      </c>
      <c r="FQ346">
        <v>1.86798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18</v>
      </c>
      <c r="GF346">
        <v>0.0495</v>
      </c>
      <c r="GG346">
        <v>5.21543574155078</v>
      </c>
      <c r="GH346">
        <v>0.0100486214095962</v>
      </c>
      <c r="GI346">
        <v>-1.74255938316833e-06</v>
      </c>
      <c r="GJ346">
        <v>3.40457676646056e-10</v>
      </c>
      <c r="GK346">
        <v>-0.0234001039270155</v>
      </c>
      <c r="GL346">
        <v>-0.0317258394575505</v>
      </c>
      <c r="GM346">
        <v>0.00293552719409138</v>
      </c>
      <c r="GN346">
        <v>-2.89779016759736e-05</v>
      </c>
      <c r="GO346">
        <v>-4</v>
      </c>
      <c r="GP346">
        <v>2214</v>
      </c>
      <c r="GQ346">
        <v>1</v>
      </c>
      <c r="GR346">
        <v>18</v>
      </c>
      <c r="GS346">
        <v>17375.3</v>
      </c>
      <c r="GT346">
        <v>28751.2</v>
      </c>
      <c r="GU346">
        <v>3.7793</v>
      </c>
      <c r="GV346">
        <v>2.57324</v>
      </c>
      <c r="GW346">
        <v>2.24854</v>
      </c>
      <c r="GX346">
        <v>2.75391</v>
      </c>
      <c r="GY346">
        <v>1.99585</v>
      </c>
      <c r="GZ346">
        <v>2.31445</v>
      </c>
      <c r="HA346">
        <v>33.2216</v>
      </c>
      <c r="HB346">
        <v>14.9026</v>
      </c>
      <c r="HC346">
        <v>18</v>
      </c>
      <c r="HD346">
        <v>491.612</v>
      </c>
      <c r="HE346">
        <v>637.366</v>
      </c>
      <c r="HF346">
        <v>10.2229</v>
      </c>
      <c r="HG346">
        <v>23.7073</v>
      </c>
      <c r="HH346">
        <v>30.0004</v>
      </c>
      <c r="HI346">
        <v>23.6965</v>
      </c>
      <c r="HJ346">
        <v>23.6419</v>
      </c>
      <c r="HK346">
        <v>75.6299</v>
      </c>
      <c r="HL346">
        <v>59.8698</v>
      </c>
      <c r="HM346">
        <v>0</v>
      </c>
      <c r="HN346">
        <v>10.1278</v>
      </c>
      <c r="HO346">
        <v>1644.13</v>
      </c>
      <c r="HP346">
        <v>12.3435</v>
      </c>
      <c r="HQ346">
        <v>103.175</v>
      </c>
      <c r="HR346">
        <v>104.441</v>
      </c>
    </row>
    <row r="347" spans="1:226">
      <c r="A347">
        <v>331</v>
      </c>
      <c r="B347">
        <v>1657124294.5</v>
      </c>
      <c r="C347">
        <v>4261.90000009537</v>
      </c>
      <c r="D347" t="s">
        <v>1023</v>
      </c>
      <c r="E347" t="s">
        <v>1024</v>
      </c>
      <c r="F347">
        <v>5</v>
      </c>
      <c r="G347" t="s">
        <v>832</v>
      </c>
      <c r="H347" t="s">
        <v>354</v>
      </c>
      <c r="I347">
        <v>1657124286.71429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1653.11989071779</v>
      </c>
      <c r="AK347">
        <v>1623.89690909091</v>
      </c>
      <c r="AL347">
        <v>3.30273911880932</v>
      </c>
      <c r="AM347">
        <v>66.8674753080839</v>
      </c>
      <c r="AN347">
        <f>(AP347 - AO347 + BO347*1E3/(8.314*(BQ347+273.15)) * AR347/BN347 * AQ347) * BN347/(100*BB347) * 1000/(1000 - AP347)</f>
        <v>0</v>
      </c>
      <c r="AO347">
        <v>12.2225886763112</v>
      </c>
      <c r="AP347">
        <v>14.6503872727273</v>
      </c>
      <c r="AQ347">
        <v>-0.00713482475873455</v>
      </c>
      <c r="AR347">
        <v>77.5101807776366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1657124286.71429</v>
      </c>
      <c r="BH347">
        <v>1576.17142857143</v>
      </c>
      <c r="BI347">
        <v>1616.98607142857</v>
      </c>
      <c r="BJ347">
        <v>14.6776642857143</v>
      </c>
      <c r="BK347">
        <v>12.2447321428571</v>
      </c>
      <c r="BL347">
        <v>1558.23928571429</v>
      </c>
      <c r="BM347">
        <v>14.6277214285714</v>
      </c>
      <c r="BN347">
        <v>499.998642857143</v>
      </c>
      <c r="BO347">
        <v>73.9388035714286</v>
      </c>
      <c r="BP347">
        <v>0.0433757714285714</v>
      </c>
      <c r="BQ347">
        <v>18.8866428571429</v>
      </c>
      <c r="BR347">
        <v>20.1005857142857</v>
      </c>
      <c r="BS347">
        <v>999.9</v>
      </c>
      <c r="BT347">
        <v>0</v>
      </c>
      <c r="BU347">
        <v>0</v>
      </c>
      <c r="BV347">
        <v>9999.28571428571</v>
      </c>
      <c r="BW347">
        <v>0</v>
      </c>
      <c r="BX347">
        <v>1432.11071428571</v>
      </c>
      <c r="BY347">
        <v>-40.8151678571429</v>
      </c>
      <c r="BZ347">
        <v>1599.64857142857</v>
      </c>
      <c r="CA347">
        <v>1637.03107142857</v>
      </c>
      <c r="CB347">
        <v>2.43294107142857</v>
      </c>
      <c r="CC347">
        <v>1616.98607142857</v>
      </c>
      <c r="CD347">
        <v>12.2447321428571</v>
      </c>
      <c r="CE347">
        <v>1.08524857142857</v>
      </c>
      <c r="CF347">
        <v>0.905360678571429</v>
      </c>
      <c r="CG347">
        <v>8.11408535714286</v>
      </c>
      <c r="CH347">
        <v>5.47620821428571</v>
      </c>
      <c r="CI347">
        <v>1999.99678571429</v>
      </c>
      <c r="CJ347">
        <v>0.980003428571429</v>
      </c>
      <c r="CK347">
        <v>0.0199965571428571</v>
      </c>
      <c r="CL347">
        <v>0</v>
      </c>
      <c r="CM347">
        <v>2.26627857142857</v>
      </c>
      <c r="CN347">
        <v>0</v>
      </c>
      <c r="CO347">
        <v>5317.70642857143</v>
      </c>
      <c r="CP347">
        <v>17300.1428571429</v>
      </c>
      <c r="CQ347">
        <v>39.4371785714286</v>
      </c>
      <c r="CR347">
        <v>40.9216428571428</v>
      </c>
      <c r="CS347">
        <v>39.377</v>
      </c>
      <c r="CT347">
        <v>38.6693571428571</v>
      </c>
      <c r="CU347">
        <v>38.0868214285714</v>
      </c>
      <c r="CV347">
        <v>1960.00464285714</v>
      </c>
      <c r="CW347">
        <v>39.9903571428571</v>
      </c>
      <c r="CX347">
        <v>0</v>
      </c>
      <c r="CY347">
        <v>1657124274.7</v>
      </c>
      <c r="CZ347">
        <v>0</v>
      </c>
      <c r="DA347">
        <v>0</v>
      </c>
      <c r="DB347" t="s">
        <v>356</v>
      </c>
      <c r="DC347">
        <v>1656081770.5</v>
      </c>
      <c r="DD347">
        <v>1655399214.6</v>
      </c>
      <c r="DE347">
        <v>0</v>
      </c>
      <c r="DF347">
        <v>0.134</v>
      </c>
      <c r="DG347">
        <v>-0.06</v>
      </c>
      <c r="DH347">
        <v>9.331</v>
      </c>
      <c r="DI347">
        <v>0.511</v>
      </c>
      <c r="DJ347">
        <v>421</v>
      </c>
      <c r="DK347">
        <v>25</v>
      </c>
      <c r="DL347">
        <v>1.93</v>
      </c>
      <c r="DM347">
        <v>0.15</v>
      </c>
      <c r="DN347">
        <v>-40.91414</v>
      </c>
      <c r="DO347">
        <v>1.85675797373369</v>
      </c>
      <c r="DP347">
        <v>0.747413073139612</v>
      </c>
      <c r="DQ347">
        <v>0</v>
      </c>
      <c r="DR347">
        <v>2.44504175</v>
      </c>
      <c r="DS347">
        <v>-0.189307879924952</v>
      </c>
      <c r="DT347">
        <v>0.0227694630906725</v>
      </c>
      <c r="DU347">
        <v>0</v>
      </c>
      <c r="DV347">
        <v>0</v>
      </c>
      <c r="DW347">
        <v>2</v>
      </c>
      <c r="DX347" t="s">
        <v>367</v>
      </c>
      <c r="DY347">
        <v>2.97575</v>
      </c>
      <c r="DZ347">
        <v>2.69782</v>
      </c>
      <c r="EA347">
        <v>0.184998</v>
      </c>
      <c r="EB347">
        <v>0.188825</v>
      </c>
      <c r="EC347">
        <v>0.0606034</v>
      </c>
      <c r="ED347">
        <v>0.0538578</v>
      </c>
      <c r="EE347">
        <v>32045.7</v>
      </c>
      <c r="EF347">
        <v>35039.3</v>
      </c>
      <c r="EG347">
        <v>35615.2</v>
      </c>
      <c r="EH347">
        <v>39156.3</v>
      </c>
      <c r="EI347">
        <v>47396.7</v>
      </c>
      <c r="EJ347">
        <v>53436.7</v>
      </c>
      <c r="EK347">
        <v>55583.9</v>
      </c>
      <c r="EL347">
        <v>62707.4</v>
      </c>
      <c r="EM347">
        <v>2.0126</v>
      </c>
      <c r="EN347">
        <v>2.226</v>
      </c>
      <c r="EO347">
        <v>0.0819564</v>
      </c>
      <c r="EP347">
        <v>0</v>
      </c>
      <c r="EQ347">
        <v>18.7331</v>
      </c>
      <c r="ER347">
        <v>999.9</v>
      </c>
      <c r="ES347">
        <v>59.065</v>
      </c>
      <c r="ET347">
        <v>30.504</v>
      </c>
      <c r="EU347">
        <v>35.0298</v>
      </c>
      <c r="EV347">
        <v>54.0574</v>
      </c>
      <c r="EW347">
        <v>36.4303</v>
      </c>
      <c r="EX347">
        <v>2</v>
      </c>
      <c r="EY347">
        <v>-0.25248</v>
      </c>
      <c r="EZ347">
        <v>6.79094</v>
      </c>
      <c r="FA347">
        <v>20.0203</v>
      </c>
      <c r="FB347">
        <v>5.20291</v>
      </c>
      <c r="FC347">
        <v>12.0099</v>
      </c>
      <c r="FD347">
        <v>4.9756</v>
      </c>
      <c r="FE347">
        <v>3.2932</v>
      </c>
      <c r="FF347">
        <v>9999</v>
      </c>
      <c r="FG347">
        <v>9999</v>
      </c>
      <c r="FH347">
        <v>9999</v>
      </c>
      <c r="FI347">
        <v>551.8</v>
      </c>
      <c r="FJ347">
        <v>1.86295</v>
      </c>
      <c r="FK347">
        <v>1.86777</v>
      </c>
      <c r="FL347">
        <v>1.86752</v>
      </c>
      <c r="FM347">
        <v>1.86874</v>
      </c>
      <c r="FN347">
        <v>1.86951</v>
      </c>
      <c r="FO347">
        <v>1.8656</v>
      </c>
      <c r="FP347">
        <v>1.86664</v>
      </c>
      <c r="FQ347">
        <v>1.86804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18.11</v>
      </c>
      <c r="GF347">
        <v>0.049</v>
      </c>
      <c r="GG347">
        <v>5.21543574155078</v>
      </c>
      <c r="GH347">
        <v>0.0100486214095962</v>
      </c>
      <c r="GI347">
        <v>-1.74255938316833e-06</v>
      </c>
      <c r="GJ347">
        <v>3.40457676646056e-10</v>
      </c>
      <c r="GK347">
        <v>-0.0234001039270155</v>
      </c>
      <c r="GL347">
        <v>-0.0317258394575505</v>
      </c>
      <c r="GM347">
        <v>0.00293552719409138</v>
      </c>
      <c r="GN347">
        <v>-2.89779016759736e-05</v>
      </c>
      <c r="GO347">
        <v>-4</v>
      </c>
      <c r="GP347">
        <v>2214</v>
      </c>
      <c r="GQ347">
        <v>1</v>
      </c>
      <c r="GR347">
        <v>18</v>
      </c>
      <c r="GS347">
        <v>17375.4</v>
      </c>
      <c r="GT347">
        <v>28751.3</v>
      </c>
      <c r="GU347">
        <v>3.80859</v>
      </c>
      <c r="GV347">
        <v>2.5708</v>
      </c>
      <c r="GW347">
        <v>2.24854</v>
      </c>
      <c r="GX347">
        <v>2.75391</v>
      </c>
      <c r="GY347">
        <v>1.99585</v>
      </c>
      <c r="GZ347">
        <v>2.32178</v>
      </c>
      <c r="HA347">
        <v>33.2216</v>
      </c>
      <c r="HB347">
        <v>14.9026</v>
      </c>
      <c r="HC347">
        <v>18</v>
      </c>
      <c r="HD347">
        <v>491.138</v>
      </c>
      <c r="HE347">
        <v>637.572</v>
      </c>
      <c r="HF347">
        <v>10.1041</v>
      </c>
      <c r="HG347">
        <v>23.7112</v>
      </c>
      <c r="HH347">
        <v>30.0006</v>
      </c>
      <c r="HI347">
        <v>23.7004</v>
      </c>
      <c r="HJ347">
        <v>23.6459</v>
      </c>
      <c r="HK347">
        <v>76.2349</v>
      </c>
      <c r="HL347">
        <v>59.5856</v>
      </c>
      <c r="HM347">
        <v>0</v>
      </c>
      <c r="HN347">
        <v>10.0383</v>
      </c>
      <c r="HO347">
        <v>1657.58</v>
      </c>
      <c r="HP347">
        <v>12.3853</v>
      </c>
      <c r="HQ347">
        <v>103.174</v>
      </c>
      <c r="HR347">
        <v>104.44</v>
      </c>
    </row>
    <row r="348" spans="1:226">
      <c r="A348">
        <v>332</v>
      </c>
      <c r="B348">
        <v>1657124299.5</v>
      </c>
      <c r="C348">
        <v>4266.90000009537</v>
      </c>
      <c r="D348" t="s">
        <v>1025</v>
      </c>
      <c r="E348" t="s">
        <v>1026</v>
      </c>
      <c r="F348">
        <v>5</v>
      </c>
      <c r="G348" t="s">
        <v>832</v>
      </c>
      <c r="H348" t="s">
        <v>354</v>
      </c>
      <c r="I348">
        <v>1657124292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1670.38060033783</v>
      </c>
      <c r="AK348">
        <v>1641.15315151515</v>
      </c>
      <c r="AL348">
        <v>3.45686387418403</v>
      </c>
      <c r="AM348">
        <v>66.8674753080839</v>
      </c>
      <c r="AN348">
        <f>(AP348 - AO348 + BO348*1E3/(8.314*(BQ348+273.15)) * AR348/BN348 * AQ348) * BN348/(100*BB348) * 1000/(1000 - AP348)</f>
        <v>0</v>
      </c>
      <c r="AO348">
        <v>12.3843407599812</v>
      </c>
      <c r="AP348">
        <v>14.6859860606061</v>
      </c>
      <c r="AQ348">
        <v>0.0094895572691627</v>
      </c>
      <c r="AR348">
        <v>77.5101807776366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1657124292</v>
      </c>
      <c r="BH348">
        <v>1593.67444444444</v>
      </c>
      <c r="BI348">
        <v>1634.38148148148</v>
      </c>
      <c r="BJ348">
        <v>14.668</v>
      </c>
      <c r="BK348">
        <v>12.2934</v>
      </c>
      <c r="BL348">
        <v>1575.61888888889</v>
      </c>
      <c r="BM348">
        <v>14.6183925925926</v>
      </c>
      <c r="BN348">
        <v>500.002444444444</v>
      </c>
      <c r="BO348">
        <v>73.9385777777778</v>
      </c>
      <c r="BP348">
        <v>0.0433967259259259</v>
      </c>
      <c r="BQ348">
        <v>18.8814222222222</v>
      </c>
      <c r="BR348">
        <v>20.0956925925926</v>
      </c>
      <c r="BS348">
        <v>999.9</v>
      </c>
      <c r="BT348">
        <v>0</v>
      </c>
      <c r="BU348">
        <v>0</v>
      </c>
      <c r="BV348">
        <v>10005.1851851852</v>
      </c>
      <c r="BW348">
        <v>0</v>
      </c>
      <c r="BX348">
        <v>1432.0462962963</v>
      </c>
      <c r="BY348">
        <v>-40.7080666666667</v>
      </c>
      <c r="BZ348">
        <v>1617.39703703704</v>
      </c>
      <c r="CA348">
        <v>1654.72481481481</v>
      </c>
      <c r="CB348">
        <v>2.37460333333333</v>
      </c>
      <c r="CC348">
        <v>1634.38148148148</v>
      </c>
      <c r="CD348">
        <v>12.2934</v>
      </c>
      <c r="CE348">
        <v>1.08453074074074</v>
      </c>
      <c r="CF348">
        <v>0.908956592592593</v>
      </c>
      <c r="CG348">
        <v>8.10435259259259</v>
      </c>
      <c r="CH348">
        <v>5.53311555555555</v>
      </c>
      <c r="CI348">
        <v>1999.98185185185</v>
      </c>
      <c r="CJ348">
        <v>0.980004074074074</v>
      </c>
      <c r="CK348">
        <v>0.0199960407407407</v>
      </c>
      <c r="CL348">
        <v>0</v>
      </c>
      <c r="CM348">
        <v>2.29434074074074</v>
      </c>
      <c r="CN348">
        <v>0</v>
      </c>
      <c r="CO348">
        <v>5307.00666666667</v>
      </c>
      <c r="CP348">
        <v>17300.0222222222</v>
      </c>
      <c r="CQ348">
        <v>39.5344074074074</v>
      </c>
      <c r="CR348">
        <v>41.009037037037</v>
      </c>
      <c r="CS348">
        <v>39.4581111111111</v>
      </c>
      <c r="CT348">
        <v>38.7752592592593</v>
      </c>
      <c r="CU348">
        <v>38.1757037037037</v>
      </c>
      <c r="CV348">
        <v>1959.99148148148</v>
      </c>
      <c r="CW348">
        <v>39.9903703703704</v>
      </c>
      <c r="CX348">
        <v>0</v>
      </c>
      <c r="CY348">
        <v>1657124279.5</v>
      </c>
      <c r="CZ348">
        <v>0</v>
      </c>
      <c r="DA348">
        <v>0</v>
      </c>
      <c r="DB348" t="s">
        <v>356</v>
      </c>
      <c r="DC348">
        <v>1656081770.5</v>
      </c>
      <c r="DD348">
        <v>1655399214.6</v>
      </c>
      <c r="DE348">
        <v>0</v>
      </c>
      <c r="DF348">
        <v>0.134</v>
      </c>
      <c r="DG348">
        <v>-0.06</v>
      </c>
      <c r="DH348">
        <v>9.331</v>
      </c>
      <c r="DI348">
        <v>0.511</v>
      </c>
      <c r="DJ348">
        <v>421</v>
      </c>
      <c r="DK348">
        <v>25</v>
      </c>
      <c r="DL348">
        <v>1.93</v>
      </c>
      <c r="DM348">
        <v>0.15</v>
      </c>
      <c r="DN348">
        <v>-40.8444463414634</v>
      </c>
      <c r="DO348">
        <v>1.3389554006968</v>
      </c>
      <c r="DP348">
        <v>0.737676120052947</v>
      </c>
      <c r="DQ348">
        <v>0</v>
      </c>
      <c r="DR348">
        <v>2.40518292682927</v>
      </c>
      <c r="DS348">
        <v>-0.591032195121951</v>
      </c>
      <c r="DT348">
        <v>0.0692898882653444</v>
      </c>
      <c r="DU348">
        <v>0</v>
      </c>
      <c r="DV348">
        <v>0</v>
      </c>
      <c r="DW348">
        <v>2</v>
      </c>
      <c r="DX348" t="s">
        <v>367</v>
      </c>
      <c r="DY348">
        <v>2.97631</v>
      </c>
      <c r="DZ348">
        <v>2.69742</v>
      </c>
      <c r="EA348">
        <v>0.186129</v>
      </c>
      <c r="EB348">
        <v>0.189985</v>
      </c>
      <c r="EC348">
        <v>0.0607107</v>
      </c>
      <c r="ED348">
        <v>0.0539174</v>
      </c>
      <c r="EE348">
        <v>32000.7</v>
      </c>
      <c r="EF348">
        <v>34989.5</v>
      </c>
      <c r="EG348">
        <v>35614.6</v>
      </c>
      <c r="EH348">
        <v>39156.6</v>
      </c>
      <c r="EI348">
        <v>47390.7</v>
      </c>
      <c r="EJ348">
        <v>53432.9</v>
      </c>
      <c r="EK348">
        <v>55583.3</v>
      </c>
      <c r="EL348">
        <v>62706.9</v>
      </c>
      <c r="EM348">
        <v>2.0138</v>
      </c>
      <c r="EN348">
        <v>2.2258</v>
      </c>
      <c r="EO348">
        <v>0.0804067</v>
      </c>
      <c r="EP348">
        <v>0</v>
      </c>
      <c r="EQ348">
        <v>18.7396</v>
      </c>
      <c r="ER348">
        <v>999.9</v>
      </c>
      <c r="ES348">
        <v>59.016</v>
      </c>
      <c r="ET348">
        <v>30.524</v>
      </c>
      <c r="EU348">
        <v>35.0446</v>
      </c>
      <c r="EV348">
        <v>53.9774</v>
      </c>
      <c r="EW348">
        <v>36.4223</v>
      </c>
      <c r="EX348">
        <v>2</v>
      </c>
      <c r="EY348">
        <v>-0.252744</v>
      </c>
      <c r="EZ348">
        <v>6.8458</v>
      </c>
      <c r="FA348">
        <v>20.0184</v>
      </c>
      <c r="FB348">
        <v>5.20411</v>
      </c>
      <c r="FC348">
        <v>12.0099</v>
      </c>
      <c r="FD348">
        <v>4.976</v>
      </c>
      <c r="FE348">
        <v>3.293</v>
      </c>
      <c r="FF348">
        <v>9999</v>
      </c>
      <c r="FG348">
        <v>9999</v>
      </c>
      <c r="FH348">
        <v>9999</v>
      </c>
      <c r="FI348">
        <v>551.8</v>
      </c>
      <c r="FJ348">
        <v>1.86289</v>
      </c>
      <c r="FK348">
        <v>1.8678</v>
      </c>
      <c r="FL348">
        <v>1.86752</v>
      </c>
      <c r="FM348">
        <v>1.86874</v>
      </c>
      <c r="FN348">
        <v>1.86951</v>
      </c>
      <c r="FO348">
        <v>1.8656</v>
      </c>
      <c r="FP348">
        <v>1.86661</v>
      </c>
      <c r="FQ348">
        <v>1.86801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18.22</v>
      </c>
      <c r="GF348">
        <v>0.0502</v>
      </c>
      <c r="GG348">
        <v>5.21543574155078</v>
      </c>
      <c r="GH348">
        <v>0.0100486214095962</v>
      </c>
      <c r="GI348">
        <v>-1.74255938316833e-06</v>
      </c>
      <c r="GJ348">
        <v>3.40457676646056e-10</v>
      </c>
      <c r="GK348">
        <v>-0.0234001039270155</v>
      </c>
      <c r="GL348">
        <v>-0.0317258394575505</v>
      </c>
      <c r="GM348">
        <v>0.00293552719409138</v>
      </c>
      <c r="GN348">
        <v>-2.89779016759736e-05</v>
      </c>
      <c r="GO348">
        <v>-4</v>
      </c>
      <c r="GP348">
        <v>2214</v>
      </c>
      <c r="GQ348">
        <v>1</v>
      </c>
      <c r="GR348">
        <v>18</v>
      </c>
      <c r="GS348">
        <v>17375.5</v>
      </c>
      <c r="GT348">
        <v>28751.4</v>
      </c>
      <c r="GU348">
        <v>3.83667</v>
      </c>
      <c r="GV348">
        <v>2.57324</v>
      </c>
      <c r="GW348">
        <v>2.24854</v>
      </c>
      <c r="GX348">
        <v>2.75391</v>
      </c>
      <c r="GY348">
        <v>1.99585</v>
      </c>
      <c r="GZ348">
        <v>2.32788</v>
      </c>
      <c r="HA348">
        <v>33.244</v>
      </c>
      <c r="HB348">
        <v>14.9026</v>
      </c>
      <c r="HC348">
        <v>18</v>
      </c>
      <c r="HD348">
        <v>491.924</v>
      </c>
      <c r="HE348">
        <v>637.464</v>
      </c>
      <c r="HF348">
        <v>10.008</v>
      </c>
      <c r="HG348">
        <v>23.7152</v>
      </c>
      <c r="HH348">
        <v>30.0001</v>
      </c>
      <c r="HI348">
        <v>23.7024</v>
      </c>
      <c r="HJ348">
        <v>23.6498</v>
      </c>
      <c r="HK348">
        <v>76.7737</v>
      </c>
      <c r="HL348">
        <v>59.5856</v>
      </c>
      <c r="HM348">
        <v>0</v>
      </c>
      <c r="HN348">
        <v>9.95107</v>
      </c>
      <c r="HO348">
        <v>1671.12</v>
      </c>
      <c r="HP348">
        <v>12.3876</v>
      </c>
      <c r="HQ348">
        <v>103.173</v>
      </c>
      <c r="HR348">
        <v>104.44</v>
      </c>
    </row>
    <row r="349" spans="1:226">
      <c r="A349">
        <v>333</v>
      </c>
      <c r="B349">
        <v>1657124304.5</v>
      </c>
      <c r="C349">
        <v>4271.90000009537</v>
      </c>
      <c r="D349" t="s">
        <v>1027</v>
      </c>
      <c r="E349" t="s">
        <v>1028</v>
      </c>
      <c r="F349">
        <v>5</v>
      </c>
      <c r="G349" t="s">
        <v>832</v>
      </c>
      <c r="H349" t="s">
        <v>354</v>
      </c>
      <c r="I349">
        <v>1657124296.71429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1685.78903122785</v>
      </c>
      <c r="AK349">
        <v>1657.45981818182</v>
      </c>
      <c r="AL349">
        <v>3.23298369960661</v>
      </c>
      <c r="AM349">
        <v>66.8674753080839</v>
      </c>
      <c r="AN349">
        <f>(AP349 - AO349 + BO349*1E3/(8.314*(BQ349+273.15)) * AR349/BN349 * AQ349) * BN349/(100*BB349) * 1000/(1000 - AP349)</f>
        <v>0</v>
      </c>
      <c r="AO349">
        <v>12.3881259944866</v>
      </c>
      <c r="AP349">
        <v>14.6969484848485</v>
      </c>
      <c r="AQ349">
        <v>0.00112565731654968</v>
      </c>
      <c r="AR349">
        <v>77.5101807776366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1657124296.71429</v>
      </c>
      <c r="BH349">
        <v>1609.26464285714</v>
      </c>
      <c r="BI349">
        <v>1649.77321428571</v>
      </c>
      <c r="BJ349">
        <v>14.6726642857143</v>
      </c>
      <c r="BK349">
        <v>12.3400642857143</v>
      </c>
      <c r="BL349">
        <v>1591.09964285714</v>
      </c>
      <c r="BM349">
        <v>14.6228964285714</v>
      </c>
      <c r="BN349">
        <v>500.016928571429</v>
      </c>
      <c r="BO349">
        <v>73.9378535714286</v>
      </c>
      <c r="BP349">
        <v>0.0432417714285714</v>
      </c>
      <c r="BQ349">
        <v>18.8744607142857</v>
      </c>
      <c r="BR349">
        <v>20.0891821428571</v>
      </c>
      <c r="BS349">
        <v>999.9</v>
      </c>
      <c r="BT349">
        <v>0</v>
      </c>
      <c r="BU349">
        <v>0</v>
      </c>
      <c r="BV349">
        <v>10008.5714285714</v>
      </c>
      <c r="BW349">
        <v>0</v>
      </c>
      <c r="BX349">
        <v>1432.50714285714</v>
      </c>
      <c r="BY349">
        <v>-40.5098892857143</v>
      </c>
      <c r="BZ349">
        <v>1633.22785714286</v>
      </c>
      <c r="CA349">
        <v>1670.38714285714</v>
      </c>
      <c r="CB349">
        <v>2.33259892857143</v>
      </c>
      <c r="CC349">
        <v>1649.77321428571</v>
      </c>
      <c r="CD349">
        <v>12.3400642857143</v>
      </c>
      <c r="CE349">
        <v>1.084865</v>
      </c>
      <c r="CF349">
        <v>0.912398214285714</v>
      </c>
      <c r="CG349">
        <v>8.10888107142857</v>
      </c>
      <c r="CH349">
        <v>5.58759464285714</v>
      </c>
      <c r="CI349">
        <v>1999.98857142857</v>
      </c>
      <c r="CJ349">
        <v>0.980004857142857</v>
      </c>
      <c r="CK349">
        <v>0.0199954142857143</v>
      </c>
      <c r="CL349">
        <v>0</v>
      </c>
      <c r="CM349">
        <v>2.24913571428571</v>
      </c>
      <c r="CN349">
        <v>0</v>
      </c>
      <c r="CO349">
        <v>5304.02035714286</v>
      </c>
      <c r="CP349">
        <v>17300.0821428571</v>
      </c>
      <c r="CQ349">
        <v>39.6180357142857</v>
      </c>
      <c r="CR349">
        <v>41.0823928571428</v>
      </c>
      <c r="CS349">
        <v>39.5355</v>
      </c>
      <c r="CT349">
        <v>38.8681428571429</v>
      </c>
      <c r="CU349">
        <v>38.24975</v>
      </c>
      <c r="CV349">
        <v>1959.99821428571</v>
      </c>
      <c r="CW349">
        <v>39.9903571428571</v>
      </c>
      <c r="CX349">
        <v>0</v>
      </c>
      <c r="CY349">
        <v>1657124284.3</v>
      </c>
      <c r="CZ349">
        <v>0</v>
      </c>
      <c r="DA349">
        <v>0</v>
      </c>
      <c r="DB349" t="s">
        <v>356</v>
      </c>
      <c r="DC349">
        <v>1656081770.5</v>
      </c>
      <c r="DD349">
        <v>1655399214.6</v>
      </c>
      <c r="DE349">
        <v>0</v>
      </c>
      <c r="DF349">
        <v>0.134</v>
      </c>
      <c r="DG349">
        <v>-0.06</v>
      </c>
      <c r="DH349">
        <v>9.331</v>
      </c>
      <c r="DI349">
        <v>0.511</v>
      </c>
      <c r="DJ349">
        <v>421</v>
      </c>
      <c r="DK349">
        <v>25</v>
      </c>
      <c r="DL349">
        <v>1.93</v>
      </c>
      <c r="DM349">
        <v>0.15</v>
      </c>
      <c r="DN349">
        <v>-40.637</v>
      </c>
      <c r="DO349">
        <v>1.52416933797908</v>
      </c>
      <c r="DP349">
        <v>0.794887412490967</v>
      </c>
      <c r="DQ349">
        <v>0</v>
      </c>
      <c r="DR349">
        <v>2.36000829268293</v>
      </c>
      <c r="DS349">
        <v>-0.621830592334485</v>
      </c>
      <c r="DT349">
        <v>0.0717971412197517</v>
      </c>
      <c r="DU349">
        <v>0</v>
      </c>
      <c r="DV349">
        <v>0</v>
      </c>
      <c r="DW349">
        <v>2</v>
      </c>
      <c r="DX349" t="s">
        <v>367</v>
      </c>
      <c r="DY349">
        <v>2.97585</v>
      </c>
      <c r="DZ349">
        <v>2.69701</v>
      </c>
      <c r="EA349">
        <v>0.187232</v>
      </c>
      <c r="EB349">
        <v>0.191089</v>
      </c>
      <c r="EC349">
        <v>0.0607474</v>
      </c>
      <c r="ED349">
        <v>0.0539025</v>
      </c>
      <c r="EE349">
        <v>31957.2</v>
      </c>
      <c r="EF349">
        <v>34941.5</v>
      </c>
      <c r="EG349">
        <v>35614.4</v>
      </c>
      <c r="EH349">
        <v>39156.2</v>
      </c>
      <c r="EI349">
        <v>47388.7</v>
      </c>
      <c r="EJ349">
        <v>53434.1</v>
      </c>
      <c r="EK349">
        <v>55583.1</v>
      </c>
      <c r="EL349">
        <v>62707.2</v>
      </c>
      <c r="EM349">
        <v>2.013</v>
      </c>
      <c r="EN349">
        <v>2.2262</v>
      </c>
      <c r="EO349">
        <v>0.0794828</v>
      </c>
      <c r="EP349">
        <v>0</v>
      </c>
      <c r="EQ349">
        <v>18.7444</v>
      </c>
      <c r="ER349">
        <v>999.9</v>
      </c>
      <c r="ES349">
        <v>58.967</v>
      </c>
      <c r="ET349">
        <v>30.524</v>
      </c>
      <c r="EU349">
        <v>35.0173</v>
      </c>
      <c r="EV349">
        <v>54.1074</v>
      </c>
      <c r="EW349">
        <v>36.4303</v>
      </c>
      <c r="EX349">
        <v>2</v>
      </c>
      <c r="EY349">
        <v>-0.252256</v>
      </c>
      <c r="EZ349">
        <v>6.89754</v>
      </c>
      <c r="FA349">
        <v>20.0168</v>
      </c>
      <c r="FB349">
        <v>5.20291</v>
      </c>
      <c r="FC349">
        <v>12.0099</v>
      </c>
      <c r="FD349">
        <v>4.9756</v>
      </c>
      <c r="FE349">
        <v>3.293</v>
      </c>
      <c r="FF349">
        <v>9999</v>
      </c>
      <c r="FG349">
        <v>9999</v>
      </c>
      <c r="FH349">
        <v>9999</v>
      </c>
      <c r="FI349">
        <v>551.8</v>
      </c>
      <c r="FJ349">
        <v>1.86295</v>
      </c>
      <c r="FK349">
        <v>1.86774</v>
      </c>
      <c r="FL349">
        <v>1.86752</v>
      </c>
      <c r="FM349">
        <v>1.86874</v>
      </c>
      <c r="FN349">
        <v>1.86951</v>
      </c>
      <c r="FO349">
        <v>1.86563</v>
      </c>
      <c r="FP349">
        <v>1.86661</v>
      </c>
      <c r="FQ349">
        <v>1.86801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18.34</v>
      </c>
      <c r="GF349">
        <v>0.0507</v>
      </c>
      <c r="GG349">
        <v>5.21543574155078</v>
      </c>
      <c r="GH349">
        <v>0.0100486214095962</v>
      </c>
      <c r="GI349">
        <v>-1.74255938316833e-06</v>
      </c>
      <c r="GJ349">
        <v>3.40457676646056e-10</v>
      </c>
      <c r="GK349">
        <v>-0.0234001039270155</v>
      </c>
      <c r="GL349">
        <v>-0.0317258394575505</v>
      </c>
      <c r="GM349">
        <v>0.00293552719409138</v>
      </c>
      <c r="GN349">
        <v>-2.89779016759736e-05</v>
      </c>
      <c r="GO349">
        <v>-4</v>
      </c>
      <c r="GP349">
        <v>2214</v>
      </c>
      <c r="GQ349">
        <v>1</v>
      </c>
      <c r="GR349">
        <v>18</v>
      </c>
      <c r="GS349">
        <v>17375.6</v>
      </c>
      <c r="GT349">
        <v>28751.5</v>
      </c>
      <c r="GU349">
        <v>3.86597</v>
      </c>
      <c r="GV349">
        <v>2.57324</v>
      </c>
      <c r="GW349">
        <v>2.24854</v>
      </c>
      <c r="GX349">
        <v>2.75391</v>
      </c>
      <c r="GY349">
        <v>1.99585</v>
      </c>
      <c r="GZ349">
        <v>2.31201</v>
      </c>
      <c r="HA349">
        <v>33.244</v>
      </c>
      <c r="HB349">
        <v>14.8938</v>
      </c>
      <c r="HC349">
        <v>18</v>
      </c>
      <c r="HD349">
        <v>491.45</v>
      </c>
      <c r="HE349">
        <v>637.829</v>
      </c>
      <c r="HF349">
        <v>9.92031</v>
      </c>
      <c r="HG349">
        <v>23.7208</v>
      </c>
      <c r="HH349">
        <v>30.0001</v>
      </c>
      <c r="HI349">
        <v>23.7064</v>
      </c>
      <c r="HJ349">
        <v>23.6538</v>
      </c>
      <c r="HK349">
        <v>77.3777</v>
      </c>
      <c r="HL349">
        <v>59.5856</v>
      </c>
      <c r="HM349">
        <v>0</v>
      </c>
      <c r="HN349">
        <v>9.86247</v>
      </c>
      <c r="HO349">
        <v>1691.34</v>
      </c>
      <c r="HP349">
        <v>12.3986</v>
      </c>
      <c r="HQ349">
        <v>103.172</v>
      </c>
      <c r="HR349">
        <v>104.44</v>
      </c>
    </row>
    <row r="350" spans="1:226">
      <c r="A350">
        <v>334</v>
      </c>
      <c r="B350">
        <v>1657124309.5</v>
      </c>
      <c r="C350">
        <v>4276.90000009537</v>
      </c>
      <c r="D350" t="s">
        <v>1029</v>
      </c>
      <c r="E350" t="s">
        <v>1030</v>
      </c>
      <c r="F350">
        <v>5</v>
      </c>
      <c r="G350" t="s">
        <v>832</v>
      </c>
      <c r="H350" t="s">
        <v>354</v>
      </c>
      <c r="I350">
        <v>1657124302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1704.3930797859</v>
      </c>
      <c r="AK350">
        <v>1674.7336969697</v>
      </c>
      <c r="AL350">
        <v>3.49449383755899</v>
      </c>
      <c r="AM350">
        <v>66.8674753080839</v>
      </c>
      <c r="AN350">
        <f>(AP350 - AO350 + BO350*1E3/(8.314*(BQ350+273.15)) * AR350/BN350 * AQ350) * BN350/(100*BB350) * 1000/(1000 - AP350)</f>
        <v>0</v>
      </c>
      <c r="AO350">
        <v>12.3858296612402</v>
      </c>
      <c r="AP350">
        <v>14.6973551515151</v>
      </c>
      <c r="AQ350">
        <v>-0.000222784204990797</v>
      </c>
      <c r="AR350">
        <v>77.5101807776366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1657124302</v>
      </c>
      <c r="BH350">
        <v>1626.76</v>
      </c>
      <c r="BI350">
        <v>1667.60333333333</v>
      </c>
      <c r="BJ350">
        <v>14.6866666666667</v>
      </c>
      <c r="BK350">
        <v>12.3866592592593</v>
      </c>
      <c r="BL350">
        <v>1608.47296296296</v>
      </c>
      <c r="BM350">
        <v>14.6364222222222</v>
      </c>
      <c r="BN350">
        <v>500.008037037037</v>
      </c>
      <c r="BO350">
        <v>73.9379148148148</v>
      </c>
      <c r="BP350">
        <v>0.0431663851851852</v>
      </c>
      <c r="BQ350">
        <v>18.8701407407407</v>
      </c>
      <c r="BR350">
        <v>20.0835333333333</v>
      </c>
      <c r="BS350">
        <v>999.9</v>
      </c>
      <c r="BT350">
        <v>0</v>
      </c>
      <c r="BU350">
        <v>0</v>
      </c>
      <c r="BV350">
        <v>10007.5925925926</v>
      </c>
      <c r="BW350">
        <v>0</v>
      </c>
      <c r="BX350">
        <v>1433.07296296296</v>
      </c>
      <c r="BY350">
        <v>-40.8442074074074</v>
      </c>
      <c r="BZ350">
        <v>1651.00814814815</v>
      </c>
      <c r="CA350">
        <v>1688.51888888889</v>
      </c>
      <c r="CB350">
        <v>2.30000481481481</v>
      </c>
      <c r="CC350">
        <v>1667.60333333333</v>
      </c>
      <c r="CD350">
        <v>12.3866592592593</v>
      </c>
      <c r="CE350">
        <v>1.08590074074074</v>
      </c>
      <c r="CF350">
        <v>0.915844</v>
      </c>
      <c r="CG350">
        <v>8.1229262962963</v>
      </c>
      <c r="CH350">
        <v>5.64213962962963</v>
      </c>
      <c r="CI350">
        <v>1999.96814814815</v>
      </c>
      <c r="CJ350">
        <v>0.980005555555556</v>
      </c>
      <c r="CK350">
        <v>0.0199948555555556</v>
      </c>
      <c r="CL350">
        <v>0</v>
      </c>
      <c r="CM350">
        <v>2.25415555555556</v>
      </c>
      <c r="CN350">
        <v>0</v>
      </c>
      <c r="CO350">
        <v>5299.51518518519</v>
      </c>
      <c r="CP350">
        <v>17299.9111111111</v>
      </c>
      <c r="CQ350">
        <v>39.7103333333333</v>
      </c>
      <c r="CR350">
        <v>41.1641481481482</v>
      </c>
      <c r="CS350">
        <v>39.6224814814815</v>
      </c>
      <c r="CT350">
        <v>38.971962962963</v>
      </c>
      <c r="CU350">
        <v>38.3331111111111</v>
      </c>
      <c r="CV350">
        <v>1959.97814814815</v>
      </c>
      <c r="CW350">
        <v>39.99</v>
      </c>
      <c r="CX350">
        <v>0</v>
      </c>
      <c r="CY350">
        <v>1657124289.7</v>
      </c>
      <c r="CZ350">
        <v>0</v>
      </c>
      <c r="DA350">
        <v>0</v>
      </c>
      <c r="DB350" t="s">
        <v>356</v>
      </c>
      <c r="DC350">
        <v>1656081770.5</v>
      </c>
      <c r="DD350">
        <v>1655399214.6</v>
      </c>
      <c r="DE350">
        <v>0</v>
      </c>
      <c r="DF350">
        <v>0.134</v>
      </c>
      <c r="DG350">
        <v>-0.06</v>
      </c>
      <c r="DH350">
        <v>9.331</v>
      </c>
      <c r="DI350">
        <v>0.511</v>
      </c>
      <c r="DJ350">
        <v>421</v>
      </c>
      <c r="DK350">
        <v>25</v>
      </c>
      <c r="DL350">
        <v>1.93</v>
      </c>
      <c r="DM350">
        <v>0.15</v>
      </c>
      <c r="DN350">
        <v>-40.8733048780488</v>
      </c>
      <c r="DO350">
        <v>-2.28687804878056</v>
      </c>
      <c r="DP350">
        <v>1.03349858743015</v>
      </c>
      <c r="DQ350">
        <v>0</v>
      </c>
      <c r="DR350">
        <v>2.33401097560976</v>
      </c>
      <c r="DS350">
        <v>-0.396619442508713</v>
      </c>
      <c r="DT350">
        <v>0.0588359572239869</v>
      </c>
      <c r="DU350">
        <v>0</v>
      </c>
      <c r="DV350">
        <v>0</v>
      </c>
      <c r="DW350">
        <v>2</v>
      </c>
      <c r="DX350" t="s">
        <v>367</v>
      </c>
      <c r="DY350">
        <v>2.97638</v>
      </c>
      <c r="DZ350">
        <v>2.69661</v>
      </c>
      <c r="EA350">
        <v>0.188405</v>
      </c>
      <c r="EB350">
        <v>0.192137</v>
      </c>
      <c r="EC350">
        <v>0.0607469</v>
      </c>
      <c r="ED350">
        <v>0.0538827</v>
      </c>
      <c r="EE350">
        <v>31911.4</v>
      </c>
      <c r="EF350">
        <v>34895.4</v>
      </c>
      <c r="EG350">
        <v>35614.7</v>
      </c>
      <c r="EH350">
        <v>39155.3</v>
      </c>
      <c r="EI350">
        <v>47389.1</v>
      </c>
      <c r="EJ350">
        <v>53433.8</v>
      </c>
      <c r="EK350">
        <v>55583.5</v>
      </c>
      <c r="EL350">
        <v>62705.5</v>
      </c>
      <c r="EM350">
        <v>2.0136</v>
      </c>
      <c r="EN350">
        <v>2.2256</v>
      </c>
      <c r="EO350">
        <v>0.0790954</v>
      </c>
      <c r="EP350">
        <v>0</v>
      </c>
      <c r="EQ350">
        <v>18.7493</v>
      </c>
      <c r="ER350">
        <v>999.9</v>
      </c>
      <c r="ES350">
        <v>58.943</v>
      </c>
      <c r="ET350">
        <v>30.534</v>
      </c>
      <c r="EU350">
        <v>35.018</v>
      </c>
      <c r="EV350">
        <v>53.9974</v>
      </c>
      <c r="EW350">
        <v>36.4303</v>
      </c>
      <c r="EX350">
        <v>2</v>
      </c>
      <c r="EY350">
        <v>-0.251402</v>
      </c>
      <c r="EZ350">
        <v>6.90192</v>
      </c>
      <c r="FA350">
        <v>20.0168</v>
      </c>
      <c r="FB350">
        <v>5.20411</v>
      </c>
      <c r="FC350">
        <v>12.0099</v>
      </c>
      <c r="FD350">
        <v>4.976</v>
      </c>
      <c r="FE350">
        <v>3.293</v>
      </c>
      <c r="FF350">
        <v>9999</v>
      </c>
      <c r="FG350">
        <v>9999</v>
      </c>
      <c r="FH350">
        <v>9999</v>
      </c>
      <c r="FI350">
        <v>551.8</v>
      </c>
      <c r="FJ350">
        <v>1.86295</v>
      </c>
      <c r="FK350">
        <v>1.8678</v>
      </c>
      <c r="FL350">
        <v>1.86752</v>
      </c>
      <c r="FM350">
        <v>1.86874</v>
      </c>
      <c r="FN350">
        <v>1.86954</v>
      </c>
      <c r="FO350">
        <v>1.8656</v>
      </c>
      <c r="FP350">
        <v>1.86661</v>
      </c>
      <c r="FQ350">
        <v>1.86807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18.47</v>
      </c>
      <c r="GF350">
        <v>0.0507</v>
      </c>
      <c r="GG350">
        <v>5.21543574155078</v>
      </c>
      <c r="GH350">
        <v>0.0100486214095962</v>
      </c>
      <c r="GI350">
        <v>-1.74255938316833e-06</v>
      </c>
      <c r="GJ350">
        <v>3.40457676646056e-10</v>
      </c>
      <c r="GK350">
        <v>-0.0234001039270155</v>
      </c>
      <c r="GL350">
        <v>-0.0317258394575505</v>
      </c>
      <c r="GM350">
        <v>0.00293552719409138</v>
      </c>
      <c r="GN350">
        <v>-2.89779016759736e-05</v>
      </c>
      <c r="GO350">
        <v>-4</v>
      </c>
      <c r="GP350">
        <v>2214</v>
      </c>
      <c r="GQ350">
        <v>1</v>
      </c>
      <c r="GR350">
        <v>18</v>
      </c>
      <c r="GS350">
        <v>17375.7</v>
      </c>
      <c r="GT350">
        <v>28751.6</v>
      </c>
      <c r="GU350">
        <v>3.8916</v>
      </c>
      <c r="GV350">
        <v>2.56958</v>
      </c>
      <c r="GW350">
        <v>2.24854</v>
      </c>
      <c r="GX350">
        <v>2.75391</v>
      </c>
      <c r="GY350">
        <v>1.99585</v>
      </c>
      <c r="GZ350">
        <v>2.32178</v>
      </c>
      <c r="HA350">
        <v>33.244</v>
      </c>
      <c r="HB350">
        <v>14.8938</v>
      </c>
      <c r="HC350">
        <v>18</v>
      </c>
      <c r="HD350">
        <v>491.872</v>
      </c>
      <c r="HE350">
        <v>637.379</v>
      </c>
      <c r="HF350">
        <v>9.83244</v>
      </c>
      <c r="HG350">
        <v>23.7248</v>
      </c>
      <c r="HH350">
        <v>30.0002</v>
      </c>
      <c r="HI350">
        <v>23.7103</v>
      </c>
      <c r="HJ350">
        <v>23.6557</v>
      </c>
      <c r="HK350">
        <v>77.9154</v>
      </c>
      <c r="HL350">
        <v>59.5856</v>
      </c>
      <c r="HM350">
        <v>0</v>
      </c>
      <c r="HN350">
        <v>9.79057</v>
      </c>
      <c r="HO350">
        <v>1704.84</v>
      </c>
      <c r="HP350">
        <v>12.4149</v>
      </c>
      <c r="HQ350">
        <v>103.173</v>
      </c>
      <c r="HR350">
        <v>104.437</v>
      </c>
    </row>
    <row r="351" spans="1:226">
      <c r="A351">
        <v>335</v>
      </c>
      <c r="B351">
        <v>1657124314.5</v>
      </c>
      <c r="C351">
        <v>4281.90000009537</v>
      </c>
      <c r="D351" t="s">
        <v>1031</v>
      </c>
      <c r="E351" t="s">
        <v>1032</v>
      </c>
      <c r="F351">
        <v>5</v>
      </c>
      <c r="G351" t="s">
        <v>832</v>
      </c>
      <c r="H351" t="s">
        <v>354</v>
      </c>
      <c r="I351">
        <v>1657124306.71429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1720.75989454124</v>
      </c>
      <c r="AK351">
        <v>1691.32284848485</v>
      </c>
      <c r="AL351">
        <v>3.22816417763037</v>
      </c>
      <c r="AM351">
        <v>66.8674753080839</v>
      </c>
      <c r="AN351">
        <f>(AP351 - AO351 + BO351*1E3/(8.314*(BQ351+273.15)) * AR351/BN351 * AQ351) * BN351/(100*BB351) * 1000/(1000 - AP351)</f>
        <v>0</v>
      </c>
      <c r="AO351">
        <v>12.3808651503054</v>
      </c>
      <c r="AP351">
        <v>14.6911527272727</v>
      </c>
      <c r="AQ351">
        <v>-0.000103432146206265</v>
      </c>
      <c r="AR351">
        <v>77.5101807776366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1657124306.71429</v>
      </c>
      <c r="BH351">
        <v>1642.44321428571</v>
      </c>
      <c r="BI351">
        <v>1683.23428571429</v>
      </c>
      <c r="BJ351">
        <v>14.6941107142857</v>
      </c>
      <c r="BK351">
        <v>12.3838535714286</v>
      </c>
      <c r="BL351">
        <v>1624.04571428571</v>
      </c>
      <c r="BM351">
        <v>14.6436142857143</v>
      </c>
      <c r="BN351">
        <v>500.006142857143</v>
      </c>
      <c r="BO351">
        <v>73.9384821428571</v>
      </c>
      <c r="BP351">
        <v>0.0432055428571429</v>
      </c>
      <c r="BQ351">
        <v>18.8636964285714</v>
      </c>
      <c r="BR351">
        <v>20.0782</v>
      </c>
      <c r="BS351">
        <v>999.9</v>
      </c>
      <c r="BT351">
        <v>0</v>
      </c>
      <c r="BU351">
        <v>0</v>
      </c>
      <c r="BV351">
        <v>10003.75</v>
      </c>
      <c r="BW351">
        <v>0</v>
      </c>
      <c r="BX351">
        <v>1433.69142857143</v>
      </c>
      <c r="BY351">
        <v>-40.7917821428571</v>
      </c>
      <c r="BZ351">
        <v>1666.9375</v>
      </c>
      <c r="CA351">
        <v>1704.34071428571</v>
      </c>
      <c r="CB351">
        <v>2.31026214285714</v>
      </c>
      <c r="CC351">
        <v>1683.23428571429</v>
      </c>
      <c r="CD351">
        <v>12.3838535714286</v>
      </c>
      <c r="CE351">
        <v>1.08646035714286</v>
      </c>
      <c r="CF351">
        <v>0.915643392857143</v>
      </c>
      <c r="CG351">
        <v>8.13050535714286</v>
      </c>
      <c r="CH351">
        <v>5.63897964285714</v>
      </c>
      <c r="CI351">
        <v>2000.00928571429</v>
      </c>
      <c r="CJ351">
        <v>0.980002857142857</v>
      </c>
      <c r="CK351">
        <v>0.0199975285714286</v>
      </c>
      <c r="CL351">
        <v>0</v>
      </c>
      <c r="CM351">
        <v>2.22706428571429</v>
      </c>
      <c r="CN351">
        <v>0</v>
      </c>
      <c r="CO351">
        <v>5297.72142857143</v>
      </c>
      <c r="CP351">
        <v>17300.2571428571</v>
      </c>
      <c r="CQ351">
        <v>39.7943571428571</v>
      </c>
      <c r="CR351">
        <v>41.2341071428571</v>
      </c>
      <c r="CS351">
        <v>39.69625</v>
      </c>
      <c r="CT351">
        <v>39.0555</v>
      </c>
      <c r="CU351">
        <v>38.4082142857143</v>
      </c>
      <c r="CV351">
        <v>1960.01285714286</v>
      </c>
      <c r="CW351">
        <v>39.9964285714286</v>
      </c>
      <c r="CX351">
        <v>0</v>
      </c>
      <c r="CY351">
        <v>1657124294.5</v>
      </c>
      <c r="CZ351">
        <v>0</v>
      </c>
      <c r="DA351">
        <v>0</v>
      </c>
      <c r="DB351" t="s">
        <v>356</v>
      </c>
      <c r="DC351">
        <v>1656081770.5</v>
      </c>
      <c r="DD351">
        <v>1655399214.6</v>
      </c>
      <c r="DE351">
        <v>0</v>
      </c>
      <c r="DF351">
        <v>0.134</v>
      </c>
      <c r="DG351">
        <v>-0.06</v>
      </c>
      <c r="DH351">
        <v>9.331</v>
      </c>
      <c r="DI351">
        <v>0.511</v>
      </c>
      <c r="DJ351">
        <v>421</v>
      </c>
      <c r="DK351">
        <v>25</v>
      </c>
      <c r="DL351">
        <v>1.93</v>
      </c>
      <c r="DM351">
        <v>0.15</v>
      </c>
      <c r="DN351">
        <v>-40.8510390243902</v>
      </c>
      <c r="DO351">
        <v>0.173698954703818</v>
      </c>
      <c r="DP351">
        <v>1.01103440699891</v>
      </c>
      <c r="DQ351">
        <v>0</v>
      </c>
      <c r="DR351">
        <v>2.30296121951219</v>
      </c>
      <c r="DS351">
        <v>0.126122090592333</v>
      </c>
      <c r="DT351">
        <v>0.0142203586787329</v>
      </c>
      <c r="DU351">
        <v>0</v>
      </c>
      <c r="DV351">
        <v>0</v>
      </c>
      <c r="DW351">
        <v>2</v>
      </c>
      <c r="DX351" t="s">
        <v>367</v>
      </c>
      <c r="DY351">
        <v>2.97616</v>
      </c>
      <c r="DZ351">
        <v>2.69761</v>
      </c>
      <c r="EA351">
        <v>0.189517</v>
      </c>
      <c r="EB351">
        <v>0.193292</v>
      </c>
      <c r="EC351">
        <v>0.0607211</v>
      </c>
      <c r="ED351">
        <v>0.0538616</v>
      </c>
      <c r="EE351">
        <v>31867.5</v>
      </c>
      <c r="EF351">
        <v>34845.8</v>
      </c>
      <c r="EG351">
        <v>35614.5</v>
      </c>
      <c r="EH351">
        <v>39155.5</v>
      </c>
      <c r="EI351">
        <v>47390.6</v>
      </c>
      <c r="EJ351">
        <v>53435.2</v>
      </c>
      <c r="EK351">
        <v>55583.7</v>
      </c>
      <c r="EL351">
        <v>62705.8</v>
      </c>
      <c r="EM351">
        <v>2.014</v>
      </c>
      <c r="EN351">
        <v>2.2254</v>
      </c>
      <c r="EO351">
        <v>0.0785291</v>
      </c>
      <c r="EP351">
        <v>0</v>
      </c>
      <c r="EQ351">
        <v>18.7509</v>
      </c>
      <c r="ER351">
        <v>999.9</v>
      </c>
      <c r="ES351">
        <v>58.9</v>
      </c>
      <c r="ET351">
        <v>30.534</v>
      </c>
      <c r="EU351">
        <v>34.9917</v>
      </c>
      <c r="EV351">
        <v>54.0674</v>
      </c>
      <c r="EW351">
        <v>36.4503</v>
      </c>
      <c r="EX351">
        <v>2</v>
      </c>
      <c r="EY351">
        <v>-0.251768</v>
      </c>
      <c r="EZ351">
        <v>6.89601</v>
      </c>
      <c r="FA351">
        <v>20.0172</v>
      </c>
      <c r="FB351">
        <v>5.20411</v>
      </c>
      <c r="FC351">
        <v>12.0099</v>
      </c>
      <c r="FD351">
        <v>4.9756</v>
      </c>
      <c r="FE351">
        <v>3.293</v>
      </c>
      <c r="FF351">
        <v>9999</v>
      </c>
      <c r="FG351">
        <v>9999</v>
      </c>
      <c r="FH351">
        <v>9999</v>
      </c>
      <c r="FI351">
        <v>551.8</v>
      </c>
      <c r="FJ351">
        <v>1.86295</v>
      </c>
      <c r="FK351">
        <v>1.86777</v>
      </c>
      <c r="FL351">
        <v>1.86752</v>
      </c>
      <c r="FM351">
        <v>1.86874</v>
      </c>
      <c r="FN351">
        <v>1.86951</v>
      </c>
      <c r="FO351">
        <v>1.86557</v>
      </c>
      <c r="FP351">
        <v>1.86661</v>
      </c>
      <c r="FQ351">
        <v>1.86801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18.58</v>
      </c>
      <c r="GF351">
        <v>0.0504</v>
      </c>
      <c r="GG351">
        <v>5.21543574155078</v>
      </c>
      <c r="GH351">
        <v>0.0100486214095962</v>
      </c>
      <c r="GI351">
        <v>-1.74255938316833e-06</v>
      </c>
      <c r="GJ351">
        <v>3.40457676646056e-10</v>
      </c>
      <c r="GK351">
        <v>-0.0234001039270155</v>
      </c>
      <c r="GL351">
        <v>-0.0317258394575505</v>
      </c>
      <c r="GM351">
        <v>0.00293552719409138</v>
      </c>
      <c r="GN351">
        <v>-2.89779016759736e-05</v>
      </c>
      <c r="GO351">
        <v>-4</v>
      </c>
      <c r="GP351">
        <v>2214</v>
      </c>
      <c r="GQ351">
        <v>1</v>
      </c>
      <c r="GR351">
        <v>18</v>
      </c>
      <c r="GS351">
        <v>17375.7</v>
      </c>
      <c r="GT351">
        <v>28751.7</v>
      </c>
      <c r="GU351">
        <v>3.92212</v>
      </c>
      <c r="GV351">
        <v>2.57202</v>
      </c>
      <c r="GW351">
        <v>2.24854</v>
      </c>
      <c r="GX351">
        <v>2.75513</v>
      </c>
      <c r="GY351">
        <v>1.99585</v>
      </c>
      <c r="GZ351">
        <v>2.31445</v>
      </c>
      <c r="HA351">
        <v>33.244</v>
      </c>
      <c r="HB351">
        <v>14.8938</v>
      </c>
      <c r="HC351">
        <v>18</v>
      </c>
      <c r="HD351">
        <v>492.165</v>
      </c>
      <c r="HE351">
        <v>637.27</v>
      </c>
      <c r="HF351">
        <v>9.75859</v>
      </c>
      <c r="HG351">
        <v>23.7288</v>
      </c>
      <c r="HH351">
        <v>29.9999</v>
      </c>
      <c r="HI351">
        <v>23.7143</v>
      </c>
      <c r="HJ351">
        <v>23.6597</v>
      </c>
      <c r="HK351">
        <v>78.5172</v>
      </c>
      <c r="HL351">
        <v>59.5856</v>
      </c>
      <c r="HM351">
        <v>0</v>
      </c>
      <c r="HN351">
        <v>9.71996</v>
      </c>
      <c r="HO351">
        <v>1725.01</v>
      </c>
      <c r="HP351">
        <v>12.437</v>
      </c>
      <c r="HQ351">
        <v>103.173</v>
      </c>
      <c r="HR351">
        <v>104.438</v>
      </c>
    </row>
    <row r="352" spans="1:226">
      <c r="A352">
        <v>336</v>
      </c>
      <c r="B352">
        <v>1657124319.5</v>
      </c>
      <c r="C352">
        <v>4286.90000009537</v>
      </c>
      <c r="D352" t="s">
        <v>1033</v>
      </c>
      <c r="E352" t="s">
        <v>1034</v>
      </c>
      <c r="F352">
        <v>5</v>
      </c>
      <c r="G352" t="s">
        <v>832</v>
      </c>
      <c r="H352" t="s">
        <v>354</v>
      </c>
      <c r="I352">
        <v>1657124312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1738.67333782025</v>
      </c>
      <c r="AK352">
        <v>1708.68121212121</v>
      </c>
      <c r="AL352">
        <v>3.4869052841963</v>
      </c>
      <c r="AM352">
        <v>66.8674753080839</v>
      </c>
      <c r="AN352">
        <f>(AP352 - AO352 + BO352*1E3/(8.314*(BQ352+273.15)) * AR352/BN352 * AQ352) * BN352/(100*BB352) * 1000/(1000 - AP352)</f>
        <v>0</v>
      </c>
      <c r="AO352">
        <v>12.3734878460841</v>
      </c>
      <c r="AP352">
        <v>14.6838509090909</v>
      </c>
      <c r="AQ352">
        <v>-0.000109127611006534</v>
      </c>
      <c r="AR352">
        <v>77.5101807776366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1657124312</v>
      </c>
      <c r="BH352">
        <v>1660.04148148148</v>
      </c>
      <c r="BI352">
        <v>1701.37777777778</v>
      </c>
      <c r="BJ352">
        <v>14.6923333333333</v>
      </c>
      <c r="BK352">
        <v>12.377762962963</v>
      </c>
      <c r="BL352">
        <v>1641.52074074074</v>
      </c>
      <c r="BM352">
        <v>14.6418962962963</v>
      </c>
      <c r="BN352">
        <v>499.995925925926</v>
      </c>
      <c r="BO352">
        <v>73.9383148148148</v>
      </c>
      <c r="BP352">
        <v>0.0433902518518519</v>
      </c>
      <c r="BQ352">
        <v>18.8580222222222</v>
      </c>
      <c r="BR352">
        <v>20.0677740740741</v>
      </c>
      <c r="BS352">
        <v>999.9</v>
      </c>
      <c r="BT352">
        <v>0</v>
      </c>
      <c r="BU352">
        <v>0</v>
      </c>
      <c r="BV352">
        <v>10001.1111111111</v>
      </c>
      <c r="BW352">
        <v>0</v>
      </c>
      <c r="BX352">
        <v>1434.03814814815</v>
      </c>
      <c r="BY352">
        <v>-41.3362111111111</v>
      </c>
      <c r="BZ352">
        <v>1684.79592592593</v>
      </c>
      <c r="CA352">
        <v>1722.70185185185</v>
      </c>
      <c r="CB352">
        <v>2.31456962962963</v>
      </c>
      <c r="CC352">
        <v>1701.37777777778</v>
      </c>
      <c r="CD352">
        <v>12.377762962963</v>
      </c>
      <c r="CE352">
        <v>1.08632666666667</v>
      </c>
      <c r="CF352">
        <v>0.915191296296296</v>
      </c>
      <c r="CG352">
        <v>8.12869037037037</v>
      </c>
      <c r="CH352">
        <v>5.6318562962963</v>
      </c>
      <c r="CI352">
        <v>2000.00777777778</v>
      </c>
      <c r="CJ352">
        <v>0.980001555555555</v>
      </c>
      <c r="CK352">
        <v>0.0199988037037037</v>
      </c>
      <c r="CL352">
        <v>0</v>
      </c>
      <c r="CM352">
        <v>2.22487037037037</v>
      </c>
      <c r="CN352">
        <v>0</v>
      </c>
      <c r="CO352">
        <v>5295.08333333333</v>
      </c>
      <c r="CP352">
        <v>17300.2333333333</v>
      </c>
      <c r="CQ352">
        <v>39.8886296296296</v>
      </c>
      <c r="CR352">
        <v>41.3122962962963</v>
      </c>
      <c r="CS352">
        <v>39.7798888888889</v>
      </c>
      <c r="CT352">
        <v>39.1594444444444</v>
      </c>
      <c r="CU352">
        <v>38.4951111111111</v>
      </c>
      <c r="CV352">
        <v>1960.00962962963</v>
      </c>
      <c r="CW352">
        <v>40</v>
      </c>
      <c r="CX352">
        <v>0</v>
      </c>
      <c r="CY352">
        <v>1657124299.3</v>
      </c>
      <c r="CZ352">
        <v>0</v>
      </c>
      <c r="DA352">
        <v>0</v>
      </c>
      <c r="DB352" t="s">
        <v>356</v>
      </c>
      <c r="DC352">
        <v>1656081770.5</v>
      </c>
      <c r="DD352">
        <v>1655399214.6</v>
      </c>
      <c r="DE352">
        <v>0</v>
      </c>
      <c r="DF352">
        <v>0.134</v>
      </c>
      <c r="DG352">
        <v>-0.06</v>
      </c>
      <c r="DH352">
        <v>9.331</v>
      </c>
      <c r="DI352">
        <v>0.511</v>
      </c>
      <c r="DJ352">
        <v>421</v>
      </c>
      <c r="DK352">
        <v>25</v>
      </c>
      <c r="DL352">
        <v>1.93</v>
      </c>
      <c r="DM352">
        <v>0.15</v>
      </c>
      <c r="DN352">
        <v>-41.0491878048781</v>
      </c>
      <c r="DO352">
        <v>-2.45890034843222</v>
      </c>
      <c r="DP352">
        <v>1.08830314289121</v>
      </c>
      <c r="DQ352">
        <v>0</v>
      </c>
      <c r="DR352">
        <v>2.30999390243902</v>
      </c>
      <c r="DS352">
        <v>0.0609913588850208</v>
      </c>
      <c r="DT352">
        <v>0.00756051259007144</v>
      </c>
      <c r="DU352">
        <v>1</v>
      </c>
      <c r="DV352">
        <v>1</v>
      </c>
      <c r="DW352">
        <v>2</v>
      </c>
      <c r="DX352" t="s">
        <v>357</v>
      </c>
      <c r="DY352">
        <v>2.97652</v>
      </c>
      <c r="DZ352">
        <v>2.69728</v>
      </c>
      <c r="EA352">
        <v>0.190646</v>
      </c>
      <c r="EB352">
        <v>0.194352</v>
      </c>
      <c r="EC352">
        <v>0.060693</v>
      </c>
      <c r="ED352">
        <v>0.0538327</v>
      </c>
      <c r="EE352">
        <v>31823.1</v>
      </c>
      <c r="EF352">
        <v>34800</v>
      </c>
      <c r="EG352">
        <v>35614.4</v>
      </c>
      <c r="EH352">
        <v>39155.5</v>
      </c>
      <c r="EI352">
        <v>47391.6</v>
      </c>
      <c r="EJ352">
        <v>53436.5</v>
      </c>
      <c r="EK352">
        <v>55583.2</v>
      </c>
      <c r="EL352">
        <v>62705.4</v>
      </c>
      <c r="EM352">
        <v>2.0134</v>
      </c>
      <c r="EN352">
        <v>2.2258</v>
      </c>
      <c r="EO352">
        <v>0.0783503</v>
      </c>
      <c r="EP352">
        <v>0</v>
      </c>
      <c r="EQ352">
        <v>18.7526</v>
      </c>
      <c r="ER352">
        <v>999.9</v>
      </c>
      <c r="ES352">
        <v>58.851</v>
      </c>
      <c r="ET352">
        <v>30.555</v>
      </c>
      <c r="EU352">
        <v>35.0077</v>
      </c>
      <c r="EV352">
        <v>54.1374</v>
      </c>
      <c r="EW352">
        <v>36.3862</v>
      </c>
      <c r="EX352">
        <v>2</v>
      </c>
      <c r="EY352">
        <v>-0.251138</v>
      </c>
      <c r="EZ352">
        <v>6.88447</v>
      </c>
      <c r="FA352">
        <v>20.0183</v>
      </c>
      <c r="FB352">
        <v>5.20291</v>
      </c>
      <c r="FC352">
        <v>12.0099</v>
      </c>
      <c r="FD352">
        <v>4.9756</v>
      </c>
      <c r="FE352">
        <v>3.293</v>
      </c>
      <c r="FF352">
        <v>9999</v>
      </c>
      <c r="FG352">
        <v>9999</v>
      </c>
      <c r="FH352">
        <v>9999</v>
      </c>
      <c r="FI352">
        <v>551.8</v>
      </c>
      <c r="FJ352">
        <v>1.86295</v>
      </c>
      <c r="FK352">
        <v>1.86777</v>
      </c>
      <c r="FL352">
        <v>1.86752</v>
      </c>
      <c r="FM352">
        <v>1.86874</v>
      </c>
      <c r="FN352">
        <v>1.86951</v>
      </c>
      <c r="FO352">
        <v>1.86554</v>
      </c>
      <c r="FP352">
        <v>1.86664</v>
      </c>
      <c r="FQ352">
        <v>1.86801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18.7</v>
      </c>
      <c r="GF352">
        <v>0.0501</v>
      </c>
      <c r="GG352">
        <v>5.21543574155078</v>
      </c>
      <c r="GH352">
        <v>0.0100486214095962</v>
      </c>
      <c r="GI352">
        <v>-1.74255938316833e-06</v>
      </c>
      <c r="GJ352">
        <v>3.40457676646056e-10</v>
      </c>
      <c r="GK352">
        <v>-0.0234001039270155</v>
      </c>
      <c r="GL352">
        <v>-0.0317258394575505</v>
      </c>
      <c r="GM352">
        <v>0.00293552719409138</v>
      </c>
      <c r="GN352">
        <v>-2.89779016759736e-05</v>
      </c>
      <c r="GO352">
        <v>-4</v>
      </c>
      <c r="GP352">
        <v>2214</v>
      </c>
      <c r="GQ352">
        <v>1</v>
      </c>
      <c r="GR352">
        <v>18</v>
      </c>
      <c r="GS352">
        <v>17375.8</v>
      </c>
      <c r="GT352">
        <v>28751.7</v>
      </c>
      <c r="GU352">
        <v>3.94897</v>
      </c>
      <c r="GV352">
        <v>2.5708</v>
      </c>
      <c r="GW352">
        <v>2.24854</v>
      </c>
      <c r="GX352">
        <v>2.75391</v>
      </c>
      <c r="GY352">
        <v>1.99585</v>
      </c>
      <c r="GZ352">
        <v>2.31567</v>
      </c>
      <c r="HA352">
        <v>33.2663</v>
      </c>
      <c r="HB352">
        <v>14.8938</v>
      </c>
      <c r="HC352">
        <v>18</v>
      </c>
      <c r="HD352">
        <v>491.819</v>
      </c>
      <c r="HE352">
        <v>637.635</v>
      </c>
      <c r="HF352">
        <v>9.69123</v>
      </c>
      <c r="HG352">
        <v>23.7328</v>
      </c>
      <c r="HH352">
        <v>30</v>
      </c>
      <c r="HI352">
        <v>23.7183</v>
      </c>
      <c r="HJ352">
        <v>23.6636</v>
      </c>
      <c r="HK352">
        <v>79.0568</v>
      </c>
      <c r="HL352">
        <v>59.5856</v>
      </c>
      <c r="HM352">
        <v>0</v>
      </c>
      <c r="HN352">
        <v>9.66237</v>
      </c>
      <c r="HO352">
        <v>1738.42</v>
      </c>
      <c r="HP352">
        <v>12.4652</v>
      </c>
      <c r="HQ352">
        <v>103.172</v>
      </c>
      <c r="HR352">
        <v>104.437</v>
      </c>
    </row>
    <row r="353" spans="1:226">
      <c r="A353">
        <v>337</v>
      </c>
      <c r="B353">
        <v>1657124324</v>
      </c>
      <c r="C353">
        <v>4291.40000009537</v>
      </c>
      <c r="D353" t="s">
        <v>1035</v>
      </c>
      <c r="E353" t="s">
        <v>1036</v>
      </c>
      <c r="F353">
        <v>5</v>
      </c>
      <c r="G353" t="s">
        <v>832</v>
      </c>
      <c r="H353" t="s">
        <v>354</v>
      </c>
      <c r="I353">
        <v>1657124316.44444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1753.4397002355</v>
      </c>
      <c r="AK353">
        <v>1723.90327272727</v>
      </c>
      <c r="AL353">
        <v>3.33464332157134</v>
      </c>
      <c r="AM353">
        <v>66.8674753080839</v>
      </c>
      <c r="AN353">
        <f>(AP353 - AO353 + BO353*1E3/(8.314*(BQ353+273.15)) * AR353/BN353 * AQ353) * BN353/(100*BB353) * 1000/(1000 - AP353)</f>
        <v>0</v>
      </c>
      <c r="AO353">
        <v>12.3668045006085</v>
      </c>
      <c r="AP353">
        <v>14.6751824242424</v>
      </c>
      <c r="AQ353">
        <v>6.19027792269953e-06</v>
      </c>
      <c r="AR353">
        <v>77.5101807776366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1657124316.44444</v>
      </c>
      <c r="BH353">
        <v>1675.00740740741</v>
      </c>
      <c r="BI353">
        <v>1716.12037037037</v>
      </c>
      <c r="BJ353">
        <v>14.6866259259259</v>
      </c>
      <c r="BK353">
        <v>12.3722703703704</v>
      </c>
      <c r="BL353">
        <v>1656.38074074074</v>
      </c>
      <c r="BM353">
        <v>14.6363851851852</v>
      </c>
      <c r="BN353">
        <v>499.999037037037</v>
      </c>
      <c r="BO353">
        <v>73.9377518518518</v>
      </c>
      <c r="BP353">
        <v>0.0434006407407407</v>
      </c>
      <c r="BQ353">
        <v>18.8495481481481</v>
      </c>
      <c r="BR353">
        <v>20.0663037037037</v>
      </c>
      <c r="BS353">
        <v>999.9</v>
      </c>
      <c r="BT353">
        <v>0</v>
      </c>
      <c r="BU353">
        <v>0</v>
      </c>
      <c r="BV353">
        <v>10000.7407407407</v>
      </c>
      <c r="BW353">
        <v>0</v>
      </c>
      <c r="BX353">
        <v>1434.72259259259</v>
      </c>
      <c r="BY353">
        <v>-41.1133481481481</v>
      </c>
      <c r="BZ353">
        <v>1699.97481481481</v>
      </c>
      <c r="CA353">
        <v>1737.61925925926</v>
      </c>
      <c r="CB353">
        <v>2.31435148148148</v>
      </c>
      <c r="CC353">
        <v>1716.12037037037</v>
      </c>
      <c r="CD353">
        <v>12.3722703703704</v>
      </c>
      <c r="CE353">
        <v>1.08589703703704</v>
      </c>
      <c r="CF353">
        <v>0.914778259259259</v>
      </c>
      <c r="CG353">
        <v>8.12285962962963</v>
      </c>
      <c r="CH353">
        <v>5.62534851851852</v>
      </c>
      <c r="CI353">
        <v>2000.00518518519</v>
      </c>
      <c r="CJ353">
        <v>0.980000851851852</v>
      </c>
      <c r="CK353">
        <v>0.0199994407407407</v>
      </c>
      <c r="CL353">
        <v>0</v>
      </c>
      <c r="CM353">
        <v>2.23662222222222</v>
      </c>
      <c r="CN353">
        <v>0</v>
      </c>
      <c r="CO353">
        <v>5294.08851851852</v>
      </c>
      <c r="CP353">
        <v>17300.2074074074</v>
      </c>
      <c r="CQ353">
        <v>39.9627037037037</v>
      </c>
      <c r="CR353">
        <v>41.377037037037</v>
      </c>
      <c r="CS353">
        <v>39.8492962962963</v>
      </c>
      <c r="CT353">
        <v>39.2381851851852</v>
      </c>
      <c r="CU353">
        <v>38.5691851851852</v>
      </c>
      <c r="CV353">
        <v>1960.00703703704</v>
      </c>
      <c r="CW353">
        <v>40</v>
      </c>
      <c r="CX353">
        <v>0</v>
      </c>
      <c r="CY353">
        <v>1657124304.1</v>
      </c>
      <c r="CZ353">
        <v>0</v>
      </c>
      <c r="DA353">
        <v>0</v>
      </c>
      <c r="DB353" t="s">
        <v>356</v>
      </c>
      <c r="DC353">
        <v>1656081770.5</v>
      </c>
      <c r="DD353">
        <v>1655399214.6</v>
      </c>
      <c r="DE353">
        <v>0</v>
      </c>
      <c r="DF353">
        <v>0.134</v>
      </c>
      <c r="DG353">
        <v>-0.06</v>
      </c>
      <c r="DH353">
        <v>9.331</v>
      </c>
      <c r="DI353">
        <v>0.511</v>
      </c>
      <c r="DJ353">
        <v>421</v>
      </c>
      <c r="DK353">
        <v>25</v>
      </c>
      <c r="DL353">
        <v>1.93</v>
      </c>
      <c r="DM353">
        <v>0.15</v>
      </c>
      <c r="DN353">
        <v>-41.2414682926829</v>
      </c>
      <c r="DO353">
        <v>-0.104740766550517</v>
      </c>
      <c r="DP353">
        <v>0.980047348890765</v>
      </c>
      <c r="DQ353">
        <v>0</v>
      </c>
      <c r="DR353">
        <v>2.31372682926829</v>
      </c>
      <c r="DS353">
        <v>0.00830655052265125</v>
      </c>
      <c r="DT353">
        <v>0.0029986642872179</v>
      </c>
      <c r="DU353">
        <v>1</v>
      </c>
      <c r="DV353">
        <v>1</v>
      </c>
      <c r="DW353">
        <v>2</v>
      </c>
      <c r="DX353" t="s">
        <v>357</v>
      </c>
      <c r="DY353">
        <v>2.97639</v>
      </c>
      <c r="DZ353">
        <v>2.697</v>
      </c>
      <c r="EA353">
        <v>0.19165</v>
      </c>
      <c r="EB353">
        <v>0.195381</v>
      </c>
      <c r="EC353">
        <v>0.0606703</v>
      </c>
      <c r="ED353">
        <v>0.0538126</v>
      </c>
      <c r="EE353">
        <v>31783.1</v>
      </c>
      <c r="EF353">
        <v>34755.4</v>
      </c>
      <c r="EG353">
        <v>35613.8</v>
      </c>
      <c r="EH353">
        <v>39155.2</v>
      </c>
      <c r="EI353">
        <v>47392.4</v>
      </c>
      <c r="EJ353">
        <v>53437.7</v>
      </c>
      <c r="EK353">
        <v>55582.7</v>
      </c>
      <c r="EL353">
        <v>62705.4</v>
      </c>
      <c r="EM353">
        <v>2.0128</v>
      </c>
      <c r="EN353">
        <v>2.2258</v>
      </c>
      <c r="EO353">
        <v>0.0789762</v>
      </c>
      <c r="EP353">
        <v>0</v>
      </c>
      <c r="EQ353">
        <v>18.7526</v>
      </c>
      <c r="ER353">
        <v>999.9</v>
      </c>
      <c r="ES353">
        <v>58.827</v>
      </c>
      <c r="ET353">
        <v>30.555</v>
      </c>
      <c r="EU353">
        <v>34.9895</v>
      </c>
      <c r="EV353">
        <v>54.0274</v>
      </c>
      <c r="EW353">
        <v>36.4062</v>
      </c>
      <c r="EX353">
        <v>2</v>
      </c>
      <c r="EY353">
        <v>-0.250976</v>
      </c>
      <c r="EZ353">
        <v>6.64741</v>
      </c>
      <c r="FA353">
        <v>20.0273</v>
      </c>
      <c r="FB353">
        <v>5.20291</v>
      </c>
      <c r="FC353">
        <v>12.0099</v>
      </c>
      <c r="FD353">
        <v>4.9756</v>
      </c>
      <c r="FE353">
        <v>3.293</v>
      </c>
      <c r="FF353">
        <v>9999</v>
      </c>
      <c r="FG353">
        <v>9999</v>
      </c>
      <c r="FH353">
        <v>9999</v>
      </c>
      <c r="FI353">
        <v>551.8</v>
      </c>
      <c r="FJ353">
        <v>1.86295</v>
      </c>
      <c r="FK353">
        <v>1.8678</v>
      </c>
      <c r="FL353">
        <v>1.86752</v>
      </c>
      <c r="FM353">
        <v>1.86874</v>
      </c>
      <c r="FN353">
        <v>1.86954</v>
      </c>
      <c r="FO353">
        <v>1.86557</v>
      </c>
      <c r="FP353">
        <v>1.86664</v>
      </c>
      <c r="FQ353">
        <v>1.86807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18.8</v>
      </c>
      <c r="GF353">
        <v>0.0498</v>
      </c>
      <c r="GG353">
        <v>5.21543574155078</v>
      </c>
      <c r="GH353">
        <v>0.0100486214095962</v>
      </c>
      <c r="GI353">
        <v>-1.74255938316833e-06</v>
      </c>
      <c r="GJ353">
        <v>3.40457676646056e-10</v>
      </c>
      <c r="GK353">
        <v>-0.0234001039270155</v>
      </c>
      <c r="GL353">
        <v>-0.0317258394575505</v>
      </c>
      <c r="GM353">
        <v>0.00293552719409138</v>
      </c>
      <c r="GN353">
        <v>-2.89779016759736e-05</v>
      </c>
      <c r="GO353">
        <v>-4</v>
      </c>
      <c r="GP353">
        <v>2214</v>
      </c>
      <c r="GQ353">
        <v>1</v>
      </c>
      <c r="GR353">
        <v>18</v>
      </c>
      <c r="GS353">
        <v>17375.9</v>
      </c>
      <c r="GT353">
        <v>28751.8</v>
      </c>
      <c r="GU353">
        <v>3.97217</v>
      </c>
      <c r="GV353">
        <v>2.56958</v>
      </c>
      <c r="GW353">
        <v>2.24854</v>
      </c>
      <c r="GX353">
        <v>2.75513</v>
      </c>
      <c r="GY353">
        <v>1.99585</v>
      </c>
      <c r="GZ353">
        <v>2.31323</v>
      </c>
      <c r="HA353">
        <v>33.2663</v>
      </c>
      <c r="HB353">
        <v>14.9026</v>
      </c>
      <c r="HC353">
        <v>18</v>
      </c>
      <c r="HD353">
        <v>491.46</v>
      </c>
      <c r="HE353">
        <v>637.66</v>
      </c>
      <c r="HF353">
        <v>9.63833</v>
      </c>
      <c r="HG353">
        <v>23.7367</v>
      </c>
      <c r="HH353">
        <v>30.0001</v>
      </c>
      <c r="HI353">
        <v>23.7215</v>
      </c>
      <c r="HJ353">
        <v>23.666</v>
      </c>
      <c r="HK353">
        <v>79.5901</v>
      </c>
      <c r="HL353">
        <v>59.2942</v>
      </c>
      <c r="HM353">
        <v>0</v>
      </c>
      <c r="HN353">
        <v>9.59493</v>
      </c>
      <c r="HO353">
        <v>1758.57</v>
      </c>
      <c r="HP353">
        <v>12.4931</v>
      </c>
      <c r="HQ353">
        <v>103.171</v>
      </c>
      <c r="HR353">
        <v>104.437</v>
      </c>
    </row>
    <row r="354" spans="1:226">
      <c r="A354">
        <v>338</v>
      </c>
      <c r="B354">
        <v>1657124329.5</v>
      </c>
      <c r="C354">
        <v>4296.90000009537</v>
      </c>
      <c r="D354" t="s">
        <v>1037</v>
      </c>
      <c r="E354" t="s">
        <v>1038</v>
      </c>
      <c r="F354">
        <v>5</v>
      </c>
      <c r="G354" t="s">
        <v>832</v>
      </c>
      <c r="H354" t="s">
        <v>354</v>
      </c>
      <c r="I354">
        <v>1657124321.73214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1772.63435838137</v>
      </c>
      <c r="AK354">
        <v>1742.79848484848</v>
      </c>
      <c r="AL354">
        <v>3.48828470350582</v>
      </c>
      <c r="AM354">
        <v>66.8674753080839</v>
      </c>
      <c r="AN354">
        <f>(AP354 - AO354 + BO354*1E3/(8.314*(BQ354+273.15)) * AR354/BN354 * AQ354) * BN354/(100*BB354) * 1000/(1000 - AP354)</f>
        <v>0</v>
      </c>
      <c r="AO354">
        <v>12.3925582631234</v>
      </c>
      <c r="AP354">
        <v>14.6734545454545</v>
      </c>
      <c r="AQ354">
        <v>-0.000136059902010436</v>
      </c>
      <c r="AR354">
        <v>77.5101807776366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1657124321.73214</v>
      </c>
      <c r="BH354">
        <v>1692.68142857143</v>
      </c>
      <c r="BI354">
        <v>1734.16321428571</v>
      </c>
      <c r="BJ354">
        <v>14.6792214285714</v>
      </c>
      <c r="BK354">
        <v>12.3777571428571</v>
      </c>
      <c r="BL354">
        <v>1673.93107142857</v>
      </c>
      <c r="BM354">
        <v>14.6292428571429</v>
      </c>
      <c r="BN354">
        <v>499.987964285714</v>
      </c>
      <c r="BO354">
        <v>73.9371607142857</v>
      </c>
      <c r="BP354">
        <v>0.043384475</v>
      </c>
      <c r="BQ354">
        <v>18.8394464285714</v>
      </c>
      <c r="BR354">
        <v>20.0638071428571</v>
      </c>
      <c r="BS354">
        <v>999.9</v>
      </c>
      <c r="BT354">
        <v>0</v>
      </c>
      <c r="BU354">
        <v>0</v>
      </c>
      <c r="BV354">
        <v>10010.3571428571</v>
      </c>
      <c r="BW354">
        <v>0</v>
      </c>
      <c r="BX354">
        <v>1435.07321428571</v>
      </c>
      <c r="BY354">
        <v>-41.4811464285714</v>
      </c>
      <c r="BZ354">
        <v>1717.89928571429</v>
      </c>
      <c r="CA354">
        <v>1755.89714285714</v>
      </c>
      <c r="CB354">
        <v>2.30146464285714</v>
      </c>
      <c r="CC354">
        <v>1734.16321428571</v>
      </c>
      <c r="CD354">
        <v>12.3777571428571</v>
      </c>
      <c r="CE354">
        <v>1.08534107142857</v>
      </c>
      <c r="CF354">
        <v>0.915176428571429</v>
      </c>
      <c r="CG354">
        <v>8.115325</v>
      </c>
      <c r="CH354">
        <v>5.63161821428571</v>
      </c>
      <c r="CI354">
        <v>1999.98178571429</v>
      </c>
      <c r="CJ354">
        <v>0.980001714285714</v>
      </c>
      <c r="CK354">
        <v>0.0199985</v>
      </c>
      <c r="CL354">
        <v>0</v>
      </c>
      <c r="CM354">
        <v>2.22158214285714</v>
      </c>
      <c r="CN354">
        <v>0</v>
      </c>
      <c r="CO354">
        <v>5292.00857142857</v>
      </c>
      <c r="CP354">
        <v>17300.0107142857</v>
      </c>
      <c r="CQ354">
        <v>40.0510714285714</v>
      </c>
      <c r="CR354">
        <v>41.4507142857143</v>
      </c>
      <c r="CS354">
        <v>39.9328214285714</v>
      </c>
      <c r="CT354">
        <v>39.339</v>
      </c>
      <c r="CU354">
        <v>38.656</v>
      </c>
      <c r="CV354">
        <v>1959.98714285714</v>
      </c>
      <c r="CW354">
        <v>39.9964285714286</v>
      </c>
      <c r="CX354">
        <v>0</v>
      </c>
      <c r="CY354">
        <v>1657124309.5</v>
      </c>
      <c r="CZ354">
        <v>0</v>
      </c>
      <c r="DA354">
        <v>0</v>
      </c>
      <c r="DB354" t="s">
        <v>356</v>
      </c>
      <c r="DC354">
        <v>1656081770.5</v>
      </c>
      <c r="DD354">
        <v>1655399214.6</v>
      </c>
      <c r="DE354">
        <v>0</v>
      </c>
      <c r="DF354">
        <v>0.134</v>
      </c>
      <c r="DG354">
        <v>-0.06</v>
      </c>
      <c r="DH354">
        <v>9.331</v>
      </c>
      <c r="DI354">
        <v>0.511</v>
      </c>
      <c r="DJ354">
        <v>421</v>
      </c>
      <c r="DK354">
        <v>25</v>
      </c>
      <c r="DL354">
        <v>1.93</v>
      </c>
      <c r="DM354">
        <v>0.15</v>
      </c>
      <c r="DN354">
        <v>-41.2803146341463</v>
      </c>
      <c r="DO354">
        <v>-2.57692682926827</v>
      </c>
      <c r="DP354">
        <v>0.93298839654013</v>
      </c>
      <c r="DQ354">
        <v>0</v>
      </c>
      <c r="DR354">
        <v>2.30554390243902</v>
      </c>
      <c r="DS354">
        <v>-0.126876167247388</v>
      </c>
      <c r="DT354">
        <v>0.0164744221376948</v>
      </c>
      <c r="DU354">
        <v>0</v>
      </c>
      <c r="DV354">
        <v>0</v>
      </c>
      <c r="DW354">
        <v>2</v>
      </c>
      <c r="DX354" t="s">
        <v>367</v>
      </c>
      <c r="DY354">
        <v>2.9756</v>
      </c>
      <c r="DZ354">
        <v>2.69734</v>
      </c>
      <c r="EA354">
        <v>0.192894</v>
      </c>
      <c r="EB354">
        <v>0.196629</v>
      </c>
      <c r="EC354">
        <v>0.0606583</v>
      </c>
      <c r="ED354">
        <v>0.0539449</v>
      </c>
      <c r="EE354">
        <v>31734.6</v>
      </c>
      <c r="EF354">
        <v>34701.1</v>
      </c>
      <c r="EG354">
        <v>35614.2</v>
      </c>
      <c r="EH354">
        <v>39154.7</v>
      </c>
      <c r="EI354">
        <v>47392.8</v>
      </c>
      <c r="EJ354">
        <v>53429.8</v>
      </c>
      <c r="EK354">
        <v>55582.5</v>
      </c>
      <c r="EL354">
        <v>62704.9</v>
      </c>
      <c r="EM354">
        <v>2.0126</v>
      </c>
      <c r="EN354">
        <v>2.2258</v>
      </c>
      <c r="EO354">
        <v>0.0779331</v>
      </c>
      <c r="EP354">
        <v>0</v>
      </c>
      <c r="EQ354">
        <v>18.7509</v>
      </c>
      <c r="ER354">
        <v>999.9</v>
      </c>
      <c r="ES354">
        <v>58.778</v>
      </c>
      <c r="ET354">
        <v>30.565</v>
      </c>
      <c r="EU354">
        <v>34.983</v>
      </c>
      <c r="EV354">
        <v>54.0075</v>
      </c>
      <c r="EW354">
        <v>36.4503</v>
      </c>
      <c r="EX354">
        <v>2</v>
      </c>
      <c r="EY354">
        <v>-0.250447</v>
      </c>
      <c r="EZ354">
        <v>7.00686</v>
      </c>
      <c r="FA354">
        <v>20.0133</v>
      </c>
      <c r="FB354">
        <v>5.20411</v>
      </c>
      <c r="FC354">
        <v>12.0099</v>
      </c>
      <c r="FD354">
        <v>4.976</v>
      </c>
      <c r="FE354">
        <v>3.293</v>
      </c>
      <c r="FF354">
        <v>9999</v>
      </c>
      <c r="FG354">
        <v>9999</v>
      </c>
      <c r="FH354">
        <v>9999</v>
      </c>
      <c r="FI354">
        <v>551.8</v>
      </c>
      <c r="FJ354">
        <v>1.86295</v>
      </c>
      <c r="FK354">
        <v>1.8678</v>
      </c>
      <c r="FL354">
        <v>1.86752</v>
      </c>
      <c r="FM354">
        <v>1.86874</v>
      </c>
      <c r="FN354">
        <v>1.86951</v>
      </c>
      <c r="FO354">
        <v>1.86554</v>
      </c>
      <c r="FP354">
        <v>1.86661</v>
      </c>
      <c r="FQ354">
        <v>1.8681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18.93</v>
      </c>
      <c r="GF354">
        <v>0.0497</v>
      </c>
      <c r="GG354">
        <v>5.21543574155078</v>
      </c>
      <c r="GH354">
        <v>0.0100486214095962</v>
      </c>
      <c r="GI354">
        <v>-1.74255938316833e-06</v>
      </c>
      <c r="GJ354">
        <v>3.40457676646056e-10</v>
      </c>
      <c r="GK354">
        <v>-0.0234001039270155</v>
      </c>
      <c r="GL354">
        <v>-0.0317258394575505</v>
      </c>
      <c r="GM354">
        <v>0.00293552719409138</v>
      </c>
      <c r="GN354">
        <v>-2.89779016759736e-05</v>
      </c>
      <c r="GO354">
        <v>-4</v>
      </c>
      <c r="GP354">
        <v>2214</v>
      </c>
      <c r="GQ354">
        <v>1</v>
      </c>
      <c r="GR354">
        <v>18</v>
      </c>
      <c r="GS354">
        <v>17376</v>
      </c>
      <c r="GT354">
        <v>28751.9</v>
      </c>
      <c r="GU354">
        <v>4.00513</v>
      </c>
      <c r="GV354">
        <v>2.57324</v>
      </c>
      <c r="GW354">
        <v>2.24854</v>
      </c>
      <c r="GX354">
        <v>2.75513</v>
      </c>
      <c r="GY354">
        <v>1.99585</v>
      </c>
      <c r="GZ354">
        <v>2.30469</v>
      </c>
      <c r="HA354">
        <v>33.2663</v>
      </c>
      <c r="HB354">
        <v>14.8763</v>
      </c>
      <c r="HC354">
        <v>18</v>
      </c>
      <c r="HD354">
        <v>491.382</v>
      </c>
      <c r="HE354">
        <v>637.733</v>
      </c>
      <c r="HF354">
        <v>9.57496</v>
      </c>
      <c r="HG354">
        <v>23.7411</v>
      </c>
      <c r="HH354">
        <v>30.0001</v>
      </c>
      <c r="HI354">
        <v>23.7263</v>
      </c>
      <c r="HJ354">
        <v>23.6716</v>
      </c>
      <c r="HK354">
        <v>80.1626</v>
      </c>
      <c r="HL354">
        <v>59.2942</v>
      </c>
      <c r="HM354">
        <v>0</v>
      </c>
      <c r="HN354">
        <v>9.53046</v>
      </c>
      <c r="HO354">
        <v>1772.04</v>
      </c>
      <c r="HP354">
        <v>12.5225</v>
      </c>
      <c r="HQ354">
        <v>103.171</v>
      </c>
      <c r="HR354">
        <v>104.436</v>
      </c>
    </row>
    <row r="355" spans="1:226">
      <c r="A355">
        <v>339</v>
      </c>
      <c r="B355">
        <v>1657124334</v>
      </c>
      <c r="C355">
        <v>4301.40000009537</v>
      </c>
      <c r="D355" t="s">
        <v>1039</v>
      </c>
      <c r="E355" t="s">
        <v>1040</v>
      </c>
      <c r="F355">
        <v>5</v>
      </c>
      <c r="G355" t="s">
        <v>832</v>
      </c>
      <c r="H355" t="s">
        <v>354</v>
      </c>
      <c r="I355">
        <v>1657124326.17857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1787.41492349815</v>
      </c>
      <c r="AK355">
        <v>1758.21666666667</v>
      </c>
      <c r="AL355">
        <v>3.38579647898775</v>
      </c>
      <c r="AM355">
        <v>66.8674753080839</v>
      </c>
      <c r="AN355">
        <f>(AP355 - AO355 + BO355*1E3/(8.314*(BQ355+273.15)) * AR355/BN355 * AQ355) * BN355/(100*BB355) * 1000/(1000 - AP355)</f>
        <v>0</v>
      </c>
      <c r="AO355">
        <v>12.3918038270104</v>
      </c>
      <c r="AP355">
        <v>14.6745703030303</v>
      </c>
      <c r="AQ355">
        <v>8.59893218464977e-05</v>
      </c>
      <c r="AR355">
        <v>77.5101807776366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1657124326.17857</v>
      </c>
      <c r="BH355">
        <v>1707.72785714286</v>
      </c>
      <c r="BI355">
        <v>1748.88</v>
      </c>
      <c r="BJ355">
        <v>14.675575</v>
      </c>
      <c r="BK355">
        <v>12.4015142857143</v>
      </c>
      <c r="BL355">
        <v>1688.87142857143</v>
      </c>
      <c r="BM355">
        <v>14.6257214285714</v>
      </c>
      <c r="BN355">
        <v>500.003857142857</v>
      </c>
      <c r="BO355">
        <v>73.9368285714286</v>
      </c>
      <c r="BP355">
        <v>0.0432709285714286</v>
      </c>
      <c r="BQ355">
        <v>18.8315964285714</v>
      </c>
      <c r="BR355">
        <v>20.0610321428571</v>
      </c>
      <c r="BS355">
        <v>999.9</v>
      </c>
      <c r="BT355">
        <v>0</v>
      </c>
      <c r="BU355">
        <v>0</v>
      </c>
      <c r="BV355">
        <v>10014.6428571429</v>
      </c>
      <c r="BW355">
        <v>0</v>
      </c>
      <c r="BX355">
        <v>1435.64464285714</v>
      </c>
      <c r="BY355">
        <v>-41.1521142857143</v>
      </c>
      <c r="BZ355">
        <v>1733.16285714286</v>
      </c>
      <c r="CA355">
        <v>1770.84142857143</v>
      </c>
      <c r="CB355">
        <v>2.27406607142857</v>
      </c>
      <c r="CC355">
        <v>1748.88</v>
      </c>
      <c r="CD355">
        <v>12.4015142857143</v>
      </c>
      <c r="CE355">
        <v>1.08506714285714</v>
      </c>
      <c r="CF355">
        <v>0.91692875</v>
      </c>
      <c r="CG355">
        <v>8.11160928571429</v>
      </c>
      <c r="CH355">
        <v>5.65910357142857</v>
      </c>
      <c r="CI355">
        <v>1999.97821428571</v>
      </c>
      <c r="CJ355">
        <v>0.979999571428572</v>
      </c>
      <c r="CK355">
        <v>0.0200005785714286</v>
      </c>
      <c r="CL355">
        <v>0</v>
      </c>
      <c r="CM355">
        <v>2.22670357142857</v>
      </c>
      <c r="CN355">
        <v>0</v>
      </c>
      <c r="CO355">
        <v>5290.16964285714</v>
      </c>
      <c r="CP355">
        <v>17299.9714285714</v>
      </c>
      <c r="CQ355">
        <v>40.12475</v>
      </c>
      <c r="CR355">
        <v>41.5131428571429</v>
      </c>
      <c r="CS355">
        <v>40.002</v>
      </c>
      <c r="CT355">
        <v>39.4193214285714</v>
      </c>
      <c r="CU355">
        <v>38.7251785714286</v>
      </c>
      <c r="CV355">
        <v>1959.97964285714</v>
      </c>
      <c r="CW355">
        <v>39.9989285714286</v>
      </c>
      <c r="CX355">
        <v>0</v>
      </c>
      <c r="CY355">
        <v>1657124314.3</v>
      </c>
      <c r="CZ355">
        <v>0</v>
      </c>
      <c r="DA355">
        <v>0</v>
      </c>
      <c r="DB355" t="s">
        <v>356</v>
      </c>
      <c r="DC355">
        <v>1656081770.5</v>
      </c>
      <c r="DD355">
        <v>1655399214.6</v>
      </c>
      <c r="DE355">
        <v>0</v>
      </c>
      <c r="DF355">
        <v>0.134</v>
      </c>
      <c r="DG355">
        <v>-0.06</v>
      </c>
      <c r="DH355">
        <v>9.331</v>
      </c>
      <c r="DI355">
        <v>0.511</v>
      </c>
      <c r="DJ355">
        <v>421</v>
      </c>
      <c r="DK355">
        <v>25</v>
      </c>
      <c r="DL355">
        <v>1.93</v>
      </c>
      <c r="DM355">
        <v>0.15</v>
      </c>
      <c r="DN355">
        <v>-41.2759414634146</v>
      </c>
      <c r="DO355">
        <v>0.651459930313577</v>
      </c>
      <c r="DP355">
        <v>0.993392035445052</v>
      </c>
      <c r="DQ355">
        <v>0</v>
      </c>
      <c r="DR355">
        <v>2.29092658536585</v>
      </c>
      <c r="DS355">
        <v>-0.290583763066198</v>
      </c>
      <c r="DT355">
        <v>0.0386351031847512</v>
      </c>
      <c r="DU355">
        <v>0</v>
      </c>
      <c r="DV355">
        <v>0</v>
      </c>
      <c r="DW355">
        <v>2</v>
      </c>
      <c r="DX355" t="s">
        <v>367</v>
      </c>
      <c r="DY355">
        <v>2.97638</v>
      </c>
      <c r="DZ355">
        <v>2.69729</v>
      </c>
      <c r="EA355">
        <v>0.193866</v>
      </c>
      <c r="EB355">
        <v>0.197554</v>
      </c>
      <c r="EC355">
        <v>0.060691</v>
      </c>
      <c r="ED355">
        <v>0.0545249</v>
      </c>
      <c r="EE355">
        <v>31696</v>
      </c>
      <c r="EF355">
        <v>34660.9</v>
      </c>
      <c r="EG355">
        <v>35613.7</v>
      </c>
      <c r="EH355">
        <v>39154.4</v>
      </c>
      <c r="EI355">
        <v>47391.4</v>
      </c>
      <c r="EJ355">
        <v>53396.2</v>
      </c>
      <c r="EK355">
        <v>55582.8</v>
      </c>
      <c r="EL355">
        <v>62704.1</v>
      </c>
      <c r="EM355">
        <v>2.0132</v>
      </c>
      <c r="EN355">
        <v>2.2262</v>
      </c>
      <c r="EO355">
        <v>0.0786781</v>
      </c>
      <c r="EP355">
        <v>0</v>
      </c>
      <c r="EQ355">
        <v>18.7493</v>
      </c>
      <c r="ER355">
        <v>999.9</v>
      </c>
      <c r="ES355">
        <v>58.754</v>
      </c>
      <c r="ET355">
        <v>30.585</v>
      </c>
      <c r="EU355">
        <v>35.0082</v>
      </c>
      <c r="EV355">
        <v>53.8975</v>
      </c>
      <c r="EW355">
        <v>36.3582</v>
      </c>
      <c r="EX355">
        <v>2</v>
      </c>
      <c r="EY355">
        <v>-0.249756</v>
      </c>
      <c r="EZ355">
        <v>6.79268</v>
      </c>
      <c r="FA355">
        <v>20.0221</v>
      </c>
      <c r="FB355">
        <v>5.20411</v>
      </c>
      <c r="FC355">
        <v>12.0099</v>
      </c>
      <c r="FD355">
        <v>4.976</v>
      </c>
      <c r="FE355">
        <v>3.293</v>
      </c>
      <c r="FF355">
        <v>9999</v>
      </c>
      <c r="FG355">
        <v>9999</v>
      </c>
      <c r="FH355">
        <v>9999</v>
      </c>
      <c r="FI355">
        <v>551.8</v>
      </c>
      <c r="FJ355">
        <v>1.86285</v>
      </c>
      <c r="FK355">
        <v>1.86783</v>
      </c>
      <c r="FL355">
        <v>1.86752</v>
      </c>
      <c r="FM355">
        <v>1.86874</v>
      </c>
      <c r="FN355">
        <v>1.86951</v>
      </c>
      <c r="FO355">
        <v>1.86557</v>
      </c>
      <c r="FP355">
        <v>1.86664</v>
      </c>
      <c r="FQ355">
        <v>1.86804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19.04</v>
      </c>
      <c r="GF355">
        <v>0.0501</v>
      </c>
      <c r="GG355">
        <v>5.21543574155078</v>
      </c>
      <c r="GH355">
        <v>0.0100486214095962</v>
      </c>
      <c r="GI355">
        <v>-1.74255938316833e-06</v>
      </c>
      <c r="GJ355">
        <v>3.40457676646056e-10</v>
      </c>
      <c r="GK355">
        <v>-0.0234001039270155</v>
      </c>
      <c r="GL355">
        <v>-0.0317258394575505</v>
      </c>
      <c r="GM355">
        <v>0.00293552719409138</v>
      </c>
      <c r="GN355">
        <v>-2.89779016759736e-05</v>
      </c>
      <c r="GO355">
        <v>-4</v>
      </c>
      <c r="GP355">
        <v>2214</v>
      </c>
      <c r="GQ355">
        <v>1</v>
      </c>
      <c r="GR355">
        <v>18</v>
      </c>
      <c r="GS355">
        <v>17376.1</v>
      </c>
      <c r="GT355">
        <v>28752</v>
      </c>
      <c r="GU355">
        <v>4.02954</v>
      </c>
      <c r="GV355">
        <v>2.57202</v>
      </c>
      <c r="GW355">
        <v>2.24854</v>
      </c>
      <c r="GX355">
        <v>2.75391</v>
      </c>
      <c r="GY355">
        <v>1.99585</v>
      </c>
      <c r="GZ355">
        <v>2.33154</v>
      </c>
      <c r="HA355">
        <v>33.2663</v>
      </c>
      <c r="HB355">
        <v>14.8938</v>
      </c>
      <c r="HC355">
        <v>18</v>
      </c>
      <c r="HD355">
        <v>491.785</v>
      </c>
      <c r="HE355">
        <v>638.074</v>
      </c>
      <c r="HF355">
        <v>9.51627</v>
      </c>
      <c r="HG355">
        <v>23.7447</v>
      </c>
      <c r="HH355">
        <v>30.0006</v>
      </c>
      <c r="HI355">
        <v>23.7282</v>
      </c>
      <c r="HJ355">
        <v>23.6739</v>
      </c>
      <c r="HK355">
        <v>80.7177</v>
      </c>
      <c r="HL355">
        <v>59.0006</v>
      </c>
      <c r="HM355">
        <v>0</v>
      </c>
      <c r="HN355">
        <v>9.48138</v>
      </c>
      <c r="HO355">
        <v>1792.13</v>
      </c>
      <c r="HP355">
        <v>12.537</v>
      </c>
      <c r="HQ355">
        <v>103.171</v>
      </c>
      <c r="HR355">
        <v>104.435</v>
      </c>
    </row>
    <row r="356" spans="1:226">
      <c r="A356">
        <v>340</v>
      </c>
      <c r="B356">
        <v>1657124339.5</v>
      </c>
      <c r="C356">
        <v>4306.90000009537</v>
      </c>
      <c r="D356" t="s">
        <v>1041</v>
      </c>
      <c r="E356" t="s">
        <v>1042</v>
      </c>
      <c r="F356">
        <v>5</v>
      </c>
      <c r="G356" t="s">
        <v>832</v>
      </c>
      <c r="H356" t="s">
        <v>354</v>
      </c>
      <c r="I356">
        <v>1657124331.75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1807.15654250675</v>
      </c>
      <c r="AK356">
        <v>1777.11406060606</v>
      </c>
      <c r="AL356">
        <v>3.55349552320781</v>
      </c>
      <c r="AM356">
        <v>66.8674753080839</v>
      </c>
      <c r="AN356">
        <f>(AP356 - AO356 + BO356*1E3/(8.314*(BQ356+273.15)) * AR356/BN356 * AQ356) * BN356/(100*BB356) * 1000/(1000 - AP356)</f>
        <v>0</v>
      </c>
      <c r="AO356">
        <v>12.5922905780323</v>
      </c>
      <c r="AP356">
        <v>14.7341806060606</v>
      </c>
      <c r="AQ356">
        <v>0.0137264368896164</v>
      </c>
      <c r="AR356">
        <v>77.5101807776366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1657124331.75</v>
      </c>
      <c r="BH356">
        <v>1726.39107142857</v>
      </c>
      <c r="BI356">
        <v>1767.6375</v>
      </c>
      <c r="BJ356">
        <v>14.6872964285714</v>
      </c>
      <c r="BK356">
        <v>12.4834428571429</v>
      </c>
      <c r="BL356">
        <v>1707.40321428571</v>
      </c>
      <c r="BM356">
        <v>14.63705</v>
      </c>
      <c r="BN356">
        <v>500.009785714286</v>
      </c>
      <c r="BO356">
        <v>73.9363607142857</v>
      </c>
      <c r="BP356">
        <v>0.0433073464285714</v>
      </c>
      <c r="BQ356">
        <v>18.8242035714286</v>
      </c>
      <c r="BR356">
        <v>20.0494892857143</v>
      </c>
      <c r="BS356">
        <v>999.9</v>
      </c>
      <c r="BT356">
        <v>0</v>
      </c>
      <c r="BU356">
        <v>0</v>
      </c>
      <c r="BV356">
        <v>10007.1428571429</v>
      </c>
      <c r="BW356">
        <v>0</v>
      </c>
      <c r="BX356">
        <v>1436.10571428571</v>
      </c>
      <c r="BY356">
        <v>-41.2470142857143</v>
      </c>
      <c r="BZ356">
        <v>1752.12428571429</v>
      </c>
      <c r="CA356">
        <v>1789.985</v>
      </c>
      <c r="CB356">
        <v>2.20386</v>
      </c>
      <c r="CC356">
        <v>1767.6375</v>
      </c>
      <c r="CD356">
        <v>12.4834428571429</v>
      </c>
      <c r="CE356">
        <v>1.08592642857143</v>
      </c>
      <c r="CF356">
        <v>0.922980607142857</v>
      </c>
      <c r="CG356">
        <v>8.1232525</v>
      </c>
      <c r="CH356">
        <v>5.75376392857143</v>
      </c>
      <c r="CI356">
        <v>1999.98357142857</v>
      </c>
      <c r="CJ356">
        <v>0.9799965</v>
      </c>
      <c r="CK356">
        <v>0.0200035785714286</v>
      </c>
      <c r="CL356">
        <v>0</v>
      </c>
      <c r="CM356">
        <v>2.20789642857143</v>
      </c>
      <c r="CN356">
        <v>0</v>
      </c>
      <c r="CO356">
        <v>5287.35107142857</v>
      </c>
      <c r="CP356">
        <v>17300.0035714286</v>
      </c>
      <c r="CQ356">
        <v>40.2274285714286</v>
      </c>
      <c r="CR356">
        <v>41.5890714285714</v>
      </c>
      <c r="CS356">
        <v>40.0890714285714</v>
      </c>
      <c r="CT356">
        <v>39.5265714285714</v>
      </c>
      <c r="CU356">
        <v>38.81</v>
      </c>
      <c r="CV356">
        <v>1959.97857142857</v>
      </c>
      <c r="CW356">
        <v>40.005</v>
      </c>
      <c r="CX356">
        <v>0</v>
      </c>
      <c r="CY356">
        <v>1657124319.7</v>
      </c>
      <c r="CZ356">
        <v>0</v>
      </c>
      <c r="DA356">
        <v>0</v>
      </c>
      <c r="DB356" t="s">
        <v>356</v>
      </c>
      <c r="DC356">
        <v>1656081770.5</v>
      </c>
      <c r="DD356">
        <v>1655399214.6</v>
      </c>
      <c r="DE356">
        <v>0</v>
      </c>
      <c r="DF356">
        <v>0.134</v>
      </c>
      <c r="DG356">
        <v>-0.06</v>
      </c>
      <c r="DH356">
        <v>9.331</v>
      </c>
      <c r="DI356">
        <v>0.511</v>
      </c>
      <c r="DJ356">
        <v>421</v>
      </c>
      <c r="DK356">
        <v>25</v>
      </c>
      <c r="DL356">
        <v>1.93</v>
      </c>
      <c r="DM356">
        <v>0.15</v>
      </c>
      <c r="DN356">
        <v>-41.2349024390244</v>
      </c>
      <c r="DO356">
        <v>0.723528919860504</v>
      </c>
      <c r="DP356">
        <v>1.02117312989207</v>
      </c>
      <c r="DQ356">
        <v>0</v>
      </c>
      <c r="DR356">
        <v>2.23210390243902</v>
      </c>
      <c r="DS356">
        <v>-0.757263763066205</v>
      </c>
      <c r="DT356">
        <v>0.0835199095258729</v>
      </c>
      <c r="DU356">
        <v>0</v>
      </c>
      <c r="DV356">
        <v>0</v>
      </c>
      <c r="DW356">
        <v>2</v>
      </c>
      <c r="DX356" t="s">
        <v>367</v>
      </c>
      <c r="DY356">
        <v>2.9762</v>
      </c>
      <c r="DZ356">
        <v>2.69749</v>
      </c>
      <c r="EA356">
        <v>0.19509</v>
      </c>
      <c r="EB356">
        <v>0.198804</v>
      </c>
      <c r="EC356">
        <v>0.0608481</v>
      </c>
      <c r="ED356">
        <v>0.0545741</v>
      </c>
      <c r="EE356">
        <v>31647.9</v>
      </c>
      <c r="EF356">
        <v>34607.1</v>
      </c>
      <c r="EG356">
        <v>35613.6</v>
      </c>
      <c r="EH356">
        <v>39154.6</v>
      </c>
      <c r="EI356">
        <v>47382.7</v>
      </c>
      <c r="EJ356">
        <v>53394</v>
      </c>
      <c r="EK356">
        <v>55581.9</v>
      </c>
      <c r="EL356">
        <v>62704.9</v>
      </c>
      <c r="EM356">
        <v>2.013</v>
      </c>
      <c r="EN356">
        <v>2.2258</v>
      </c>
      <c r="EO356">
        <v>0.0777245</v>
      </c>
      <c r="EP356">
        <v>0</v>
      </c>
      <c r="EQ356">
        <v>18.7493</v>
      </c>
      <c r="ER356">
        <v>999.9</v>
      </c>
      <c r="ES356">
        <v>58.705</v>
      </c>
      <c r="ET356">
        <v>30.585</v>
      </c>
      <c r="EU356">
        <v>34.9785</v>
      </c>
      <c r="EV356">
        <v>53.9975</v>
      </c>
      <c r="EW356">
        <v>36.4824</v>
      </c>
      <c r="EX356">
        <v>2</v>
      </c>
      <c r="EY356">
        <v>-0.249878</v>
      </c>
      <c r="EZ356">
        <v>6.9388</v>
      </c>
      <c r="FA356">
        <v>20.0168</v>
      </c>
      <c r="FB356">
        <v>5.20411</v>
      </c>
      <c r="FC356">
        <v>12.0099</v>
      </c>
      <c r="FD356">
        <v>4.976</v>
      </c>
      <c r="FE356">
        <v>3.293</v>
      </c>
      <c r="FF356">
        <v>9999</v>
      </c>
      <c r="FG356">
        <v>9999</v>
      </c>
      <c r="FH356">
        <v>9999</v>
      </c>
      <c r="FI356">
        <v>551.8</v>
      </c>
      <c r="FJ356">
        <v>1.86295</v>
      </c>
      <c r="FK356">
        <v>1.8678</v>
      </c>
      <c r="FL356">
        <v>1.86752</v>
      </c>
      <c r="FM356">
        <v>1.86874</v>
      </c>
      <c r="FN356">
        <v>1.86951</v>
      </c>
      <c r="FO356">
        <v>1.86554</v>
      </c>
      <c r="FP356">
        <v>1.86661</v>
      </c>
      <c r="FQ356">
        <v>1.86804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19.17</v>
      </c>
      <c r="GF356">
        <v>0.0519</v>
      </c>
      <c r="GG356">
        <v>5.21543574155078</v>
      </c>
      <c r="GH356">
        <v>0.0100486214095962</v>
      </c>
      <c r="GI356">
        <v>-1.74255938316833e-06</v>
      </c>
      <c r="GJ356">
        <v>3.40457676646056e-10</v>
      </c>
      <c r="GK356">
        <v>-0.0234001039270155</v>
      </c>
      <c r="GL356">
        <v>-0.0317258394575505</v>
      </c>
      <c r="GM356">
        <v>0.00293552719409138</v>
      </c>
      <c r="GN356">
        <v>-2.89779016759736e-05</v>
      </c>
      <c r="GO356">
        <v>-4</v>
      </c>
      <c r="GP356">
        <v>2214</v>
      </c>
      <c r="GQ356">
        <v>1</v>
      </c>
      <c r="GR356">
        <v>18</v>
      </c>
      <c r="GS356">
        <v>17376.2</v>
      </c>
      <c r="GT356">
        <v>28752.1</v>
      </c>
      <c r="GU356">
        <v>4.06128</v>
      </c>
      <c r="GV356">
        <v>2.57324</v>
      </c>
      <c r="GW356">
        <v>2.24854</v>
      </c>
      <c r="GX356">
        <v>2.75391</v>
      </c>
      <c r="GY356">
        <v>1.99585</v>
      </c>
      <c r="GZ356">
        <v>2.30591</v>
      </c>
      <c r="HA356">
        <v>33.2887</v>
      </c>
      <c r="HB356">
        <v>14.885</v>
      </c>
      <c r="HC356">
        <v>18</v>
      </c>
      <c r="HD356">
        <v>491.694</v>
      </c>
      <c r="HE356">
        <v>637.807</v>
      </c>
      <c r="HF356">
        <v>9.46075</v>
      </c>
      <c r="HG356">
        <v>23.7507</v>
      </c>
      <c r="HH356">
        <v>30.0001</v>
      </c>
      <c r="HI356">
        <v>23.7322</v>
      </c>
      <c r="HJ356">
        <v>23.6775</v>
      </c>
      <c r="HK356">
        <v>81.2507</v>
      </c>
      <c r="HL356">
        <v>59.0006</v>
      </c>
      <c r="HM356">
        <v>0</v>
      </c>
      <c r="HN356">
        <v>9.44702</v>
      </c>
      <c r="HO356">
        <v>1805.56</v>
      </c>
      <c r="HP356">
        <v>12.513</v>
      </c>
      <c r="HQ356">
        <v>103.17</v>
      </c>
      <c r="HR356">
        <v>104.436</v>
      </c>
    </row>
    <row r="357" spans="1:226">
      <c r="A357">
        <v>341</v>
      </c>
      <c r="B357">
        <v>1657124344</v>
      </c>
      <c r="C357">
        <v>4311.40000009537</v>
      </c>
      <c r="D357" t="s">
        <v>1043</v>
      </c>
      <c r="E357" t="s">
        <v>1044</v>
      </c>
      <c r="F357">
        <v>5</v>
      </c>
      <c r="G357" t="s">
        <v>832</v>
      </c>
      <c r="H357" t="s">
        <v>354</v>
      </c>
      <c r="I357">
        <v>1657124336.17857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1821.23105611169</v>
      </c>
      <c r="AK357">
        <v>1792.08981818182</v>
      </c>
      <c r="AL357">
        <v>3.35113871778522</v>
      </c>
      <c r="AM357">
        <v>66.8674753080839</v>
      </c>
      <c r="AN357">
        <f>(AP357 - AO357 + BO357*1E3/(8.314*(BQ357+273.15)) * AR357/BN357 * AQ357) * BN357/(100*BB357) * 1000/(1000 - AP357)</f>
        <v>0</v>
      </c>
      <c r="AO357">
        <v>12.6007776858674</v>
      </c>
      <c r="AP357">
        <v>14.7540387878788</v>
      </c>
      <c r="AQ357">
        <v>0.00838681399396249</v>
      </c>
      <c r="AR357">
        <v>77.5101807776366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1657124336.17857</v>
      </c>
      <c r="BH357">
        <v>1741.28642857143</v>
      </c>
      <c r="BI357">
        <v>1782.31321428571</v>
      </c>
      <c r="BJ357">
        <v>14.7089535714286</v>
      </c>
      <c r="BK357">
        <v>12.5437071428571</v>
      </c>
      <c r="BL357">
        <v>1722.19392857143</v>
      </c>
      <c r="BM357">
        <v>14.6579535714286</v>
      </c>
      <c r="BN357">
        <v>500.018928571429</v>
      </c>
      <c r="BO357">
        <v>73.9363607142857</v>
      </c>
      <c r="BP357">
        <v>0.0432718392857143</v>
      </c>
      <c r="BQ357">
        <v>18.8200607142857</v>
      </c>
      <c r="BR357">
        <v>20.0413964285714</v>
      </c>
      <c r="BS357">
        <v>999.9</v>
      </c>
      <c r="BT357">
        <v>0</v>
      </c>
      <c r="BU357">
        <v>0</v>
      </c>
      <c r="BV357">
        <v>10002.6785714286</v>
      </c>
      <c r="BW357">
        <v>0</v>
      </c>
      <c r="BX357">
        <v>1436.35642857143</v>
      </c>
      <c r="BY357">
        <v>-41.0282392857143</v>
      </c>
      <c r="BZ357">
        <v>1767.28071428571</v>
      </c>
      <c r="CA357">
        <v>1804.95678571429</v>
      </c>
      <c r="CB357">
        <v>2.16525214285714</v>
      </c>
      <c r="CC357">
        <v>1782.31321428571</v>
      </c>
      <c r="CD357">
        <v>12.5437071428571</v>
      </c>
      <c r="CE357">
        <v>1.0875275</v>
      </c>
      <c r="CF357">
        <v>0.927436107142857</v>
      </c>
      <c r="CG357">
        <v>8.14491142857143</v>
      </c>
      <c r="CH357">
        <v>5.82336714285714</v>
      </c>
      <c r="CI357">
        <v>1999.97892857143</v>
      </c>
      <c r="CJ357">
        <v>0.979994428571429</v>
      </c>
      <c r="CK357">
        <v>0.0200056428571429</v>
      </c>
      <c r="CL357">
        <v>0</v>
      </c>
      <c r="CM357">
        <v>2.204025</v>
      </c>
      <c r="CN357">
        <v>0</v>
      </c>
      <c r="CO357">
        <v>5285.83142857143</v>
      </c>
      <c r="CP357">
        <v>17299.95</v>
      </c>
      <c r="CQ357">
        <v>40.3033214285714</v>
      </c>
      <c r="CR357">
        <v>41.6537857142857</v>
      </c>
      <c r="CS357">
        <v>40.1605</v>
      </c>
      <c r="CT357">
        <v>39.6091428571428</v>
      </c>
      <c r="CU357">
        <v>38.8791785714286</v>
      </c>
      <c r="CV357">
        <v>1959.96892857143</v>
      </c>
      <c r="CW357">
        <v>40.01</v>
      </c>
      <c r="CX357">
        <v>0</v>
      </c>
      <c r="CY357">
        <v>1657124324.5</v>
      </c>
      <c r="CZ357">
        <v>0</v>
      </c>
      <c r="DA357">
        <v>0</v>
      </c>
      <c r="DB357" t="s">
        <v>356</v>
      </c>
      <c r="DC357">
        <v>1656081770.5</v>
      </c>
      <c r="DD357">
        <v>1655399214.6</v>
      </c>
      <c r="DE357">
        <v>0</v>
      </c>
      <c r="DF357">
        <v>0.134</v>
      </c>
      <c r="DG357">
        <v>-0.06</v>
      </c>
      <c r="DH357">
        <v>9.331</v>
      </c>
      <c r="DI357">
        <v>0.511</v>
      </c>
      <c r="DJ357">
        <v>421</v>
      </c>
      <c r="DK357">
        <v>25</v>
      </c>
      <c r="DL357">
        <v>1.93</v>
      </c>
      <c r="DM357">
        <v>0.15</v>
      </c>
      <c r="DN357">
        <v>-41.1989804878049</v>
      </c>
      <c r="DO357">
        <v>1.90669756097556</v>
      </c>
      <c r="DP357">
        <v>1.14036299617004</v>
      </c>
      <c r="DQ357">
        <v>0</v>
      </c>
      <c r="DR357">
        <v>2.19873170731707</v>
      </c>
      <c r="DS357">
        <v>-0.667974564459925</v>
      </c>
      <c r="DT357">
        <v>0.078265786965188</v>
      </c>
      <c r="DU357">
        <v>0</v>
      </c>
      <c r="DV357">
        <v>0</v>
      </c>
      <c r="DW357">
        <v>2</v>
      </c>
      <c r="DX357" t="s">
        <v>367</v>
      </c>
      <c r="DY357">
        <v>2.97634</v>
      </c>
      <c r="DZ357">
        <v>2.69704</v>
      </c>
      <c r="EA357">
        <v>0.196042</v>
      </c>
      <c r="EB357">
        <v>0.199611</v>
      </c>
      <c r="EC357">
        <v>0.0609214</v>
      </c>
      <c r="ED357">
        <v>0.0545921</v>
      </c>
      <c r="EE357">
        <v>31610.4</v>
      </c>
      <c r="EF357">
        <v>34572.4</v>
      </c>
      <c r="EG357">
        <v>35613.6</v>
      </c>
      <c r="EH357">
        <v>39154.6</v>
      </c>
      <c r="EI357">
        <v>47379.9</v>
      </c>
      <c r="EJ357">
        <v>53392.7</v>
      </c>
      <c r="EK357">
        <v>55583.1</v>
      </c>
      <c r="EL357">
        <v>62704.5</v>
      </c>
      <c r="EM357">
        <v>2.0128</v>
      </c>
      <c r="EN357">
        <v>2.2258</v>
      </c>
      <c r="EO357">
        <v>0.0761449</v>
      </c>
      <c r="EP357">
        <v>0</v>
      </c>
      <c r="EQ357">
        <v>18.7493</v>
      </c>
      <c r="ER357">
        <v>999.9</v>
      </c>
      <c r="ES357">
        <v>58.68</v>
      </c>
      <c r="ET357">
        <v>30.595</v>
      </c>
      <c r="EU357">
        <v>34.9873</v>
      </c>
      <c r="EV357">
        <v>54.0975</v>
      </c>
      <c r="EW357">
        <v>36.3902</v>
      </c>
      <c r="EX357">
        <v>2</v>
      </c>
      <c r="EY357">
        <v>-0.249756</v>
      </c>
      <c r="EZ357">
        <v>6.76898</v>
      </c>
      <c r="FA357">
        <v>20.0235</v>
      </c>
      <c r="FB357">
        <v>5.20291</v>
      </c>
      <c r="FC357">
        <v>12.0099</v>
      </c>
      <c r="FD357">
        <v>4.9756</v>
      </c>
      <c r="FE357">
        <v>3.2932</v>
      </c>
      <c r="FF357">
        <v>9999</v>
      </c>
      <c r="FG357">
        <v>9999</v>
      </c>
      <c r="FH357">
        <v>9999</v>
      </c>
      <c r="FI357">
        <v>551.8</v>
      </c>
      <c r="FJ357">
        <v>1.86295</v>
      </c>
      <c r="FK357">
        <v>1.86783</v>
      </c>
      <c r="FL357">
        <v>1.86752</v>
      </c>
      <c r="FM357">
        <v>1.86874</v>
      </c>
      <c r="FN357">
        <v>1.86951</v>
      </c>
      <c r="FO357">
        <v>1.86563</v>
      </c>
      <c r="FP357">
        <v>1.86661</v>
      </c>
      <c r="FQ357">
        <v>1.8681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19.28</v>
      </c>
      <c r="GF357">
        <v>0.0528</v>
      </c>
      <c r="GG357">
        <v>5.21543574155078</v>
      </c>
      <c r="GH357">
        <v>0.0100486214095962</v>
      </c>
      <c r="GI357">
        <v>-1.74255938316833e-06</v>
      </c>
      <c r="GJ357">
        <v>3.40457676646056e-10</v>
      </c>
      <c r="GK357">
        <v>-0.0234001039270155</v>
      </c>
      <c r="GL357">
        <v>-0.0317258394575505</v>
      </c>
      <c r="GM357">
        <v>0.00293552719409138</v>
      </c>
      <c r="GN357">
        <v>-2.89779016759736e-05</v>
      </c>
      <c r="GO357">
        <v>-4</v>
      </c>
      <c r="GP357">
        <v>2214</v>
      </c>
      <c r="GQ357">
        <v>1</v>
      </c>
      <c r="GR357">
        <v>18</v>
      </c>
      <c r="GS357">
        <v>17376.2</v>
      </c>
      <c r="GT357">
        <v>28752.2</v>
      </c>
      <c r="GU357">
        <v>4.08203</v>
      </c>
      <c r="GV357">
        <v>2.57202</v>
      </c>
      <c r="GW357">
        <v>2.24854</v>
      </c>
      <c r="GX357">
        <v>2.75513</v>
      </c>
      <c r="GY357">
        <v>1.99585</v>
      </c>
      <c r="GZ357">
        <v>2.31934</v>
      </c>
      <c r="HA357">
        <v>33.2887</v>
      </c>
      <c r="HB357">
        <v>14.8938</v>
      </c>
      <c r="HC357">
        <v>18</v>
      </c>
      <c r="HD357">
        <v>491.603</v>
      </c>
      <c r="HE357">
        <v>637.856</v>
      </c>
      <c r="HF357">
        <v>9.42712</v>
      </c>
      <c r="HG357">
        <v>23.7547</v>
      </c>
      <c r="HH357">
        <v>30.0002</v>
      </c>
      <c r="HI357">
        <v>23.7362</v>
      </c>
      <c r="HJ357">
        <v>23.6814</v>
      </c>
      <c r="HK357">
        <v>81.706</v>
      </c>
      <c r="HL357">
        <v>59.0006</v>
      </c>
      <c r="HM357">
        <v>0</v>
      </c>
      <c r="HN357">
        <v>9.4101</v>
      </c>
      <c r="HO357">
        <v>1825.69</v>
      </c>
      <c r="HP357">
        <v>12.5041</v>
      </c>
      <c r="HQ357">
        <v>103.171</v>
      </c>
      <c r="HR357">
        <v>104.435</v>
      </c>
    </row>
    <row r="358" spans="1:226">
      <c r="A358">
        <v>342</v>
      </c>
      <c r="B358">
        <v>1657124349.5</v>
      </c>
      <c r="C358">
        <v>4316.90000009537</v>
      </c>
      <c r="D358" t="s">
        <v>1045</v>
      </c>
      <c r="E358" t="s">
        <v>1046</v>
      </c>
      <c r="F358">
        <v>5</v>
      </c>
      <c r="G358" t="s">
        <v>832</v>
      </c>
      <c r="H358" t="s">
        <v>354</v>
      </c>
      <c r="I358">
        <v>1657124341.75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1840.34814097579</v>
      </c>
      <c r="AK358">
        <v>1810.30527272727</v>
      </c>
      <c r="AL358">
        <v>3.34426671746378</v>
      </c>
      <c r="AM358">
        <v>66.8674753080839</v>
      </c>
      <c r="AN358">
        <f>(AP358 - AO358 + BO358*1E3/(8.314*(BQ358+273.15)) * AR358/BN358 * AQ358) * BN358/(100*BB358) * 1000/(1000 - AP358)</f>
        <v>0</v>
      </c>
      <c r="AO358">
        <v>12.5764589832385</v>
      </c>
      <c r="AP358">
        <v>14.75772</v>
      </c>
      <c r="AQ358">
        <v>0.00363433893508103</v>
      </c>
      <c r="AR358">
        <v>77.5101807776366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1657124341.75</v>
      </c>
      <c r="BH358">
        <v>1759.72285714286</v>
      </c>
      <c r="BI358">
        <v>1800.83964285714</v>
      </c>
      <c r="BJ358">
        <v>14.7404857142857</v>
      </c>
      <c r="BK358">
        <v>12.5759821428571</v>
      </c>
      <c r="BL358">
        <v>1740.50035714286</v>
      </c>
      <c r="BM358">
        <v>14.6883892857143</v>
      </c>
      <c r="BN358">
        <v>500.019928571429</v>
      </c>
      <c r="BO358">
        <v>73.937025</v>
      </c>
      <c r="BP358">
        <v>0.0432558428571429</v>
      </c>
      <c r="BQ358">
        <v>18.8149785714286</v>
      </c>
      <c r="BR358">
        <v>20.0268107142857</v>
      </c>
      <c r="BS358">
        <v>999.9</v>
      </c>
      <c r="BT358">
        <v>0</v>
      </c>
      <c r="BU358">
        <v>0</v>
      </c>
      <c r="BV358">
        <v>10000.5357142857</v>
      </c>
      <c r="BW358">
        <v>0</v>
      </c>
      <c r="BX358">
        <v>1436.915</v>
      </c>
      <c r="BY358">
        <v>-41.1185428571429</v>
      </c>
      <c r="BZ358">
        <v>1786.04928571429</v>
      </c>
      <c r="CA358">
        <v>1823.77607142857</v>
      </c>
      <c r="CB358">
        <v>2.16450107142857</v>
      </c>
      <c r="CC358">
        <v>1800.83964285714</v>
      </c>
      <c r="CD358">
        <v>12.5759821428571</v>
      </c>
      <c r="CE358">
        <v>1.08986785714286</v>
      </c>
      <c r="CF358">
        <v>0.929830642857143</v>
      </c>
      <c r="CG358">
        <v>8.17656035714286</v>
      </c>
      <c r="CH358">
        <v>5.8608125</v>
      </c>
      <c r="CI358">
        <v>1999.97857142857</v>
      </c>
      <c r="CJ358">
        <v>0.979994964285715</v>
      </c>
      <c r="CK358">
        <v>0.0200050714285714</v>
      </c>
      <c r="CL358">
        <v>0</v>
      </c>
      <c r="CM358">
        <v>2.25541428571429</v>
      </c>
      <c r="CN358">
        <v>0</v>
      </c>
      <c r="CO358">
        <v>5283.84821428571</v>
      </c>
      <c r="CP358">
        <v>17299.9464285714</v>
      </c>
      <c r="CQ358">
        <v>40.4060714285714</v>
      </c>
      <c r="CR358">
        <v>41.7318571428571</v>
      </c>
      <c r="CS358">
        <v>40.2475357142857</v>
      </c>
      <c r="CT358">
        <v>39.7095714285714</v>
      </c>
      <c r="CU358">
        <v>38.9685</v>
      </c>
      <c r="CV358">
        <v>1959.96821428571</v>
      </c>
      <c r="CW358">
        <v>40.0103571428571</v>
      </c>
      <c r="CX358">
        <v>0</v>
      </c>
      <c r="CY358">
        <v>1657124329.3</v>
      </c>
      <c r="CZ358">
        <v>0</v>
      </c>
      <c r="DA358">
        <v>0</v>
      </c>
      <c r="DB358" t="s">
        <v>356</v>
      </c>
      <c r="DC358">
        <v>1656081770.5</v>
      </c>
      <c r="DD358">
        <v>1655399214.6</v>
      </c>
      <c r="DE358">
        <v>0</v>
      </c>
      <c r="DF358">
        <v>0.134</v>
      </c>
      <c r="DG358">
        <v>-0.06</v>
      </c>
      <c r="DH358">
        <v>9.331</v>
      </c>
      <c r="DI358">
        <v>0.511</v>
      </c>
      <c r="DJ358">
        <v>421</v>
      </c>
      <c r="DK358">
        <v>25</v>
      </c>
      <c r="DL358">
        <v>1.93</v>
      </c>
      <c r="DM358">
        <v>0.15</v>
      </c>
      <c r="DN358">
        <v>-41.0976902439024</v>
      </c>
      <c r="DO358">
        <v>1.30229477351915</v>
      </c>
      <c r="DP358">
        <v>1.11194623330379</v>
      </c>
      <c r="DQ358">
        <v>0</v>
      </c>
      <c r="DR358">
        <v>2.17780731707317</v>
      </c>
      <c r="DS358">
        <v>0.0411305226480821</v>
      </c>
      <c r="DT358">
        <v>0.0664566060884988</v>
      </c>
      <c r="DU358">
        <v>1</v>
      </c>
      <c r="DV358">
        <v>1</v>
      </c>
      <c r="DW358">
        <v>2</v>
      </c>
      <c r="DX358" t="s">
        <v>357</v>
      </c>
      <c r="DY358">
        <v>2.97629</v>
      </c>
      <c r="DZ358">
        <v>2.69694</v>
      </c>
      <c r="EA358">
        <v>0.197223</v>
      </c>
      <c r="EB358">
        <v>0.200818</v>
      </c>
      <c r="EC358">
        <v>0.0609033</v>
      </c>
      <c r="ED358">
        <v>0.054173</v>
      </c>
      <c r="EE358">
        <v>31563.8</v>
      </c>
      <c r="EF358">
        <v>34519.6</v>
      </c>
      <c r="EG358">
        <v>35613.4</v>
      </c>
      <c r="EH358">
        <v>39153.9</v>
      </c>
      <c r="EI358">
        <v>47380.4</v>
      </c>
      <c r="EJ358">
        <v>53415.5</v>
      </c>
      <c r="EK358">
        <v>55582.5</v>
      </c>
      <c r="EL358">
        <v>62703.2</v>
      </c>
      <c r="EM358">
        <v>2.013</v>
      </c>
      <c r="EN358">
        <v>2.2256</v>
      </c>
      <c r="EO358">
        <v>0.0751019</v>
      </c>
      <c r="EP358">
        <v>0</v>
      </c>
      <c r="EQ358">
        <v>18.7493</v>
      </c>
      <c r="ER358">
        <v>999.9</v>
      </c>
      <c r="ES358">
        <v>58.656</v>
      </c>
      <c r="ET358">
        <v>30.605</v>
      </c>
      <c r="EU358">
        <v>34.9915</v>
      </c>
      <c r="EV358">
        <v>53.7475</v>
      </c>
      <c r="EW358">
        <v>36.4223</v>
      </c>
      <c r="EX358">
        <v>2</v>
      </c>
      <c r="EY358">
        <v>-0.249512</v>
      </c>
      <c r="EZ358">
        <v>6.78863</v>
      </c>
      <c r="FA358">
        <v>20.0227</v>
      </c>
      <c r="FB358">
        <v>5.20411</v>
      </c>
      <c r="FC358">
        <v>12.0099</v>
      </c>
      <c r="FD358">
        <v>4.9756</v>
      </c>
      <c r="FE358">
        <v>3.293</v>
      </c>
      <c r="FF358">
        <v>9999</v>
      </c>
      <c r="FG358">
        <v>9999</v>
      </c>
      <c r="FH358">
        <v>9999</v>
      </c>
      <c r="FI358">
        <v>551.8</v>
      </c>
      <c r="FJ358">
        <v>1.86292</v>
      </c>
      <c r="FK358">
        <v>1.8678</v>
      </c>
      <c r="FL358">
        <v>1.86752</v>
      </c>
      <c r="FM358">
        <v>1.86874</v>
      </c>
      <c r="FN358">
        <v>1.86951</v>
      </c>
      <c r="FO358">
        <v>1.86566</v>
      </c>
      <c r="FP358">
        <v>1.86664</v>
      </c>
      <c r="FQ358">
        <v>1.86813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19.4</v>
      </c>
      <c r="GF358">
        <v>0.0525</v>
      </c>
      <c r="GG358">
        <v>5.21543574155078</v>
      </c>
      <c r="GH358">
        <v>0.0100486214095962</v>
      </c>
      <c r="GI358">
        <v>-1.74255938316833e-06</v>
      </c>
      <c r="GJ358">
        <v>3.40457676646056e-10</v>
      </c>
      <c r="GK358">
        <v>-0.0234001039270155</v>
      </c>
      <c r="GL358">
        <v>-0.0317258394575505</v>
      </c>
      <c r="GM358">
        <v>0.00293552719409138</v>
      </c>
      <c r="GN358">
        <v>-2.89779016759736e-05</v>
      </c>
      <c r="GO358">
        <v>-4</v>
      </c>
      <c r="GP358">
        <v>2214</v>
      </c>
      <c r="GQ358">
        <v>1</v>
      </c>
      <c r="GR358">
        <v>18</v>
      </c>
      <c r="GS358">
        <v>17376.3</v>
      </c>
      <c r="GT358">
        <v>28752.2</v>
      </c>
      <c r="GU358">
        <v>4.11377</v>
      </c>
      <c r="GV358">
        <v>2.57446</v>
      </c>
      <c r="GW358">
        <v>2.24854</v>
      </c>
      <c r="GX358">
        <v>2.75391</v>
      </c>
      <c r="GY358">
        <v>1.99585</v>
      </c>
      <c r="GZ358">
        <v>2.30103</v>
      </c>
      <c r="HA358">
        <v>33.3111</v>
      </c>
      <c r="HB358">
        <v>14.8763</v>
      </c>
      <c r="HC358">
        <v>18</v>
      </c>
      <c r="HD358">
        <v>491.769</v>
      </c>
      <c r="HE358">
        <v>637.747</v>
      </c>
      <c r="HF358">
        <v>9.39111</v>
      </c>
      <c r="HG358">
        <v>23.7591</v>
      </c>
      <c r="HH358">
        <v>30.0003</v>
      </c>
      <c r="HI358">
        <v>23.7401</v>
      </c>
      <c r="HJ358">
        <v>23.6854</v>
      </c>
      <c r="HK358">
        <v>82.3294</v>
      </c>
      <c r="HL358">
        <v>59.2807</v>
      </c>
      <c r="HM358">
        <v>0</v>
      </c>
      <c r="HN358">
        <v>9.40167</v>
      </c>
      <c r="HO358">
        <v>1839.19</v>
      </c>
      <c r="HP358">
        <v>12.5041</v>
      </c>
      <c r="HQ358">
        <v>103.17</v>
      </c>
      <c r="HR358">
        <v>104.433</v>
      </c>
    </row>
    <row r="359" spans="1:226">
      <c r="A359">
        <v>343</v>
      </c>
      <c r="B359">
        <v>1657124354.5</v>
      </c>
      <c r="C359">
        <v>4321.90000009537</v>
      </c>
      <c r="D359" t="s">
        <v>1047</v>
      </c>
      <c r="E359" t="s">
        <v>1048</v>
      </c>
      <c r="F359">
        <v>5</v>
      </c>
      <c r="G359" t="s">
        <v>832</v>
      </c>
      <c r="H359" t="s">
        <v>354</v>
      </c>
      <c r="I359">
        <v>1657124347.01852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1856.92850663766</v>
      </c>
      <c r="AK359">
        <v>1827.10048484848</v>
      </c>
      <c r="AL359">
        <v>3.30315298230311</v>
      </c>
      <c r="AM359">
        <v>66.8674753080839</v>
      </c>
      <c r="AN359">
        <f>(AP359 - AO359 + BO359*1E3/(8.314*(BQ359+273.15)) * AR359/BN359 * AQ359) * BN359/(100*BB359) * 1000/(1000 - AP359)</f>
        <v>0</v>
      </c>
      <c r="AO359">
        <v>12.4716035285073</v>
      </c>
      <c r="AP359">
        <v>14.7372460606061</v>
      </c>
      <c r="AQ359">
        <v>-0.00270741122090752</v>
      </c>
      <c r="AR359">
        <v>77.5101807776366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1657124347.01852</v>
      </c>
      <c r="BH359">
        <v>1777.18925925926</v>
      </c>
      <c r="BI359">
        <v>1818.18740740741</v>
      </c>
      <c r="BJ359">
        <v>14.7521481481481</v>
      </c>
      <c r="BK359">
        <v>12.5336962962963</v>
      </c>
      <c r="BL359">
        <v>1757.8437037037</v>
      </c>
      <c r="BM359">
        <v>14.699637037037</v>
      </c>
      <c r="BN359">
        <v>500.011037037037</v>
      </c>
      <c r="BO359">
        <v>73.9371222222222</v>
      </c>
      <c r="BP359">
        <v>0.0432104962962963</v>
      </c>
      <c r="BQ359">
        <v>18.8107777777778</v>
      </c>
      <c r="BR359">
        <v>20.0162925925926</v>
      </c>
      <c r="BS359">
        <v>999.9</v>
      </c>
      <c r="BT359">
        <v>0</v>
      </c>
      <c r="BU359">
        <v>0</v>
      </c>
      <c r="BV359">
        <v>10001.4814814815</v>
      </c>
      <c r="BW359">
        <v>0</v>
      </c>
      <c r="BX359">
        <v>1437.02962962963</v>
      </c>
      <c r="BY359">
        <v>-40.9988148148148</v>
      </c>
      <c r="BZ359">
        <v>1803.79814814815</v>
      </c>
      <c r="CA359">
        <v>1841.2637037037</v>
      </c>
      <c r="CB359">
        <v>2.21845407407407</v>
      </c>
      <c r="CC359">
        <v>1818.18740740741</v>
      </c>
      <c r="CD359">
        <v>12.5336962962963</v>
      </c>
      <c r="CE359">
        <v>1.09073185185185</v>
      </c>
      <c r="CF359">
        <v>0.926705296296296</v>
      </c>
      <c r="CG359">
        <v>8.18823592592593</v>
      </c>
      <c r="CH359">
        <v>5.81210777777778</v>
      </c>
      <c r="CI359">
        <v>1999.98888888889</v>
      </c>
      <c r="CJ359">
        <v>0.979995666666667</v>
      </c>
      <c r="CK359">
        <v>0.0200043222222222</v>
      </c>
      <c r="CL359">
        <v>0</v>
      </c>
      <c r="CM359">
        <v>2.25963333333333</v>
      </c>
      <c r="CN359">
        <v>0</v>
      </c>
      <c r="CO359">
        <v>5281.76148148148</v>
      </c>
      <c r="CP359">
        <v>17300.0444444444</v>
      </c>
      <c r="CQ359">
        <v>40.4951851851852</v>
      </c>
      <c r="CR359">
        <v>41.809962962963</v>
      </c>
      <c r="CS359">
        <v>40.3308148148148</v>
      </c>
      <c r="CT359">
        <v>39.8075555555556</v>
      </c>
      <c r="CU359">
        <v>39.053037037037</v>
      </c>
      <c r="CV359">
        <v>1959.97851851852</v>
      </c>
      <c r="CW359">
        <v>40.0103703703704</v>
      </c>
      <c r="CX359">
        <v>0</v>
      </c>
      <c r="CY359">
        <v>1657124334.7</v>
      </c>
      <c r="CZ359">
        <v>0</v>
      </c>
      <c r="DA359">
        <v>0</v>
      </c>
      <c r="DB359" t="s">
        <v>356</v>
      </c>
      <c r="DC359">
        <v>1656081770.5</v>
      </c>
      <c r="DD359">
        <v>1655399214.6</v>
      </c>
      <c r="DE359">
        <v>0</v>
      </c>
      <c r="DF359">
        <v>0.134</v>
      </c>
      <c r="DG359">
        <v>-0.06</v>
      </c>
      <c r="DH359">
        <v>9.331</v>
      </c>
      <c r="DI359">
        <v>0.511</v>
      </c>
      <c r="DJ359">
        <v>421</v>
      </c>
      <c r="DK359">
        <v>25</v>
      </c>
      <c r="DL359">
        <v>1.93</v>
      </c>
      <c r="DM359">
        <v>0.15</v>
      </c>
      <c r="DN359">
        <v>-41.1235804878049</v>
      </c>
      <c r="DO359">
        <v>1.88163344947727</v>
      </c>
      <c r="DP359">
        <v>1.06413513313418</v>
      </c>
      <c r="DQ359">
        <v>0</v>
      </c>
      <c r="DR359">
        <v>2.18867682926829</v>
      </c>
      <c r="DS359">
        <v>0.6583275261324</v>
      </c>
      <c r="DT359">
        <v>0.0700382095869218</v>
      </c>
      <c r="DU359">
        <v>0</v>
      </c>
      <c r="DV359">
        <v>0</v>
      </c>
      <c r="DW359">
        <v>2</v>
      </c>
      <c r="DX359" t="s">
        <v>367</v>
      </c>
      <c r="DY359">
        <v>2.97592</v>
      </c>
      <c r="DZ359">
        <v>2.69741</v>
      </c>
      <c r="EA359">
        <v>0.198283</v>
      </c>
      <c r="EB359">
        <v>0.201791</v>
      </c>
      <c r="EC359">
        <v>0.0608451</v>
      </c>
      <c r="ED359">
        <v>0.0541559</v>
      </c>
      <c r="EE359">
        <v>31522.4</v>
      </c>
      <c r="EF359">
        <v>34477.6</v>
      </c>
      <c r="EG359">
        <v>35613.6</v>
      </c>
      <c r="EH359">
        <v>39153.9</v>
      </c>
      <c r="EI359">
        <v>47383.4</v>
      </c>
      <c r="EJ359">
        <v>53416.7</v>
      </c>
      <c r="EK359">
        <v>55582.5</v>
      </c>
      <c r="EL359">
        <v>62703.5</v>
      </c>
      <c r="EM359">
        <v>2.0124</v>
      </c>
      <c r="EN359">
        <v>2.2256</v>
      </c>
      <c r="EO359">
        <v>0.077039</v>
      </c>
      <c r="EP359">
        <v>0</v>
      </c>
      <c r="EQ359">
        <v>18.7493</v>
      </c>
      <c r="ER359">
        <v>999.9</v>
      </c>
      <c r="ES359">
        <v>58.631</v>
      </c>
      <c r="ET359">
        <v>30.605</v>
      </c>
      <c r="EU359">
        <v>34.9754</v>
      </c>
      <c r="EV359">
        <v>53.9975</v>
      </c>
      <c r="EW359">
        <v>36.4223</v>
      </c>
      <c r="EX359">
        <v>2</v>
      </c>
      <c r="EY359">
        <v>-0.249756</v>
      </c>
      <c r="EZ359">
        <v>6.67736</v>
      </c>
      <c r="FA359">
        <v>20.0272</v>
      </c>
      <c r="FB359">
        <v>5.20291</v>
      </c>
      <c r="FC359">
        <v>12.0099</v>
      </c>
      <c r="FD359">
        <v>4.9756</v>
      </c>
      <c r="FE359">
        <v>3.293</v>
      </c>
      <c r="FF359">
        <v>9999</v>
      </c>
      <c r="FG359">
        <v>9999</v>
      </c>
      <c r="FH359">
        <v>9999</v>
      </c>
      <c r="FI359">
        <v>551.8</v>
      </c>
      <c r="FJ359">
        <v>1.86295</v>
      </c>
      <c r="FK359">
        <v>1.86783</v>
      </c>
      <c r="FL359">
        <v>1.86752</v>
      </c>
      <c r="FM359">
        <v>1.86874</v>
      </c>
      <c r="FN359">
        <v>1.86954</v>
      </c>
      <c r="FO359">
        <v>1.86554</v>
      </c>
      <c r="FP359">
        <v>1.86661</v>
      </c>
      <c r="FQ359">
        <v>1.86807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19.51</v>
      </c>
      <c r="GF359">
        <v>0.0518</v>
      </c>
      <c r="GG359">
        <v>5.21543574155078</v>
      </c>
      <c r="GH359">
        <v>0.0100486214095962</v>
      </c>
      <c r="GI359">
        <v>-1.74255938316833e-06</v>
      </c>
      <c r="GJ359">
        <v>3.40457676646056e-10</v>
      </c>
      <c r="GK359">
        <v>-0.0234001039270155</v>
      </c>
      <c r="GL359">
        <v>-0.0317258394575505</v>
      </c>
      <c r="GM359">
        <v>0.00293552719409138</v>
      </c>
      <c r="GN359">
        <v>-2.89779016759736e-05</v>
      </c>
      <c r="GO359">
        <v>-4</v>
      </c>
      <c r="GP359">
        <v>2214</v>
      </c>
      <c r="GQ359">
        <v>1</v>
      </c>
      <c r="GR359">
        <v>18</v>
      </c>
      <c r="GS359">
        <v>17376.4</v>
      </c>
      <c r="GT359">
        <v>28752.3</v>
      </c>
      <c r="GU359">
        <v>4.13818</v>
      </c>
      <c r="GV359">
        <v>2.56958</v>
      </c>
      <c r="GW359">
        <v>2.24854</v>
      </c>
      <c r="GX359">
        <v>2.75391</v>
      </c>
      <c r="GY359">
        <v>1.99585</v>
      </c>
      <c r="GZ359">
        <v>2.30469</v>
      </c>
      <c r="HA359">
        <v>33.3111</v>
      </c>
      <c r="HB359">
        <v>14.8763</v>
      </c>
      <c r="HC359">
        <v>18</v>
      </c>
      <c r="HD359">
        <v>491.423</v>
      </c>
      <c r="HE359">
        <v>637.791</v>
      </c>
      <c r="HF359">
        <v>9.38128</v>
      </c>
      <c r="HG359">
        <v>23.7627</v>
      </c>
      <c r="HH359">
        <v>30.0001</v>
      </c>
      <c r="HI359">
        <v>23.7441</v>
      </c>
      <c r="HJ359">
        <v>23.6893</v>
      </c>
      <c r="HK359">
        <v>82.9056</v>
      </c>
      <c r="HL359">
        <v>59.2807</v>
      </c>
      <c r="HM359">
        <v>0</v>
      </c>
      <c r="HN359">
        <v>9.39906</v>
      </c>
      <c r="HO359">
        <v>1859.33</v>
      </c>
      <c r="HP359">
        <v>12.5174</v>
      </c>
      <c r="HQ359">
        <v>103.171</v>
      </c>
      <c r="HR359">
        <v>104.434</v>
      </c>
    </row>
    <row r="360" spans="1:226">
      <c r="A360">
        <v>344</v>
      </c>
      <c r="B360">
        <v>1657124359</v>
      </c>
      <c r="C360">
        <v>4326.40000009537</v>
      </c>
      <c r="D360" t="s">
        <v>1049</v>
      </c>
      <c r="E360" t="s">
        <v>1050</v>
      </c>
      <c r="F360">
        <v>5</v>
      </c>
      <c r="G360" t="s">
        <v>832</v>
      </c>
      <c r="H360" t="s">
        <v>354</v>
      </c>
      <c r="I360">
        <v>1657124351.46296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1872.96824513636</v>
      </c>
      <c r="AK360">
        <v>1842.44175757576</v>
      </c>
      <c r="AL360">
        <v>3.48985622526779</v>
      </c>
      <c r="AM360">
        <v>66.8674753080839</v>
      </c>
      <c r="AN360">
        <f>(AP360 - AO360 + BO360*1E3/(8.314*(BQ360+273.15)) * AR360/BN360 * AQ360) * BN360/(100*BB360) * 1000/(1000 - AP360)</f>
        <v>0</v>
      </c>
      <c r="AO360">
        <v>12.469492632238</v>
      </c>
      <c r="AP360">
        <v>14.7300812121212</v>
      </c>
      <c r="AQ360">
        <v>-0.000847469916975446</v>
      </c>
      <c r="AR360">
        <v>77.5101807776366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1657124351.46296</v>
      </c>
      <c r="BH360">
        <v>1791.80814814815</v>
      </c>
      <c r="BI360">
        <v>1833.20037037037</v>
      </c>
      <c r="BJ360">
        <v>14.7470333333333</v>
      </c>
      <c r="BK360">
        <v>12.4943148148148</v>
      </c>
      <c r="BL360">
        <v>1772.35925925926</v>
      </c>
      <c r="BM360">
        <v>14.6947</v>
      </c>
      <c r="BN360">
        <v>499.992296296296</v>
      </c>
      <c r="BO360">
        <v>73.9369851851852</v>
      </c>
      <c r="BP360">
        <v>0.0432345814814815</v>
      </c>
      <c r="BQ360">
        <v>18.8082037037037</v>
      </c>
      <c r="BR360">
        <v>20.0092296296296</v>
      </c>
      <c r="BS360">
        <v>999.9</v>
      </c>
      <c r="BT360">
        <v>0</v>
      </c>
      <c r="BU360">
        <v>0</v>
      </c>
      <c r="BV360">
        <v>10003.8888888889</v>
      </c>
      <c r="BW360">
        <v>0</v>
      </c>
      <c r="BX360">
        <v>1437.76333333333</v>
      </c>
      <c r="BY360">
        <v>-41.3923259259259</v>
      </c>
      <c r="BZ360">
        <v>1818.6262962963</v>
      </c>
      <c r="CA360">
        <v>1856.39333333333</v>
      </c>
      <c r="CB360">
        <v>2.25271888888889</v>
      </c>
      <c r="CC360">
        <v>1833.20037037037</v>
      </c>
      <c r="CD360">
        <v>12.4943148148148</v>
      </c>
      <c r="CE360">
        <v>1.09035185185185</v>
      </c>
      <c r="CF360">
        <v>0.923792222222222</v>
      </c>
      <c r="CG360">
        <v>8.18310555555555</v>
      </c>
      <c r="CH360">
        <v>5.76672777777778</v>
      </c>
      <c r="CI360">
        <v>1999.99518518519</v>
      </c>
      <c r="CJ360">
        <v>0.979996222222222</v>
      </c>
      <c r="CK360">
        <v>0.0200037296296296</v>
      </c>
      <c r="CL360">
        <v>0</v>
      </c>
      <c r="CM360">
        <v>2.2258037037037</v>
      </c>
      <c r="CN360">
        <v>0</v>
      </c>
      <c r="CO360">
        <v>5280.44111111111</v>
      </c>
      <c r="CP360">
        <v>17300.0962962963</v>
      </c>
      <c r="CQ360">
        <v>40.5738518518518</v>
      </c>
      <c r="CR360">
        <v>41.870037037037</v>
      </c>
      <c r="CS360">
        <v>40.3955555555555</v>
      </c>
      <c r="CT360">
        <v>39.890962962963</v>
      </c>
      <c r="CU360">
        <v>39.1224444444444</v>
      </c>
      <c r="CV360">
        <v>1959.98481481481</v>
      </c>
      <c r="CW360">
        <v>40.0103703703704</v>
      </c>
      <c r="CX360">
        <v>0</v>
      </c>
      <c r="CY360">
        <v>1657124338.9</v>
      </c>
      <c r="CZ360">
        <v>0</v>
      </c>
      <c r="DA360">
        <v>0</v>
      </c>
      <c r="DB360" t="s">
        <v>356</v>
      </c>
      <c r="DC360">
        <v>1656081770.5</v>
      </c>
      <c r="DD360">
        <v>1655399214.6</v>
      </c>
      <c r="DE360">
        <v>0</v>
      </c>
      <c r="DF360">
        <v>0.134</v>
      </c>
      <c r="DG360">
        <v>-0.06</v>
      </c>
      <c r="DH360">
        <v>9.331</v>
      </c>
      <c r="DI360">
        <v>0.511</v>
      </c>
      <c r="DJ360">
        <v>421</v>
      </c>
      <c r="DK360">
        <v>25</v>
      </c>
      <c r="DL360">
        <v>1.93</v>
      </c>
      <c r="DM360">
        <v>0.15</v>
      </c>
      <c r="DN360">
        <v>-41.1358243902439</v>
      </c>
      <c r="DO360">
        <v>-3.34882996515676</v>
      </c>
      <c r="DP360">
        <v>1.20253883741968</v>
      </c>
      <c r="DQ360">
        <v>0</v>
      </c>
      <c r="DR360">
        <v>2.21821390243902</v>
      </c>
      <c r="DS360">
        <v>0.529009965156795</v>
      </c>
      <c r="DT360">
        <v>0.0617845775167016</v>
      </c>
      <c r="DU360">
        <v>0</v>
      </c>
      <c r="DV360">
        <v>0</v>
      </c>
      <c r="DW360">
        <v>2</v>
      </c>
      <c r="DX360" t="s">
        <v>367</v>
      </c>
      <c r="DY360">
        <v>2.97657</v>
      </c>
      <c r="DZ360">
        <v>2.6967</v>
      </c>
      <c r="EA360">
        <v>0.199246</v>
      </c>
      <c r="EB360">
        <v>0.202848</v>
      </c>
      <c r="EC360">
        <v>0.060834</v>
      </c>
      <c r="ED360">
        <v>0.0541575</v>
      </c>
      <c r="EE360">
        <v>31484.5</v>
      </c>
      <c r="EF360">
        <v>34431.7</v>
      </c>
      <c r="EG360">
        <v>35613.5</v>
      </c>
      <c r="EH360">
        <v>39153.5</v>
      </c>
      <c r="EI360">
        <v>47383.9</v>
      </c>
      <c r="EJ360">
        <v>53416.6</v>
      </c>
      <c r="EK360">
        <v>55582.4</v>
      </c>
      <c r="EL360">
        <v>62703.4</v>
      </c>
      <c r="EM360">
        <v>2.013</v>
      </c>
      <c r="EN360">
        <v>2.2258</v>
      </c>
      <c r="EO360">
        <v>0.0762939</v>
      </c>
      <c r="EP360">
        <v>0</v>
      </c>
      <c r="EQ360">
        <v>18.7493</v>
      </c>
      <c r="ER360">
        <v>999.9</v>
      </c>
      <c r="ES360">
        <v>58.607</v>
      </c>
      <c r="ET360">
        <v>30.625</v>
      </c>
      <c r="EU360">
        <v>35.0005</v>
      </c>
      <c r="EV360">
        <v>54.1875</v>
      </c>
      <c r="EW360">
        <v>36.3702</v>
      </c>
      <c r="EX360">
        <v>2</v>
      </c>
      <c r="EY360">
        <v>-0.249634</v>
      </c>
      <c r="EZ360">
        <v>6.62115</v>
      </c>
      <c r="FA360">
        <v>20.0291</v>
      </c>
      <c r="FB360">
        <v>5.20411</v>
      </c>
      <c r="FC360">
        <v>12.0099</v>
      </c>
      <c r="FD360">
        <v>4.9756</v>
      </c>
      <c r="FE360">
        <v>3.2932</v>
      </c>
      <c r="FF360">
        <v>9999</v>
      </c>
      <c r="FG360">
        <v>9999</v>
      </c>
      <c r="FH360">
        <v>9999</v>
      </c>
      <c r="FI360">
        <v>551.8</v>
      </c>
      <c r="FJ360">
        <v>1.86295</v>
      </c>
      <c r="FK360">
        <v>1.86783</v>
      </c>
      <c r="FL360">
        <v>1.86752</v>
      </c>
      <c r="FM360">
        <v>1.86874</v>
      </c>
      <c r="FN360">
        <v>1.86954</v>
      </c>
      <c r="FO360">
        <v>1.86557</v>
      </c>
      <c r="FP360">
        <v>1.86661</v>
      </c>
      <c r="FQ360">
        <v>1.86807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19.62</v>
      </c>
      <c r="GF360">
        <v>0.0517</v>
      </c>
      <c r="GG360">
        <v>5.21543574155078</v>
      </c>
      <c r="GH360">
        <v>0.0100486214095962</v>
      </c>
      <c r="GI360">
        <v>-1.74255938316833e-06</v>
      </c>
      <c r="GJ360">
        <v>3.40457676646056e-10</v>
      </c>
      <c r="GK360">
        <v>-0.0234001039270155</v>
      </c>
      <c r="GL360">
        <v>-0.0317258394575505</v>
      </c>
      <c r="GM360">
        <v>0.00293552719409138</v>
      </c>
      <c r="GN360">
        <v>-2.89779016759736e-05</v>
      </c>
      <c r="GO360">
        <v>-4</v>
      </c>
      <c r="GP360">
        <v>2214</v>
      </c>
      <c r="GQ360">
        <v>1</v>
      </c>
      <c r="GR360">
        <v>18</v>
      </c>
      <c r="GS360">
        <v>17376.5</v>
      </c>
      <c r="GT360">
        <v>28752.4</v>
      </c>
      <c r="GU360">
        <v>4.16504</v>
      </c>
      <c r="GV360">
        <v>2.56714</v>
      </c>
      <c r="GW360">
        <v>2.24854</v>
      </c>
      <c r="GX360">
        <v>2.75513</v>
      </c>
      <c r="GY360">
        <v>1.99585</v>
      </c>
      <c r="GZ360">
        <v>2.32422</v>
      </c>
      <c r="HA360">
        <v>33.3111</v>
      </c>
      <c r="HB360">
        <v>14.885</v>
      </c>
      <c r="HC360">
        <v>18</v>
      </c>
      <c r="HD360">
        <v>491.844</v>
      </c>
      <c r="HE360">
        <v>637.983</v>
      </c>
      <c r="HF360">
        <v>9.38389</v>
      </c>
      <c r="HG360">
        <v>23.7687</v>
      </c>
      <c r="HH360">
        <v>30.0002</v>
      </c>
      <c r="HI360">
        <v>23.7481</v>
      </c>
      <c r="HJ360">
        <v>23.6921</v>
      </c>
      <c r="HK360">
        <v>83.373</v>
      </c>
      <c r="HL360">
        <v>59.2807</v>
      </c>
      <c r="HM360">
        <v>0</v>
      </c>
      <c r="HN360">
        <v>9.3821</v>
      </c>
      <c r="HO360">
        <v>1872.93</v>
      </c>
      <c r="HP360">
        <v>12.5257</v>
      </c>
      <c r="HQ360">
        <v>103.17</v>
      </c>
      <c r="HR360">
        <v>104.433</v>
      </c>
    </row>
    <row r="361" spans="1:226">
      <c r="A361">
        <v>345</v>
      </c>
      <c r="B361">
        <v>1657124364.5</v>
      </c>
      <c r="C361">
        <v>4331.90000009537</v>
      </c>
      <c r="D361" t="s">
        <v>1051</v>
      </c>
      <c r="E361" t="s">
        <v>1052</v>
      </c>
      <c r="F361">
        <v>5</v>
      </c>
      <c r="G361" t="s">
        <v>832</v>
      </c>
      <c r="H361" t="s">
        <v>354</v>
      </c>
      <c r="I361">
        <v>1657124357.01852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1891.27525385563</v>
      </c>
      <c r="AK361">
        <v>1861.54515151515</v>
      </c>
      <c r="AL361">
        <v>3.58125189685136</v>
      </c>
      <c r="AM361">
        <v>66.8674753080839</v>
      </c>
      <c r="AN361">
        <f>(AP361 - AO361 + BO361*1E3/(8.314*(BQ361+273.15)) * AR361/BN361 * AQ361) * BN361/(100*BB361) * 1000/(1000 - AP361)</f>
        <v>0</v>
      </c>
      <c r="AO361">
        <v>12.4709089618635</v>
      </c>
      <c r="AP361">
        <v>14.7333163636364</v>
      </c>
      <c r="AQ361">
        <v>0.000530988970652013</v>
      </c>
      <c r="AR361">
        <v>77.5101807776366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1657124357.01852</v>
      </c>
      <c r="BH361">
        <v>1810.32518518519</v>
      </c>
      <c r="BI361">
        <v>1851.95148148148</v>
      </c>
      <c r="BJ361">
        <v>14.735737037037</v>
      </c>
      <c r="BK361">
        <v>12.4708962962963</v>
      </c>
      <c r="BL361">
        <v>1790.74703703704</v>
      </c>
      <c r="BM361">
        <v>14.6837962962963</v>
      </c>
      <c r="BN361">
        <v>499.991740740741</v>
      </c>
      <c r="BO361">
        <v>73.9364259259259</v>
      </c>
      <c r="BP361">
        <v>0.0432142</v>
      </c>
      <c r="BQ361">
        <v>18.809762962963</v>
      </c>
      <c r="BR361">
        <v>20.0127851851852</v>
      </c>
      <c r="BS361">
        <v>999.9</v>
      </c>
      <c r="BT361">
        <v>0</v>
      </c>
      <c r="BU361">
        <v>0</v>
      </c>
      <c r="BV361">
        <v>10004.6296296296</v>
      </c>
      <c r="BW361">
        <v>0</v>
      </c>
      <c r="BX361">
        <v>1438.08518518518</v>
      </c>
      <c r="BY361">
        <v>-41.6260296296296</v>
      </c>
      <c r="BZ361">
        <v>1837.4</v>
      </c>
      <c r="CA361">
        <v>1875.33814814815</v>
      </c>
      <c r="CB361">
        <v>2.26484111111111</v>
      </c>
      <c r="CC361">
        <v>1851.95148148148</v>
      </c>
      <c r="CD361">
        <v>12.4708962962963</v>
      </c>
      <c r="CE361">
        <v>1.08950777777778</v>
      </c>
      <c r="CF361">
        <v>0.922053703703704</v>
      </c>
      <c r="CG361">
        <v>8.17171962962963</v>
      </c>
      <c r="CH361">
        <v>5.73962555555556</v>
      </c>
      <c r="CI361">
        <v>1999.97518518519</v>
      </c>
      <c r="CJ361">
        <v>0.979996777777778</v>
      </c>
      <c r="CK361">
        <v>0.020003137037037</v>
      </c>
      <c r="CL361">
        <v>0</v>
      </c>
      <c r="CM361">
        <v>2.21079259259259</v>
      </c>
      <c r="CN361">
        <v>0</v>
      </c>
      <c r="CO361">
        <v>5278.68</v>
      </c>
      <c r="CP361">
        <v>17299.9333333333</v>
      </c>
      <c r="CQ361">
        <v>40.6664444444444</v>
      </c>
      <c r="CR361">
        <v>41.9442592592593</v>
      </c>
      <c r="CS361">
        <v>40.4765555555556</v>
      </c>
      <c r="CT361">
        <v>39.9951111111111</v>
      </c>
      <c r="CU361">
        <v>39.2081111111111</v>
      </c>
      <c r="CV361">
        <v>1959.96814814815</v>
      </c>
      <c r="CW361">
        <v>40.0066666666667</v>
      </c>
      <c r="CX361">
        <v>0</v>
      </c>
      <c r="CY361">
        <v>1657124344.3</v>
      </c>
      <c r="CZ361">
        <v>0</v>
      </c>
      <c r="DA361">
        <v>0</v>
      </c>
      <c r="DB361" t="s">
        <v>356</v>
      </c>
      <c r="DC361">
        <v>1656081770.5</v>
      </c>
      <c r="DD361">
        <v>1655399214.6</v>
      </c>
      <c r="DE361">
        <v>0</v>
      </c>
      <c r="DF361">
        <v>0.134</v>
      </c>
      <c r="DG361">
        <v>-0.06</v>
      </c>
      <c r="DH361">
        <v>9.331</v>
      </c>
      <c r="DI361">
        <v>0.511</v>
      </c>
      <c r="DJ361">
        <v>421</v>
      </c>
      <c r="DK361">
        <v>25</v>
      </c>
      <c r="DL361">
        <v>1.93</v>
      </c>
      <c r="DM361">
        <v>0.15</v>
      </c>
      <c r="DN361">
        <v>-41.4508512195122</v>
      </c>
      <c r="DO361">
        <v>-3.58524250871088</v>
      </c>
      <c r="DP361">
        <v>1.05835841181727</v>
      </c>
      <c r="DQ361">
        <v>0</v>
      </c>
      <c r="DR361">
        <v>2.25347146341463</v>
      </c>
      <c r="DS361">
        <v>0.160244111498254</v>
      </c>
      <c r="DT361">
        <v>0.0361704199697107</v>
      </c>
      <c r="DU361">
        <v>0</v>
      </c>
      <c r="DV361">
        <v>0</v>
      </c>
      <c r="DW361">
        <v>2</v>
      </c>
      <c r="DX361" t="s">
        <v>367</v>
      </c>
      <c r="DY361">
        <v>2.97604</v>
      </c>
      <c r="DZ361">
        <v>2.69725</v>
      </c>
      <c r="EA361">
        <v>0.200429</v>
      </c>
      <c r="EB361">
        <v>0.204046</v>
      </c>
      <c r="EC361">
        <v>0.0608415</v>
      </c>
      <c r="ED361">
        <v>0.0541609</v>
      </c>
      <c r="EE361">
        <v>31437.7</v>
      </c>
      <c r="EF361">
        <v>34380.3</v>
      </c>
      <c r="EG361">
        <v>35613.1</v>
      </c>
      <c r="EH361">
        <v>39153.9</v>
      </c>
      <c r="EI361">
        <v>47383.3</v>
      </c>
      <c r="EJ361">
        <v>53416.7</v>
      </c>
      <c r="EK361">
        <v>55582.2</v>
      </c>
      <c r="EL361">
        <v>62703.7</v>
      </c>
      <c r="EM361">
        <v>2.0128</v>
      </c>
      <c r="EN361">
        <v>2.2256</v>
      </c>
      <c r="EO361">
        <v>0.0752509</v>
      </c>
      <c r="EP361">
        <v>0</v>
      </c>
      <c r="EQ361">
        <v>18.7509</v>
      </c>
      <c r="ER361">
        <v>999.9</v>
      </c>
      <c r="ES361">
        <v>58.583</v>
      </c>
      <c r="ET361">
        <v>30.625</v>
      </c>
      <c r="EU361">
        <v>34.9886</v>
      </c>
      <c r="EV361">
        <v>53.8675</v>
      </c>
      <c r="EW361">
        <v>36.4744</v>
      </c>
      <c r="EX361">
        <v>2</v>
      </c>
      <c r="EY361">
        <v>-0.249512</v>
      </c>
      <c r="EZ361">
        <v>6.75499</v>
      </c>
      <c r="FA361">
        <v>20.0213</v>
      </c>
      <c r="FB361">
        <v>5.20411</v>
      </c>
      <c r="FC361">
        <v>12.0099</v>
      </c>
      <c r="FD361">
        <v>4.9756</v>
      </c>
      <c r="FE361">
        <v>3.293</v>
      </c>
      <c r="FF361">
        <v>9999</v>
      </c>
      <c r="FG361">
        <v>9999</v>
      </c>
      <c r="FH361">
        <v>9999</v>
      </c>
      <c r="FI361">
        <v>551.8</v>
      </c>
      <c r="FJ361">
        <v>1.86292</v>
      </c>
      <c r="FK361">
        <v>1.86777</v>
      </c>
      <c r="FL361">
        <v>1.86752</v>
      </c>
      <c r="FM361">
        <v>1.86874</v>
      </c>
      <c r="FN361">
        <v>1.86954</v>
      </c>
      <c r="FO361">
        <v>1.86554</v>
      </c>
      <c r="FP361">
        <v>1.86661</v>
      </c>
      <c r="FQ361">
        <v>1.8681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19.75</v>
      </c>
      <c r="GF361">
        <v>0.0519</v>
      </c>
      <c r="GG361">
        <v>5.21543574155078</v>
      </c>
      <c r="GH361">
        <v>0.0100486214095962</v>
      </c>
      <c r="GI361">
        <v>-1.74255938316833e-06</v>
      </c>
      <c r="GJ361">
        <v>3.40457676646056e-10</v>
      </c>
      <c r="GK361">
        <v>-0.0234001039270155</v>
      </c>
      <c r="GL361">
        <v>-0.0317258394575505</v>
      </c>
      <c r="GM361">
        <v>0.00293552719409138</v>
      </c>
      <c r="GN361">
        <v>-2.89779016759736e-05</v>
      </c>
      <c r="GO361">
        <v>-4</v>
      </c>
      <c r="GP361">
        <v>2214</v>
      </c>
      <c r="GQ361">
        <v>1</v>
      </c>
      <c r="GR361">
        <v>18</v>
      </c>
      <c r="GS361">
        <v>17376.6</v>
      </c>
      <c r="GT361">
        <v>28752.5</v>
      </c>
      <c r="GU361">
        <v>4.19312</v>
      </c>
      <c r="GV361">
        <v>2.56958</v>
      </c>
      <c r="GW361">
        <v>2.24854</v>
      </c>
      <c r="GX361">
        <v>2.75391</v>
      </c>
      <c r="GY361">
        <v>1.99585</v>
      </c>
      <c r="GZ361">
        <v>2.29492</v>
      </c>
      <c r="HA361">
        <v>33.3335</v>
      </c>
      <c r="HB361">
        <v>14.8675</v>
      </c>
      <c r="HC361">
        <v>18</v>
      </c>
      <c r="HD361">
        <v>491.755</v>
      </c>
      <c r="HE361">
        <v>637.87</v>
      </c>
      <c r="HF361">
        <v>9.37831</v>
      </c>
      <c r="HG361">
        <v>23.7727</v>
      </c>
      <c r="HH361">
        <v>30.0003</v>
      </c>
      <c r="HI361">
        <v>23.7521</v>
      </c>
      <c r="HJ361">
        <v>23.6952</v>
      </c>
      <c r="HK361">
        <v>83.9807</v>
      </c>
      <c r="HL361">
        <v>59.2807</v>
      </c>
      <c r="HM361">
        <v>0</v>
      </c>
      <c r="HN361">
        <v>9.36405</v>
      </c>
      <c r="HO361">
        <v>1893.19</v>
      </c>
      <c r="HP361">
        <v>12.5281</v>
      </c>
      <c r="HQ361">
        <v>103.17</v>
      </c>
      <c r="HR361">
        <v>104.434</v>
      </c>
    </row>
    <row r="362" spans="1:226">
      <c r="A362">
        <v>346</v>
      </c>
      <c r="B362">
        <v>1657124369</v>
      </c>
      <c r="C362">
        <v>4336.40000009537</v>
      </c>
      <c r="D362" t="s">
        <v>1053</v>
      </c>
      <c r="E362" t="s">
        <v>1054</v>
      </c>
      <c r="F362">
        <v>5</v>
      </c>
      <c r="G362" t="s">
        <v>832</v>
      </c>
      <c r="H362" t="s">
        <v>354</v>
      </c>
      <c r="I362">
        <v>1657124361.46296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1906.77781188898</v>
      </c>
      <c r="AK362">
        <v>1876.76757575758</v>
      </c>
      <c r="AL362">
        <v>3.46293693054156</v>
      </c>
      <c r="AM362">
        <v>66.8674753080839</v>
      </c>
      <c r="AN362">
        <f>(AP362 - AO362 + BO362*1E3/(8.314*(BQ362+273.15)) * AR362/BN362 * AQ362) * BN362/(100*BB362) * 1000/(1000 - AP362)</f>
        <v>0</v>
      </c>
      <c r="AO362">
        <v>12.4721550386808</v>
      </c>
      <c r="AP362">
        <v>14.7332296969697</v>
      </c>
      <c r="AQ362">
        <v>-0.000142652034586059</v>
      </c>
      <c r="AR362">
        <v>77.5101807776366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1657124361.46296</v>
      </c>
      <c r="BH362">
        <v>1825.22111111111</v>
      </c>
      <c r="BI362">
        <v>1867.13037037037</v>
      </c>
      <c r="BJ362">
        <v>14.7318555555556</v>
      </c>
      <c r="BK362">
        <v>12.4715185185185</v>
      </c>
      <c r="BL362">
        <v>1805.53851851852</v>
      </c>
      <c r="BM362">
        <v>14.6800592592593</v>
      </c>
      <c r="BN362">
        <v>499.979814814815</v>
      </c>
      <c r="BO362">
        <v>73.9368555555556</v>
      </c>
      <c r="BP362">
        <v>0.043223562962963</v>
      </c>
      <c r="BQ362">
        <v>18.8126740740741</v>
      </c>
      <c r="BR362">
        <v>20.0147481481481</v>
      </c>
      <c r="BS362">
        <v>999.9</v>
      </c>
      <c r="BT362">
        <v>0</v>
      </c>
      <c r="BU362">
        <v>0</v>
      </c>
      <c r="BV362">
        <v>10007.4074074074</v>
      </c>
      <c r="BW362">
        <v>0</v>
      </c>
      <c r="BX362">
        <v>1438.5137037037</v>
      </c>
      <c r="BY362">
        <v>-41.9099518518519</v>
      </c>
      <c r="BZ362">
        <v>1852.51148148148</v>
      </c>
      <c r="CA362">
        <v>1890.71111111111</v>
      </c>
      <c r="CB362">
        <v>2.26034407407407</v>
      </c>
      <c r="CC362">
        <v>1867.13037037037</v>
      </c>
      <c r="CD362">
        <v>12.4715185185185</v>
      </c>
      <c r="CE362">
        <v>1.08922740740741</v>
      </c>
      <c r="CF362">
        <v>0.922104888888889</v>
      </c>
      <c r="CG362">
        <v>8.1679337037037</v>
      </c>
      <c r="CH362">
        <v>5.74042555555556</v>
      </c>
      <c r="CI362">
        <v>1999.98777777778</v>
      </c>
      <c r="CJ362">
        <v>0.979997111111111</v>
      </c>
      <c r="CK362">
        <v>0.0200027851851852</v>
      </c>
      <c r="CL362">
        <v>0</v>
      </c>
      <c r="CM362">
        <v>2.21084814814815</v>
      </c>
      <c r="CN362">
        <v>0</v>
      </c>
      <c r="CO362">
        <v>5278.55185185185</v>
      </c>
      <c r="CP362">
        <v>17300.0333333333</v>
      </c>
      <c r="CQ362">
        <v>40.7358518518518</v>
      </c>
      <c r="CR362">
        <v>41.9904814814815</v>
      </c>
      <c r="CS362">
        <v>40.5414444444444</v>
      </c>
      <c r="CT362">
        <v>40.0506666666667</v>
      </c>
      <c r="CU362">
        <v>39.2681851851852</v>
      </c>
      <c r="CV362">
        <v>1959.98185185185</v>
      </c>
      <c r="CW362">
        <v>40.0051851851852</v>
      </c>
      <c r="CX362">
        <v>0</v>
      </c>
      <c r="CY362">
        <v>1657124349.1</v>
      </c>
      <c r="CZ362">
        <v>0</v>
      </c>
      <c r="DA362">
        <v>0</v>
      </c>
      <c r="DB362" t="s">
        <v>356</v>
      </c>
      <c r="DC362">
        <v>1656081770.5</v>
      </c>
      <c r="DD362">
        <v>1655399214.6</v>
      </c>
      <c r="DE362">
        <v>0</v>
      </c>
      <c r="DF362">
        <v>0.134</v>
      </c>
      <c r="DG362">
        <v>-0.06</v>
      </c>
      <c r="DH362">
        <v>9.331</v>
      </c>
      <c r="DI362">
        <v>0.511</v>
      </c>
      <c r="DJ362">
        <v>421</v>
      </c>
      <c r="DK362">
        <v>25</v>
      </c>
      <c r="DL362">
        <v>1.93</v>
      </c>
      <c r="DM362">
        <v>0.15</v>
      </c>
      <c r="DN362">
        <v>-41.613556097561</v>
      </c>
      <c r="DO362">
        <v>-4.11161184668988</v>
      </c>
      <c r="DP362">
        <v>0.997635613386454</v>
      </c>
      <c r="DQ362">
        <v>0</v>
      </c>
      <c r="DR362">
        <v>2.26546804878049</v>
      </c>
      <c r="DS362">
        <v>-0.0705760975609739</v>
      </c>
      <c r="DT362">
        <v>0.00872829942353544</v>
      </c>
      <c r="DU362">
        <v>1</v>
      </c>
      <c r="DV362">
        <v>1</v>
      </c>
      <c r="DW362">
        <v>2</v>
      </c>
      <c r="DX362" t="s">
        <v>357</v>
      </c>
      <c r="DY362">
        <v>2.97567</v>
      </c>
      <c r="DZ362">
        <v>2.69739</v>
      </c>
      <c r="EA362">
        <v>0.201389</v>
      </c>
      <c r="EB362">
        <v>0.204924</v>
      </c>
      <c r="EC362">
        <v>0.0608407</v>
      </c>
      <c r="ED362">
        <v>0.0541709</v>
      </c>
      <c r="EE362">
        <v>31399.8</v>
      </c>
      <c r="EF362">
        <v>34342.1</v>
      </c>
      <c r="EG362">
        <v>35612.9</v>
      </c>
      <c r="EH362">
        <v>39153.5</v>
      </c>
      <c r="EI362">
        <v>47382.9</v>
      </c>
      <c r="EJ362">
        <v>53415.7</v>
      </c>
      <c r="EK362">
        <v>55581.6</v>
      </c>
      <c r="EL362">
        <v>62703.2</v>
      </c>
      <c r="EM362">
        <v>2.0128</v>
      </c>
      <c r="EN362">
        <v>2.2258</v>
      </c>
      <c r="EO362">
        <v>0.0759959</v>
      </c>
      <c r="EP362">
        <v>0</v>
      </c>
      <c r="EQ362">
        <v>18.7542</v>
      </c>
      <c r="ER362">
        <v>999.9</v>
      </c>
      <c r="ES362">
        <v>58.583</v>
      </c>
      <c r="ET362">
        <v>30.625</v>
      </c>
      <c r="EU362">
        <v>34.9889</v>
      </c>
      <c r="EV362">
        <v>53.9675</v>
      </c>
      <c r="EW362">
        <v>36.4303</v>
      </c>
      <c r="EX362">
        <v>2</v>
      </c>
      <c r="EY362">
        <v>-0.24878</v>
      </c>
      <c r="EZ362">
        <v>6.72179</v>
      </c>
      <c r="FA362">
        <v>20.0235</v>
      </c>
      <c r="FB362">
        <v>5.20411</v>
      </c>
      <c r="FC362">
        <v>12.0088</v>
      </c>
      <c r="FD362">
        <v>4.9756</v>
      </c>
      <c r="FE362">
        <v>3.293</v>
      </c>
      <c r="FF362">
        <v>9999</v>
      </c>
      <c r="FG362">
        <v>9999</v>
      </c>
      <c r="FH362">
        <v>9999</v>
      </c>
      <c r="FI362">
        <v>551.8</v>
      </c>
      <c r="FJ362">
        <v>1.86295</v>
      </c>
      <c r="FK362">
        <v>1.8678</v>
      </c>
      <c r="FL362">
        <v>1.86752</v>
      </c>
      <c r="FM362">
        <v>1.86874</v>
      </c>
      <c r="FN362">
        <v>1.86951</v>
      </c>
      <c r="FO362">
        <v>1.86557</v>
      </c>
      <c r="FP362">
        <v>1.86673</v>
      </c>
      <c r="FQ362">
        <v>1.8681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19.86</v>
      </c>
      <c r="GF362">
        <v>0.0519</v>
      </c>
      <c r="GG362">
        <v>5.21543574155078</v>
      </c>
      <c r="GH362">
        <v>0.0100486214095962</v>
      </c>
      <c r="GI362">
        <v>-1.74255938316833e-06</v>
      </c>
      <c r="GJ362">
        <v>3.40457676646056e-10</v>
      </c>
      <c r="GK362">
        <v>-0.0234001039270155</v>
      </c>
      <c r="GL362">
        <v>-0.0317258394575505</v>
      </c>
      <c r="GM362">
        <v>0.00293552719409138</v>
      </c>
      <c r="GN362">
        <v>-2.89779016759736e-05</v>
      </c>
      <c r="GO362">
        <v>-4</v>
      </c>
      <c r="GP362">
        <v>2214</v>
      </c>
      <c r="GQ362">
        <v>1</v>
      </c>
      <c r="GR362">
        <v>18</v>
      </c>
      <c r="GS362">
        <v>17376.6</v>
      </c>
      <c r="GT362">
        <v>28752.6</v>
      </c>
      <c r="GU362">
        <v>4.21997</v>
      </c>
      <c r="GV362">
        <v>2.56592</v>
      </c>
      <c r="GW362">
        <v>2.24854</v>
      </c>
      <c r="GX362">
        <v>2.75391</v>
      </c>
      <c r="GY362">
        <v>1.99585</v>
      </c>
      <c r="GZ362">
        <v>2.29248</v>
      </c>
      <c r="HA362">
        <v>33.3335</v>
      </c>
      <c r="HB362">
        <v>14.8675</v>
      </c>
      <c r="HC362">
        <v>18</v>
      </c>
      <c r="HD362">
        <v>491.784</v>
      </c>
      <c r="HE362">
        <v>638.076</v>
      </c>
      <c r="HF362">
        <v>9.36442</v>
      </c>
      <c r="HG362">
        <v>23.7787</v>
      </c>
      <c r="HH362">
        <v>30.0005</v>
      </c>
      <c r="HI362">
        <v>23.7557</v>
      </c>
      <c r="HJ362">
        <v>23.6992</v>
      </c>
      <c r="HK362">
        <v>84.459</v>
      </c>
      <c r="HL362">
        <v>59.2807</v>
      </c>
      <c r="HM362">
        <v>0</v>
      </c>
      <c r="HN362">
        <v>9.35697</v>
      </c>
      <c r="HO362">
        <v>1906.69</v>
      </c>
      <c r="HP362">
        <v>12.5346</v>
      </c>
      <c r="HQ362">
        <v>103.169</v>
      </c>
      <c r="HR362">
        <v>104.433</v>
      </c>
    </row>
    <row r="363" spans="1:226">
      <c r="A363">
        <v>347</v>
      </c>
      <c r="B363">
        <v>1657124374</v>
      </c>
      <c r="C363">
        <v>4341.40000009537</v>
      </c>
      <c r="D363" t="s">
        <v>1055</v>
      </c>
      <c r="E363" t="s">
        <v>1056</v>
      </c>
      <c r="F363">
        <v>5</v>
      </c>
      <c r="G363" t="s">
        <v>832</v>
      </c>
      <c r="H363" t="s">
        <v>354</v>
      </c>
      <c r="I363">
        <v>1657124366.48148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1925.07058067057</v>
      </c>
      <c r="AK363">
        <v>1894.12157575758</v>
      </c>
      <c r="AL363">
        <v>3.59242148165503</v>
      </c>
      <c r="AM363">
        <v>66.8674753080839</v>
      </c>
      <c r="AN363">
        <f>(AP363 - AO363 + BO363*1E3/(8.314*(BQ363+273.15)) * AR363/BN363 * AQ363) * BN363/(100*BB363) * 1000/(1000 - AP363)</f>
        <v>0</v>
      </c>
      <c r="AO363">
        <v>12.4736300920813</v>
      </c>
      <c r="AP363">
        <v>14.728583030303</v>
      </c>
      <c r="AQ363">
        <v>0.000181859249859275</v>
      </c>
      <c r="AR363">
        <v>77.5101807776366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1657124366.48148</v>
      </c>
      <c r="BH363">
        <v>1842.1762962963</v>
      </c>
      <c r="BI363">
        <v>1884.19037037037</v>
      </c>
      <c r="BJ363">
        <v>14.7317296296296</v>
      </c>
      <c r="BK363">
        <v>12.4726592592593</v>
      </c>
      <c r="BL363">
        <v>1822.37518518519</v>
      </c>
      <c r="BM363">
        <v>14.679937037037</v>
      </c>
      <c r="BN363">
        <v>499.992888888889</v>
      </c>
      <c r="BO363">
        <v>73.9364407407407</v>
      </c>
      <c r="BP363">
        <v>0.0432356703703704</v>
      </c>
      <c r="BQ363">
        <v>18.8145444444444</v>
      </c>
      <c r="BR363">
        <v>20.0173851851852</v>
      </c>
      <c r="BS363">
        <v>999.9</v>
      </c>
      <c r="BT363">
        <v>0</v>
      </c>
      <c r="BU363">
        <v>0</v>
      </c>
      <c r="BV363">
        <v>10006.4814814815</v>
      </c>
      <c r="BW363">
        <v>0</v>
      </c>
      <c r="BX363">
        <v>1438.6</v>
      </c>
      <c r="BY363">
        <v>-42.0150518518519</v>
      </c>
      <c r="BZ363">
        <v>1869.72</v>
      </c>
      <c r="CA363">
        <v>1907.98925925926</v>
      </c>
      <c r="CB363">
        <v>2.25908185185185</v>
      </c>
      <c r="CC363">
        <v>1884.19037037037</v>
      </c>
      <c r="CD363">
        <v>12.4726592592593</v>
      </c>
      <c r="CE363">
        <v>1.08921222222222</v>
      </c>
      <c r="CF363">
        <v>0.922183888888889</v>
      </c>
      <c r="CG363">
        <v>8.16772703703704</v>
      </c>
      <c r="CH363">
        <v>5.74166</v>
      </c>
      <c r="CI363">
        <v>2000.03111111111</v>
      </c>
      <c r="CJ363">
        <v>0.979996222222222</v>
      </c>
      <c r="CK363">
        <v>0.0200037333333333</v>
      </c>
      <c r="CL363">
        <v>0</v>
      </c>
      <c r="CM363">
        <v>2.2553962962963</v>
      </c>
      <c r="CN363">
        <v>0</v>
      </c>
      <c r="CO363">
        <v>5277.74666666667</v>
      </c>
      <c r="CP363">
        <v>17300.4037037037</v>
      </c>
      <c r="CQ363">
        <v>40.789</v>
      </c>
      <c r="CR363">
        <v>41.9767037037037</v>
      </c>
      <c r="CS363">
        <v>40.5993703703704</v>
      </c>
      <c r="CT363">
        <v>40.0298148148148</v>
      </c>
      <c r="CU363">
        <v>39.3051851851852</v>
      </c>
      <c r="CV363">
        <v>1960.0237037037</v>
      </c>
      <c r="CW363">
        <v>40.0066666666667</v>
      </c>
      <c r="CX363">
        <v>0</v>
      </c>
      <c r="CY363">
        <v>1657124353.9</v>
      </c>
      <c r="CZ363">
        <v>0</v>
      </c>
      <c r="DA363">
        <v>0</v>
      </c>
      <c r="DB363" t="s">
        <v>356</v>
      </c>
      <c r="DC363">
        <v>1656081770.5</v>
      </c>
      <c r="DD363">
        <v>1655399214.6</v>
      </c>
      <c r="DE363">
        <v>0</v>
      </c>
      <c r="DF363">
        <v>0.134</v>
      </c>
      <c r="DG363">
        <v>-0.06</v>
      </c>
      <c r="DH363">
        <v>9.331</v>
      </c>
      <c r="DI363">
        <v>0.511</v>
      </c>
      <c r="DJ363">
        <v>421</v>
      </c>
      <c r="DK363">
        <v>25</v>
      </c>
      <c r="DL363">
        <v>1.93</v>
      </c>
      <c r="DM363">
        <v>0.15</v>
      </c>
      <c r="DN363">
        <v>-41.8805925</v>
      </c>
      <c r="DO363">
        <v>-4.81289493433393</v>
      </c>
      <c r="DP363">
        <v>1.17392514207412</v>
      </c>
      <c r="DQ363">
        <v>0</v>
      </c>
      <c r="DR363">
        <v>2.26050025</v>
      </c>
      <c r="DS363">
        <v>-0.0222136210131397</v>
      </c>
      <c r="DT363">
        <v>0.00398596756603714</v>
      </c>
      <c r="DU363">
        <v>1</v>
      </c>
      <c r="DV363">
        <v>1</v>
      </c>
      <c r="DW363">
        <v>2</v>
      </c>
      <c r="DX363" t="s">
        <v>357</v>
      </c>
      <c r="DY363">
        <v>2.97657</v>
      </c>
      <c r="DZ363">
        <v>2.69669</v>
      </c>
      <c r="EA363">
        <v>0.202477</v>
      </c>
      <c r="EB363">
        <v>0.20589</v>
      </c>
      <c r="EC363">
        <v>0.0608244</v>
      </c>
      <c r="ED363">
        <v>0.0541685</v>
      </c>
      <c r="EE363">
        <v>31357.3</v>
      </c>
      <c r="EF363">
        <v>34299.8</v>
      </c>
      <c r="EG363">
        <v>35613.2</v>
      </c>
      <c r="EH363">
        <v>39152.8</v>
      </c>
      <c r="EI363">
        <v>47383.8</v>
      </c>
      <c r="EJ363">
        <v>53415.4</v>
      </c>
      <c r="EK363">
        <v>55581.7</v>
      </c>
      <c r="EL363">
        <v>62702.7</v>
      </c>
      <c r="EM363">
        <v>2.0136</v>
      </c>
      <c r="EN363">
        <v>2.2248</v>
      </c>
      <c r="EO363">
        <v>0.0761449</v>
      </c>
      <c r="EP363">
        <v>0</v>
      </c>
      <c r="EQ363">
        <v>18.7558</v>
      </c>
      <c r="ER363">
        <v>999.9</v>
      </c>
      <c r="ES363">
        <v>58.558</v>
      </c>
      <c r="ET363">
        <v>30.635</v>
      </c>
      <c r="EU363">
        <v>34.9922</v>
      </c>
      <c r="EV363">
        <v>53.7975</v>
      </c>
      <c r="EW363">
        <v>36.4103</v>
      </c>
      <c r="EX363">
        <v>2</v>
      </c>
      <c r="EY363">
        <v>-0.248415</v>
      </c>
      <c r="EZ363">
        <v>6.71625</v>
      </c>
      <c r="FA363">
        <v>20.0239</v>
      </c>
      <c r="FB363">
        <v>5.20291</v>
      </c>
      <c r="FC363">
        <v>12.0099</v>
      </c>
      <c r="FD363">
        <v>4.9756</v>
      </c>
      <c r="FE363">
        <v>3.293</v>
      </c>
      <c r="FF363">
        <v>9999</v>
      </c>
      <c r="FG363">
        <v>9999</v>
      </c>
      <c r="FH363">
        <v>9999</v>
      </c>
      <c r="FI363">
        <v>551.8</v>
      </c>
      <c r="FJ363">
        <v>1.86295</v>
      </c>
      <c r="FK363">
        <v>1.86783</v>
      </c>
      <c r="FL363">
        <v>1.86752</v>
      </c>
      <c r="FM363">
        <v>1.86874</v>
      </c>
      <c r="FN363">
        <v>1.86951</v>
      </c>
      <c r="FO363">
        <v>1.8656</v>
      </c>
      <c r="FP363">
        <v>1.86667</v>
      </c>
      <c r="FQ363">
        <v>1.86807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19.99</v>
      </c>
      <c r="GF363">
        <v>0.0516</v>
      </c>
      <c r="GG363">
        <v>5.21543574155078</v>
      </c>
      <c r="GH363">
        <v>0.0100486214095962</v>
      </c>
      <c r="GI363">
        <v>-1.74255938316833e-06</v>
      </c>
      <c r="GJ363">
        <v>3.40457676646056e-10</v>
      </c>
      <c r="GK363">
        <v>-0.0234001039270155</v>
      </c>
      <c r="GL363">
        <v>-0.0317258394575505</v>
      </c>
      <c r="GM363">
        <v>0.00293552719409138</v>
      </c>
      <c r="GN363">
        <v>-2.89779016759736e-05</v>
      </c>
      <c r="GO363">
        <v>-4</v>
      </c>
      <c r="GP363">
        <v>2214</v>
      </c>
      <c r="GQ363">
        <v>1</v>
      </c>
      <c r="GR363">
        <v>18</v>
      </c>
      <c r="GS363">
        <v>17376.7</v>
      </c>
      <c r="GT363">
        <v>28752.7</v>
      </c>
      <c r="GU363">
        <v>4.24561</v>
      </c>
      <c r="GV363">
        <v>2.56592</v>
      </c>
      <c r="GW363">
        <v>2.24854</v>
      </c>
      <c r="GX363">
        <v>2.75391</v>
      </c>
      <c r="GY363">
        <v>1.99585</v>
      </c>
      <c r="GZ363">
        <v>2.29736</v>
      </c>
      <c r="HA363">
        <v>33.3559</v>
      </c>
      <c r="HB363">
        <v>14.8675</v>
      </c>
      <c r="HC363">
        <v>18</v>
      </c>
      <c r="HD363">
        <v>492.342</v>
      </c>
      <c r="HE363">
        <v>637.34</v>
      </c>
      <c r="HF363">
        <v>9.35469</v>
      </c>
      <c r="HG363">
        <v>23.7846</v>
      </c>
      <c r="HH363">
        <v>30.0003</v>
      </c>
      <c r="HI363">
        <v>23.76</v>
      </c>
      <c r="HJ363">
        <v>23.7039</v>
      </c>
      <c r="HK363">
        <v>84.9701</v>
      </c>
      <c r="HL363">
        <v>59.2807</v>
      </c>
      <c r="HM363">
        <v>0</v>
      </c>
      <c r="HN363">
        <v>9.33249</v>
      </c>
      <c r="HO363">
        <v>1920.13</v>
      </c>
      <c r="HP363">
        <v>12.5438</v>
      </c>
      <c r="HQ363">
        <v>103.169</v>
      </c>
      <c r="HR363">
        <v>104.432</v>
      </c>
    </row>
    <row r="364" spans="1:226">
      <c r="A364">
        <v>348</v>
      </c>
      <c r="B364">
        <v>1657124378.5</v>
      </c>
      <c r="C364">
        <v>4345.90000009537</v>
      </c>
      <c r="D364" t="s">
        <v>1057</v>
      </c>
      <c r="E364" t="s">
        <v>1058</v>
      </c>
      <c r="F364">
        <v>5</v>
      </c>
      <c r="G364" t="s">
        <v>832</v>
      </c>
      <c r="H364" t="s">
        <v>354</v>
      </c>
      <c r="I364">
        <v>1657124370.92593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1938.67900206317</v>
      </c>
      <c r="AK364">
        <v>1908.80212121212</v>
      </c>
      <c r="AL364">
        <v>3.25555310661877</v>
      </c>
      <c r="AM364">
        <v>66.8674753080839</v>
      </c>
      <c r="AN364">
        <f>(AP364 - AO364 + BO364*1E3/(8.314*(BQ364+273.15)) * AR364/BN364 * AQ364) * BN364/(100*BB364) * 1000/(1000 - AP364)</f>
        <v>0</v>
      </c>
      <c r="AO364">
        <v>12.4739684221402</v>
      </c>
      <c r="AP364">
        <v>14.7238539393939</v>
      </c>
      <c r="AQ364">
        <v>0.000131190633704701</v>
      </c>
      <c r="AR364">
        <v>77.5101807776366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1657124370.92593</v>
      </c>
      <c r="BH364">
        <v>1857.17592592593</v>
      </c>
      <c r="BI364">
        <v>1898.90481481481</v>
      </c>
      <c r="BJ364">
        <v>14.7299925925926</v>
      </c>
      <c r="BK364">
        <v>12.4734481481481</v>
      </c>
      <c r="BL364">
        <v>1837.26962962963</v>
      </c>
      <c r="BM364">
        <v>14.6782555555556</v>
      </c>
      <c r="BN364">
        <v>500.010814814815</v>
      </c>
      <c r="BO364">
        <v>73.9360518518519</v>
      </c>
      <c r="BP364">
        <v>0.043216737037037</v>
      </c>
      <c r="BQ364">
        <v>18.811662962963</v>
      </c>
      <c r="BR364">
        <v>20.0214666666667</v>
      </c>
      <c r="BS364">
        <v>999.9</v>
      </c>
      <c r="BT364">
        <v>0</v>
      </c>
      <c r="BU364">
        <v>0</v>
      </c>
      <c r="BV364">
        <v>10000</v>
      </c>
      <c r="BW364">
        <v>0</v>
      </c>
      <c r="BX364">
        <v>1439.00185185185</v>
      </c>
      <c r="BY364">
        <v>-41.7294407407407</v>
      </c>
      <c r="BZ364">
        <v>1884.94148148148</v>
      </c>
      <c r="CA364">
        <v>1922.89111111111</v>
      </c>
      <c r="CB364">
        <v>2.2565537037037</v>
      </c>
      <c r="CC364">
        <v>1898.90481481481</v>
      </c>
      <c r="CD364">
        <v>12.4734481481481</v>
      </c>
      <c r="CE364">
        <v>1.08907851851852</v>
      </c>
      <c r="CF364">
        <v>0.922237555555556</v>
      </c>
      <c r="CG364">
        <v>8.16591444444444</v>
      </c>
      <c r="CH364">
        <v>5.74249925925926</v>
      </c>
      <c r="CI364">
        <v>2000.06259259259</v>
      </c>
      <c r="CJ364">
        <v>0.979998888888889</v>
      </c>
      <c r="CK364">
        <v>0.0200012444444444</v>
      </c>
      <c r="CL364">
        <v>0</v>
      </c>
      <c r="CM364">
        <v>2.28905185185185</v>
      </c>
      <c r="CN364">
        <v>0</v>
      </c>
      <c r="CO364">
        <v>5276.65333333333</v>
      </c>
      <c r="CP364">
        <v>17300.6814814815</v>
      </c>
      <c r="CQ364">
        <v>40.7913333333333</v>
      </c>
      <c r="CR364">
        <v>41.9141111111111</v>
      </c>
      <c r="CS364">
        <v>40.6295185185185</v>
      </c>
      <c r="CT364">
        <v>39.9488518518519</v>
      </c>
      <c r="CU364">
        <v>39.3051851851852</v>
      </c>
      <c r="CV364">
        <v>1960.05888888889</v>
      </c>
      <c r="CW364">
        <v>40.0033333333333</v>
      </c>
      <c r="CX364">
        <v>0</v>
      </c>
      <c r="CY364">
        <v>1657124359.3</v>
      </c>
      <c r="CZ364">
        <v>0</v>
      </c>
      <c r="DA364">
        <v>0</v>
      </c>
      <c r="DB364" t="s">
        <v>356</v>
      </c>
      <c r="DC364">
        <v>1656081770.5</v>
      </c>
      <c r="DD364">
        <v>1655399214.6</v>
      </c>
      <c r="DE364">
        <v>0</v>
      </c>
      <c r="DF364">
        <v>0.134</v>
      </c>
      <c r="DG364">
        <v>-0.06</v>
      </c>
      <c r="DH364">
        <v>9.331</v>
      </c>
      <c r="DI364">
        <v>0.511</v>
      </c>
      <c r="DJ364">
        <v>421</v>
      </c>
      <c r="DK364">
        <v>25</v>
      </c>
      <c r="DL364">
        <v>1.93</v>
      </c>
      <c r="DM364">
        <v>0.15</v>
      </c>
      <c r="DN364">
        <v>-41.7456075</v>
      </c>
      <c r="DO364">
        <v>1.64659249530967</v>
      </c>
      <c r="DP364">
        <v>1.16898187590473</v>
      </c>
      <c r="DQ364">
        <v>0</v>
      </c>
      <c r="DR364">
        <v>2.2578585</v>
      </c>
      <c r="DS364">
        <v>-0.0292959849906207</v>
      </c>
      <c r="DT364">
        <v>0.00393346701397128</v>
      </c>
      <c r="DU364">
        <v>1</v>
      </c>
      <c r="DV364">
        <v>1</v>
      </c>
      <c r="DW364">
        <v>2</v>
      </c>
      <c r="DX364" t="s">
        <v>357</v>
      </c>
      <c r="DY364">
        <v>2.97577</v>
      </c>
      <c r="DZ364">
        <v>2.69695</v>
      </c>
      <c r="EA364">
        <v>0.203358</v>
      </c>
      <c r="EB364">
        <v>0.206909</v>
      </c>
      <c r="EC364">
        <v>0.0608068</v>
      </c>
      <c r="ED364">
        <v>0.0541657</v>
      </c>
      <c r="EE364">
        <v>31322.1</v>
      </c>
      <c r="EF364">
        <v>34255.8</v>
      </c>
      <c r="EG364">
        <v>35612.6</v>
      </c>
      <c r="EH364">
        <v>39152.9</v>
      </c>
      <c r="EI364">
        <v>47384.4</v>
      </c>
      <c r="EJ364">
        <v>53414.8</v>
      </c>
      <c r="EK364">
        <v>55581.3</v>
      </c>
      <c r="EL364">
        <v>62701.8</v>
      </c>
      <c r="EM364">
        <v>2.0114</v>
      </c>
      <c r="EN364">
        <v>2.2262</v>
      </c>
      <c r="EO364">
        <v>0.07689</v>
      </c>
      <c r="EP364">
        <v>0</v>
      </c>
      <c r="EQ364">
        <v>18.7558</v>
      </c>
      <c r="ER364">
        <v>999.9</v>
      </c>
      <c r="ES364">
        <v>58.534</v>
      </c>
      <c r="ET364">
        <v>30.655</v>
      </c>
      <c r="EU364">
        <v>35.0204</v>
      </c>
      <c r="EV364">
        <v>53.8475</v>
      </c>
      <c r="EW364">
        <v>36.4503</v>
      </c>
      <c r="EX364">
        <v>2</v>
      </c>
      <c r="EY364">
        <v>-0.24811</v>
      </c>
      <c r="EZ364">
        <v>6.78285</v>
      </c>
      <c r="FA364">
        <v>20.0212</v>
      </c>
      <c r="FB364">
        <v>5.20291</v>
      </c>
      <c r="FC364">
        <v>12.0099</v>
      </c>
      <c r="FD364">
        <v>4.9756</v>
      </c>
      <c r="FE364">
        <v>3.293</v>
      </c>
      <c r="FF364">
        <v>9999</v>
      </c>
      <c r="FG364">
        <v>9999</v>
      </c>
      <c r="FH364">
        <v>9999</v>
      </c>
      <c r="FI364">
        <v>551.8</v>
      </c>
      <c r="FJ364">
        <v>1.86292</v>
      </c>
      <c r="FK364">
        <v>1.86777</v>
      </c>
      <c r="FL364">
        <v>1.86752</v>
      </c>
      <c r="FM364">
        <v>1.86874</v>
      </c>
      <c r="FN364">
        <v>1.86951</v>
      </c>
      <c r="FO364">
        <v>1.8656</v>
      </c>
      <c r="FP364">
        <v>1.86661</v>
      </c>
      <c r="FQ364">
        <v>1.86804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20.08</v>
      </c>
      <c r="GF364">
        <v>0.0515</v>
      </c>
      <c r="GG364">
        <v>5.21543574155078</v>
      </c>
      <c r="GH364">
        <v>0.0100486214095962</v>
      </c>
      <c r="GI364">
        <v>-1.74255938316833e-06</v>
      </c>
      <c r="GJ364">
        <v>3.40457676646056e-10</v>
      </c>
      <c r="GK364">
        <v>-0.0234001039270155</v>
      </c>
      <c r="GL364">
        <v>-0.0317258394575505</v>
      </c>
      <c r="GM364">
        <v>0.00293552719409138</v>
      </c>
      <c r="GN364">
        <v>-2.89779016759736e-05</v>
      </c>
      <c r="GO364">
        <v>-4</v>
      </c>
      <c r="GP364">
        <v>2214</v>
      </c>
      <c r="GQ364">
        <v>1</v>
      </c>
      <c r="GR364">
        <v>18</v>
      </c>
      <c r="GS364">
        <v>17376.8</v>
      </c>
      <c r="GT364">
        <v>28752.7</v>
      </c>
      <c r="GU364">
        <v>4.2688</v>
      </c>
      <c r="GV364">
        <v>2.56348</v>
      </c>
      <c r="GW364">
        <v>2.24854</v>
      </c>
      <c r="GX364">
        <v>2.75391</v>
      </c>
      <c r="GY364">
        <v>1.99585</v>
      </c>
      <c r="GZ364">
        <v>2.30591</v>
      </c>
      <c r="HA364">
        <v>33.3559</v>
      </c>
      <c r="HB364">
        <v>14.8675</v>
      </c>
      <c r="HC364">
        <v>18</v>
      </c>
      <c r="HD364">
        <v>490.971</v>
      </c>
      <c r="HE364">
        <v>638.491</v>
      </c>
      <c r="HF364">
        <v>9.33476</v>
      </c>
      <c r="HG364">
        <v>23.7886</v>
      </c>
      <c r="HH364">
        <v>30.0004</v>
      </c>
      <c r="HI364">
        <v>23.764</v>
      </c>
      <c r="HJ364">
        <v>23.7071</v>
      </c>
      <c r="HK364">
        <v>85.4809</v>
      </c>
      <c r="HL364">
        <v>59.2807</v>
      </c>
      <c r="HM364">
        <v>0</v>
      </c>
      <c r="HN364">
        <v>9.33249</v>
      </c>
      <c r="HO364">
        <v>1940.26</v>
      </c>
      <c r="HP364">
        <v>12.5533</v>
      </c>
      <c r="HQ364">
        <v>103.168</v>
      </c>
      <c r="HR364">
        <v>104.431</v>
      </c>
    </row>
    <row r="365" spans="1:226">
      <c r="A365">
        <v>349</v>
      </c>
      <c r="B365">
        <v>1657124384</v>
      </c>
      <c r="C365">
        <v>4351.40000009537</v>
      </c>
      <c r="D365" t="s">
        <v>1059</v>
      </c>
      <c r="E365" t="s">
        <v>1060</v>
      </c>
      <c r="F365">
        <v>5</v>
      </c>
      <c r="G365" t="s">
        <v>832</v>
      </c>
      <c r="H365" t="s">
        <v>354</v>
      </c>
      <c r="I365">
        <v>1657124376.51852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1956.924976033</v>
      </c>
      <c r="AK365">
        <v>1927.1206060606</v>
      </c>
      <c r="AL365">
        <v>3.42868802400594</v>
      </c>
      <c r="AM365">
        <v>66.8674753080839</v>
      </c>
      <c r="AN365">
        <f>(AP365 - AO365 + BO365*1E3/(8.314*(BQ365+273.15)) * AR365/BN365 * AQ365) * BN365/(100*BB365) * 1000/(1000 - AP365)</f>
        <v>0</v>
      </c>
      <c r="AO365">
        <v>12.4721454202268</v>
      </c>
      <c r="AP365">
        <v>14.7180551515151</v>
      </c>
      <c r="AQ365">
        <v>-1.78278771584025e-05</v>
      </c>
      <c r="AR365">
        <v>77.5101807776366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1657124376.51852</v>
      </c>
      <c r="BH365">
        <v>1875.69703703704</v>
      </c>
      <c r="BI365">
        <v>1917.49481481481</v>
      </c>
      <c r="BJ365">
        <v>14.726237037037</v>
      </c>
      <c r="BK365">
        <v>12.4749296296296</v>
      </c>
      <c r="BL365">
        <v>1855.66037037037</v>
      </c>
      <c r="BM365">
        <v>14.6746222222222</v>
      </c>
      <c r="BN365">
        <v>500.006333333333</v>
      </c>
      <c r="BO365">
        <v>73.9354814814815</v>
      </c>
      <c r="BP365">
        <v>0.0432027925925926</v>
      </c>
      <c r="BQ365">
        <v>18.8078925925926</v>
      </c>
      <c r="BR365">
        <v>20.0275777777778</v>
      </c>
      <c r="BS365">
        <v>999.9</v>
      </c>
      <c r="BT365">
        <v>0</v>
      </c>
      <c r="BU365">
        <v>0</v>
      </c>
      <c r="BV365">
        <v>9994.62962962963</v>
      </c>
      <c r="BW365">
        <v>0</v>
      </c>
      <c r="BX365">
        <v>1439.35962962963</v>
      </c>
      <c r="BY365">
        <v>-41.7978888888889</v>
      </c>
      <c r="BZ365">
        <v>1903.73185185185</v>
      </c>
      <c r="CA365">
        <v>1941.71888888889</v>
      </c>
      <c r="CB365">
        <v>2.25131074074074</v>
      </c>
      <c r="CC365">
        <v>1917.49481481481</v>
      </c>
      <c r="CD365">
        <v>12.4749296296296</v>
      </c>
      <c r="CE365">
        <v>1.08879259259259</v>
      </c>
      <c r="CF365">
        <v>0.922340074074074</v>
      </c>
      <c r="CG365">
        <v>8.16204444444445</v>
      </c>
      <c r="CH365">
        <v>5.74410444444444</v>
      </c>
      <c r="CI365">
        <v>2000.07962962963</v>
      </c>
      <c r="CJ365">
        <v>0.980001222222222</v>
      </c>
      <c r="CK365">
        <v>0.0199989592592593</v>
      </c>
      <c r="CL365">
        <v>0</v>
      </c>
      <c r="CM365">
        <v>2.28643333333333</v>
      </c>
      <c r="CN365">
        <v>0</v>
      </c>
      <c r="CO365">
        <v>5271.97407407407</v>
      </c>
      <c r="CP365">
        <v>17300.8333333333</v>
      </c>
      <c r="CQ365">
        <v>40.7427407407407</v>
      </c>
      <c r="CR365">
        <v>41.7729259259259</v>
      </c>
      <c r="CS365">
        <v>40.6341851851852</v>
      </c>
      <c r="CT365">
        <v>39.7914444444445</v>
      </c>
      <c r="CU365">
        <v>39.2682222222222</v>
      </c>
      <c r="CV365">
        <v>1960.08037037037</v>
      </c>
      <c r="CW365">
        <v>39.9985185185185</v>
      </c>
      <c r="CX365">
        <v>0</v>
      </c>
      <c r="CY365">
        <v>1657124364.1</v>
      </c>
      <c r="CZ365">
        <v>0</v>
      </c>
      <c r="DA365">
        <v>0</v>
      </c>
      <c r="DB365" t="s">
        <v>356</v>
      </c>
      <c r="DC365">
        <v>1656081770.5</v>
      </c>
      <c r="DD365">
        <v>1655399214.6</v>
      </c>
      <c r="DE365">
        <v>0</v>
      </c>
      <c r="DF365">
        <v>0.134</v>
      </c>
      <c r="DG365">
        <v>-0.06</v>
      </c>
      <c r="DH365">
        <v>9.331</v>
      </c>
      <c r="DI365">
        <v>0.511</v>
      </c>
      <c r="DJ365">
        <v>421</v>
      </c>
      <c r="DK365">
        <v>25</v>
      </c>
      <c r="DL365">
        <v>1.93</v>
      </c>
      <c r="DM365">
        <v>0.15</v>
      </c>
      <c r="DN365">
        <v>-41.798765</v>
      </c>
      <c r="DO365">
        <v>1.75682926829268</v>
      </c>
      <c r="DP365">
        <v>1.232407053402</v>
      </c>
      <c r="DQ365">
        <v>0</v>
      </c>
      <c r="DR365">
        <v>2.254965</v>
      </c>
      <c r="DS365">
        <v>-0.0462416510319015</v>
      </c>
      <c r="DT365">
        <v>0.00496173356801833</v>
      </c>
      <c r="DU365">
        <v>1</v>
      </c>
      <c r="DV365">
        <v>1</v>
      </c>
      <c r="DW365">
        <v>2</v>
      </c>
      <c r="DX365" t="s">
        <v>357</v>
      </c>
      <c r="DY365">
        <v>2.97592</v>
      </c>
      <c r="DZ365">
        <v>2.69691</v>
      </c>
      <c r="EA365">
        <v>0.204495</v>
      </c>
      <c r="EB365">
        <v>0.207966</v>
      </c>
      <c r="EC365">
        <v>0.0607927</v>
      </c>
      <c r="ED365">
        <v>0.0544059</v>
      </c>
      <c r="EE365">
        <v>31277.1</v>
      </c>
      <c r="EF365">
        <v>34210.1</v>
      </c>
      <c r="EG365">
        <v>35612.1</v>
      </c>
      <c r="EH365">
        <v>39152.7</v>
      </c>
      <c r="EI365">
        <v>47384.9</v>
      </c>
      <c r="EJ365">
        <v>53400.8</v>
      </c>
      <c r="EK365">
        <v>55581.1</v>
      </c>
      <c r="EL365">
        <v>62701.4</v>
      </c>
      <c r="EM365">
        <v>2.0118</v>
      </c>
      <c r="EN365">
        <v>2.2252</v>
      </c>
      <c r="EO365">
        <v>0.0762939</v>
      </c>
      <c r="EP365">
        <v>0</v>
      </c>
      <c r="EQ365">
        <v>18.7565</v>
      </c>
      <c r="ER365">
        <v>999.9</v>
      </c>
      <c r="ES365">
        <v>58.509</v>
      </c>
      <c r="ET365">
        <v>30.665</v>
      </c>
      <c r="EU365">
        <v>35.0263</v>
      </c>
      <c r="EV365">
        <v>54.0575</v>
      </c>
      <c r="EW365">
        <v>36.3982</v>
      </c>
      <c r="EX365">
        <v>2</v>
      </c>
      <c r="EY365">
        <v>-0.247317</v>
      </c>
      <c r="EZ365">
        <v>6.8668</v>
      </c>
      <c r="FA365">
        <v>20.0181</v>
      </c>
      <c r="FB365">
        <v>5.20411</v>
      </c>
      <c r="FC365">
        <v>12.0099</v>
      </c>
      <c r="FD365">
        <v>4.976</v>
      </c>
      <c r="FE365">
        <v>3.293</v>
      </c>
      <c r="FF365">
        <v>9999</v>
      </c>
      <c r="FG365">
        <v>9999</v>
      </c>
      <c r="FH365">
        <v>9999</v>
      </c>
      <c r="FI365">
        <v>551.8</v>
      </c>
      <c r="FJ365">
        <v>1.86292</v>
      </c>
      <c r="FK365">
        <v>1.86783</v>
      </c>
      <c r="FL365">
        <v>1.86752</v>
      </c>
      <c r="FM365">
        <v>1.86874</v>
      </c>
      <c r="FN365">
        <v>1.86951</v>
      </c>
      <c r="FO365">
        <v>1.86566</v>
      </c>
      <c r="FP365">
        <v>1.86667</v>
      </c>
      <c r="FQ365">
        <v>1.86807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20.21</v>
      </c>
      <c r="GF365">
        <v>0.0513</v>
      </c>
      <c r="GG365">
        <v>5.21543574155078</v>
      </c>
      <c r="GH365">
        <v>0.0100486214095962</v>
      </c>
      <c r="GI365">
        <v>-1.74255938316833e-06</v>
      </c>
      <c r="GJ365">
        <v>3.40457676646056e-10</v>
      </c>
      <c r="GK365">
        <v>-0.0234001039270155</v>
      </c>
      <c r="GL365">
        <v>-0.0317258394575505</v>
      </c>
      <c r="GM365">
        <v>0.00293552719409138</v>
      </c>
      <c r="GN365">
        <v>-2.89779016759736e-05</v>
      </c>
      <c r="GO365">
        <v>-4</v>
      </c>
      <c r="GP365">
        <v>2214</v>
      </c>
      <c r="GQ365">
        <v>1</v>
      </c>
      <c r="GR365">
        <v>18</v>
      </c>
      <c r="GS365">
        <v>17376.9</v>
      </c>
      <c r="GT365">
        <v>28752.8</v>
      </c>
      <c r="GU365">
        <v>4.2981</v>
      </c>
      <c r="GV365">
        <v>2.56592</v>
      </c>
      <c r="GW365">
        <v>2.24854</v>
      </c>
      <c r="GX365">
        <v>2.75391</v>
      </c>
      <c r="GY365">
        <v>1.99585</v>
      </c>
      <c r="GZ365">
        <v>2.30347</v>
      </c>
      <c r="HA365">
        <v>33.3559</v>
      </c>
      <c r="HB365">
        <v>14.8675</v>
      </c>
      <c r="HC365">
        <v>18</v>
      </c>
      <c r="HD365">
        <v>491.268</v>
      </c>
      <c r="HE365">
        <v>637.774</v>
      </c>
      <c r="HF365">
        <v>9.30171</v>
      </c>
      <c r="HG365">
        <v>23.7946</v>
      </c>
      <c r="HH365">
        <v>30.0006</v>
      </c>
      <c r="HI365">
        <v>23.7688</v>
      </c>
      <c r="HJ365">
        <v>23.713</v>
      </c>
      <c r="HK365">
        <v>86.0286</v>
      </c>
      <c r="HL365">
        <v>58.9948</v>
      </c>
      <c r="HM365">
        <v>0</v>
      </c>
      <c r="HN365">
        <v>9.27592</v>
      </c>
      <c r="HO365">
        <v>1953.67</v>
      </c>
      <c r="HP365">
        <v>12.5698</v>
      </c>
      <c r="HQ365">
        <v>103.167</v>
      </c>
      <c r="HR365">
        <v>104.43</v>
      </c>
    </row>
    <row r="366" spans="1:226">
      <c r="A366">
        <v>350</v>
      </c>
      <c r="B366">
        <v>1657124389</v>
      </c>
      <c r="C366">
        <v>4356.40000009537</v>
      </c>
      <c r="D366" t="s">
        <v>1061</v>
      </c>
      <c r="E366" t="s">
        <v>1062</v>
      </c>
      <c r="F366">
        <v>5</v>
      </c>
      <c r="G366" t="s">
        <v>832</v>
      </c>
      <c r="H366" t="s">
        <v>354</v>
      </c>
      <c r="I366">
        <v>1657124381.23214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1973.82007625507</v>
      </c>
      <c r="AK366">
        <v>1944.02357575758</v>
      </c>
      <c r="AL366">
        <v>3.32042812801145</v>
      </c>
      <c r="AM366">
        <v>66.8674753080839</v>
      </c>
      <c r="AN366">
        <f>(AP366 - AO366 + BO366*1E3/(8.314*(BQ366+273.15)) * AR366/BN366 * AQ366) * BN366/(100*BB366) * 1000/(1000 - AP366)</f>
        <v>0</v>
      </c>
      <c r="AO366">
        <v>12.5992721474882</v>
      </c>
      <c r="AP366">
        <v>14.7437618181818</v>
      </c>
      <c r="AQ366">
        <v>0.00795586131318274</v>
      </c>
      <c r="AR366">
        <v>77.5101807776366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1657124381.23214</v>
      </c>
      <c r="BH366">
        <v>1891.35857142857</v>
      </c>
      <c r="BI366">
        <v>1932.91964285714</v>
      </c>
      <c r="BJ366">
        <v>14.7262892857143</v>
      </c>
      <c r="BK366">
        <v>12.5184464285714</v>
      </c>
      <c r="BL366">
        <v>1871.21142857143</v>
      </c>
      <c r="BM366">
        <v>14.674675</v>
      </c>
      <c r="BN366">
        <v>500.022464285714</v>
      </c>
      <c r="BO366">
        <v>73.9349857142857</v>
      </c>
      <c r="BP366">
        <v>0.0433194464285714</v>
      </c>
      <c r="BQ366">
        <v>18.8068035714286</v>
      </c>
      <c r="BR366">
        <v>20.0257178571429</v>
      </c>
      <c r="BS366">
        <v>999.9</v>
      </c>
      <c r="BT366">
        <v>0</v>
      </c>
      <c r="BU366">
        <v>0</v>
      </c>
      <c r="BV366">
        <v>9989.64285714286</v>
      </c>
      <c r="BW366">
        <v>0</v>
      </c>
      <c r="BX366">
        <v>1439.53964285714</v>
      </c>
      <c r="BY366">
        <v>-41.5611535714286</v>
      </c>
      <c r="BZ366">
        <v>1919.62785714286</v>
      </c>
      <c r="CA366">
        <v>1957.42535714286</v>
      </c>
      <c r="CB366">
        <v>2.20784571428571</v>
      </c>
      <c r="CC366">
        <v>1932.91964285714</v>
      </c>
      <c r="CD366">
        <v>12.5184464285714</v>
      </c>
      <c r="CE366">
        <v>1.08878857142857</v>
      </c>
      <c r="CF366">
        <v>0.925551392857143</v>
      </c>
      <c r="CG366">
        <v>8.16199928571429</v>
      </c>
      <c r="CH366">
        <v>5.79411607142857</v>
      </c>
      <c r="CI366">
        <v>2000.05571428571</v>
      </c>
      <c r="CJ366">
        <v>0.980003428571428</v>
      </c>
      <c r="CK366">
        <v>0.0199966285714286</v>
      </c>
      <c r="CL366">
        <v>0</v>
      </c>
      <c r="CM366">
        <v>2.27953214285714</v>
      </c>
      <c r="CN366">
        <v>0</v>
      </c>
      <c r="CO366">
        <v>5268.47678571429</v>
      </c>
      <c r="CP366">
        <v>17300.6428571429</v>
      </c>
      <c r="CQ366">
        <v>40.6873214285714</v>
      </c>
      <c r="CR366">
        <v>41.6604642857143</v>
      </c>
      <c r="CS366">
        <v>40.6294285714286</v>
      </c>
      <c r="CT366">
        <v>39.6672142857143</v>
      </c>
      <c r="CU366">
        <v>39.2251785714286</v>
      </c>
      <c r="CV366">
        <v>1960.06035714286</v>
      </c>
      <c r="CW366">
        <v>39.9946428571429</v>
      </c>
      <c r="CX366">
        <v>0</v>
      </c>
      <c r="CY366">
        <v>1657124368.9</v>
      </c>
      <c r="CZ366">
        <v>0</v>
      </c>
      <c r="DA366">
        <v>0</v>
      </c>
      <c r="DB366" t="s">
        <v>356</v>
      </c>
      <c r="DC366">
        <v>1656081770.5</v>
      </c>
      <c r="DD366">
        <v>1655399214.6</v>
      </c>
      <c r="DE366">
        <v>0</v>
      </c>
      <c r="DF366">
        <v>0.134</v>
      </c>
      <c r="DG366">
        <v>-0.06</v>
      </c>
      <c r="DH366">
        <v>9.331</v>
      </c>
      <c r="DI366">
        <v>0.511</v>
      </c>
      <c r="DJ366">
        <v>421</v>
      </c>
      <c r="DK366">
        <v>25</v>
      </c>
      <c r="DL366">
        <v>1.93</v>
      </c>
      <c r="DM366">
        <v>0.15</v>
      </c>
      <c r="DN366">
        <v>-41.70062</v>
      </c>
      <c r="DO366">
        <v>0.517584990619288</v>
      </c>
      <c r="DP366">
        <v>1.28740991222687</v>
      </c>
      <c r="DQ366">
        <v>0</v>
      </c>
      <c r="DR366">
        <v>2.220321</v>
      </c>
      <c r="DS366">
        <v>-0.460247279549716</v>
      </c>
      <c r="DT366">
        <v>0.055117101420521</v>
      </c>
      <c r="DU366">
        <v>0</v>
      </c>
      <c r="DV366">
        <v>0</v>
      </c>
      <c r="DW366">
        <v>2</v>
      </c>
      <c r="DX366" t="s">
        <v>367</v>
      </c>
      <c r="DY366">
        <v>2.97575</v>
      </c>
      <c r="DZ366">
        <v>2.69713</v>
      </c>
      <c r="EA366">
        <v>0.205516</v>
      </c>
      <c r="EB366">
        <v>0.209045</v>
      </c>
      <c r="EC366">
        <v>0.0608795</v>
      </c>
      <c r="ED366">
        <v>0.0546411</v>
      </c>
      <c r="EE366">
        <v>31237.2</v>
      </c>
      <c r="EF366">
        <v>34163.3</v>
      </c>
      <c r="EG366">
        <v>35612.4</v>
      </c>
      <c r="EH366">
        <v>39152.4</v>
      </c>
      <c r="EI366">
        <v>47380.4</v>
      </c>
      <c r="EJ366">
        <v>53388</v>
      </c>
      <c r="EK366">
        <v>55580.9</v>
      </c>
      <c r="EL366">
        <v>62702</v>
      </c>
      <c r="EM366">
        <v>2.0128</v>
      </c>
      <c r="EN366">
        <v>2.225</v>
      </c>
      <c r="EO366">
        <v>0.0752509</v>
      </c>
      <c r="EP366">
        <v>0</v>
      </c>
      <c r="EQ366">
        <v>18.7575</v>
      </c>
      <c r="ER366">
        <v>999.9</v>
      </c>
      <c r="ES366">
        <v>58.485</v>
      </c>
      <c r="ET366">
        <v>30.665</v>
      </c>
      <c r="EU366">
        <v>35.0099</v>
      </c>
      <c r="EV366">
        <v>54.1575</v>
      </c>
      <c r="EW366">
        <v>36.3982</v>
      </c>
      <c r="EX366">
        <v>2</v>
      </c>
      <c r="EY366">
        <v>-0.246728</v>
      </c>
      <c r="EZ366">
        <v>6.88662</v>
      </c>
      <c r="FA366">
        <v>20.0173</v>
      </c>
      <c r="FB366">
        <v>5.20291</v>
      </c>
      <c r="FC366">
        <v>12.0099</v>
      </c>
      <c r="FD366">
        <v>4.976</v>
      </c>
      <c r="FE366">
        <v>3.293</v>
      </c>
      <c r="FF366">
        <v>9999</v>
      </c>
      <c r="FG366">
        <v>9999</v>
      </c>
      <c r="FH366">
        <v>9999</v>
      </c>
      <c r="FI366">
        <v>551.8</v>
      </c>
      <c r="FJ366">
        <v>1.86292</v>
      </c>
      <c r="FK366">
        <v>1.8678</v>
      </c>
      <c r="FL366">
        <v>1.86752</v>
      </c>
      <c r="FM366">
        <v>1.86874</v>
      </c>
      <c r="FN366">
        <v>1.86951</v>
      </c>
      <c r="FO366">
        <v>1.86563</v>
      </c>
      <c r="FP366">
        <v>1.86667</v>
      </c>
      <c r="FQ366">
        <v>1.86801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20.32</v>
      </c>
      <c r="GF366">
        <v>0.0523</v>
      </c>
      <c r="GG366">
        <v>5.21543574155078</v>
      </c>
      <c r="GH366">
        <v>0.0100486214095962</v>
      </c>
      <c r="GI366">
        <v>-1.74255938316833e-06</v>
      </c>
      <c r="GJ366">
        <v>3.40457676646056e-10</v>
      </c>
      <c r="GK366">
        <v>-0.0234001039270155</v>
      </c>
      <c r="GL366">
        <v>-0.0317258394575505</v>
      </c>
      <c r="GM366">
        <v>0.00293552719409138</v>
      </c>
      <c r="GN366">
        <v>-2.89779016759736e-05</v>
      </c>
      <c r="GO366">
        <v>-4</v>
      </c>
      <c r="GP366">
        <v>2214</v>
      </c>
      <c r="GQ366">
        <v>1</v>
      </c>
      <c r="GR366">
        <v>18</v>
      </c>
      <c r="GS366">
        <v>17377</v>
      </c>
      <c r="GT366">
        <v>28752.9</v>
      </c>
      <c r="GU366">
        <v>4.32617</v>
      </c>
      <c r="GV366">
        <v>2.56714</v>
      </c>
      <c r="GW366">
        <v>2.24854</v>
      </c>
      <c r="GX366">
        <v>2.75269</v>
      </c>
      <c r="GY366">
        <v>1.99585</v>
      </c>
      <c r="GZ366">
        <v>2.31567</v>
      </c>
      <c r="HA366">
        <v>33.3784</v>
      </c>
      <c r="HB366">
        <v>14.8675</v>
      </c>
      <c r="HC366">
        <v>18</v>
      </c>
      <c r="HD366">
        <v>491.946</v>
      </c>
      <c r="HE366">
        <v>637.665</v>
      </c>
      <c r="HF366">
        <v>9.27375</v>
      </c>
      <c r="HG366">
        <v>23.8006</v>
      </c>
      <c r="HH366">
        <v>30.0007</v>
      </c>
      <c r="HI366">
        <v>23.7728</v>
      </c>
      <c r="HJ366">
        <v>23.717</v>
      </c>
      <c r="HK366">
        <v>86.5864</v>
      </c>
      <c r="HL366">
        <v>58.9948</v>
      </c>
      <c r="HM366">
        <v>0</v>
      </c>
      <c r="HN366">
        <v>9.25788</v>
      </c>
      <c r="HO366">
        <v>1973.79</v>
      </c>
      <c r="HP366">
        <v>12.5532</v>
      </c>
      <c r="HQ366">
        <v>103.167</v>
      </c>
      <c r="HR366">
        <v>104.43</v>
      </c>
    </row>
    <row r="367" spans="1:226">
      <c r="A367">
        <v>351</v>
      </c>
      <c r="B367">
        <v>1657124394</v>
      </c>
      <c r="C367">
        <v>4361.40000009537</v>
      </c>
      <c r="D367" t="s">
        <v>1063</v>
      </c>
      <c r="E367" t="s">
        <v>1064</v>
      </c>
      <c r="F367">
        <v>5</v>
      </c>
      <c r="G367" t="s">
        <v>832</v>
      </c>
      <c r="H367" t="s">
        <v>354</v>
      </c>
      <c r="I367">
        <v>1657124386.23214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1991.11189052331</v>
      </c>
      <c r="AK367">
        <v>1961.02103030303</v>
      </c>
      <c r="AL367">
        <v>3.38772541038637</v>
      </c>
      <c r="AM367">
        <v>66.8674753080839</v>
      </c>
      <c r="AN367">
        <f>(AP367 - AO367 + BO367*1E3/(8.314*(BQ367+273.15)) * AR367/BN367 * AQ367) * BN367/(100*BB367) * 1000/(1000 - AP367)</f>
        <v>0</v>
      </c>
      <c r="AO367">
        <v>12.6220077498382</v>
      </c>
      <c r="AP367">
        <v>14.7605042424242</v>
      </c>
      <c r="AQ367">
        <v>0.00240201882620828</v>
      </c>
      <c r="AR367">
        <v>77.5101807776366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1657124386.23214</v>
      </c>
      <c r="BH367">
        <v>1907.87071428571</v>
      </c>
      <c r="BI367">
        <v>1949.95785714286</v>
      </c>
      <c r="BJ367">
        <v>14.7354928571429</v>
      </c>
      <c r="BK367">
        <v>12.566125</v>
      </c>
      <c r="BL367">
        <v>1887.60678571429</v>
      </c>
      <c r="BM367">
        <v>14.6835607142857</v>
      </c>
      <c r="BN367">
        <v>500.002857142857</v>
      </c>
      <c r="BO367">
        <v>73.935025</v>
      </c>
      <c r="BP367">
        <v>0.043603575</v>
      </c>
      <c r="BQ367">
        <v>18.8055392857143</v>
      </c>
      <c r="BR367">
        <v>20.0199714285714</v>
      </c>
      <c r="BS367">
        <v>999.9</v>
      </c>
      <c r="BT367">
        <v>0</v>
      </c>
      <c r="BU367">
        <v>0</v>
      </c>
      <c r="BV367">
        <v>9992.67857142857</v>
      </c>
      <c r="BW367">
        <v>0</v>
      </c>
      <c r="BX367">
        <v>1439.40857142857</v>
      </c>
      <c r="BY367">
        <v>-42.0878678571429</v>
      </c>
      <c r="BZ367">
        <v>1936.40392857143</v>
      </c>
      <c r="CA367">
        <v>1974.775</v>
      </c>
      <c r="CB367">
        <v>2.16937142857143</v>
      </c>
      <c r="CC367">
        <v>1949.95785714286</v>
      </c>
      <c r="CD367">
        <v>12.566125</v>
      </c>
      <c r="CE367">
        <v>1.08946964285714</v>
      </c>
      <c r="CF367">
        <v>0.929076857142857</v>
      </c>
      <c r="CG367">
        <v>8.17119321428571</v>
      </c>
      <c r="CH367">
        <v>5.84899642857143</v>
      </c>
      <c r="CI367">
        <v>2000.0275</v>
      </c>
      <c r="CJ367">
        <v>0.980002142857143</v>
      </c>
      <c r="CK367">
        <v>0.0199977</v>
      </c>
      <c r="CL367">
        <v>0</v>
      </c>
      <c r="CM367">
        <v>2.25482857142857</v>
      </c>
      <c r="CN367">
        <v>0</v>
      </c>
      <c r="CO367">
        <v>5263.62535714286</v>
      </c>
      <c r="CP367">
        <v>17300.3964285714</v>
      </c>
      <c r="CQ367">
        <v>40.6269285714286</v>
      </c>
      <c r="CR367">
        <v>41.5421428571428</v>
      </c>
      <c r="CS367">
        <v>40.60925</v>
      </c>
      <c r="CT367">
        <v>39.5354642857143</v>
      </c>
      <c r="CU367">
        <v>39.1761428571428</v>
      </c>
      <c r="CV367">
        <v>1960.03</v>
      </c>
      <c r="CW367">
        <v>39.9967857142857</v>
      </c>
      <c r="CX367">
        <v>0</v>
      </c>
      <c r="CY367">
        <v>1657124374.3</v>
      </c>
      <c r="CZ367">
        <v>0</v>
      </c>
      <c r="DA367">
        <v>0</v>
      </c>
      <c r="DB367" t="s">
        <v>356</v>
      </c>
      <c r="DC367">
        <v>1656081770.5</v>
      </c>
      <c r="DD367">
        <v>1655399214.6</v>
      </c>
      <c r="DE367">
        <v>0</v>
      </c>
      <c r="DF367">
        <v>0.134</v>
      </c>
      <c r="DG367">
        <v>-0.06</v>
      </c>
      <c r="DH367">
        <v>9.331</v>
      </c>
      <c r="DI367">
        <v>0.511</v>
      </c>
      <c r="DJ367">
        <v>421</v>
      </c>
      <c r="DK367">
        <v>25</v>
      </c>
      <c r="DL367">
        <v>1.93</v>
      </c>
      <c r="DM367">
        <v>0.15</v>
      </c>
      <c r="DN367">
        <v>-41.6919075</v>
      </c>
      <c r="DO367">
        <v>-3.66404915572227</v>
      </c>
      <c r="DP367">
        <v>1.15503416321499</v>
      </c>
      <c r="DQ367">
        <v>0</v>
      </c>
      <c r="DR367">
        <v>2.19489925</v>
      </c>
      <c r="DS367">
        <v>-0.554500525328329</v>
      </c>
      <c r="DT367">
        <v>0.0610009656639754</v>
      </c>
      <c r="DU367">
        <v>0</v>
      </c>
      <c r="DV367">
        <v>0</v>
      </c>
      <c r="DW367">
        <v>2</v>
      </c>
      <c r="DX367" t="s">
        <v>367</v>
      </c>
      <c r="DY367">
        <v>2.97571</v>
      </c>
      <c r="DZ367">
        <v>2.69764</v>
      </c>
      <c r="EA367">
        <v>0.206561</v>
      </c>
      <c r="EB367">
        <v>0.210003</v>
      </c>
      <c r="EC367">
        <v>0.0609284</v>
      </c>
      <c r="ED367">
        <v>0.0546547</v>
      </c>
      <c r="EE367">
        <v>31196</v>
      </c>
      <c r="EF367">
        <v>34121.8</v>
      </c>
      <c r="EG367">
        <v>35612.2</v>
      </c>
      <c r="EH367">
        <v>39152.2</v>
      </c>
      <c r="EI367">
        <v>47378.1</v>
      </c>
      <c r="EJ367">
        <v>53386.8</v>
      </c>
      <c r="EK367">
        <v>55581.1</v>
      </c>
      <c r="EL367">
        <v>62701.4</v>
      </c>
      <c r="EM367">
        <v>2.0126</v>
      </c>
      <c r="EN367">
        <v>2.2254</v>
      </c>
      <c r="EO367">
        <v>0.0752211</v>
      </c>
      <c r="EP367">
        <v>0</v>
      </c>
      <c r="EQ367">
        <v>18.7591</v>
      </c>
      <c r="ER367">
        <v>999.9</v>
      </c>
      <c r="ES367">
        <v>58.485</v>
      </c>
      <c r="ET367">
        <v>30.675</v>
      </c>
      <c r="EU367">
        <v>35.0313</v>
      </c>
      <c r="EV367">
        <v>53.9575</v>
      </c>
      <c r="EW367">
        <v>36.4183</v>
      </c>
      <c r="EX367">
        <v>2</v>
      </c>
      <c r="EY367">
        <v>-0.246463</v>
      </c>
      <c r="EZ367">
        <v>6.89623</v>
      </c>
      <c r="FA367">
        <v>20.0174</v>
      </c>
      <c r="FB367">
        <v>5.20411</v>
      </c>
      <c r="FC367">
        <v>12.0099</v>
      </c>
      <c r="FD367">
        <v>4.976</v>
      </c>
      <c r="FE367">
        <v>3.293</v>
      </c>
      <c r="FF367">
        <v>9999</v>
      </c>
      <c r="FG367">
        <v>9999</v>
      </c>
      <c r="FH367">
        <v>9999</v>
      </c>
      <c r="FI367">
        <v>551.8</v>
      </c>
      <c r="FJ367">
        <v>1.86295</v>
      </c>
      <c r="FK367">
        <v>1.86783</v>
      </c>
      <c r="FL367">
        <v>1.86752</v>
      </c>
      <c r="FM367">
        <v>1.86874</v>
      </c>
      <c r="FN367">
        <v>1.86951</v>
      </c>
      <c r="FO367">
        <v>1.86563</v>
      </c>
      <c r="FP367">
        <v>1.86664</v>
      </c>
      <c r="FQ367">
        <v>1.8681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20.45</v>
      </c>
      <c r="GF367">
        <v>0.0529</v>
      </c>
      <c r="GG367">
        <v>5.21543574155078</v>
      </c>
      <c r="GH367">
        <v>0.0100486214095962</v>
      </c>
      <c r="GI367">
        <v>-1.74255938316833e-06</v>
      </c>
      <c r="GJ367">
        <v>3.40457676646056e-10</v>
      </c>
      <c r="GK367">
        <v>-0.0234001039270155</v>
      </c>
      <c r="GL367">
        <v>-0.0317258394575505</v>
      </c>
      <c r="GM367">
        <v>0.00293552719409138</v>
      </c>
      <c r="GN367">
        <v>-2.89779016759736e-05</v>
      </c>
      <c r="GO367">
        <v>-4</v>
      </c>
      <c r="GP367">
        <v>2214</v>
      </c>
      <c r="GQ367">
        <v>1</v>
      </c>
      <c r="GR367">
        <v>18</v>
      </c>
      <c r="GS367">
        <v>17377.1</v>
      </c>
      <c r="GT367">
        <v>28753</v>
      </c>
      <c r="GU367">
        <v>4.34937</v>
      </c>
      <c r="GV367">
        <v>2.56226</v>
      </c>
      <c r="GW367">
        <v>2.24854</v>
      </c>
      <c r="GX367">
        <v>2.75391</v>
      </c>
      <c r="GY367">
        <v>1.99585</v>
      </c>
      <c r="GZ367">
        <v>2.3291</v>
      </c>
      <c r="HA367">
        <v>33.3784</v>
      </c>
      <c r="HB367">
        <v>14.8675</v>
      </c>
      <c r="HC367">
        <v>18</v>
      </c>
      <c r="HD367">
        <v>491.87</v>
      </c>
      <c r="HE367">
        <v>638.031</v>
      </c>
      <c r="HF367">
        <v>9.25322</v>
      </c>
      <c r="HG367">
        <v>23.8062</v>
      </c>
      <c r="HH367">
        <v>30.0005</v>
      </c>
      <c r="HI367">
        <v>23.778</v>
      </c>
      <c r="HJ367">
        <v>23.721</v>
      </c>
      <c r="HK367">
        <v>87.0535</v>
      </c>
      <c r="HL367">
        <v>58.9948</v>
      </c>
      <c r="HM367">
        <v>0</v>
      </c>
      <c r="HN367">
        <v>9.24237</v>
      </c>
      <c r="HO367">
        <v>1987.26</v>
      </c>
      <c r="HP367">
        <v>12.5518</v>
      </c>
      <c r="HQ367">
        <v>103.167</v>
      </c>
      <c r="HR367">
        <v>104.43</v>
      </c>
    </row>
    <row r="368" spans="1:226">
      <c r="A368">
        <v>352</v>
      </c>
      <c r="B368">
        <v>1657125134.5</v>
      </c>
      <c r="C368">
        <v>5101.90000009537</v>
      </c>
      <c r="D368" t="s">
        <v>1065</v>
      </c>
      <c r="E368" t="s">
        <v>1066</v>
      </c>
      <c r="F368">
        <v>5</v>
      </c>
      <c r="G368" t="s">
        <v>1067</v>
      </c>
      <c r="H368" t="s">
        <v>354</v>
      </c>
      <c r="I368">
        <v>1657125126.75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421.885546436426</v>
      </c>
      <c r="AK368">
        <v>392.290066666667</v>
      </c>
      <c r="AL368">
        <v>0.00207855222919269</v>
      </c>
      <c r="AM368">
        <v>66.8641724914905</v>
      </c>
      <c r="AN368">
        <f>(AP368 - AO368 + BO368*1E3/(8.314*(BQ368+273.15)) * AR368/BN368 * AQ368) * BN368/(100*BB368) * 1000/(1000 - AP368)</f>
        <v>0</v>
      </c>
      <c r="AO368">
        <v>5.49579722276707</v>
      </c>
      <c r="AP368">
        <v>17.2965915151515</v>
      </c>
      <c r="AQ368">
        <v>-0.00663655461012469</v>
      </c>
      <c r="AR368">
        <v>77.479697200036</v>
      </c>
      <c r="AS368">
        <v>7</v>
      </c>
      <c r="AT368">
        <v>1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1657125126.75</v>
      </c>
      <c r="BH368">
        <v>385.540633333333</v>
      </c>
      <c r="BI368">
        <v>419.567733333333</v>
      </c>
      <c r="BJ368">
        <v>17.2923666666667</v>
      </c>
      <c r="BK368">
        <v>5.495494</v>
      </c>
      <c r="BL368">
        <v>376.768433333333</v>
      </c>
      <c r="BM368">
        <v>17.14294</v>
      </c>
      <c r="BN368">
        <v>500.008933333333</v>
      </c>
      <c r="BO368">
        <v>73.94468</v>
      </c>
      <c r="BP368">
        <v>0.0410155466666667</v>
      </c>
      <c r="BQ368">
        <v>21.45173</v>
      </c>
      <c r="BR368">
        <v>20.0825</v>
      </c>
      <c r="BS368">
        <v>999.9</v>
      </c>
      <c r="BT368">
        <v>0</v>
      </c>
      <c r="BU368">
        <v>0</v>
      </c>
      <c r="BV368">
        <v>9997.5</v>
      </c>
      <c r="BW368">
        <v>0</v>
      </c>
      <c r="BX368">
        <v>1683.136</v>
      </c>
      <c r="BY368">
        <v>-34.02698</v>
      </c>
      <c r="BZ368">
        <v>392.325</v>
      </c>
      <c r="CA368">
        <v>421.8862</v>
      </c>
      <c r="CB368">
        <v>11.7968733333333</v>
      </c>
      <c r="CC368">
        <v>419.567733333333</v>
      </c>
      <c r="CD368">
        <v>5.495494</v>
      </c>
      <c r="CE368">
        <v>1.278679</v>
      </c>
      <c r="CF368">
        <v>0.4063625</v>
      </c>
      <c r="CG368">
        <v>10.5505633333333</v>
      </c>
      <c r="CH368">
        <v>-5.54436833333333</v>
      </c>
      <c r="CI368">
        <v>1999.99266666667</v>
      </c>
      <c r="CJ368">
        <v>0.9799972</v>
      </c>
      <c r="CK368">
        <v>0.0200027466666667</v>
      </c>
      <c r="CL368">
        <v>0</v>
      </c>
      <c r="CM368">
        <v>2.34228666666667</v>
      </c>
      <c r="CN368">
        <v>0</v>
      </c>
      <c r="CO368">
        <v>15436.5766666667</v>
      </c>
      <c r="CP368">
        <v>17300.0766666667</v>
      </c>
      <c r="CQ368">
        <v>39.281</v>
      </c>
      <c r="CR368">
        <v>41.1684</v>
      </c>
      <c r="CS368">
        <v>39.5144666666666</v>
      </c>
      <c r="CT368">
        <v>38.9559</v>
      </c>
      <c r="CU368">
        <v>38.3351</v>
      </c>
      <c r="CV368">
        <v>1959.99033333333</v>
      </c>
      <c r="CW368">
        <v>40.0023333333333</v>
      </c>
      <c r="CX368">
        <v>0</v>
      </c>
      <c r="CY368">
        <v>1657125114.7</v>
      </c>
      <c r="CZ368">
        <v>0</v>
      </c>
      <c r="DA368">
        <v>0</v>
      </c>
      <c r="DB368" t="s">
        <v>356</v>
      </c>
      <c r="DC368">
        <v>1656081770.5</v>
      </c>
      <c r="DD368">
        <v>1655399214.6</v>
      </c>
      <c r="DE368">
        <v>0</v>
      </c>
      <c r="DF368">
        <v>0.134</v>
      </c>
      <c r="DG368">
        <v>-0.06</v>
      </c>
      <c r="DH368">
        <v>9.331</v>
      </c>
      <c r="DI368">
        <v>0.511</v>
      </c>
      <c r="DJ368">
        <v>421</v>
      </c>
      <c r="DK368">
        <v>25</v>
      </c>
      <c r="DL368">
        <v>1.93</v>
      </c>
      <c r="DM368">
        <v>0.15</v>
      </c>
      <c r="DN368">
        <v>-34.0064902439024</v>
      </c>
      <c r="DO368">
        <v>-0.25041742160278</v>
      </c>
      <c r="DP368">
        <v>0.092728943582839</v>
      </c>
      <c r="DQ368">
        <v>0</v>
      </c>
      <c r="DR368">
        <v>11.8217902439024</v>
      </c>
      <c r="DS368">
        <v>-0.337994425087121</v>
      </c>
      <c r="DT368">
        <v>0.0484447978776249</v>
      </c>
      <c r="DU368">
        <v>0</v>
      </c>
      <c r="DV368">
        <v>0</v>
      </c>
      <c r="DW368">
        <v>2</v>
      </c>
      <c r="DX368" t="s">
        <v>367</v>
      </c>
      <c r="DY368">
        <v>2.97426</v>
      </c>
      <c r="DZ368">
        <v>2.69426</v>
      </c>
      <c r="EA368">
        <v>0.0694911</v>
      </c>
      <c r="EB368">
        <v>0.0755596</v>
      </c>
      <c r="EC368">
        <v>0.0679785</v>
      </c>
      <c r="ED368">
        <v>0.0286146</v>
      </c>
      <c r="EE368">
        <v>36495.3</v>
      </c>
      <c r="EF368">
        <v>39798.7</v>
      </c>
      <c r="EG368">
        <v>35539.1</v>
      </c>
      <c r="EH368">
        <v>39044.1</v>
      </c>
      <c r="EI368">
        <v>46934.3</v>
      </c>
      <c r="EJ368">
        <v>54723.7</v>
      </c>
      <c r="EK368">
        <v>55489.5</v>
      </c>
      <c r="EL368">
        <v>62544.4</v>
      </c>
      <c r="EM368">
        <v>1.9238</v>
      </c>
      <c r="EN368">
        <v>2.1856</v>
      </c>
      <c r="EO368">
        <v>-0.0163913</v>
      </c>
      <c r="EP368">
        <v>0</v>
      </c>
      <c r="EQ368">
        <v>20.3499</v>
      </c>
      <c r="ER368">
        <v>999.9</v>
      </c>
      <c r="ES368">
        <v>52.521</v>
      </c>
      <c r="ET368">
        <v>31.018</v>
      </c>
      <c r="EU368">
        <v>32.079</v>
      </c>
      <c r="EV368">
        <v>55.6776</v>
      </c>
      <c r="EW368">
        <v>36.6466</v>
      </c>
      <c r="EX368">
        <v>2</v>
      </c>
      <c r="EY368">
        <v>-0.129146</v>
      </c>
      <c r="EZ368">
        <v>6.90723</v>
      </c>
      <c r="FA368">
        <v>20.0173</v>
      </c>
      <c r="FB368">
        <v>5.20531</v>
      </c>
      <c r="FC368">
        <v>12.0099</v>
      </c>
      <c r="FD368">
        <v>4.976</v>
      </c>
      <c r="FE368">
        <v>3.2936</v>
      </c>
      <c r="FF368">
        <v>9999</v>
      </c>
      <c r="FG368">
        <v>9999</v>
      </c>
      <c r="FH368">
        <v>9999</v>
      </c>
      <c r="FI368">
        <v>552</v>
      </c>
      <c r="FJ368">
        <v>1.86295</v>
      </c>
      <c r="FK368">
        <v>1.86783</v>
      </c>
      <c r="FL368">
        <v>1.86752</v>
      </c>
      <c r="FM368">
        <v>1.86874</v>
      </c>
      <c r="FN368">
        <v>1.86957</v>
      </c>
      <c r="FO368">
        <v>1.86563</v>
      </c>
      <c r="FP368">
        <v>1.86673</v>
      </c>
      <c r="FQ368">
        <v>1.86807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8.772</v>
      </c>
      <c r="GF368">
        <v>0.1494</v>
      </c>
      <c r="GG368">
        <v>5.21543574155078</v>
      </c>
      <c r="GH368">
        <v>0.0100486214095962</v>
      </c>
      <c r="GI368">
        <v>-1.74255938316833e-06</v>
      </c>
      <c r="GJ368">
        <v>3.40457676646056e-10</v>
      </c>
      <c r="GK368">
        <v>-0.0234001039270155</v>
      </c>
      <c r="GL368">
        <v>-0.0317258394575505</v>
      </c>
      <c r="GM368">
        <v>0.00293552719409138</v>
      </c>
      <c r="GN368">
        <v>-2.89779016759736e-05</v>
      </c>
      <c r="GO368">
        <v>-4</v>
      </c>
      <c r="GP368">
        <v>2214</v>
      </c>
      <c r="GQ368">
        <v>1</v>
      </c>
      <c r="GR368">
        <v>18</v>
      </c>
      <c r="GS368">
        <v>17389.4</v>
      </c>
      <c r="GT368">
        <v>28765.3</v>
      </c>
      <c r="GU368">
        <v>1.31836</v>
      </c>
      <c r="GV368">
        <v>2.60498</v>
      </c>
      <c r="GW368">
        <v>2.24854</v>
      </c>
      <c r="GX368">
        <v>2.7478</v>
      </c>
      <c r="GY368">
        <v>1.99585</v>
      </c>
      <c r="GZ368">
        <v>2.31323</v>
      </c>
      <c r="HA368">
        <v>33.9413</v>
      </c>
      <c r="HB368">
        <v>14.6837</v>
      </c>
      <c r="HC368">
        <v>18</v>
      </c>
      <c r="HD368">
        <v>449.292</v>
      </c>
      <c r="HE368">
        <v>623.34</v>
      </c>
      <c r="HF368">
        <v>12.6651</v>
      </c>
      <c r="HG368">
        <v>25.516</v>
      </c>
      <c r="HH368">
        <v>30.0015</v>
      </c>
      <c r="HI368">
        <v>25.1869</v>
      </c>
      <c r="HJ368">
        <v>25.0905</v>
      </c>
      <c r="HK368">
        <v>26.3287</v>
      </c>
      <c r="HL368">
        <v>73.4579</v>
      </c>
      <c r="HM368">
        <v>0</v>
      </c>
      <c r="HN368">
        <v>12.6766</v>
      </c>
      <c r="HO368">
        <v>412.828</v>
      </c>
      <c r="HP368">
        <v>5.61511</v>
      </c>
      <c r="HQ368">
        <v>102.981</v>
      </c>
      <c r="HR368">
        <v>104.158</v>
      </c>
    </row>
    <row r="369" spans="1:226">
      <c r="A369">
        <v>353</v>
      </c>
      <c r="B369">
        <v>1657125139.5</v>
      </c>
      <c r="C369">
        <v>5106.90000009537</v>
      </c>
      <c r="D369" t="s">
        <v>1068</v>
      </c>
      <c r="E369" t="s">
        <v>1069</v>
      </c>
      <c r="F369">
        <v>5</v>
      </c>
      <c r="G369" t="s">
        <v>1067</v>
      </c>
      <c r="H369" t="s">
        <v>354</v>
      </c>
      <c r="I369">
        <v>1657125131.65517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420.944423196609</v>
      </c>
      <c r="AK369">
        <v>391.616636363636</v>
      </c>
      <c r="AL369">
        <v>-0.22726077565167</v>
      </c>
      <c r="AM369">
        <v>66.8641724914905</v>
      </c>
      <c r="AN369">
        <f>(AP369 - AO369 + BO369*1E3/(8.314*(BQ369+273.15)) * AR369/BN369 * AQ369) * BN369/(100*BB369) * 1000/(1000 - AP369)</f>
        <v>0</v>
      </c>
      <c r="AO369">
        <v>5.53646138869663</v>
      </c>
      <c r="AP369">
        <v>17.2976460606061</v>
      </c>
      <c r="AQ369">
        <v>9.791491025998e-05</v>
      </c>
      <c r="AR369">
        <v>77.479697200036</v>
      </c>
      <c r="AS369">
        <v>6</v>
      </c>
      <c r="AT369">
        <v>1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1657125131.65517</v>
      </c>
      <c r="BH369">
        <v>385.489517241379</v>
      </c>
      <c r="BI369">
        <v>418.883</v>
      </c>
      <c r="BJ369">
        <v>17.2946310344828</v>
      </c>
      <c r="BK369">
        <v>5.51039793103448</v>
      </c>
      <c r="BL369">
        <v>376.71775862069</v>
      </c>
      <c r="BM369">
        <v>17.1451172413793</v>
      </c>
      <c r="BN369">
        <v>499.993137931034</v>
      </c>
      <c r="BO369">
        <v>73.9449413793103</v>
      </c>
      <c r="BP369">
        <v>0.0408646551724138</v>
      </c>
      <c r="BQ369">
        <v>21.4382517241379</v>
      </c>
      <c r="BR369">
        <v>20.0761517241379</v>
      </c>
      <c r="BS369">
        <v>999.9</v>
      </c>
      <c r="BT369">
        <v>0</v>
      </c>
      <c r="BU369">
        <v>0</v>
      </c>
      <c r="BV369">
        <v>10001.2068965517</v>
      </c>
      <c r="BW369">
        <v>0</v>
      </c>
      <c r="BX369">
        <v>1683.3275862069</v>
      </c>
      <c r="BY369">
        <v>-33.3934068965517</v>
      </c>
      <c r="BZ369">
        <v>392.273827586207</v>
      </c>
      <c r="CA369">
        <v>421.203931034483</v>
      </c>
      <c r="CB369">
        <v>11.7842310344828</v>
      </c>
      <c r="CC369">
        <v>418.883</v>
      </c>
      <c r="CD369">
        <v>5.51039793103448</v>
      </c>
      <c r="CE369">
        <v>1.27885103448276</v>
      </c>
      <c r="CF369">
        <v>0.407466034482759</v>
      </c>
      <c r="CG369">
        <v>10.552575862069</v>
      </c>
      <c r="CH369">
        <v>-5.50880034482759</v>
      </c>
      <c r="CI369">
        <v>1999.98827586207</v>
      </c>
      <c r="CJ369">
        <v>0.979997310344828</v>
      </c>
      <c r="CK369">
        <v>0.0200026310344828</v>
      </c>
      <c r="CL369">
        <v>0</v>
      </c>
      <c r="CM369">
        <v>2.4001724137931</v>
      </c>
      <c r="CN369">
        <v>0</v>
      </c>
      <c r="CO369">
        <v>15395.4724137931</v>
      </c>
      <c r="CP369">
        <v>17300.0310344828</v>
      </c>
      <c r="CQ369">
        <v>39.3013103448276</v>
      </c>
      <c r="CR369">
        <v>41.195724137931</v>
      </c>
      <c r="CS369">
        <v>39.5342068965517</v>
      </c>
      <c r="CT369">
        <v>38.9761034482759</v>
      </c>
      <c r="CU369">
        <v>38.3554482758621</v>
      </c>
      <c r="CV369">
        <v>1959.98620689655</v>
      </c>
      <c r="CW369">
        <v>40.0020689655172</v>
      </c>
      <c r="CX369">
        <v>0</v>
      </c>
      <c r="CY369">
        <v>1657125119.5</v>
      </c>
      <c r="CZ369">
        <v>0</v>
      </c>
      <c r="DA369">
        <v>0</v>
      </c>
      <c r="DB369" t="s">
        <v>356</v>
      </c>
      <c r="DC369">
        <v>1656081770.5</v>
      </c>
      <c r="DD369">
        <v>1655399214.6</v>
      </c>
      <c r="DE369">
        <v>0</v>
      </c>
      <c r="DF369">
        <v>0.134</v>
      </c>
      <c r="DG369">
        <v>-0.06</v>
      </c>
      <c r="DH369">
        <v>9.331</v>
      </c>
      <c r="DI369">
        <v>0.511</v>
      </c>
      <c r="DJ369">
        <v>421</v>
      </c>
      <c r="DK369">
        <v>25</v>
      </c>
      <c r="DL369">
        <v>1.93</v>
      </c>
      <c r="DM369">
        <v>0.15</v>
      </c>
      <c r="DN369">
        <v>-33.5738317073171</v>
      </c>
      <c r="DO369">
        <v>6.90128989547039</v>
      </c>
      <c r="DP369">
        <v>1.16742923981296</v>
      </c>
      <c r="DQ369">
        <v>0</v>
      </c>
      <c r="DR369">
        <v>11.7864146341463</v>
      </c>
      <c r="DS369">
        <v>-0.126453658536601</v>
      </c>
      <c r="DT369">
        <v>0.0195063411950414</v>
      </c>
      <c r="DU369">
        <v>0</v>
      </c>
      <c r="DV369">
        <v>0</v>
      </c>
      <c r="DW369">
        <v>2</v>
      </c>
      <c r="DX369" t="s">
        <v>367</v>
      </c>
      <c r="DY369">
        <v>2.97476</v>
      </c>
      <c r="DZ369">
        <v>2.69421</v>
      </c>
      <c r="EA369">
        <v>0.0693524</v>
      </c>
      <c r="EB369">
        <v>0.0746462</v>
      </c>
      <c r="EC369">
        <v>0.0679823</v>
      </c>
      <c r="ED369">
        <v>0.0287458</v>
      </c>
      <c r="EE369">
        <v>36499.8</v>
      </c>
      <c r="EF369">
        <v>39836.4</v>
      </c>
      <c r="EG369">
        <v>35538.3</v>
      </c>
      <c r="EH369">
        <v>39042.6</v>
      </c>
      <c r="EI369">
        <v>46933.8</v>
      </c>
      <c r="EJ369">
        <v>54713.9</v>
      </c>
      <c r="EK369">
        <v>55489</v>
      </c>
      <c r="EL369">
        <v>62541.7</v>
      </c>
      <c r="EM369">
        <v>1.9244</v>
      </c>
      <c r="EN369">
        <v>2.1854</v>
      </c>
      <c r="EO369">
        <v>-0.0177324</v>
      </c>
      <c r="EP369">
        <v>0</v>
      </c>
      <c r="EQ369">
        <v>20.3533</v>
      </c>
      <c r="ER369">
        <v>999.9</v>
      </c>
      <c r="ES369">
        <v>52.497</v>
      </c>
      <c r="ET369">
        <v>31.008</v>
      </c>
      <c r="EU369">
        <v>32.0419</v>
      </c>
      <c r="EV369">
        <v>54.9976</v>
      </c>
      <c r="EW369">
        <v>36.6106</v>
      </c>
      <c r="EX369">
        <v>2</v>
      </c>
      <c r="EY369">
        <v>-0.127967</v>
      </c>
      <c r="EZ369">
        <v>6.92671</v>
      </c>
      <c r="FA369">
        <v>20.0169</v>
      </c>
      <c r="FB369">
        <v>5.20172</v>
      </c>
      <c r="FC369">
        <v>12.0099</v>
      </c>
      <c r="FD369">
        <v>4.9756</v>
      </c>
      <c r="FE369">
        <v>3.2934</v>
      </c>
      <c r="FF369">
        <v>9999</v>
      </c>
      <c r="FG369">
        <v>9999</v>
      </c>
      <c r="FH369">
        <v>9999</v>
      </c>
      <c r="FI369">
        <v>552</v>
      </c>
      <c r="FJ369">
        <v>1.86295</v>
      </c>
      <c r="FK369">
        <v>1.86783</v>
      </c>
      <c r="FL369">
        <v>1.86755</v>
      </c>
      <c r="FM369">
        <v>1.86874</v>
      </c>
      <c r="FN369">
        <v>1.86954</v>
      </c>
      <c r="FO369">
        <v>1.86563</v>
      </c>
      <c r="FP369">
        <v>1.86673</v>
      </c>
      <c r="FQ369">
        <v>1.86813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8.764</v>
      </c>
      <c r="GF369">
        <v>0.1495</v>
      </c>
      <c r="GG369">
        <v>5.21543574155078</v>
      </c>
      <c r="GH369">
        <v>0.0100486214095962</v>
      </c>
      <c r="GI369">
        <v>-1.74255938316833e-06</v>
      </c>
      <c r="GJ369">
        <v>3.40457676646056e-10</v>
      </c>
      <c r="GK369">
        <v>-0.0234001039270155</v>
      </c>
      <c r="GL369">
        <v>-0.0317258394575505</v>
      </c>
      <c r="GM369">
        <v>0.00293552719409138</v>
      </c>
      <c r="GN369">
        <v>-2.89779016759736e-05</v>
      </c>
      <c r="GO369">
        <v>-4</v>
      </c>
      <c r="GP369">
        <v>2214</v>
      </c>
      <c r="GQ369">
        <v>1</v>
      </c>
      <c r="GR369">
        <v>18</v>
      </c>
      <c r="GS369">
        <v>17389.5</v>
      </c>
      <c r="GT369">
        <v>28765.4</v>
      </c>
      <c r="GU369">
        <v>1.2915</v>
      </c>
      <c r="GV369">
        <v>2.60498</v>
      </c>
      <c r="GW369">
        <v>2.24854</v>
      </c>
      <c r="GX369">
        <v>2.74902</v>
      </c>
      <c r="GY369">
        <v>1.99585</v>
      </c>
      <c r="GZ369">
        <v>2.33032</v>
      </c>
      <c r="HA369">
        <v>33.9413</v>
      </c>
      <c r="HB369">
        <v>14.6924</v>
      </c>
      <c r="HC369">
        <v>18</v>
      </c>
      <c r="HD369">
        <v>449.792</v>
      </c>
      <c r="HE369">
        <v>623.382</v>
      </c>
      <c r="HF369">
        <v>12.5929</v>
      </c>
      <c r="HG369">
        <v>25.531</v>
      </c>
      <c r="HH369">
        <v>30.0014</v>
      </c>
      <c r="HI369">
        <v>25.2038</v>
      </c>
      <c r="HJ369">
        <v>25.1077</v>
      </c>
      <c r="HK369">
        <v>25.8333</v>
      </c>
      <c r="HL369">
        <v>73.4579</v>
      </c>
      <c r="HM369">
        <v>0</v>
      </c>
      <c r="HN369">
        <v>12.6044</v>
      </c>
      <c r="HO369">
        <v>399.349</v>
      </c>
      <c r="HP369">
        <v>5.57856</v>
      </c>
      <c r="HQ369">
        <v>102.98</v>
      </c>
      <c r="HR369">
        <v>104.154</v>
      </c>
    </row>
    <row r="370" spans="1:226">
      <c r="A370">
        <v>354</v>
      </c>
      <c r="B370">
        <v>1657125144.5</v>
      </c>
      <c r="C370">
        <v>5111.90000009537</v>
      </c>
      <c r="D370" t="s">
        <v>1070</v>
      </c>
      <c r="E370" t="s">
        <v>1071</v>
      </c>
      <c r="F370">
        <v>5</v>
      </c>
      <c r="G370" t="s">
        <v>1067</v>
      </c>
      <c r="H370" t="s">
        <v>354</v>
      </c>
      <c r="I370">
        <v>1657125136.73214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411.135838084194</v>
      </c>
      <c r="AK370">
        <v>386.063745454546</v>
      </c>
      <c r="AL370">
        <v>-1.29000542854334</v>
      </c>
      <c r="AM370">
        <v>66.8641724914905</v>
      </c>
      <c r="AN370">
        <f>(AP370 - AO370 + BO370*1E3/(8.314*(BQ370+273.15)) * AR370/BN370 * AQ370) * BN370/(100*BB370) * 1000/(1000 - AP370)</f>
        <v>0</v>
      </c>
      <c r="AO370">
        <v>5.54383870385088</v>
      </c>
      <c r="AP370">
        <v>17.2934654545455</v>
      </c>
      <c r="AQ370">
        <v>-0.00633125914851438</v>
      </c>
      <c r="AR370">
        <v>77.479697200036</v>
      </c>
      <c r="AS370">
        <v>7</v>
      </c>
      <c r="AT370">
        <v>1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1657125136.73214</v>
      </c>
      <c r="BH370">
        <v>384.350892857143</v>
      </c>
      <c r="BI370">
        <v>414.8735</v>
      </c>
      <c r="BJ370">
        <v>17.2931071428571</v>
      </c>
      <c r="BK370">
        <v>5.52552607142857</v>
      </c>
      <c r="BL370">
        <v>375.589107142857</v>
      </c>
      <c r="BM370">
        <v>17.14365</v>
      </c>
      <c r="BN370">
        <v>499.985428571429</v>
      </c>
      <c r="BO370">
        <v>73.9448892857143</v>
      </c>
      <c r="BP370">
        <v>0.0407858642857143</v>
      </c>
      <c r="BQ370">
        <v>21.425675</v>
      </c>
      <c r="BR370">
        <v>20.0644464285714</v>
      </c>
      <c r="BS370">
        <v>999.9</v>
      </c>
      <c r="BT370">
        <v>0</v>
      </c>
      <c r="BU370">
        <v>0</v>
      </c>
      <c r="BV370">
        <v>9991.42857142857</v>
      </c>
      <c r="BW370">
        <v>0</v>
      </c>
      <c r="BX370">
        <v>1683.59571428571</v>
      </c>
      <c r="BY370">
        <v>-30.5225928571429</v>
      </c>
      <c r="BZ370">
        <v>391.114428571429</v>
      </c>
      <c r="CA370">
        <v>417.178464285714</v>
      </c>
      <c r="CB370">
        <v>11.7675821428571</v>
      </c>
      <c r="CC370">
        <v>414.8735</v>
      </c>
      <c r="CD370">
        <v>5.52552607142857</v>
      </c>
      <c r="CE370">
        <v>1.27873785714286</v>
      </c>
      <c r="CF370">
        <v>0.408584357142857</v>
      </c>
      <c r="CG370">
        <v>10.5512392857143</v>
      </c>
      <c r="CH370">
        <v>-5.47278</v>
      </c>
      <c r="CI370">
        <v>2000.00321428571</v>
      </c>
      <c r="CJ370">
        <v>0.979996892857143</v>
      </c>
      <c r="CK370">
        <v>0.0200030428571429</v>
      </c>
      <c r="CL370">
        <v>0</v>
      </c>
      <c r="CM370">
        <v>2.40921428571429</v>
      </c>
      <c r="CN370">
        <v>0</v>
      </c>
      <c r="CO370">
        <v>15357.5571428571</v>
      </c>
      <c r="CP370">
        <v>17300.1535714286</v>
      </c>
      <c r="CQ370">
        <v>39.312</v>
      </c>
      <c r="CR370">
        <v>41.2185</v>
      </c>
      <c r="CS370">
        <v>39.5553571428571</v>
      </c>
      <c r="CT370">
        <v>38.99325</v>
      </c>
      <c r="CU370">
        <v>38.3705</v>
      </c>
      <c r="CV370">
        <v>1960</v>
      </c>
      <c r="CW370">
        <v>40.0032142857143</v>
      </c>
      <c r="CX370">
        <v>0</v>
      </c>
      <c r="CY370">
        <v>1657125124.9</v>
      </c>
      <c r="CZ370">
        <v>0</v>
      </c>
      <c r="DA370">
        <v>0</v>
      </c>
      <c r="DB370" t="s">
        <v>356</v>
      </c>
      <c r="DC370">
        <v>1656081770.5</v>
      </c>
      <c r="DD370">
        <v>1655399214.6</v>
      </c>
      <c r="DE370">
        <v>0</v>
      </c>
      <c r="DF370">
        <v>0.134</v>
      </c>
      <c r="DG370">
        <v>-0.06</v>
      </c>
      <c r="DH370">
        <v>9.331</v>
      </c>
      <c r="DI370">
        <v>0.511</v>
      </c>
      <c r="DJ370">
        <v>421</v>
      </c>
      <c r="DK370">
        <v>25</v>
      </c>
      <c r="DL370">
        <v>1.93</v>
      </c>
      <c r="DM370">
        <v>0.15</v>
      </c>
      <c r="DN370">
        <v>-31.490956097561</v>
      </c>
      <c r="DO370">
        <v>31.9332188153309</v>
      </c>
      <c r="DP370">
        <v>3.71511513632099</v>
      </c>
      <c r="DQ370">
        <v>0</v>
      </c>
      <c r="DR370">
        <v>11.7756317073171</v>
      </c>
      <c r="DS370">
        <v>-0.216926132404172</v>
      </c>
      <c r="DT370">
        <v>0.0245766837651043</v>
      </c>
      <c r="DU370">
        <v>0</v>
      </c>
      <c r="DV370">
        <v>0</v>
      </c>
      <c r="DW370">
        <v>2</v>
      </c>
      <c r="DX370" t="s">
        <v>367</v>
      </c>
      <c r="DY370">
        <v>2.97434</v>
      </c>
      <c r="DZ370">
        <v>2.6948</v>
      </c>
      <c r="EA370">
        <v>0.0684813</v>
      </c>
      <c r="EB370">
        <v>0.0729568</v>
      </c>
      <c r="EC370">
        <v>0.0679726</v>
      </c>
      <c r="ED370">
        <v>0.0287342</v>
      </c>
      <c r="EE370">
        <v>36532.8</v>
      </c>
      <c r="EF370">
        <v>39908</v>
      </c>
      <c r="EG370">
        <v>35537.3</v>
      </c>
      <c r="EH370">
        <v>39041.6</v>
      </c>
      <c r="EI370">
        <v>46933.1</v>
      </c>
      <c r="EJ370">
        <v>54712.6</v>
      </c>
      <c r="EK370">
        <v>55487.8</v>
      </c>
      <c r="EL370">
        <v>62539.6</v>
      </c>
      <c r="EM370">
        <v>1.923</v>
      </c>
      <c r="EN370">
        <v>2.1858</v>
      </c>
      <c r="EO370">
        <v>-0.0183284</v>
      </c>
      <c r="EP370">
        <v>0</v>
      </c>
      <c r="EQ370">
        <v>20.355</v>
      </c>
      <c r="ER370">
        <v>999.9</v>
      </c>
      <c r="ES370">
        <v>52.448</v>
      </c>
      <c r="ET370">
        <v>31.018</v>
      </c>
      <c r="EU370">
        <v>32.0332</v>
      </c>
      <c r="EV370">
        <v>55.3376</v>
      </c>
      <c r="EW370">
        <v>36.6106</v>
      </c>
      <c r="EX370">
        <v>2</v>
      </c>
      <c r="EY370">
        <v>-0.126789</v>
      </c>
      <c r="EZ370">
        <v>6.91547</v>
      </c>
      <c r="FA370">
        <v>20.0178</v>
      </c>
      <c r="FB370">
        <v>5.20531</v>
      </c>
      <c r="FC370">
        <v>12.0099</v>
      </c>
      <c r="FD370">
        <v>4.976</v>
      </c>
      <c r="FE370">
        <v>3.2934</v>
      </c>
      <c r="FF370">
        <v>9999</v>
      </c>
      <c r="FG370">
        <v>9999</v>
      </c>
      <c r="FH370">
        <v>9999</v>
      </c>
      <c r="FI370">
        <v>552</v>
      </c>
      <c r="FJ370">
        <v>1.86295</v>
      </c>
      <c r="FK370">
        <v>1.86783</v>
      </c>
      <c r="FL370">
        <v>1.86752</v>
      </c>
      <c r="FM370">
        <v>1.86874</v>
      </c>
      <c r="FN370">
        <v>1.86957</v>
      </c>
      <c r="FO370">
        <v>1.8656</v>
      </c>
      <c r="FP370">
        <v>1.86667</v>
      </c>
      <c r="FQ370">
        <v>1.86801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8.71</v>
      </c>
      <c r="GF370">
        <v>0.1494</v>
      </c>
      <c r="GG370">
        <v>5.21543574155078</v>
      </c>
      <c r="GH370">
        <v>0.0100486214095962</v>
      </c>
      <c r="GI370">
        <v>-1.74255938316833e-06</v>
      </c>
      <c r="GJ370">
        <v>3.40457676646056e-10</v>
      </c>
      <c r="GK370">
        <v>-0.0234001039270155</v>
      </c>
      <c r="GL370">
        <v>-0.0317258394575505</v>
      </c>
      <c r="GM370">
        <v>0.00293552719409138</v>
      </c>
      <c r="GN370">
        <v>-2.89779016759736e-05</v>
      </c>
      <c r="GO370">
        <v>-4</v>
      </c>
      <c r="GP370">
        <v>2214</v>
      </c>
      <c r="GQ370">
        <v>1</v>
      </c>
      <c r="GR370">
        <v>18</v>
      </c>
      <c r="GS370">
        <v>17389.6</v>
      </c>
      <c r="GT370">
        <v>28765.5</v>
      </c>
      <c r="GU370">
        <v>1.26099</v>
      </c>
      <c r="GV370">
        <v>2.60376</v>
      </c>
      <c r="GW370">
        <v>2.24854</v>
      </c>
      <c r="GX370">
        <v>2.7478</v>
      </c>
      <c r="GY370">
        <v>1.99585</v>
      </c>
      <c r="GZ370">
        <v>2.28027</v>
      </c>
      <c r="HA370">
        <v>33.9639</v>
      </c>
      <c r="HB370">
        <v>14.6924</v>
      </c>
      <c r="HC370">
        <v>18</v>
      </c>
      <c r="HD370">
        <v>449.075</v>
      </c>
      <c r="HE370">
        <v>623.857</v>
      </c>
      <c r="HF370">
        <v>12.531</v>
      </c>
      <c r="HG370">
        <v>25.5482</v>
      </c>
      <c r="HH370">
        <v>30.0014</v>
      </c>
      <c r="HI370">
        <v>25.2185</v>
      </c>
      <c r="HJ370">
        <v>25.1215</v>
      </c>
      <c r="HK370">
        <v>25.2018</v>
      </c>
      <c r="HL370">
        <v>73.4579</v>
      </c>
      <c r="HM370">
        <v>0</v>
      </c>
      <c r="HN370">
        <v>12.5434</v>
      </c>
      <c r="HO370">
        <v>379.149</v>
      </c>
      <c r="HP370">
        <v>5.57856</v>
      </c>
      <c r="HQ370">
        <v>102.977</v>
      </c>
      <c r="HR370">
        <v>104.15</v>
      </c>
    </row>
    <row r="371" spans="1:226">
      <c r="A371">
        <v>355</v>
      </c>
      <c r="B371">
        <v>1657125149.5</v>
      </c>
      <c r="C371">
        <v>5116.90000009537</v>
      </c>
      <c r="D371" t="s">
        <v>1072</v>
      </c>
      <c r="E371" t="s">
        <v>1073</v>
      </c>
      <c r="F371">
        <v>5</v>
      </c>
      <c r="G371" t="s">
        <v>1067</v>
      </c>
      <c r="H371" t="s">
        <v>354</v>
      </c>
      <c r="I371">
        <v>1657125142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397.682786869016</v>
      </c>
      <c r="AK371">
        <v>376.086157575757</v>
      </c>
      <c r="AL371">
        <v>-2.11831178460194</v>
      </c>
      <c r="AM371">
        <v>66.8641724914905</v>
      </c>
      <c r="AN371">
        <f>(AP371 - AO371 + BO371*1E3/(8.314*(BQ371+273.15)) * AR371/BN371 * AQ371) * BN371/(100*BB371) * 1000/(1000 - AP371)</f>
        <v>0</v>
      </c>
      <c r="AO371">
        <v>5.53991002090253</v>
      </c>
      <c r="AP371">
        <v>17.2812290909091</v>
      </c>
      <c r="AQ371">
        <v>-0.000143878389701623</v>
      </c>
      <c r="AR371">
        <v>77.479697200036</v>
      </c>
      <c r="AS371">
        <v>6</v>
      </c>
      <c r="AT371">
        <v>1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1657125142</v>
      </c>
      <c r="BH371">
        <v>380.394222222222</v>
      </c>
      <c r="BI371">
        <v>406.004703703704</v>
      </c>
      <c r="BJ371">
        <v>17.2897407407407</v>
      </c>
      <c r="BK371">
        <v>5.54069518518518</v>
      </c>
      <c r="BL371">
        <v>371.667185185185</v>
      </c>
      <c r="BM371">
        <v>17.1404259259259</v>
      </c>
      <c r="BN371">
        <v>499.979740740741</v>
      </c>
      <c r="BO371">
        <v>73.9451777777778</v>
      </c>
      <c r="BP371">
        <v>0.0407235296296296</v>
      </c>
      <c r="BQ371">
        <v>21.407837037037</v>
      </c>
      <c r="BR371">
        <v>20.0492592592593</v>
      </c>
      <c r="BS371">
        <v>999.9</v>
      </c>
      <c r="BT371">
        <v>0</v>
      </c>
      <c r="BU371">
        <v>0</v>
      </c>
      <c r="BV371">
        <v>9994.25925925926</v>
      </c>
      <c r="BW371">
        <v>0</v>
      </c>
      <c r="BX371">
        <v>1683.80444444444</v>
      </c>
      <c r="BY371">
        <v>-25.6106407407407</v>
      </c>
      <c r="BZ371">
        <v>387.086703703704</v>
      </c>
      <c r="CA371">
        <v>408.266777777778</v>
      </c>
      <c r="CB371">
        <v>11.7490555555556</v>
      </c>
      <c r="CC371">
        <v>406.004703703704</v>
      </c>
      <c r="CD371">
        <v>5.54069518518518</v>
      </c>
      <c r="CE371">
        <v>1.27849333333333</v>
      </c>
      <c r="CF371">
        <v>0.409707592592593</v>
      </c>
      <c r="CG371">
        <v>10.5483814814815</v>
      </c>
      <c r="CH371">
        <v>-5.43658185185185</v>
      </c>
      <c r="CI371">
        <v>2000.00518518519</v>
      </c>
      <c r="CJ371">
        <v>0.979997518518518</v>
      </c>
      <c r="CK371">
        <v>0.0200024074074074</v>
      </c>
      <c r="CL371">
        <v>0</v>
      </c>
      <c r="CM371">
        <v>2.37836666666667</v>
      </c>
      <c r="CN371">
        <v>0</v>
      </c>
      <c r="CO371">
        <v>15323.3925925926</v>
      </c>
      <c r="CP371">
        <v>17300.1777777778</v>
      </c>
      <c r="CQ371">
        <v>39.312</v>
      </c>
      <c r="CR371">
        <v>41.2406666666667</v>
      </c>
      <c r="CS371">
        <v>39.562</v>
      </c>
      <c r="CT371">
        <v>39</v>
      </c>
      <c r="CU371">
        <v>38.375</v>
      </c>
      <c r="CV371">
        <v>1960.00296296296</v>
      </c>
      <c r="CW371">
        <v>40.0018518518519</v>
      </c>
      <c r="CX371">
        <v>0</v>
      </c>
      <c r="CY371">
        <v>1657125129.7</v>
      </c>
      <c r="CZ371">
        <v>0</v>
      </c>
      <c r="DA371">
        <v>0</v>
      </c>
      <c r="DB371" t="s">
        <v>356</v>
      </c>
      <c r="DC371">
        <v>1656081770.5</v>
      </c>
      <c r="DD371">
        <v>1655399214.6</v>
      </c>
      <c r="DE371">
        <v>0</v>
      </c>
      <c r="DF371">
        <v>0.134</v>
      </c>
      <c r="DG371">
        <v>-0.06</v>
      </c>
      <c r="DH371">
        <v>9.331</v>
      </c>
      <c r="DI371">
        <v>0.511</v>
      </c>
      <c r="DJ371">
        <v>421</v>
      </c>
      <c r="DK371">
        <v>25</v>
      </c>
      <c r="DL371">
        <v>1.93</v>
      </c>
      <c r="DM371">
        <v>0.15</v>
      </c>
      <c r="DN371">
        <v>-28.8312975609756</v>
      </c>
      <c r="DO371">
        <v>52.5494216027874</v>
      </c>
      <c r="DP371">
        <v>5.45059595754749</v>
      </c>
      <c r="DQ371">
        <v>0</v>
      </c>
      <c r="DR371">
        <v>11.7660902439024</v>
      </c>
      <c r="DS371">
        <v>-0.208737282229969</v>
      </c>
      <c r="DT371">
        <v>0.0241232789592416</v>
      </c>
      <c r="DU371">
        <v>0</v>
      </c>
      <c r="DV371">
        <v>0</v>
      </c>
      <c r="DW371">
        <v>2</v>
      </c>
      <c r="DX371" t="s">
        <v>367</v>
      </c>
      <c r="DY371">
        <v>2.97467</v>
      </c>
      <c r="DZ371">
        <v>2.69448</v>
      </c>
      <c r="EA371">
        <v>0.0669916</v>
      </c>
      <c r="EB371">
        <v>0.0708748</v>
      </c>
      <c r="EC371">
        <v>0.0679401</v>
      </c>
      <c r="ED371">
        <v>0.0287085</v>
      </c>
      <c r="EE371">
        <v>36590.4</v>
      </c>
      <c r="EF371">
        <v>39996.3</v>
      </c>
      <c r="EG371">
        <v>35536.5</v>
      </c>
      <c r="EH371">
        <v>39040.5</v>
      </c>
      <c r="EI371">
        <v>46934.3</v>
      </c>
      <c r="EJ371">
        <v>54713.3</v>
      </c>
      <c r="EK371">
        <v>55487.2</v>
      </c>
      <c r="EL371">
        <v>62538.9</v>
      </c>
      <c r="EM371">
        <v>1.9242</v>
      </c>
      <c r="EN371">
        <v>2.1852</v>
      </c>
      <c r="EO371">
        <v>-0.0198185</v>
      </c>
      <c r="EP371">
        <v>0</v>
      </c>
      <c r="EQ371">
        <v>20.355</v>
      </c>
      <c r="ER371">
        <v>999.9</v>
      </c>
      <c r="ES371">
        <v>52.399</v>
      </c>
      <c r="ET371">
        <v>31.008</v>
      </c>
      <c r="EU371">
        <v>31.9822</v>
      </c>
      <c r="EV371">
        <v>55.2876</v>
      </c>
      <c r="EW371">
        <v>36.6747</v>
      </c>
      <c r="EX371">
        <v>2</v>
      </c>
      <c r="EY371">
        <v>-0.125752</v>
      </c>
      <c r="EZ371">
        <v>6.84577</v>
      </c>
      <c r="FA371">
        <v>20.0211</v>
      </c>
      <c r="FB371">
        <v>5.20172</v>
      </c>
      <c r="FC371">
        <v>12.0099</v>
      </c>
      <c r="FD371">
        <v>4.9756</v>
      </c>
      <c r="FE371">
        <v>3.2938</v>
      </c>
      <c r="FF371">
        <v>9999</v>
      </c>
      <c r="FG371">
        <v>9999</v>
      </c>
      <c r="FH371">
        <v>9999</v>
      </c>
      <c r="FI371">
        <v>552</v>
      </c>
      <c r="FJ371">
        <v>1.86295</v>
      </c>
      <c r="FK371">
        <v>1.86783</v>
      </c>
      <c r="FL371">
        <v>1.86758</v>
      </c>
      <c r="FM371">
        <v>1.86874</v>
      </c>
      <c r="FN371">
        <v>1.86966</v>
      </c>
      <c r="FO371">
        <v>1.86569</v>
      </c>
      <c r="FP371">
        <v>1.86673</v>
      </c>
      <c r="FQ371">
        <v>1.86813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8.62</v>
      </c>
      <c r="GF371">
        <v>0.1488</v>
      </c>
      <c r="GG371">
        <v>5.21543574155078</v>
      </c>
      <c r="GH371">
        <v>0.0100486214095962</v>
      </c>
      <c r="GI371">
        <v>-1.74255938316833e-06</v>
      </c>
      <c r="GJ371">
        <v>3.40457676646056e-10</v>
      </c>
      <c r="GK371">
        <v>-0.0234001039270155</v>
      </c>
      <c r="GL371">
        <v>-0.0317258394575505</v>
      </c>
      <c r="GM371">
        <v>0.00293552719409138</v>
      </c>
      <c r="GN371">
        <v>-2.89779016759736e-05</v>
      </c>
      <c r="GO371">
        <v>-4</v>
      </c>
      <c r="GP371">
        <v>2214</v>
      </c>
      <c r="GQ371">
        <v>1</v>
      </c>
      <c r="GR371">
        <v>18</v>
      </c>
      <c r="GS371">
        <v>17389.7</v>
      </c>
      <c r="GT371">
        <v>28765.6</v>
      </c>
      <c r="GU371">
        <v>1.2207</v>
      </c>
      <c r="GV371">
        <v>2.60254</v>
      </c>
      <c r="GW371">
        <v>2.24854</v>
      </c>
      <c r="GX371">
        <v>2.74902</v>
      </c>
      <c r="GY371">
        <v>1.99585</v>
      </c>
      <c r="GZ371">
        <v>2.31323</v>
      </c>
      <c r="HA371">
        <v>33.9639</v>
      </c>
      <c r="HB371">
        <v>14.6924</v>
      </c>
      <c r="HC371">
        <v>18</v>
      </c>
      <c r="HD371">
        <v>449.918</v>
      </c>
      <c r="HE371">
        <v>623.576</v>
      </c>
      <c r="HF371">
        <v>12.4825</v>
      </c>
      <c r="HG371">
        <v>25.5654</v>
      </c>
      <c r="HH371">
        <v>30.0012</v>
      </c>
      <c r="HI371">
        <v>25.2333</v>
      </c>
      <c r="HJ371">
        <v>25.137</v>
      </c>
      <c r="HK371">
        <v>24.3875</v>
      </c>
      <c r="HL371">
        <v>73.4579</v>
      </c>
      <c r="HM371">
        <v>0</v>
      </c>
      <c r="HN371">
        <v>12.5008</v>
      </c>
      <c r="HO371">
        <v>365.701</v>
      </c>
      <c r="HP371">
        <v>5.57856</v>
      </c>
      <c r="HQ371">
        <v>102.975</v>
      </c>
      <c r="HR371">
        <v>104.148</v>
      </c>
    </row>
    <row r="372" spans="1:226">
      <c r="A372">
        <v>356</v>
      </c>
      <c r="B372">
        <v>1657125154.5</v>
      </c>
      <c r="C372">
        <v>5121.90000009537</v>
      </c>
      <c r="D372" t="s">
        <v>1074</v>
      </c>
      <c r="E372" t="s">
        <v>1075</v>
      </c>
      <c r="F372">
        <v>5</v>
      </c>
      <c r="G372" t="s">
        <v>1067</v>
      </c>
      <c r="H372" t="s">
        <v>354</v>
      </c>
      <c r="I372">
        <v>1657125146.71429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382.468168629777</v>
      </c>
      <c r="AK372">
        <v>363.208721212121</v>
      </c>
      <c r="AL372">
        <v>-2.62823331110469</v>
      </c>
      <c r="AM372">
        <v>66.8641724914905</v>
      </c>
      <c r="AN372">
        <f>(AP372 - AO372 + BO372*1E3/(8.314*(BQ372+273.15)) * AR372/BN372 * AQ372) * BN372/(100*BB372) * 1000/(1000 - AP372)</f>
        <v>0</v>
      </c>
      <c r="AO372">
        <v>5.53340782313738</v>
      </c>
      <c r="AP372">
        <v>17.2775690909091</v>
      </c>
      <c r="AQ372">
        <v>-4.01949373635301e-05</v>
      </c>
      <c r="AR372">
        <v>77.479697200036</v>
      </c>
      <c r="AS372">
        <v>6</v>
      </c>
      <c r="AT372">
        <v>1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1657125146.71429</v>
      </c>
      <c r="BH372">
        <v>373.080464285714</v>
      </c>
      <c r="BI372">
        <v>393.727107142857</v>
      </c>
      <c r="BJ372">
        <v>17.2851714285714</v>
      </c>
      <c r="BK372">
        <v>5.53814428571429</v>
      </c>
      <c r="BL372">
        <v>364.418071428571</v>
      </c>
      <c r="BM372">
        <v>17.1360428571429</v>
      </c>
      <c r="BN372">
        <v>499.987964285714</v>
      </c>
      <c r="BO372">
        <v>73.9454928571429</v>
      </c>
      <c r="BP372">
        <v>0.0406943071428571</v>
      </c>
      <c r="BQ372">
        <v>21.3934035714286</v>
      </c>
      <c r="BR372">
        <v>20.034225</v>
      </c>
      <c r="BS372">
        <v>999.9</v>
      </c>
      <c r="BT372">
        <v>0</v>
      </c>
      <c r="BU372">
        <v>0</v>
      </c>
      <c r="BV372">
        <v>9994.64285714286</v>
      </c>
      <c r="BW372">
        <v>0</v>
      </c>
      <c r="BX372">
        <v>1684.38321428571</v>
      </c>
      <c r="BY372">
        <v>-20.6466857142857</v>
      </c>
      <c r="BZ372">
        <v>379.642678571429</v>
      </c>
      <c r="CA372">
        <v>395.91975</v>
      </c>
      <c r="CB372">
        <v>11.7470357142857</v>
      </c>
      <c r="CC372">
        <v>393.727107142857</v>
      </c>
      <c r="CD372">
        <v>5.53814428571429</v>
      </c>
      <c r="CE372">
        <v>1.27816071428571</v>
      </c>
      <c r="CF372">
        <v>0.409520714285714</v>
      </c>
      <c r="CG372">
        <v>10.5444821428571</v>
      </c>
      <c r="CH372">
        <v>-5.44258535714286</v>
      </c>
      <c r="CI372">
        <v>1999.96107142857</v>
      </c>
      <c r="CJ372">
        <v>0.97999925</v>
      </c>
      <c r="CK372">
        <v>0.0200007107142857</v>
      </c>
      <c r="CL372">
        <v>0</v>
      </c>
      <c r="CM372">
        <v>2.28926071428571</v>
      </c>
      <c r="CN372">
        <v>0</v>
      </c>
      <c r="CO372">
        <v>15294.05</v>
      </c>
      <c r="CP372">
        <v>17299.8107142857</v>
      </c>
      <c r="CQ372">
        <v>39.312</v>
      </c>
      <c r="CR372">
        <v>41.25</v>
      </c>
      <c r="CS372">
        <v>39.562</v>
      </c>
      <c r="CT372">
        <v>39</v>
      </c>
      <c r="CU372">
        <v>38.375</v>
      </c>
      <c r="CV372">
        <v>1959.96285714286</v>
      </c>
      <c r="CW372">
        <v>39.9971428571429</v>
      </c>
      <c r="CX372">
        <v>0</v>
      </c>
      <c r="CY372">
        <v>1657125134.5</v>
      </c>
      <c r="CZ372">
        <v>0</v>
      </c>
      <c r="DA372">
        <v>0</v>
      </c>
      <c r="DB372" t="s">
        <v>356</v>
      </c>
      <c r="DC372">
        <v>1656081770.5</v>
      </c>
      <c r="DD372">
        <v>1655399214.6</v>
      </c>
      <c r="DE372">
        <v>0</v>
      </c>
      <c r="DF372">
        <v>0.134</v>
      </c>
      <c r="DG372">
        <v>-0.06</v>
      </c>
      <c r="DH372">
        <v>9.331</v>
      </c>
      <c r="DI372">
        <v>0.511</v>
      </c>
      <c r="DJ372">
        <v>421</v>
      </c>
      <c r="DK372">
        <v>25</v>
      </c>
      <c r="DL372">
        <v>1.93</v>
      </c>
      <c r="DM372">
        <v>0.15</v>
      </c>
      <c r="DN372">
        <v>-23.737956097561</v>
      </c>
      <c r="DO372">
        <v>63.3802160278745</v>
      </c>
      <c r="DP372">
        <v>6.31292788050157</v>
      </c>
      <c r="DQ372">
        <v>0</v>
      </c>
      <c r="DR372">
        <v>11.7497756097561</v>
      </c>
      <c r="DS372">
        <v>-0.0532327526132408</v>
      </c>
      <c r="DT372">
        <v>0.00951216885549841</v>
      </c>
      <c r="DU372">
        <v>1</v>
      </c>
      <c r="DV372">
        <v>1</v>
      </c>
      <c r="DW372">
        <v>2</v>
      </c>
      <c r="DX372" t="s">
        <v>357</v>
      </c>
      <c r="DY372">
        <v>2.97388</v>
      </c>
      <c r="DZ372">
        <v>2.69486</v>
      </c>
      <c r="EA372">
        <v>0.0651056</v>
      </c>
      <c r="EB372">
        <v>0.0686207</v>
      </c>
      <c r="EC372">
        <v>0.0679112</v>
      </c>
      <c r="ED372">
        <v>0.0286806</v>
      </c>
      <c r="EE372">
        <v>36663.4</v>
      </c>
      <c r="EF372">
        <v>40091.8</v>
      </c>
      <c r="EG372">
        <v>35535.8</v>
      </c>
      <c r="EH372">
        <v>39039.1</v>
      </c>
      <c r="EI372">
        <v>46935.4</v>
      </c>
      <c r="EJ372">
        <v>54712.4</v>
      </c>
      <c r="EK372">
        <v>55486.8</v>
      </c>
      <c r="EL372">
        <v>62536.1</v>
      </c>
      <c r="EM372">
        <v>1.9238</v>
      </c>
      <c r="EN372">
        <v>2.1852</v>
      </c>
      <c r="EO372">
        <v>-0.0199676</v>
      </c>
      <c r="EP372">
        <v>0</v>
      </c>
      <c r="EQ372">
        <v>20.3533</v>
      </c>
      <c r="ER372">
        <v>999.9</v>
      </c>
      <c r="ES372">
        <v>52.35</v>
      </c>
      <c r="ET372">
        <v>31.018</v>
      </c>
      <c r="EU372">
        <v>31.9701</v>
      </c>
      <c r="EV372">
        <v>55.3576</v>
      </c>
      <c r="EW372">
        <v>36.6026</v>
      </c>
      <c r="EX372">
        <v>2</v>
      </c>
      <c r="EY372">
        <v>-0.125285</v>
      </c>
      <c r="EZ372">
        <v>6.7595</v>
      </c>
      <c r="FA372">
        <v>20.0242</v>
      </c>
      <c r="FB372">
        <v>5.19932</v>
      </c>
      <c r="FC372">
        <v>12.0099</v>
      </c>
      <c r="FD372">
        <v>4.9756</v>
      </c>
      <c r="FE372">
        <v>3.2936</v>
      </c>
      <c r="FF372">
        <v>9999</v>
      </c>
      <c r="FG372">
        <v>9999</v>
      </c>
      <c r="FH372">
        <v>9999</v>
      </c>
      <c r="FI372">
        <v>552</v>
      </c>
      <c r="FJ372">
        <v>1.86295</v>
      </c>
      <c r="FK372">
        <v>1.86783</v>
      </c>
      <c r="FL372">
        <v>1.86752</v>
      </c>
      <c r="FM372">
        <v>1.86874</v>
      </c>
      <c r="FN372">
        <v>1.8696</v>
      </c>
      <c r="FO372">
        <v>1.8656</v>
      </c>
      <c r="FP372">
        <v>1.8667</v>
      </c>
      <c r="FQ372">
        <v>1.86813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8.506</v>
      </c>
      <c r="GF372">
        <v>0.1485</v>
      </c>
      <c r="GG372">
        <v>5.21543574155078</v>
      </c>
      <c r="GH372">
        <v>0.0100486214095962</v>
      </c>
      <c r="GI372">
        <v>-1.74255938316833e-06</v>
      </c>
      <c r="GJ372">
        <v>3.40457676646056e-10</v>
      </c>
      <c r="GK372">
        <v>-0.0234001039270155</v>
      </c>
      <c r="GL372">
        <v>-0.0317258394575505</v>
      </c>
      <c r="GM372">
        <v>0.00293552719409138</v>
      </c>
      <c r="GN372">
        <v>-2.89779016759736e-05</v>
      </c>
      <c r="GO372">
        <v>-4</v>
      </c>
      <c r="GP372">
        <v>2214</v>
      </c>
      <c r="GQ372">
        <v>1</v>
      </c>
      <c r="GR372">
        <v>18</v>
      </c>
      <c r="GS372">
        <v>17389.7</v>
      </c>
      <c r="GT372">
        <v>28765.7</v>
      </c>
      <c r="GU372">
        <v>1.18042</v>
      </c>
      <c r="GV372">
        <v>2.60498</v>
      </c>
      <c r="GW372">
        <v>2.24854</v>
      </c>
      <c r="GX372">
        <v>2.7478</v>
      </c>
      <c r="GY372">
        <v>1.99585</v>
      </c>
      <c r="GZ372">
        <v>2.29492</v>
      </c>
      <c r="HA372">
        <v>33.9639</v>
      </c>
      <c r="HB372">
        <v>14.6837</v>
      </c>
      <c r="HC372">
        <v>18</v>
      </c>
      <c r="HD372">
        <v>449.801</v>
      </c>
      <c r="HE372">
        <v>623.75</v>
      </c>
      <c r="HF372">
        <v>12.4498</v>
      </c>
      <c r="HG372">
        <v>25.5805</v>
      </c>
      <c r="HH372">
        <v>30.001</v>
      </c>
      <c r="HI372">
        <v>25.2482</v>
      </c>
      <c r="HJ372">
        <v>25.1517</v>
      </c>
      <c r="HK372">
        <v>23.5972</v>
      </c>
      <c r="HL372">
        <v>73.4579</v>
      </c>
      <c r="HM372">
        <v>0</v>
      </c>
      <c r="HN372">
        <v>12.4715</v>
      </c>
      <c r="HO372">
        <v>352.275</v>
      </c>
      <c r="HP372">
        <v>5.58411</v>
      </c>
      <c r="HQ372">
        <v>102.974</v>
      </c>
      <c r="HR372">
        <v>104.144</v>
      </c>
    </row>
    <row r="373" spans="1:226">
      <c r="A373">
        <v>357</v>
      </c>
      <c r="B373">
        <v>1657125159.5</v>
      </c>
      <c r="C373">
        <v>5126.90000009537</v>
      </c>
      <c r="D373" t="s">
        <v>1076</v>
      </c>
      <c r="E373" t="s">
        <v>1077</v>
      </c>
      <c r="F373">
        <v>5</v>
      </c>
      <c r="G373" t="s">
        <v>1067</v>
      </c>
      <c r="H373" t="s">
        <v>354</v>
      </c>
      <c r="I373">
        <v>1657125152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366.435222654066</v>
      </c>
      <c r="AK373">
        <v>348.700696969697</v>
      </c>
      <c r="AL373">
        <v>-2.9381316024634</v>
      </c>
      <c r="AM373">
        <v>66.8641724914905</v>
      </c>
      <c r="AN373">
        <f>(AP373 - AO373 + BO373*1E3/(8.314*(BQ373+273.15)) * AR373/BN373 * AQ373) * BN373/(100*BB373) * 1000/(1000 - AP373)</f>
        <v>0</v>
      </c>
      <c r="AO373">
        <v>5.52884380386459</v>
      </c>
      <c r="AP373">
        <v>17.2653757575758</v>
      </c>
      <c r="AQ373">
        <v>-0.000968481567561807</v>
      </c>
      <c r="AR373">
        <v>77.479697200036</v>
      </c>
      <c r="AS373">
        <v>6</v>
      </c>
      <c r="AT373">
        <v>1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1657125152</v>
      </c>
      <c r="BH373">
        <v>361.464925925926</v>
      </c>
      <c r="BI373">
        <v>378.024888888889</v>
      </c>
      <c r="BJ373">
        <v>17.2741444444444</v>
      </c>
      <c r="BK373">
        <v>5.5325937037037</v>
      </c>
      <c r="BL373">
        <v>352.905444444444</v>
      </c>
      <c r="BM373">
        <v>17.1254777777778</v>
      </c>
      <c r="BN373">
        <v>499.979</v>
      </c>
      <c r="BO373">
        <v>73.9461333333333</v>
      </c>
      <c r="BP373">
        <v>0.0407352518518518</v>
      </c>
      <c r="BQ373">
        <v>21.3745518518518</v>
      </c>
      <c r="BR373">
        <v>20.0247148148148</v>
      </c>
      <c r="BS373">
        <v>999.9</v>
      </c>
      <c r="BT373">
        <v>0</v>
      </c>
      <c r="BU373">
        <v>0</v>
      </c>
      <c r="BV373">
        <v>10005</v>
      </c>
      <c r="BW373">
        <v>0</v>
      </c>
      <c r="BX373">
        <v>1684.36888888889</v>
      </c>
      <c r="BY373">
        <v>-16.5600444444444</v>
      </c>
      <c r="BZ373">
        <v>367.818814814815</v>
      </c>
      <c r="CA373">
        <v>380.128037037037</v>
      </c>
      <c r="CB373">
        <v>11.7415555555556</v>
      </c>
      <c r="CC373">
        <v>378.024888888889</v>
      </c>
      <c r="CD373">
        <v>5.5325937037037</v>
      </c>
      <c r="CE373">
        <v>1.27735592592593</v>
      </c>
      <c r="CF373">
        <v>0.409113888888889</v>
      </c>
      <c r="CG373">
        <v>10.5350407407407</v>
      </c>
      <c r="CH373">
        <v>-5.45565962962963</v>
      </c>
      <c r="CI373">
        <v>1999.95259259259</v>
      </c>
      <c r="CJ373">
        <v>0.980001444444444</v>
      </c>
      <c r="CK373">
        <v>0.019998562962963</v>
      </c>
      <c r="CL373">
        <v>0</v>
      </c>
      <c r="CM373">
        <v>2.28177407407407</v>
      </c>
      <c r="CN373">
        <v>0</v>
      </c>
      <c r="CO373">
        <v>15258.5592592593</v>
      </c>
      <c r="CP373">
        <v>17299.7518518519</v>
      </c>
      <c r="CQ373">
        <v>39.3143333333333</v>
      </c>
      <c r="CR373">
        <v>41.2545925925926</v>
      </c>
      <c r="CS373">
        <v>39.569</v>
      </c>
      <c r="CT373">
        <v>39</v>
      </c>
      <c r="CU373">
        <v>38.3956666666667</v>
      </c>
      <c r="CV373">
        <v>1959.95925925926</v>
      </c>
      <c r="CW373">
        <v>39.9922222222222</v>
      </c>
      <c r="CX373">
        <v>0</v>
      </c>
      <c r="CY373">
        <v>1657125139.3</v>
      </c>
      <c r="CZ373">
        <v>0</v>
      </c>
      <c r="DA373">
        <v>0</v>
      </c>
      <c r="DB373" t="s">
        <v>356</v>
      </c>
      <c r="DC373">
        <v>1656081770.5</v>
      </c>
      <c r="DD373">
        <v>1655399214.6</v>
      </c>
      <c r="DE373">
        <v>0</v>
      </c>
      <c r="DF373">
        <v>0.134</v>
      </c>
      <c r="DG373">
        <v>-0.06</v>
      </c>
      <c r="DH373">
        <v>9.331</v>
      </c>
      <c r="DI373">
        <v>0.511</v>
      </c>
      <c r="DJ373">
        <v>421</v>
      </c>
      <c r="DK373">
        <v>25</v>
      </c>
      <c r="DL373">
        <v>1.93</v>
      </c>
      <c r="DM373">
        <v>0.15</v>
      </c>
      <c r="DN373">
        <v>-19.9931268292683</v>
      </c>
      <c r="DO373">
        <v>50.8575574912891</v>
      </c>
      <c r="DP373">
        <v>5.12136151419096</v>
      </c>
      <c r="DQ373">
        <v>0</v>
      </c>
      <c r="DR373">
        <v>11.7442365853659</v>
      </c>
      <c r="DS373">
        <v>-0.0532724738675911</v>
      </c>
      <c r="DT373">
        <v>0.00727131873494417</v>
      </c>
      <c r="DU373">
        <v>1</v>
      </c>
      <c r="DV373">
        <v>1</v>
      </c>
      <c r="DW373">
        <v>2</v>
      </c>
      <c r="DX373" t="s">
        <v>357</v>
      </c>
      <c r="DY373">
        <v>2.97448</v>
      </c>
      <c r="DZ373">
        <v>2.69451</v>
      </c>
      <c r="EA373">
        <v>0.0629741</v>
      </c>
      <c r="EB373">
        <v>0.066231</v>
      </c>
      <c r="EC373">
        <v>0.067883</v>
      </c>
      <c r="ED373">
        <v>0.0286559</v>
      </c>
      <c r="EE373">
        <v>36746</v>
      </c>
      <c r="EF373">
        <v>40193.8</v>
      </c>
      <c r="EG373">
        <v>35534.9</v>
      </c>
      <c r="EH373">
        <v>39038.4</v>
      </c>
      <c r="EI373">
        <v>46935.7</v>
      </c>
      <c r="EJ373">
        <v>54712.7</v>
      </c>
      <c r="EK373">
        <v>55485.6</v>
      </c>
      <c r="EL373">
        <v>62535</v>
      </c>
      <c r="EM373">
        <v>1.924</v>
      </c>
      <c r="EN373">
        <v>2.1848</v>
      </c>
      <c r="EO373">
        <v>-0.0196695</v>
      </c>
      <c r="EP373">
        <v>0</v>
      </c>
      <c r="EQ373">
        <v>20.3499</v>
      </c>
      <c r="ER373">
        <v>999.9</v>
      </c>
      <c r="ES373">
        <v>52.301</v>
      </c>
      <c r="ET373">
        <v>31.008</v>
      </c>
      <c r="EU373">
        <v>31.925</v>
      </c>
      <c r="EV373">
        <v>55.2476</v>
      </c>
      <c r="EW373">
        <v>36.6466</v>
      </c>
      <c r="EX373">
        <v>2</v>
      </c>
      <c r="EY373">
        <v>-0.124187</v>
      </c>
      <c r="EZ373">
        <v>6.68952</v>
      </c>
      <c r="FA373">
        <v>20.0272</v>
      </c>
      <c r="FB373">
        <v>5.20172</v>
      </c>
      <c r="FC373">
        <v>12.0099</v>
      </c>
      <c r="FD373">
        <v>4.976</v>
      </c>
      <c r="FE373">
        <v>3.2938</v>
      </c>
      <c r="FF373">
        <v>9999</v>
      </c>
      <c r="FG373">
        <v>9999</v>
      </c>
      <c r="FH373">
        <v>9999</v>
      </c>
      <c r="FI373">
        <v>552</v>
      </c>
      <c r="FJ373">
        <v>1.86295</v>
      </c>
      <c r="FK373">
        <v>1.86783</v>
      </c>
      <c r="FL373">
        <v>1.86752</v>
      </c>
      <c r="FM373">
        <v>1.86874</v>
      </c>
      <c r="FN373">
        <v>1.8696</v>
      </c>
      <c r="FO373">
        <v>1.86566</v>
      </c>
      <c r="FP373">
        <v>1.86676</v>
      </c>
      <c r="FQ373">
        <v>1.86813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8.38</v>
      </c>
      <c r="GF373">
        <v>0.1481</v>
      </c>
      <c r="GG373">
        <v>5.21543574155078</v>
      </c>
      <c r="GH373">
        <v>0.0100486214095962</v>
      </c>
      <c r="GI373">
        <v>-1.74255938316833e-06</v>
      </c>
      <c r="GJ373">
        <v>3.40457676646056e-10</v>
      </c>
      <c r="GK373">
        <v>-0.0234001039270155</v>
      </c>
      <c r="GL373">
        <v>-0.0317258394575505</v>
      </c>
      <c r="GM373">
        <v>0.00293552719409138</v>
      </c>
      <c r="GN373">
        <v>-2.89779016759736e-05</v>
      </c>
      <c r="GO373">
        <v>-4</v>
      </c>
      <c r="GP373">
        <v>2214</v>
      </c>
      <c r="GQ373">
        <v>1</v>
      </c>
      <c r="GR373">
        <v>18</v>
      </c>
      <c r="GS373">
        <v>17389.8</v>
      </c>
      <c r="GT373">
        <v>28765.7</v>
      </c>
      <c r="GU373">
        <v>1.13647</v>
      </c>
      <c r="GV373">
        <v>2.61108</v>
      </c>
      <c r="GW373">
        <v>2.24854</v>
      </c>
      <c r="GX373">
        <v>2.74902</v>
      </c>
      <c r="GY373">
        <v>1.99585</v>
      </c>
      <c r="GZ373">
        <v>2.30103</v>
      </c>
      <c r="HA373">
        <v>33.9639</v>
      </c>
      <c r="HB373">
        <v>14.6837</v>
      </c>
      <c r="HC373">
        <v>18</v>
      </c>
      <c r="HD373">
        <v>450.061</v>
      </c>
      <c r="HE373">
        <v>623.61</v>
      </c>
      <c r="HF373">
        <v>12.432</v>
      </c>
      <c r="HG373">
        <v>25.5978</v>
      </c>
      <c r="HH373">
        <v>30.001</v>
      </c>
      <c r="HI373">
        <v>25.2651</v>
      </c>
      <c r="HJ373">
        <v>25.1664</v>
      </c>
      <c r="HK373">
        <v>22.7009</v>
      </c>
      <c r="HL373">
        <v>73.4579</v>
      </c>
      <c r="HM373">
        <v>0</v>
      </c>
      <c r="HN373">
        <v>12.4513</v>
      </c>
      <c r="HO373">
        <v>332.023</v>
      </c>
      <c r="HP373">
        <v>5.59447</v>
      </c>
      <c r="HQ373">
        <v>102.972</v>
      </c>
      <c r="HR373">
        <v>104.142</v>
      </c>
    </row>
    <row r="374" spans="1:226">
      <c r="A374">
        <v>358</v>
      </c>
      <c r="B374">
        <v>1657125164.5</v>
      </c>
      <c r="C374">
        <v>5131.90000009537</v>
      </c>
      <c r="D374" t="s">
        <v>1078</v>
      </c>
      <c r="E374" t="s">
        <v>1079</v>
      </c>
      <c r="F374">
        <v>5</v>
      </c>
      <c r="G374" t="s">
        <v>1067</v>
      </c>
      <c r="H374" t="s">
        <v>354</v>
      </c>
      <c r="I374">
        <v>1657125156.71429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349.957910964737</v>
      </c>
      <c r="AK374">
        <v>333.615509090909</v>
      </c>
      <c r="AL374">
        <v>-3.06081305255412</v>
      </c>
      <c r="AM374">
        <v>66.8641724914905</v>
      </c>
      <c r="AN374">
        <f>(AP374 - AO374 + BO374*1E3/(8.314*(BQ374+273.15)) * AR374/BN374 * AQ374) * BN374/(100*BB374) * 1000/(1000 - AP374)</f>
        <v>0</v>
      </c>
      <c r="AO374">
        <v>5.52317119047284</v>
      </c>
      <c r="AP374">
        <v>17.2470103030303</v>
      </c>
      <c r="AQ374">
        <v>-0.00144447839219372</v>
      </c>
      <c r="AR374">
        <v>77.479697200036</v>
      </c>
      <c r="AS374">
        <v>6</v>
      </c>
      <c r="AT374">
        <v>1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1657125156.71429</v>
      </c>
      <c r="BH374">
        <v>348.927428571429</v>
      </c>
      <c r="BI374">
        <v>363.053428571429</v>
      </c>
      <c r="BJ374">
        <v>17.2639892857143</v>
      </c>
      <c r="BK374">
        <v>5.52747607142857</v>
      </c>
      <c r="BL374">
        <v>340.479464285714</v>
      </c>
      <c r="BM374">
        <v>17.1157357142857</v>
      </c>
      <c r="BN374">
        <v>500.014035714286</v>
      </c>
      <c r="BO374">
        <v>73.9461714285714</v>
      </c>
      <c r="BP374">
        <v>0.040672</v>
      </c>
      <c r="BQ374">
        <v>21.3568857142857</v>
      </c>
      <c r="BR374">
        <v>20.0140714285714</v>
      </c>
      <c r="BS374">
        <v>999.9</v>
      </c>
      <c r="BT374">
        <v>0</v>
      </c>
      <c r="BU374">
        <v>0</v>
      </c>
      <c r="BV374">
        <v>9998.03571428571</v>
      </c>
      <c r="BW374">
        <v>0</v>
      </c>
      <c r="BX374">
        <v>1684.78928571429</v>
      </c>
      <c r="BY374">
        <v>-14.1259964285714</v>
      </c>
      <c r="BZ374">
        <v>355.057285714286</v>
      </c>
      <c r="CA374">
        <v>365.071464285714</v>
      </c>
      <c r="CB374">
        <v>11.7365142857143</v>
      </c>
      <c r="CC374">
        <v>363.053428571429</v>
      </c>
      <c r="CD374">
        <v>5.52747607142857</v>
      </c>
      <c r="CE374">
        <v>1.27660535714286</v>
      </c>
      <c r="CF374">
        <v>0.408735642857143</v>
      </c>
      <c r="CG374">
        <v>10.5262178571429</v>
      </c>
      <c r="CH374">
        <v>-5.4678225</v>
      </c>
      <c r="CI374">
        <v>1999.97321428571</v>
      </c>
      <c r="CJ374">
        <v>0.98000025</v>
      </c>
      <c r="CK374">
        <v>0.0199997428571429</v>
      </c>
      <c r="CL374">
        <v>0</v>
      </c>
      <c r="CM374">
        <v>2.26973928571429</v>
      </c>
      <c r="CN374">
        <v>0</v>
      </c>
      <c r="CO374">
        <v>15221.4964285714</v>
      </c>
      <c r="CP374">
        <v>17299.9178571429</v>
      </c>
      <c r="CQ374">
        <v>39.31425</v>
      </c>
      <c r="CR374">
        <v>41.2655</v>
      </c>
      <c r="CS374">
        <v>39.589</v>
      </c>
      <c r="CT374">
        <v>39.0022142857143</v>
      </c>
      <c r="CU374">
        <v>38.4148571428571</v>
      </c>
      <c r="CV374">
        <v>1959.9775</v>
      </c>
      <c r="CW374">
        <v>39.995</v>
      </c>
      <c r="CX374">
        <v>0</v>
      </c>
      <c r="CY374">
        <v>1657125144.7</v>
      </c>
      <c r="CZ374">
        <v>0</v>
      </c>
      <c r="DA374">
        <v>0</v>
      </c>
      <c r="DB374" t="s">
        <v>356</v>
      </c>
      <c r="DC374">
        <v>1656081770.5</v>
      </c>
      <c r="DD374">
        <v>1655399214.6</v>
      </c>
      <c r="DE374">
        <v>0</v>
      </c>
      <c r="DF374">
        <v>0.134</v>
      </c>
      <c r="DG374">
        <v>-0.06</v>
      </c>
      <c r="DH374">
        <v>9.331</v>
      </c>
      <c r="DI374">
        <v>0.511</v>
      </c>
      <c r="DJ374">
        <v>421</v>
      </c>
      <c r="DK374">
        <v>25</v>
      </c>
      <c r="DL374">
        <v>1.93</v>
      </c>
      <c r="DM374">
        <v>0.15</v>
      </c>
      <c r="DN374">
        <v>-16.3312390243902</v>
      </c>
      <c r="DO374">
        <v>34.5327240418118</v>
      </c>
      <c r="DP374">
        <v>3.48094175229453</v>
      </c>
      <c r="DQ374">
        <v>0</v>
      </c>
      <c r="DR374">
        <v>11.7402951219512</v>
      </c>
      <c r="DS374">
        <v>-0.061365156794409</v>
      </c>
      <c r="DT374">
        <v>0.00786656869504792</v>
      </c>
      <c r="DU374">
        <v>1</v>
      </c>
      <c r="DV374">
        <v>1</v>
      </c>
      <c r="DW374">
        <v>2</v>
      </c>
      <c r="DX374" t="s">
        <v>357</v>
      </c>
      <c r="DY374">
        <v>2.97395</v>
      </c>
      <c r="DZ374">
        <v>2.6945</v>
      </c>
      <c r="EA374">
        <v>0.0607061</v>
      </c>
      <c r="EB374">
        <v>0.0637767</v>
      </c>
      <c r="EC374">
        <v>0.0678369</v>
      </c>
      <c r="ED374">
        <v>0.0286316</v>
      </c>
      <c r="EE374">
        <v>36834.7</v>
      </c>
      <c r="EF374">
        <v>40298.3</v>
      </c>
      <c r="EG374">
        <v>35534.8</v>
      </c>
      <c r="EH374">
        <v>39037.4</v>
      </c>
      <c r="EI374">
        <v>46937</v>
      </c>
      <c r="EJ374">
        <v>54712.9</v>
      </c>
      <c r="EK374">
        <v>55484.5</v>
      </c>
      <c r="EL374">
        <v>62533.8</v>
      </c>
      <c r="EM374">
        <v>1.9238</v>
      </c>
      <c r="EN374">
        <v>2.1846</v>
      </c>
      <c r="EO374">
        <v>-0.0214577</v>
      </c>
      <c r="EP374">
        <v>0</v>
      </c>
      <c r="EQ374">
        <v>20.3464</v>
      </c>
      <c r="ER374">
        <v>999.9</v>
      </c>
      <c r="ES374">
        <v>52.277</v>
      </c>
      <c r="ET374">
        <v>31.018</v>
      </c>
      <c r="EU374">
        <v>31.927</v>
      </c>
      <c r="EV374">
        <v>55.4076</v>
      </c>
      <c r="EW374">
        <v>36.5785</v>
      </c>
      <c r="EX374">
        <v>2</v>
      </c>
      <c r="EY374">
        <v>-0.123618</v>
      </c>
      <c r="EZ374">
        <v>6.63061</v>
      </c>
      <c r="FA374">
        <v>20.0294</v>
      </c>
      <c r="FB374">
        <v>5.19932</v>
      </c>
      <c r="FC374">
        <v>12.0099</v>
      </c>
      <c r="FD374">
        <v>4.976</v>
      </c>
      <c r="FE374">
        <v>3.2938</v>
      </c>
      <c r="FF374">
        <v>9999</v>
      </c>
      <c r="FG374">
        <v>9999</v>
      </c>
      <c r="FH374">
        <v>9999</v>
      </c>
      <c r="FI374">
        <v>552</v>
      </c>
      <c r="FJ374">
        <v>1.86295</v>
      </c>
      <c r="FK374">
        <v>1.86783</v>
      </c>
      <c r="FL374">
        <v>1.86752</v>
      </c>
      <c r="FM374">
        <v>1.86874</v>
      </c>
      <c r="FN374">
        <v>1.8696</v>
      </c>
      <c r="FO374">
        <v>1.86563</v>
      </c>
      <c r="FP374">
        <v>1.86676</v>
      </c>
      <c r="FQ374">
        <v>1.8681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8.246</v>
      </c>
      <c r="GF374">
        <v>0.1475</v>
      </c>
      <c r="GG374">
        <v>5.21543574155078</v>
      </c>
      <c r="GH374">
        <v>0.0100486214095962</v>
      </c>
      <c r="GI374">
        <v>-1.74255938316833e-06</v>
      </c>
      <c r="GJ374">
        <v>3.40457676646056e-10</v>
      </c>
      <c r="GK374">
        <v>-0.0234001039270155</v>
      </c>
      <c r="GL374">
        <v>-0.0317258394575505</v>
      </c>
      <c r="GM374">
        <v>0.00293552719409138</v>
      </c>
      <c r="GN374">
        <v>-2.89779016759736e-05</v>
      </c>
      <c r="GO374">
        <v>-4</v>
      </c>
      <c r="GP374">
        <v>2214</v>
      </c>
      <c r="GQ374">
        <v>1</v>
      </c>
      <c r="GR374">
        <v>18</v>
      </c>
      <c r="GS374">
        <v>17389.9</v>
      </c>
      <c r="GT374">
        <v>28765.8</v>
      </c>
      <c r="GU374">
        <v>1.09497</v>
      </c>
      <c r="GV374">
        <v>2.6123</v>
      </c>
      <c r="GW374">
        <v>2.24854</v>
      </c>
      <c r="GX374">
        <v>2.74902</v>
      </c>
      <c r="GY374">
        <v>1.99585</v>
      </c>
      <c r="GZ374">
        <v>2.30225</v>
      </c>
      <c r="HA374">
        <v>33.9639</v>
      </c>
      <c r="HB374">
        <v>14.6924</v>
      </c>
      <c r="HC374">
        <v>18</v>
      </c>
      <c r="HD374">
        <v>450.067</v>
      </c>
      <c r="HE374">
        <v>623.628</v>
      </c>
      <c r="HF374">
        <v>12.4202</v>
      </c>
      <c r="HG374">
        <v>25.6129</v>
      </c>
      <c r="HH374">
        <v>30.0008</v>
      </c>
      <c r="HI374">
        <v>25.28</v>
      </c>
      <c r="HJ374">
        <v>25.1811</v>
      </c>
      <c r="HK374">
        <v>21.8645</v>
      </c>
      <c r="HL374">
        <v>73.4579</v>
      </c>
      <c r="HM374">
        <v>0</v>
      </c>
      <c r="HN374">
        <v>12.4367</v>
      </c>
      <c r="HO374">
        <v>318.504</v>
      </c>
      <c r="HP374">
        <v>5.58473</v>
      </c>
      <c r="HQ374">
        <v>102.97</v>
      </c>
      <c r="HR374">
        <v>104.14</v>
      </c>
    </row>
    <row r="375" spans="1:226">
      <c r="A375">
        <v>359</v>
      </c>
      <c r="B375">
        <v>1657125169.5</v>
      </c>
      <c r="C375">
        <v>5136.90000009537</v>
      </c>
      <c r="D375" t="s">
        <v>1080</v>
      </c>
      <c r="E375" t="s">
        <v>1081</v>
      </c>
      <c r="F375">
        <v>5</v>
      </c>
      <c r="G375" t="s">
        <v>1067</v>
      </c>
      <c r="H375" t="s">
        <v>354</v>
      </c>
      <c r="I375">
        <v>1657125162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333.773206185256</v>
      </c>
      <c r="AK375">
        <v>318.163242424242</v>
      </c>
      <c r="AL375">
        <v>-3.04750105185925</v>
      </c>
      <c r="AM375">
        <v>66.8641724914905</v>
      </c>
      <c r="AN375">
        <f>(AP375 - AO375 + BO375*1E3/(8.314*(BQ375+273.15)) * AR375/BN375 * AQ375) * BN375/(100*BB375) * 1000/(1000 - AP375)</f>
        <v>0</v>
      </c>
      <c r="AO375">
        <v>5.51765187049879</v>
      </c>
      <c r="AP375">
        <v>17.2498103030303</v>
      </c>
      <c r="AQ375">
        <v>0.000132450756400306</v>
      </c>
      <c r="AR375">
        <v>77.479697200036</v>
      </c>
      <c r="AS375">
        <v>6</v>
      </c>
      <c r="AT375">
        <v>1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1657125162</v>
      </c>
      <c r="BH375">
        <v>333.663222222222</v>
      </c>
      <c r="BI375">
        <v>345.97037037037</v>
      </c>
      <c r="BJ375">
        <v>17.2533111111111</v>
      </c>
      <c r="BK375">
        <v>5.52164407407407</v>
      </c>
      <c r="BL375">
        <v>325.351518518519</v>
      </c>
      <c r="BM375">
        <v>17.1055037037037</v>
      </c>
      <c r="BN375">
        <v>500.042888888889</v>
      </c>
      <c r="BO375">
        <v>73.9462777777778</v>
      </c>
      <c r="BP375">
        <v>0.0404239</v>
      </c>
      <c r="BQ375">
        <v>21.3385925925926</v>
      </c>
      <c r="BR375">
        <v>19.9898814814815</v>
      </c>
      <c r="BS375">
        <v>999.9</v>
      </c>
      <c r="BT375">
        <v>0</v>
      </c>
      <c r="BU375">
        <v>0</v>
      </c>
      <c r="BV375">
        <v>10020.9259259259</v>
      </c>
      <c r="BW375">
        <v>0</v>
      </c>
      <c r="BX375">
        <v>1685.2</v>
      </c>
      <c r="BY375">
        <v>-12.3071037037037</v>
      </c>
      <c r="BZ375">
        <v>339.521148148148</v>
      </c>
      <c r="CA375">
        <v>347.89137037037</v>
      </c>
      <c r="CB375">
        <v>11.7316703703704</v>
      </c>
      <c r="CC375">
        <v>345.97037037037</v>
      </c>
      <c r="CD375">
        <v>5.52164407407407</v>
      </c>
      <c r="CE375">
        <v>1.27581814814815</v>
      </c>
      <c r="CF375">
        <v>0.408305037037037</v>
      </c>
      <c r="CG375">
        <v>10.5169592592593</v>
      </c>
      <c r="CH375">
        <v>-5.48168407407407</v>
      </c>
      <c r="CI375">
        <v>2000.03148148148</v>
      </c>
      <c r="CJ375">
        <v>0.979998333333334</v>
      </c>
      <c r="CK375">
        <v>0.0200016185185185</v>
      </c>
      <c r="CL375">
        <v>0</v>
      </c>
      <c r="CM375">
        <v>2.26492962962963</v>
      </c>
      <c r="CN375">
        <v>0</v>
      </c>
      <c r="CO375">
        <v>15176.6740740741</v>
      </c>
      <c r="CP375">
        <v>17300.4111111111</v>
      </c>
      <c r="CQ375">
        <v>39.3213333333333</v>
      </c>
      <c r="CR375">
        <v>41.2867407407407</v>
      </c>
      <c r="CS375">
        <v>39.611</v>
      </c>
      <c r="CT375">
        <v>39.022962962963</v>
      </c>
      <c r="CU375">
        <v>38.437</v>
      </c>
      <c r="CV375">
        <v>1960.03148148148</v>
      </c>
      <c r="CW375">
        <v>40</v>
      </c>
      <c r="CX375">
        <v>0</v>
      </c>
      <c r="CY375">
        <v>1657125149.5</v>
      </c>
      <c r="CZ375">
        <v>0</v>
      </c>
      <c r="DA375">
        <v>0</v>
      </c>
      <c r="DB375" t="s">
        <v>356</v>
      </c>
      <c r="DC375">
        <v>1656081770.5</v>
      </c>
      <c r="DD375">
        <v>1655399214.6</v>
      </c>
      <c r="DE375">
        <v>0</v>
      </c>
      <c r="DF375">
        <v>0.134</v>
      </c>
      <c r="DG375">
        <v>-0.06</v>
      </c>
      <c r="DH375">
        <v>9.331</v>
      </c>
      <c r="DI375">
        <v>0.511</v>
      </c>
      <c r="DJ375">
        <v>421</v>
      </c>
      <c r="DK375">
        <v>25</v>
      </c>
      <c r="DL375">
        <v>1.93</v>
      </c>
      <c r="DM375">
        <v>0.15</v>
      </c>
      <c r="DN375">
        <v>-13.8605658536585</v>
      </c>
      <c r="DO375">
        <v>23.1617749128919</v>
      </c>
      <c r="DP375">
        <v>2.36068215767514</v>
      </c>
      <c r="DQ375">
        <v>0</v>
      </c>
      <c r="DR375">
        <v>11.7357414634146</v>
      </c>
      <c r="DS375">
        <v>-0.0554655052264539</v>
      </c>
      <c r="DT375">
        <v>0.00742402085552674</v>
      </c>
      <c r="DU375">
        <v>1</v>
      </c>
      <c r="DV375">
        <v>1</v>
      </c>
      <c r="DW375">
        <v>2</v>
      </c>
      <c r="DX375" t="s">
        <v>357</v>
      </c>
      <c r="DY375">
        <v>2.97464</v>
      </c>
      <c r="DZ375">
        <v>2.69428</v>
      </c>
      <c r="EA375">
        <v>0.0583517</v>
      </c>
      <c r="EB375">
        <v>0.0612805</v>
      </c>
      <c r="EC375">
        <v>0.0678743</v>
      </c>
      <c r="ED375">
        <v>0.0285941</v>
      </c>
      <c r="EE375">
        <v>36925.6</v>
      </c>
      <c r="EF375">
        <v>40403.9</v>
      </c>
      <c r="EG375">
        <v>35533.5</v>
      </c>
      <c r="EH375">
        <v>39035.8</v>
      </c>
      <c r="EI375">
        <v>46934.5</v>
      </c>
      <c r="EJ375">
        <v>54712.7</v>
      </c>
      <c r="EK375">
        <v>55483.9</v>
      </c>
      <c r="EL375">
        <v>62531.3</v>
      </c>
      <c r="EM375">
        <v>1.9246</v>
      </c>
      <c r="EN375">
        <v>2.1842</v>
      </c>
      <c r="EO375">
        <v>-0.025481</v>
      </c>
      <c r="EP375">
        <v>0</v>
      </c>
      <c r="EQ375">
        <v>20.3412</v>
      </c>
      <c r="ER375">
        <v>999.9</v>
      </c>
      <c r="ES375">
        <v>52.228</v>
      </c>
      <c r="ET375">
        <v>31.018</v>
      </c>
      <c r="EU375">
        <v>31.8993</v>
      </c>
      <c r="EV375">
        <v>54.6976</v>
      </c>
      <c r="EW375">
        <v>36.4984</v>
      </c>
      <c r="EX375">
        <v>2</v>
      </c>
      <c r="EY375">
        <v>-0.136382</v>
      </c>
      <c r="EZ375">
        <v>3.05834</v>
      </c>
      <c r="FA375">
        <v>20.1283</v>
      </c>
      <c r="FB375">
        <v>5.19932</v>
      </c>
      <c r="FC375">
        <v>12.0099</v>
      </c>
      <c r="FD375">
        <v>4.976</v>
      </c>
      <c r="FE375">
        <v>3.2936</v>
      </c>
      <c r="FF375">
        <v>9999</v>
      </c>
      <c r="FG375">
        <v>9999</v>
      </c>
      <c r="FH375">
        <v>9999</v>
      </c>
      <c r="FI375">
        <v>552</v>
      </c>
      <c r="FJ375">
        <v>1.86307</v>
      </c>
      <c r="FK375">
        <v>1.86786</v>
      </c>
      <c r="FL375">
        <v>1.86765</v>
      </c>
      <c r="FM375">
        <v>1.86884</v>
      </c>
      <c r="FN375">
        <v>1.86966</v>
      </c>
      <c r="FO375">
        <v>1.86569</v>
      </c>
      <c r="FP375">
        <v>1.86676</v>
      </c>
      <c r="FQ375">
        <v>1.86813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8.11</v>
      </c>
      <c r="GF375">
        <v>0.1481</v>
      </c>
      <c r="GG375">
        <v>5.21543574155078</v>
      </c>
      <c r="GH375">
        <v>0.0100486214095962</v>
      </c>
      <c r="GI375">
        <v>-1.74255938316833e-06</v>
      </c>
      <c r="GJ375">
        <v>3.40457676646056e-10</v>
      </c>
      <c r="GK375">
        <v>-0.0234001039270155</v>
      </c>
      <c r="GL375">
        <v>-0.0317258394575505</v>
      </c>
      <c r="GM375">
        <v>0.00293552719409138</v>
      </c>
      <c r="GN375">
        <v>-2.89779016759736e-05</v>
      </c>
      <c r="GO375">
        <v>-4</v>
      </c>
      <c r="GP375">
        <v>2214</v>
      </c>
      <c r="GQ375">
        <v>1</v>
      </c>
      <c r="GR375">
        <v>18</v>
      </c>
      <c r="GS375">
        <v>17390</v>
      </c>
      <c r="GT375">
        <v>28765.9</v>
      </c>
      <c r="GU375">
        <v>1.05103</v>
      </c>
      <c r="GV375">
        <v>2.61108</v>
      </c>
      <c r="GW375">
        <v>2.24854</v>
      </c>
      <c r="GX375">
        <v>2.74902</v>
      </c>
      <c r="GY375">
        <v>1.99585</v>
      </c>
      <c r="GZ375">
        <v>2.32666</v>
      </c>
      <c r="HA375">
        <v>33.9865</v>
      </c>
      <c r="HB375">
        <v>14.7625</v>
      </c>
      <c r="HC375">
        <v>18</v>
      </c>
      <c r="HD375">
        <v>450.67</v>
      </c>
      <c r="HE375">
        <v>623.489</v>
      </c>
      <c r="HF375">
        <v>12.9676</v>
      </c>
      <c r="HG375">
        <v>25.6279</v>
      </c>
      <c r="HH375">
        <v>29.9909</v>
      </c>
      <c r="HI375">
        <v>25.2948</v>
      </c>
      <c r="HJ375">
        <v>25.1959</v>
      </c>
      <c r="HK375">
        <v>20.9738</v>
      </c>
      <c r="HL375">
        <v>73.4579</v>
      </c>
      <c r="HM375">
        <v>0</v>
      </c>
      <c r="HN375">
        <v>13.3031</v>
      </c>
      <c r="HO375">
        <v>298.283</v>
      </c>
      <c r="HP375">
        <v>5.57679</v>
      </c>
      <c r="HQ375">
        <v>102.968</v>
      </c>
      <c r="HR375">
        <v>104.136</v>
      </c>
    </row>
    <row r="376" spans="1:226">
      <c r="A376">
        <v>360</v>
      </c>
      <c r="B376">
        <v>1657125174.5</v>
      </c>
      <c r="C376">
        <v>5141.90000009537</v>
      </c>
      <c r="D376" t="s">
        <v>1082</v>
      </c>
      <c r="E376" t="s">
        <v>1083</v>
      </c>
      <c r="F376">
        <v>5</v>
      </c>
      <c r="G376" t="s">
        <v>1067</v>
      </c>
      <c r="H376" t="s">
        <v>354</v>
      </c>
      <c r="I376">
        <v>1657125166.71429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316.927628760928</v>
      </c>
      <c r="AK376">
        <v>302.53136969697</v>
      </c>
      <c r="AL376">
        <v>-3.15478055923848</v>
      </c>
      <c r="AM376">
        <v>66.8641724914905</v>
      </c>
      <c r="AN376">
        <f>(AP376 - AO376 + BO376*1E3/(8.314*(BQ376+273.15)) * AR376/BN376 * AQ376) * BN376/(100*BB376) * 1000/(1000 - AP376)</f>
        <v>0</v>
      </c>
      <c r="AO376">
        <v>5.51044372714406</v>
      </c>
      <c r="AP376">
        <v>17.3273363636364</v>
      </c>
      <c r="AQ376">
        <v>0.0230300847807091</v>
      </c>
      <c r="AR376">
        <v>77.479697200036</v>
      </c>
      <c r="AS376">
        <v>5</v>
      </c>
      <c r="AT376">
        <v>1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1657125166.71429</v>
      </c>
      <c r="BH376">
        <v>319.532928571429</v>
      </c>
      <c r="BI376">
        <v>330.457107142857</v>
      </c>
      <c r="BJ376">
        <v>17.2670785714286</v>
      </c>
      <c r="BK376">
        <v>5.51584785714286</v>
      </c>
      <c r="BL376">
        <v>311.347892857143</v>
      </c>
      <c r="BM376">
        <v>17.1186928571429</v>
      </c>
      <c r="BN376">
        <v>500.073571428571</v>
      </c>
      <c r="BO376">
        <v>73.945325</v>
      </c>
      <c r="BP376">
        <v>0.0401589857142857</v>
      </c>
      <c r="BQ376">
        <v>21.331475</v>
      </c>
      <c r="BR376">
        <v>19.9618392857143</v>
      </c>
      <c r="BS376">
        <v>999.9</v>
      </c>
      <c r="BT376">
        <v>0</v>
      </c>
      <c r="BU376">
        <v>0</v>
      </c>
      <c r="BV376">
        <v>10018.2142857143</v>
      </c>
      <c r="BW376">
        <v>0</v>
      </c>
      <c r="BX376">
        <v>1685.19</v>
      </c>
      <c r="BY376">
        <v>-10.9240403571429</v>
      </c>
      <c r="BZ376">
        <v>325.146964285714</v>
      </c>
      <c r="CA376">
        <v>332.289964285714</v>
      </c>
      <c r="CB376">
        <v>11.7512321428571</v>
      </c>
      <c r="CC376">
        <v>330.457107142857</v>
      </c>
      <c r="CD376">
        <v>5.51584785714286</v>
      </c>
      <c r="CE376">
        <v>1.27681964285714</v>
      </c>
      <c r="CF376">
        <v>0.407871178571429</v>
      </c>
      <c r="CG376">
        <v>10.5287107142857</v>
      </c>
      <c r="CH376">
        <v>-5.49566428571428</v>
      </c>
      <c r="CI376">
        <v>2000.0125</v>
      </c>
      <c r="CJ376">
        <v>0.979997428571429</v>
      </c>
      <c r="CK376">
        <v>0.0200025142857143</v>
      </c>
      <c r="CL376">
        <v>0</v>
      </c>
      <c r="CM376">
        <v>2.26128214285714</v>
      </c>
      <c r="CN376">
        <v>0</v>
      </c>
      <c r="CO376">
        <v>15133.4107142857</v>
      </c>
      <c r="CP376">
        <v>17300.2428571429</v>
      </c>
      <c r="CQ376">
        <v>39.3345</v>
      </c>
      <c r="CR376">
        <v>41.3009285714286</v>
      </c>
      <c r="CS376">
        <v>39.625</v>
      </c>
      <c r="CT376">
        <v>39.0420714285714</v>
      </c>
      <c r="CU376">
        <v>38.437</v>
      </c>
      <c r="CV376">
        <v>1960.01107142857</v>
      </c>
      <c r="CW376">
        <v>40.0014285714286</v>
      </c>
      <c r="CX376">
        <v>0</v>
      </c>
      <c r="CY376">
        <v>1657125154.3</v>
      </c>
      <c r="CZ376">
        <v>0</v>
      </c>
      <c r="DA376">
        <v>0</v>
      </c>
      <c r="DB376" t="s">
        <v>356</v>
      </c>
      <c r="DC376">
        <v>1656081770.5</v>
      </c>
      <c r="DD376">
        <v>1655399214.6</v>
      </c>
      <c r="DE376">
        <v>0</v>
      </c>
      <c r="DF376">
        <v>0.134</v>
      </c>
      <c r="DG376">
        <v>-0.06</v>
      </c>
      <c r="DH376">
        <v>9.331</v>
      </c>
      <c r="DI376">
        <v>0.511</v>
      </c>
      <c r="DJ376">
        <v>421</v>
      </c>
      <c r="DK376">
        <v>25</v>
      </c>
      <c r="DL376">
        <v>1.93</v>
      </c>
      <c r="DM376">
        <v>0.15</v>
      </c>
      <c r="DN376">
        <v>-12.0519592682927</v>
      </c>
      <c r="DO376">
        <v>17.44644271777</v>
      </c>
      <c r="DP376">
        <v>1.76458561976596</v>
      </c>
      <c r="DQ376">
        <v>0</v>
      </c>
      <c r="DR376">
        <v>11.7424634146341</v>
      </c>
      <c r="DS376">
        <v>0.120422299651566</v>
      </c>
      <c r="DT376">
        <v>0.0216596258790018</v>
      </c>
      <c r="DU376">
        <v>0</v>
      </c>
      <c r="DV376">
        <v>0</v>
      </c>
      <c r="DW376">
        <v>2</v>
      </c>
      <c r="DX376" t="s">
        <v>367</v>
      </c>
      <c r="DY376">
        <v>2.97507</v>
      </c>
      <c r="DZ376">
        <v>2.69334</v>
      </c>
      <c r="EA376">
        <v>0.0559094</v>
      </c>
      <c r="EB376">
        <v>0.0587107</v>
      </c>
      <c r="EC376">
        <v>0.0680785</v>
      </c>
      <c r="ED376">
        <v>0.0285754</v>
      </c>
      <c r="EE376">
        <v>37022.2</v>
      </c>
      <c r="EF376">
        <v>40514.9</v>
      </c>
      <c r="EG376">
        <v>35534.4</v>
      </c>
      <c r="EH376">
        <v>39036.2</v>
      </c>
      <c r="EI376">
        <v>46925.2</v>
      </c>
      <c r="EJ376">
        <v>54714</v>
      </c>
      <c r="EK376">
        <v>55485.2</v>
      </c>
      <c r="EL376">
        <v>62531.6</v>
      </c>
      <c r="EM376">
        <v>1.9252</v>
      </c>
      <c r="EN376">
        <v>2.1834</v>
      </c>
      <c r="EO376">
        <v>-0.0233948</v>
      </c>
      <c r="EP376">
        <v>0</v>
      </c>
      <c r="EQ376">
        <v>20.3342</v>
      </c>
      <c r="ER376">
        <v>999.9</v>
      </c>
      <c r="ES376">
        <v>52.179</v>
      </c>
      <c r="ET376">
        <v>31.038</v>
      </c>
      <c r="EU376">
        <v>31.9041</v>
      </c>
      <c r="EV376">
        <v>54.3176</v>
      </c>
      <c r="EW376">
        <v>36.4864</v>
      </c>
      <c r="EX376">
        <v>2</v>
      </c>
      <c r="EY376">
        <v>-0.134919</v>
      </c>
      <c r="EZ376">
        <v>4.2471</v>
      </c>
      <c r="FA376">
        <v>20.1053</v>
      </c>
      <c r="FB376">
        <v>5.19932</v>
      </c>
      <c r="FC376">
        <v>12.0099</v>
      </c>
      <c r="FD376">
        <v>4.976</v>
      </c>
      <c r="FE376">
        <v>3.2934</v>
      </c>
      <c r="FF376">
        <v>9999</v>
      </c>
      <c r="FG376">
        <v>9999</v>
      </c>
      <c r="FH376">
        <v>9999</v>
      </c>
      <c r="FI376">
        <v>552</v>
      </c>
      <c r="FJ376">
        <v>1.86307</v>
      </c>
      <c r="FK376">
        <v>1.86786</v>
      </c>
      <c r="FL376">
        <v>1.86768</v>
      </c>
      <c r="FM376">
        <v>1.8688</v>
      </c>
      <c r="FN376">
        <v>1.86966</v>
      </c>
      <c r="FO376">
        <v>1.86569</v>
      </c>
      <c r="FP376">
        <v>1.86676</v>
      </c>
      <c r="FQ376">
        <v>1.86813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7.971</v>
      </c>
      <c r="GF376">
        <v>0.1511</v>
      </c>
      <c r="GG376">
        <v>5.21543574155078</v>
      </c>
      <c r="GH376">
        <v>0.0100486214095962</v>
      </c>
      <c r="GI376">
        <v>-1.74255938316833e-06</v>
      </c>
      <c r="GJ376">
        <v>3.40457676646056e-10</v>
      </c>
      <c r="GK376">
        <v>-0.0234001039270155</v>
      </c>
      <c r="GL376">
        <v>-0.0317258394575505</v>
      </c>
      <c r="GM376">
        <v>0.00293552719409138</v>
      </c>
      <c r="GN376">
        <v>-2.89779016759736e-05</v>
      </c>
      <c r="GO376">
        <v>-4</v>
      </c>
      <c r="GP376">
        <v>2214</v>
      </c>
      <c r="GQ376">
        <v>1</v>
      </c>
      <c r="GR376">
        <v>18</v>
      </c>
      <c r="GS376">
        <v>17390.1</v>
      </c>
      <c r="GT376">
        <v>28766</v>
      </c>
      <c r="GU376">
        <v>1.00708</v>
      </c>
      <c r="GV376">
        <v>2.60986</v>
      </c>
      <c r="GW376">
        <v>2.24854</v>
      </c>
      <c r="GX376">
        <v>2.74902</v>
      </c>
      <c r="GY376">
        <v>1.99585</v>
      </c>
      <c r="GZ376">
        <v>2.29492</v>
      </c>
      <c r="HA376">
        <v>33.9865</v>
      </c>
      <c r="HB376">
        <v>14.7537</v>
      </c>
      <c r="HC376">
        <v>18</v>
      </c>
      <c r="HD376">
        <v>451.156</v>
      </c>
      <c r="HE376">
        <v>623.038</v>
      </c>
      <c r="HF376">
        <v>13.3804</v>
      </c>
      <c r="HG376">
        <v>25.6431</v>
      </c>
      <c r="HH376">
        <v>29.9982</v>
      </c>
      <c r="HI376">
        <v>25.3097</v>
      </c>
      <c r="HJ376">
        <v>25.2106</v>
      </c>
      <c r="HK376">
        <v>20.1099</v>
      </c>
      <c r="HL376">
        <v>73.4579</v>
      </c>
      <c r="HM376">
        <v>0</v>
      </c>
      <c r="HN376">
        <v>13.354</v>
      </c>
      <c r="HO376">
        <v>284.887</v>
      </c>
      <c r="HP376">
        <v>5.50584</v>
      </c>
      <c r="HQ376">
        <v>102.971</v>
      </c>
      <c r="HR376">
        <v>104.137</v>
      </c>
    </row>
    <row r="377" spans="1:226">
      <c r="A377">
        <v>361</v>
      </c>
      <c r="B377">
        <v>1657125179.5</v>
      </c>
      <c r="C377">
        <v>5146.90000009537</v>
      </c>
      <c r="D377" t="s">
        <v>1084</v>
      </c>
      <c r="E377" t="s">
        <v>1085</v>
      </c>
      <c r="F377">
        <v>5</v>
      </c>
      <c r="G377" t="s">
        <v>1067</v>
      </c>
      <c r="H377" t="s">
        <v>354</v>
      </c>
      <c r="I377">
        <v>1657125172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300.530232877026</v>
      </c>
      <c r="AK377">
        <v>287.034078787879</v>
      </c>
      <c r="AL377">
        <v>-3.07726704164086</v>
      </c>
      <c r="AM377">
        <v>66.8641724914905</v>
      </c>
      <c r="AN377">
        <f>(AP377 - AO377 + BO377*1E3/(8.314*(BQ377+273.15)) * AR377/BN377 * AQ377) * BN377/(100*BB377) * 1000/(1000 - AP377)</f>
        <v>0</v>
      </c>
      <c r="AO377">
        <v>5.50586023734899</v>
      </c>
      <c r="AP377">
        <v>17.3621539393939</v>
      </c>
      <c r="AQ377">
        <v>0.0121529644662687</v>
      </c>
      <c r="AR377">
        <v>77.479697200036</v>
      </c>
      <c r="AS377">
        <v>6</v>
      </c>
      <c r="AT377">
        <v>1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1657125172</v>
      </c>
      <c r="BH377">
        <v>303.404592592593</v>
      </c>
      <c r="BI377">
        <v>313.144037037037</v>
      </c>
      <c r="BJ377">
        <v>17.3019259259259</v>
      </c>
      <c r="BK377">
        <v>5.50972888888889</v>
      </c>
      <c r="BL377">
        <v>295.364740740741</v>
      </c>
      <c r="BM377">
        <v>17.1520888888889</v>
      </c>
      <c r="BN377">
        <v>500.056666666667</v>
      </c>
      <c r="BO377">
        <v>73.9447111111111</v>
      </c>
      <c r="BP377">
        <v>0.0398880407407407</v>
      </c>
      <c r="BQ377">
        <v>21.340562962963</v>
      </c>
      <c r="BR377">
        <v>19.9478518518519</v>
      </c>
      <c r="BS377">
        <v>999.9</v>
      </c>
      <c r="BT377">
        <v>0</v>
      </c>
      <c r="BU377">
        <v>0</v>
      </c>
      <c r="BV377">
        <v>10013.3333333333</v>
      </c>
      <c r="BW377">
        <v>0</v>
      </c>
      <c r="BX377">
        <v>1685.32962962963</v>
      </c>
      <c r="BY377">
        <v>-9.73938222222222</v>
      </c>
      <c r="BZ377">
        <v>308.745851851852</v>
      </c>
      <c r="CA377">
        <v>314.878814814815</v>
      </c>
      <c r="CB377">
        <v>11.7921888888889</v>
      </c>
      <c r="CC377">
        <v>313.144037037037</v>
      </c>
      <c r="CD377">
        <v>5.50972888888889</v>
      </c>
      <c r="CE377">
        <v>1.27938592592593</v>
      </c>
      <c r="CF377">
        <v>0.407415333333333</v>
      </c>
      <c r="CG377">
        <v>10.5587962962963</v>
      </c>
      <c r="CH377">
        <v>-5.51036296296296</v>
      </c>
      <c r="CI377">
        <v>2000.02481481481</v>
      </c>
      <c r="CJ377">
        <v>0.979996444444445</v>
      </c>
      <c r="CK377">
        <v>0.0200034666666667</v>
      </c>
      <c r="CL377">
        <v>0</v>
      </c>
      <c r="CM377">
        <v>2.26424814814815</v>
      </c>
      <c r="CN377">
        <v>0</v>
      </c>
      <c r="CO377">
        <v>15084.0777777778</v>
      </c>
      <c r="CP377">
        <v>17300.3444444444</v>
      </c>
      <c r="CQ377">
        <v>39.354</v>
      </c>
      <c r="CR377">
        <v>41.312</v>
      </c>
      <c r="CS377">
        <v>39.625</v>
      </c>
      <c r="CT377">
        <v>39.062</v>
      </c>
      <c r="CU377">
        <v>38.437</v>
      </c>
      <c r="CV377">
        <v>1960.02074074074</v>
      </c>
      <c r="CW377">
        <v>40.0040740740741</v>
      </c>
      <c r="CX377">
        <v>0</v>
      </c>
      <c r="CY377">
        <v>1657125159.7</v>
      </c>
      <c r="CZ377">
        <v>0</v>
      </c>
      <c r="DA377">
        <v>0</v>
      </c>
      <c r="DB377" t="s">
        <v>356</v>
      </c>
      <c r="DC377">
        <v>1656081770.5</v>
      </c>
      <c r="DD377">
        <v>1655399214.6</v>
      </c>
      <c r="DE377">
        <v>0</v>
      </c>
      <c r="DF377">
        <v>0.134</v>
      </c>
      <c r="DG377">
        <v>-0.06</v>
      </c>
      <c r="DH377">
        <v>9.331</v>
      </c>
      <c r="DI377">
        <v>0.511</v>
      </c>
      <c r="DJ377">
        <v>421</v>
      </c>
      <c r="DK377">
        <v>25</v>
      </c>
      <c r="DL377">
        <v>1.93</v>
      </c>
      <c r="DM377">
        <v>0.15</v>
      </c>
      <c r="DN377">
        <v>-10.4145768292683</v>
      </c>
      <c r="DO377">
        <v>13.9559931010453</v>
      </c>
      <c r="DP377">
        <v>1.43413944816487</v>
      </c>
      <c r="DQ377">
        <v>0</v>
      </c>
      <c r="DR377">
        <v>11.774287804878</v>
      </c>
      <c r="DS377">
        <v>0.466963066202106</v>
      </c>
      <c r="DT377">
        <v>0.0506388706147033</v>
      </c>
      <c r="DU377">
        <v>0</v>
      </c>
      <c r="DV377">
        <v>0</v>
      </c>
      <c r="DW377">
        <v>2</v>
      </c>
      <c r="DX377" t="s">
        <v>367</v>
      </c>
      <c r="DY377">
        <v>2.97384</v>
      </c>
      <c r="DZ377">
        <v>2.69396</v>
      </c>
      <c r="EA377">
        <v>0.0534622</v>
      </c>
      <c r="EB377">
        <v>0.0560936</v>
      </c>
      <c r="EC377">
        <v>0.0681535</v>
      </c>
      <c r="ED377">
        <v>0.028546</v>
      </c>
      <c r="EE377">
        <v>37118.1</v>
      </c>
      <c r="EF377">
        <v>40627.2</v>
      </c>
      <c r="EG377">
        <v>35534.5</v>
      </c>
      <c r="EH377">
        <v>39036</v>
      </c>
      <c r="EI377">
        <v>46920.8</v>
      </c>
      <c r="EJ377">
        <v>54715.1</v>
      </c>
      <c r="EK377">
        <v>55484.7</v>
      </c>
      <c r="EL377">
        <v>62531.1</v>
      </c>
      <c r="EM377">
        <v>1.923</v>
      </c>
      <c r="EN377">
        <v>2.1842</v>
      </c>
      <c r="EO377">
        <v>-0.0210106</v>
      </c>
      <c r="EP377">
        <v>0</v>
      </c>
      <c r="EQ377">
        <v>20.329</v>
      </c>
      <c r="ER377">
        <v>999.9</v>
      </c>
      <c r="ES377">
        <v>52.13</v>
      </c>
      <c r="ET377">
        <v>31.018</v>
      </c>
      <c r="EU377">
        <v>31.8372</v>
      </c>
      <c r="EV377">
        <v>54.5076</v>
      </c>
      <c r="EW377">
        <v>36.4423</v>
      </c>
      <c r="EX377">
        <v>2</v>
      </c>
      <c r="EY377">
        <v>-0.130671</v>
      </c>
      <c r="EZ377">
        <v>4.89022</v>
      </c>
      <c r="FA377">
        <v>20.0876</v>
      </c>
      <c r="FB377">
        <v>5.19932</v>
      </c>
      <c r="FC377">
        <v>12.0099</v>
      </c>
      <c r="FD377">
        <v>4.976</v>
      </c>
      <c r="FE377">
        <v>3.2934</v>
      </c>
      <c r="FF377">
        <v>9999</v>
      </c>
      <c r="FG377">
        <v>9999</v>
      </c>
      <c r="FH377">
        <v>9999</v>
      </c>
      <c r="FI377">
        <v>552</v>
      </c>
      <c r="FJ377">
        <v>1.86301</v>
      </c>
      <c r="FK377">
        <v>1.86783</v>
      </c>
      <c r="FL377">
        <v>1.86762</v>
      </c>
      <c r="FM377">
        <v>1.8688</v>
      </c>
      <c r="FN377">
        <v>1.8696</v>
      </c>
      <c r="FO377">
        <v>1.86569</v>
      </c>
      <c r="FP377">
        <v>1.86676</v>
      </c>
      <c r="FQ377">
        <v>1.86813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7.833</v>
      </c>
      <c r="GF377">
        <v>0.1523</v>
      </c>
      <c r="GG377">
        <v>5.21543574155078</v>
      </c>
      <c r="GH377">
        <v>0.0100486214095962</v>
      </c>
      <c r="GI377">
        <v>-1.74255938316833e-06</v>
      </c>
      <c r="GJ377">
        <v>3.40457676646056e-10</v>
      </c>
      <c r="GK377">
        <v>-0.0234001039270155</v>
      </c>
      <c r="GL377">
        <v>-0.0317258394575505</v>
      </c>
      <c r="GM377">
        <v>0.00293552719409138</v>
      </c>
      <c r="GN377">
        <v>-2.89779016759736e-05</v>
      </c>
      <c r="GO377">
        <v>-4</v>
      </c>
      <c r="GP377">
        <v>2214</v>
      </c>
      <c r="GQ377">
        <v>1</v>
      </c>
      <c r="GR377">
        <v>18</v>
      </c>
      <c r="GS377">
        <v>17390.2</v>
      </c>
      <c r="GT377">
        <v>28766.1</v>
      </c>
      <c r="GU377">
        <v>0.961914</v>
      </c>
      <c r="GV377">
        <v>2.61475</v>
      </c>
      <c r="GW377">
        <v>2.24854</v>
      </c>
      <c r="GX377">
        <v>2.74902</v>
      </c>
      <c r="GY377">
        <v>1.99585</v>
      </c>
      <c r="GZ377">
        <v>2.29248</v>
      </c>
      <c r="HA377">
        <v>33.9865</v>
      </c>
      <c r="HB377">
        <v>14.7274</v>
      </c>
      <c r="HC377">
        <v>18</v>
      </c>
      <c r="HD377">
        <v>449.954</v>
      </c>
      <c r="HE377">
        <v>623.831</v>
      </c>
      <c r="HF377">
        <v>13.4949</v>
      </c>
      <c r="HG377">
        <v>25.6581</v>
      </c>
      <c r="HH377">
        <v>30.0018</v>
      </c>
      <c r="HI377">
        <v>25.3246</v>
      </c>
      <c r="HJ377">
        <v>25.2253</v>
      </c>
      <c r="HK377">
        <v>19.1984</v>
      </c>
      <c r="HL377">
        <v>73.4579</v>
      </c>
      <c r="HM377">
        <v>0</v>
      </c>
      <c r="HN377">
        <v>13.3961</v>
      </c>
      <c r="HO377">
        <v>264.77</v>
      </c>
      <c r="HP377">
        <v>5.4477</v>
      </c>
      <c r="HQ377">
        <v>102.97</v>
      </c>
      <c r="HR377">
        <v>104.136</v>
      </c>
    </row>
    <row r="378" spans="1:226">
      <c r="A378">
        <v>362</v>
      </c>
      <c r="B378">
        <v>1657125184.5</v>
      </c>
      <c r="C378">
        <v>5151.90000009537</v>
      </c>
      <c r="D378" t="s">
        <v>1086</v>
      </c>
      <c r="E378" t="s">
        <v>1087</v>
      </c>
      <c r="F378">
        <v>5</v>
      </c>
      <c r="G378" t="s">
        <v>1067</v>
      </c>
      <c r="H378" t="s">
        <v>354</v>
      </c>
      <c r="I378">
        <v>1657125176.71429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283.599254821301</v>
      </c>
      <c r="AK378">
        <v>271.237775757576</v>
      </c>
      <c r="AL378">
        <v>-3.19440693340012</v>
      </c>
      <c r="AM378">
        <v>66.8641724914905</v>
      </c>
      <c r="AN378">
        <f>(AP378 - AO378 + BO378*1E3/(8.314*(BQ378+273.15)) * AR378/BN378 * AQ378) * BN378/(100*BB378) * 1000/(1000 - AP378)</f>
        <v>0</v>
      </c>
      <c r="AO378">
        <v>5.49868534187187</v>
      </c>
      <c r="AP378">
        <v>17.3630218181818</v>
      </c>
      <c r="AQ378">
        <v>0.000353102169174007</v>
      </c>
      <c r="AR378">
        <v>77.479697200036</v>
      </c>
      <c r="AS378">
        <v>6</v>
      </c>
      <c r="AT378">
        <v>1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1657125176.71429</v>
      </c>
      <c r="BH378">
        <v>289.009035714286</v>
      </c>
      <c r="BI378">
        <v>297.446285714286</v>
      </c>
      <c r="BJ378">
        <v>17.3368</v>
      </c>
      <c r="BK378">
        <v>5.50369607142857</v>
      </c>
      <c r="BL378">
        <v>281.099357142857</v>
      </c>
      <c r="BM378">
        <v>17.1855107142857</v>
      </c>
      <c r="BN378">
        <v>499.99575</v>
      </c>
      <c r="BO378">
        <v>73.9444678571429</v>
      </c>
      <c r="BP378">
        <v>0.0402563178571429</v>
      </c>
      <c r="BQ378">
        <v>21.3587214285714</v>
      </c>
      <c r="BR378">
        <v>19.9643678571429</v>
      </c>
      <c r="BS378">
        <v>999.9</v>
      </c>
      <c r="BT378">
        <v>0</v>
      </c>
      <c r="BU378">
        <v>0</v>
      </c>
      <c r="BV378">
        <v>9970.89285714286</v>
      </c>
      <c r="BW378">
        <v>0</v>
      </c>
      <c r="BX378">
        <v>1685.24607142857</v>
      </c>
      <c r="BY378">
        <v>-8.43724</v>
      </c>
      <c r="BZ378">
        <v>294.107428571429</v>
      </c>
      <c r="CA378">
        <v>299.092357142857</v>
      </c>
      <c r="CB378">
        <v>11.8330928571429</v>
      </c>
      <c r="CC378">
        <v>297.446285714286</v>
      </c>
      <c r="CD378">
        <v>5.50369607142857</v>
      </c>
      <c r="CE378">
        <v>1.28196</v>
      </c>
      <c r="CF378">
        <v>0.406967857142857</v>
      </c>
      <c r="CG378">
        <v>10.5889857142857</v>
      </c>
      <c r="CH378">
        <v>-5.52480928571429</v>
      </c>
      <c r="CI378">
        <v>1999.98392857143</v>
      </c>
      <c r="CJ378">
        <v>0.979997642857143</v>
      </c>
      <c r="CK378">
        <v>0.0200023178571429</v>
      </c>
      <c r="CL378">
        <v>0</v>
      </c>
      <c r="CM378">
        <v>2.33206428571429</v>
      </c>
      <c r="CN378">
        <v>0</v>
      </c>
      <c r="CO378">
        <v>15038.1214285714</v>
      </c>
      <c r="CP378">
        <v>17300</v>
      </c>
      <c r="CQ378">
        <v>39.36825</v>
      </c>
      <c r="CR378">
        <v>41.312</v>
      </c>
      <c r="CS378">
        <v>39.625</v>
      </c>
      <c r="CT378">
        <v>39.062</v>
      </c>
      <c r="CU378">
        <v>38.437</v>
      </c>
      <c r="CV378">
        <v>1959.98285714286</v>
      </c>
      <c r="CW378">
        <v>40.0010714285714</v>
      </c>
      <c r="CX378">
        <v>0</v>
      </c>
      <c r="CY378">
        <v>1657125164.5</v>
      </c>
      <c r="CZ378">
        <v>0</v>
      </c>
      <c r="DA378">
        <v>0</v>
      </c>
      <c r="DB378" t="s">
        <v>356</v>
      </c>
      <c r="DC378">
        <v>1656081770.5</v>
      </c>
      <c r="DD378">
        <v>1655399214.6</v>
      </c>
      <c r="DE378">
        <v>0</v>
      </c>
      <c r="DF378">
        <v>0.134</v>
      </c>
      <c r="DG378">
        <v>-0.06</v>
      </c>
      <c r="DH378">
        <v>9.331</v>
      </c>
      <c r="DI378">
        <v>0.511</v>
      </c>
      <c r="DJ378">
        <v>421</v>
      </c>
      <c r="DK378">
        <v>25</v>
      </c>
      <c r="DL378">
        <v>1.93</v>
      </c>
      <c r="DM378">
        <v>0.15</v>
      </c>
      <c r="DN378">
        <v>-9.40225414634146</v>
      </c>
      <c r="DO378">
        <v>14.5758445296167</v>
      </c>
      <c r="DP378">
        <v>1.49556951812716</v>
      </c>
      <c r="DQ378">
        <v>0</v>
      </c>
      <c r="DR378">
        <v>11.7995536585366</v>
      </c>
      <c r="DS378">
        <v>0.552000000000016</v>
      </c>
      <c r="DT378">
        <v>0.0563491385332943</v>
      </c>
      <c r="DU378">
        <v>0</v>
      </c>
      <c r="DV378">
        <v>0</v>
      </c>
      <c r="DW378">
        <v>2</v>
      </c>
      <c r="DX378" t="s">
        <v>367</v>
      </c>
      <c r="DY378">
        <v>2.97356</v>
      </c>
      <c r="DZ378">
        <v>2.69437</v>
      </c>
      <c r="EA378">
        <v>0.0509166</v>
      </c>
      <c r="EB378">
        <v>0.0533728</v>
      </c>
      <c r="EC378">
        <v>0.0681535</v>
      </c>
      <c r="ED378">
        <v>0.0285193</v>
      </c>
      <c r="EE378">
        <v>37215.3</v>
      </c>
      <c r="EF378">
        <v>40742.7</v>
      </c>
      <c r="EG378">
        <v>35532.1</v>
      </c>
      <c r="EH378">
        <v>39034.6</v>
      </c>
      <c r="EI378">
        <v>46919</v>
      </c>
      <c r="EJ378">
        <v>54714.8</v>
      </c>
      <c r="EK378">
        <v>55482.6</v>
      </c>
      <c r="EL378">
        <v>62529.2</v>
      </c>
      <c r="EM378">
        <v>1.9234</v>
      </c>
      <c r="EN378">
        <v>2.1842</v>
      </c>
      <c r="EO378">
        <v>-0.0180304</v>
      </c>
      <c r="EP378">
        <v>0</v>
      </c>
      <c r="EQ378">
        <v>20.3221</v>
      </c>
      <c r="ER378">
        <v>999.9</v>
      </c>
      <c r="ES378">
        <v>52.082</v>
      </c>
      <c r="ET378">
        <v>31.018</v>
      </c>
      <c r="EU378">
        <v>31.8066</v>
      </c>
      <c r="EV378">
        <v>55.1176</v>
      </c>
      <c r="EW378">
        <v>36.5745</v>
      </c>
      <c r="EX378">
        <v>2</v>
      </c>
      <c r="EY378">
        <v>-0.125772</v>
      </c>
      <c r="EZ378">
        <v>5.34399</v>
      </c>
      <c r="FA378">
        <v>20.0731</v>
      </c>
      <c r="FB378">
        <v>5.19932</v>
      </c>
      <c r="FC378">
        <v>12.0099</v>
      </c>
      <c r="FD378">
        <v>4.9756</v>
      </c>
      <c r="FE378">
        <v>3.2936</v>
      </c>
      <c r="FF378">
        <v>9999</v>
      </c>
      <c r="FG378">
        <v>9999</v>
      </c>
      <c r="FH378">
        <v>9999</v>
      </c>
      <c r="FI378">
        <v>552</v>
      </c>
      <c r="FJ378">
        <v>1.86298</v>
      </c>
      <c r="FK378">
        <v>1.86783</v>
      </c>
      <c r="FL378">
        <v>1.86758</v>
      </c>
      <c r="FM378">
        <v>1.86877</v>
      </c>
      <c r="FN378">
        <v>1.86963</v>
      </c>
      <c r="FO378">
        <v>1.86569</v>
      </c>
      <c r="FP378">
        <v>1.86676</v>
      </c>
      <c r="FQ378">
        <v>1.86813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7.692</v>
      </c>
      <c r="GF378">
        <v>0.1523</v>
      </c>
      <c r="GG378">
        <v>5.21543574155078</v>
      </c>
      <c r="GH378">
        <v>0.0100486214095962</v>
      </c>
      <c r="GI378">
        <v>-1.74255938316833e-06</v>
      </c>
      <c r="GJ378">
        <v>3.40457676646056e-10</v>
      </c>
      <c r="GK378">
        <v>-0.0234001039270155</v>
      </c>
      <c r="GL378">
        <v>-0.0317258394575505</v>
      </c>
      <c r="GM378">
        <v>0.00293552719409138</v>
      </c>
      <c r="GN378">
        <v>-2.89779016759736e-05</v>
      </c>
      <c r="GO378">
        <v>-4</v>
      </c>
      <c r="GP378">
        <v>2214</v>
      </c>
      <c r="GQ378">
        <v>1</v>
      </c>
      <c r="GR378">
        <v>18</v>
      </c>
      <c r="GS378">
        <v>17390.2</v>
      </c>
      <c r="GT378">
        <v>28766.2</v>
      </c>
      <c r="GU378">
        <v>0.917969</v>
      </c>
      <c r="GV378">
        <v>2.61475</v>
      </c>
      <c r="GW378">
        <v>2.24854</v>
      </c>
      <c r="GX378">
        <v>2.7478</v>
      </c>
      <c r="GY378">
        <v>1.99585</v>
      </c>
      <c r="GZ378">
        <v>2.31567</v>
      </c>
      <c r="HA378">
        <v>33.9865</v>
      </c>
      <c r="HB378">
        <v>14.7187</v>
      </c>
      <c r="HC378">
        <v>18</v>
      </c>
      <c r="HD378">
        <v>450.319</v>
      </c>
      <c r="HE378">
        <v>624.005</v>
      </c>
      <c r="HF378">
        <v>13.5084</v>
      </c>
      <c r="HG378">
        <v>25.6733</v>
      </c>
      <c r="HH378">
        <v>30.0037</v>
      </c>
      <c r="HI378">
        <v>25.3394</v>
      </c>
      <c r="HJ378">
        <v>25.2401</v>
      </c>
      <c r="HK378">
        <v>18.3214</v>
      </c>
      <c r="HL378">
        <v>73.4579</v>
      </c>
      <c r="HM378">
        <v>0</v>
      </c>
      <c r="HN378">
        <v>13.4128</v>
      </c>
      <c r="HO378">
        <v>251.384</v>
      </c>
      <c r="HP378">
        <v>5.40825</v>
      </c>
      <c r="HQ378">
        <v>102.965</v>
      </c>
      <c r="HR378">
        <v>104.133</v>
      </c>
    </row>
    <row r="379" spans="1:226">
      <c r="A379">
        <v>363</v>
      </c>
      <c r="B379">
        <v>1657125189.5</v>
      </c>
      <c r="C379">
        <v>5156.90000009537</v>
      </c>
      <c r="D379" t="s">
        <v>1088</v>
      </c>
      <c r="E379" t="s">
        <v>1089</v>
      </c>
      <c r="F379">
        <v>5</v>
      </c>
      <c r="G379" t="s">
        <v>1067</v>
      </c>
      <c r="H379" t="s">
        <v>354</v>
      </c>
      <c r="I379">
        <v>1657125182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267.158703268448</v>
      </c>
      <c r="AK379">
        <v>255.660496969697</v>
      </c>
      <c r="AL379">
        <v>-3.10106980497564</v>
      </c>
      <c r="AM379">
        <v>66.8641724914905</v>
      </c>
      <c r="AN379">
        <f>(AP379 - AO379 + BO379*1E3/(8.314*(BQ379+273.15)) * AR379/BN379 * AQ379) * BN379/(100*BB379) * 1000/(1000 - AP379)</f>
        <v>0</v>
      </c>
      <c r="AO379">
        <v>5.49166352514142</v>
      </c>
      <c r="AP379">
        <v>17.336296969697</v>
      </c>
      <c r="AQ379">
        <v>-0.000230234537806693</v>
      </c>
      <c r="AR379">
        <v>77.479697200036</v>
      </c>
      <c r="AS379">
        <v>6</v>
      </c>
      <c r="AT379">
        <v>1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1657125182</v>
      </c>
      <c r="BH379">
        <v>272.728703703704</v>
      </c>
      <c r="BI379">
        <v>280.035074074074</v>
      </c>
      <c r="BJ379">
        <v>17.3561481481481</v>
      </c>
      <c r="BK379">
        <v>5.49725185185185</v>
      </c>
      <c r="BL379">
        <v>264.966888888889</v>
      </c>
      <c r="BM379">
        <v>17.2040592592593</v>
      </c>
      <c r="BN379">
        <v>499.940407407407</v>
      </c>
      <c r="BO379">
        <v>73.9446925925926</v>
      </c>
      <c r="BP379">
        <v>0.0406274555555556</v>
      </c>
      <c r="BQ379">
        <v>21.3787259259259</v>
      </c>
      <c r="BR379">
        <v>19.9969</v>
      </c>
      <c r="BS379">
        <v>999.9</v>
      </c>
      <c r="BT379">
        <v>0</v>
      </c>
      <c r="BU379">
        <v>0</v>
      </c>
      <c r="BV379">
        <v>9966.48148148148</v>
      </c>
      <c r="BW379">
        <v>0</v>
      </c>
      <c r="BX379">
        <v>1685.41185185185</v>
      </c>
      <c r="BY379">
        <v>-7.30635444444444</v>
      </c>
      <c r="BZ379">
        <v>277.545851851852</v>
      </c>
      <c r="CA379">
        <v>281.582925925926</v>
      </c>
      <c r="CB379">
        <v>11.8588851851852</v>
      </c>
      <c r="CC379">
        <v>280.035074074074</v>
      </c>
      <c r="CD379">
        <v>5.49725185185185</v>
      </c>
      <c r="CE379">
        <v>1.28339481481481</v>
      </c>
      <c r="CF379">
        <v>0.406492555555556</v>
      </c>
      <c r="CG379">
        <v>10.6057925925926</v>
      </c>
      <c r="CH379">
        <v>-5.54016851851852</v>
      </c>
      <c r="CI379">
        <v>1999.98296296296</v>
      </c>
      <c r="CJ379">
        <v>0.979997185185185</v>
      </c>
      <c r="CK379">
        <v>0.0200027592592593</v>
      </c>
      <c r="CL379">
        <v>0</v>
      </c>
      <c r="CM379">
        <v>2.34071481481481</v>
      </c>
      <c r="CN379">
        <v>0</v>
      </c>
      <c r="CO379">
        <v>14988.0444444444</v>
      </c>
      <c r="CP379">
        <v>17299.9962962963</v>
      </c>
      <c r="CQ379">
        <v>39.375</v>
      </c>
      <c r="CR379">
        <v>41.312</v>
      </c>
      <c r="CS379">
        <v>39.6295925925926</v>
      </c>
      <c r="CT379">
        <v>39.062</v>
      </c>
      <c r="CU379">
        <v>38.437</v>
      </c>
      <c r="CV379">
        <v>1959.98037037037</v>
      </c>
      <c r="CW379">
        <v>40.0025925925926</v>
      </c>
      <c r="CX379">
        <v>0</v>
      </c>
      <c r="CY379">
        <v>1657125169.3</v>
      </c>
      <c r="CZ379">
        <v>0</v>
      </c>
      <c r="DA379">
        <v>0</v>
      </c>
      <c r="DB379" t="s">
        <v>356</v>
      </c>
      <c r="DC379">
        <v>1656081770.5</v>
      </c>
      <c r="DD379">
        <v>1655399214.6</v>
      </c>
      <c r="DE379">
        <v>0</v>
      </c>
      <c r="DF379">
        <v>0.134</v>
      </c>
      <c r="DG379">
        <v>-0.06</v>
      </c>
      <c r="DH379">
        <v>9.331</v>
      </c>
      <c r="DI379">
        <v>0.511</v>
      </c>
      <c r="DJ379">
        <v>421</v>
      </c>
      <c r="DK379">
        <v>25</v>
      </c>
      <c r="DL379">
        <v>1.93</v>
      </c>
      <c r="DM379">
        <v>0.15</v>
      </c>
      <c r="DN379">
        <v>-7.95090146341463</v>
      </c>
      <c r="DO379">
        <v>13.35594</v>
      </c>
      <c r="DP379">
        <v>1.37632341577925</v>
      </c>
      <c r="DQ379">
        <v>0</v>
      </c>
      <c r="DR379">
        <v>11.8382170731707</v>
      </c>
      <c r="DS379">
        <v>0.304103832752651</v>
      </c>
      <c r="DT379">
        <v>0.0371751287329543</v>
      </c>
      <c r="DU379">
        <v>0</v>
      </c>
      <c r="DV379">
        <v>0</v>
      </c>
      <c r="DW379">
        <v>2</v>
      </c>
      <c r="DX379" t="s">
        <v>367</v>
      </c>
      <c r="DY379">
        <v>2.97472</v>
      </c>
      <c r="DZ379">
        <v>2.69442</v>
      </c>
      <c r="EA379">
        <v>0.0483603</v>
      </c>
      <c r="EB379">
        <v>0.0506454</v>
      </c>
      <c r="EC379">
        <v>0.0680753</v>
      </c>
      <c r="ED379">
        <v>0.0284894</v>
      </c>
      <c r="EE379">
        <v>37313.5</v>
      </c>
      <c r="EF379">
        <v>40858</v>
      </c>
      <c r="EG379">
        <v>35530.3</v>
      </c>
      <c r="EH379">
        <v>39032.8</v>
      </c>
      <c r="EI379">
        <v>46920.3</v>
      </c>
      <c r="EJ379">
        <v>54713.7</v>
      </c>
      <c r="EK379">
        <v>55479.5</v>
      </c>
      <c r="EL379">
        <v>62526.1</v>
      </c>
      <c r="EM379">
        <v>1.923</v>
      </c>
      <c r="EN379">
        <v>2.1826</v>
      </c>
      <c r="EO379">
        <v>-0.0174344</v>
      </c>
      <c r="EP379">
        <v>0</v>
      </c>
      <c r="EQ379">
        <v>20.3169</v>
      </c>
      <c r="ER379">
        <v>999.9</v>
      </c>
      <c r="ES379">
        <v>52.057</v>
      </c>
      <c r="ET379">
        <v>31.018</v>
      </c>
      <c r="EU379">
        <v>31.7944</v>
      </c>
      <c r="EV379">
        <v>55.3676</v>
      </c>
      <c r="EW379">
        <v>36.5865</v>
      </c>
      <c r="EX379">
        <v>2</v>
      </c>
      <c r="EY379">
        <v>-0.122581</v>
      </c>
      <c r="EZ379">
        <v>5.63778</v>
      </c>
      <c r="FA379">
        <v>20.0626</v>
      </c>
      <c r="FB379">
        <v>5.19932</v>
      </c>
      <c r="FC379">
        <v>12.0099</v>
      </c>
      <c r="FD379">
        <v>4.9756</v>
      </c>
      <c r="FE379">
        <v>3.2936</v>
      </c>
      <c r="FF379">
        <v>9999</v>
      </c>
      <c r="FG379">
        <v>9999</v>
      </c>
      <c r="FH379">
        <v>9999</v>
      </c>
      <c r="FI379">
        <v>552</v>
      </c>
      <c r="FJ379">
        <v>1.86298</v>
      </c>
      <c r="FK379">
        <v>1.86783</v>
      </c>
      <c r="FL379">
        <v>1.86755</v>
      </c>
      <c r="FM379">
        <v>1.86874</v>
      </c>
      <c r="FN379">
        <v>1.86963</v>
      </c>
      <c r="FO379">
        <v>1.86569</v>
      </c>
      <c r="FP379">
        <v>1.86676</v>
      </c>
      <c r="FQ379">
        <v>1.86813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7.552</v>
      </c>
      <c r="GF379">
        <v>0.1512</v>
      </c>
      <c r="GG379">
        <v>5.21543574155078</v>
      </c>
      <c r="GH379">
        <v>0.0100486214095962</v>
      </c>
      <c r="GI379">
        <v>-1.74255938316833e-06</v>
      </c>
      <c r="GJ379">
        <v>3.40457676646056e-10</v>
      </c>
      <c r="GK379">
        <v>-0.0234001039270155</v>
      </c>
      <c r="GL379">
        <v>-0.0317258394575505</v>
      </c>
      <c r="GM379">
        <v>0.00293552719409138</v>
      </c>
      <c r="GN379">
        <v>-2.89779016759736e-05</v>
      </c>
      <c r="GO379">
        <v>-4</v>
      </c>
      <c r="GP379">
        <v>2214</v>
      </c>
      <c r="GQ379">
        <v>1</v>
      </c>
      <c r="GR379">
        <v>18</v>
      </c>
      <c r="GS379">
        <v>17390.3</v>
      </c>
      <c r="GT379">
        <v>28766.2</v>
      </c>
      <c r="GU379">
        <v>0.871582</v>
      </c>
      <c r="GV379">
        <v>2.61841</v>
      </c>
      <c r="GW379">
        <v>2.24854</v>
      </c>
      <c r="GX379">
        <v>2.7478</v>
      </c>
      <c r="GY379">
        <v>1.99585</v>
      </c>
      <c r="GZ379">
        <v>2.31812</v>
      </c>
      <c r="HA379">
        <v>33.9865</v>
      </c>
      <c r="HB379">
        <v>14.7187</v>
      </c>
      <c r="HC379">
        <v>18</v>
      </c>
      <c r="HD379">
        <v>450.184</v>
      </c>
      <c r="HE379">
        <v>622.91</v>
      </c>
      <c r="HF379">
        <v>13.4731</v>
      </c>
      <c r="HG379">
        <v>25.6884</v>
      </c>
      <c r="HH379">
        <v>30.0034</v>
      </c>
      <c r="HI379">
        <v>25.3522</v>
      </c>
      <c r="HJ379">
        <v>25.2528</v>
      </c>
      <c r="HK379">
        <v>17.3936</v>
      </c>
      <c r="HL379">
        <v>73.4579</v>
      </c>
      <c r="HM379">
        <v>0</v>
      </c>
      <c r="HN379">
        <v>13.4027</v>
      </c>
      <c r="HO379">
        <v>231.199</v>
      </c>
      <c r="HP379">
        <v>5.39239</v>
      </c>
      <c r="HQ379">
        <v>102.96</v>
      </c>
      <c r="HR379">
        <v>104.128</v>
      </c>
    </row>
    <row r="380" spans="1:226">
      <c r="A380">
        <v>364</v>
      </c>
      <c r="B380">
        <v>1657125194.5</v>
      </c>
      <c r="C380">
        <v>5161.90000009537</v>
      </c>
      <c r="D380" t="s">
        <v>1090</v>
      </c>
      <c r="E380" t="s">
        <v>1091</v>
      </c>
      <c r="F380">
        <v>5</v>
      </c>
      <c r="G380" t="s">
        <v>1067</v>
      </c>
      <c r="H380" t="s">
        <v>354</v>
      </c>
      <c r="I380">
        <v>1657125186.71429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250.429051407141</v>
      </c>
      <c r="AK380">
        <v>240.285636363636</v>
      </c>
      <c r="AL380">
        <v>-3.0928031955209</v>
      </c>
      <c r="AM380">
        <v>66.8641724914905</v>
      </c>
      <c r="AN380">
        <f>(AP380 - AO380 + BO380*1E3/(8.314*(BQ380+273.15)) * AR380/BN380 * AQ380) * BN380/(100*BB380) * 1000/(1000 - AP380)</f>
        <v>0</v>
      </c>
      <c r="AO380">
        <v>5.48504452268892</v>
      </c>
      <c r="AP380">
        <v>17.3212139393939</v>
      </c>
      <c r="AQ380">
        <v>0.000186154824504513</v>
      </c>
      <c r="AR380">
        <v>77.479697200036</v>
      </c>
      <c r="AS380">
        <v>6</v>
      </c>
      <c r="AT380">
        <v>1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1657125186.71429</v>
      </c>
      <c r="BH380">
        <v>258.318535714286</v>
      </c>
      <c r="BI380">
        <v>264.346428571429</v>
      </c>
      <c r="BJ380">
        <v>17.3477178571429</v>
      </c>
      <c r="BK380">
        <v>5.49088607142857</v>
      </c>
      <c r="BL380">
        <v>250.688464285714</v>
      </c>
      <c r="BM380">
        <v>17.1959928571429</v>
      </c>
      <c r="BN380">
        <v>499.945964285714</v>
      </c>
      <c r="BO380">
        <v>73.9447821428571</v>
      </c>
      <c r="BP380">
        <v>0.0409275714285714</v>
      </c>
      <c r="BQ380">
        <v>21.388775</v>
      </c>
      <c r="BR380">
        <v>20.0182714285714</v>
      </c>
      <c r="BS380">
        <v>999.9</v>
      </c>
      <c r="BT380">
        <v>0</v>
      </c>
      <c r="BU380">
        <v>0</v>
      </c>
      <c r="BV380">
        <v>9978.39285714286</v>
      </c>
      <c r="BW380">
        <v>0</v>
      </c>
      <c r="BX380">
        <v>1685.33214285714</v>
      </c>
      <c r="BY380">
        <v>-6.02780678571429</v>
      </c>
      <c r="BZ380">
        <v>262.879142857143</v>
      </c>
      <c r="CA380">
        <v>265.806</v>
      </c>
      <c r="CB380">
        <v>11.8568357142857</v>
      </c>
      <c r="CC380">
        <v>264.346428571429</v>
      </c>
      <c r="CD380">
        <v>5.49088607142857</v>
      </c>
      <c r="CE380">
        <v>1.28277357142857</v>
      </c>
      <c r="CF380">
        <v>0.406022428571429</v>
      </c>
      <c r="CG380">
        <v>10.5985214285714</v>
      </c>
      <c r="CH380">
        <v>-5.55537785714286</v>
      </c>
      <c r="CI380">
        <v>1999.96535714286</v>
      </c>
      <c r="CJ380">
        <v>0.979997714285714</v>
      </c>
      <c r="CK380">
        <v>0.0200022464285714</v>
      </c>
      <c r="CL380">
        <v>0</v>
      </c>
      <c r="CM380">
        <v>2.30337857142857</v>
      </c>
      <c r="CN380">
        <v>0</v>
      </c>
      <c r="CO380">
        <v>14945.6107142857</v>
      </c>
      <c r="CP380">
        <v>17299.8464285714</v>
      </c>
      <c r="CQ380">
        <v>39.375</v>
      </c>
      <c r="CR380">
        <v>41.31425</v>
      </c>
      <c r="CS380">
        <v>39.6449285714286</v>
      </c>
      <c r="CT380">
        <v>39.062</v>
      </c>
      <c r="CU380">
        <v>38.437</v>
      </c>
      <c r="CV380">
        <v>1959.96428571429</v>
      </c>
      <c r="CW380">
        <v>40.0010714285714</v>
      </c>
      <c r="CX380">
        <v>0</v>
      </c>
      <c r="CY380">
        <v>1657125174.7</v>
      </c>
      <c r="CZ380">
        <v>0</v>
      </c>
      <c r="DA380">
        <v>0</v>
      </c>
      <c r="DB380" t="s">
        <v>356</v>
      </c>
      <c r="DC380">
        <v>1656081770.5</v>
      </c>
      <c r="DD380">
        <v>1655399214.6</v>
      </c>
      <c r="DE380">
        <v>0</v>
      </c>
      <c r="DF380">
        <v>0.134</v>
      </c>
      <c r="DG380">
        <v>-0.06</v>
      </c>
      <c r="DH380">
        <v>9.331</v>
      </c>
      <c r="DI380">
        <v>0.511</v>
      </c>
      <c r="DJ380">
        <v>421</v>
      </c>
      <c r="DK380">
        <v>25</v>
      </c>
      <c r="DL380">
        <v>1.93</v>
      </c>
      <c r="DM380">
        <v>0.15</v>
      </c>
      <c r="DN380">
        <v>-6.98057707317073</v>
      </c>
      <c r="DO380">
        <v>14.1309514285714</v>
      </c>
      <c r="DP380">
        <v>1.45630345444569</v>
      </c>
      <c r="DQ380">
        <v>0</v>
      </c>
      <c r="DR380">
        <v>11.8534073170732</v>
      </c>
      <c r="DS380">
        <v>0.046666202090596</v>
      </c>
      <c r="DT380">
        <v>0.0138178814910053</v>
      </c>
      <c r="DU380">
        <v>1</v>
      </c>
      <c r="DV380">
        <v>1</v>
      </c>
      <c r="DW380">
        <v>2</v>
      </c>
      <c r="DX380" t="s">
        <v>357</v>
      </c>
      <c r="DY380">
        <v>2.97434</v>
      </c>
      <c r="DZ380">
        <v>2.69489</v>
      </c>
      <c r="EA380">
        <v>0.0457489</v>
      </c>
      <c r="EB380">
        <v>0.047935</v>
      </c>
      <c r="EC380">
        <v>0.0680294</v>
      </c>
      <c r="ED380">
        <v>0.0284714</v>
      </c>
      <c r="EE380">
        <v>37414.7</v>
      </c>
      <c r="EF380">
        <v>40972.5</v>
      </c>
      <c r="EG380">
        <v>35529.2</v>
      </c>
      <c r="EH380">
        <v>39030.9</v>
      </c>
      <c r="EI380">
        <v>46920.8</v>
      </c>
      <c r="EJ380">
        <v>54713</v>
      </c>
      <c r="EK380">
        <v>55477.4</v>
      </c>
      <c r="EL380">
        <v>62524.2</v>
      </c>
      <c r="EM380">
        <v>1.9228</v>
      </c>
      <c r="EN380">
        <v>2.1828</v>
      </c>
      <c r="EO380">
        <v>-0.0162423</v>
      </c>
      <c r="EP380">
        <v>0</v>
      </c>
      <c r="EQ380">
        <v>20.3117</v>
      </c>
      <c r="ER380">
        <v>999.9</v>
      </c>
      <c r="ES380">
        <v>52.008</v>
      </c>
      <c r="ET380">
        <v>31.018</v>
      </c>
      <c r="EU380">
        <v>31.7618</v>
      </c>
      <c r="EV380">
        <v>55.5276</v>
      </c>
      <c r="EW380">
        <v>36.5745</v>
      </c>
      <c r="EX380">
        <v>2</v>
      </c>
      <c r="EY380">
        <v>-0.119898</v>
      </c>
      <c r="EZ380">
        <v>5.82133</v>
      </c>
      <c r="FA380">
        <v>20.0565</v>
      </c>
      <c r="FB380">
        <v>5.19932</v>
      </c>
      <c r="FC380">
        <v>12.0099</v>
      </c>
      <c r="FD380">
        <v>4.9756</v>
      </c>
      <c r="FE380">
        <v>3.2934</v>
      </c>
      <c r="FF380">
        <v>9999</v>
      </c>
      <c r="FG380">
        <v>9999</v>
      </c>
      <c r="FH380">
        <v>9999</v>
      </c>
      <c r="FI380">
        <v>552</v>
      </c>
      <c r="FJ380">
        <v>1.86301</v>
      </c>
      <c r="FK380">
        <v>1.86783</v>
      </c>
      <c r="FL380">
        <v>1.86755</v>
      </c>
      <c r="FM380">
        <v>1.86874</v>
      </c>
      <c r="FN380">
        <v>1.86963</v>
      </c>
      <c r="FO380">
        <v>1.86569</v>
      </c>
      <c r="FP380">
        <v>1.86673</v>
      </c>
      <c r="FQ380">
        <v>1.86813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7.412</v>
      </c>
      <c r="GF380">
        <v>0.1506</v>
      </c>
      <c r="GG380">
        <v>5.21543574155078</v>
      </c>
      <c r="GH380">
        <v>0.0100486214095962</v>
      </c>
      <c r="GI380">
        <v>-1.74255938316833e-06</v>
      </c>
      <c r="GJ380">
        <v>3.40457676646056e-10</v>
      </c>
      <c r="GK380">
        <v>-0.0234001039270155</v>
      </c>
      <c r="GL380">
        <v>-0.0317258394575505</v>
      </c>
      <c r="GM380">
        <v>0.00293552719409138</v>
      </c>
      <c r="GN380">
        <v>-2.89779016759736e-05</v>
      </c>
      <c r="GO380">
        <v>-4</v>
      </c>
      <c r="GP380">
        <v>2214</v>
      </c>
      <c r="GQ380">
        <v>1</v>
      </c>
      <c r="GR380">
        <v>18</v>
      </c>
      <c r="GS380">
        <v>17390.4</v>
      </c>
      <c r="GT380">
        <v>28766.3</v>
      </c>
      <c r="GU380">
        <v>0.826416</v>
      </c>
      <c r="GV380">
        <v>2.61841</v>
      </c>
      <c r="GW380">
        <v>2.24854</v>
      </c>
      <c r="GX380">
        <v>2.7478</v>
      </c>
      <c r="GY380">
        <v>1.99585</v>
      </c>
      <c r="GZ380">
        <v>2.30347</v>
      </c>
      <c r="HA380">
        <v>33.9865</v>
      </c>
      <c r="HB380">
        <v>14.7099</v>
      </c>
      <c r="HC380">
        <v>18</v>
      </c>
      <c r="HD380">
        <v>450.18</v>
      </c>
      <c r="HE380">
        <v>623.224</v>
      </c>
      <c r="HF380">
        <v>13.4201</v>
      </c>
      <c r="HG380">
        <v>25.7014</v>
      </c>
      <c r="HH380">
        <v>30.003</v>
      </c>
      <c r="HI380">
        <v>25.3666</v>
      </c>
      <c r="HJ380">
        <v>25.2662</v>
      </c>
      <c r="HK380">
        <v>16.4891</v>
      </c>
      <c r="HL380">
        <v>73.4579</v>
      </c>
      <c r="HM380">
        <v>0</v>
      </c>
      <c r="HN380">
        <v>13.3748</v>
      </c>
      <c r="HO380">
        <v>217.801</v>
      </c>
      <c r="HP380">
        <v>5.37573</v>
      </c>
      <c r="HQ380">
        <v>102.956</v>
      </c>
      <c r="HR380">
        <v>104.124</v>
      </c>
    </row>
    <row r="381" spans="1:226">
      <c r="A381">
        <v>365</v>
      </c>
      <c r="B381">
        <v>1657125199.5</v>
      </c>
      <c r="C381">
        <v>5166.90000009537</v>
      </c>
      <c r="D381" t="s">
        <v>1092</v>
      </c>
      <c r="E381" t="s">
        <v>1093</v>
      </c>
      <c r="F381">
        <v>5</v>
      </c>
      <c r="G381" t="s">
        <v>1067</v>
      </c>
      <c r="H381" t="s">
        <v>354</v>
      </c>
      <c r="I381">
        <v>1657125192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233.944239721511</v>
      </c>
      <c r="AK381">
        <v>224.799484848485</v>
      </c>
      <c r="AL381">
        <v>-3.07029954275097</v>
      </c>
      <c r="AM381">
        <v>66.8641724914905</v>
      </c>
      <c r="AN381">
        <f>(AP381 - AO381 + BO381*1E3/(8.314*(BQ381+273.15)) * AR381/BN381 * AQ381) * BN381/(100*BB381) * 1000/(1000 - AP381)</f>
        <v>0</v>
      </c>
      <c r="AO381">
        <v>5.48101706244802</v>
      </c>
      <c r="AP381">
        <v>17.2998533333333</v>
      </c>
      <c r="AQ381">
        <v>-0.00906428874306576</v>
      </c>
      <c r="AR381">
        <v>77.479697200036</v>
      </c>
      <c r="AS381">
        <v>5</v>
      </c>
      <c r="AT381">
        <v>1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1657125192</v>
      </c>
      <c r="BH381">
        <v>242.155259259259</v>
      </c>
      <c r="BI381">
        <v>246.996074074074</v>
      </c>
      <c r="BJ381">
        <v>17.3296185185185</v>
      </c>
      <c r="BK381">
        <v>5.48372222222222</v>
      </c>
      <c r="BL381">
        <v>234.673555555556</v>
      </c>
      <c r="BM381">
        <v>17.1786444444444</v>
      </c>
      <c r="BN381">
        <v>500.008</v>
      </c>
      <c r="BO381">
        <v>73.9443851851852</v>
      </c>
      <c r="BP381">
        <v>0.0409115185185185</v>
      </c>
      <c r="BQ381">
        <v>21.3914925925926</v>
      </c>
      <c r="BR381">
        <v>20.0322111111111</v>
      </c>
      <c r="BS381">
        <v>999.9</v>
      </c>
      <c r="BT381">
        <v>0</v>
      </c>
      <c r="BU381">
        <v>0</v>
      </c>
      <c r="BV381">
        <v>10002.962962963</v>
      </c>
      <c r="BW381">
        <v>0</v>
      </c>
      <c r="BX381">
        <v>1685.6837037037</v>
      </c>
      <c r="BY381">
        <v>-4.84077925925926</v>
      </c>
      <c r="BZ381">
        <v>246.426111111111</v>
      </c>
      <c r="CA381">
        <v>248.358074074074</v>
      </c>
      <c r="CB381">
        <v>11.8459</v>
      </c>
      <c r="CC381">
        <v>246.996074074074</v>
      </c>
      <c r="CD381">
        <v>5.48372222222222</v>
      </c>
      <c r="CE381">
        <v>1.28142851851852</v>
      </c>
      <c r="CF381">
        <v>0.405490481481481</v>
      </c>
      <c r="CG381">
        <v>10.5827703703704</v>
      </c>
      <c r="CH381">
        <v>-5.57260481481481</v>
      </c>
      <c r="CI381">
        <v>1999.98777777778</v>
      </c>
      <c r="CJ381">
        <v>0.979996481481481</v>
      </c>
      <c r="CK381">
        <v>0.0200034037037037</v>
      </c>
      <c r="CL381">
        <v>0</v>
      </c>
      <c r="CM381">
        <v>2.28302592592593</v>
      </c>
      <c r="CN381">
        <v>0</v>
      </c>
      <c r="CO381">
        <v>14903.6296296296</v>
      </c>
      <c r="CP381">
        <v>17300.0259259259</v>
      </c>
      <c r="CQ381">
        <v>39.375</v>
      </c>
      <c r="CR381">
        <v>41.326</v>
      </c>
      <c r="CS381">
        <v>39.6663333333333</v>
      </c>
      <c r="CT381">
        <v>39.062</v>
      </c>
      <c r="CU381">
        <v>38.4416666666667</v>
      </c>
      <c r="CV381">
        <v>1959.9837037037</v>
      </c>
      <c r="CW381">
        <v>40.0040740740741</v>
      </c>
      <c r="CX381">
        <v>0</v>
      </c>
      <c r="CY381">
        <v>1657125179.5</v>
      </c>
      <c r="CZ381">
        <v>0</v>
      </c>
      <c r="DA381">
        <v>0</v>
      </c>
      <c r="DB381" t="s">
        <v>356</v>
      </c>
      <c r="DC381">
        <v>1656081770.5</v>
      </c>
      <c r="DD381">
        <v>1655399214.6</v>
      </c>
      <c r="DE381">
        <v>0</v>
      </c>
      <c r="DF381">
        <v>0.134</v>
      </c>
      <c r="DG381">
        <v>-0.06</v>
      </c>
      <c r="DH381">
        <v>9.331</v>
      </c>
      <c r="DI381">
        <v>0.511</v>
      </c>
      <c r="DJ381">
        <v>421</v>
      </c>
      <c r="DK381">
        <v>25</v>
      </c>
      <c r="DL381">
        <v>1.93</v>
      </c>
      <c r="DM381">
        <v>0.15</v>
      </c>
      <c r="DN381">
        <v>-5.50559707317073</v>
      </c>
      <c r="DO381">
        <v>14.1057951219512</v>
      </c>
      <c r="DP381">
        <v>1.45414720749804</v>
      </c>
      <c r="DQ381">
        <v>0</v>
      </c>
      <c r="DR381">
        <v>11.8511926829268</v>
      </c>
      <c r="DS381">
        <v>-0.122721951219536</v>
      </c>
      <c r="DT381">
        <v>0.0134839089332056</v>
      </c>
      <c r="DU381">
        <v>0</v>
      </c>
      <c r="DV381">
        <v>0</v>
      </c>
      <c r="DW381">
        <v>2</v>
      </c>
      <c r="DX381" t="s">
        <v>367</v>
      </c>
      <c r="DY381">
        <v>2.9743</v>
      </c>
      <c r="DZ381">
        <v>2.69454</v>
      </c>
      <c r="EA381">
        <v>0.043096</v>
      </c>
      <c r="EB381">
        <v>0.0449252</v>
      </c>
      <c r="EC381">
        <v>0.0679751</v>
      </c>
      <c r="ED381">
        <v>0.0283339</v>
      </c>
      <c r="EE381">
        <v>37517.4</v>
      </c>
      <c r="EF381">
        <v>41100</v>
      </c>
      <c r="EG381">
        <v>35528.1</v>
      </c>
      <c r="EH381">
        <v>39029.1</v>
      </c>
      <c r="EI381">
        <v>46923.4</v>
      </c>
      <c r="EJ381">
        <v>54717.4</v>
      </c>
      <c r="EK381">
        <v>55477.4</v>
      </c>
      <c r="EL381">
        <v>62520.5</v>
      </c>
      <c r="EM381">
        <v>1.9248</v>
      </c>
      <c r="EN381">
        <v>2.1826</v>
      </c>
      <c r="EO381">
        <v>-0.0157952</v>
      </c>
      <c r="EP381">
        <v>0</v>
      </c>
      <c r="EQ381">
        <v>20.3065</v>
      </c>
      <c r="ER381">
        <v>999.9</v>
      </c>
      <c r="ES381">
        <v>51.959</v>
      </c>
      <c r="ET381">
        <v>31.018</v>
      </c>
      <c r="EU381">
        <v>31.7334</v>
      </c>
      <c r="EV381">
        <v>55.0276</v>
      </c>
      <c r="EW381">
        <v>36.6306</v>
      </c>
      <c r="EX381">
        <v>2</v>
      </c>
      <c r="EY381">
        <v>-0.117683</v>
      </c>
      <c r="EZ381">
        <v>5.88423</v>
      </c>
      <c r="FA381">
        <v>20.0536</v>
      </c>
      <c r="FB381">
        <v>5.19932</v>
      </c>
      <c r="FC381">
        <v>12.0099</v>
      </c>
      <c r="FD381">
        <v>4.9756</v>
      </c>
      <c r="FE381">
        <v>3.2932</v>
      </c>
      <c r="FF381">
        <v>9999</v>
      </c>
      <c r="FG381">
        <v>9999</v>
      </c>
      <c r="FH381">
        <v>9999</v>
      </c>
      <c r="FI381">
        <v>552</v>
      </c>
      <c r="FJ381">
        <v>1.86298</v>
      </c>
      <c r="FK381">
        <v>1.86783</v>
      </c>
      <c r="FL381">
        <v>1.86752</v>
      </c>
      <c r="FM381">
        <v>1.86874</v>
      </c>
      <c r="FN381">
        <v>1.86954</v>
      </c>
      <c r="FO381">
        <v>1.86569</v>
      </c>
      <c r="FP381">
        <v>1.86676</v>
      </c>
      <c r="FQ381">
        <v>1.86813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7.272</v>
      </c>
      <c r="GF381">
        <v>0.1498</v>
      </c>
      <c r="GG381">
        <v>5.21543574155078</v>
      </c>
      <c r="GH381">
        <v>0.0100486214095962</v>
      </c>
      <c r="GI381">
        <v>-1.74255938316833e-06</v>
      </c>
      <c r="GJ381">
        <v>3.40457676646056e-10</v>
      </c>
      <c r="GK381">
        <v>-0.0234001039270155</v>
      </c>
      <c r="GL381">
        <v>-0.0317258394575505</v>
      </c>
      <c r="GM381">
        <v>0.00293552719409138</v>
      </c>
      <c r="GN381">
        <v>-2.89779016759736e-05</v>
      </c>
      <c r="GO381">
        <v>-4</v>
      </c>
      <c r="GP381">
        <v>2214</v>
      </c>
      <c r="GQ381">
        <v>1</v>
      </c>
      <c r="GR381">
        <v>18</v>
      </c>
      <c r="GS381">
        <v>17390.5</v>
      </c>
      <c r="GT381">
        <v>28766.4</v>
      </c>
      <c r="GU381">
        <v>0.778809</v>
      </c>
      <c r="GV381">
        <v>2.62207</v>
      </c>
      <c r="GW381">
        <v>2.24854</v>
      </c>
      <c r="GX381">
        <v>2.7478</v>
      </c>
      <c r="GY381">
        <v>1.99585</v>
      </c>
      <c r="GZ381">
        <v>2.29614</v>
      </c>
      <c r="HA381">
        <v>33.9865</v>
      </c>
      <c r="HB381">
        <v>14.7012</v>
      </c>
      <c r="HC381">
        <v>18</v>
      </c>
      <c r="HD381">
        <v>451.51</v>
      </c>
      <c r="HE381">
        <v>623.242</v>
      </c>
      <c r="HF381">
        <v>13.3606</v>
      </c>
      <c r="HG381">
        <v>25.7144</v>
      </c>
      <c r="HH381">
        <v>30.0023</v>
      </c>
      <c r="HI381">
        <v>25.3815</v>
      </c>
      <c r="HJ381">
        <v>25.281</v>
      </c>
      <c r="HK381">
        <v>15.5445</v>
      </c>
      <c r="HL381">
        <v>73.7428</v>
      </c>
      <c r="HM381">
        <v>0</v>
      </c>
      <c r="HN381">
        <v>13.3412</v>
      </c>
      <c r="HO381">
        <v>197.717</v>
      </c>
      <c r="HP381">
        <v>5.36793</v>
      </c>
      <c r="HQ381">
        <v>102.955</v>
      </c>
      <c r="HR381">
        <v>104.118</v>
      </c>
    </row>
    <row r="382" spans="1:226">
      <c r="A382">
        <v>366</v>
      </c>
      <c r="B382">
        <v>1657125204.5</v>
      </c>
      <c r="C382">
        <v>5171.90000009537</v>
      </c>
      <c r="D382" t="s">
        <v>1094</v>
      </c>
      <c r="E382" t="s">
        <v>1095</v>
      </c>
      <c r="F382">
        <v>5</v>
      </c>
      <c r="G382" t="s">
        <v>1067</v>
      </c>
      <c r="H382" t="s">
        <v>354</v>
      </c>
      <c r="I382">
        <v>1657125196.71429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217.030255226353</v>
      </c>
      <c r="AK382">
        <v>209.212206060606</v>
      </c>
      <c r="AL382">
        <v>-3.132541894517</v>
      </c>
      <c r="AM382">
        <v>66.8641724914905</v>
      </c>
      <c r="AN382">
        <f>(AP382 - AO382 + BO382*1E3/(8.314*(BQ382+273.15)) * AR382/BN382 * AQ382) * BN382/(100*BB382) * 1000/(1000 - AP382)</f>
        <v>0</v>
      </c>
      <c r="AO382">
        <v>5.44362086015737</v>
      </c>
      <c r="AP382">
        <v>17.2726121212121</v>
      </c>
      <c r="AQ382">
        <v>-0.0087589009739307</v>
      </c>
      <c r="AR382">
        <v>77.479697200036</v>
      </c>
      <c r="AS382">
        <v>6</v>
      </c>
      <c r="AT382">
        <v>1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1657125196.71429</v>
      </c>
      <c r="BH382">
        <v>227.85125</v>
      </c>
      <c r="BI382">
        <v>231.287892857143</v>
      </c>
      <c r="BJ382">
        <v>17.3082678571429</v>
      </c>
      <c r="BK382">
        <v>5.46803464285714</v>
      </c>
      <c r="BL382">
        <v>220.501607142857</v>
      </c>
      <c r="BM382">
        <v>17.1581821428571</v>
      </c>
      <c r="BN382">
        <v>500.028964285714</v>
      </c>
      <c r="BO382">
        <v>73.9442071428571</v>
      </c>
      <c r="BP382">
        <v>0.0409377535714286</v>
      </c>
      <c r="BQ382">
        <v>21.3915214285714</v>
      </c>
      <c r="BR382">
        <v>20.0374</v>
      </c>
      <c r="BS382">
        <v>999.9</v>
      </c>
      <c r="BT382">
        <v>0</v>
      </c>
      <c r="BU382">
        <v>0</v>
      </c>
      <c r="BV382">
        <v>10000.7142857143</v>
      </c>
      <c r="BW382">
        <v>0</v>
      </c>
      <c r="BX382">
        <v>1686.11357142857</v>
      </c>
      <c r="BY382">
        <v>-3.43655821428571</v>
      </c>
      <c r="BZ382">
        <v>231.864857142857</v>
      </c>
      <c r="CA382">
        <v>232.559821428571</v>
      </c>
      <c r="CB382">
        <v>11.8402392857143</v>
      </c>
      <c r="CC382">
        <v>231.287892857143</v>
      </c>
      <c r="CD382">
        <v>5.46803464285714</v>
      </c>
      <c r="CE382">
        <v>1.27984678571429</v>
      </c>
      <c r="CF382">
        <v>0.4043295</v>
      </c>
      <c r="CG382">
        <v>10.5642357142857</v>
      </c>
      <c r="CH382">
        <v>-5.61033607142857</v>
      </c>
      <c r="CI382">
        <v>2000.00607142857</v>
      </c>
      <c r="CJ382">
        <v>0.979995642857143</v>
      </c>
      <c r="CK382">
        <v>0.0200042071428571</v>
      </c>
      <c r="CL382">
        <v>0</v>
      </c>
      <c r="CM382">
        <v>2.268175</v>
      </c>
      <c r="CN382">
        <v>0</v>
      </c>
      <c r="CO382">
        <v>14871.6607142857</v>
      </c>
      <c r="CP382">
        <v>17300.1785714286</v>
      </c>
      <c r="CQ382">
        <v>39.375</v>
      </c>
      <c r="CR382">
        <v>41.34575</v>
      </c>
      <c r="CS382">
        <v>39.6803571428571</v>
      </c>
      <c r="CT382">
        <v>39.062</v>
      </c>
      <c r="CU382">
        <v>38.44825</v>
      </c>
      <c r="CV382">
        <v>1960</v>
      </c>
      <c r="CW382">
        <v>40.0060714285714</v>
      </c>
      <c r="CX382">
        <v>0</v>
      </c>
      <c r="CY382">
        <v>1657125184.3</v>
      </c>
      <c r="CZ382">
        <v>0</v>
      </c>
      <c r="DA382">
        <v>0</v>
      </c>
      <c r="DB382" t="s">
        <v>356</v>
      </c>
      <c r="DC382">
        <v>1656081770.5</v>
      </c>
      <c r="DD382">
        <v>1655399214.6</v>
      </c>
      <c r="DE382">
        <v>0</v>
      </c>
      <c r="DF382">
        <v>0.134</v>
      </c>
      <c r="DG382">
        <v>-0.06</v>
      </c>
      <c r="DH382">
        <v>9.331</v>
      </c>
      <c r="DI382">
        <v>0.511</v>
      </c>
      <c r="DJ382">
        <v>421</v>
      </c>
      <c r="DK382">
        <v>25</v>
      </c>
      <c r="DL382">
        <v>1.93</v>
      </c>
      <c r="DM382">
        <v>0.15</v>
      </c>
      <c r="DN382">
        <v>-4.46274707317073</v>
      </c>
      <c r="DO382">
        <v>15.9194947735192</v>
      </c>
      <c r="DP382">
        <v>1.63555558333305</v>
      </c>
      <c r="DQ382">
        <v>0</v>
      </c>
      <c r="DR382">
        <v>11.8476487804878</v>
      </c>
      <c r="DS382">
        <v>-0.0968968641114766</v>
      </c>
      <c r="DT382">
        <v>0.0123982516853892</v>
      </c>
      <c r="DU382">
        <v>1</v>
      </c>
      <c r="DV382">
        <v>1</v>
      </c>
      <c r="DW382">
        <v>2</v>
      </c>
      <c r="DX382" t="s">
        <v>357</v>
      </c>
      <c r="DY382">
        <v>2.97377</v>
      </c>
      <c r="DZ382">
        <v>2.69509</v>
      </c>
      <c r="EA382">
        <v>0.0403786</v>
      </c>
      <c r="EB382">
        <v>0.0420499</v>
      </c>
      <c r="EC382">
        <v>0.0678778</v>
      </c>
      <c r="ED382">
        <v>0.0282684</v>
      </c>
      <c r="EE382">
        <v>37622.8</v>
      </c>
      <c r="EF382">
        <v>41222.3</v>
      </c>
      <c r="EG382">
        <v>35527.1</v>
      </c>
      <c r="EH382">
        <v>39027.8</v>
      </c>
      <c r="EI382">
        <v>46926.3</v>
      </c>
      <c r="EJ382">
        <v>54719.6</v>
      </c>
      <c r="EK382">
        <v>55474.9</v>
      </c>
      <c r="EL382">
        <v>62518.8</v>
      </c>
      <c r="EM382">
        <v>1.9226</v>
      </c>
      <c r="EN382">
        <v>2.1832</v>
      </c>
      <c r="EO382">
        <v>-0.0150502</v>
      </c>
      <c r="EP382">
        <v>0</v>
      </c>
      <c r="EQ382">
        <v>20.3013</v>
      </c>
      <c r="ER382">
        <v>999.9</v>
      </c>
      <c r="ES382">
        <v>51.911</v>
      </c>
      <c r="ET382">
        <v>31.038</v>
      </c>
      <c r="EU382">
        <v>31.7407</v>
      </c>
      <c r="EV382">
        <v>55.2176</v>
      </c>
      <c r="EW382">
        <v>36.5905</v>
      </c>
      <c r="EX382">
        <v>2</v>
      </c>
      <c r="EY382">
        <v>-0.116402</v>
      </c>
      <c r="EZ382">
        <v>5.95904</v>
      </c>
      <c r="FA382">
        <v>20.0512</v>
      </c>
      <c r="FB382">
        <v>5.19932</v>
      </c>
      <c r="FC382">
        <v>12.0099</v>
      </c>
      <c r="FD382">
        <v>4.976</v>
      </c>
      <c r="FE382">
        <v>3.2938</v>
      </c>
      <c r="FF382">
        <v>9999</v>
      </c>
      <c r="FG382">
        <v>9999</v>
      </c>
      <c r="FH382">
        <v>9999</v>
      </c>
      <c r="FI382">
        <v>552</v>
      </c>
      <c r="FJ382">
        <v>1.86295</v>
      </c>
      <c r="FK382">
        <v>1.86783</v>
      </c>
      <c r="FL382">
        <v>1.86752</v>
      </c>
      <c r="FM382">
        <v>1.86874</v>
      </c>
      <c r="FN382">
        <v>1.86957</v>
      </c>
      <c r="FO382">
        <v>1.86563</v>
      </c>
      <c r="FP382">
        <v>1.8667</v>
      </c>
      <c r="FQ382">
        <v>1.86813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7.13</v>
      </c>
      <c r="GF382">
        <v>0.1484</v>
      </c>
      <c r="GG382">
        <v>5.21543574155078</v>
      </c>
      <c r="GH382">
        <v>0.0100486214095962</v>
      </c>
      <c r="GI382">
        <v>-1.74255938316833e-06</v>
      </c>
      <c r="GJ382">
        <v>3.40457676646056e-10</v>
      </c>
      <c r="GK382">
        <v>-0.0234001039270155</v>
      </c>
      <c r="GL382">
        <v>-0.0317258394575505</v>
      </c>
      <c r="GM382">
        <v>0.00293552719409138</v>
      </c>
      <c r="GN382">
        <v>-2.89779016759736e-05</v>
      </c>
      <c r="GO382">
        <v>-4</v>
      </c>
      <c r="GP382">
        <v>2214</v>
      </c>
      <c r="GQ382">
        <v>1</v>
      </c>
      <c r="GR382">
        <v>18</v>
      </c>
      <c r="GS382">
        <v>17390.6</v>
      </c>
      <c r="GT382">
        <v>28766.5</v>
      </c>
      <c r="GU382">
        <v>0.734863</v>
      </c>
      <c r="GV382">
        <v>2.62085</v>
      </c>
      <c r="GW382">
        <v>2.24854</v>
      </c>
      <c r="GX382">
        <v>2.74902</v>
      </c>
      <c r="GY382">
        <v>1.99585</v>
      </c>
      <c r="GZ382">
        <v>2.31201</v>
      </c>
      <c r="HA382">
        <v>34.0092</v>
      </c>
      <c r="HB382">
        <v>14.7012</v>
      </c>
      <c r="HC382">
        <v>18</v>
      </c>
      <c r="HD382">
        <v>450.3</v>
      </c>
      <c r="HE382">
        <v>623.864</v>
      </c>
      <c r="HF382">
        <v>13.3059</v>
      </c>
      <c r="HG382">
        <v>25.7296</v>
      </c>
      <c r="HH382">
        <v>30.0019</v>
      </c>
      <c r="HI382">
        <v>25.396</v>
      </c>
      <c r="HJ382">
        <v>25.2945</v>
      </c>
      <c r="HK382">
        <v>14.6561</v>
      </c>
      <c r="HL382">
        <v>73.7428</v>
      </c>
      <c r="HM382">
        <v>0</v>
      </c>
      <c r="HN382">
        <v>13.2948</v>
      </c>
      <c r="HO382">
        <v>184.27</v>
      </c>
      <c r="HP382">
        <v>5.37889</v>
      </c>
      <c r="HQ382">
        <v>102.951</v>
      </c>
      <c r="HR382">
        <v>104.115</v>
      </c>
    </row>
    <row r="383" spans="1:226">
      <c r="A383">
        <v>367</v>
      </c>
      <c r="B383">
        <v>1657125209.5</v>
      </c>
      <c r="C383">
        <v>5176.90000009537</v>
      </c>
      <c r="D383" t="s">
        <v>1096</v>
      </c>
      <c r="E383" t="s">
        <v>1097</v>
      </c>
      <c r="F383">
        <v>5</v>
      </c>
      <c r="G383" t="s">
        <v>1067</v>
      </c>
      <c r="H383" t="s">
        <v>354</v>
      </c>
      <c r="I383">
        <v>1657125202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200.740724435084</v>
      </c>
      <c r="AK383">
        <v>194.057890909091</v>
      </c>
      <c r="AL383">
        <v>-2.98560189258549</v>
      </c>
      <c r="AM383">
        <v>66.8641724914905</v>
      </c>
      <c r="AN383">
        <f>(AP383 - AO383 + BO383*1E3/(8.314*(BQ383+273.15)) * AR383/BN383 * AQ383) * BN383/(100*BB383) * 1000/(1000 - AP383)</f>
        <v>0</v>
      </c>
      <c r="AO383">
        <v>5.43240121164698</v>
      </c>
      <c r="AP383">
        <v>17.2512187878788</v>
      </c>
      <c r="AQ383">
        <v>-0.00172254867350075</v>
      </c>
      <c r="AR383">
        <v>77.479697200036</v>
      </c>
      <c r="AS383">
        <v>6</v>
      </c>
      <c r="AT383">
        <v>1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1657125202</v>
      </c>
      <c r="BH383">
        <v>211.768666666667</v>
      </c>
      <c r="BI383">
        <v>213.935703703704</v>
      </c>
      <c r="BJ383">
        <v>17.2831814814815</v>
      </c>
      <c r="BK383">
        <v>5.44946444444444</v>
      </c>
      <c r="BL383">
        <v>204.568</v>
      </c>
      <c r="BM383">
        <v>17.1341259259259</v>
      </c>
      <c r="BN383">
        <v>500.006333333333</v>
      </c>
      <c r="BO383">
        <v>73.9434888888889</v>
      </c>
      <c r="BP383">
        <v>0.0409598888888889</v>
      </c>
      <c r="BQ383">
        <v>21.3896148148148</v>
      </c>
      <c r="BR383">
        <v>20.0405888888889</v>
      </c>
      <c r="BS383">
        <v>999.9</v>
      </c>
      <c r="BT383">
        <v>0</v>
      </c>
      <c r="BU383">
        <v>0</v>
      </c>
      <c r="BV383">
        <v>9997.77777777778</v>
      </c>
      <c r="BW383">
        <v>0</v>
      </c>
      <c r="BX383">
        <v>1686.1837037037</v>
      </c>
      <c r="BY383">
        <v>-2.16697814814815</v>
      </c>
      <c r="BZ383">
        <v>215.493444444444</v>
      </c>
      <c r="CA383">
        <v>215.108111111111</v>
      </c>
      <c r="CB383">
        <v>11.8337185185185</v>
      </c>
      <c r="CC383">
        <v>213.935703703704</v>
      </c>
      <c r="CD383">
        <v>5.44946444444444</v>
      </c>
      <c r="CE383">
        <v>1.27797888888889</v>
      </c>
      <c r="CF383">
        <v>0.402952407407407</v>
      </c>
      <c r="CG383">
        <v>10.5423296296296</v>
      </c>
      <c r="CH383">
        <v>-5.65514185185185</v>
      </c>
      <c r="CI383">
        <v>2000.02481481482</v>
      </c>
      <c r="CJ383">
        <v>0.979994851851852</v>
      </c>
      <c r="CK383">
        <v>0.0200049592592593</v>
      </c>
      <c r="CL383">
        <v>0</v>
      </c>
      <c r="CM383">
        <v>2.24611481481481</v>
      </c>
      <c r="CN383">
        <v>0</v>
      </c>
      <c r="CO383">
        <v>14841.3518518519</v>
      </c>
      <c r="CP383">
        <v>17300.3444444444</v>
      </c>
      <c r="CQ383">
        <v>39.375</v>
      </c>
      <c r="CR383">
        <v>41.3656666666667</v>
      </c>
      <c r="CS383">
        <v>39.687</v>
      </c>
      <c r="CT383">
        <v>39.062</v>
      </c>
      <c r="CU383">
        <v>38.4696666666667</v>
      </c>
      <c r="CV383">
        <v>1960.01703703704</v>
      </c>
      <c r="CW383">
        <v>40.0077777777778</v>
      </c>
      <c r="CX383">
        <v>0</v>
      </c>
      <c r="CY383">
        <v>1657125189.7</v>
      </c>
      <c r="CZ383">
        <v>0</v>
      </c>
      <c r="DA383">
        <v>0</v>
      </c>
      <c r="DB383" t="s">
        <v>356</v>
      </c>
      <c r="DC383">
        <v>1656081770.5</v>
      </c>
      <c r="DD383">
        <v>1655399214.6</v>
      </c>
      <c r="DE383">
        <v>0</v>
      </c>
      <c r="DF383">
        <v>0.134</v>
      </c>
      <c r="DG383">
        <v>-0.06</v>
      </c>
      <c r="DH383">
        <v>9.331</v>
      </c>
      <c r="DI383">
        <v>0.511</v>
      </c>
      <c r="DJ383">
        <v>421</v>
      </c>
      <c r="DK383">
        <v>25</v>
      </c>
      <c r="DL383">
        <v>1.93</v>
      </c>
      <c r="DM383">
        <v>0.15</v>
      </c>
      <c r="DN383">
        <v>-2.91179146341463</v>
      </c>
      <c r="DO383">
        <v>15.4726782229965</v>
      </c>
      <c r="DP383">
        <v>1.58214752864359</v>
      </c>
      <c r="DQ383">
        <v>0</v>
      </c>
      <c r="DR383">
        <v>11.8375390243902</v>
      </c>
      <c r="DS383">
        <v>-0.0606836236933823</v>
      </c>
      <c r="DT383">
        <v>0.00907015685584591</v>
      </c>
      <c r="DU383">
        <v>1</v>
      </c>
      <c r="DV383">
        <v>1</v>
      </c>
      <c r="DW383">
        <v>2</v>
      </c>
      <c r="DX383" t="s">
        <v>357</v>
      </c>
      <c r="DY383">
        <v>2.97394</v>
      </c>
      <c r="DZ383">
        <v>2.6946</v>
      </c>
      <c r="EA383">
        <v>0.0376745</v>
      </c>
      <c r="EB383">
        <v>0.0391246</v>
      </c>
      <c r="EC383">
        <v>0.067828</v>
      </c>
      <c r="ED383">
        <v>0.0282331</v>
      </c>
      <c r="EE383">
        <v>37728</v>
      </c>
      <c r="EF383">
        <v>41347.1</v>
      </c>
      <c r="EG383">
        <v>35526.4</v>
      </c>
      <c r="EH383">
        <v>39026.9</v>
      </c>
      <c r="EI383">
        <v>46927.9</v>
      </c>
      <c r="EJ383">
        <v>54720.5</v>
      </c>
      <c r="EK383">
        <v>55474</v>
      </c>
      <c r="EL383">
        <v>62517.8</v>
      </c>
      <c r="EM383">
        <v>1.9224</v>
      </c>
      <c r="EN383">
        <v>2.1828</v>
      </c>
      <c r="EO383">
        <v>-0.0154972</v>
      </c>
      <c r="EP383">
        <v>0</v>
      </c>
      <c r="EQ383">
        <v>20.2968</v>
      </c>
      <c r="ER383">
        <v>999.9</v>
      </c>
      <c r="ES383">
        <v>51.862</v>
      </c>
      <c r="ET383">
        <v>31.038</v>
      </c>
      <c r="EU383">
        <v>31.7097</v>
      </c>
      <c r="EV383">
        <v>55.2576</v>
      </c>
      <c r="EW383">
        <v>36.6306</v>
      </c>
      <c r="EX383">
        <v>2</v>
      </c>
      <c r="EY383">
        <v>-0.115264</v>
      </c>
      <c r="EZ383">
        <v>5.94379</v>
      </c>
      <c r="FA383">
        <v>20.0512</v>
      </c>
      <c r="FB383">
        <v>5.19932</v>
      </c>
      <c r="FC383">
        <v>12.0099</v>
      </c>
      <c r="FD383">
        <v>4.9756</v>
      </c>
      <c r="FE383">
        <v>3.2934</v>
      </c>
      <c r="FF383">
        <v>9999</v>
      </c>
      <c r="FG383">
        <v>9999</v>
      </c>
      <c r="FH383">
        <v>9999</v>
      </c>
      <c r="FI383">
        <v>552</v>
      </c>
      <c r="FJ383">
        <v>1.86295</v>
      </c>
      <c r="FK383">
        <v>1.86783</v>
      </c>
      <c r="FL383">
        <v>1.86752</v>
      </c>
      <c r="FM383">
        <v>1.86874</v>
      </c>
      <c r="FN383">
        <v>1.86954</v>
      </c>
      <c r="FO383">
        <v>1.86569</v>
      </c>
      <c r="FP383">
        <v>1.8667</v>
      </c>
      <c r="FQ383">
        <v>1.86813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6.992</v>
      </c>
      <c r="GF383">
        <v>0.1477</v>
      </c>
      <c r="GG383">
        <v>5.21543574155078</v>
      </c>
      <c r="GH383">
        <v>0.0100486214095962</v>
      </c>
      <c r="GI383">
        <v>-1.74255938316833e-06</v>
      </c>
      <c r="GJ383">
        <v>3.40457676646056e-10</v>
      </c>
      <c r="GK383">
        <v>-0.0234001039270155</v>
      </c>
      <c r="GL383">
        <v>-0.0317258394575505</v>
      </c>
      <c r="GM383">
        <v>0.00293552719409138</v>
      </c>
      <c r="GN383">
        <v>-2.89779016759736e-05</v>
      </c>
      <c r="GO383">
        <v>-4</v>
      </c>
      <c r="GP383">
        <v>2214</v>
      </c>
      <c r="GQ383">
        <v>1</v>
      </c>
      <c r="GR383">
        <v>18</v>
      </c>
      <c r="GS383">
        <v>17390.7</v>
      </c>
      <c r="GT383">
        <v>28766.6</v>
      </c>
      <c r="GU383">
        <v>0.690918</v>
      </c>
      <c r="GV383">
        <v>2.62207</v>
      </c>
      <c r="GW383">
        <v>2.24854</v>
      </c>
      <c r="GX383">
        <v>2.74902</v>
      </c>
      <c r="GY383">
        <v>1.99585</v>
      </c>
      <c r="GZ383">
        <v>2.32178</v>
      </c>
      <c r="HA383">
        <v>33.9865</v>
      </c>
      <c r="HB383">
        <v>14.7012</v>
      </c>
      <c r="HC383">
        <v>18</v>
      </c>
      <c r="HD383">
        <v>450.289</v>
      </c>
      <c r="HE383">
        <v>623.716</v>
      </c>
      <c r="HF383">
        <v>13.2555</v>
      </c>
      <c r="HG383">
        <v>25.7426</v>
      </c>
      <c r="HH383">
        <v>30.0013</v>
      </c>
      <c r="HI383">
        <v>25.4088</v>
      </c>
      <c r="HJ383">
        <v>25.3081</v>
      </c>
      <c r="HK383">
        <v>13.7304</v>
      </c>
      <c r="HL383">
        <v>73.7428</v>
      </c>
      <c r="HM383">
        <v>0</v>
      </c>
      <c r="HN383">
        <v>13.2585</v>
      </c>
      <c r="HO383">
        <v>164.064</v>
      </c>
      <c r="HP383">
        <v>5.38564</v>
      </c>
      <c r="HQ383">
        <v>102.949</v>
      </c>
      <c r="HR383">
        <v>104.113</v>
      </c>
    </row>
    <row r="384" spans="1:226">
      <c r="A384">
        <v>368</v>
      </c>
      <c r="B384">
        <v>1657125214.5</v>
      </c>
      <c r="C384">
        <v>5181.90000009537</v>
      </c>
      <c r="D384" t="s">
        <v>1098</v>
      </c>
      <c r="E384" t="s">
        <v>1099</v>
      </c>
      <c r="F384">
        <v>5</v>
      </c>
      <c r="G384" t="s">
        <v>1067</v>
      </c>
      <c r="H384" t="s">
        <v>354</v>
      </c>
      <c r="I384">
        <v>1657125206.71429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184.606244207133</v>
      </c>
      <c r="AK384">
        <v>179.086909090909</v>
      </c>
      <c r="AL384">
        <v>-3.01158689661128</v>
      </c>
      <c r="AM384">
        <v>66.8641724914905</v>
      </c>
      <c r="AN384">
        <f>(AP384 - AO384 + BO384*1E3/(8.314*(BQ384+273.15)) * AR384/BN384 * AQ384) * BN384/(100*BB384) * 1000/(1000 - AP384)</f>
        <v>0</v>
      </c>
      <c r="AO384">
        <v>5.42679139673733</v>
      </c>
      <c r="AP384">
        <v>17.2404878787879</v>
      </c>
      <c r="AQ384">
        <v>-0.00160429427729222</v>
      </c>
      <c r="AR384">
        <v>77.479697200036</v>
      </c>
      <c r="AS384">
        <v>5</v>
      </c>
      <c r="AT384">
        <v>1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1657125206.71429</v>
      </c>
      <c r="BH384">
        <v>197.62275</v>
      </c>
      <c r="BI384">
        <v>198.469535714286</v>
      </c>
      <c r="BJ384">
        <v>17.2632964285714</v>
      </c>
      <c r="BK384">
        <v>5.43345178571428</v>
      </c>
      <c r="BL384">
        <v>190.553785714286</v>
      </c>
      <c r="BM384">
        <v>17.1150642857143</v>
      </c>
      <c r="BN384">
        <v>500.0035</v>
      </c>
      <c r="BO384">
        <v>73.9425928571429</v>
      </c>
      <c r="BP384">
        <v>0.0409253035714286</v>
      </c>
      <c r="BQ384">
        <v>21.389675</v>
      </c>
      <c r="BR384">
        <v>20.0410678571429</v>
      </c>
      <c r="BS384">
        <v>999.9</v>
      </c>
      <c r="BT384">
        <v>0</v>
      </c>
      <c r="BU384">
        <v>0</v>
      </c>
      <c r="BV384">
        <v>10000.8928571429</v>
      </c>
      <c r="BW384">
        <v>0</v>
      </c>
      <c r="BX384">
        <v>1686.32714285714</v>
      </c>
      <c r="BY384">
        <v>-0.846722571428572</v>
      </c>
      <c r="BZ384">
        <v>201.094535714286</v>
      </c>
      <c r="CA384">
        <v>199.553857142857</v>
      </c>
      <c r="CB384">
        <v>11.8298428571429</v>
      </c>
      <c r="CC384">
        <v>198.469535714286</v>
      </c>
      <c r="CD384">
        <v>5.43345178571428</v>
      </c>
      <c r="CE384">
        <v>1.27649321428571</v>
      </c>
      <c r="CF384">
        <v>0.401763607142857</v>
      </c>
      <c r="CG384">
        <v>10.5248821428571</v>
      </c>
      <c r="CH384">
        <v>-5.6938675</v>
      </c>
      <c r="CI384">
        <v>1999.99571428571</v>
      </c>
      <c r="CJ384">
        <v>0.979995678571429</v>
      </c>
      <c r="CK384">
        <v>0.0200041678571429</v>
      </c>
      <c r="CL384">
        <v>0</v>
      </c>
      <c r="CM384">
        <v>2.22589285714286</v>
      </c>
      <c r="CN384">
        <v>0</v>
      </c>
      <c r="CO384">
        <v>14816.975</v>
      </c>
      <c r="CP384">
        <v>17300.1035714286</v>
      </c>
      <c r="CQ384">
        <v>39.3794285714286</v>
      </c>
      <c r="CR384">
        <v>41.375</v>
      </c>
      <c r="CS384">
        <v>39.687</v>
      </c>
      <c r="CT384">
        <v>39.062</v>
      </c>
      <c r="CU384">
        <v>38.48425</v>
      </c>
      <c r="CV384">
        <v>1959.99</v>
      </c>
      <c r="CW384">
        <v>40.0057142857143</v>
      </c>
      <c r="CX384">
        <v>0</v>
      </c>
      <c r="CY384">
        <v>1657125194.5</v>
      </c>
      <c r="CZ384">
        <v>0</v>
      </c>
      <c r="DA384">
        <v>0</v>
      </c>
      <c r="DB384" t="s">
        <v>356</v>
      </c>
      <c r="DC384">
        <v>1656081770.5</v>
      </c>
      <c r="DD384">
        <v>1655399214.6</v>
      </c>
      <c r="DE384">
        <v>0</v>
      </c>
      <c r="DF384">
        <v>0.134</v>
      </c>
      <c r="DG384">
        <v>-0.06</v>
      </c>
      <c r="DH384">
        <v>9.331</v>
      </c>
      <c r="DI384">
        <v>0.511</v>
      </c>
      <c r="DJ384">
        <v>421</v>
      </c>
      <c r="DK384">
        <v>25</v>
      </c>
      <c r="DL384">
        <v>1.93</v>
      </c>
      <c r="DM384">
        <v>0.15</v>
      </c>
      <c r="DN384">
        <v>-1.87240253658537</v>
      </c>
      <c r="DO384">
        <v>15.3838981045296</v>
      </c>
      <c r="DP384">
        <v>1.57065850974555</v>
      </c>
      <c r="DQ384">
        <v>0</v>
      </c>
      <c r="DR384">
        <v>11.8321048780488</v>
      </c>
      <c r="DS384">
        <v>-0.0679965156794115</v>
      </c>
      <c r="DT384">
        <v>0.00978019280620727</v>
      </c>
      <c r="DU384">
        <v>1</v>
      </c>
      <c r="DV384">
        <v>1</v>
      </c>
      <c r="DW384">
        <v>2</v>
      </c>
      <c r="DX384" t="s">
        <v>357</v>
      </c>
      <c r="DY384">
        <v>2.97394</v>
      </c>
      <c r="DZ384">
        <v>2.69475</v>
      </c>
      <c r="EA384">
        <v>0.0349452</v>
      </c>
      <c r="EB384">
        <v>0.0361295</v>
      </c>
      <c r="EC384">
        <v>0.0677838</v>
      </c>
      <c r="ED384">
        <v>0.0282167</v>
      </c>
      <c r="EE384">
        <v>37835</v>
      </c>
      <c r="EF384">
        <v>41475.2</v>
      </c>
      <c r="EG384">
        <v>35526.5</v>
      </c>
      <c r="EH384">
        <v>39026.3</v>
      </c>
      <c r="EI384">
        <v>46930.4</v>
      </c>
      <c r="EJ384">
        <v>54720.7</v>
      </c>
      <c r="EK384">
        <v>55474.4</v>
      </c>
      <c r="EL384">
        <v>62517</v>
      </c>
      <c r="EM384">
        <v>1.9234</v>
      </c>
      <c r="EN384">
        <v>2.1824</v>
      </c>
      <c r="EO384">
        <v>-0.0157952</v>
      </c>
      <c r="EP384">
        <v>0</v>
      </c>
      <c r="EQ384">
        <v>20.2913</v>
      </c>
      <c r="ER384">
        <v>999.9</v>
      </c>
      <c r="ES384">
        <v>51.837</v>
      </c>
      <c r="ET384">
        <v>31.038</v>
      </c>
      <c r="EU384">
        <v>31.6946</v>
      </c>
      <c r="EV384">
        <v>54.9076</v>
      </c>
      <c r="EW384">
        <v>36.5745</v>
      </c>
      <c r="EX384">
        <v>2</v>
      </c>
      <c r="EY384">
        <v>-0.114085</v>
      </c>
      <c r="EZ384">
        <v>5.97198</v>
      </c>
      <c r="FA384">
        <v>20.0508</v>
      </c>
      <c r="FB384">
        <v>5.19932</v>
      </c>
      <c r="FC384">
        <v>12.0099</v>
      </c>
      <c r="FD384">
        <v>4.9756</v>
      </c>
      <c r="FE384">
        <v>3.294</v>
      </c>
      <c r="FF384">
        <v>9999</v>
      </c>
      <c r="FG384">
        <v>9999</v>
      </c>
      <c r="FH384">
        <v>9999</v>
      </c>
      <c r="FI384">
        <v>552</v>
      </c>
      <c r="FJ384">
        <v>1.86301</v>
      </c>
      <c r="FK384">
        <v>1.86783</v>
      </c>
      <c r="FL384">
        <v>1.86758</v>
      </c>
      <c r="FM384">
        <v>1.86877</v>
      </c>
      <c r="FN384">
        <v>1.8696</v>
      </c>
      <c r="FO384">
        <v>1.86569</v>
      </c>
      <c r="FP384">
        <v>1.86676</v>
      </c>
      <c r="FQ384">
        <v>1.86813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6.853</v>
      </c>
      <c r="GF384">
        <v>0.1471</v>
      </c>
      <c r="GG384">
        <v>5.21543574155078</v>
      </c>
      <c r="GH384">
        <v>0.0100486214095962</v>
      </c>
      <c r="GI384">
        <v>-1.74255938316833e-06</v>
      </c>
      <c r="GJ384">
        <v>3.40457676646056e-10</v>
      </c>
      <c r="GK384">
        <v>-0.0234001039270155</v>
      </c>
      <c r="GL384">
        <v>-0.0317258394575505</v>
      </c>
      <c r="GM384">
        <v>0.00293552719409138</v>
      </c>
      <c r="GN384">
        <v>-2.89779016759736e-05</v>
      </c>
      <c r="GO384">
        <v>-4</v>
      </c>
      <c r="GP384">
        <v>2214</v>
      </c>
      <c r="GQ384">
        <v>1</v>
      </c>
      <c r="GR384">
        <v>18</v>
      </c>
      <c r="GS384">
        <v>17390.7</v>
      </c>
      <c r="GT384">
        <v>28766.7</v>
      </c>
      <c r="GU384">
        <v>0.64209</v>
      </c>
      <c r="GV384">
        <v>2.62573</v>
      </c>
      <c r="GW384">
        <v>2.24854</v>
      </c>
      <c r="GX384">
        <v>2.7478</v>
      </c>
      <c r="GY384">
        <v>1.99585</v>
      </c>
      <c r="GZ384">
        <v>2.31445</v>
      </c>
      <c r="HA384">
        <v>33.9865</v>
      </c>
      <c r="HB384">
        <v>14.7012</v>
      </c>
      <c r="HC384">
        <v>18</v>
      </c>
      <c r="HD384">
        <v>451.012</v>
      </c>
      <c r="HE384">
        <v>623.562</v>
      </c>
      <c r="HF384">
        <v>13.2147</v>
      </c>
      <c r="HG384">
        <v>25.7556</v>
      </c>
      <c r="HH384">
        <v>30.0013</v>
      </c>
      <c r="HI384">
        <v>25.4237</v>
      </c>
      <c r="HJ384">
        <v>25.322</v>
      </c>
      <c r="HK384">
        <v>12.8071</v>
      </c>
      <c r="HL384">
        <v>73.7428</v>
      </c>
      <c r="HM384">
        <v>0</v>
      </c>
      <c r="HN384">
        <v>13.2167</v>
      </c>
      <c r="HO384">
        <v>150.606</v>
      </c>
      <c r="HP384">
        <v>5.38992</v>
      </c>
      <c r="HQ384">
        <v>102.95</v>
      </c>
      <c r="HR384">
        <v>104.112</v>
      </c>
    </row>
    <row r="385" spans="1:226">
      <c r="A385">
        <v>369</v>
      </c>
      <c r="B385">
        <v>1657125219.5</v>
      </c>
      <c r="C385">
        <v>5186.90000009537</v>
      </c>
      <c r="D385" t="s">
        <v>1100</v>
      </c>
      <c r="E385" t="s">
        <v>1101</v>
      </c>
      <c r="F385">
        <v>5</v>
      </c>
      <c r="G385" t="s">
        <v>1067</v>
      </c>
      <c r="H385" t="s">
        <v>354</v>
      </c>
      <c r="I385">
        <v>1657125212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168.282786888878</v>
      </c>
      <c r="AK385">
        <v>164.052090909091</v>
      </c>
      <c r="AL385">
        <v>-2.98517936364098</v>
      </c>
      <c r="AM385">
        <v>66.8641724914905</v>
      </c>
      <c r="AN385">
        <f>(AP385 - AO385 + BO385*1E3/(8.314*(BQ385+273.15)) * AR385/BN385 * AQ385) * BN385/(100*BB385) * 1000/(1000 - AP385)</f>
        <v>0</v>
      </c>
      <c r="AO385">
        <v>5.42020504409068</v>
      </c>
      <c r="AP385">
        <v>17.2207333333333</v>
      </c>
      <c r="AQ385">
        <v>-0.00320068586071098</v>
      </c>
      <c r="AR385">
        <v>77.479697200036</v>
      </c>
      <c r="AS385">
        <v>5</v>
      </c>
      <c r="AT385">
        <v>1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1657125212</v>
      </c>
      <c r="BH385">
        <v>181.855333333333</v>
      </c>
      <c r="BI385">
        <v>181.409111111111</v>
      </c>
      <c r="BJ385">
        <v>17.2432296296296</v>
      </c>
      <c r="BK385">
        <v>5.42498296296296</v>
      </c>
      <c r="BL385">
        <v>174.933777777778</v>
      </c>
      <c r="BM385">
        <v>17.0958259259259</v>
      </c>
      <c r="BN385">
        <v>500.00862962963</v>
      </c>
      <c r="BO385">
        <v>73.941662962963</v>
      </c>
      <c r="BP385">
        <v>0.0408681555555555</v>
      </c>
      <c r="BQ385">
        <v>21.3845925925926</v>
      </c>
      <c r="BR385">
        <v>20.0450074074074</v>
      </c>
      <c r="BS385">
        <v>999.9</v>
      </c>
      <c r="BT385">
        <v>0</v>
      </c>
      <c r="BU385">
        <v>0</v>
      </c>
      <c r="BV385">
        <v>9996.2962962963</v>
      </c>
      <c r="BW385">
        <v>0</v>
      </c>
      <c r="BX385">
        <v>1686.64333333333</v>
      </c>
      <c r="BY385">
        <v>0.446142148148148</v>
      </c>
      <c r="BZ385">
        <v>185.046259259259</v>
      </c>
      <c r="CA385">
        <v>182.398703703704</v>
      </c>
      <c r="CB385">
        <v>11.8182481481482</v>
      </c>
      <c r="CC385">
        <v>181.409111111111</v>
      </c>
      <c r="CD385">
        <v>5.42498296296296</v>
      </c>
      <c r="CE385">
        <v>1.27499222222222</v>
      </c>
      <c r="CF385">
        <v>0.401132333333333</v>
      </c>
      <c r="CG385">
        <v>10.5072518518519</v>
      </c>
      <c r="CH385">
        <v>-5.7144962962963</v>
      </c>
      <c r="CI385">
        <v>1999.99666666667</v>
      </c>
      <c r="CJ385">
        <v>0.979996444444444</v>
      </c>
      <c r="CK385">
        <v>0.0200034407407407</v>
      </c>
      <c r="CL385">
        <v>0</v>
      </c>
      <c r="CM385">
        <v>2.26781111111111</v>
      </c>
      <c r="CN385">
        <v>0</v>
      </c>
      <c r="CO385">
        <v>14791.1925925926</v>
      </c>
      <c r="CP385">
        <v>17300.1111111111</v>
      </c>
      <c r="CQ385">
        <v>39.3910740740741</v>
      </c>
      <c r="CR385">
        <v>41.375</v>
      </c>
      <c r="CS385">
        <v>39.687</v>
      </c>
      <c r="CT385">
        <v>39.062</v>
      </c>
      <c r="CU385">
        <v>38.5</v>
      </c>
      <c r="CV385">
        <v>1959.99222222222</v>
      </c>
      <c r="CW385">
        <v>40.0044444444444</v>
      </c>
      <c r="CX385">
        <v>0</v>
      </c>
      <c r="CY385">
        <v>1657125199.3</v>
      </c>
      <c r="CZ385">
        <v>0</v>
      </c>
      <c r="DA385">
        <v>0</v>
      </c>
      <c r="DB385" t="s">
        <v>356</v>
      </c>
      <c r="DC385">
        <v>1656081770.5</v>
      </c>
      <c r="DD385">
        <v>1655399214.6</v>
      </c>
      <c r="DE385">
        <v>0</v>
      </c>
      <c r="DF385">
        <v>0.134</v>
      </c>
      <c r="DG385">
        <v>-0.06</v>
      </c>
      <c r="DH385">
        <v>9.331</v>
      </c>
      <c r="DI385">
        <v>0.511</v>
      </c>
      <c r="DJ385">
        <v>421</v>
      </c>
      <c r="DK385">
        <v>25</v>
      </c>
      <c r="DL385">
        <v>1.93</v>
      </c>
      <c r="DM385">
        <v>0.15</v>
      </c>
      <c r="DN385">
        <v>-0.522998146341463</v>
      </c>
      <c r="DO385">
        <v>15.2670383832753</v>
      </c>
      <c r="DP385">
        <v>1.53786912404242</v>
      </c>
      <c r="DQ385">
        <v>0</v>
      </c>
      <c r="DR385">
        <v>11.8260365853659</v>
      </c>
      <c r="DS385">
        <v>-0.109243902439003</v>
      </c>
      <c r="DT385">
        <v>0.0123250044495625</v>
      </c>
      <c r="DU385">
        <v>0</v>
      </c>
      <c r="DV385">
        <v>0</v>
      </c>
      <c r="DW385">
        <v>2</v>
      </c>
      <c r="DX385" t="s">
        <v>367</v>
      </c>
      <c r="DY385">
        <v>2.97439</v>
      </c>
      <c r="DZ385">
        <v>2.69424</v>
      </c>
      <c r="EA385">
        <v>0.0321369</v>
      </c>
      <c r="EB385">
        <v>0.0329675</v>
      </c>
      <c r="EC385">
        <v>0.0677317</v>
      </c>
      <c r="ED385">
        <v>0.0281773</v>
      </c>
      <c r="EE385">
        <v>37944.2</v>
      </c>
      <c r="EF385">
        <v>41610.8</v>
      </c>
      <c r="EG385">
        <v>35525.8</v>
      </c>
      <c r="EH385">
        <v>39026</v>
      </c>
      <c r="EI385">
        <v>46932.8</v>
      </c>
      <c r="EJ385">
        <v>54721.8</v>
      </c>
      <c r="EK385">
        <v>55474.1</v>
      </c>
      <c r="EL385">
        <v>62515.9</v>
      </c>
      <c r="EM385">
        <v>1.923</v>
      </c>
      <c r="EN385">
        <v>2.1822</v>
      </c>
      <c r="EO385">
        <v>-0.0149012</v>
      </c>
      <c r="EP385">
        <v>0</v>
      </c>
      <c r="EQ385">
        <v>20.286</v>
      </c>
      <c r="ER385">
        <v>999.9</v>
      </c>
      <c r="ES385">
        <v>51.789</v>
      </c>
      <c r="ET385">
        <v>31.038</v>
      </c>
      <c r="EU385">
        <v>31.6684</v>
      </c>
      <c r="EV385">
        <v>55.1576</v>
      </c>
      <c r="EW385">
        <v>36.5665</v>
      </c>
      <c r="EX385">
        <v>2</v>
      </c>
      <c r="EY385">
        <v>-0.112805</v>
      </c>
      <c r="EZ385">
        <v>6.01691</v>
      </c>
      <c r="FA385">
        <v>20.0486</v>
      </c>
      <c r="FB385">
        <v>5.19932</v>
      </c>
      <c r="FC385">
        <v>12.0099</v>
      </c>
      <c r="FD385">
        <v>4.9752</v>
      </c>
      <c r="FE385">
        <v>3.2932</v>
      </c>
      <c r="FF385">
        <v>9999</v>
      </c>
      <c r="FG385">
        <v>9999</v>
      </c>
      <c r="FH385">
        <v>9999</v>
      </c>
      <c r="FI385">
        <v>552</v>
      </c>
      <c r="FJ385">
        <v>1.86298</v>
      </c>
      <c r="FK385">
        <v>1.86783</v>
      </c>
      <c r="FL385">
        <v>1.86758</v>
      </c>
      <c r="FM385">
        <v>1.86874</v>
      </c>
      <c r="FN385">
        <v>1.8696</v>
      </c>
      <c r="FO385">
        <v>1.86569</v>
      </c>
      <c r="FP385">
        <v>1.86673</v>
      </c>
      <c r="FQ385">
        <v>1.8681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6.714</v>
      </c>
      <c r="GF385">
        <v>0.1463</v>
      </c>
      <c r="GG385">
        <v>5.21543574155078</v>
      </c>
      <c r="GH385">
        <v>0.0100486214095962</v>
      </c>
      <c r="GI385">
        <v>-1.74255938316833e-06</v>
      </c>
      <c r="GJ385">
        <v>3.40457676646056e-10</v>
      </c>
      <c r="GK385">
        <v>-0.0234001039270155</v>
      </c>
      <c r="GL385">
        <v>-0.0317258394575505</v>
      </c>
      <c r="GM385">
        <v>0.00293552719409138</v>
      </c>
      <c r="GN385">
        <v>-2.89779016759736e-05</v>
      </c>
      <c r="GO385">
        <v>-4</v>
      </c>
      <c r="GP385">
        <v>2214</v>
      </c>
      <c r="GQ385">
        <v>1</v>
      </c>
      <c r="GR385">
        <v>18</v>
      </c>
      <c r="GS385">
        <v>17390.8</v>
      </c>
      <c r="GT385">
        <v>28766.7</v>
      </c>
      <c r="GU385">
        <v>0.596924</v>
      </c>
      <c r="GV385">
        <v>2.63306</v>
      </c>
      <c r="GW385">
        <v>2.24854</v>
      </c>
      <c r="GX385">
        <v>2.74902</v>
      </c>
      <c r="GY385">
        <v>1.99585</v>
      </c>
      <c r="GZ385">
        <v>2.32056</v>
      </c>
      <c r="HA385">
        <v>34.0092</v>
      </c>
      <c r="HB385">
        <v>14.6924</v>
      </c>
      <c r="HC385">
        <v>18</v>
      </c>
      <c r="HD385">
        <v>450.883</v>
      </c>
      <c r="HE385">
        <v>623.575</v>
      </c>
      <c r="HF385">
        <v>13.1681</v>
      </c>
      <c r="HG385">
        <v>25.7664</v>
      </c>
      <c r="HH385">
        <v>30.0013</v>
      </c>
      <c r="HI385">
        <v>25.437</v>
      </c>
      <c r="HJ385">
        <v>25.336</v>
      </c>
      <c r="HK385">
        <v>11.8406</v>
      </c>
      <c r="HL385">
        <v>73.7428</v>
      </c>
      <c r="HM385">
        <v>0</v>
      </c>
      <c r="HN385">
        <v>13.1694</v>
      </c>
      <c r="HO385">
        <v>130.533</v>
      </c>
      <c r="HP385">
        <v>5.38992</v>
      </c>
      <c r="HQ385">
        <v>102.949</v>
      </c>
      <c r="HR385">
        <v>104.11</v>
      </c>
    </row>
    <row r="386" spans="1:226">
      <c r="A386">
        <v>370</v>
      </c>
      <c r="B386">
        <v>1657125224.5</v>
      </c>
      <c r="C386">
        <v>5191.90000009537</v>
      </c>
      <c r="D386" t="s">
        <v>1102</v>
      </c>
      <c r="E386" t="s">
        <v>1103</v>
      </c>
      <c r="F386">
        <v>5</v>
      </c>
      <c r="G386" t="s">
        <v>1067</v>
      </c>
      <c r="H386" t="s">
        <v>354</v>
      </c>
      <c r="I386">
        <v>1657125216.71429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151.715036448826</v>
      </c>
      <c r="AK386">
        <v>148.889260606061</v>
      </c>
      <c r="AL386">
        <v>-3.04555976187251</v>
      </c>
      <c r="AM386">
        <v>66.8641724914905</v>
      </c>
      <c r="AN386">
        <f>(AP386 - AO386 + BO386*1E3/(8.314*(BQ386+273.15)) * AR386/BN386 * AQ386) * BN386/(100*BB386) * 1000/(1000 - AP386)</f>
        <v>0</v>
      </c>
      <c r="AO386">
        <v>5.414745196527</v>
      </c>
      <c r="AP386">
        <v>17.2122278787879</v>
      </c>
      <c r="AQ386">
        <v>-0.00234206442329487</v>
      </c>
      <c r="AR386">
        <v>77.479697200036</v>
      </c>
      <c r="AS386">
        <v>5</v>
      </c>
      <c r="AT386">
        <v>1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1657125216.71429</v>
      </c>
      <c r="BH386">
        <v>167.951285714286</v>
      </c>
      <c r="BI386">
        <v>166.01875</v>
      </c>
      <c r="BJ386">
        <v>17.2286714285714</v>
      </c>
      <c r="BK386">
        <v>5.41936</v>
      </c>
      <c r="BL386">
        <v>161.160428571429</v>
      </c>
      <c r="BM386">
        <v>17.0818821428571</v>
      </c>
      <c r="BN386">
        <v>500.011785714286</v>
      </c>
      <c r="BO386">
        <v>73.9415714285715</v>
      </c>
      <c r="BP386">
        <v>0.0408857785714286</v>
      </c>
      <c r="BQ386">
        <v>21.3791642857143</v>
      </c>
      <c r="BR386">
        <v>20.0464357142857</v>
      </c>
      <c r="BS386">
        <v>999.9</v>
      </c>
      <c r="BT386">
        <v>0</v>
      </c>
      <c r="BU386">
        <v>0</v>
      </c>
      <c r="BV386">
        <v>9993.92857142857</v>
      </c>
      <c r="BW386">
        <v>0</v>
      </c>
      <c r="BX386">
        <v>1686.7175</v>
      </c>
      <c r="BY386">
        <v>1.93244596428571</v>
      </c>
      <c r="BZ386">
        <v>170.895714285714</v>
      </c>
      <c r="CA386">
        <v>166.923535714286</v>
      </c>
      <c r="CB386">
        <v>11.8093107142857</v>
      </c>
      <c r="CC386">
        <v>166.01875</v>
      </c>
      <c r="CD386">
        <v>5.41936</v>
      </c>
      <c r="CE386">
        <v>1.273915</v>
      </c>
      <c r="CF386">
        <v>0.400716142857143</v>
      </c>
      <c r="CG386">
        <v>10.4945785714286</v>
      </c>
      <c r="CH386">
        <v>-5.72812071428572</v>
      </c>
      <c r="CI386">
        <v>1999.98392857143</v>
      </c>
      <c r="CJ386">
        <v>0.97999625</v>
      </c>
      <c r="CK386">
        <v>0.020003625</v>
      </c>
      <c r="CL386">
        <v>0</v>
      </c>
      <c r="CM386">
        <v>2.30281428571429</v>
      </c>
      <c r="CN386">
        <v>0</v>
      </c>
      <c r="CO386">
        <v>14767.825</v>
      </c>
      <c r="CP386">
        <v>17299.9928571429</v>
      </c>
      <c r="CQ386">
        <v>39.4104285714286</v>
      </c>
      <c r="CR386">
        <v>41.375</v>
      </c>
      <c r="CS386">
        <v>39.70725</v>
      </c>
      <c r="CT386">
        <v>39.06875</v>
      </c>
      <c r="CU386">
        <v>38.5</v>
      </c>
      <c r="CV386">
        <v>1959.97892857143</v>
      </c>
      <c r="CW386">
        <v>40.005</v>
      </c>
      <c r="CX386">
        <v>0</v>
      </c>
      <c r="CY386">
        <v>1657125204.7</v>
      </c>
      <c r="CZ386">
        <v>0</v>
      </c>
      <c r="DA386">
        <v>0</v>
      </c>
      <c r="DB386" t="s">
        <v>356</v>
      </c>
      <c r="DC386">
        <v>1656081770.5</v>
      </c>
      <c r="DD386">
        <v>1655399214.6</v>
      </c>
      <c r="DE386">
        <v>0</v>
      </c>
      <c r="DF386">
        <v>0.134</v>
      </c>
      <c r="DG386">
        <v>-0.06</v>
      </c>
      <c r="DH386">
        <v>9.331</v>
      </c>
      <c r="DI386">
        <v>0.511</v>
      </c>
      <c r="DJ386">
        <v>421</v>
      </c>
      <c r="DK386">
        <v>25</v>
      </c>
      <c r="DL386">
        <v>1.93</v>
      </c>
      <c r="DM386">
        <v>0.15</v>
      </c>
      <c r="DN386">
        <v>0.859054048780488</v>
      </c>
      <c r="DO386">
        <v>16.9878691149826</v>
      </c>
      <c r="DP386">
        <v>1.7044488542375</v>
      </c>
      <c r="DQ386">
        <v>0</v>
      </c>
      <c r="DR386">
        <v>11.8159487804878</v>
      </c>
      <c r="DS386">
        <v>-0.122301742160299</v>
      </c>
      <c r="DT386">
        <v>0.0124527619025096</v>
      </c>
      <c r="DU386">
        <v>0</v>
      </c>
      <c r="DV386">
        <v>0</v>
      </c>
      <c r="DW386">
        <v>2</v>
      </c>
      <c r="DX386" t="s">
        <v>367</v>
      </c>
      <c r="DY386">
        <v>2.97414</v>
      </c>
      <c r="DZ386">
        <v>2.69492</v>
      </c>
      <c r="EA386">
        <v>0.0292663</v>
      </c>
      <c r="EB386">
        <v>0.0297626</v>
      </c>
      <c r="EC386">
        <v>0.0677291</v>
      </c>
      <c r="ED386">
        <v>0.0281618</v>
      </c>
      <c r="EE386">
        <v>38056.1</v>
      </c>
      <c r="EF386">
        <v>41746.8</v>
      </c>
      <c r="EG386">
        <v>35525.3</v>
      </c>
      <c r="EH386">
        <v>39024.3</v>
      </c>
      <c r="EI386">
        <v>46932.2</v>
      </c>
      <c r="EJ386">
        <v>54721.6</v>
      </c>
      <c r="EK386">
        <v>55473.4</v>
      </c>
      <c r="EL386">
        <v>62514.8</v>
      </c>
      <c r="EM386">
        <v>1.9226</v>
      </c>
      <c r="EN386">
        <v>2.1818</v>
      </c>
      <c r="EO386">
        <v>-0.0141561</v>
      </c>
      <c r="EP386">
        <v>0</v>
      </c>
      <c r="EQ386">
        <v>20.2805</v>
      </c>
      <c r="ER386">
        <v>999.9</v>
      </c>
      <c r="ES386">
        <v>51.74</v>
      </c>
      <c r="ET386">
        <v>31.038</v>
      </c>
      <c r="EU386">
        <v>31.6412</v>
      </c>
      <c r="EV386">
        <v>55.2576</v>
      </c>
      <c r="EW386">
        <v>36.6106</v>
      </c>
      <c r="EX386">
        <v>2</v>
      </c>
      <c r="EY386">
        <v>-0.111748</v>
      </c>
      <c r="EZ386">
        <v>6.06292</v>
      </c>
      <c r="FA386">
        <v>20.0478</v>
      </c>
      <c r="FB386">
        <v>5.20411</v>
      </c>
      <c r="FC386">
        <v>12.0099</v>
      </c>
      <c r="FD386">
        <v>4.976</v>
      </c>
      <c r="FE386">
        <v>3.2938</v>
      </c>
      <c r="FF386">
        <v>9999</v>
      </c>
      <c r="FG386">
        <v>9999</v>
      </c>
      <c r="FH386">
        <v>9999</v>
      </c>
      <c r="FI386">
        <v>552</v>
      </c>
      <c r="FJ386">
        <v>1.86295</v>
      </c>
      <c r="FK386">
        <v>1.86783</v>
      </c>
      <c r="FL386">
        <v>1.86758</v>
      </c>
      <c r="FM386">
        <v>1.86877</v>
      </c>
      <c r="FN386">
        <v>1.86963</v>
      </c>
      <c r="FO386">
        <v>1.86566</v>
      </c>
      <c r="FP386">
        <v>1.86673</v>
      </c>
      <c r="FQ386">
        <v>1.86804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6.573</v>
      </c>
      <c r="GF386">
        <v>0.1463</v>
      </c>
      <c r="GG386">
        <v>5.21543574155078</v>
      </c>
      <c r="GH386">
        <v>0.0100486214095962</v>
      </c>
      <c r="GI386">
        <v>-1.74255938316833e-06</v>
      </c>
      <c r="GJ386">
        <v>3.40457676646056e-10</v>
      </c>
      <c r="GK386">
        <v>-0.0234001039270155</v>
      </c>
      <c r="GL386">
        <v>-0.0317258394575505</v>
      </c>
      <c r="GM386">
        <v>0.00293552719409138</v>
      </c>
      <c r="GN386">
        <v>-2.89779016759736e-05</v>
      </c>
      <c r="GO386">
        <v>-4</v>
      </c>
      <c r="GP386">
        <v>2214</v>
      </c>
      <c r="GQ386">
        <v>1</v>
      </c>
      <c r="GR386">
        <v>18</v>
      </c>
      <c r="GS386">
        <v>17390.9</v>
      </c>
      <c r="GT386">
        <v>28766.8</v>
      </c>
      <c r="GU386">
        <v>0.546875</v>
      </c>
      <c r="GV386">
        <v>2.63916</v>
      </c>
      <c r="GW386">
        <v>2.24854</v>
      </c>
      <c r="GX386">
        <v>2.74902</v>
      </c>
      <c r="GY386">
        <v>1.99585</v>
      </c>
      <c r="GZ386">
        <v>2.28638</v>
      </c>
      <c r="HA386">
        <v>34.0092</v>
      </c>
      <c r="HB386">
        <v>14.6837</v>
      </c>
      <c r="HC386">
        <v>18</v>
      </c>
      <c r="HD386">
        <v>450.749</v>
      </c>
      <c r="HE386">
        <v>623.417</v>
      </c>
      <c r="HF386">
        <v>13.1203</v>
      </c>
      <c r="HG386">
        <v>25.7794</v>
      </c>
      <c r="HH386">
        <v>30.0013</v>
      </c>
      <c r="HI386">
        <v>25.4498</v>
      </c>
      <c r="HJ386">
        <v>25.3496</v>
      </c>
      <c r="HK386">
        <v>10.8895</v>
      </c>
      <c r="HL386">
        <v>73.7428</v>
      </c>
      <c r="HM386">
        <v>0</v>
      </c>
      <c r="HN386">
        <v>13.1215</v>
      </c>
      <c r="HO386">
        <v>116.957</v>
      </c>
      <c r="HP386">
        <v>5.38992</v>
      </c>
      <c r="HQ386">
        <v>102.947</v>
      </c>
      <c r="HR386">
        <v>104.107</v>
      </c>
    </row>
    <row r="387" spans="1:226">
      <c r="A387">
        <v>371</v>
      </c>
      <c r="B387">
        <v>1657125229.5</v>
      </c>
      <c r="C387">
        <v>5196.90000009537</v>
      </c>
      <c r="D387" t="s">
        <v>1104</v>
      </c>
      <c r="E387" t="s">
        <v>1105</v>
      </c>
      <c r="F387">
        <v>5</v>
      </c>
      <c r="G387" t="s">
        <v>1067</v>
      </c>
      <c r="H387" t="s">
        <v>354</v>
      </c>
      <c r="I387">
        <v>1657125222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134.978781868046</v>
      </c>
      <c r="AK387">
        <v>133.768151515151</v>
      </c>
      <c r="AL387">
        <v>-3.01367673766717</v>
      </c>
      <c r="AM387">
        <v>66.8641724914905</v>
      </c>
      <c r="AN387">
        <f>(AP387 - AO387 + BO387*1E3/(8.314*(BQ387+273.15)) * AR387/BN387 * AQ387) * BN387/(100*BB387) * 1000/(1000 - AP387)</f>
        <v>0</v>
      </c>
      <c r="AO387">
        <v>5.40812972823212</v>
      </c>
      <c r="AP387">
        <v>17.2006896969697</v>
      </c>
      <c r="AQ387">
        <v>-0.00772978222781506</v>
      </c>
      <c r="AR387">
        <v>77.479697200036</v>
      </c>
      <c r="AS387">
        <v>5</v>
      </c>
      <c r="AT387">
        <v>1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1657125222</v>
      </c>
      <c r="BH387">
        <v>152.254555555556</v>
      </c>
      <c r="BI387">
        <v>148.660333333333</v>
      </c>
      <c r="BJ387">
        <v>17.2138740740741</v>
      </c>
      <c r="BK387">
        <v>5.41287037037037</v>
      </c>
      <c r="BL387">
        <v>145.612</v>
      </c>
      <c r="BM387">
        <v>17.0677037037037</v>
      </c>
      <c r="BN387">
        <v>499.987740740741</v>
      </c>
      <c r="BO387">
        <v>73.9415777777778</v>
      </c>
      <c r="BP387">
        <v>0.0411549407407407</v>
      </c>
      <c r="BQ387">
        <v>21.3719111111111</v>
      </c>
      <c r="BR387">
        <v>20.0477037037037</v>
      </c>
      <c r="BS387">
        <v>999.9</v>
      </c>
      <c r="BT387">
        <v>0</v>
      </c>
      <c r="BU387">
        <v>0</v>
      </c>
      <c r="BV387">
        <v>9986.48148148148</v>
      </c>
      <c r="BW387">
        <v>0</v>
      </c>
      <c r="BX387">
        <v>1686.94333333333</v>
      </c>
      <c r="BY387">
        <v>3.59414444444444</v>
      </c>
      <c r="BZ387">
        <v>154.921407407407</v>
      </c>
      <c r="CA387">
        <v>149.469481481481</v>
      </c>
      <c r="CB387">
        <v>11.8010111111111</v>
      </c>
      <c r="CC387">
        <v>148.660333333333</v>
      </c>
      <c r="CD387">
        <v>5.41287037037037</v>
      </c>
      <c r="CE387">
        <v>1.27282111111111</v>
      </c>
      <c r="CF387">
        <v>0.400236222222222</v>
      </c>
      <c r="CG387">
        <v>10.4817037037037</v>
      </c>
      <c r="CH387">
        <v>-5.74383962962963</v>
      </c>
      <c r="CI387">
        <v>1999.99333333333</v>
      </c>
      <c r="CJ387">
        <v>0.979995444444445</v>
      </c>
      <c r="CK387">
        <v>0.0200043962962963</v>
      </c>
      <c r="CL387">
        <v>0</v>
      </c>
      <c r="CM387">
        <v>2.30047407407407</v>
      </c>
      <c r="CN387">
        <v>0</v>
      </c>
      <c r="CO387">
        <v>14741.8148148148</v>
      </c>
      <c r="CP387">
        <v>17300.0851851852</v>
      </c>
      <c r="CQ387">
        <v>39.4278148148148</v>
      </c>
      <c r="CR387">
        <v>41.3933703703704</v>
      </c>
      <c r="CS387">
        <v>39.729</v>
      </c>
      <c r="CT387">
        <v>39.0853333333333</v>
      </c>
      <c r="CU387">
        <v>38.5</v>
      </c>
      <c r="CV387">
        <v>1959.9862962963</v>
      </c>
      <c r="CW387">
        <v>40.007037037037</v>
      </c>
      <c r="CX387">
        <v>0</v>
      </c>
      <c r="CY387">
        <v>1657125209.5</v>
      </c>
      <c r="CZ387">
        <v>0</v>
      </c>
      <c r="DA387">
        <v>0</v>
      </c>
      <c r="DB387" t="s">
        <v>356</v>
      </c>
      <c r="DC387">
        <v>1656081770.5</v>
      </c>
      <c r="DD387">
        <v>1655399214.6</v>
      </c>
      <c r="DE387">
        <v>0</v>
      </c>
      <c r="DF387">
        <v>0.134</v>
      </c>
      <c r="DG387">
        <v>-0.06</v>
      </c>
      <c r="DH387">
        <v>9.331</v>
      </c>
      <c r="DI387">
        <v>0.511</v>
      </c>
      <c r="DJ387">
        <v>421</v>
      </c>
      <c r="DK387">
        <v>25</v>
      </c>
      <c r="DL387">
        <v>1.93</v>
      </c>
      <c r="DM387">
        <v>0.15</v>
      </c>
      <c r="DN387">
        <v>2.34460007317073</v>
      </c>
      <c r="DO387">
        <v>19.4339416097561</v>
      </c>
      <c r="DP387">
        <v>1.92578432702339</v>
      </c>
      <c r="DQ387">
        <v>0</v>
      </c>
      <c r="DR387">
        <v>11.8080951219512</v>
      </c>
      <c r="DS387">
        <v>-0.0953477351916266</v>
      </c>
      <c r="DT387">
        <v>0.0105043765842696</v>
      </c>
      <c r="DU387">
        <v>1</v>
      </c>
      <c r="DV387">
        <v>1</v>
      </c>
      <c r="DW387">
        <v>2</v>
      </c>
      <c r="DX387" t="s">
        <v>357</v>
      </c>
      <c r="DY387">
        <v>2.97423</v>
      </c>
      <c r="DZ387">
        <v>2.69503</v>
      </c>
      <c r="EA387">
        <v>0.0263279</v>
      </c>
      <c r="EB387">
        <v>0.026443</v>
      </c>
      <c r="EC387">
        <v>0.0676617</v>
      </c>
      <c r="ED387">
        <v>0.028126</v>
      </c>
      <c r="EE387">
        <v>38170.5</v>
      </c>
      <c r="EF387">
        <v>41888.5</v>
      </c>
      <c r="EG387">
        <v>35524.7</v>
      </c>
      <c r="EH387">
        <v>39023.4</v>
      </c>
      <c r="EI387">
        <v>46934.9</v>
      </c>
      <c r="EJ387">
        <v>54722.1</v>
      </c>
      <c r="EK387">
        <v>55472.6</v>
      </c>
      <c r="EL387">
        <v>62513.2</v>
      </c>
      <c r="EM387">
        <v>1.9228</v>
      </c>
      <c r="EN387">
        <v>2.1812</v>
      </c>
      <c r="EO387">
        <v>-0.012964</v>
      </c>
      <c r="EP387">
        <v>0</v>
      </c>
      <c r="EQ387">
        <v>20.2753</v>
      </c>
      <c r="ER387">
        <v>999.9</v>
      </c>
      <c r="ES387">
        <v>51.691</v>
      </c>
      <c r="ET387">
        <v>31.038</v>
      </c>
      <c r="EU387">
        <v>31.6066</v>
      </c>
      <c r="EV387">
        <v>55.3276</v>
      </c>
      <c r="EW387">
        <v>36.6587</v>
      </c>
      <c r="EX387">
        <v>2</v>
      </c>
      <c r="EY387">
        <v>-0.110813</v>
      </c>
      <c r="EZ387">
        <v>6.08375</v>
      </c>
      <c r="FA387">
        <v>20.0467</v>
      </c>
      <c r="FB387">
        <v>5.19932</v>
      </c>
      <c r="FC387">
        <v>12.0099</v>
      </c>
      <c r="FD387">
        <v>4.9756</v>
      </c>
      <c r="FE387">
        <v>3.2936</v>
      </c>
      <c r="FF387">
        <v>9999</v>
      </c>
      <c r="FG387">
        <v>9999</v>
      </c>
      <c r="FH387">
        <v>9999</v>
      </c>
      <c r="FI387">
        <v>552</v>
      </c>
      <c r="FJ387">
        <v>1.86298</v>
      </c>
      <c r="FK387">
        <v>1.86783</v>
      </c>
      <c r="FL387">
        <v>1.86755</v>
      </c>
      <c r="FM387">
        <v>1.86877</v>
      </c>
      <c r="FN387">
        <v>1.86966</v>
      </c>
      <c r="FO387">
        <v>1.86569</v>
      </c>
      <c r="FP387">
        <v>1.86676</v>
      </c>
      <c r="FQ387">
        <v>1.86813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6.431</v>
      </c>
      <c r="GF387">
        <v>0.1455</v>
      </c>
      <c r="GG387">
        <v>5.21543574155078</v>
      </c>
      <c r="GH387">
        <v>0.0100486214095962</v>
      </c>
      <c r="GI387">
        <v>-1.74255938316833e-06</v>
      </c>
      <c r="GJ387">
        <v>3.40457676646056e-10</v>
      </c>
      <c r="GK387">
        <v>-0.0234001039270155</v>
      </c>
      <c r="GL387">
        <v>-0.0317258394575505</v>
      </c>
      <c r="GM387">
        <v>0.00293552719409138</v>
      </c>
      <c r="GN387">
        <v>-2.89779016759736e-05</v>
      </c>
      <c r="GO387">
        <v>-4</v>
      </c>
      <c r="GP387">
        <v>2214</v>
      </c>
      <c r="GQ387">
        <v>1</v>
      </c>
      <c r="GR387">
        <v>18</v>
      </c>
      <c r="GS387">
        <v>17391</v>
      </c>
      <c r="GT387">
        <v>28766.9</v>
      </c>
      <c r="GU387">
        <v>0.500488</v>
      </c>
      <c r="GV387">
        <v>2.6355</v>
      </c>
      <c r="GW387">
        <v>2.24854</v>
      </c>
      <c r="GX387">
        <v>2.7478</v>
      </c>
      <c r="GY387">
        <v>1.99585</v>
      </c>
      <c r="GZ387">
        <v>2.30713</v>
      </c>
      <c r="HA387">
        <v>34.0092</v>
      </c>
      <c r="HB387">
        <v>14.6924</v>
      </c>
      <c r="HC387">
        <v>18</v>
      </c>
      <c r="HD387">
        <v>450.987</v>
      </c>
      <c r="HE387">
        <v>623.117</v>
      </c>
      <c r="HF387">
        <v>13.0741</v>
      </c>
      <c r="HG387">
        <v>25.7925</v>
      </c>
      <c r="HH387">
        <v>30.0012</v>
      </c>
      <c r="HI387">
        <v>25.4643</v>
      </c>
      <c r="HJ387">
        <v>25.3635</v>
      </c>
      <c r="HK387">
        <v>9.89588</v>
      </c>
      <c r="HL387">
        <v>73.7428</v>
      </c>
      <c r="HM387">
        <v>0</v>
      </c>
      <c r="HN387">
        <v>13.078</v>
      </c>
      <c r="HO387">
        <v>96.6944</v>
      </c>
      <c r="HP387">
        <v>5.38992</v>
      </c>
      <c r="HQ387">
        <v>102.946</v>
      </c>
      <c r="HR387">
        <v>104.105</v>
      </c>
    </row>
    <row r="388" spans="1:226">
      <c r="A388">
        <v>372</v>
      </c>
      <c r="B388">
        <v>1657125234.5</v>
      </c>
      <c r="C388">
        <v>5201.90000009537</v>
      </c>
      <c r="D388" t="s">
        <v>1106</v>
      </c>
      <c r="E388" t="s">
        <v>1107</v>
      </c>
      <c r="F388">
        <v>5</v>
      </c>
      <c r="G388" t="s">
        <v>1067</v>
      </c>
      <c r="H388" t="s">
        <v>354</v>
      </c>
      <c r="I388">
        <v>1657125226.71429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118.115845315209</v>
      </c>
      <c r="AK388">
        <v>118.523224242424</v>
      </c>
      <c r="AL388">
        <v>-3.06216436483243</v>
      </c>
      <c r="AM388">
        <v>66.8641724914905</v>
      </c>
      <c r="AN388">
        <f>(AP388 - AO388 + BO388*1E3/(8.314*(BQ388+273.15)) * AR388/BN388 * AQ388) * BN388/(100*BB388) * 1000/(1000 - AP388)</f>
        <v>0</v>
      </c>
      <c r="AO388">
        <v>5.40221558943099</v>
      </c>
      <c r="AP388">
        <v>17.1824127272727</v>
      </c>
      <c r="AQ388">
        <v>-0.000330674109896842</v>
      </c>
      <c r="AR388">
        <v>77.479697200036</v>
      </c>
      <c r="AS388">
        <v>5</v>
      </c>
      <c r="AT388">
        <v>1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1657125226.71429</v>
      </c>
      <c r="BH388">
        <v>138.248857142857</v>
      </c>
      <c r="BI388">
        <v>132.95925</v>
      </c>
      <c r="BJ388">
        <v>17.203875</v>
      </c>
      <c r="BK388">
        <v>5.40713607142857</v>
      </c>
      <c r="BL388">
        <v>131.739357142857</v>
      </c>
      <c r="BM388">
        <v>17.0581142857143</v>
      </c>
      <c r="BN388">
        <v>499.97275</v>
      </c>
      <c r="BO388">
        <v>73.9417785714286</v>
      </c>
      <c r="BP388">
        <v>0.0412769142857143</v>
      </c>
      <c r="BQ388">
        <v>21.3738214285714</v>
      </c>
      <c r="BR388">
        <v>20.0515464285714</v>
      </c>
      <c r="BS388">
        <v>999.9</v>
      </c>
      <c r="BT388">
        <v>0</v>
      </c>
      <c r="BU388">
        <v>0</v>
      </c>
      <c r="BV388">
        <v>9996.60714285714</v>
      </c>
      <c r="BW388">
        <v>0</v>
      </c>
      <c r="BX388">
        <v>1686.94071428571</v>
      </c>
      <c r="BY388">
        <v>5.28955857142857</v>
      </c>
      <c r="BZ388">
        <v>140.668964285714</v>
      </c>
      <c r="CA388">
        <v>133.682178571429</v>
      </c>
      <c r="CB388">
        <v>11.7967428571429</v>
      </c>
      <c r="CC388">
        <v>132.95925</v>
      </c>
      <c r="CD388">
        <v>5.40713607142857</v>
      </c>
      <c r="CE388">
        <v>1.27208571428571</v>
      </c>
      <c r="CF388">
        <v>0.399813321428571</v>
      </c>
      <c r="CG388">
        <v>10.4730321428571</v>
      </c>
      <c r="CH388">
        <v>-5.75770928571429</v>
      </c>
      <c r="CI388">
        <v>1999.98428571429</v>
      </c>
      <c r="CJ388">
        <v>0.979994321428572</v>
      </c>
      <c r="CK388">
        <v>0.0200054892857143</v>
      </c>
      <c r="CL388">
        <v>0</v>
      </c>
      <c r="CM388">
        <v>2.31492142857143</v>
      </c>
      <c r="CN388">
        <v>0</v>
      </c>
      <c r="CO388">
        <v>14718.6035714286</v>
      </c>
      <c r="CP388">
        <v>17300.0107142857</v>
      </c>
      <c r="CQ388">
        <v>39.437</v>
      </c>
      <c r="CR388">
        <v>41.4126428571428</v>
      </c>
      <c r="CS388">
        <v>39.74775</v>
      </c>
      <c r="CT388">
        <v>39.10475</v>
      </c>
      <c r="CU388">
        <v>38.5</v>
      </c>
      <c r="CV388">
        <v>1959.975</v>
      </c>
      <c r="CW388">
        <v>40.0092857142857</v>
      </c>
      <c r="CX388">
        <v>0</v>
      </c>
      <c r="CY388">
        <v>1657125214.3</v>
      </c>
      <c r="CZ388">
        <v>0</v>
      </c>
      <c r="DA388">
        <v>0</v>
      </c>
      <c r="DB388" t="s">
        <v>356</v>
      </c>
      <c r="DC388">
        <v>1656081770.5</v>
      </c>
      <c r="DD388">
        <v>1655399214.6</v>
      </c>
      <c r="DE388">
        <v>0</v>
      </c>
      <c r="DF388">
        <v>0.134</v>
      </c>
      <c r="DG388">
        <v>-0.06</v>
      </c>
      <c r="DH388">
        <v>9.331</v>
      </c>
      <c r="DI388">
        <v>0.511</v>
      </c>
      <c r="DJ388">
        <v>421</v>
      </c>
      <c r="DK388">
        <v>25</v>
      </c>
      <c r="DL388">
        <v>1.93</v>
      </c>
      <c r="DM388">
        <v>0.15</v>
      </c>
      <c r="DN388">
        <v>4.01716934146341</v>
      </c>
      <c r="DO388">
        <v>20.3665202090592</v>
      </c>
      <c r="DP388">
        <v>2.01954823051092</v>
      </c>
      <c r="DQ388">
        <v>0</v>
      </c>
      <c r="DR388">
        <v>11.8015634146341</v>
      </c>
      <c r="DS388">
        <v>-0.0616724738675926</v>
      </c>
      <c r="DT388">
        <v>0.00785697627240608</v>
      </c>
      <c r="DU388">
        <v>1</v>
      </c>
      <c r="DV388">
        <v>1</v>
      </c>
      <c r="DW388">
        <v>2</v>
      </c>
      <c r="DX388" t="s">
        <v>357</v>
      </c>
      <c r="DY388">
        <v>2.97498</v>
      </c>
      <c r="DZ388">
        <v>2.69522</v>
      </c>
      <c r="EA388">
        <v>0.0233185</v>
      </c>
      <c r="EB388">
        <v>0.0230619</v>
      </c>
      <c r="EC388">
        <v>0.0676313</v>
      </c>
      <c r="ED388">
        <v>0.0280964</v>
      </c>
      <c r="EE388">
        <v>38287.6</v>
      </c>
      <c r="EF388">
        <v>42032.8</v>
      </c>
      <c r="EG388">
        <v>35523.9</v>
      </c>
      <c r="EH388">
        <v>39022.3</v>
      </c>
      <c r="EI388">
        <v>46935.6</v>
      </c>
      <c r="EJ388">
        <v>54722.2</v>
      </c>
      <c r="EK388">
        <v>55471.7</v>
      </c>
      <c r="EL388">
        <v>62511.5</v>
      </c>
      <c r="EM388">
        <v>1.9244</v>
      </c>
      <c r="EN388">
        <v>2.181</v>
      </c>
      <c r="EO388">
        <v>-0.012815</v>
      </c>
      <c r="EP388">
        <v>0</v>
      </c>
      <c r="EQ388">
        <v>20.2701</v>
      </c>
      <c r="ER388">
        <v>999.9</v>
      </c>
      <c r="ES388">
        <v>51.642</v>
      </c>
      <c r="ET388">
        <v>31.038</v>
      </c>
      <c r="EU388">
        <v>31.5719</v>
      </c>
      <c r="EV388">
        <v>55.1876</v>
      </c>
      <c r="EW388">
        <v>36.6506</v>
      </c>
      <c r="EX388">
        <v>2</v>
      </c>
      <c r="EY388">
        <v>-0.109756</v>
      </c>
      <c r="EZ388">
        <v>6.14111</v>
      </c>
      <c r="FA388">
        <v>20.045</v>
      </c>
      <c r="FB388">
        <v>5.20291</v>
      </c>
      <c r="FC388">
        <v>12.0099</v>
      </c>
      <c r="FD388">
        <v>4.9756</v>
      </c>
      <c r="FE388">
        <v>3.2934</v>
      </c>
      <c r="FF388">
        <v>9999</v>
      </c>
      <c r="FG388">
        <v>9999</v>
      </c>
      <c r="FH388">
        <v>9999</v>
      </c>
      <c r="FI388">
        <v>552</v>
      </c>
      <c r="FJ388">
        <v>1.86295</v>
      </c>
      <c r="FK388">
        <v>1.86783</v>
      </c>
      <c r="FL388">
        <v>1.86755</v>
      </c>
      <c r="FM388">
        <v>1.86877</v>
      </c>
      <c r="FN388">
        <v>1.8696</v>
      </c>
      <c r="FO388">
        <v>1.86566</v>
      </c>
      <c r="FP388">
        <v>1.86676</v>
      </c>
      <c r="FQ388">
        <v>1.8681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6.287</v>
      </c>
      <c r="GF388">
        <v>0.1449</v>
      </c>
      <c r="GG388">
        <v>5.21543574155078</v>
      </c>
      <c r="GH388">
        <v>0.0100486214095962</v>
      </c>
      <c r="GI388">
        <v>-1.74255938316833e-06</v>
      </c>
      <c r="GJ388">
        <v>3.40457676646056e-10</v>
      </c>
      <c r="GK388">
        <v>-0.0234001039270155</v>
      </c>
      <c r="GL388">
        <v>-0.0317258394575505</v>
      </c>
      <c r="GM388">
        <v>0.00293552719409138</v>
      </c>
      <c r="GN388">
        <v>-2.89779016759736e-05</v>
      </c>
      <c r="GO388">
        <v>-4</v>
      </c>
      <c r="GP388">
        <v>2214</v>
      </c>
      <c r="GQ388">
        <v>1</v>
      </c>
      <c r="GR388">
        <v>18</v>
      </c>
      <c r="GS388">
        <v>17391.1</v>
      </c>
      <c r="GT388">
        <v>28767</v>
      </c>
      <c r="GU388">
        <v>0.447998</v>
      </c>
      <c r="GV388">
        <v>2.63916</v>
      </c>
      <c r="GW388">
        <v>2.24854</v>
      </c>
      <c r="GX388">
        <v>2.7478</v>
      </c>
      <c r="GY388">
        <v>1.99585</v>
      </c>
      <c r="GZ388">
        <v>2.32422</v>
      </c>
      <c r="HA388">
        <v>34.0092</v>
      </c>
      <c r="HB388">
        <v>14.6924</v>
      </c>
      <c r="HC388">
        <v>18</v>
      </c>
      <c r="HD388">
        <v>452.067</v>
      </c>
      <c r="HE388">
        <v>623.11</v>
      </c>
      <c r="HF388">
        <v>13.0257</v>
      </c>
      <c r="HG388">
        <v>25.8055</v>
      </c>
      <c r="HH388">
        <v>30.0013</v>
      </c>
      <c r="HI388">
        <v>25.4775</v>
      </c>
      <c r="HJ388">
        <v>25.3762</v>
      </c>
      <c r="HK388">
        <v>8.92933</v>
      </c>
      <c r="HL388">
        <v>73.7428</v>
      </c>
      <c r="HM388">
        <v>0</v>
      </c>
      <c r="HN388">
        <v>13.0271</v>
      </c>
      <c r="HO388">
        <v>83.1864</v>
      </c>
      <c r="HP388">
        <v>5.39411</v>
      </c>
      <c r="HQ388">
        <v>102.944</v>
      </c>
      <c r="HR388">
        <v>104.102</v>
      </c>
    </row>
    <row r="389" spans="1:226">
      <c r="A389">
        <v>373</v>
      </c>
      <c r="B389">
        <v>1657125239.5</v>
      </c>
      <c r="C389">
        <v>5206.90000009537</v>
      </c>
      <c r="D389" t="s">
        <v>1108</v>
      </c>
      <c r="E389" t="s">
        <v>1109</v>
      </c>
      <c r="F389">
        <v>5</v>
      </c>
      <c r="G389" t="s">
        <v>1067</v>
      </c>
      <c r="H389" t="s">
        <v>354</v>
      </c>
      <c r="I389">
        <v>1657125232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101.339009702669</v>
      </c>
      <c r="AK389">
        <v>103.250042424242</v>
      </c>
      <c r="AL389">
        <v>-3.0353604108602</v>
      </c>
      <c r="AM389">
        <v>66.8641724914905</v>
      </c>
      <c r="AN389">
        <f>(AP389 - AO389 + BO389*1E3/(8.314*(BQ389+273.15)) * AR389/BN389 * AQ389) * BN389/(100*BB389) * 1000/(1000 - AP389)</f>
        <v>0</v>
      </c>
      <c r="AO389">
        <v>5.39569203148604</v>
      </c>
      <c r="AP389">
        <v>17.1794272727273</v>
      </c>
      <c r="AQ389">
        <v>-0.00112277696135621</v>
      </c>
      <c r="AR389">
        <v>77.479697200036</v>
      </c>
      <c r="AS389">
        <v>5</v>
      </c>
      <c r="AT389">
        <v>1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1657125232</v>
      </c>
      <c r="BH389">
        <v>122.438555555556</v>
      </c>
      <c r="BI389">
        <v>115.39207037037</v>
      </c>
      <c r="BJ389">
        <v>17.1936740740741</v>
      </c>
      <c r="BK389">
        <v>5.40029851851852</v>
      </c>
      <c r="BL389">
        <v>116.079825925926</v>
      </c>
      <c r="BM389">
        <v>17.048337037037</v>
      </c>
      <c r="BN389">
        <v>499.971851851852</v>
      </c>
      <c r="BO389">
        <v>73.9409481481482</v>
      </c>
      <c r="BP389">
        <v>0.0412904555555555</v>
      </c>
      <c r="BQ389">
        <v>21.3710296296296</v>
      </c>
      <c r="BR389">
        <v>20.0555592592593</v>
      </c>
      <c r="BS389">
        <v>999.9</v>
      </c>
      <c r="BT389">
        <v>0</v>
      </c>
      <c r="BU389">
        <v>0</v>
      </c>
      <c r="BV389">
        <v>10000.3703703704</v>
      </c>
      <c r="BW389">
        <v>0</v>
      </c>
      <c r="BX389">
        <v>1687.69777777778</v>
      </c>
      <c r="BY389">
        <v>7.04641814814815</v>
      </c>
      <c r="BZ389">
        <v>124.580592592593</v>
      </c>
      <c r="CA389">
        <v>116.018644444444</v>
      </c>
      <c r="CB389">
        <v>11.7933888888889</v>
      </c>
      <c r="CC389">
        <v>115.39207037037</v>
      </c>
      <c r="CD389">
        <v>5.40029851851852</v>
      </c>
      <c r="CE389">
        <v>1.2713162962963</v>
      </c>
      <c r="CF389">
        <v>0.399303111111111</v>
      </c>
      <c r="CG389">
        <v>10.4639666666667</v>
      </c>
      <c r="CH389">
        <v>-5.77445592592593</v>
      </c>
      <c r="CI389">
        <v>1999.99444444444</v>
      </c>
      <c r="CJ389">
        <v>0.979994</v>
      </c>
      <c r="CK389">
        <v>0.0200058</v>
      </c>
      <c r="CL389">
        <v>0</v>
      </c>
      <c r="CM389">
        <v>2.27926666666667</v>
      </c>
      <c r="CN389">
        <v>0</v>
      </c>
      <c r="CO389">
        <v>14694.5777777778</v>
      </c>
      <c r="CP389">
        <v>17300.1</v>
      </c>
      <c r="CQ389">
        <v>39.437</v>
      </c>
      <c r="CR389">
        <v>41.4347037037037</v>
      </c>
      <c r="CS389">
        <v>39.75</v>
      </c>
      <c r="CT389">
        <v>39.1203333333333</v>
      </c>
      <c r="CU389">
        <v>38.5</v>
      </c>
      <c r="CV389">
        <v>1959.98444444444</v>
      </c>
      <c r="CW389">
        <v>40.01</v>
      </c>
      <c r="CX389">
        <v>0</v>
      </c>
      <c r="CY389">
        <v>1657125219.7</v>
      </c>
      <c r="CZ389">
        <v>0</v>
      </c>
      <c r="DA389">
        <v>0</v>
      </c>
      <c r="DB389" t="s">
        <v>356</v>
      </c>
      <c r="DC389">
        <v>1656081770.5</v>
      </c>
      <c r="DD389">
        <v>1655399214.6</v>
      </c>
      <c r="DE389">
        <v>0</v>
      </c>
      <c r="DF389">
        <v>0.134</v>
      </c>
      <c r="DG389">
        <v>-0.06</v>
      </c>
      <c r="DH389">
        <v>9.331</v>
      </c>
      <c r="DI389">
        <v>0.511</v>
      </c>
      <c r="DJ389">
        <v>421</v>
      </c>
      <c r="DK389">
        <v>25</v>
      </c>
      <c r="DL389">
        <v>1.93</v>
      </c>
      <c r="DM389">
        <v>0.15</v>
      </c>
      <c r="DN389">
        <v>6.04764902439024</v>
      </c>
      <c r="DO389">
        <v>20.2509737979094</v>
      </c>
      <c r="DP389">
        <v>2.00768726679791</v>
      </c>
      <c r="DQ389">
        <v>0</v>
      </c>
      <c r="DR389">
        <v>11.7952317073171</v>
      </c>
      <c r="DS389">
        <v>-0.042602090592311</v>
      </c>
      <c r="DT389">
        <v>0.00607178356182553</v>
      </c>
      <c r="DU389">
        <v>1</v>
      </c>
      <c r="DV389">
        <v>1</v>
      </c>
      <c r="DW389">
        <v>2</v>
      </c>
      <c r="DX389" t="s">
        <v>357</v>
      </c>
      <c r="DY389">
        <v>2.97392</v>
      </c>
      <c r="DZ389">
        <v>2.6951</v>
      </c>
      <c r="EA389">
        <v>0.0202746</v>
      </c>
      <c r="EB389">
        <v>0.0196146</v>
      </c>
      <c r="EC389">
        <v>0.0676251</v>
      </c>
      <c r="ED389">
        <v>0.0280785</v>
      </c>
      <c r="EE389">
        <v>38406.5</v>
      </c>
      <c r="EF389">
        <v>42180.1</v>
      </c>
      <c r="EG389">
        <v>35523.7</v>
      </c>
      <c r="EH389">
        <v>39021.5</v>
      </c>
      <c r="EI389">
        <v>46935.4</v>
      </c>
      <c r="EJ389">
        <v>54722.4</v>
      </c>
      <c r="EK389">
        <v>55471.2</v>
      </c>
      <c r="EL389">
        <v>62510.7</v>
      </c>
      <c r="EM389">
        <v>1.9228</v>
      </c>
      <c r="EN389">
        <v>2.1814</v>
      </c>
      <c r="EO389">
        <v>-0.0119209</v>
      </c>
      <c r="EP389">
        <v>0</v>
      </c>
      <c r="EQ389">
        <v>20.2642</v>
      </c>
      <c r="ER389">
        <v>999.9</v>
      </c>
      <c r="ES389">
        <v>51.618</v>
      </c>
      <c r="ET389">
        <v>31.038</v>
      </c>
      <c r="EU389">
        <v>31.5617</v>
      </c>
      <c r="EV389">
        <v>55.2876</v>
      </c>
      <c r="EW389">
        <v>36.6146</v>
      </c>
      <c r="EX389">
        <v>2</v>
      </c>
      <c r="EY389">
        <v>-0.108476</v>
      </c>
      <c r="EZ389">
        <v>6.26721</v>
      </c>
      <c r="FA389">
        <v>20.0407</v>
      </c>
      <c r="FB389">
        <v>5.20291</v>
      </c>
      <c r="FC389">
        <v>12.0099</v>
      </c>
      <c r="FD389">
        <v>4.9756</v>
      </c>
      <c r="FE389">
        <v>3.2934</v>
      </c>
      <c r="FF389">
        <v>9999</v>
      </c>
      <c r="FG389">
        <v>9999</v>
      </c>
      <c r="FH389">
        <v>9999</v>
      </c>
      <c r="FI389">
        <v>552</v>
      </c>
      <c r="FJ389">
        <v>1.86301</v>
      </c>
      <c r="FK389">
        <v>1.86783</v>
      </c>
      <c r="FL389">
        <v>1.86755</v>
      </c>
      <c r="FM389">
        <v>1.86874</v>
      </c>
      <c r="FN389">
        <v>1.8696</v>
      </c>
      <c r="FO389">
        <v>1.86569</v>
      </c>
      <c r="FP389">
        <v>1.86673</v>
      </c>
      <c r="FQ389">
        <v>1.8681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6.144</v>
      </c>
      <c r="GF389">
        <v>0.1449</v>
      </c>
      <c r="GG389">
        <v>5.21543574155078</v>
      </c>
      <c r="GH389">
        <v>0.0100486214095962</v>
      </c>
      <c r="GI389">
        <v>-1.74255938316833e-06</v>
      </c>
      <c r="GJ389">
        <v>3.40457676646056e-10</v>
      </c>
      <c r="GK389">
        <v>-0.0234001039270155</v>
      </c>
      <c r="GL389">
        <v>-0.0317258394575505</v>
      </c>
      <c r="GM389">
        <v>0.00293552719409138</v>
      </c>
      <c r="GN389">
        <v>-2.89779016759736e-05</v>
      </c>
      <c r="GO389">
        <v>-4</v>
      </c>
      <c r="GP389">
        <v>2214</v>
      </c>
      <c r="GQ389">
        <v>1</v>
      </c>
      <c r="GR389">
        <v>18</v>
      </c>
      <c r="GS389">
        <v>17391.2</v>
      </c>
      <c r="GT389">
        <v>28767.1</v>
      </c>
      <c r="GU389">
        <v>0.401611</v>
      </c>
      <c r="GV389">
        <v>2.64893</v>
      </c>
      <c r="GW389">
        <v>2.24854</v>
      </c>
      <c r="GX389">
        <v>2.7478</v>
      </c>
      <c r="GY389">
        <v>1.99585</v>
      </c>
      <c r="GZ389">
        <v>2.33643</v>
      </c>
      <c r="HA389">
        <v>34.0092</v>
      </c>
      <c r="HB389">
        <v>14.6837</v>
      </c>
      <c r="HC389">
        <v>18</v>
      </c>
      <c r="HD389">
        <v>451.199</v>
      </c>
      <c r="HE389">
        <v>623.567</v>
      </c>
      <c r="HF389">
        <v>12.9703</v>
      </c>
      <c r="HG389">
        <v>25.816</v>
      </c>
      <c r="HH389">
        <v>30.0014</v>
      </c>
      <c r="HI389">
        <v>25.4895</v>
      </c>
      <c r="HJ389">
        <v>25.3881</v>
      </c>
      <c r="HK389">
        <v>7.92266</v>
      </c>
      <c r="HL389">
        <v>73.7428</v>
      </c>
      <c r="HM389">
        <v>0</v>
      </c>
      <c r="HN389">
        <v>12.9616</v>
      </c>
      <c r="HO389">
        <v>63.0516</v>
      </c>
      <c r="HP389">
        <v>5.39283</v>
      </c>
      <c r="HQ389">
        <v>102.943</v>
      </c>
      <c r="HR389">
        <v>104.1</v>
      </c>
    </row>
    <row r="390" spans="1:226">
      <c r="A390">
        <v>374</v>
      </c>
      <c r="B390">
        <v>1657125306.5</v>
      </c>
      <c r="C390">
        <v>5273.90000009537</v>
      </c>
      <c r="D390" t="s">
        <v>1110</v>
      </c>
      <c r="E390" t="s">
        <v>1111</v>
      </c>
      <c r="F390">
        <v>5</v>
      </c>
      <c r="G390" t="s">
        <v>1067</v>
      </c>
      <c r="H390" t="s">
        <v>354</v>
      </c>
      <c r="I390">
        <v>1657125298.5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421.875145337439</v>
      </c>
      <c r="AK390">
        <v>395.355212121212</v>
      </c>
      <c r="AL390">
        <v>0.185769887959119</v>
      </c>
      <c r="AM390">
        <v>66.8641724914905</v>
      </c>
      <c r="AN390">
        <f>(AP390 - AO390 + BO390*1E3/(8.314*(BQ390+273.15)) * AR390/BN390 * AQ390) * BN390/(100*BB390) * 1000/(1000 - AP390)</f>
        <v>0</v>
      </c>
      <c r="AO390">
        <v>5.46866080450734</v>
      </c>
      <c r="AP390">
        <v>17.1471527272727</v>
      </c>
      <c r="AQ390">
        <v>0.000458327609498638</v>
      </c>
      <c r="AR390">
        <v>77.479697200036</v>
      </c>
      <c r="AS390">
        <v>5</v>
      </c>
      <c r="AT390">
        <v>1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1657125298.5</v>
      </c>
      <c r="BH390">
        <v>387.100838709677</v>
      </c>
      <c r="BI390">
        <v>419.58664516129</v>
      </c>
      <c r="BJ390">
        <v>17.1580709677419</v>
      </c>
      <c r="BK390">
        <v>5.47494129032258</v>
      </c>
      <c r="BL390">
        <v>378.314935483871</v>
      </c>
      <c r="BM390">
        <v>17.0142032258065</v>
      </c>
      <c r="BN390">
        <v>500.005967741936</v>
      </c>
      <c r="BO390">
        <v>73.9396451612903</v>
      </c>
      <c r="BP390">
        <v>0.0413817419354839</v>
      </c>
      <c r="BQ390">
        <v>21.3255096774194</v>
      </c>
      <c r="BR390">
        <v>19.9916387096774</v>
      </c>
      <c r="BS390">
        <v>999.9</v>
      </c>
      <c r="BT390">
        <v>0</v>
      </c>
      <c r="BU390">
        <v>0</v>
      </c>
      <c r="BV390">
        <v>10005.1612903226</v>
      </c>
      <c r="BW390">
        <v>0</v>
      </c>
      <c r="BX390">
        <v>1690.20741935484</v>
      </c>
      <c r="BY390">
        <v>-32.4858516129032</v>
      </c>
      <c r="BZ390">
        <v>393.858677419355</v>
      </c>
      <c r="CA390">
        <v>421.896580645161</v>
      </c>
      <c r="CB390">
        <v>11.6831258064516</v>
      </c>
      <c r="CC390">
        <v>419.58664516129</v>
      </c>
      <c r="CD390">
        <v>5.47494129032258</v>
      </c>
      <c r="CE390">
        <v>1.26866096774194</v>
      </c>
      <c r="CF390">
        <v>0.404815161290323</v>
      </c>
      <c r="CG390">
        <v>10.4326290322581</v>
      </c>
      <c r="CH390">
        <v>-5.59449903225807</v>
      </c>
      <c r="CI390">
        <v>2000.03096774194</v>
      </c>
      <c r="CJ390">
        <v>0.979994677419355</v>
      </c>
      <c r="CK390">
        <v>0.0200051</v>
      </c>
      <c r="CL390">
        <v>0</v>
      </c>
      <c r="CM390">
        <v>2.30235806451613</v>
      </c>
      <c r="CN390">
        <v>0</v>
      </c>
      <c r="CO390">
        <v>14377.9032258064</v>
      </c>
      <c r="CP390">
        <v>17300.3935483871</v>
      </c>
      <c r="CQ390">
        <v>39.562</v>
      </c>
      <c r="CR390">
        <v>41.522</v>
      </c>
      <c r="CS390">
        <v>39.8506129032258</v>
      </c>
      <c r="CT390">
        <v>39.2378064516129</v>
      </c>
      <c r="CU390">
        <v>38.620935483871</v>
      </c>
      <c r="CV390">
        <v>1960.02</v>
      </c>
      <c r="CW390">
        <v>40.0109677419355</v>
      </c>
      <c r="CX390">
        <v>0</v>
      </c>
      <c r="CY390">
        <v>1657125286.9</v>
      </c>
      <c r="CZ390">
        <v>0</v>
      </c>
      <c r="DA390">
        <v>0</v>
      </c>
      <c r="DB390" t="s">
        <v>356</v>
      </c>
      <c r="DC390">
        <v>1656081770.5</v>
      </c>
      <c r="DD390">
        <v>1655399214.6</v>
      </c>
      <c r="DE390">
        <v>0</v>
      </c>
      <c r="DF390">
        <v>0.134</v>
      </c>
      <c r="DG390">
        <v>-0.06</v>
      </c>
      <c r="DH390">
        <v>9.331</v>
      </c>
      <c r="DI390">
        <v>0.511</v>
      </c>
      <c r="DJ390">
        <v>421</v>
      </c>
      <c r="DK390">
        <v>25</v>
      </c>
      <c r="DL390">
        <v>1.93</v>
      </c>
      <c r="DM390">
        <v>0.15</v>
      </c>
      <c r="DN390">
        <v>-33.0439365853659</v>
      </c>
      <c r="DO390">
        <v>13.0055205574912</v>
      </c>
      <c r="DP390">
        <v>1.2876865638463</v>
      </c>
      <c r="DQ390">
        <v>0</v>
      </c>
      <c r="DR390">
        <v>11.6827829268293</v>
      </c>
      <c r="DS390">
        <v>0.000213240418122936</v>
      </c>
      <c r="DT390">
        <v>0.00369356080681902</v>
      </c>
      <c r="DU390">
        <v>1</v>
      </c>
      <c r="DV390">
        <v>1</v>
      </c>
      <c r="DW390">
        <v>2</v>
      </c>
      <c r="DX390" t="s">
        <v>357</v>
      </c>
      <c r="DY390">
        <v>2.97443</v>
      </c>
      <c r="DZ390">
        <v>2.69548</v>
      </c>
      <c r="EA390">
        <v>0.0698438</v>
      </c>
      <c r="EB390">
        <v>0.0754711</v>
      </c>
      <c r="EC390">
        <v>0.0674894</v>
      </c>
      <c r="ED390">
        <v>0.0284337</v>
      </c>
      <c r="EE390">
        <v>36454.5</v>
      </c>
      <c r="EF390">
        <v>39765.1</v>
      </c>
      <c r="EG390">
        <v>35515.4</v>
      </c>
      <c r="EH390">
        <v>39010.1</v>
      </c>
      <c r="EI390">
        <v>46935.3</v>
      </c>
      <c r="EJ390">
        <v>54688.9</v>
      </c>
      <c r="EK390">
        <v>55461.7</v>
      </c>
      <c r="EL390">
        <v>62494.1</v>
      </c>
      <c r="EM390">
        <v>1.9214</v>
      </c>
      <c r="EN390">
        <v>2.1808</v>
      </c>
      <c r="EO390">
        <v>-0.0113845</v>
      </c>
      <c r="EP390">
        <v>0</v>
      </c>
      <c r="EQ390">
        <v>20.1934</v>
      </c>
      <c r="ER390">
        <v>999.9</v>
      </c>
      <c r="ES390">
        <v>50.934</v>
      </c>
      <c r="ET390">
        <v>31.078</v>
      </c>
      <c r="EU390">
        <v>31.2173</v>
      </c>
      <c r="EV390">
        <v>55.0376</v>
      </c>
      <c r="EW390">
        <v>36.4423</v>
      </c>
      <c r="EX390">
        <v>2</v>
      </c>
      <c r="EY390">
        <v>-0.0990854</v>
      </c>
      <c r="EZ390">
        <v>5.57791</v>
      </c>
      <c r="FA390">
        <v>20.0648</v>
      </c>
      <c r="FB390">
        <v>5.20291</v>
      </c>
      <c r="FC390">
        <v>12.0099</v>
      </c>
      <c r="FD390">
        <v>4.976</v>
      </c>
      <c r="FE390">
        <v>3.2936</v>
      </c>
      <c r="FF390">
        <v>9999</v>
      </c>
      <c r="FG390">
        <v>9999</v>
      </c>
      <c r="FH390">
        <v>9999</v>
      </c>
      <c r="FI390">
        <v>552.1</v>
      </c>
      <c r="FJ390">
        <v>1.86301</v>
      </c>
      <c r="FK390">
        <v>1.86783</v>
      </c>
      <c r="FL390">
        <v>1.86755</v>
      </c>
      <c r="FM390">
        <v>1.86874</v>
      </c>
      <c r="FN390">
        <v>1.86963</v>
      </c>
      <c r="FO390">
        <v>1.86569</v>
      </c>
      <c r="FP390">
        <v>1.86676</v>
      </c>
      <c r="FQ390">
        <v>1.86813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8.8</v>
      </c>
      <c r="GF390">
        <v>0.1433</v>
      </c>
      <c r="GG390">
        <v>5.21543574155078</v>
      </c>
      <c r="GH390">
        <v>0.0100486214095962</v>
      </c>
      <c r="GI390">
        <v>-1.74255938316833e-06</v>
      </c>
      <c r="GJ390">
        <v>3.40457676646056e-10</v>
      </c>
      <c r="GK390">
        <v>-0.0234001039270155</v>
      </c>
      <c r="GL390">
        <v>-0.0317258394575505</v>
      </c>
      <c r="GM390">
        <v>0.00293552719409138</v>
      </c>
      <c r="GN390">
        <v>-2.89779016759736e-05</v>
      </c>
      <c r="GO390">
        <v>-4</v>
      </c>
      <c r="GP390">
        <v>2214</v>
      </c>
      <c r="GQ390">
        <v>1</v>
      </c>
      <c r="GR390">
        <v>18</v>
      </c>
      <c r="GS390">
        <v>17392.3</v>
      </c>
      <c r="GT390">
        <v>28768.2</v>
      </c>
      <c r="GU390">
        <v>1.31958</v>
      </c>
      <c r="GV390">
        <v>2.62207</v>
      </c>
      <c r="GW390">
        <v>2.24854</v>
      </c>
      <c r="GX390">
        <v>2.74902</v>
      </c>
      <c r="GY390">
        <v>1.99585</v>
      </c>
      <c r="GZ390">
        <v>2.30835</v>
      </c>
      <c r="HA390">
        <v>34.0545</v>
      </c>
      <c r="HB390">
        <v>14.6924</v>
      </c>
      <c r="HC390">
        <v>18</v>
      </c>
      <c r="HD390">
        <v>451.725</v>
      </c>
      <c r="HE390">
        <v>625.069</v>
      </c>
      <c r="HF390">
        <v>13.213</v>
      </c>
      <c r="HG390">
        <v>25.9621</v>
      </c>
      <c r="HH390">
        <v>30.0011</v>
      </c>
      <c r="HI390">
        <v>25.6548</v>
      </c>
      <c r="HJ390">
        <v>25.5562</v>
      </c>
      <c r="HK390">
        <v>26.5131</v>
      </c>
      <c r="HL390">
        <v>72.89</v>
      </c>
      <c r="HM390">
        <v>0</v>
      </c>
      <c r="HN390">
        <v>13.2144</v>
      </c>
      <c r="HO390">
        <v>426.379</v>
      </c>
      <c r="HP390">
        <v>5.5781</v>
      </c>
      <c r="HQ390">
        <v>102.923</v>
      </c>
      <c r="HR390">
        <v>104.071</v>
      </c>
    </row>
    <row r="391" spans="1:226">
      <c r="A391">
        <v>375</v>
      </c>
      <c r="B391">
        <v>1657125311.5</v>
      </c>
      <c r="C391">
        <v>5278.90000009537</v>
      </c>
      <c r="D391" t="s">
        <v>1112</v>
      </c>
      <c r="E391" t="s">
        <v>1113</v>
      </c>
      <c r="F391">
        <v>5</v>
      </c>
      <c r="G391" t="s">
        <v>1067</v>
      </c>
      <c r="H391" t="s">
        <v>354</v>
      </c>
      <c r="I391">
        <v>1657125303.65517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422.766068305259</v>
      </c>
      <c r="AK391">
        <v>396.515327272727</v>
      </c>
      <c r="AL391">
        <v>0.326850812697566</v>
      </c>
      <c r="AM391">
        <v>66.8641724914905</v>
      </c>
      <c r="AN391">
        <f>(AP391 - AO391 + BO391*1E3/(8.314*(BQ391+273.15)) * AR391/BN391 * AQ391) * BN391/(100*BB391) * 1000/(1000 - AP391)</f>
        <v>0</v>
      </c>
      <c r="AO391">
        <v>5.49064827143069</v>
      </c>
      <c r="AP391">
        <v>17.1369921212121</v>
      </c>
      <c r="AQ391">
        <v>0.00137700538583264</v>
      </c>
      <c r="AR391">
        <v>77.479697200036</v>
      </c>
      <c r="AS391">
        <v>4</v>
      </c>
      <c r="AT391">
        <v>1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1657125303.65517</v>
      </c>
      <c r="BH391">
        <v>388.085448275862</v>
      </c>
      <c r="BI391">
        <v>420.27375862069</v>
      </c>
      <c r="BJ391">
        <v>17.1492517241379</v>
      </c>
      <c r="BK391">
        <v>5.47787482758621</v>
      </c>
      <c r="BL391">
        <v>379.290862068966</v>
      </c>
      <c r="BM391">
        <v>17.0057517241379</v>
      </c>
      <c r="BN391">
        <v>500.004896551724</v>
      </c>
      <c r="BO391">
        <v>73.9394275862069</v>
      </c>
      <c r="BP391">
        <v>0.0414707862068965</v>
      </c>
      <c r="BQ391">
        <v>21.3234517241379</v>
      </c>
      <c r="BR391">
        <v>19.9964068965517</v>
      </c>
      <c r="BS391">
        <v>999.9</v>
      </c>
      <c r="BT391">
        <v>0</v>
      </c>
      <c r="BU391">
        <v>0</v>
      </c>
      <c r="BV391">
        <v>9998.10344827586</v>
      </c>
      <c r="BW391">
        <v>0</v>
      </c>
      <c r="BX391">
        <v>1690.60034482759</v>
      </c>
      <c r="BY391">
        <v>-32.1883448275862</v>
      </c>
      <c r="BZ391">
        <v>394.856965517241</v>
      </c>
      <c r="CA391">
        <v>422.588689655172</v>
      </c>
      <c r="CB391">
        <v>11.6713724137931</v>
      </c>
      <c r="CC391">
        <v>420.27375862069</v>
      </c>
      <c r="CD391">
        <v>5.47787482758621</v>
      </c>
      <c r="CE391">
        <v>1.26800551724138</v>
      </c>
      <c r="CF391">
        <v>0.405030862068965</v>
      </c>
      <c r="CG391">
        <v>10.4248862068966</v>
      </c>
      <c r="CH391">
        <v>-5.58751413793103</v>
      </c>
      <c r="CI391">
        <v>2000.00965517241</v>
      </c>
      <c r="CJ391">
        <v>0.979994413793104</v>
      </c>
      <c r="CK391">
        <v>0.0200053724137931</v>
      </c>
      <c r="CL391">
        <v>0</v>
      </c>
      <c r="CM391">
        <v>2.31267931034483</v>
      </c>
      <c r="CN391">
        <v>0</v>
      </c>
      <c r="CO391">
        <v>14376.1965517241</v>
      </c>
      <c r="CP391">
        <v>17300.2103448276</v>
      </c>
      <c r="CQ391">
        <v>39.562</v>
      </c>
      <c r="CR391">
        <v>41.5384827586207</v>
      </c>
      <c r="CS391">
        <v>39.8641379310345</v>
      </c>
      <c r="CT391">
        <v>39.2456551724138</v>
      </c>
      <c r="CU391">
        <v>38.6228275862069</v>
      </c>
      <c r="CV391">
        <v>1959.99862068966</v>
      </c>
      <c r="CW391">
        <v>40.0110344827586</v>
      </c>
      <c r="CX391">
        <v>0</v>
      </c>
      <c r="CY391">
        <v>1657125291.7</v>
      </c>
      <c r="CZ391">
        <v>0</v>
      </c>
      <c r="DA391">
        <v>0</v>
      </c>
      <c r="DB391" t="s">
        <v>356</v>
      </c>
      <c r="DC391">
        <v>1656081770.5</v>
      </c>
      <c r="DD391">
        <v>1655399214.6</v>
      </c>
      <c r="DE391">
        <v>0</v>
      </c>
      <c r="DF391">
        <v>0.134</v>
      </c>
      <c r="DG391">
        <v>-0.06</v>
      </c>
      <c r="DH391">
        <v>9.331</v>
      </c>
      <c r="DI391">
        <v>0.511</v>
      </c>
      <c r="DJ391">
        <v>421</v>
      </c>
      <c r="DK391">
        <v>25</v>
      </c>
      <c r="DL391">
        <v>1.93</v>
      </c>
      <c r="DM391">
        <v>0.15</v>
      </c>
      <c r="DN391">
        <v>-32.468256097561</v>
      </c>
      <c r="DO391">
        <v>7.80837073170739</v>
      </c>
      <c r="DP391">
        <v>1.04645255962035</v>
      </c>
      <c r="DQ391">
        <v>0</v>
      </c>
      <c r="DR391">
        <v>11.6762756097561</v>
      </c>
      <c r="DS391">
        <v>-0.0992466898954442</v>
      </c>
      <c r="DT391">
        <v>0.0144182266168394</v>
      </c>
      <c r="DU391">
        <v>1</v>
      </c>
      <c r="DV391">
        <v>1</v>
      </c>
      <c r="DW391">
        <v>2</v>
      </c>
      <c r="DX391" t="s">
        <v>357</v>
      </c>
      <c r="DY391">
        <v>2.97406</v>
      </c>
      <c r="DZ391">
        <v>2.6952</v>
      </c>
      <c r="EA391">
        <v>0.0700384</v>
      </c>
      <c r="EB391">
        <v>0.0763824</v>
      </c>
      <c r="EC391">
        <v>0.0674849</v>
      </c>
      <c r="ED391">
        <v>0.0284813</v>
      </c>
      <c r="EE391">
        <v>36446.2</v>
      </c>
      <c r="EF391">
        <v>39725.1</v>
      </c>
      <c r="EG391">
        <v>35514.8</v>
      </c>
      <c r="EH391">
        <v>39009.4</v>
      </c>
      <c r="EI391">
        <v>46934.9</v>
      </c>
      <c r="EJ391">
        <v>54684.8</v>
      </c>
      <c r="EK391">
        <v>55460.9</v>
      </c>
      <c r="EL391">
        <v>62492.4</v>
      </c>
      <c r="EM391">
        <v>1.9218</v>
      </c>
      <c r="EN391">
        <v>2.181</v>
      </c>
      <c r="EO391">
        <v>-0.0119209</v>
      </c>
      <c r="EP391">
        <v>0</v>
      </c>
      <c r="EQ391">
        <v>20.1907</v>
      </c>
      <c r="ER391">
        <v>999.9</v>
      </c>
      <c r="ES391">
        <v>50.885</v>
      </c>
      <c r="ET391">
        <v>31.078</v>
      </c>
      <c r="EU391">
        <v>31.183</v>
      </c>
      <c r="EV391">
        <v>55.0476</v>
      </c>
      <c r="EW391">
        <v>36.4583</v>
      </c>
      <c r="EX391">
        <v>2</v>
      </c>
      <c r="EY391">
        <v>-0.0987805</v>
      </c>
      <c r="EZ391">
        <v>5.90715</v>
      </c>
      <c r="FA391">
        <v>20.0539</v>
      </c>
      <c r="FB391">
        <v>5.20291</v>
      </c>
      <c r="FC391">
        <v>12.0099</v>
      </c>
      <c r="FD391">
        <v>4.976</v>
      </c>
      <c r="FE391">
        <v>3.2936</v>
      </c>
      <c r="FF391">
        <v>9999</v>
      </c>
      <c r="FG391">
        <v>9999</v>
      </c>
      <c r="FH391">
        <v>9999</v>
      </c>
      <c r="FI391">
        <v>552.1</v>
      </c>
      <c r="FJ391">
        <v>1.86301</v>
      </c>
      <c r="FK391">
        <v>1.86783</v>
      </c>
      <c r="FL391">
        <v>1.86755</v>
      </c>
      <c r="FM391">
        <v>1.86877</v>
      </c>
      <c r="FN391">
        <v>1.8696</v>
      </c>
      <c r="FO391">
        <v>1.86566</v>
      </c>
      <c r="FP391">
        <v>1.86676</v>
      </c>
      <c r="FQ391">
        <v>1.86813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8.811</v>
      </c>
      <c r="GF391">
        <v>0.1433</v>
      </c>
      <c r="GG391">
        <v>5.21543574155078</v>
      </c>
      <c r="GH391">
        <v>0.0100486214095962</v>
      </c>
      <c r="GI391">
        <v>-1.74255938316833e-06</v>
      </c>
      <c r="GJ391">
        <v>3.40457676646056e-10</v>
      </c>
      <c r="GK391">
        <v>-0.0234001039270155</v>
      </c>
      <c r="GL391">
        <v>-0.0317258394575505</v>
      </c>
      <c r="GM391">
        <v>0.00293552719409138</v>
      </c>
      <c r="GN391">
        <v>-2.89779016759736e-05</v>
      </c>
      <c r="GO391">
        <v>-4</v>
      </c>
      <c r="GP391">
        <v>2214</v>
      </c>
      <c r="GQ391">
        <v>1</v>
      </c>
      <c r="GR391">
        <v>18</v>
      </c>
      <c r="GS391">
        <v>17392.3</v>
      </c>
      <c r="GT391">
        <v>28768.3</v>
      </c>
      <c r="GU391">
        <v>1.34521</v>
      </c>
      <c r="GV391">
        <v>2.61841</v>
      </c>
      <c r="GW391">
        <v>2.24854</v>
      </c>
      <c r="GX391">
        <v>2.7478</v>
      </c>
      <c r="GY391">
        <v>1.99585</v>
      </c>
      <c r="GZ391">
        <v>2.32788</v>
      </c>
      <c r="HA391">
        <v>34.0771</v>
      </c>
      <c r="HB391">
        <v>14.6837</v>
      </c>
      <c r="HC391">
        <v>18</v>
      </c>
      <c r="HD391">
        <v>452.062</v>
      </c>
      <c r="HE391">
        <v>625.357</v>
      </c>
      <c r="HF391">
        <v>13.2145</v>
      </c>
      <c r="HG391">
        <v>25.9735</v>
      </c>
      <c r="HH391">
        <v>30.0006</v>
      </c>
      <c r="HI391">
        <v>25.6665</v>
      </c>
      <c r="HJ391">
        <v>25.5678</v>
      </c>
      <c r="HK391">
        <v>27.0092</v>
      </c>
      <c r="HL391">
        <v>72.89</v>
      </c>
      <c r="HM391">
        <v>0</v>
      </c>
      <c r="HN391">
        <v>13.1477</v>
      </c>
      <c r="HO391">
        <v>439.821</v>
      </c>
      <c r="HP391">
        <v>5.597</v>
      </c>
      <c r="HQ391">
        <v>102.921</v>
      </c>
      <c r="HR391">
        <v>104.069</v>
      </c>
    </row>
    <row r="392" spans="1:226">
      <c r="A392">
        <v>376</v>
      </c>
      <c r="B392">
        <v>1657125316.5</v>
      </c>
      <c r="C392">
        <v>5283.90000009537</v>
      </c>
      <c r="D392" t="s">
        <v>1114</v>
      </c>
      <c r="E392" t="s">
        <v>1115</v>
      </c>
      <c r="F392">
        <v>5</v>
      </c>
      <c r="G392" t="s">
        <v>1067</v>
      </c>
      <c r="H392" t="s">
        <v>354</v>
      </c>
      <c r="I392">
        <v>1657125308.73214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433.010485541349</v>
      </c>
      <c r="AK392">
        <v>402.670890909091</v>
      </c>
      <c r="AL392">
        <v>1.39902005379486</v>
      </c>
      <c r="AM392">
        <v>66.8641724914905</v>
      </c>
      <c r="AN392">
        <f>(AP392 - AO392 + BO392*1E3/(8.314*(BQ392+273.15)) * AR392/BN392 * AQ392) * BN392/(100*BB392) * 1000/(1000 - AP392)</f>
        <v>0</v>
      </c>
      <c r="AO392">
        <v>5.4868016282584</v>
      </c>
      <c r="AP392">
        <v>17.1419660606061</v>
      </c>
      <c r="AQ392">
        <v>-0.00121565256036837</v>
      </c>
      <c r="AR392">
        <v>77.479697200036</v>
      </c>
      <c r="AS392">
        <v>5</v>
      </c>
      <c r="AT392">
        <v>1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1657125308.73214</v>
      </c>
      <c r="BH392">
        <v>389.951464285714</v>
      </c>
      <c r="BI392">
        <v>424.336535714286</v>
      </c>
      <c r="BJ392">
        <v>17.1436642857143</v>
      </c>
      <c r="BK392">
        <v>5.49421964285714</v>
      </c>
      <c r="BL392">
        <v>381.140392857143</v>
      </c>
      <c r="BM392">
        <v>17.0004035714286</v>
      </c>
      <c r="BN392">
        <v>499.999785714286</v>
      </c>
      <c r="BO392">
        <v>73.9396571428572</v>
      </c>
      <c r="BP392">
        <v>0.0413769964285714</v>
      </c>
      <c r="BQ392">
        <v>21.3218535714286</v>
      </c>
      <c r="BR392">
        <v>19.9989892857143</v>
      </c>
      <c r="BS392">
        <v>999.9</v>
      </c>
      <c r="BT392">
        <v>0</v>
      </c>
      <c r="BU392">
        <v>0</v>
      </c>
      <c r="BV392">
        <v>10002.5</v>
      </c>
      <c r="BW392">
        <v>0</v>
      </c>
      <c r="BX392">
        <v>1690.85214285714</v>
      </c>
      <c r="BY392">
        <v>-34.3852035714286</v>
      </c>
      <c r="BZ392">
        <v>396.753142857143</v>
      </c>
      <c r="CA392">
        <v>426.680964285714</v>
      </c>
      <c r="CB392">
        <v>11.6494464285714</v>
      </c>
      <c r="CC392">
        <v>424.336535714286</v>
      </c>
      <c r="CD392">
        <v>5.49421964285714</v>
      </c>
      <c r="CE392">
        <v>1.26759678571429</v>
      </c>
      <c r="CF392">
        <v>0.406240571428571</v>
      </c>
      <c r="CG392">
        <v>10.42005</v>
      </c>
      <c r="CH392">
        <v>-5.54853321428571</v>
      </c>
      <c r="CI392">
        <v>1999.99321428571</v>
      </c>
      <c r="CJ392">
        <v>0.979994428571429</v>
      </c>
      <c r="CK392">
        <v>0.0200053571428571</v>
      </c>
      <c r="CL392">
        <v>0</v>
      </c>
      <c r="CM392">
        <v>2.26089285714286</v>
      </c>
      <c r="CN392">
        <v>0</v>
      </c>
      <c r="CO392">
        <v>14342.9107142857</v>
      </c>
      <c r="CP392">
        <v>17300.0678571429</v>
      </c>
      <c r="CQ392">
        <v>39.562</v>
      </c>
      <c r="CR392">
        <v>41.5531428571428</v>
      </c>
      <c r="CS392">
        <v>39.875</v>
      </c>
      <c r="CT392">
        <v>39.25</v>
      </c>
      <c r="CU392">
        <v>38.62275</v>
      </c>
      <c r="CV392">
        <v>1959.98285714286</v>
      </c>
      <c r="CW392">
        <v>40.0103571428571</v>
      </c>
      <c r="CX392">
        <v>0</v>
      </c>
      <c r="CY392">
        <v>1657125296.5</v>
      </c>
      <c r="CZ392">
        <v>0</v>
      </c>
      <c r="DA392">
        <v>0</v>
      </c>
      <c r="DB392" t="s">
        <v>356</v>
      </c>
      <c r="DC392">
        <v>1656081770.5</v>
      </c>
      <c r="DD392">
        <v>1655399214.6</v>
      </c>
      <c r="DE392">
        <v>0</v>
      </c>
      <c r="DF392">
        <v>0.134</v>
      </c>
      <c r="DG392">
        <v>-0.06</v>
      </c>
      <c r="DH392">
        <v>9.331</v>
      </c>
      <c r="DI392">
        <v>0.511</v>
      </c>
      <c r="DJ392">
        <v>421</v>
      </c>
      <c r="DK392">
        <v>25</v>
      </c>
      <c r="DL392">
        <v>1.93</v>
      </c>
      <c r="DM392">
        <v>0.15</v>
      </c>
      <c r="DN392">
        <v>-33.8313829268293</v>
      </c>
      <c r="DO392">
        <v>-23.7677435540069</v>
      </c>
      <c r="DP392">
        <v>3.18209203473334</v>
      </c>
      <c r="DQ392">
        <v>0</v>
      </c>
      <c r="DR392">
        <v>11.6590487804878</v>
      </c>
      <c r="DS392">
        <v>-0.268488501742147</v>
      </c>
      <c r="DT392">
        <v>0.0343219912574816</v>
      </c>
      <c r="DU392">
        <v>0</v>
      </c>
      <c r="DV392">
        <v>0</v>
      </c>
      <c r="DW392">
        <v>2</v>
      </c>
      <c r="DX392" t="s">
        <v>367</v>
      </c>
      <c r="DY392">
        <v>2.97359</v>
      </c>
      <c r="DZ392">
        <v>2.69559</v>
      </c>
      <c r="EA392">
        <v>0.0709545</v>
      </c>
      <c r="EB392">
        <v>0.0780728</v>
      </c>
      <c r="EC392">
        <v>0.0674754</v>
      </c>
      <c r="ED392">
        <v>0.0289901</v>
      </c>
      <c r="EE392">
        <v>36409.7</v>
      </c>
      <c r="EF392">
        <v>39651.5</v>
      </c>
      <c r="EG392">
        <v>35514.3</v>
      </c>
      <c r="EH392">
        <v>39008.5</v>
      </c>
      <c r="EI392">
        <v>46934.7</v>
      </c>
      <c r="EJ392">
        <v>54655.9</v>
      </c>
      <c r="EK392">
        <v>55460.2</v>
      </c>
      <c r="EL392">
        <v>62492.4</v>
      </c>
      <c r="EM392">
        <v>1.92</v>
      </c>
      <c r="EN392">
        <v>2.1812</v>
      </c>
      <c r="EO392">
        <v>-0.0113845</v>
      </c>
      <c r="EP392">
        <v>0</v>
      </c>
      <c r="EQ392">
        <v>20.1872</v>
      </c>
      <c r="ER392">
        <v>999.9</v>
      </c>
      <c r="ES392">
        <v>50.836</v>
      </c>
      <c r="ET392">
        <v>31.078</v>
      </c>
      <c r="EU392">
        <v>31.1552</v>
      </c>
      <c r="EV392">
        <v>55.1776</v>
      </c>
      <c r="EW392">
        <v>36.5104</v>
      </c>
      <c r="EX392">
        <v>2</v>
      </c>
      <c r="EY392">
        <v>-0.0968902</v>
      </c>
      <c r="EZ392">
        <v>5.81501</v>
      </c>
      <c r="FA392">
        <v>20.0561</v>
      </c>
      <c r="FB392">
        <v>5.20052</v>
      </c>
      <c r="FC392">
        <v>12.0099</v>
      </c>
      <c r="FD392">
        <v>4.9752</v>
      </c>
      <c r="FE392">
        <v>3.2938</v>
      </c>
      <c r="FF392">
        <v>9999</v>
      </c>
      <c r="FG392">
        <v>9999</v>
      </c>
      <c r="FH392">
        <v>9999</v>
      </c>
      <c r="FI392">
        <v>552.1</v>
      </c>
      <c r="FJ392">
        <v>1.86295</v>
      </c>
      <c r="FK392">
        <v>1.86783</v>
      </c>
      <c r="FL392">
        <v>1.86755</v>
      </c>
      <c r="FM392">
        <v>1.86874</v>
      </c>
      <c r="FN392">
        <v>1.86957</v>
      </c>
      <c r="FO392">
        <v>1.86569</v>
      </c>
      <c r="FP392">
        <v>1.86673</v>
      </c>
      <c r="FQ392">
        <v>1.86813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8.869</v>
      </c>
      <c r="GF392">
        <v>0.1432</v>
      </c>
      <c r="GG392">
        <v>5.21543574155078</v>
      </c>
      <c r="GH392">
        <v>0.0100486214095962</v>
      </c>
      <c r="GI392">
        <v>-1.74255938316833e-06</v>
      </c>
      <c r="GJ392">
        <v>3.40457676646056e-10</v>
      </c>
      <c r="GK392">
        <v>-0.0234001039270155</v>
      </c>
      <c r="GL392">
        <v>-0.0317258394575505</v>
      </c>
      <c r="GM392">
        <v>0.00293552719409138</v>
      </c>
      <c r="GN392">
        <v>-2.89779016759736e-05</v>
      </c>
      <c r="GO392">
        <v>-4</v>
      </c>
      <c r="GP392">
        <v>2214</v>
      </c>
      <c r="GQ392">
        <v>1</v>
      </c>
      <c r="GR392">
        <v>18</v>
      </c>
      <c r="GS392">
        <v>17392.4</v>
      </c>
      <c r="GT392">
        <v>28768.4</v>
      </c>
      <c r="GU392">
        <v>1.37817</v>
      </c>
      <c r="GV392">
        <v>2.62329</v>
      </c>
      <c r="GW392">
        <v>2.24854</v>
      </c>
      <c r="GX392">
        <v>2.7478</v>
      </c>
      <c r="GY392">
        <v>1.99585</v>
      </c>
      <c r="GZ392">
        <v>2.29004</v>
      </c>
      <c r="HA392">
        <v>34.0771</v>
      </c>
      <c r="HB392">
        <v>14.6749</v>
      </c>
      <c r="HC392">
        <v>18</v>
      </c>
      <c r="HD392">
        <v>451.056</v>
      </c>
      <c r="HE392">
        <v>625.659</v>
      </c>
      <c r="HF392">
        <v>13.1565</v>
      </c>
      <c r="HG392">
        <v>25.9818</v>
      </c>
      <c r="HH392">
        <v>30.0014</v>
      </c>
      <c r="HI392">
        <v>25.6764</v>
      </c>
      <c r="HJ392">
        <v>25.5798</v>
      </c>
      <c r="HK392">
        <v>27.7357</v>
      </c>
      <c r="HL392">
        <v>72.5937</v>
      </c>
      <c r="HM392">
        <v>0</v>
      </c>
      <c r="HN392">
        <v>13.1451</v>
      </c>
      <c r="HO392">
        <v>459.887</v>
      </c>
      <c r="HP392">
        <v>5.61431</v>
      </c>
      <c r="HQ392">
        <v>102.92</v>
      </c>
      <c r="HR392">
        <v>104.068</v>
      </c>
    </row>
    <row r="393" spans="1:226">
      <c r="A393">
        <v>377</v>
      </c>
      <c r="B393">
        <v>1657125321.5</v>
      </c>
      <c r="C393">
        <v>5288.90000009537</v>
      </c>
      <c r="D393" t="s">
        <v>1116</v>
      </c>
      <c r="E393" t="s">
        <v>1117</v>
      </c>
      <c r="F393">
        <v>5</v>
      </c>
      <c r="G393" t="s">
        <v>1067</v>
      </c>
      <c r="H393" t="s">
        <v>354</v>
      </c>
      <c r="I393">
        <v>1657125314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446.940765531006</v>
      </c>
      <c r="AK393">
        <v>413.161224242424</v>
      </c>
      <c r="AL393">
        <v>2.25605541140599</v>
      </c>
      <c r="AM393">
        <v>66.8641724914905</v>
      </c>
      <c r="AN393">
        <f>(AP393 - AO393 + BO393*1E3/(8.314*(BQ393+273.15)) * AR393/BN393 * AQ393) * BN393/(100*BB393) * 1000/(1000 - AP393)</f>
        <v>0</v>
      </c>
      <c r="AO393">
        <v>5.61779842207643</v>
      </c>
      <c r="AP393">
        <v>17.1693345454545</v>
      </c>
      <c r="AQ393">
        <v>0.00621805916977242</v>
      </c>
      <c r="AR393">
        <v>77.479697200036</v>
      </c>
      <c r="AS393">
        <v>4</v>
      </c>
      <c r="AT393">
        <v>1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1657125314</v>
      </c>
      <c r="BH393">
        <v>394.484333333333</v>
      </c>
      <c r="BI393">
        <v>433.505185185185</v>
      </c>
      <c r="BJ393">
        <v>17.1460925925926</v>
      </c>
      <c r="BK393">
        <v>5.54558777777778</v>
      </c>
      <c r="BL393">
        <v>385.633555555556</v>
      </c>
      <c r="BM393">
        <v>17.002737037037</v>
      </c>
      <c r="BN393">
        <v>500.014444444445</v>
      </c>
      <c r="BO393">
        <v>73.9398111111111</v>
      </c>
      <c r="BP393">
        <v>0.0413813444444444</v>
      </c>
      <c r="BQ393">
        <v>21.3204703703704</v>
      </c>
      <c r="BR393">
        <v>19.999237037037</v>
      </c>
      <c r="BS393">
        <v>999.9</v>
      </c>
      <c r="BT393">
        <v>0</v>
      </c>
      <c r="BU393">
        <v>0</v>
      </c>
      <c r="BV393">
        <v>9989.25925925926</v>
      </c>
      <c r="BW393">
        <v>0</v>
      </c>
      <c r="BX393">
        <v>1690.56074074074</v>
      </c>
      <c r="BY393">
        <v>-39.0209703703704</v>
      </c>
      <c r="BZ393">
        <v>401.366222222222</v>
      </c>
      <c r="CA393">
        <v>435.923185185185</v>
      </c>
      <c r="CB393">
        <v>11.6005037037037</v>
      </c>
      <c r="CC393">
        <v>433.505185185185</v>
      </c>
      <c r="CD393">
        <v>5.54558777777778</v>
      </c>
      <c r="CE393">
        <v>1.26777962962963</v>
      </c>
      <c r="CF393">
        <v>0.410039592592593</v>
      </c>
      <c r="CG393">
        <v>10.4222037037037</v>
      </c>
      <c r="CH393">
        <v>-5.42659222222222</v>
      </c>
      <c r="CI393">
        <v>1999.99074074074</v>
      </c>
      <c r="CJ393">
        <v>0.979994555555556</v>
      </c>
      <c r="CK393">
        <v>0.0200052259259259</v>
      </c>
      <c r="CL393">
        <v>0</v>
      </c>
      <c r="CM393">
        <v>2.26886296296296</v>
      </c>
      <c r="CN393">
        <v>0</v>
      </c>
      <c r="CO393">
        <v>14287.137037037</v>
      </c>
      <c r="CP393">
        <v>17300.0518518519</v>
      </c>
      <c r="CQ393">
        <v>39.562</v>
      </c>
      <c r="CR393">
        <v>41.562</v>
      </c>
      <c r="CS393">
        <v>39.875</v>
      </c>
      <c r="CT393">
        <v>39.25</v>
      </c>
      <c r="CU393">
        <v>38.6226666666667</v>
      </c>
      <c r="CV393">
        <v>1959.98074074074</v>
      </c>
      <c r="CW393">
        <v>40.01</v>
      </c>
      <c r="CX393">
        <v>0</v>
      </c>
      <c r="CY393">
        <v>1657125301.3</v>
      </c>
      <c r="CZ393">
        <v>0</v>
      </c>
      <c r="DA393">
        <v>0</v>
      </c>
      <c r="DB393" t="s">
        <v>356</v>
      </c>
      <c r="DC393">
        <v>1656081770.5</v>
      </c>
      <c r="DD393">
        <v>1655399214.6</v>
      </c>
      <c r="DE393">
        <v>0</v>
      </c>
      <c r="DF393">
        <v>0.134</v>
      </c>
      <c r="DG393">
        <v>-0.06</v>
      </c>
      <c r="DH393">
        <v>9.331</v>
      </c>
      <c r="DI393">
        <v>0.511</v>
      </c>
      <c r="DJ393">
        <v>421</v>
      </c>
      <c r="DK393">
        <v>25</v>
      </c>
      <c r="DL393">
        <v>1.93</v>
      </c>
      <c r="DM393">
        <v>0.15</v>
      </c>
      <c r="DN393">
        <v>-36.0960390243902</v>
      </c>
      <c r="DO393">
        <v>-47.9996717770035</v>
      </c>
      <c r="DP393">
        <v>5.10115078790229</v>
      </c>
      <c r="DQ393">
        <v>0</v>
      </c>
      <c r="DR393">
        <v>11.6303512195122</v>
      </c>
      <c r="DS393">
        <v>-0.511733101045307</v>
      </c>
      <c r="DT393">
        <v>0.0569001955586302</v>
      </c>
      <c r="DU393">
        <v>0</v>
      </c>
      <c r="DV393">
        <v>0</v>
      </c>
      <c r="DW393">
        <v>2</v>
      </c>
      <c r="DX393" t="s">
        <v>367</v>
      </c>
      <c r="DY393">
        <v>2.97415</v>
      </c>
      <c r="DZ393">
        <v>2.69509</v>
      </c>
      <c r="EA393">
        <v>0.0724552</v>
      </c>
      <c r="EB393">
        <v>0.0801607</v>
      </c>
      <c r="EC393">
        <v>0.0675381</v>
      </c>
      <c r="ED393">
        <v>0.029014</v>
      </c>
      <c r="EE393">
        <v>36350.7</v>
      </c>
      <c r="EF393">
        <v>39560.6</v>
      </c>
      <c r="EG393">
        <v>35514</v>
      </c>
      <c r="EH393">
        <v>39007.4</v>
      </c>
      <c r="EI393">
        <v>46931.1</v>
      </c>
      <c r="EJ393">
        <v>54652.3</v>
      </c>
      <c r="EK393">
        <v>55459.6</v>
      </c>
      <c r="EL393">
        <v>62489.7</v>
      </c>
      <c r="EM393">
        <v>1.9216</v>
      </c>
      <c r="EN393">
        <v>2.181</v>
      </c>
      <c r="EO393">
        <v>-0.0107288</v>
      </c>
      <c r="EP393">
        <v>0</v>
      </c>
      <c r="EQ393">
        <v>20.1841</v>
      </c>
      <c r="ER393">
        <v>999.9</v>
      </c>
      <c r="ES393">
        <v>50.763</v>
      </c>
      <c r="ET393">
        <v>31.078</v>
      </c>
      <c r="EU393">
        <v>31.1133</v>
      </c>
      <c r="EV393">
        <v>55.2776</v>
      </c>
      <c r="EW393">
        <v>36.4423</v>
      </c>
      <c r="EX393">
        <v>2</v>
      </c>
      <c r="EY393">
        <v>-0.0962602</v>
      </c>
      <c r="EZ393">
        <v>5.74246</v>
      </c>
      <c r="FA393">
        <v>20.059</v>
      </c>
      <c r="FB393">
        <v>5.20291</v>
      </c>
      <c r="FC393">
        <v>12.0099</v>
      </c>
      <c r="FD393">
        <v>4.9756</v>
      </c>
      <c r="FE393">
        <v>3.2938</v>
      </c>
      <c r="FF393">
        <v>9999</v>
      </c>
      <c r="FG393">
        <v>9999</v>
      </c>
      <c r="FH393">
        <v>9999</v>
      </c>
      <c r="FI393">
        <v>552.1</v>
      </c>
      <c r="FJ393">
        <v>1.86298</v>
      </c>
      <c r="FK393">
        <v>1.86783</v>
      </c>
      <c r="FL393">
        <v>1.86755</v>
      </c>
      <c r="FM393">
        <v>1.86877</v>
      </c>
      <c r="FN393">
        <v>1.8696</v>
      </c>
      <c r="FO393">
        <v>1.86566</v>
      </c>
      <c r="FP393">
        <v>1.86676</v>
      </c>
      <c r="FQ393">
        <v>1.86813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8.963</v>
      </c>
      <c r="GF393">
        <v>0.1442</v>
      </c>
      <c r="GG393">
        <v>5.21543574155078</v>
      </c>
      <c r="GH393">
        <v>0.0100486214095962</v>
      </c>
      <c r="GI393">
        <v>-1.74255938316833e-06</v>
      </c>
      <c r="GJ393">
        <v>3.40457676646056e-10</v>
      </c>
      <c r="GK393">
        <v>-0.0234001039270155</v>
      </c>
      <c r="GL393">
        <v>-0.0317258394575505</v>
      </c>
      <c r="GM393">
        <v>0.00293552719409138</v>
      </c>
      <c r="GN393">
        <v>-2.89779016759736e-05</v>
      </c>
      <c r="GO393">
        <v>-4</v>
      </c>
      <c r="GP393">
        <v>2214</v>
      </c>
      <c r="GQ393">
        <v>1</v>
      </c>
      <c r="GR393">
        <v>18</v>
      </c>
      <c r="GS393">
        <v>17392.5</v>
      </c>
      <c r="GT393">
        <v>28768.4</v>
      </c>
      <c r="GU393">
        <v>1.41968</v>
      </c>
      <c r="GV393">
        <v>2.62085</v>
      </c>
      <c r="GW393">
        <v>2.24854</v>
      </c>
      <c r="GX393">
        <v>2.7478</v>
      </c>
      <c r="GY393">
        <v>1.99585</v>
      </c>
      <c r="GZ393">
        <v>2.33032</v>
      </c>
      <c r="HA393">
        <v>34.0771</v>
      </c>
      <c r="HB393">
        <v>14.6749</v>
      </c>
      <c r="HC393">
        <v>18</v>
      </c>
      <c r="HD393">
        <v>452.139</v>
      </c>
      <c r="HE393">
        <v>625.633</v>
      </c>
      <c r="HF393">
        <v>13.1374</v>
      </c>
      <c r="HG393">
        <v>25.991</v>
      </c>
      <c r="HH393">
        <v>30.0007</v>
      </c>
      <c r="HI393">
        <v>25.6902</v>
      </c>
      <c r="HJ393">
        <v>25.5913</v>
      </c>
      <c r="HK393">
        <v>28.4992</v>
      </c>
      <c r="HL393">
        <v>72.5937</v>
      </c>
      <c r="HM393">
        <v>0</v>
      </c>
      <c r="HN393">
        <v>13.143</v>
      </c>
      <c r="HO393">
        <v>473.323</v>
      </c>
      <c r="HP393">
        <v>5.6036</v>
      </c>
      <c r="HQ393">
        <v>102.919</v>
      </c>
      <c r="HR393">
        <v>104.064</v>
      </c>
    </row>
    <row r="394" spans="1:226">
      <c r="A394">
        <v>378</v>
      </c>
      <c r="B394">
        <v>1657125326.5</v>
      </c>
      <c r="C394">
        <v>5293.90000009537</v>
      </c>
      <c r="D394" t="s">
        <v>1118</v>
      </c>
      <c r="E394" t="s">
        <v>1119</v>
      </c>
      <c r="F394">
        <v>5</v>
      </c>
      <c r="G394" t="s">
        <v>1067</v>
      </c>
      <c r="H394" t="s">
        <v>354</v>
      </c>
      <c r="I394">
        <v>1657125318.71429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463.00754551913</v>
      </c>
      <c r="AK394">
        <v>426.675145454546</v>
      </c>
      <c r="AL394">
        <v>2.78593702250366</v>
      </c>
      <c r="AM394">
        <v>66.8641724914905</v>
      </c>
      <c r="AN394">
        <f>(AP394 - AO394 + BO394*1E3/(8.314*(BQ394+273.15)) * AR394/BN394 * AQ394) * BN394/(100*BB394) * 1000/(1000 - AP394)</f>
        <v>0</v>
      </c>
      <c r="AO394">
        <v>5.61837118727342</v>
      </c>
      <c r="AP394">
        <v>17.1868157575758</v>
      </c>
      <c r="AQ394">
        <v>0.00043246461086161</v>
      </c>
      <c r="AR394">
        <v>77.479697200036</v>
      </c>
      <c r="AS394">
        <v>4</v>
      </c>
      <c r="AT394">
        <v>1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1657125318.71429</v>
      </c>
      <c r="BH394">
        <v>402.301142857143</v>
      </c>
      <c r="BI394">
        <v>446.272857142857</v>
      </c>
      <c r="BJ394">
        <v>17.1588892857143</v>
      </c>
      <c r="BK394">
        <v>5.58413571428571</v>
      </c>
      <c r="BL394">
        <v>393.381892857143</v>
      </c>
      <c r="BM394">
        <v>17.0150035714286</v>
      </c>
      <c r="BN394">
        <v>499.998785714286</v>
      </c>
      <c r="BO394">
        <v>73.9395071428571</v>
      </c>
      <c r="BP394">
        <v>0.0413894357142857</v>
      </c>
      <c r="BQ394">
        <v>21.3184928571429</v>
      </c>
      <c r="BR394">
        <v>19.9982071428571</v>
      </c>
      <c r="BS394">
        <v>999.9</v>
      </c>
      <c r="BT394">
        <v>0</v>
      </c>
      <c r="BU394">
        <v>0</v>
      </c>
      <c r="BV394">
        <v>9988.75</v>
      </c>
      <c r="BW394">
        <v>0</v>
      </c>
      <c r="BX394">
        <v>1690.65607142857</v>
      </c>
      <c r="BY394">
        <v>-43.9717464285714</v>
      </c>
      <c r="BZ394">
        <v>409.324785714286</v>
      </c>
      <c r="CA394">
        <v>448.779428571429</v>
      </c>
      <c r="CB394">
        <v>11.5747535714286</v>
      </c>
      <c r="CC394">
        <v>446.272857142857</v>
      </c>
      <c r="CD394">
        <v>5.58413571428571</v>
      </c>
      <c r="CE394">
        <v>1.26872107142857</v>
      </c>
      <c r="CF394">
        <v>0.412888142857143</v>
      </c>
      <c r="CG394">
        <v>10.4333178571429</v>
      </c>
      <c r="CH394">
        <v>-5.33533857142857</v>
      </c>
      <c r="CI394">
        <v>1999.98535714286</v>
      </c>
      <c r="CJ394">
        <v>0.979994535714286</v>
      </c>
      <c r="CK394">
        <v>0.0200052464285714</v>
      </c>
      <c r="CL394">
        <v>0</v>
      </c>
      <c r="CM394">
        <v>2.27411428571429</v>
      </c>
      <c r="CN394">
        <v>0</v>
      </c>
      <c r="CO394">
        <v>14237.9428571429</v>
      </c>
      <c r="CP394">
        <v>17300.0214285714</v>
      </c>
      <c r="CQ394">
        <v>39.562</v>
      </c>
      <c r="CR394">
        <v>41.562</v>
      </c>
      <c r="CS394">
        <v>39.875</v>
      </c>
      <c r="CT394">
        <v>39.25</v>
      </c>
      <c r="CU394">
        <v>38.62275</v>
      </c>
      <c r="CV394">
        <v>1959.97535714286</v>
      </c>
      <c r="CW394">
        <v>40.01</v>
      </c>
      <c r="CX394">
        <v>0</v>
      </c>
      <c r="CY394">
        <v>1657125306.7</v>
      </c>
      <c r="CZ394">
        <v>0</v>
      </c>
      <c r="DA394">
        <v>0</v>
      </c>
      <c r="DB394" t="s">
        <v>356</v>
      </c>
      <c r="DC394">
        <v>1656081770.5</v>
      </c>
      <c r="DD394">
        <v>1655399214.6</v>
      </c>
      <c r="DE394">
        <v>0</v>
      </c>
      <c r="DF394">
        <v>0.134</v>
      </c>
      <c r="DG394">
        <v>-0.06</v>
      </c>
      <c r="DH394">
        <v>9.331</v>
      </c>
      <c r="DI394">
        <v>0.511</v>
      </c>
      <c r="DJ394">
        <v>421</v>
      </c>
      <c r="DK394">
        <v>25</v>
      </c>
      <c r="DL394">
        <v>1.93</v>
      </c>
      <c r="DM394">
        <v>0.15</v>
      </c>
      <c r="DN394">
        <v>-40.9398585365854</v>
      </c>
      <c r="DO394">
        <v>-63.1525149825784</v>
      </c>
      <c r="DP394">
        <v>6.28424765308895</v>
      </c>
      <c r="DQ394">
        <v>0</v>
      </c>
      <c r="DR394">
        <v>11.5935634146341</v>
      </c>
      <c r="DS394">
        <v>-0.417909407665494</v>
      </c>
      <c r="DT394">
        <v>0.0512661765361233</v>
      </c>
      <c r="DU394">
        <v>0</v>
      </c>
      <c r="DV394">
        <v>0</v>
      </c>
      <c r="DW394">
        <v>2</v>
      </c>
      <c r="DX394" t="s">
        <v>367</v>
      </c>
      <c r="DY394">
        <v>2.97384</v>
      </c>
      <c r="DZ394">
        <v>2.69539</v>
      </c>
      <c r="EA394">
        <v>0.0743272</v>
      </c>
      <c r="EB394">
        <v>0.0821976</v>
      </c>
      <c r="EC394">
        <v>0.0675871</v>
      </c>
      <c r="ED394">
        <v>0.0290033</v>
      </c>
      <c r="EE394">
        <v>36277.4</v>
      </c>
      <c r="EF394">
        <v>39471.7</v>
      </c>
      <c r="EG394">
        <v>35514.1</v>
      </c>
      <c r="EH394">
        <v>39006.1</v>
      </c>
      <c r="EI394">
        <v>46929</v>
      </c>
      <c r="EJ394">
        <v>54651.6</v>
      </c>
      <c r="EK394">
        <v>55460.1</v>
      </c>
      <c r="EL394">
        <v>62488.2</v>
      </c>
      <c r="EM394">
        <v>1.9212</v>
      </c>
      <c r="EN394">
        <v>2.1814</v>
      </c>
      <c r="EO394">
        <v>-0.0113249</v>
      </c>
      <c r="EP394">
        <v>0</v>
      </c>
      <c r="EQ394">
        <v>20.1803</v>
      </c>
      <c r="ER394">
        <v>999.9</v>
      </c>
      <c r="ES394">
        <v>50.714</v>
      </c>
      <c r="ET394">
        <v>31.078</v>
      </c>
      <c r="EU394">
        <v>31.0766</v>
      </c>
      <c r="EV394">
        <v>55.2576</v>
      </c>
      <c r="EW394">
        <v>36.5264</v>
      </c>
      <c r="EX394">
        <v>2</v>
      </c>
      <c r="EY394">
        <v>-0.0958537</v>
      </c>
      <c r="EZ394">
        <v>5.6639</v>
      </c>
      <c r="FA394">
        <v>20.062</v>
      </c>
      <c r="FB394">
        <v>5.19932</v>
      </c>
      <c r="FC394">
        <v>12.0099</v>
      </c>
      <c r="FD394">
        <v>4.9752</v>
      </c>
      <c r="FE394">
        <v>3.294</v>
      </c>
      <c r="FF394">
        <v>9999</v>
      </c>
      <c r="FG394">
        <v>9999</v>
      </c>
      <c r="FH394">
        <v>9999</v>
      </c>
      <c r="FI394">
        <v>552.1</v>
      </c>
      <c r="FJ394">
        <v>1.86301</v>
      </c>
      <c r="FK394">
        <v>1.86783</v>
      </c>
      <c r="FL394">
        <v>1.86755</v>
      </c>
      <c r="FM394">
        <v>1.8688</v>
      </c>
      <c r="FN394">
        <v>1.8696</v>
      </c>
      <c r="FO394">
        <v>1.86566</v>
      </c>
      <c r="FP394">
        <v>1.86676</v>
      </c>
      <c r="FQ394">
        <v>1.86813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9.08</v>
      </c>
      <c r="GF394">
        <v>0.1448</v>
      </c>
      <c r="GG394">
        <v>5.21543574155078</v>
      </c>
      <c r="GH394">
        <v>0.0100486214095962</v>
      </c>
      <c r="GI394">
        <v>-1.74255938316833e-06</v>
      </c>
      <c r="GJ394">
        <v>3.40457676646056e-10</v>
      </c>
      <c r="GK394">
        <v>-0.0234001039270155</v>
      </c>
      <c r="GL394">
        <v>-0.0317258394575505</v>
      </c>
      <c r="GM394">
        <v>0.00293552719409138</v>
      </c>
      <c r="GN394">
        <v>-2.89779016759736e-05</v>
      </c>
      <c r="GO394">
        <v>-4</v>
      </c>
      <c r="GP394">
        <v>2214</v>
      </c>
      <c r="GQ394">
        <v>1</v>
      </c>
      <c r="GR394">
        <v>18</v>
      </c>
      <c r="GS394">
        <v>17392.6</v>
      </c>
      <c r="GT394">
        <v>28768.5</v>
      </c>
      <c r="GU394">
        <v>1.4563</v>
      </c>
      <c r="GV394">
        <v>2.61597</v>
      </c>
      <c r="GW394">
        <v>2.24854</v>
      </c>
      <c r="GX394">
        <v>2.7478</v>
      </c>
      <c r="GY394">
        <v>1.99585</v>
      </c>
      <c r="GZ394">
        <v>2.32056</v>
      </c>
      <c r="HA394">
        <v>34.0545</v>
      </c>
      <c r="HB394">
        <v>14.6837</v>
      </c>
      <c r="HC394">
        <v>18</v>
      </c>
      <c r="HD394">
        <v>451.982</v>
      </c>
      <c r="HE394">
        <v>626.067</v>
      </c>
      <c r="HF394">
        <v>13.1313</v>
      </c>
      <c r="HG394">
        <v>25.9998</v>
      </c>
      <c r="HH394">
        <v>30.0005</v>
      </c>
      <c r="HI394">
        <v>25.7005</v>
      </c>
      <c r="HJ394">
        <v>25.6016</v>
      </c>
      <c r="HK394">
        <v>29.2244</v>
      </c>
      <c r="HL394">
        <v>72.5937</v>
      </c>
      <c r="HM394">
        <v>0</v>
      </c>
      <c r="HN394">
        <v>13.1444</v>
      </c>
      <c r="HO394">
        <v>493.487</v>
      </c>
      <c r="HP394">
        <v>5.5961</v>
      </c>
      <c r="HQ394">
        <v>102.919</v>
      </c>
      <c r="HR394">
        <v>104.061</v>
      </c>
    </row>
    <row r="395" spans="1:226">
      <c r="A395">
        <v>379</v>
      </c>
      <c r="B395">
        <v>1657125331.5</v>
      </c>
      <c r="C395">
        <v>5298.90000009537</v>
      </c>
      <c r="D395" t="s">
        <v>1120</v>
      </c>
      <c r="E395" t="s">
        <v>1121</v>
      </c>
      <c r="F395">
        <v>5</v>
      </c>
      <c r="G395" t="s">
        <v>1067</v>
      </c>
      <c r="H395" t="s">
        <v>354</v>
      </c>
      <c r="I395">
        <v>1657125324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478.723828098193</v>
      </c>
      <c r="AK395">
        <v>441.445769696969</v>
      </c>
      <c r="AL395">
        <v>3.00490403553851</v>
      </c>
      <c r="AM395">
        <v>66.8641724914905</v>
      </c>
      <c r="AN395">
        <f>(AP395 - AO395 + BO395*1E3/(8.314*(BQ395+273.15)) * AR395/BN395 * AQ395) * BN395/(100*BB395) * 1000/(1000 - AP395)</f>
        <v>0</v>
      </c>
      <c r="AO395">
        <v>5.61309753589974</v>
      </c>
      <c r="AP395">
        <v>17.1847884848485</v>
      </c>
      <c r="AQ395">
        <v>0.002167549106466</v>
      </c>
      <c r="AR395">
        <v>77.479697200036</v>
      </c>
      <c r="AS395">
        <v>4</v>
      </c>
      <c r="AT395">
        <v>1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1657125324</v>
      </c>
      <c r="BH395">
        <v>414.446777777778</v>
      </c>
      <c r="BI395">
        <v>462.379777777778</v>
      </c>
      <c r="BJ395">
        <v>17.1735074074074</v>
      </c>
      <c r="BK395">
        <v>5.61623</v>
      </c>
      <c r="BL395">
        <v>405.421518518519</v>
      </c>
      <c r="BM395">
        <v>17.0290111111111</v>
      </c>
      <c r="BN395">
        <v>500.023851851852</v>
      </c>
      <c r="BO395">
        <v>73.9394074074074</v>
      </c>
      <c r="BP395">
        <v>0.0414766333333333</v>
      </c>
      <c r="BQ395">
        <v>21.3135111111111</v>
      </c>
      <c r="BR395">
        <v>19.9972555555556</v>
      </c>
      <c r="BS395">
        <v>999.9</v>
      </c>
      <c r="BT395">
        <v>0</v>
      </c>
      <c r="BU395">
        <v>0</v>
      </c>
      <c r="BV395">
        <v>9995</v>
      </c>
      <c r="BW395">
        <v>0</v>
      </c>
      <c r="BX395">
        <v>1690.88703703704</v>
      </c>
      <c r="BY395">
        <v>-47.9329037037037</v>
      </c>
      <c r="BZ395">
        <v>421.688851851852</v>
      </c>
      <c r="CA395">
        <v>464.991185185185</v>
      </c>
      <c r="CB395">
        <v>11.5572740740741</v>
      </c>
      <c r="CC395">
        <v>462.379777777778</v>
      </c>
      <c r="CD395">
        <v>5.61623</v>
      </c>
      <c r="CE395">
        <v>1.26980037037037</v>
      </c>
      <c r="CF395">
        <v>0.415260740740741</v>
      </c>
      <c r="CG395">
        <v>10.4460592592593</v>
      </c>
      <c r="CH395">
        <v>-5.25936037037037</v>
      </c>
      <c r="CI395">
        <v>1999.99185185185</v>
      </c>
      <c r="CJ395">
        <v>0.979994666666667</v>
      </c>
      <c r="CK395">
        <v>0.0200051111111111</v>
      </c>
      <c r="CL395">
        <v>0</v>
      </c>
      <c r="CM395">
        <v>2.29978518518518</v>
      </c>
      <c r="CN395">
        <v>0</v>
      </c>
      <c r="CO395">
        <v>14202.9481481481</v>
      </c>
      <c r="CP395">
        <v>17300.0851851852</v>
      </c>
      <c r="CQ395">
        <v>39.562</v>
      </c>
      <c r="CR395">
        <v>41.562</v>
      </c>
      <c r="CS395">
        <v>39.875</v>
      </c>
      <c r="CT395">
        <v>39.25</v>
      </c>
      <c r="CU395">
        <v>38.625</v>
      </c>
      <c r="CV395">
        <v>1959.98185185185</v>
      </c>
      <c r="CW395">
        <v>40.01</v>
      </c>
      <c r="CX395">
        <v>0</v>
      </c>
      <c r="CY395">
        <v>1657125311.5</v>
      </c>
      <c r="CZ395">
        <v>0</v>
      </c>
      <c r="DA395">
        <v>0</v>
      </c>
      <c r="DB395" t="s">
        <v>356</v>
      </c>
      <c r="DC395">
        <v>1656081770.5</v>
      </c>
      <c r="DD395">
        <v>1655399214.6</v>
      </c>
      <c r="DE395">
        <v>0</v>
      </c>
      <c r="DF395">
        <v>0.134</v>
      </c>
      <c r="DG395">
        <v>-0.06</v>
      </c>
      <c r="DH395">
        <v>9.331</v>
      </c>
      <c r="DI395">
        <v>0.511</v>
      </c>
      <c r="DJ395">
        <v>421</v>
      </c>
      <c r="DK395">
        <v>25</v>
      </c>
      <c r="DL395">
        <v>1.93</v>
      </c>
      <c r="DM395">
        <v>0.15</v>
      </c>
      <c r="DN395">
        <v>-44.5282609756097</v>
      </c>
      <c r="DO395">
        <v>-49.7333581881532</v>
      </c>
      <c r="DP395">
        <v>5.04943640930825</v>
      </c>
      <c r="DQ395">
        <v>0</v>
      </c>
      <c r="DR395">
        <v>11.5775536585366</v>
      </c>
      <c r="DS395">
        <v>-0.23367386759579</v>
      </c>
      <c r="DT395">
        <v>0.0420510438811353</v>
      </c>
      <c r="DU395">
        <v>0</v>
      </c>
      <c r="DV395">
        <v>0</v>
      </c>
      <c r="DW395">
        <v>2</v>
      </c>
      <c r="DX395" t="s">
        <v>367</v>
      </c>
      <c r="DY395">
        <v>2.97446</v>
      </c>
      <c r="DZ395">
        <v>2.69519</v>
      </c>
      <c r="EA395">
        <v>0.0763488</v>
      </c>
      <c r="EB395">
        <v>0.0843075</v>
      </c>
      <c r="EC395">
        <v>0.0675924</v>
      </c>
      <c r="ED395">
        <v>0.0289821</v>
      </c>
      <c r="EE395">
        <v>36198</v>
      </c>
      <c r="EF395">
        <v>39380.8</v>
      </c>
      <c r="EG395">
        <v>35514</v>
      </c>
      <c r="EH395">
        <v>39006</v>
      </c>
      <c r="EI395">
        <v>46927.7</v>
      </c>
      <c r="EJ395">
        <v>54652.7</v>
      </c>
      <c r="EK395">
        <v>55458.8</v>
      </c>
      <c r="EL395">
        <v>62488</v>
      </c>
      <c r="EM395">
        <v>1.9218</v>
      </c>
      <c r="EN395">
        <v>2.1804</v>
      </c>
      <c r="EO395">
        <v>-0.0108778</v>
      </c>
      <c r="EP395">
        <v>0</v>
      </c>
      <c r="EQ395">
        <v>20.1755</v>
      </c>
      <c r="ER395">
        <v>999.9</v>
      </c>
      <c r="ES395">
        <v>50.665</v>
      </c>
      <c r="ET395">
        <v>31.078</v>
      </c>
      <c r="EU395">
        <v>31.0494</v>
      </c>
      <c r="EV395">
        <v>55.0576</v>
      </c>
      <c r="EW395">
        <v>36.4543</v>
      </c>
      <c r="EX395">
        <v>2</v>
      </c>
      <c r="EY395">
        <v>-0.0951423</v>
      </c>
      <c r="EZ395">
        <v>5.62702</v>
      </c>
      <c r="FA395">
        <v>20.0629</v>
      </c>
      <c r="FB395">
        <v>5.20172</v>
      </c>
      <c r="FC395">
        <v>12.0099</v>
      </c>
      <c r="FD395">
        <v>4.9752</v>
      </c>
      <c r="FE395">
        <v>3.2938</v>
      </c>
      <c r="FF395">
        <v>9999</v>
      </c>
      <c r="FG395">
        <v>9999</v>
      </c>
      <c r="FH395">
        <v>9999</v>
      </c>
      <c r="FI395">
        <v>552.1</v>
      </c>
      <c r="FJ395">
        <v>1.86301</v>
      </c>
      <c r="FK395">
        <v>1.86783</v>
      </c>
      <c r="FL395">
        <v>1.86762</v>
      </c>
      <c r="FM395">
        <v>1.8688</v>
      </c>
      <c r="FN395">
        <v>1.86963</v>
      </c>
      <c r="FO395">
        <v>1.86569</v>
      </c>
      <c r="FP395">
        <v>1.86676</v>
      </c>
      <c r="FQ395">
        <v>1.86813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9.209</v>
      </c>
      <c r="GF395">
        <v>0.1449</v>
      </c>
      <c r="GG395">
        <v>5.21543574155078</v>
      </c>
      <c r="GH395">
        <v>0.0100486214095962</v>
      </c>
      <c r="GI395">
        <v>-1.74255938316833e-06</v>
      </c>
      <c r="GJ395">
        <v>3.40457676646056e-10</v>
      </c>
      <c r="GK395">
        <v>-0.0234001039270155</v>
      </c>
      <c r="GL395">
        <v>-0.0317258394575505</v>
      </c>
      <c r="GM395">
        <v>0.00293552719409138</v>
      </c>
      <c r="GN395">
        <v>-2.89779016759736e-05</v>
      </c>
      <c r="GO395">
        <v>-4</v>
      </c>
      <c r="GP395">
        <v>2214</v>
      </c>
      <c r="GQ395">
        <v>1</v>
      </c>
      <c r="GR395">
        <v>18</v>
      </c>
      <c r="GS395">
        <v>17392.7</v>
      </c>
      <c r="GT395">
        <v>28768.6</v>
      </c>
      <c r="GU395">
        <v>1.4978</v>
      </c>
      <c r="GV395">
        <v>2.62207</v>
      </c>
      <c r="GW395">
        <v>2.24854</v>
      </c>
      <c r="GX395">
        <v>2.7478</v>
      </c>
      <c r="GY395">
        <v>1.99585</v>
      </c>
      <c r="GZ395">
        <v>2.27539</v>
      </c>
      <c r="HA395">
        <v>34.0545</v>
      </c>
      <c r="HB395">
        <v>14.6661</v>
      </c>
      <c r="HC395">
        <v>18</v>
      </c>
      <c r="HD395">
        <v>452.438</v>
      </c>
      <c r="HE395">
        <v>625.413</v>
      </c>
      <c r="HF395">
        <v>13.1352</v>
      </c>
      <c r="HG395">
        <v>26.0085</v>
      </c>
      <c r="HH395">
        <v>30.0007</v>
      </c>
      <c r="HI395">
        <v>25.7118</v>
      </c>
      <c r="HJ395">
        <v>25.6127</v>
      </c>
      <c r="HK395">
        <v>30.0619</v>
      </c>
      <c r="HL395">
        <v>72.5937</v>
      </c>
      <c r="HM395">
        <v>0</v>
      </c>
      <c r="HN395">
        <v>13.1447</v>
      </c>
      <c r="HO395">
        <v>506.913</v>
      </c>
      <c r="HP395">
        <v>5.59607</v>
      </c>
      <c r="HQ395">
        <v>102.918</v>
      </c>
      <c r="HR395">
        <v>104.061</v>
      </c>
    </row>
    <row r="396" spans="1:226">
      <c r="A396">
        <v>380</v>
      </c>
      <c r="B396">
        <v>1657125336.5</v>
      </c>
      <c r="C396">
        <v>5303.90000009537</v>
      </c>
      <c r="D396" t="s">
        <v>1122</v>
      </c>
      <c r="E396" t="s">
        <v>1123</v>
      </c>
      <c r="F396">
        <v>5</v>
      </c>
      <c r="G396" t="s">
        <v>1067</v>
      </c>
      <c r="H396" t="s">
        <v>354</v>
      </c>
      <c r="I396">
        <v>1657125328.71429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495.225186207744</v>
      </c>
      <c r="AK396">
        <v>457.41826060606</v>
      </c>
      <c r="AL396">
        <v>3.22104592792964</v>
      </c>
      <c r="AM396">
        <v>66.8641724914905</v>
      </c>
      <c r="AN396">
        <f>(AP396 - AO396 + BO396*1E3/(8.314*(BQ396+273.15)) * AR396/BN396 * AQ396) * BN396/(100*BB396) * 1000/(1000 - AP396)</f>
        <v>0</v>
      </c>
      <c r="AO396">
        <v>5.60817620548843</v>
      </c>
      <c r="AP396">
        <v>17.1800466666667</v>
      </c>
      <c r="AQ396">
        <v>-0.00397975698965365</v>
      </c>
      <c r="AR396">
        <v>77.479697200036</v>
      </c>
      <c r="AS396">
        <v>4</v>
      </c>
      <c r="AT396">
        <v>1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1657125328.71429</v>
      </c>
      <c r="BH396">
        <v>427.528678571429</v>
      </c>
      <c r="BI396">
        <v>477.506035714286</v>
      </c>
      <c r="BJ396">
        <v>17.1804928571429</v>
      </c>
      <c r="BK396">
        <v>5.61230607142857</v>
      </c>
      <c r="BL396">
        <v>418.3895</v>
      </c>
      <c r="BM396">
        <v>17.0357071428571</v>
      </c>
      <c r="BN396">
        <v>500.005142857143</v>
      </c>
      <c r="BO396">
        <v>73.9395428571429</v>
      </c>
      <c r="BP396">
        <v>0.04156655</v>
      </c>
      <c r="BQ396">
        <v>21.3102714285714</v>
      </c>
      <c r="BR396">
        <v>19.9965214285714</v>
      </c>
      <c r="BS396">
        <v>999.9</v>
      </c>
      <c r="BT396">
        <v>0</v>
      </c>
      <c r="BU396">
        <v>0</v>
      </c>
      <c r="BV396">
        <v>9999.64285714286</v>
      </c>
      <c r="BW396">
        <v>0</v>
      </c>
      <c r="BX396">
        <v>1691.51</v>
      </c>
      <c r="BY396">
        <v>-49.9771964285714</v>
      </c>
      <c r="BZ396">
        <v>435.002392857143</v>
      </c>
      <c r="CA396">
        <v>480.200892857143</v>
      </c>
      <c r="CB396">
        <v>11.5681857142857</v>
      </c>
      <c r="CC396">
        <v>477.506035714286</v>
      </c>
      <c r="CD396">
        <v>5.61230607142857</v>
      </c>
      <c r="CE396">
        <v>1.27031785714286</v>
      </c>
      <c r="CF396">
        <v>0.414971357142857</v>
      </c>
      <c r="CG396">
        <v>10.4521821428571</v>
      </c>
      <c r="CH396">
        <v>-5.26854642857143</v>
      </c>
      <c r="CI396">
        <v>1999.99821428571</v>
      </c>
      <c r="CJ396">
        <v>0.979994642857143</v>
      </c>
      <c r="CK396">
        <v>0.0200051357142857</v>
      </c>
      <c r="CL396">
        <v>0</v>
      </c>
      <c r="CM396">
        <v>2.32182142857143</v>
      </c>
      <c r="CN396">
        <v>0</v>
      </c>
      <c r="CO396">
        <v>14201.4428571429</v>
      </c>
      <c r="CP396">
        <v>17300.1357142857</v>
      </c>
      <c r="CQ396">
        <v>39.562</v>
      </c>
      <c r="CR396">
        <v>41.562</v>
      </c>
      <c r="CS396">
        <v>39.875</v>
      </c>
      <c r="CT396">
        <v>39.25</v>
      </c>
      <c r="CU396">
        <v>38.625</v>
      </c>
      <c r="CV396">
        <v>1959.98785714286</v>
      </c>
      <c r="CW396">
        <v>40.0103571428571</v>
      </c>
      <c r="CX396">
        <v>0</v>
      </c>
      <c r="CY396">
        <v>1657125316.3</v>
      </c>
      <c r="CZ396">
        <v>0</v>
      </c>
      <c r="DA396">
        <v>0</v>
      </c>
      <c r="DB396" t="s">
        <v>356</v>
      </c>
      <c r="DC396">
        <v>1656081770.5</v>
      </c>
      <c r="DD396">
        <v>1655399214.6</v>
      </c>
      <c r="DE396">
        <v>0</v>
      </c>
      <c r="DF396">
        <v>0.134</v>
      </c>
      <c r="DG396">
        <v>-0.06</v>
      </c>
      <c r="DH396">
        <v>9.331</v>
      </c>
      <c r="DI396">
        <v>0.511</v>
      </c>
      <c r="DJ396">
        <v>421</v>
      </c>
      <c r="DK396">
        <v>25</v>
      </c>
      <c r="DL396">
        <v>1.93</v>
      </c>
      <c r="DM396">
        <v>0.15</v>
      </c>
      <c r="DN396">
        <v>-48.4927951219512</v>
      </c>
      <c r="DO396">
        <v>-27.5930174216029</v>
      </c>
      <c r="DP396">
        <v>2.87058936320947</v>
      </c>
      <c r="DQ396">
        <v>0</v>
      </c>
      <c r="DR396">
        <v>11.560087804878</v>
      </c>
      <c r="DS396">
        <v>0.143805574912887</v>
      </c>
      <c r="DT396">
        <v>0.015631194500834</v>
      </c>
      <c r="DU396">
        <v>0</v>
      </c>
      <c r="DV396">
        <v>0</v>
      </c>
      <c r="DW396">
        <v>2</v>
      </c>
      <c r="DX396" t="s">
        <v>367</v>
      </c>
      <c r="DY396">
        <v>2.97384</v>
      </c>
      <c r="DZ396">
        <v>2.69537</v>
      </c>
      <c r="EA396">
        <v>0.0784525</v>
      </c>
      <c r="EB396">
        <v>0.0864085</v>
      </c>
      <c r="EC396">
        <v>0.067557</v>
      </c>
      <c r="ED396">
        <v>0.0289488</v>
      </c>
      <c r="EE396">
        <v>36115.1</v>
      </c>
      <c r="EF396">
        <v>39290.2</v>
      </c>
      <c r="EG396">
        <v>35513.5</v>
      </c>
      <c r="EH396">
        <v>39005.8</v>
      </c>
      <c r="EI396">
        <v>46929.6</v>
      </c>
      <c r="EJ396">
        <v>54654.3</v>
      </c>
      <c r="EK396">
        <v>55458.9</v>
      </c>
      <c r="EL396">
        <v>62487.6</v>
      </c>
      <c r="EM396">
        <v>1.9218</v>
      </c>
      <c r="EN396">
        <v>2.181</v>
      </c>
      <c r="EO396">
        <v>-0.0111759</v>
      </c>
      <c r="EP396">
        <v>0</v>
      </c>
      <c r="EQ396">
        <v>20.1703</v>
      </c>
      <c r="ER396">
        <v>999.9</v>
      </c>
      <c r="ES396">
        <v>50.617</v>
      </c>
      <c r="ET396">
        <v>31.078</v>
      </c>
      <c r="EU396">
        <v>31.0225</v>
      </c>
      <c r="EV396">
        <v>54.9776</v>
      </c>
      <c r="EW396">
        <v>36.4343</v>
      </c>
      <c r="EX396">
        <v>2</v>
      </c>
      <c r="EY396">
        <v>-0.095061</v>
      </c>
      <c r="EZ396">
        <v>5.58486</v>
      </c>
      <c r="FA396">
        <v>20.0645</v>
      </c>
      <c r="FB396">
        <v>5.20172</v>
      </c>
      <c r="FC396">
        <v>12.0099</v>
      </c>
      <c r="FD396">
        <v>4.9756</v>
      </c>
      <c r="FE396">
        <v>3.2938</v>
      </c>
      <c r="FF396">
        <v>9999</v>
      </c>
      <c r="FG396">
        <v>9999</v>
      </c>
      <c r="FH396">
        <v>9999</v>
      </c>
      <c r="FI396">
        <v>552.1</v>
      </c>
      <c r="FJ396">
        <v>1.86301</v>
      </c>
      <c r="FK396">
        <v>1.86783</v>
      </c>
      <c r="FL396">
        <v>1.86755</v>
      </c>
      <c r="FM396">
        <v>1.86874</v>
      </c>
      <c r="FN396">
        <v>1.86963</v>
      </c>
      <c r="FO396">
        <v>1.86569</v>
      </c>
      <c r="FP396">
        <v>1.86676</v>
      </c>
      <c r="FQ396">
        <v>1.86813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9.345</v>
      </c>
      <c r="GF396">
        <v>0.1444</v>
      </c>
      <c r="GG396">
        <v>5.21543574155078</v>
      </c>
      <c r="GH396">
        <v>0.0100486214095962</v>
      </c>
      <c r="GI396">
        <v>-1.74255938316833e-06</v>
      </c>
      <c r="GJ396">
        <v>3.40457676646056e-10</v>
      </c>
      <c r="GK396">
        <v>-0.0234001039270155</v>
      </c>
      <c r="GL396">
        <v>-0.0317258394575505</v>
      </c>
      <c r="GM396">
        <v>0.00293552719409138</v>
      </c>
      <c r="GN396">
        <v>-2.89779016759736e-05</v>
      </c>
      <c r="GO396">
        <v>-4</v>
      </c>
      <c r="GP396">
        <v>2214</v>
      </c>
      <c r="GQ396">
        <v>1</v>
      </c>
      <c r="GR396">
        <v>18</v>
      </c>
      <c r="GS396">
        <v>17392.8</v>
      </c>
      <c r="GT396">
        <v>28768.7</v>
      </c>
      <c r="GU396">
        <v>1.53687</v>
      </c>
      <c r="GV396">
        <v>2.61841</v>
      </c>
      <c r="GW396">
        <v>2.24854</v>
      </c>
      <c r="GX396">
        <v>2.7478</v>
      </c>
      <c r="GY396">
        <v>1.99585</v>
      </c>
      <c r="GZ396">
        <v>2.34009</v>
      </c>
      <c r="HA396">
        <v>34.0771</v>
      </c>
      <c r="HB396">
        <v>14.6749</v>
      </c>
      <c r="HC396">
        <v>18</v>
      </c>
      <c r="HD396">
        <v>452.528</v>
      </c>
      <c r="HE396">
        <v>626.009</v>
      </c>
      <c r="HF396">
        <v>13.1395</v>
      </c>
      <c r="HG396">
        <v>26.0173</v>
      </c>
      <c r="HH396">
        <v>30.0004</v>
      </c>
      <c r="HI396">
        <v>25.7225</v>
      </c>
      <c r="HJ396">
        <v>25.6234</v>
      </c>
      <c r="HK396">
        <v>30.8298</v>
      </c>
      <c r="HL396">
        <v>72.5937</v>
      </c>
      <c r="HM396">
        <v>0</v>
      </c>
      <c r="HN396">
        <v>13.1505</v>
      </c>
      <c r="HO396">
        <v>520.351</v>
      </c>
      <c r="HP396">
        <v>5.60488</v>
      </c>
      <c r="HQ396">
        <v>102.917</v>
      </c>
      <c r="HR396">
        <v>104.06</v>
      </c>
    </row>
    <row r="397" spans="1:226">
      <c r="A397">
        <v>381</v>
      </c>
      <c r="B397">
        <v>1657125341.5</v>
      </c>
      <c r="C397">
        <v>5308.90000009537</v>
      </c>
      <c r="D397" t="s">
        <v>1124</v>
      </c>
      <c r="E397" t="s">
        <v>1125</v>
      </c>
      <c r="F397">
        <v>5</v>
      </c>
      <c r="G397" t="s">
        <v>1067</v>
      </c>
      <c r="H397" t="s">
        <v>354</v>
      </c>
      <c r="I397">
        <v>1657125334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511.982785336711</v>
      </c>
      <c r="AK397">
        <v>474.162036363636</v>
      </c>
      <c r="AL397">
        <v>3.36675998221696</v>
      </c>
      <c r="AM397">
        <v>66.8641724914905</v>
      </c>
      <c r="AN397">
        <f>(AP397 - AO397 + BO397*1E3/(8.314*(BQ397+273.15)) * AR397/BN397 * AQ397) * BN397/(100*BB397) * 1000/(1000 - AP397)</f>
        <v>0</v>
      </c>
      <c r="AO397">
        <v>5.60275805627903</v>
      </c>
      <c r="AP397">
        <v>17.1627466666667</v>
      </c>
      <c r="AQ397">
        <v>0.00885376130255476</v>
      </c>
      <c r="AR397">
        <v>77.479697200036</v>
      </c>
      <c r="AS397">
        <v>4</v>
      </c>
      <c r="AT397">
        <v>1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1657125334</v>
      </c>
      <c r="BH397">
        <v>443.509111111111</v>
      </c>
      <c r="BI397">
        <v>494.749888888889</v>
      </c>
      <c r="BJ397">
        <v>17.1777333333333</v>
      </c>
      <c r="BK397">
        <v>5.60637185185185</v>
      </c>
      <c r="BL397">
        <v>434.231296296296</v>
      </c>
      <c r="BM397">
        <v>17.0330481481482</v>
      </c>
      <c r="BN397">
        <v>500.027444444444</v>
      </c>
      <c r="BO397">
        <v>73.9399592592593</v>
      </c>
      <c r="BP397">
        <v>0.041527962962963</v>
      </c>
      <c r="BQ397">
        <v>21.3065296296296</v>
      </c>
      <c r="BR397">
        <v>19.9956777777778</v>
      </c>
      <c r="BS397">
        <v>999.9</v>
      </c>
      <c r="BT397">
        <v>0</v>
      </c>
      <c r="BU397">
        <v>0</v>
      </c>
      <c r="BV397">
        <v>9998.14814814815</v>
      </c>
      <c r="BW397">
        <v>0</v>
      </c>
      <c r="BX397">
        <v>1691.7937037037</v>
      </c>
      <c r="BY397">
        <v>-51.2406185185185</v>
      </c>
      <c r="BZ397">
        <v>451.260851851852</v>
      </c>
      <c r="CA397">
        <v>497.539148148148</v>
      </c>
      <c r="CB397">
        <v>11.5713518518519</v>
      </c>
      <c r="CC397">
        <v>494.749888888889</v>
      </c>
      <c r="CD397">
        <v>5.60637185185185</v>
      </c>
      <c r="CE397">
        <v>1.27012037037037</v>
      </c>
      <c r="CF397">
        <v>0.414534925925926</v>
      </c>
      <c r="CG397">
        <v>10.4498518518519</v>
      </c>
      <c r="CH397">
        <v>-5.28240481481482</v>
      </c>
      <c r="CI397">
        <v>2000.01333333333</v>
      </c>
      <c r="CJ397">
        <v>0.979994777777778</v>
      </c>
      <c r="CK397">
        <v>0.0200049962962963</v>
      </c>
      <c r="CL397">
        <v>0</v>
      </c>
      <c r="CM397">
        <v>2.33244074074074</v>
      </c>
      <c r="CN397">
        <v>0</v>
      </c>
      <c r="CO397">
        <v>14222.1555555556</v>
      </c>
      <c r="CP397">
        <v>17300.2592592593</v>
      </c>
      <c r="CQ397">
        <v>39.562</v>
      </c>
      <c r="CR397">
        <v>41.5643333333333</v>
      </c>
      <c r="CS397">
        <v>39.875</v>
      </c>
      <c r="CT397">
        <v>39.25</v>
      </c>
      <c r="CU397">
        <v>38.625</v>
      </c>
      <c r="CV397">
        <v>1960.00296296296</v>
      </c>
      <c r="CW397">
        <v>40.0103703703704</v>
      </c>
      <c r="CX397">
        <v>0</v>
      </c>
      <c r="CY397">
        <v>1657125321.7</v>
      </c>
      <c r="CZ397">
        <v>0</v>
      </c>
      <c r="DA397">
        <v>0</v>
      </c>
      <c r="DB397" t="s">
        <v>356</v>
      </c>
      <c r="DC397">
        <v>1656081770.5</v>
      </c>
      <c r="DD397">
        <v>1655399214.6</v>
      </c>
      <c r="DE397">
        <v>0</v>
      </c>
      <c r="DF397">
        <v>0.134</v>
      </c>
      <c r="DG397">
        <v>-0.06</v>
      </c>
      <c r="DH397">
        <v>9.331</v>
      </c>
      <c r="DI397">
        <v>0.511</v>
      </c>
      <c r="DJ397">
        <v>421</v>
      </c>
      <c r="DK397">
        <v>25</v>
      </c>
      <c r="DL397">
        <v>1.93</v>
      </c>
      <c r="DM397">
        <v>0.15</v>
      </c>
      <c r="DN397">
        <v>-50.1107487804878</v>
      </c>
      <c r="DO397">
        <v>-16.8734174216029</v>
      </c>
      <c r="DP397">
        <v>1.7442495588287</v>
      </c>
      <c r="DQ397">
        <v>0</v>
      </c>
      <c r="DR397">
        <v>11.5668170731707</v>
      </c>
      <c r="DS397">
        <v>0.0645240418118512</v>
      </c>
      <c r="DT397">
        <v>0.00949037773128394</v>
      </c>
      <c r="DU397">
        <v>1</v>
      </c>
      <c r="DV397">
        <v>1</v>
      </c>
      <c r="DW397">
        <v>2</v>
      </c>
      <c r="DX397" t="s">
        <v>357</v>
      </c>
      <c r="DY397">
        <v>2.97391</v>
      </c>
      <c r="DZ397">
        <v>2.69501</v>
      </c>
      <c r="EA397">
        <v>0.0806097</v>
      </c>
      <c r="EB397">
        <v>0.088519</v>
      </c>
      <c r="EC397">
        <v>0.0675286</v>
      </c>
      <c r="ED397">
        <v>0.028923</v>
      </c>
      <c r="EE397">
        <v>36029.7</v>
      </c>
      <c r="EF397">
        <v>39199.2</v>
      </c>
      <c r="EG397">
        <v>35512.7</v>
      </c>
      <c r="EH397">
        <v>39005.6</v>
      </c>
      <c r="EI397">
        <v>46930.2</v>
      </c>
      <c r="EJ397">
        <v>54655</v>
      </c>
      <c r="EK397">
        <v>55457.8</v>
      </c>
      <c r="EL397">
        <v>62486.8</v>
      </c>
      <c r="EM397">
        <v>1.9214</v>
      </c>
      <c r="EN397">
        <v>2.1806</v>
      </c>
      <c r="EO397">
        <v>-0.0107288</v>
      </c>
      <c r="EP397">
        <v>0</v>
      </c>
      <c r="EQ397">
        <v>20.1634</v>
      </c>
      <c r="ER397">
        <v>999.9</v>
      </c>
      <c r="ES397">
        <v>50.543</v>
      </c>
      <c r="ET397">
        <v>31.078</v>
      </c>
      <c r="EU397">
        <v>30.9751</v>
      </c>
      <c r="EV397">
        <v>55.0476</v>
      </c>
      <c r="EW397">
        <v>36.4543</v>
      </c>
      <c r="EX397">
        <v>2</v>
      </c>
      <c r="EY397">
        <v>-0.0939024</v>
      </c>
      <c r="EZ397">
        <v>5.57253</v>
      </c>
      <c r="FA397">
        <v>20.064</v>
      </c>
      <c r="FB397">
        <v>5.20291</v>
      </c>
      <c r="FC397">
        <v>12.0099</v>
      </c>
      <c r="FD397">
        <v>4.9756</v>
      </c>
      <c r="FE397">
        <v>3.2936</v>
      </c>
      <c r="FF397">
        <v>9999</v>
      </c>
      <c r="FG397">
        <v>9999</v>
      </c>
      <c r="FH397">
        <v>9999</v>
      </c>
      <c r="FI397">
        <v>552.1</v>
      </c>
      <c r="FJ397">
        <v>1.86298</v>
      </c>
      <c r="FK397">
        <v>1.86783</v>
      </c>
      <c r="FL397">
        <v>1.86752</v>
      </c>
      <c r="FM397">
        <v>1.8688</v>
      </c>
      <c r="FN397">
        <v>1.86957</v>
      </c>
      <c r="FO397">
        <v>1.86569</v>
      </c>
      <c r="FP397">
        <v>1.86676</v>
      </c>
      <c r="FQ397">
        <v>1.86813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9.485</v>
      </c>
      <c r="GF397">
        <v>0.144</v>
      </c>
      <c r="GG397">
        <v>5.21543574155078</v>
      </c>
      <c r="GH397">
        <v>0.0100486214095962</v>
      </c>
      <c r="GI397">
        <v>-1.74255938316833e-06</v>
      </c>
      <c r="GJ397">
        <v>3.40457676646056e-10</v>
      </c>
      <c r="GK397">
        <v>-0.0234001039270155</v>
      </c>
      <c r="GL397">
        <v>-0.0317258394575505</v>
      </c>
      <c r="GM397">
        <v>0.00293552719409138</v>
      </c>
      <c r="GN397">
        <v>-2.89779016759736e-05</v>
      </c>
      <c r="GO397">
        <v>-4</v>
      </c>
      <c r="GP397">
        <v>2214</v>
      </c>
      <c r="GQ397">
        <v>1</v>
      </c>
      <c r="GR397">
        <v>18</v>
      </c>
      <c r="GS397">
        <v>17392.8</v>
      </c>
      <c r="GT397">
        <v>28768.8</v>
      </c>
      <c r="GU397">
        <v>1.57837</v>
      </c>
      <c r="GV397">
        <v>2.6123</v>
      </c>
      <c r="GW397">
        <v>2.24854</v>
      </c>
      <c r="GX397">
        <v>2.7478</v>
      </c>
      <c r="GY397">
        <v>1.99585</v>
      </c>
      <c r="GZ397">
        <v>2.31201</v>
      </c>
      <c r="HA397">
        <v>34.0771</v>
      </c>
      <c r="HB397">
        <v>14.6749</v>
      </c>
      <c r="HC397">
        <v>18</v>
      </c>
      <c r="HD397">
        <v>452.375</v>
      </c>
      <c r="HE397">
        <v>625.846</v>
      </c>
      <c r="HF397">
        <v>13.1476</v>
      </c>
      <c r="HG397">
        <v>26.0261</v>
      </c>
      <c r="HH397">
        <v>30.0009</v>
      </c>
      <c r="HI397">
        <v>25.7334</v>
      </c>
      <c r="HJ397">
        <v>25.6363</v>
      </c>
      <c r="HK397">
        <v>31.6773</v>
      </c>
      <c r="HL397">
        <v>72.5937</v>
      </c>
      <c r="HM397">
        <v>0</v>
      </c>
      <c r="HN397">
        <v>13.1544</v>
      </c>
      <c r="HO397">
        <v>540.562</v>
      </c>
      <c r="HP397">
        <v>5.61939</v>
      </c>
      <c r="HQ397">
        <v>102.915</v>
      </c>
      <c r="HR397">
        <v>104.059</v>
      </c>
    </row>
    <row r="398" spans="1:226">
      <c r="A398">
        <v>382</v>
      </c>
      <c r="B398">
        <v>1657125346.5</v>
      </c>
      <c r="C398">
        <v>5313.90000009537</v>
      </c>
      <c r="D398" t="s">
        <v>1126</v>
      </c>
      <c r="E398" t="s">
        <v>1127</v>
      </c>
      <c r="F398">
        <v>5</v>
      </c>
      <c r="G398" t="s">
        <v>1067</v>
      </c>
      <c r="H398" t="s">
        <v>354</v>
      </c>
      <c r="I398">
        <v>1657125338.71429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529.04122746103</v>
      </c>
      <c r="AK398">
        <v>491.296109090909</v>
      </c>
      <c r="AL398">
        <v>3.46341110204809</v>
      </c>
      <c r="AM398">
        <v>66.8641724914905</v>
      </c>
      <c r="AN398">
        <f>(AP398 - AO398 + BO398*1E3/(8.314*(BQ398+273.15)) * AR398/BN398 * AQ398) * BN398/(100*BB398) * 1000/(1000 - AP398)</f>
        <v>0</v>
      </c>
      <c r="AO398">
        <v>5.59498810411743</v>
      </c>
      <c r="AP398">
        <v>17.1635448484849</v>
      </c>
      <c r="AQ398">
        <v>-0.00207052412485664</v>
      </c>
      <c r="AR398">
        <v>77.479697200036</v>
      </c>
      <c r="AS398">
        <v>3</v>
      </c>
      <c r="AT398">
        <v>1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1657125338.71429</v>
      </c>
      <c r="BH398">
        <v>458.628892857143</v>
      </c>
      <c r="BI398">
        <v>510.484178571429</v>
      </c>
      <c r="BJ398">
        <v>17.1722535714286</v>
      </c>
      <c r="BK398">
        <v>5.60078642857143</v>
      </c>
      <c r="BL398">
        <v>449.220428571428</v>
      </c>
      <c r="BM398">
        <v>17.0278</v>
      </c>
      <c r="BN398">
        <v>500.009464285714</v>
      </c>
      <c r="BO398">
        <v>73.9399321428571</v>
      </c>
      <c r="BP398">
        <v>0.0413929071428571</v>
      </c>
      <c r="BQ398">
        <v>21.3054607142857</v>
      </c>
      <c r="BR398">
        <v>19.9940392857143</v>
      </c>
      <c r="BS398">
        <v>999.9</v>
      </c>
      <c r="BT398">
        <v>0</v>
      </c>
      <c r="BU398">
        <v>0</v>
      </c>
      <c r="BV398">
        <v>9999.10714285714</v>
      </c>
      <c r="BW398">
        <v>0</v>
      </c>
      <c r="BX398">
        <v>1691.61642857143</v>
      </c>
      <c r="BY398">
        <v>-51.8551142857143</v>
      </c>
      <c r="BZ398">
        <v>466.642214285714</v>
      </c>
      <c r="CA398">
        <v>513.35925</v>
      </c>
      <c r="CB398">
        <v>11.5714642857143</v>
      </c>
      <c r="CC398">
        <v>510.484178571429</v>
      </c>
      <c r="CD398">
        <v>5.60078642857143</v>
      </c>
      <c r="CE398">
        <v>1.26971464285714</v>
      </c>
      <c r="CF398">
        <v>0.41412175</v>
      </c>
      <c r="CG398">
        <v>10.4450714285714</v>
      </c>
      <c r="CH398">
        <v>-5.29554</v>
      </c>
      <c r="CI398">
        <v>2000.03142857143</v>
      </c>
      <c r="CJ398">
        <v>0.97999475</v>
      </c>
      <c r="CK398">
        <v>0.020005025</v>
      </c>
      <c r="CL398">
        <v>0</v>
      </c>
      <c r="CM398">
        <v>2.32942142857143</v>
      </c>
      <c r="CN398">
        <v>0</v>
      </c>
      <c r="CO398">
        <v>14248.425</v>
      </c>
      <c r="CP398">
        <v>17300.4178571429</v>
      </c>
      <c r="CQ398">
        <v>39.562</v>
      </c>
      <c r="CR398">
        <v>41.56875</v>
      </c>
      <c r="CS398">
        <v>39.875</v>
      </c>
      <c r="CT398">
        <v>39.25</v>
      </c>
      <c r="CU398">
        <v>38.625</v>
      </c>
      <c r="CV398">
        <v>1960.02035714286</v>
      </c>
      <c r="CW398">
        <v>40.0110714285714</v>
      </c>
      <c r="CX398">
        <v>0</v>
      </c>
      <c r="CY398">
        <v>1657125326.5</v>
      </c>
      <c r="CZ398">
        <v>0</v>
      </c>
      <c r="DA398">
        <v>0</v>
      </c>
      <c r="DB398" t="s">
        <v>356</v>
      </c>
      <c r="DC398">
        <v>1656081770.5</v>
      </c>
      <c r="DD398">
        <v>1655399214.6</v>
      </c>
      <c r="DE398">
        <v>0</v>
      </c>
      <c r="DF398">
        <v>0.134</v>
      </c>
      <c r="DG398">
        <v>-0.06</v>
      </c>
      <c r="DH398">
        <v>9.331</v>
      </c>
      <c r="DI398">
        <v>0.511</v>
      </c>
      <c r="DJ398">
        <v>421</v>
      </c>
      <c r="DK398">
        <v>25</v>
      </c>
      <c r="DL398">
        <v>1.93</v>
      </c>
      <c r="DM398">
        <v>0.15</v>
      </c>
      <c r="DN398">
        <v>-51.2440512195122</v>
      </c>
      <c r="DO398">
        <v>-9.53931219512193</v>
      </c>
      <c r="DP398">
        <v>1.00704684952223</v>
      </c>
      <c r="DQ398">
        <v>0</v>
      </c>
      <c r="DR398">
        <v>11.5710292682927</v>
      </c>
      <c r="DS398">
        <v>-0.000263414634114783</v>
      </c>
      <c r="DT398">
        <v>0.00500815159429432</v>
      </c>
      <c r="DU398">
        <v>1</v>
      </c>
      <c r="DV398">
        <v>1</v>
      </c>
      <c r="DW398">
        <v>2</v>
      </c>
      <c r="DX398" t="s">
        <v>357</v>
      </c>
      <c r="DY398">
        <v>2.97371</v>
      </c>
      <c r="DZ398">
        <v>2.69517</v>
      </c>
      <c r="EA398">
        <v>0.0828084</v>
      </c>
      <c r="EB398">
        <v>0.0905718</v>
      </c>
      <c r="EC398">
        <v>0.0675233</v>
      </c>
      <c r="ED398">
        <v>0.028902</v>
      </c>
      <c r="EE398">
        <v>35943.4</v>
      </c>
      <c r="EF398">
        <v>39109.8</v>
      </c>
      <c r="EG398">
        <v>35512.6</v>
      </c>
      <c r="EH398">
        <v>39004.5</v>
      </c>
      <c r="EI398">
        <v>46930.5</v>
      </c>
      <c r="EJ398">
        <v>54655.7</v>
      </c>
      <c r="EK398">
        <v>55457.7</v>
      </c>
      <c r="EL398">
        <v>62486.1</v>
      </c>
      <c r="EM398">
        <v>1.9224</v>
      </c>
      <c r="EN398">
        <v>2.1802</v>
      </c>
      <c r="EO398">
        <v>-0.0105798</v>
      </c>
      <c r="EP398">
        <v>0</v>
      </c>
      <c r="EQ398">
        <v>20.1583</v>
      </c>
      <c r="ER398">
        <v>999.9</v>
      </c>
      <c r="ES398">
        <v>50.494</v>
      </c>
      <c r="ET398">
        <v>31.078</v>
      </c>
      <c r="EU398">
        <v>30.9467</v>
      </c>
      <c r="EV398">
        <v>55.0576</v>
      </c>
      <c r="EW398">
        <v>36.4223</v>
      </c>
      <c r="EX398">
        <v>2</v>
      </c>
      <c r="EY398">
        <v>-0.0934146</v>
      </c>
      <c r="EZ398">
        <v>5.56789</v>
      </c>
      <c r="FA398">
        <v>20.0641</v>
      </c>
      <c r="FB398">
        <v>5.20052</v>
      </c>
      <c r="FC398">
        <v>12.0099</v>
      </c>
      <c r="FD398">
        <v>4.9752</v>
      </c>
      <c r="FE398">
        <v>3.2938</v>
      </c>
      <c r="FF398">
        <v>9999</v>
      </c>
      <c r="FG398">
        <v>9999</v>
      </c>
      <c r="FH398">
        <v>9999</v>
      </c>
      <c r="FI398">
        <v>552.1</v>
      </c>
      <c r="FJ398">
        <v>1.86295</v>
      </c>
      <c r="FK398">
        <v>1.86783</v>
      </c>
      <c r="FL398">
        <v>1.86762</v>
      </c>
      <c r="FM398">
        <v>1.86877</v>
      </c>
      <c r="FN398">
        <v>1.8696</v>
      </c>
      <c r="FO398">
        <v>1.86569</v>
      </c>
      <c r="FP398">
        <v>1.86676</v>
      </c>
      <c r="FQ398">
        <v>1.86813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9.632</v>
      </c>
      <c r="GF398">
        <v>0.1441</v>
      </c>
      <c r="GG398">
        <v>5.21543574155078</v>
      </c>
      <c r="GH398">
        <v>0.0100486214095962</v>
      </c>
      <c r="GI398">
        <v>-1.74255938316833e-06</v>
      </c>
      <c r="GJ398">
        <v>3.40457676646056e-10</v>
      </c>
      <c r="GK398">
        <v>-0.0234001039270155</v>
      </c>
      <c r="GL398">
        <v>-0.0317258394575505</v>
      </c>
      <c r="GM398">
        <v>0.00293552719409138</v>
      </c>
      <c r="GN398">
        <v>-2.89779016759736e-05</v>
      </c>
      <c r="GO398">
        <v>-4</v>
      </c>
      <c r="GP398">
        <v>2214</v>
      </c>
      <c r="GQ398">
        <v>1</v>
      </c>
      <c r="GR398">
        <v>18</v>
      </c>
      <c r="GS398">
        <v>17392.9</v>
      </c>
      <c r="GT398">
        <v>28768.9</v>
      </c>
      <c r="GU398">
        <v>1.61743</v>
      </c>
      <c r="GV398">
        <v>2.61597</v>
      </c>
      <c r="GW398">
        <v>2.24854</v>
      </c>
      <c r="GX398">
        <v>2.7478</v>
      </c>
      <c r="GY398">
        <v>1.99585</v>
      </c>
      <c r="GZ398">
        <v>2.31934</v>
      </c>
      <c r="HA398">
        <v>34.0771</v>
      </c>
      <c r="HB398">
        <v>14.6661</v>
      </c>
      <c r="HC398">
        <v>18</v>
      </c>
      <c r="HD398">
        <v>453.052</v>
      </c>
      <c r="HE398">
        <v>625.658</v>
      </c>
      <c r="HF398">
        <v>13.1543</v>
      </c>
      <c r="HG398">
        <v>26.0327</v>
      </c>
      <c r="HH398">
        <v>30.0008</v>
      </c>
      <c r="HI398">
        <v>25.742</v>
      </c>
      <c r="HJ398">
        <v>25.647</v>
      </c>
      <c r="HK398">
        <v>32.4542</v>
      </c>
      <c r="HL398">
        <v>72.5937</v>
      </c>
      <c r="HM398">
        <v>0</v>
      </c>
      <c r="HN398">
        <v>13.1586</v>
      </c>
      <c r="HO398">
        <v>554.213</v>
      </c>
      <c r="HP398">
        <v>5.62485</v>
      </c>
      <c r="HQ398">
        <v>102.915</v>
      </c>
      <c r="HR398">
        <v>104.058</v>
      </c>
    </row>
    <row r="399" spans="1:226">
      <c r="A399">
        <v>383</v>
      </c>
      <c r="B399">
        <v>1657125351.5</v>
      </c>
      <c r="C399">
        <v>5318.90000009537</v>
      </c>
      <c r="D399" t="s">
        <v>1128</v>
      </c>
      <c r="E399" t="s">
        <v>1129</v>
      </c>
      <c r="F399">
        <v>5</v>
      </c>
      <c r="G399" t="s">
        <v>1067</v>
      </c>
      <c r="H399" t="s">
        <v>354</v>
      </c>
      <c r="I399">
        <v>1657125344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545.562538981521</v>
      </c>
      <c r="AK399">
        <v>508.168321212121</v>
      </c>
      <c r="AL399">
        <v>3.34735076212547</v>
      </c>
      <c r="AM399">
        <v>66.8641724914905</v>
      </c>
      <c r="AN399">
        <f>(AP399 - AO399 + BO399*1E3/(8.314*(BQ399+273.15)) * AR399/BN399 * AQ399) * BN399/(100*BB399) * 1000/(1000 - AP399)</f>
        <v>0</v>
      </c>
      <c r="AO399">
        <v>5.5882123511236</v>
      </c>
      <c r="AP399">
        <v>17.1613696969697</v>
      </c>
      <c r="AQ399">
        <v>-0.000277101479003679</v>
      </c>
      <c r="AR399">
        <v>77.479697200036</v>
      </c>
      <c r="AS399">
        <v>4</v>
      </c>
      <c r="AT399">
        <v>1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1657125344</v>
      </c>
      <c r="BH399">
        <v>476.121925925926</v>
      </c>
      <c r="BI399">
        <v>528.095111111111</v>
      </c>
      <c r="BJ399">
        <v>17.1660407407407</v>
      </c>
      <c r="BK399">
        <v>5.59404259259259</v>
      </c>
      <c r="BL399">
        <v>466.563037037037</v>
      </c>
      <c r="BM399">
        <v>17.021837037037</v>
      </c>
      <c r="BN399">
        <v>499.989814814815</v>
      </c>
      <c r="BO399">
        <v>73.9399592592593</v>
      </c>
      <c r="BP399">
        <v>0.0413878518518518</v>
      </c>
      <c r="BQ399">
        <v>21.3026148148148</v>
      </c>
      <c r="BR399">
        <v>19.9912481481481</v>
      </c>
      <c r="BS399">
        <v>999.9</v>
      </c>
      <c r="BT399">
        <v>0</v>
      </c>
      <c r="BU399">
        <v>0</v>
      </c>
      <c r="BV399">
        <v>10001.4814814815</v>
      </c>
      <c r="BW399">
        <v>0</v>
      </c>
      <c r="BX399">
        <v>1691.33962962963</v>
      </c>
      <c r="BY399">
        <v>-51.9731481481481</v>
      </c>
      <c r="BZ399">
        <v>484.437814814815</v>
      </c>
      <c r="CA399">
        <v>531.065888888889</v>
      </c>
      <c r="CB399">
        <v>11.5719851851852</v>
      </c>
      <c r="CC399">
        <v>528.095111111111</v>
      </c>
      <c r="CD399">
        <v>5.59404259259259</v>
      </c>
      <c r="CE399">
        <v>1.26925666666667</v>
      </c>
      <c r="CF399">
        <v>0.413623259259259</v>
      </c>
      <c r="CG399">
        <v>10.4396555555556</v>
      </c>
      <c r="CH399">
        <v>-5.31140074074074</v>
      </c>
      <c r="CI399">
        <v>2000.0437037037</v>
      </c>
      <c r="CJ399">
        <v>0.979994888888889</v>
      </c>
      <c r="CK399">
        <v>0.0200048814814815</v>
      </c>
      <c r="CL399">
        <v>0</v>
      </c>
      <c r="CM399">
        <v>2.30430740740741</v>
      </c>
      <c r="CN399">
        <v>0</v>
      </c>
      <c r="CO399">
        <v>14269.3851851852</v>
      </c>
      <c r="CP399">
        <v>17300.5148148148</v>
      </c>
      <c r="CQ399">
        <v>39.5643333333333</v>
      </c>
      <c r="CR399">
        <v>41.5853333333333</v>
      </c>
      <c r="CS399">
        <v>39.8795925925926</v>
      </c>
      <c r="CT399">
        <v>39.25</v>
      </c>
      <c r="CU399">
        <v>38.625</v>
      </c>
      <c r="CV399">
        <v>1960.03259259259</v>
      </c>
      <c r="CW399">
        <v>40.0111111111111</v>
      </c>
      <c r="CX399">
        <v>0</v>
      </c>
      <c r="CY399">
        <v>1657125331.3</v>
      </c>
      <c r="CZ399">
        <v>0</v>
      </c>
      <c r="DA399">
        <v>0</v>
      </c>
      <c r="DB399" t="s">
        <v>356</v>
      </c>
      <c r="DC399">
        <v>1656081770.5</v>
      </c>
      <c r="DD399">
        <v>1655399214.6</v>
      </c>
      <c r="DE399">
        <v>0</v>
      </c>
      <c r="DF399">
        <v>0.134</v>
      </c>
      <c r="DG399">
        <v>-0.06</v>
      </c>
      <c r="DH399">
        <v>9.331</v>
      </c>
      <c r="DI399">
        <v>0.511</v>
      </c>
      <c r="DJ399">
        <v>421</v>
      </c>
      <c r="DK399">
        <v>25</v>
      </c>
      <c r="DL399">
        <v>1.93</v>
      </c>
      <c r="DM399">
        <v>0.15</v>
      </c>
      <c r="DN399">
        <v>-51.7610195121951</v>
      </c>
      <c r="DO399">
        <v>-3.18330522648081</v>
      </c>
      <c r="DP399">
        <v>0.567824824507164</v>
      </c>
      <c r="DQ399">
        <v>0</v>
      </c>
      <c r="DR399">
        <v>11.5722536585366</v>
      </c>
      <c r="DS399">
        <v>-0.00126689895468521</v>
      </c>
      <c r="DT399">
        <v>0.0050416846565493</v>
      </c>
      <c r="DU399">
        <v>1</v>
      </c>
      <c r="DV399">
        <v>1</v>
      </c>
      <c r="DW399">
        <v>2</v>
      </c>
      <c r="DX399" t="s">
        <v>357</v>
      </c>
      <c r="DY399">
        <v>2.97402</v>
      </c>
      <c r="DZ399">
        <v>2.69553</v>
      </c>
      <c r="EA399">
        <v>0.0849232</v>
      </c>
      <c r="EB399">
        <v>0.0925809</v>
      </c>
      <c r="EC399">
        <v>0.067499</v>
      </c>
      <c r="ED399">
        <v>0.0288722</v>
      </c>
      <c r="EE399">
        <v>35859.9</v>
      </c>
      <c r="EF399">
        <v>39022.8</v>
      </c>
      <c r="EG399">
        <v>35512</v>
      </c>
      <c r="EH399">
        <v>39003.9</v>
      </c>
      <c r="EI399">
        <v>46931.1</v>
      </c>
      <c r="EJ399">
        <v>54656.4</v>
      </c>
      <c r="EK399">
        <v>55457</v>
      </c>
      <c r="EL399">
        <v>62485</v>
      </c>
      <c r="EM399">
        <v>1.9216</v>
      </c>
      <c r="EN399">
        <v>2.1806</v>
      </c>
      <c r="EO399">
        <v>-0.00998378</v>
      </c>
      <c r="EP399">
        <v>0</v>
      </c>
      <c r="EQ399">
        <v>20.1527</v>
      </c>
      <c r="ER399">
        <v>999.9</v>
      </c>
      <c r="ES399">
        <v>50.446</v>
      </c>
      <c r="ET399">
        <v>31.088</v>
      </c>
      <c r="EU399">
        <v>30.9392</v>
      </c>
      <c r="EV399">
        <v>55.2176</v>
      </c>
      <c r="EW399">
        <v>36.4704</v>
      </c>
      <c r="EX399">
        <v>2</v>
      </c>
      <c r="EY399">
        <v>-0.0925</v>
      </c>
      <c r="EZ399">
        <v>5.51963</v>
      </c>
      <c r="FA399">
        <v>20.0657</v>
      </c>
      <c r="FB399">
        <v>5.20052</v>
      </c>
      <c r="FC399">
        <v>12.0099</v>
      </c>
      <c r="FD399">
        <v>4.9756</v>
      </c>
      <c r="FE399">
        <v>3.294</v>
      </c>
      <c r="FF399">
        <v>9999</v>
      </c>
      <c r="FG399">
        <v>9999</v>
      </c>
      <c r="FH399">
        <v>9999</v>
      </c>
      <c r="FI399">
        <v>552.1</v>
      </c>
      <c r="FJ399">
        <v>1.86295</v>
      </c>
      <c r="FK399">
        <v>1.86783</v>
      </c>
      <c r="FL399">
        <v>1.86758</v>
      </c>
      <c r="FM399">
        <v>1.86874</v>
      </c>
      <c r="FN399">
        <v>1.86963</v>
      </c>
      <c r="FO399">
        <v>1.86569</v>
      </c>
      <c r="FP399">
        <v>1.86676</v>
      </c>
      <c r="FQ399">
        <v>1.8681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9.773</v>
      </c>
      <c r="GF399">
        <v>0.1437</v>
      </c>
      <c r="GG399">
        <v>5.21543574155078</v>
      </c>
      <c r="GH399">
        <v>0.0100486214095962</v>
      </c>
      <c r="GI399">
        <v>-1.74255938316833e-06</v>
      </c>
      <c r="GJ399">
        <v>3.40457676646056e-10</v>
      </c>
      <c r="GK399">
        <v>-0.0234001039270155</v>
      </c>
      <c r="GL399">
        <v>-0.0317258394575505</v>
      </c>
      <c r="GM399">
        <v>0.00293552719409138</v>
      </c>
      <c r="GN399">
        <v>-2.89779016759736e-05</v>
      </c>
      <c r="GO399">
        <v>-4</v>
      </c>
      <c r="GP399">
        <v>2214</v>
      </c>
      <c r="GQ399">
        <v>1</v>
      </c>
      <c r="GR399">
        <v>18</v>
      </c>
      <c r="GS399">
        <v>17393</v>
      </c>
      <c r="GT399">
        <v>28768.9</v>
      </c>
      <c r="GU399">
        <v>1.65771</v>
      </c>
      <c r="GV399">
        <v>2.61597</v>
      </c>
      <c r="GW399">
        <v>2.24854</v>
      </c>
      <c r="GX399">
        <v>2.7478</v>
      </c>
      <c r="GY399">
        <v>1.99585</v>
      </c>
      <c r="GZ399">
        <v>2.31689</v>
      </c>
      <c r="HA399">
        <v>34.0771</v>
      </c>
      <c r="HB399">
        <v>14.6661</v>
      </c>
      <c r="HC399">
        <v>18</v>
      </c>
      <c r="HD399">
        <v>452.657</v>
      </c>
      <c r="HE399">
        <v>626.072</v>
      </c>
      <c r="HF399">
        <v>13.1586</v>
      </c>
      <c r="HG399">
        <v>26.0415</v>
      </c>
      <c r="HH399">
        <v>30.001</v>
      </c>
      <c r="HI399">
        <v>25.7528</v>
      </c>
      <c r="HJ399">
        <v>25.6556</v>
      </c>
      <c r="HK399">
        <v>33.271</v>
      </c>
      <c r="HL399">
        <v>72.5937</v>
      </c>
      <c r="HM399">
        <v>0</v>
      </c>
      <c r="HN399">
        <v>13.1703</v>
      </c>
      <c r="HO399">
        <v>574.325</v>
      </c>
      <c r="HP399">
        <v>5.64092</v>
      </c>
      <c r="HQ399">
        <v>102.914</v>
      </c>
      <c r="HR399">
        <v>104.056</v>
      </c>
    </row>
    <row r="400" spans="1:226">
      <c r="A400">
        <v>384</v>
      </c>
      <c r="B400">
        <v>1657125356.5</v>
      </c>
      <c r="C400">
        <v>5323.90000009537</v>
      </c>
      <c r="D400" t="s">
        <v>1130</v>
      </c>
      <c r="E400" t="s">
        <v>1131</v>
      </c>
      <c r="F400">
        <v>5</v>
      </c>
      <c r="G400" t="s">
        <v>1067</v>
      </c>
      <c r="H400" t="s">
        <v>354</v>
      </c>
      <c r="I400">
        <v>1657125348.71429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562.783059001323</v>
      </c>
      <c r="AK400">
        <v>525.35416969697</v>
      </c>
      <c r="AL400">
        <v>3.45939409764761</v>
      </c>
      <c r="AM400">
        <v>66.8641724914905</v>
      </c>
      <c r="AN400">
        <f>(AP400 - AO400 + BO400*1E3/(8.314*(BQ400+273.15)) * AR400/BN400 * AQ400) * BN400/(100*BB400) * 1000/(1000 - AP400)</f>
        <v>0</v>
      </c>
      <c r="AO400">
        <v>5.58293226294658</v>
      </c>
      <c r="AP400">
        <v>17.1559321212121</v>
      </c>
      <c r="AQ400">
        <v>0.000975835670584275</v>
      </c>
      <c r="AR400">
        <v>77.479697200036</v>
      </c>
      <c r="AS400">
        <v>4</v>
      </c>
      <c r="AT400">
        <v>1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1657125348.71429</v>
      </c>
      <c r="BH400">
        <v>491.882035714286</v>
      </c>
      <c r="BI400">
        <v>543.973678571428</v>
      </c>
      <c r="BJ400">
        <v>17.1609892857143</v>
      </c>
      <c r="BK400">
        <v>5.58781535714286</v>
      </c>
      <c r="BL400">
        <v>482.188428571429</v>
      </c>
      <c r="BM400">
        <v>17.0170071428571</v>
      </c>
      <c r="BN400">
        <v>500.008785714286</v>
      </c>
      <c r="BO400">
        <v>73.9397714285714</v>
      </c>
      <c r="BP400">
        <v>0.0413706392857143</v>
      </c>
      <c r="BQ400">
        <v>21.3014928571429</v>
      </c>
      <c r="BR400">
        <v>19.9907964285714</v>
      </c>
      <c r="BS400">
        <v>999.9</v>
      </c>
      <c r="BT400">
        <v>0</v>
      </c>
      <c r="BU400">
        <v>0</v>
      </c>
      <c r="BV400">
        <v>10016.25</v>
      </c>
      <c r="BW400">
        <v>0</v>
      </c>
      <c r="BX400">
        <v>1690.81642857143</v>
      </c>
      <c r="BY400">
        <v>-52.0916642857143</v>
      </c>
      <c r="BZ400">
        <v>500.470571428571</v>
      </c>
      <c r="CA400">
        <v>547.030321428571</v>
      </c>
      <c r="CB400">
        <v>11.573175</v>
      </c>
      <c r="CC400">
        <v>543.973678571428</v>
      </c>
      <c r="CD400">
        <v>5.58781535714286</v>
      </c>
      <c r="CE400">
        <v>1.26888035714286</v>
      </c>
      <c r="CF400">
        <v>0.413161678571429</v>
      </c>
      <c r="CG400">
        <v>10.4352142857143</v>
      </c>
      <c r="CH400">
        <v>-5.32610214285714</v>
      </c>
      <c r="CI400">
        <v>2000.0325</v>
      </c>
      <c r="CJ400">
        <v>0.979994857142857</v>
      </c>
      <c r="CK400">
        <v>0.0200049142857143</v>
      </c>
      <c r="CL400">
        <v>0</v>
      </c>
      <c r="CM400">
        <v>2.25586785714286</v>
      </c>
      <c r="CN400">
        <v>0</v>
      </c>
      <c r="CO400">
        <v>14271</v>
      </c>
      <c r="CP400">
        <v>17300.4142857143</v>
      </c>
      <c r="CQ400">
        <v>39.56875</v>
      </c>
      <c r="CR400">
        <v>41.60025</v>
      </c>
      <c r="CS400">
        <v>39.8905</v>
      </c>
      <c r="CT400">
        <v>39.25</v>
      </c>
      <c r="CU400">
        <v>38.6316428571429</v>
      </c>
      <c r="CV400">
        <v>1960.02142857143</v>
      </c>
      <c r="CW400">
        <v>40.0110714285714</v>
      </c>
      <c r="CX400">
        <v>0</v>
      </c>
      <c r="CY400">
        <v>1657125336.7</v>
      </c>
      <c r="CZ400">
        <v>0</v>
      </c>
      <c r="DA400">
        <v>0</v>
      </c>
      <c r="DB400" t="s">
        <v>356</v>
      </c>
      <c r="DC400">
        <v>1656081770.5</v>
      </c>
      <c r="DD400">
        <v>1655399214.6</v>
      </c>
      <c r="DE400">
        <v>0</v>
      </c>
      <c r="DF400">
        <v>0.134</v>
      </c>
      <c r="DG400">
        <v>-0.06</v>
      </c>
      <c r="DH400">
        <v>9.331</v>
      </c>
      <c r="DI400">
        <v>0.511</v>
      </c>
      <c r="DJ400">
        <v>421</v>
      </c>
      <c r="DK400">
        <v>25</v>
      </c>
      <c r="DL400">
        <v>1.93</v>
      </c>
      <c r="DM400">
        <v>0.15</v>
      </c>
      <c r="DN400">
        <v>-52.0343853658537</v>
      </c>
      <c r="DO400">
        <v>-0.306934494773569</v>
      </c>
      <c r="DP400">
        <v>0.387689054156383</v>
      </c>
      <c r="DQ400">
        <v>0</v>
      </c>
      <c r="DR400">
        <v>11.5717170731707</v>
      </c>
      <c r="DS400">
        <v>0.0116864111498571</v>
      </c>
      <c r="DT400">
        <v>0.00450332681573077</v>
      </c>
      <c r="DU400">
        <v>1</v>
      </c>
      <c r="DV400">
        <v>1</v>
      </c>
      <c r="DW400">
        <v>2</v>
      </c>
      <c r="DX400" t="s">
        <v>357</v>
      </c>
      <c r="DY400">
        <v>2.97397</v>
      </c>
      <c r="DZ400">
        <v>2.69608</v>
      </c>
      <c r="EA400">
        <v>0.0870724</v>
      </c>
      <c r="EB400">
        <v>0.0946222</v>
      </c>
      <c r="EC400">
        <v>0.0674877</v>
      </c>
      <c r="ED400">
        <v>0.0288504</v>
      </c>
      <c r="EE400">
        <v>35775.8</v>
      </c>
      <c r="EF400">
        <v>38933.7</v>
      </c>
      <c r="EG400">
        <v>35512.1</v>
      </c>
      <c r="EH400">
        <v>39002.6</v>
      </c>
      <c r="EI400">
        <v>46931.2</v>
      </c>
      <c r="EJ400">
        <v>54656.5</v>
      </c>
      <c r="EK400">
        <v>55456.3</v>
      </c>
      <c r="EL400">
        <v>62483.6</v>
      </c>
      <c r="EM400">
        <v>1.9208</v>
      </c>
      <c r="EN400">
        <v>2.181</v>
      </c>
      <c r="EO400">
        <v>-0.00968575</v>
      </c>
      <c r="EP400">
        <v>0</v>
      </c>
      <c r="EQ400">
        <v>20.1476</v>
      </c>
      <c r="ER400">
        <v>999.9</v>
      </c>
      <c r="ES400">
        <v>50.397</v>
      </c>
      <c r="ET400">
        <v>31.088</v>
      </c>
      <c r="EU400">
        <v>30.903</v>
      </c>
      <c r="EV400">
        <v>54.7776</v>
      </c>
      <c r="EW400">
        <v>36.4103</v>
      </c>
      <c r="EX400">
        <v>2</v>
      </c>
      <c r="EY400">
        <v>-0.0923781</v>
      </c>
      <c r="EZ400">
        <v>5.52113</v>
      </c>
      <c r="FA400">
        <v>20.0665</v>
      </c>
      <c r="FB400">
        <v>5.20411</v>
      </c>
      <c r="FC400">
        <v>12.0099</v>
      </c>
      <c r="FD400">
        <v>4.976</v>
      </c>
      <c r="FE400">
        <v>3.2934</v>
      </c>
      <c r="FF400">
        <v>9999</v>
      </c>
      <c r="FG400">
        <v>9999</v>
      </c>
      <c r="FH400">
        <v>9999</v>
      </c>
      <c r="FI400">
        <v>552.1</v>
      </c>
      <c r="FJ400">
        <v>1.86301</v>
      </c>
      <c r="FK400">
        <v>1.86783</v>
      </c>
      <c r="FL400">
        <v>1.86765</v>
      </c>
      <c r="FM400">
        <v>1.86874</v>
      </c>
      <c r="FN400">
        <v>1.8696</v>
      </c>
      <c r="FO400">
        <v>1.86569</v>
      </c>
      <c r="FP400">
        <v>1.86676</v>
      </c>
      <c r="FQ400">
        <v>1.86813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9.918</v>
      </c>
      <c r="GF400">
        <v>0.1436</v>
      </c>
      <c r="GG400">
        <v>5.21543574155078</v>
      </c>
      <c r="GH400">
        <v>0.0100486214095962</v>
      </c>
      <c r="GI400">
        <v>-1.74255938316833e-06</v>
      </c>
      <c r="GJ400">
        <v>3.40457676646056e-10</v>
      </c>
      <c r="GK400">
        <v>-0.0234001039270155</v>
      </c>
      <c r="GL400">
        <v>-0.0317258394575505</v>
      </c>
      <c r="GM400">
        <v>0.00293552719409138</v>
      </c>
      <c r="GN400">
        <v>-2.89779016759736e-05</v>
      </c>
      <c r="GO400">
        <v>-4</v>
      </c>
      <c r="GP400">
        <v>2214</v>
      </c>
      <c r="GQ400">
        <v>1</v>
      </c>
      <c r="GR400">
        <v>18</v>
      </c>
      <c r="GS400">
        <v>17393.1</v>
      </c>
      <c r="GT400">
        <v>28769</v>
      </c>
      <c r="GU400">
        <v>1.69678</v>
      </c>
      <c r="GV400">
        <v>2.60986</v>
      </c>
      <c r="GW400">
        <v>2.24854</v>
      </c>
      <c r="GX400">
        <v>2.7478</v>
      </c>
      <c r="GY400">
        <v>1.99585</v>
      </c>
      <c r="GZ400">
        <v>2.29614</v>
      </c>
      <c r="HA400">
        <v>34.0771</v>
      </c>
      <c r="HB400">
        <v>14.6749</v>
      </c>
      <c r="HC400">
        <v>18</v>
      </c>
      <c r="HD400">
        <v>452.262</v>
      </c>
      <c r="HE400">
        <v>626.512</v>
      </c>
      <c r="HF400">
        <v>13.1699</v>
      </c>
      <c r="HG400">
        <v>26.0503</v>
      </c>
      <c r="HH400">
        <v>30.0006</v>
      </c>
      <c r="HI400">
        <v>25.7636</v>
      </c>
      <c r="HJ400">
        <v>25.6663</v>
      </c>
      <c r="HK400">
        <v>34.0408</v>
      </c>
      <c r="HL400">
        <v>72.5937</v>
      </c>
      <c r="HM400">
        <v>0</v>
      </c>
      <c r="HN400">
        <v>13.1755</v>
      </c>
      <c r="HO400">
        <v>587.755</v>
      </c>
      <c r="HP400">
        <v>5.65007</v>
      </c>
      <c r="HQ400">
        <v>102.913</v>
      </c>
      <c r="HR400">
        <v>104.053</v>
      </c>
    </row>
    <row r="401" spans="1:226">
      <c r="A401">
        <v>385</v>
      </c>
      <c r="B401">
        <v>1657125361.5</v>
      </c>
      <c r="C401">
        <v>5328.90000009537</v>
      </c>
      <c r="D401" t="s">
        <v>1132</v>
      </c>
      <c r="E401" t="s">
        <v>1133</v>
      </c>
      <c r="F401">
        <v>5</v>
      </c>
      <c r="G401" t="s">
        <v>1067</v>
      </c>
      <c r="H401" t="s">
        <v>354</v>
      </c>
      <c r="I401">
        <v>1657125354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579.294878796767</v>
      </c>
      <c r="AK401">
        <v>542.408218181818</v>
      </c>
      <c r="AL401">
        <v>3.3589048970763</v>
      </c>
      <c r="AM401">
        <v>66.8641724914905</v>
      </c>
      <c r="AN401">
        <f>(AP401 - AO401 + BO401*1E3/(8.314*(BQ401+273.15)) * AR401/BN401 * AQ401) * BN401/(100*BB401) * 1000/(1000 - AP401)</f>
        <v>0</v>
      </c>
      <c r="AO401">
        <v>5.57771977156399</v>
      </c>
      <c r="AP401">
        <v>17.1475581818182</v>
      </c>
      <c r="AQ401">
        <v>-0.000816246676225397</v>
      </c>
      <c r="AR401">
        <v>77.479697200036</v>
      </c>
      <c r="AS401">
        <v>4</v>
      </c>
      <c r="AT401">
        <v>1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1657125354</v>
      </c>
      <c r="BH401">
        <v>509.669</v>
      </c>
      <c r="BI401">
        <v>561.616851851852</v>
      </c>
      <c r="BJ401">
        <v>17.1545296296296</v>
      </c>
      <c r="BK401">
        <v>5.58137703703704</v>
      </c>
      <c r="BL401">
        <v>499.824074074074</v>
      </c>
      <c r="BM401">
        <v>17.0108074074074</v>
      </c>
      <c r="BN401">
        <v>500.027851851852</v>
      </c>
      <c r="BO401">
        <v>73.9394481481482</v>
      </c>
      <c r="BP401">
        <v>0.0413263592592593</v>
      </c>
      <c r="BQ401">
        <v>21.2999296296296</v>
      </c>
      <c r="BR401">
        <v>19.9883296296296</v>
      </c>
      <c r="BS401">
        <v>999.9</v>
      </c>
      <c r="BT401">
        <v>0</v>
      </c>
      <c r="BU401">
        <v>0</v>
      </c>
      <c r="BV401">
        <v>10016.6666666667</v>
      </c>
      <c r="BW401">
        <v>0</v>
      </c>
      <c r="BX401">
        <v>1691.13851851852</v>
      </c>
      <c r="BY401">
        <v>-51.9479148148148</v>
      </c>
      <c r="BZ401">
        <v>518.564703703704</v>
      </c>
      <c r="CA401">
        <v>564.768962962963</v>
      </c>
      <c r="CB401">
        <v>11.5731481481481</v>
      </c>
      <c r="CC401">
        <v>561.616851851852</v>
      </c>
      <c r="CD401">
        <v>5.58137703703704</v>
      </c>
      <c r="CE401">
        <v>1.26839666666667</v>
      </c>
      <c r="CF401">
        <v>0.412683962962963</v>
      </c>
      <c r="CG401">
        <v>10.4295</v>
      </c>
      <c r="CH401">
        <v>-5.34133407407407</v>
      </c>
      <c r="CI401">
        <v>1999.98703703704</v>
      </c>
      <c r="CJ401">
        <v>0.979994666666667</v>
      </c>
      <c r="CK401">
        <v>0.0200051111111111</v>
      </c>
      <c r="CL401">
        <v>0</v>
      </c>
      <c r="CM401">
        <v>2.27195925925926</v>
      </c>
      <c r="CN401">
        <v>0</v>
      </c>
      <c r="CO401">
        <v>14254.3555555556</v>
      </c>
      <c r="CP401">
        <v>17300.0111111111</v>
      </c>
      <c r="CQ401">
        <v>39.5736666666667</v>
      </c>
      <c r="CR401">
        <v>41.6156666666667</v>
      </c>
      <c r="CS401">
        <v>39.9117407407407</v>
      </c>
      <c r="CT401">
        <v>39.2545925925926</v>
      </c>
      <c r="CU401">
        <v>38.6318888888889</v>
      </c>
      <c r="CV401">
        <v>1959.97666666667</v>
      </c>
      <c r="CW401">
        <v>40.0103703703704</v>
      </c>
      <c r="CX401">
        <v>0</v>
      </c>
      <c r="CY401">
        <v>1657125341.5</v>
      </c>
      <c r="CZ401">
        <v>0</v>
      </c>
      <c r="DA401">
        <v>0</v>
      </c>
      <c r="DB401" t="s">
        <v>356</v>
      </c>
      <c r="DC401">
        <v>1656081770.5</v>
      </c>
      <c r="DD401">
        <v>1655399214.6</v>
      </c>
      <c r="DE401">
        <v>0</v>
      </c>
      <c r="DF401">
        <v>0.134</v>
      </c>
      <c r="DG401">
        <v>-0.06</v>
      </c>
      <c r="DH401">
        <v>9.331</v>
      </c>
      <c r="DI401">
        <v>0.511</v>
      </c>
      <c r="DJ401">
        <v>421</v>
      </c>
      <c r="DK401">
        <v>25</v>
      </c>
      <c r="DL401">
        <v>1.93</v>
      </c>
      <c r="DM401">
        <v>0.15</v>
      </c>
      <c r="DN401">
        <v>-52.0341780487805</v>
      </c>
      <c r="DO401">
        <v>1.14714982578394</v>
      </c>
      <c r="DP401">
        <v>0.489879585758106</v>
      </c>
      <c r="DQ401">
        <v>0</v>
      </c>
      <c r="DR401">
        <v>11.5722</v>
      </c>
      <c r="DS401">
        <v>0.00242299651565921</v>
      </c>
      <c r="DT401">
        <v>0.00397571898697765</v>
      </c>
      <c r="DU401">
        <v>1</v>
      </c>
      <c r="DV401">
        <v>1</v>
      </c>
      <c r="DW401">
        <v>2</v>
      </c>
      <c r="DX401" t="s">
        <v>357</v>
      </c>
      <c r="DY401">
        <v>2.9737</v>
      </c>
      <c r="DZ401">
        <v>2.69528</v>
      </c>
      <c r="EA401">
        <v>0.0891118</v>
      </c>
      <c r="EB401">
        <v>0.096553</v>
      </c>
      <c r="EC401">
        <v>0.0674513</v>
      </c>
      <c r="ED401">
        <v>0.0288073</v>
      </c>
      <c r="EE401">
        <v>35695.2</v>
      </c>
      <c r="EF401">
        <v>38850.2</v>
      </c>
      <c r="EG401">
        <v>35511.4</v>
      </c>
      <c r="EH401">
        <v>39002.1</v>
      </c>
      <c r="EI401">
        <v>46932.7</v>
      </c>
      <c r="EJ401">
        <v>54658.2</v>
      </c>
      <c r="EK401">
        <v>55455.9</v>
      </c>
      <c r="EL401">
        <v>62482.7</v>
      </c>
      <c r="EM401">
        <v>1.9214</v>
      </c>
      <c r="EN401">
        <v>2.1808</v>
      </c>
      <c r="EO401">
        <v>-0.00968575</v>
      </c>
      <c r="EP401">
        <v>0</v>
      </c>
      <c r="EQ401">
        <v>20.1424</v>
      </c>
      <c r="ER401">
        <v>999.9</v>
      </c>
      <c r="ES401">
        <v>50.348</v>
      </c>
      <c r="ET401">
        <v>31.078</v>
      </c>
      <c r="EU401">
        <v>30.8565</v>
      </c>
      <c r="EV401">
        <v>54.9076</v>
      </c>
      <c r="EW401">
        <v>36.3822</v>
      </c>
      <c r="EX401">
        <v>2</v>
      </c>
      <c r="EY401">
        <v>-0.0920325</v>
      </c>
      <c r="EZ401">
        <v>5.50996</v>
      </c>
      <c r="FA401">
        <v>20.0665</v>
      </c>
      <c r="FB401">
        <v>5.20172</v>
      </c>
      <c r="FC401">
        <v>12.0099</v>
      </c>
      <c r="FD401">
        <v>4.976</v>
      </c>
      <c r="FE401">
        <v>3.2938</v>
      </c>
      <c r="FF401">
        <v>9999</v>
      </c>
      <c r="FG401">
        <v>9999</v>
      </c>
      <c r="FH401">
        <v>9999</v>
      </c>
      <c r="FI401">
        <v>552.1</v>
      </c>
      <c r="FJ401">
        <v>1.86295</v>
      </c>
      <c r="FK401">
        <v>1.86783</v>
      </c>
      <c r="FL401">
        <v>1.86755</v>
      </c>
      <c r="FM401">
        <v>1.86877</v>
      </c>
      <c r="FN401">
        <v>1.86957</v>
      </c>
      <c r="FO401">
        <v>1.86569</v>
      </c>
      <c r="FP401">
        <v>1.86676</v>
      </c>
      <c r="FQ401">
        <v>1.86813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10.057</v>
      </c>
      <c r="GF401">
        <v>0.143</v>
      </c>
      <c r="GG401">
        <v>5.21543574155078</v>
      </c>
      <c r="GH401">
        <v>0.0100486214095962</v>
      </c>
      <c r="GI401">
        <v>-1.74255938316833e-06</v>
      </c>
      <c r="GJ401">
        <v>3.40457676646056e-10</v>
      </c>
      <c r="GK401">
        <v>-0.0234001039270155</v>
      </c>
      <c r="GL401">
        <v>-0.0317258394575505</v>
      </c>
      <c r="GM401">
        <v>0.00293552719409138</v>
      </c>
      <c r="GN401">
        <v>-2.89779016759736e-05</v>
      </c>
      <c r="GO401">
        <v>-4</v>
      </c>
      <c r="GP401">
        <v>2214</v>
      </c>
      <c r="GQ401">
        <v>1</v>
      </c>
      <c r="GR401">
        <v>18</v>
      </c>
      <c r="GS401">
        <v>17393.2</v>
      </c>
      <c r="GT401">
        <v>28769.1</v>
      </c>
      <c r="GU401">
        <v>1.73706</v>
      </c>
      <c r="GV401">
        <v>2.6123</v>
      </c>
      <c r="GW401">
        <v>2.24854</v>
      </c>
      <c r="GX401">
        <v>2.7478</v>
      </c>
      <c r="GY401">
        <v>1.99585</v>
      </c>
      <c r="GZ401">
        <v>2.31445</v>
      </c>
      <c r="HA401">
        <v>34.0771</v>
      </c>
      <c r="HB401">
        <v>14.6661</v>
      </c>
      <c r="HC401">
        <v>18</v>
      </c>
      <c r="HD401">
        <v>452.697</v>
      </c>
      <c r="HE401">
        <v>626.48</v>
      </c>
      <c r="HF401">
        <v>13.1768</v>
      </c>
      <c r="HG401">
        <v>26.0569</v>
      </c>
      <c r="HH401">
        <v>30.0007</v>
      </c>
      <c r="HI401">
        <v>25.7723</v>
      </c>
      <c r="HJ401">
        <v>25.677</v>
      </c>
      <c r="HK401">
        <v>34.8564</v>
      </c>
      <c r="HL401">
        <v>72.5937</v>
      </c>
      <c r="HM401">
        <v>0</v>
      </c>
      <c r="HN401">
        <v>13.1836</v>
      </c>
      <c r="HO401">
        <v>607.889</v>
      </c>
      <c r="HP401">
        <v>5.67211</v>
      </c>
      <c r="HQ401">
        <v>102.912</v>
      </c>
      <c r="HR401">
        <v>104.052</v>
      </c>
    </row>
    <row r="402" spans="1:226">
      <c r="A402">
        <v>386</v>
      </c>
      <c r="B402">
        <v>1657125366.5</v>
      </c>
      <c r="C402">
        <v>5333.90000009537</v>
      </c>
      <c r="D402" t="s">
        <v>1134</v>
      </c>
      <c r="E402" t="s">
        <v>1135</v>
      </c>
      <c r="F402">
        <v>5</v>
      </c>
      <c r="G402" t="s">
        <v>1067</v>
      </c>
      <c r="H402" t="s">
        <v>354</v>
      </c>
      <c r="I402">
        <v>1657125358.71429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596.595107789443</v>
      </c>
      <c r="AK402">
        <v>559.368648484848</v>
      </c>
      <c r="AL402">
        <v>3.44014124198636</v>
      </c>
      <c r="AM402">
        <v>66.8641724914905</v>
      </c>
      <c r="AN402">
        <f>(AP402 - AO402 + BO402*1E3/(8.314*(BQ402+273.15)) * AR402/BN402 * AQ402) * BN402/(100*BB402) * 1000/(1000 - AP402)</f>
        <v>0</v>
      </c>
      <c r="AO402">
        <v>5.56539741171939</v>
      </c>
      <c r="AP402">
        <v>17.1274696969697</v>
      </c>
      <c r="AQ402">
        <v>-0.000281711247278119</v>
      </c>
      <c r="AR402">
        <v>77.479697200036</v>
      </c>
      <c r="AS402">
        <v>4</v>
      </c>
      <c r="AT402">
        <v>1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1657125358.71429</v>
      </c>
      <c r="BH402">
        <v>525.397142857143</v>
      </c>
      <c r="BI402">
        <v>577.611714285714</v>
      </c>
      <c r="BJ402">
        <v>17.1455785714286</v>
      </c>
      <c r="BK402">
        <v>5.57846928571428</v>
      </c>
      <c r="BL402">
        <v>515.419</v>
      </c>
      <c r="BM402">
        <v>17.0022285714286</v>
      </c>
      <c r="BN402">
        <v>500.026142857143</v>
      </c>
      <c r="BO402">
        <v>73.9399321428571</v>
      </c>
      <c r="BP402">
        <v>0.0413330714285714</v>
      </c>
      <c r="BQ402">
        <v>21.2986928571429</v>
      </c>
      <c r="BR402">
        <v>19.9870892857143</v>
      </c>
      <c r="BS402">
        <v>999.9</v>
      </c>
      <c r="BT402">
        <v>0</v>
      </c>
      <c r="BU402">
        <v>0</v>
      </c>
      <c r="BV402">
        <v>10013.5714285714</v>
      </c>
      <c r="BW402">
        <v>0</v>
      </c>
      <c r="BX402">
        <v>1691.44857142857</v>
      </c>
      <c r="BY402">
        <v>-52.2146464285714</v>
      </c>
      <c r="BZ402">
        <v>534.562392857143</v>
      </c>
      <c r="CA402">
        <v>580.851964285714</v>
      </c>
      <c r="CB402">
        <v>11.5671214285714</v>
      </c>
      <c r="CC402">
        <v>577.611714285714</v>
      </c>
      <c r="CD402">
        <v>5.57846928571428</v>
      </c>
      <c r="CE402">
        <v>1.26774321428571</v>
      </c>
      <c r="CF402">
        <v>0.412471678571429</v>
      </c>
      <c r="CG402">
        <v>10.421775</v>
      </c>
      <c r="CH402">
        <v>-5.34812035714286</v>
      </c>
      <c r="CI402">
        <v>1999.97214285714</v>
      </c>
      <c r="CJ402">
        <v>0.979994535714286</v>
      </c>
      <c r="CK402">
        <v>0.0200052464285714</v>
      </c>
      <c r="CL402">
        <v>0</v>
      </c>
      <c r="CM402">
        <v>2.30952857142857</v>
      </c>
      <c r="CN402">
        <v>0</v>
      </c>
      <c r="CO402">
        <v>14229.0357142857</v>
      </c>
      <c r="CP402">
        <v>17299.8821428571</v>
      </c>
      <c r="CQ402">
        <v>39.58225</v>
      </c>
      <c r="CR402">
        <v>41.6205</v>
      </c>
      <c r="CS402">
        <v>39.9259285714286</v>
      </c>
      <c r="CT402">
        <v>39.2610714285714</v>
      </c>
      <c r="CU402">
        <v>38.6338571428571</v>
      </c>
      <c r="CV402">
        <v>1959.96178571429</v>
      </c>
      <c r="CW402">
        <v>40.0103571428571</v>
      </c>
      <c r="CX402">
        <v>0</v>
      </c>
      <c r="CY402">
        <v>1657125346.3</v>
      </c>
      <c r="CZ402">
        <v>0</v>
      </c>
      <c r="DA402">
        <v>0</v>
      </c>
      <c r="DB402" t="s">
        <v>356</v>
      </c>
      <c r="DC402">
        <v>1656081770.5</v>
      </c>
      <c r="DD402">
        <v>1655399214.6</v>
      </c>
      <c r="DE402">
        <v>0</v>
      </c>
      <c r="DF402">
        <v>0.134</v>
      </c>
      <c r="DG402">
        <v>-0.06</v>
      </c>
      <c r="DH402">
        <v>9.331</v>
      </c>
      <c r="DI402">
        <v>0.511</v>
      </c>
      <c r="DJ402">
        <v>421</v>
      </c>
      <c r="DK402">
        <v>25</v>
      </c>
      <c r="DL402">
        <v>1.93</v>
      </c>
      <c r="DM402">
        <v>0.15</v>
      </c>
      <c r="DN402">
        <v>-52.0763682926829</v>
      </c>
      <c r="DO402">
        <v>-0.863943554007115</v>
      </c>
      <c r="DP402">
        <v>0.51942796183035</v>
      </c>
      <c r="DQ402">
        <v>0</v>
      </c>
      <c r="DR402">
        <v>11.5713853658537</v>
      </c>
      <c r="DS402">
        <v>-0.0209540069686245</v>
      </c>
      <c r="DT402">
        <v>0.00472685947283258</v>
      </c>
      <c r="DU402">
        <v>1</v>
      </c>
      <c r="DV402">
        <v>1</v>
      </c>
      <c r="DW402">
        <v>2</v>
      </c>
      <c r="DX402" t="s">
        <v>357</v>
      </c>
      <c r="DY402">
        <v>2.97365</v>
      </c>
      <c r="DZ402">
        <v>2.69593</v>
      </c>
      <c r="EA402">
        <v>0.0911435</v>
      </c>
      <c r="EB402">
        <v>0.0985178</v>
      </c>
      <c r="EC402">
        <v>0.0674484</v>
      </c>
      <c r="ED402">
        <v>0.0290058</v>
      </c>
      <c r="EE402">
        <v>35614.5</v>
      </c>
      <c r="EF402">
        <v>38765.4</v>
      </c>
      <c r="EG402">
        <v>35510.4</v>
      </c>
      <c r="EH402">
        <v>39001.8</v>
      </c>
      <c r="EI402">
        <v>46932.2</v>
      </c>
      <c r="EJ402">
        <v>54646.9</v>
      </c>
      <c r="EK402">
        <v>55455.1</v>
      </c>
      <c r="EL402">
        <v>62482.6</v>
      </c>
      <c r="EM402">
        <v>1.9204</v>
      </c>
      <c r="EN402">
        <v>2.1812</v>
      </c>
      <c r="EO402">
        <v>-0.00849366</v>
      </c>
      <c r="EP402">
        <v>0</v>
      </c>
      <c r="EQ402">
        <v>20.1373</v>
      </c>
      <c r="ER402">
        <v>999.9</v>
      </c>
      <c r="ES402">
        <v>50.275</v>
      </c>
      <c r="ET402">
        <v>31.088</v>
      </c>
      <c r="EU402">
        <v>30.8283</v>
      </c>
      <c r="EV402">
        <v>54.7676</v>
      </c>
      <c r="EW402">
        <v>36.3902</v>
      </c>
      <c r="EX402">
        <v>2</v>
      </c>
      <c r="EY402">
        <v>-0.0907927</v>
      </c>
      <c r="EZ402">
        <v>5.46906</v>
      </c>
      <c r="FA402">
        <v>20.0678</v>
      </c>
      <c r="FB402">
        <v>5.20052</v>
      </c>
      <c r="FC402">
        <v>12.0099</v>
      </c>
      <c r="FD402">
        <v>4.9756</v>
      </c>
      <c r="FE402">
        <v>3.2932</v>
      </c>
      <c r="FF402">
        <v>9999</v>
      </c>
      <c r="FG402">
        <v>9999</v>
      </c>
      <c r="FH402">
        <v>9999</v>
      </c>
      <c r="FI402">
        <v>552.1</v>
      </c>
      <c r="FJ402">
        <v>1.86298</v>
      </c>
      <c r="FK402">
        <v>1.86783</v>
      </c>
      <c r="FL402">
        <v>1.86758</v>
      </c>
      <c r="FM402">
        <v>1.86877</v>
      </c>
      <c r="FN402">
        <v>1.86963</v>
      </c>
      <c r="FO402">
        <v>1.86569</v>
      </c>
      <c r="FP402">
        <v>1.86676</v>
      </c>
      <c r="FQ402">
        <v>1.86813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10.197</v>
      </c>
      <c r="GF402">
        <v>0.143</v>
      </c>
      <c r="GG402">
        <v>5.21543574155078</v>
      </c>
      <c r="GH402">
        <v>0.0100486214095962</v>
      </c>
      <c r="GI402">
        <v>-1.74255938316833e-06</v>
      </c>
      <c r="GJ402">
        <v>3.40457676646056e-10</v>
      </c>
      <c r="GK402">
        <v>-0.0234001039270155</v>
      </c>
      <c r="GL402">
        <v>-0.0317258394575505</v>
      </c>
      <c r="GM402">
        <v>0.00293552719409138</v>
      </c>
      <c r="GN402">
        <v>-2.89779016759736e-05</v>
      </c>
      <c r="GO402">
        <v>-4</v>
      </c>
      <c r="GP402">
        <v>2214</v>
      </c>
      <c r="GQ402">
        <v>1</v>
      </c>
      <c r="GR402">
        <v>18</v>
      </c>
      <c r="GS402">
        <v>17393.3</v>
      </c>
      <c r="GT402">
        <v>28769.2</v>
      </c>
      <c r="GU402">
        <v>1.77612</v>
      </c>
      <c r="GV402">
        <v>2.61597</v>
      </c>
      <c r="GW402">
        <v>2.24854</v>
      </c>
      <c r="GX402">
        <v>2.7478</v>
      </c>
      <c r="GY402">
        <v>1.99585</v>
      </c>
      <c r="GZ402">
        <v>2.32666</v>
      </c>
      <c r="HA402">
        <v>34.0998</v>
      </c>
      <c r="HB402">
        <v>14.6661</v>
      </c>
      <c r="HC402">
        <v>18</v>
      </c>
      <c r="HD402">
        <v>452.181</v>
      </c>
      <c r="HE402">
        <v>626.921</v>
      </c>
      <c r="HF402">
        <v>13.1852</v>
      </c>
      <c r="HG402">
        <v>26.0656</v>
      </c>
      <c r="HH402">
        <v>30.0009</v>
      </c>
      <c r="HI402">
        <v>25.7831</v>
      </c>
      <c r="HJ402">
        <v>25.6878</v>
      </c>
      <c r="HK402">
        <v>35.6228</v>
      </c>
      <c r="HL402">
        <v>72.2975</v>
      </c>
      <c r="HM402">
        <v>0</v>
      </c>
      <c r="HN402">
        <v>13.1969</v>
      </c>
      <c r="HO402">
        <v>621.274</v>
      </c>
      <c r="HP402">
        <v>5.69544</v>
      </c>
      <c r="HQ402">
        <v>102.91</v>
      </c>
      <c r="HR402">
        <v>104.051</v>
      </c>
    </row>
    <row r="403" spans="1:226">
      <c r="A403">
        <v>387</v>
      </c>
      <c r="B403">
        <v>1657125371.5</v>
      </c>
      <c r="C403">
        <v>5338.90000009537</v>
      </c>
      <c r="D403" t="s">
        <v>1136</v>
      </c>
      <c r="E403" t="s">
        <v>1137</v>
      </c>
      <c r="F403">
        <v>5</v>
      </c>
      <c r="G403" t="s">
        <v>1067</v>
      </c>
      <c r="H403" t="s">
        <v>354</v>
      </c>
      <c r="I403">
        <v>1657125364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613.456896665733</v>
      </c>
      <c r="AK403">
        <v>576.48623030303</v>
      </c>
      <c r="AL403">
        <v>3.41142063281609</v>
      </c>
      <c r="AM403">
        <v>66.8641724914905</v>
      </c>
      <c r="AN403">
        <f>(AP403 - AO403 + BO403*1E3/(8.314*(BQ403+273.15)) * AR403/BN403 * AQ403) * BN403/(100*BB403) * 1000/(1000 - AP403)</f>
        <v>0</v>
      </c>
      <c r="AO403">
        <v>5.62126485612171</v>
      </c>
      <c r="AP403">
        <v>17.1476545454545</v>
      </c>
      <c r="AQ403">
        <v>-0.00504020431580415</v>
      </c>
      <c r="AR403">
        <v>77.479697200036</v>
      </c>
      <c r="AS403">
        <v>3</v>
      </c>
      <c r="AT403">
        <v>1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1657125364</v>
      </c>
      <c r="BH403">
        <v>543.149</v>
      </c>
      <c r="BI403">
        <v>595.359296296296</v>
      </c>
      <c r="BJ403">
        <v>17.1413777777778</v>
      </c>
      <c r="BK403">
        <v>5.59204074074074</v>
      </c>
      <c r="BL403">
        <v>533.021148148148</v>
      </c>
      <c r="BM403">
        <v>16.9981925925926</v>
      </c>
      <c r="BN403">
        <v>500.011148148148</v>
      </c>
      <c r="BO403">
        <v>73.9398333333333</v>
      </c>
      <c r="BP403">
        <v>0.0414178777777778</v>
      </c>
      <c r="BQ403">
        <v>21.2979185185185</v>
      </c>
      <c r="BR403">
        <v>19.9860851851852</v>
      </c>
      <c r="BS403">
        <v>999.9</v>
      </c>
      <c r="BT403">
        <v>0</v>
      </c>
      <c r="BU403">
        <v>0</v>
      </c>
      <c r="BV403">
        <v>10008.5185185185</v>
      </c>
      <c r="BW403">
        <v>0</v>
      </c>
      <c r="BX403">
        <v>1692.48814814815</v>
      </c>
      <c r="BY403">
        <v>-52.2103703703704</v>
      </c>
      <c r="BZ403">
        <v>552.621592592593</v>
      </c>
      <c r="CA403">
        <v>598.707518518519</v>
      </c>
      <c r="CB403">
        <v>11.5493444444444</v>
      </c>
      <c r="CC403">
        <v>595.359296296296</v>
      </c>
      <c r="CD403">
        <v>5.59204074074074</v>
      </c>
      <c r="CE403">
        <v>1.26743074074074</v>
      </c>
      <c r="CF403">
        <v>0.413474666666667</v>
      </c>
      <c r="CG403">
        <v>10.4180777777778</v>
      </c>
      <c r="CH403">
        <v>-5.31623222222222</v>
      </c>
      <c r="CI403">
        <v>1999.99185185185</v>
      </c>
      <c r="CJ403">
        <v>0.979994444444445</v>
      </c>
      <c r="CK403">
        <v>0.0200053407407407</v>
      </c>
      <c r="CL403">
        <v>0</v>
      </c>
      <c r="CM403">
        <v>2.3460962962963</v>
      </c>
      <c r="CN403">
        <v>0</v>
      </c>
      <c r="CO403">
        <v>14201.562962963</v>
      </c>
      <c r="CP403">
        <v>17300.0592592593</v>
      </c>
      <c r="CQ403">
        <v>39.5923333333333</v>
      </c>
      <c r="CR403">
        <v>41.625</v>
      </c>
      <c r="CS403">
        <v>39.937</v>
      </c>
      <c r="CT403">
        <v>39.272962962963</v>
      </c>
      <c r="CU403">
        <v>38.6272962962963</v>
      </c>
      <c r="CV403">
        <v>1959.98037037037</v>
      </c>
      <c r="CW403">
        <v>40.0114814814815</v>
      </c>
      <c r="CX403">
        <v>0</v>
      </c>
      <c r="CY403">
        <v>1657125351.7</v>
      </c>
      <c r="CZ403">
        <v>0</v>
      </c>
      <c r="DA403">
        <v>0</v>
      </c>
      <c r="DB403" t="s">
        <v>356</v>
      </c>
      <c r="DC403">
        <v>1656081770.5</v>
      </c>
      <c r="DD403">
        <v>1655399214.6</v>
      </c>
      <c r="DE403">
        <v>0</v>
      </c>
      <c r="DF403">
        <v>0.134</v>
      </c>
      <c r="DG403">
        <v>-0.06</v>
      </c>
      <c r="DH403">
        <v>9.331</v>
      </c>
      <c r="DI403">
        <v>0.511</v>
      </c>
      <c r="DJ403">
        <v>421</v>
      </c>
      <c r="DK403">
        <v>25</v>
      </c>
      <c r="DL403">
        <v>1.93</v>
      </c>
      <c r="DM403">
        <v>0.15</v>
      </c>
      <c r="DN403">
        <v>-52.2323487804878</v>
      </c>
      <c r="DO403">
        <v>-0.51521393728239</v>
      </c>
      <c r="DP403">
        <v>0.510759345805616</v>
      </c>
      <c r="DQ403">
        <v>0</v>
      </c>
      <c r="DR403">
        <v>11.5558317073171</v>
      </c>
      <c r="DS403">
        <v>-0.191548432055745</v>
      </c>
      <c r="DT403">
        <v>0.0230759661587166</v>
      </c>
      <c r="DU403">
        <v>0</v>
      </c>
      <c r="DV403">
        <v>0</v>
      </c>
      <c r="DW403">
        <v>2</v>
      </c>
      <c r="DX403" t="s">
        <v>367</v>
      </c>
      <c r="DY403">
        <v>2.9742</v>
      </c>
      <c r="DZ403">
        <v>2.69517</v>
      </c>
      <c r="EA403">
        <v>0.0931337</v>
      </c>
      <c r="EB403">
        <v>0.100446</v>
      </c>
      <c r="EC403">
        <v>0.067482</v>
      </c>
      <c r="ED403">
        <v>0.0290198</v>
      </c>
      <c r="EE403">
        <v>35535.8</v>
      </c>
      <c r="EF403">
        <v>38681.7</v>
      </c>
      <c r="EG403">
        <v>35509.7</v>
      </c>
      <c r="EH403">
        <v>39001</v>
      </c>
      <c r="EI403">
        <v>46929.8</v>
      </c>
      <c r="EJ403">
        <v>54645.2</v>
      </c>
      <c r="EK403">
        <v>55454.2</v>
      </c>
      <c r="EL403">
        <v>62481.5</v>
      </c>
      <c r="EM403">
        <v>1.9222</v>
      </c>
      <c r="EN403">
        <v>2.1806</v>
      </c>
      <c r="EO403">
        <v>-0.00804663</v>
      </c>
      <c r="EP403">
        <v>0</v>
      </c>
      <c r="EQ403">
        <v>20.1307</v>
      </c>
      <c r="ER403">
        <v>999.9</v>
      </c>
      <c r="ES403">
        <v>50.25</v>
      </c>
      <c r="ET403">
        <v>31.088</v>
      </c>
      <c r="EU403">
        <v>30.8139</v>
      </c>
      <c r="EV403">
        <v>54.7476</v>
      </c>
      <c r="EW403">
        <v>36.4062</v>
      </c>
      <c r="EX403">
        <v>2</v>
      </c>
      <c r="EY403">
        <v>-0.090813</v>
      </c>
      <c r="EZ403">
        <v>5.4817</v>
      </c>
      <c r="FA403">
        <v>20.067</v>
      </c>
      <c r="FB403">
        <v>5.20172</v>
      </c>
      <c r="FC403">
        <v>12.0099</v>
      </c>
      <c r="FD403">
        <v>4.9756</v>
      </c>
      <c r="FE403">
        <v>3.2938</v>
      </c>
      <c r="FF403">
        <v>9999</v>
      </c>
      <c r="FG403">
        <v>9999</v>
      </c>
      <c r="FH403">
        <v>9999</v>
      </c>
      <c r="FI403">
        <v>552.1</v>
      </c>
      <c r="FJ403">
        <v>1.86295</v>
      </c>
      <c r="FK403">
        <v>1.86783</v>
      </c>
      <c r="FL403">
        <v>1.86762</v>
      </c>
      <c r="FM403">
        <v>1.8688</v>
      </c>
      <c r="FN403">
        <v>1.86963</v>
      </c>
      <c r="FO403">
        <v>1.86569</v>
      </c>
      <c r="FP403">
        <v>1.86676</v>
      </c>
      <c r="FQ403">
        <v>1.86813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10.337</v>
      </c>
      <c r="GF403">
        <v>0.1436</v>
      </c>
      <c r="GG403">
        <v>5.21543574155078</v>
      </c>
      <c r="GH403">
        <v>0.0100486214095962</v>
      </c>
      <c r="GI403">
        <v>-1.74255938316833e-06</v>
      </c>
      <c r="GJ403">
        <v>3.40457676646056e-10</v>
      </c>
      <c r="GK403">
        <v>-0.0234001039270155</v>
      </c>
      <c r="GL403">
        <v>-0.0317258394575505</v>
      </c>
      <c r="GM403">
        <v>0.00293552719409138</v>
      </c>
      <c r="GN403">
        <v>-2.89779016759736e-05</v>
      </c>
      <c r="GO403">
        <v>-4</v>
      </c>
      <c r="GP403">
        <v>2214</v>
      </c>
      <c r="GQ403">
        <v>1</v>
      </c>
      <c r="GR403">
        <v>18</v>
      </c>
      <c r="GS403">
        <v>17393.3</v>
      </c>
      <c r="GT403">
        <v>28769.3</v>
      </c>
      <c r="GU403">
        <v>1.81641</v>
      </c>
      <c r="GV403">
        <v>2.61108</v>
      </c>
      <c r="GW403">
        <v>2.24854</v>
      </c>
      <c r="GX403">
        <v>2.7478</v>
      </c>
      <c r="GY403">
        <v>1.99585</v>
      </c>
      <c r="GZ403">
        <v>2.32056</v>
      </c>
      <c r="HA403">
        <v>34.0998</v>
      </c>
      <c r="HB403">
        <v>14.6749</v>
      </c>
      <c r="HC403">
        <v>18</v>
      </c>
      <c r="HD403">
        <v>453.351</v>
      </c>
      <c r="HE403">
        <v>626.55</v>
      </c>
      <c r="HF403">
        <v>13.1982</v>
      </c>
      <c r="HG403">
        <v>26.0722</v>
      </c>
      <c r="HH403">
        <v>30.0007</v>
      </c>
      <c r="HI403">
        <v>25.7922</v>
      </c>
      <c r="HJ403">
        <v>25.6964</v>
      </c>
      <c r="HK403">
        <v>36.42</v>
      </c>
      <c r="HL403">
        <v>72.2975</v>
      </c>
      <c r="HM403">
        <v>0</v>
      </c>
      <c r="HN403">
        <v>13.2042</v>
      </c>
      <c r="HO403">
        <v>641.435</v>
      </c>
      <c r="HP403">
        <v>5.69743</v>
      </c>
      <c r="HQ403">
        <v>102.908</v>
      </c>
      <c r="HR403">
        <v>104.049</v>
      </c>
    </row>
    <row r="404" spans="1:226">
      <c r="A404">
        <v>388</v>
      </c>
      <c r="B404">
        <v>1657125376.5</v>
      </c>
      <c r="C404">
        <v>5343.90000009537</v>
      </c>
      <c r="D404" t="s">
        <v>1138</v>
      </c>
      <c r="E404" t="s">
        <v>1139</v>
      </c>
      <c r="F404">
        <v>5</v>
      </c>
      <c r="G404" t="s">
        <v>1067</v>
      </c>
      <c r="H404" t="s">
        <v>354</v>
      </c>
      <c r="I404">
        <v>1657125368.71429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630.631095970306</v>
      </c>
      <c r="AK404">
        <v>593.55823030303</v>
      </c>
      <c r="AL404">
        <v>3.46053284818683</v>
      </c>
      <c r="AM404">
        <v>66.8641724914905</v>
      </c>
      <c r="AN404">
        <f>(AP404 - AO404 + BO404*1E3/(8.314*(BQ404+273.15)) * AR404/BN404 * AQ404) * BN404/(100*BB404) * 1000/(1000 - AP404)</f>
        <v>0</v>
      </c>
      <c r="AO404">
        <v>5.61900258432927</v>
      </c>
      <c r="AP404">
        <v>17.155443030303</v>
      </c>
      <c r="AQ404">
        <v>-0.000178500974571845</v>
      </c>
      <c r="AR404">
        <v>77.479697200036</v>
      </c>
      <c r="AS404">
        <v>3</v>
      </c>
      <c r="AT404">
        <v>1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1657125368.71429</v>
      </c>
      <c r="BH404">
        <v>558.871892857143</v>
      </c>
      <c r="BI404">
        <v>611.415571428571</v>
      </c>
      <c r="BJ404">
        <v>17.14105</v>
      </c>
      <c r="BK404">
        <v>5.60531928571428</v>
      </c>
      <c r="BL404">
        <v>548.612107142857</v>
      </c>
      <c r="BM404">
        <v>16.9978821428571</v>
      </c>
      <c r="BN404">
        <v>499.99525</v>
      </c>
      <c r="BO404">
        <v>73.9395678571428</v>
      </c>
      <c r="BP404">
        <v>0.0414067107142857</v>
      </c>
      <c r="BQ404">
        <v>21.2992678571429</v>
      </c>
      <c r="BR404">
        <v>19.9852642857143</v>
      </c>
      <c r="BS404">
        <v>999.9</v>
      </c>
      <c r="BT404">
        <v>0</v>
      </c>
      <c r="BU404">
        <v>0</v>
      </c>
      <c r="BV404">
        <v>10007.8571428571</v>
      </c>
      <c r="BW404">
        <v>0</v>
      </c>
      <c r="BX404">
        <v>1692.62035714286</v>
      </c>
      <c r="BY404">
        <v>-52.5437285714286</v>
      </c>
      <c r="BZ404">
        <v>568.618571428571</v>
      </c>
      <c r="CA404">
        <v>614.86225</v>
      </c>
      <c r="CB404">
        <v>11.5357392857143</v>
      </c>
      <c r="CC404">
        <v>611.415571428571</v>
      </c>
      <c r="CD404">
        <v>5.60531928571428</v>
      </c>
      <c r="CE404">
        <v>1.26740178571429</v>
      </c>
      <c r="CF404">
        <v>0.414454821428571</v>
      </c>
      <c r="CG404">
        <v>10.4177428571429</v>
      </c>
      <c r="CH404">
        <v>-5.28503928571429</v>
      </c>
      <c r="CI404">
        <v>2000.03178571429</v>
      </c>
      <c r="CJ404">
        <v>0.979994964285715</v>
      </c>
      <c r="CK404">
        <v>0.0200048035714286</v>
      </c>
      <c r="CL404">
        <v>0</v>
      </c>
      <c r="CM404">
        <v>2.34290357142857</v>
      </c>
      <c r="CN404">
        <v>0</v>
      </c>
      <c r="CO404">
        <v>14188.0642857143</v>
      </c>
      <c r="CP404">
        <v>17300.4071428571</v>
      </c>
      <c r="CQ404">
        <v>39.607</v>
      </c>
      <c r="CR404">
        <v>41.625</v>
      </c>
      <c r="CS404">
        <v>39.937</v>
      </c>
      <c r="CT404">
        <v>39.2832142857143</v>
      </c>
      <c r="CU404">
        <v>38.6427142857143</v>
      </c>
      <c r="CV404">
        <v>1960.02035714286</v>
      </c>
      <c r="CW404">
        <v>40.0114285714286</v>
      </c>
      <c r="CX404">
        <v>0</v>
      </c>
      <c r="CY404">
        <v>1657125356.5</v>
      </c>
      <c r="CZ404">
        <v>0</v>
      </c>
      <c r="DA404">
        <v>0</v>
      </c>
      <c r="DB404" t="s">
        <v>356</v>
      </c>
      <c r="DC404">
        <v>1656081770.5</v>
      </c>
      <c r="DD404">
        <v>1655399214.6</v>
      </c>
      <c r="DE404">
        <v>0</v>
      </c>
      <c r="DF404">
        <v>0.134</v>
      </c>
      <c r="DG404">
        <v>-0.06</v>
      </c>
      <c r="DH404">
        <v>9.331</v>
      </c>
      <c r="DI404">
        <v>0.511</v>
      </c>
      <c r="DJ404">
        <v>421</v>
      </c>
      <c r="DK404">
        <v>25</v>
      </c>
      <c r="DL404">
        <v>1.93</v>
      </c>
      <c r="DM404">
        <v>0.15</v>
      </c>
      <c r="DN404">
        <v>-52.3445024390244</v>
      </c>
      <c r="DO404">
        <v>-1.78042578397213</v>
      </c>
      <c r="DP404">
        <v>0.546438833516194</v>
      </c>
      <c r="DQ404">
        <v>0</v>
      </c>
      <c r="DR404">
        <v>11.5467097560976</v>
      </c>
      <c r="DS404">
        <v>-0.214967247386755</v>
      </c>
      <c r="DT404">
        <v>0.0244623833160524</v>
      </c>
      <c r="DU404">
        <v>0</v>
      </c>
      <c r="DV404">
        <v>0</v>
      </c>
      <c r="DW404">
        <v>2</v>
      </c>
      <c r="DX404" t="s">
        <v>367</v>
      </c>
      <c r="DY404">
        <v>2.97455</v>
      </c>
      <c r="DZ404">
        <v>2.69531</v>
      </c>
      <c r="EA404">
        <v>0.0951506</v>
      </c>
      <c r="EB404">
        <v>0.10236</v>
      </c>
      <c r="EC404">
        <v>0.067479</v>
      </c>
      <c r="ED404">
        <v>0.0289977</v>
      </c>
      <c r="EE404">
        <v>35456.9</v>
      </c>
      <c r="EF404">
        <v>38599.1</v>
      </c>
      <c r="EG404">
        <v>35509.8</v>
      </c>
      <c r="EH404">
        <v>39000.8</v>
      </c>
      <c r="EI404">
        <v>46929.8</v>
      </c>
      <c r="EJ404">
        <v>54645.9</v>
      </c>
      <c r="EK404">
        <v>55453.9</v>
      </c>
      <c r="EL404">
        <v>62480.9</v>
      </c>
      <c r="EM404">
        <v>1.9238</v>
      </c>
      <c r="EN404">
        <v>2.1808</v>
      </c>
      <c r="EO404">
        <v>-0.00745058</v>
      </c>
      <c r="EP404">
        <v>0</v>
      </c>
      <c r="EQ404">
        <v>20.1256</v>
      </c>
      <c r="ER404">
        <v>999.9</v>
      </c>
      <c r="ES404">
        <v>50.177</v>
      </c>
      <c r="ET404">
        <v>31.088</v>
      </c>
      <c r="EU404">
        <v>30.772</v>
      </c>
      <c r="EV404">
        <v>54.7276</v>
      </c>
      <c r="EW404">
        <v>36.3061</v>
      </c>
      <c r="EX404">
        <v>2</v>
      </c>
      <c r="EY404">
        <v>-0.0901626</v>
      </c>
      <c r="EZ404">
        <v>5.46322</v>
      </c>
      <c r="FA404">
        <v>20.0681</v>
      </c>
      <c r="FB404">
        <v>5.20411</v>
      </c>
      <c r="FC404">
        <v>12.0099</v>
      </c>
      <c r="FD404">
        <v>4.9756</v>
      </c>
      <c r="FE404">
        <v>3.294</v>
      </c>
      <c r="FF404">
        <v>9999</v>
      </c>
      <c r="FG404">
        <v>9999</v>
      </c>
      <c r="FH404">
        <v>9999</v>
      </c>
      <c r="FI404">
        <v>552.1</v>
      </c>
      <c r="FJ404">
        <v>1.86298</v>
      </c>
      <c r="FK404">
        <v>1.86783</v>
      </c>
      <c r="FL404">
        <v>1.86755</v>
      </c>
      <c r="FM404">
        <v>1.86874</v>
      </c>
      <c r="FN404">
        <v>1.8696</v>
      </c>
      <c r="FO404">
        <v>1.86569</v>
      </c>
      <c r="FP404">
        <v>1.86673</v>
      </c>
      <c r="FQ404">
        <v>1.86813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10.479</v>
      </c>
      <c r="GF404">
        <v>0.1435</v>
      </c>
      <c r="GG404">
        <v>5.21543574155078</v>
      </c>
      <c r="GH404">
        <v>0.0100486214095962</v>
      </c>
      <c r="GI404">
        <v>-1.74255938316833e-06</v>
      </c>
      <c r="GJ404">
        <v>3.40457676646056e-10</v>
      </c>
      <c r="GK404">
        <v>-0.0234001039270155</v>
      </c>
      <c r="GL404">
        <v>-0.0317258394575505</v>
      </c>
      <c r="GM404">
        <v>0.00293552719409138</v>
      </c>
      <c r="GN404">
        <v>-2.89779016759736e-05</v>
      </c>
      <c r="GO404">
        <v>-4</v>
      </c>
      <c r="GP404">
        <v>2214</v>
      </c>
      <c r="GQ404">
        <v>1</v>
      </c>
      <c r="GR404">
        <v>18</v>
      </c>
      <c r="GS404">
        <v>17393.4</v>
      </c>
      <c r="GT404">
        <v>28769.4</v>
      </c>
      <c r="GU404">
        <v>1.85425</v>
      </c>
      <c r="GV404">
        <v>2.61108</v>
      </c>
      <c r="GW404">
        <v>2.24854</v>
      </c>
      <c r="GX404">
        <v>2.7478</v>
      </c>
      <c r="GY404">
        <v>1.99585</v>
      </c>
      <c r="GZ404">
        <v>2.29858</v>
      </c>
      <c r="HA404">
        <v>34.0771</v>
      </c>
      <c r="HB404">
        <v>14.6661</v>
      </c>
      <c r="HC404">
        <v>18</v>
      </c>
      <c r="HD404">
        <v>454.405</v>
      </c>
      <c r="HE404">
        <v>626.833</v>
      </c>
      <c r="HF404">
        <v>13.2071</v>
      </c>
      <c r="HG404">
        <v>26.081</v>
      </c>
      <c r="HH404">
        <v>30.0007</v>
      </c>
      <c r="HI404">
        <v>25.8026</v>
      </c>
      <c r="HJ404">
        <v>25.7071</v>
      </c>
      <c r="HK404">
        <v>37.1806</v>
      </c>
      <c r="HL404">
        <v>72.0199</v>
      </c>
      <c r="HM404">
        <v>0</v>
      </c>
      <c r="HN404">
        <v>13.2133</v>
      </c>
      <c r="HO404">
        <v>654.99</v>
      </c>
      <c r="HP404">
        <v>5.70967</v>
      </c>
      <c r="HQ404">
        <v>102.908</v>
      </c>
      <c r="HR404">
        <v>104.048</v>
      </c>
    </row>
    <row r="405" spans="1:226">
      <c r="A405">
        <v>389</v>
      </c>
      <c r="B405">
        <v>1657125381</v>
      </c>
      <c r="C405">
        <v>5348.40000009537</v>
      </c>
      <c r="D405" t="s">
        <v>1140</v>
      </c>
      <c r="E405" t="s">
        <v>1141</v>
      </c>
      <c r="F405">
        <v>5</v>
      </c>
      <c r="G405" t="s">
        <v>1067</v>
      </c>
      <c r="H405" t="s">
        <v>354</v>
      </c>
      <c r="I405">
        <v>1657125373.16071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646.216443812177</v>
      </c>
      <c r="AK405">
        <v>609.246109090909</v>
      </c>
      <c r="AL405">
        <v>3.47275802320802</v>
      </c>
      <c r="AM405">
        <v>66.8641724914905</v>
      </c>
      <c r="AN405">
        <f>(AP405 - AO405 + BO405*1E3/(8.314*(BQ405+273.15)) * AR405/BN405 * AQ405) * BN405/(100*BB405) * 1000/(1000 - AP405)</f>
        <v>0</v>
      </c>
      <c r="AO405">
        <v>5.6278059148515</v>
      </c>
      <c r="AP405">
        <v>17.1580218181818</v>
      </c>
      <c r="AQ405">
        <v>-0.00996611829124009</v>
      </c>
      <c r="AR405">
        <v>77.479697200036</v>
      </c>
      <c r="AS405">
        <v>3</v>
      </c>
      <c r="AT405">
        <v>1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1657125373.16071</v>
      </c>
      <c r="BH405">
        <v>573.898535714286</v>
      </c>
      <c r="BI405">
        <v>626.428285714286</v>
      </c>
      <c r="BJ405">
        <v>17.1431357142857</v>
      </c>
      <c r="BK405">
        <v>5.63576857142857</v>
      </c>
      <c r="BL405">
        <v>563.513214285714</v>
      </c>
      <c r="BM405">
        <v>16.9998785714286</v>
      </c>
      <c r="BN405">
        <v>499.991035714286</v>
      </c>
      <c r="BO405">
        <v>73.9393642857143</v>
      </c>
      <c r="BP405">
        <v>0.0413709035714286</v>
      </c>
      <c r="BQ405">
        <v>21.299725</v>
      </c>
      <c r="BR405">
        <v>19.98745</v>
      </c>
      <c r="BS405">
        <v>999.9</v>
      </c>
      <c r="BT405">
        <v>0</v>
      </c>
      <c r="BU405">
        <v>0</v>
      </c>
      <c r="BV405">
        <v>10003.2142857143</v>
      </c>
      <c r="BW405">
        <v>0</v>
      </c>
      <c r="BX405">
        <v>1692.40321428571</v>
      </c>
      <c r="BY405">
        <v>-52.5297607142857</v>
      </c>
      <c r="BZ405">
        <v>583.908571428571</v>
      </c>
      <c r="CA405">
        <v>629.979071428572</v>
      </c>
      <c r="CB405">
        <v>11.5073714285714</v>
      </c>
      <c r="CC405">
        <v>626.428285714286</v>
      </c>
      <c r="CD405">
        <v>5.63576857142857</v>
      </c>
      <c r="CE405">
        <v>1.26755178571429</v>
      </c>
      <c r="CF405">
        <v>0.416705178571429</v>
      </c>
      <c r="CG405">
        <v>10.419525</v>
      </c>
      <c r="CH405">
        <v>-5.21383642857143</v>
      </c>
      <c r="CI405">
        <v>2000.04214285714</v>
      </c>
      <c r="CJ405">
        <v>0.979995285714286</v>
      </c>
      <c r="CK405">
        <v>0.0200044714285714</v>
      </c>
      <c r="CL405">
        <v>0</v>
      </c>
      <c r="CM405">
        <v>2.32698571428571</v>
      </c>
      <c r="CN405">
        <v>0</v>
      </c>
      <c r="CO405">
        <v>14186.575</v>
      </c>
      <c r="CP405">
        <v>17300.5</v>
      </c>
      <c r="CQ405">
        <v>39.61825</v>
      </c>
      <c r="CR405">
        <v>41.625</v>
      </c>
      <c r="CS405">
        <v>39.937</v>
      </c>
      <c r="CT405">
        <v>39.2987142857143</v>
      </c>
      <c r="CU405">
        <v>38.6604285714286</v>
      </c>
      <c r="CV405">
        <v>1960.03107142857</v>
      </c>
      <c r="CW405">
        <v>40.0110714285714</v>
      </c>
      <c r="CX405">
        <v>0</v>
      </c>
      <c r="CY405">
        <v>1657125361.3</v>
      </c>
      <c r="CZ405">
        <v>0</v>
      </c>
      <c r="DA405">
        <v>0</v>
      </c>
      <c r="DB405" t="s">
        <v>356</v>
      </c>
      <c r="DC405">
        <v>1656081770.5</v>
      </c>
      <c r="DD405">
        <v>1655399214.6</v>
      </c>
      <c r="DE405">
        <v>0</v>
      </c>
      <c r="DF405">
        <v>0.134</v>
      </c>
      <c r="DG405">
        <v>-0.06</v>
      </c>
      <c r="DH405">
        <v>9.331</v>
      </c>
      <c r="DI405">
        <v>0.511</v>
      </c>
      <c r="DJ405">
        <v>421</v>
      </c>
      <c r="DK405">
        <v>25</v>
      </c>
      <c r="DL405">
        <v>1.93</v>
      </c>
      <c r="DM405">
        <v>0.15</v>
      </c>
      <c r="DN405">
        <v>-52.4624829268293</v>
      </c>
      <c r="DO405">
        <v>-1.59563205574913</v>
      </c>
      <c r="DP405">
        <v>0.545154483320203</v>
      </c>
      <c r="DQ405">
        <v>0</v>
      </c>
      <c r="DR405">
        <v>11.5271243902439</v>
      </c>
      <c r="DS405">
        <v>-0.2853951219512</v>
      </c>
      <c r="DT405">
        <v>0.036078983683754</v>
      </c>
      <c r="DU405">
        <v>0</v>
      </c>
      <c r="DV405">
        <v>0</v>
      </c>
      <c r="DW405">
        <v>2</v>
      </c>
      <c r="DX405" t="s">
        <v>367</v>
      </c>
      <c r="DY405">
        <v>2.97352</v>
      </c>
      <c r="DZ405">
        <v>2.6955</v>
      </c>
      <c r="EA405">
        <v>0.096938</v>
      </c>
      <c r="EB405">
        <v>0.103978</v>
      </c>
      <c r="EC405">
        <v>0.0675055</v>
      </c>
      <c r="ED405">
        <v>0.029462</v>
      </c>
      <c r="EE405">
        <v>35386.9</v>
      </c>
      <c r="EF405">
        <v>38529.2</v>
      </c>
      <c r="EG405">
        <v>35509.8</v>
      </c>
      <c r="EH405">
        <v>39000.4</v>
      </c>
      <c r="EI405">
        <v>46928.5</v>
      </c>
      <c r="EJ405">
        <v>54618.6</v>
      </c>
      <c r="EK405">
        <v>55454</v>
      </c>
      <c r="EL405">
        <v>62479.8</v>
      </c>
      <c r="EM405">
        <v>1.9212</v>
      </c>
      <c r="EN405">
        <v>2.1808</v>
      </c>
      <c r="EO405">
        <v>-0.00759959</v>
      </c>
      <c r="EP405">
        <v>0</v>
      </c>
      <c r="EQ405">
        <v>20.1218</v>
      </c>
      <c r="ER405">
        <v>999.9</v>
      </c>
      <c r="ES405">
        <v>50.153</v>
      </c>
      <c r="ET405">
        <v>31.088</v>
      </c>
      <c r="EU405">
        <v>30.7542</v>
      </c>
      <c r="EV405">
        <v>54.5876</v>
      </c>
      <c r="EW405">
        <v>36.3902</v>
      </c>
      <c r="EX405">
        <v>2</v>
      </c>
      <c r="EY405">
        <v>-0.0897155</v>
      </c>
      <c r="EZ405">
        <v>5.49752</v>
      </c>
      <c r="FA405">
        <v>20.0671</v>
      </c>
      <c r="FB405">
        <v>5.20172</v>
      </c>
      <c r="FC405">
        <v>12.0099</v>
      </c>
      <c r="FD405">
        <v>4.9756</v>
      </c>
      <c r="FE405">
        <v>3.2938</v>
      </c>
      <c r="FF405">
        <v>9999</v>
      </c>
      <c r="FG405">
        <v>9999</v>
      </c>
      <c r="FH405">
        <v>9999</v>
      </c>
      <c r="FI405">
        <v>552.1</v>
      </c>
      <c r="FJ405">
        <v>1.86301</v>
      </c>
      <c r="FK405">
        <v>1.86783</v>
      </c>
      <c r="FL405">
        <v>1.86758</v>
      </c>
      <c r="FM405">
        <v>1.86874</v>
      </c>
      <c r="FN405">
        <v>1.86966</v>
      </c>
      <c r="FO405">
        <v>1.86569</v>
      </c>
      <c r="FP405">
        <v>1.86676</v>
      </c>
      <c r="FQ405">
        <v>1.86813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10.606</v>
      </c>
      <c r="GF405">
        <v>0.1439</v>
      </c>
      <c r="GG405">
        <v>5.21543574155078</v>
      </c>
      <c r="GH405">
        <v>0.0100486214095962</v>
      </c>
      <c r="GI405">
        <v>-1.74255938316833e-06</v>
      </c>
      <c r="GJ405">
        <v>3.40457676646056e-10</v>
      </c>
      <c r="GK405">
        <v>-0.0234001039270155</v>
      </c>
      <c r="GL405">
        <v>-0.0317258394575505</v>
      </c>
      <c r="GM405">
        <v>0.00293552719409138</v>
      </c>
      <c r="GN405">
        <v>-2.89779016759736e-05</v>
      </c>
      <c r="GO405">
        <v>-4</v>
      </c>
      <c r="GP405">
        <v>2214</v>
      </c>
      <c r="GQ405">
        <v>1</v>
      </c>
      <c r="GR405">
        <v>18</v>
      </c>
      <c r="GS405">
        <v>17393.5</v>
      </c>
      <c r="GT405">
        <v>28769.4</v>
      </c>
      <c r="GU405">
        <v>1.88599</v>
      </c>
      <c r="GV405">
        <v>2.61597</v>
      </c>
      <c r="GW405">
        <v>2.24854</v>
      </c>
      <c r="GX405">
        <v>2.7478</v>
      </c>
      <c r="GY405">
        <v>1.99585</v>
      </c>
      <c r="GZ405">
        <v>2.29004</v>
      </c>
      <c r="HA405">
        <v>34.0998</v>
      </c>
      <c r="HB405">
        <v>14.6661</v>
      </c>
      <c r="HC405">
        <v>18</v>
      </c>
      <c r="HD405">
        <v>452.906</v>
      </c>
      <c r="HE405">
        <v>626.954</v>
      </c>
      <c r="HF405">
        <v>13.2158</v>
      </c>
      <c r="HG405">
        <v>26.0854</v>
      </c>
      <c r="HH405">
        <v>30.0005</v>
      </c>
      <c r="HI405">
        <v>25.8117</v>
      </c>
      <c r="HJ405">
        <v>25.717</v>
      </c>
      <c r="HK405">
        <v>37.8035</v>
      </c>
      <c r="HL405">
        <v>72.0199</v>
      </c>
      <c r="HM405">
        <v>0</v>
      </c>
      <c r="HN405">
        <v>13.2185</v>
      </c>
      <c r="HO405">
        <v>675.174</v>
      </c>
      <c r="HP405">
        <v>5.71408</v>
      </c>
      <c r="HQ405">
        <v>102.908</v>
      </c>
      <c r="HR405">
        <v>104.047</v>
      </c>
    </row>
    <row r="406" spans="1:226">
      <c r="A406">
        <v>390</v>
      </c>
      <c r="B406">
        <v>1657125386.5</v>
      </c>
      <c r="C406">
        <v>5353.90000009537</v>
      </c>
      <c r="D406" t="s">
        <v>1142</v>
      </c>
      <c r="E406" t="s">
        <v>1143</v>
      </c>
      <c r="F406">
        <v>5</v>
      </c>
      <c r="G406" t="s">
        <v>1067</v>
      </c>
      <c r="H406" t="s">
        <v>354</v>
      </c>
      <c r="I406">
        <v>1657125378.73214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664.083137043992</v>
      </c>
      <c r="AK406">
        <v>627.861278787879</v>
      </c>
      <c r="AL406">
        <v>3.40227738736336</v>
      </c>
      <c r="AM406">
        <v>66.8641724914905</v>
      </c>
      <c r="AN406">
        <f>(AP406 - AO406 + BO406*1E3/(8.314*(BQ406+273.15)) * AR406/BN406 * AQ406) * BN406/(100*BB406) * 1000/(1000 - AP406)</f>
        <v>0</v>
      </c>
      <c r="AO406">
        <v>5.7287310782868</v>
      </c>
      <c r="AP406">
        <v>17.1872781818182</v>
      </c>
      <c r="AQ406">
        <v>0.00253193215612608</v>
      </c>
      <c r="AR406">
        <v>77.479697200036</v>
      </c>
      <c r="AS406">
        <v>4</v>
      </c>
      <c r="AT406">
        <v>1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1657125378.73214</v>
      </c>
      <c r="BH406">
        <v>592.656</v>
      </c>
      <c r="BI406">
        <v>645.084464285714</v>
      </c>
      <c r="BJ406">
        <v>17.1555071428571</v>
      </c>
      <c r="BK406">
        <v>5.67489714285714</v>
      </c>
      <c r="BL406">
        <v>582.114678571428</v>
      </c>
      <c r="BM406">
        <v>17.0117464285714</v>
      </c>
      <c r="BN406">
        <v>499.995535714286</v>
      </c>
      <c r="BO406">
        <v>73.9391357142857</v>
      </c>
      <c r="BP406">
        <v>0.0413363285714286</v>
      </c>
      <c r="BQ406">
        <v>21.3039857142857</v>
      </c>
      <c r="BR406">
        <v>19.9934178571429</v>
      </c>
      <c r="BS406">
        <v>999.9</v>
      </c>
      <c r="BT406">
        <v>0</v>
      </c>
      <c r="BU406">
        <v>0</v>
      </c>
      <c r="BV406">
        <v>9992.14285714286</v>
      </c>
      <c r="BW406">
        <v>0</v>
      </c>
      <c r="BX406">
        <v>1692.66285714286</v>
      </c>
      <c r="BY406">
        <v>-52.4283785714286</v>
      </c>
      <c r="BZ406">
        <v>603.001071428571</v>
      </c>
      <c r="CA406">
        <v>648.766892857143</v>
      </c>
      <c r="CB406">
        <v>11.4806071428571</v>
      </c>
      <c r="CC406">
        <v>645.084464285714</v>
      </c>
      <c r="CD406">
        <v>5.67489714285714</v>
      </c>
      <c r="CE406">
        <v>1.26846321428571</v>
      </c>
      <c r="CF406">
        <v>0.419597035714286</v>
      </c>
      <c r="CG406">
        <v>10.4302892857143</v>
      </c>
      <c r="CH406">
        <v>-5.12291535714286</v>
      </c>
      <c r="CI406">
        <v>1999.99357142857</v>
      </c>
      <c r="CJ406">
        <v>0.979995178571429</v>
      </c>
      <c r="CK406">
        <v>0.0200045821428571</v>
      </c>
      <c r="CL406">
        <v>0</v>
      </c>
      <c r="CM406">
        <v>2.32383928571429</v>
      </c>
      <c r="CN406">
        <v>0</v>
      </c>
      <c r="CO406">
        <v>14196.8464285714</v>
      </c>
      <c r="CP406">
        <v>17300.0714285714</v>
      </c>
      <c r="CQ406">
        <v>39.625</v>
      </c>
      <c r="CR406">
        <v>41.6272142857143</v>
      </c>
      <c r="CS406">
        <v>39.937</v>
      </c>
      <c r="CT406">
        <v>39.3075714285714</v>
      </c>
      <c r="CU406">
        <v>38.6803571428571</v>
      </c>
      <c r="CV406">
        <v>1959.98321428571</v>
      </c>
      <c r="CW406">
        <v>40.01</v>
      </c>
      <c r="CX406">
        <v>0</v>
      </c>
      <c r="CY406">
        <v>1657125366.7</v>
      </c>
      <c r="CZ406">
        <v>0</v>
      </c>
      <c r="DA406">
        <v>0</v>
      </c>
      <c r="DB406" t="s">
        <v>356</v>
      </c>
      <c r="DC406">
        <v>1656081770.5</v>
      </c>
      <c r="DD406">
        <v>1655399214.6</v>
      </c>
      <c r="DE406">
        <v>0</v>
      </c>
      <c r="DF406">
        <v>0.134</v>
      </c>
      <c r="DG406">
        <v>-0.06</v>
      </c>
      <c r="DH406">
        <v>9.331</v>
      </c>
      <c r="DI406">
        <v>0.511</v>
      </c>
      <c r="DJ406">
        <v>421</v>
      </c>
      <c r="DK406">
        <v>25</v>
      </c>
      <c r="DL406">
        <v>1.93</v>
      </c>
      <c r="DM406">
        <v>0.15</v>
      </c>
      <c r="DN406">
        <v>-52.4047463414634</v>
      </c>
      <c r="DO406">
        <v>1.74513658536577</v>
      </c>
      <c r="DP406">
        <v>0.510921711867236</v>
      </c>
      <c r="DQ406">
        <v>0</v>
      </c>
      <c r="DR406">
        <v>11.4914804878049</v>
      </c>
      <c r="DS406">
        <v>-0.320006968641122</v>
      </c>
      <c r="DT406">
        <v>0.040342800726942</v>
      </c>
      <c r="DU406">
        <v>0</v>
      </c>
      <c r="DV406">
        <v>0</v>
      </c>
      <c r="DW406">
        <v>2</v>
      </c>
      <c r="DX406" t="s">
        <v>367</v>
      </c>
      <c r="DY406">
        <v>2.97403</v>
      </c>
      <c r="DZ406">
        <v>2.69561</v>
      </c>
      <c r="EA406">
        <v>0.0990425</v>
      </c>
      <c r="EB406">
        <v>0.105986</v>
      </c>
      <c r="EC406">
        <v>0.0675889</v>
      </c>
      <c r="ED406">
        <v>0.0294606</v>
      </c>
      <c r="EE406">
        <v>35303.7</v>
      </c>
      <c r="EF406">
        <v>38442.2</v>
      </c>
      <c r="EG406">
        <v>35509.1</v>
      </c>
      <c r="EH406">
        <v>38999.8</v>
      </c>
      <c r="EI406">
        <v>46923.7</v>
      </c>
      <c r="EJ406">
        <v>54618.3</v>
      </c>
      <c r="EK406">
        <v>55453.3</v>
      </c>
      <c r="EL406">
        <v>62479.3</v>
      </c>
      <c r="EM406">
        <v>1.9212</v>
      </c>
      <c r="EN406">
        <v>2.1812</v>
      </c>
      <c r="EO406">
        <v>-0.00715256</v>
      </c>
      <c r="EP406">
        <v>0</v>
      </c>
      <c r="EQ406">
        <v>20.1153</v>
      </c>
      <c r="ER406">
        <v>999.9</v>
      </c>
      <c r="ES406">
        <v>50.079</v>
      </c>
      <c r="ET406">
        <v>31.088</v>
      </c>
      <c r="EU406">
        <v>30.7105</v>
      </c>
      <c r="EV406">
        <v>54.6876</v>
      </c>
      <c r="EW406">
        <v>36.3341</v>
      </c>
      <c r="EX406">
        <v>2</v>
      </c>
      <c r="EY406">
        <v>-0.0891057</v>
      </c>
      <c r="EZ406">
        <v>5.68455</v>
      </c>
      <c r="FA406">
        <v>20.0607</v>
      </c>
      <c r="FB406">
        <v>5.20291</v>
      </c>
      <c r="FC406">
        <v>12.0099</v>
      </c>
      <c r="FD406">
        <v>4.976</v>
      </c>
      <c r="FE406">
        <v>3.2938</v>
      </c>
      <c r="FF406">
        <v>9999</v>
      </c>
      <c r="FG406">
        <v>9999</v>
      </c>
      <c r="FH406">
        <v>9999</v>
      </c>
      <c r="FI406">
        <v>552.1</v>
      </c>
      <c r="FJ406">
        <v>1.86298</v>
      </c>
      <c r="FK406">
        <v>1.86783</v>
      </c>
      <c r="FL406">
        <v>1.86755</v>
      </c>
      <c r="FM406">
        <v>1.86877</v>
      </c>
      <c r="FN406">
        <v>1.8696</v>
      </c>
      <c r="FO406">
        <v>1.86569</v>
      </c>
      <c r="FP406">
        <v>1.86676</v>
      </c>
      <c r="FQ406">
        <v>1.86813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10.757</v>
      </c>
      <c r="GF406">
        <v>0.1453</v>
      </c>
      <c r="GG406">
        <v>5.21543574155078</v>
      </c>
      <c r="GH406">
        <v>0.0100486214095962</v>
      </c>
      <c r="GI406">
        <v>-1.74255938316833e-06</v>
      </c>
      <c r="GJ406">
        <v>3.40457676646056e-10</v>
      </c>
      <c r="GK406">
        <v>-0.0234001039270155</v>
      </c>
      <c r="GL406">
        <v>-0.0317258394575505</v>
      </c>
      <c r="GM406">
        <v>0.00293552719409138</v>
      </c>
      <c r="GN406">
        <v>-2.89779016759736e-05</v>
      </c>
      <c r="GO406">
        <v>-4</v>
      </c>
      <c r="GP406">
        <v>2214</v>
      </c>
      <c r="GQ406">
        <v>1</v>
      </c>
      <c r="GR406">
        <v>18</v>
      </c>
      <c r="GS406">
        <v>17393.6</v>
      </c>
      <c r="GT406">
        <v>28769.5</v>
      </c>
      <c r="GU406">
        <v>1.92749</v>
      </c>
      <c r="GV406">
        <v>2.60986</v>
      </c>
      <c r="GW406">
        <v>2.24854</v>
      </c>
      <c r="GX406">
        <v>2.7478</v>
      </c>
      <c r="GY406">
        <v>1.99585</v>
      </c>
      <c r="GZ406">
        <v>2.30957</v>
      </c>
      <c r="HA406">
        <v>34.0998</v>
      </c>
      <c r="HB406">
        <v>14.6661</v>
      </c>
      <c r="HC406">
        <v>18</v>
      </c>
      <c r="HD406">
        <v>452.989</v>
      </c>
      <c r="HE406">
        <v>627.4</v>
      </c>
      <c r="HF406">
        <v>13.2215</v>
      </c>
      <c r="HG406">
        <v>26.0964</v>
      </c>
      <c r="HH406">
        <v>30.0005</v>
      </c>
      <c r="HI406">
        <v>25.8221</v>
      </c>
      <c r="HJ406">
        <v>25.7286</v>
      </c>
      <c r="HK406">
        <v>38.6595</v>
      </c>
      <c r="HL406">
        <v>72.0199</v>
      </c>
      <c r="HM406">
        <v>0</v>
      </c>
      <c r="HN406">
        <v>13.1822</v>
      </c>
      <c r="HO406">
        <v>688.628</v>
      </c>
      <c r="HP406">
        <v>5.70118</v>
      </c>
      <c r="HQ406">
        <v>102.906</v>
      </c>
      <c r="HR406">
        <v>104.046</v>
      </c>
    </row>
    <row r="407" spans="1:226">
      <c r="A407">
        <v>391</v>
      </c>
      <c r="B407">
        <v>1657125391.5</v>
      </c>
      <c r="C407">
        <v>5358.90000009537</v>
      </c>
      <c r="D407" t="s">
        <v>1144</v>
      </c>
      <c r="E407" t="s">
        <v>1145</v>
      </c>
      <c r="F407">
        <v>5</v>
      </c>
      <c r="G407" t="s">
        <v>1067</v>
      </c>
      <c r="H407" t="s">
        <v>354</v>
      </c>
      <c r="I407">
        <v>1657125384.01852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680.628556755128</v>
      </c>
      <c r="AK407">
        <v>644.951533333333</v>
      </c>
      <c r="AL407">
        <v>3.43667803847677</v>
      </c>
      <c r="AM407">
        <v>66.8641724914905</v>
      </c>
      <c r="AN407">
        <f>(AP407 - AO407 + BO407*1E3/(8.314*(BQ407+273.15)) * AR407/BN407 * AQ407) * BN407/(100*BB407) * 1000/(1000 - AP407)</f>
        <v>0</v>
      </c>
      <c r="AO407">
        <v>5.72664902784338</v>
      </c>
      <c r="AP407">
        <v>17.1938266666667</v>
      </c>
      <c r="AQ407">
        <v>0.00217693174632939</v>
      </c>
      <c r="AR407">
        <v>77.479697200036</v>
      </c>
      <c r="AS407">
        <v>3</v>
      </c>
      <c r="AT407">
        <v>1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1657125384.01852</v>
      </c>
      <c r="BH407">
        <v>610.472851851852</v>
      </c>
      <c r="BI407">
        <v>662.558888888889</v>
      </c>
      <c r="BJ407">
        <v>17.172762962963</v>
      </c>
      <c r="BK407">
        <v>5.71255851851852</v>
      </c>
      <c r="BL407">
        <v>599.784074074074</v>
      </c>
      <c r="BM407">
        <v>17.0282888888889</v>
      </c>
      <c r="BN407">
        <v>499.998</v>
      </c>
      <c r="BO407">
        <v>73.9395555555556</v>
      </c>
      <c r="BP407">
        <v>0.0414801962962963</v>
      </c>
      <c r="BQ407">
        <v>21.3093222222222</v>
      </c>
      <c r="BR407">
        <v>20.0027074074074</v>
      </c>
      <c r="BS407">
        <v>999.9</v>
      </c>
      <c r="BT407">
        <v>0</v>
      </c>
      <c r="BU407">
        <v>0</v>
      </c>
      <c r="BV407">
        <v>9977.59259259259</v>
      </c>
      <c r="BW407">
        <v>0</v>
      </c>
      <c r="BX407">
        <v>1693.20666666667</v>
      </c>
      <c r="BY407">
        <v>-52.0860074074074</v>
      </c>
      <c r="BZ407">
        <v>621.139925925926</v>
      </c>
      <c r="CA407">
        <v>666.365962962963</v>
      </c>
      <c r="CB407">
        <v>11.4602074074074</v>
      </c>
      <c r="CC407">
        <v>662.558888888889</v>
      </c>
      <c r="CD407">
        <v>5.71255851851852</v>
      </c>
      <c r="CE407">
        <v>1.2697462962963</v>
      </c>
      <c r="CF407">
        <v>0.422384222222222</v>
      </c>
      <c r="CG407">
        <v>10.4454407407407</v>
      </c>
      <c r="CH407">
        <v>-5.03528037037037</v>
      </c>
      <c r="CI407">
        <v>1999.9537037037</v>
      </c>
      <c r="CJ407">
        <v>0.979994777777778</v>
      </c>
      <c r="CK407">
        <v>0.0200049962962963</v>
      </c>
      <c r="CL407">
        <v>0</v>
      </c>
      <c r="CM407">
        <v>2.37697037037037</v>
      </c>
      <c r="CN407">
        <v>0</v>
      </c>
      <c r="CO407">
        <v>14212.2333333333</v>
      </c>
      <c r="CP407">
        <v>17299.7185185185</v>
      </c>
      <c r="CQ407">
        <v>39.625</v>
      </c>
      <c r="CR407">
        <v>41.6433703703704</v>
      </c>
      <c r="CS407">
        <v>39.937</v>
      </c>
      <c r="CT407">
        <v>39.312</v>
      </c>
      <c r="CU407">
        <v>38.687</v>
      </c>
      <c r="CV407">
        <v>1959.94333333333</v>
      </c>
      <c r="CW407">
        <v>40.01</v>
      </c>
      <c r="CX407">
        <v>0</v>
      </c>
      <c r="CY407">
        <v>1657125371.5</v>
      </c>
      <c r="CZ407">
        <v>0</v>
      </c>
      <c r="DA407">
        <v>0</v>
      </c>
      <c r="DB407" t="s">
        <v>356</v>
      </c>
      <c r="DC407">
        <v>1656081770.5</v>
      </c>
      <c r="DD407">
        <v>1655399214.6</v>
      </c>
      <c r="DE407">
        <v>0</v>
      </c>
      <c r="DF407">
        <v>0.134</v>
      </c>
      <c r="DG407">
        <v>-0.06</v>
      </c>
      <c r="DH407">
        <v>9.331</v>
      </c>
      <c r="DI407">
        <v>0.511</v>
      </c>
      <c r="DJ407">
        <v>421</v>
      </c>
      <c r="DK407">
        <v>25</v>
      </c>
      <c r="DL407">
        <v>1.93</v>
      </c>
      <c r="DM407">
        <v>0.15</v>
      </c>
      <c r="DN407">
        <v>-52.2821707317073</v>
      </c>
      <c r="DO407">
        <v>2.77604529616717</v>
      </c>
      <c r="DP407">
        <v>0.512699534146559</v>
      </c>
      <c r="DQ407">
        <v>0</v>
      </c>
      <c r="DR407">
        <v>11.4816390243902</v>
      </c>
      <c r="DS407">
        <v>-0.266698954703825</v>
      </c>
      <c r="DT407">
        <v>0.0384537535232101</v>
      </c>
      <c r="DU407">
        <v>0</v>
      </c>
      <c r="DV407">
        <v>0</v>
      </c>
      <c r="DW407">
        <v>2</v>
      </c>
      <c r="DX407" t="s">
        <v>367</v>
      </c>
      <c r="DY407">
        <v>2.97328</v>
      </c>
      <c r="DZ407">
        <v>2.69506</v>
      </c>
      <c r="EA407">
        <v>0.100923</v>
      </c>
      <c r="EB407">
        <v>0.107825</v>
      </c>
      <c r="EC407">
        <v>0.0675982</v>
      </c>
      <c r="ED407">
        <v>0.0294329</v>
      </c>
      <c r="EE407">
        <v>35229.1</v>
      </c>
      <c r="EF407">
        <v>38362.5</v>
      </c>
      <c r="EG407">
        <v>35508.3</v>
      </c>
      <c r="EH407">
        <v>38999.1</v>
      </c>
      <c r="EI407">
        <v>46922.8</v>
      </c>
      <c r="EJ407">
        <v>54618.9</v>
      </c>
      <c r="EK407">
        <v>55452.7</v>
      </c>
      <c r="EL407">
        <v>62478.1</v>
      </c>
      <c r="EM407">
        <v>1.9212</v>
      </c>
      <c r="EN407">
        <v>2.1812</v>
      </c>
      <c r="EO407">
        <v>-0.00566244</v>
      </c>
      <c r="EP407">
        <v>0</v>
      </c>
      <c r="EQ407">
        <v>20.1118</v>
      </c>
      <c r="ER407">
        <v>999.9</v>
      </c>
      <c r="ES407">
        <v>50.031</v>
      </c>
      <c r="ET407">
        <v>31.088</v>
      </c>
      <c r="EU407">
        <v>30.6807</v>
      </c>
      <c r="EV407">
        <v>55.0276</v>
      </c>
      <c r="EW407">
        <v>36.3942</v>
      </c>
      <c r="EX407">
        <v>2</v>
      </c>
      <c r="EY407">
        <v>-0.0873577</v>
      </c>
      <c r="EZ407">
        <v>5.70882</v>
      </c>
      <c r="FA407">
        <v>20.0589</v>
      </c>
      <c r="FB407">
        <v>5.20052</v>
      </c>
      <c r="FC407">
        <v>12.0099</v>
      </c>
      <c r="FD407">
        <v>4.9756</v>
      </c>
      <c r="FE407">
        <v>3.293</v>
      </c>
      <c r="FF407">
        <v>9999</v>
      </c>
      <c r="FG407">
        <v>9999</v>
      </c>
      <c r="FH407">
        <v>9999</v>
      </c>
      <c r="FI407">
        <v>552.1</v>
      </c>
      <c r="FJ407">
        <v>1.86304</v>
      </c>
      <c r="FK407">
        <v>1.86783</v>
      </c>
      <c r="FL407">
        <v>1.86755</v>
      </c>
      <c r="FM407">
        <v>1.86877</v>
      </c>
      <c r="FN407">
        <v>1.86963</v>
      </c>
      <c r="FO407">
        <v>1.86569</v>
      </c>
      <c r="FP407">
        <v>1.86673</v>
      </c>
      <c r="FQ407">
        <v>1.86813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10.894</v>
      </c>
      <c r="GF407">
        <v>0.1454</v>
      </c>
      <c r="GG407">
        <v>5.21543574155078</v>
      </c>
      <c r="GH407">
        <v>0.0100486214095962</v>
      </c>
      <c r="GI407">
        <v>-1.74255938316833e-06</v>
      </c>
      <c r="GJ407">
        <v>3.40457676646056e-10</v>
      </c>
      <c r="GK407">
        <v>-0.0234001039270155</v>
      </c>
      <c r="GL407">
        <v>-0.0317258394575505</v>
      </c>
      <c r="GM407">
        <v>0.00293552719409138</v>
      </c>
      <c r="GN407">
        <v>-2.89779016759736e-05</v>
      </c>
      <c r="GO407">
        <v>-4</v>
      </c>
      <c r="GP407">
        <v>2214</v>
      </c>
      <c r="GQ407">
        <v>1</v>
      </c>
      <c r="GR407">
        <v>18</v>
      </c>
      <c r="GS407">
        <v>17393.7</v>
      </c>
      <c r="GT407">
        <v>28769.6</v>
      </c>
      <c r="GU407">
        <v>1.96289</v>
      </c>
      <c r="GV407">
        <v>2.61353</v>
      </c>
      <c r="GW407">
        <v>2.24854</v>
      </c>
      <c r="GX407">
        <v>2.7478</v>
      </c>
      <c r="GY407">
        <v>1.99585</v>
      </c>
      <c r="GZ407">
        <v>2.27905</v>
      </c>
      <c r="HA407">
        <v>34.0998</v>
      </c>
      <c r="HB407">
        <v>14.6486</v>
      </c>
      <c r="HC407">
        <v>18</v>
      </c>
      <c r="HD407">
        <v>453.06</v>
      </c>
      <c r="HE407">
        <v>627.5</v>
      </c>
      <c r="HF407">
        <v>13.1911</v>
      </c>
      <c r="HG407">
        <v>26.103</v>
      </c>
      <c r="HH407">
        <v>30.0012</v>
      </c>
      <c r="HI407">
        <v>25.8308</v>
      </c>
      <c r="HJ407">
        <v>25.7372</v>
      </c>
      <c r="HK407">
        <v>39.428</v>
      </c>
      <c r="HL407">
        <v>72.0199</v>
      </c>
      <c r="HM407">
        <v>0</v>
      </c>
      <c r="HN407">
        <v>13.1708</v>
      </c>
      <c r="HO407">
        <v>708.789</v>
      </c>
      <c r="HP407">
        <v>5.70118</v>
      </c>
      <c r="HQ407">
        <v>102.904</v>
      </c>
      <c r="HR407">
        <v>104.044</v>
      </c>
    </row>
    <row r="408" spans="1:226">
      <c r="A408">
        <v>392</v>
      </c>
      <c r="B408">
        <v>1657125396.5</v>
      </c>
      <c r="C408">
        <v>5363.90000009537</v>
      </c>
      <c r="D408" t="s">
        <v>1146</v>
      </c>
      <c r="E408" t="s">
        <v>1147</v>
      </c>
      <c r="F408">
        <v>5</v>
      </c>
      <c r="G408" t="s">
        <v>1067</v>
      </c>
      <c r="H408" t="s">
        <v>354</v>
      </c>
      <c r="I408">
        <v>1657125388.73214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697.752245562897</v>
      </c>
      <c r="AK408">
        <v>662.044993939394</v>
      </c>
      <c r="AL408">
        <v>3.45531963391733</v>
      </c>
      <c r="AM408">
        <v>66.8641724914905</v>
      </c>
      <c r="AN408">
        <f>(AP408 - AO408 + BO408*1E3/(8.314*(BQ408+273.15)) * AR408/BN408 * AQ408) * BN408/(100*BB408) * 1000/(1000 - AP408)</f>
        <v>0</v>
      </c>
      <c r="AO408">
        <v>5.72196345387627</v>
      </c>
      <c r="AP408">
        <v>17.1967903030303</v>
      </c>
      <c r="AQ408">
        <v>-0.000248688439052955</v>
      </c>
      <c r="AR408">
        <v>77.479697200036</v>
      </c>
      <c r="AS408">
        <v>4</v>
      </c>
      <c r="AT408">
        <v>1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1657125388.73214</v>
      </c>
      <c r="BH408">
        <v>626.23025</v>
      </c>
      <c r="BI408">
        <v>678.258785714286</v>
      </c>
      <c r="BJ408">
        <v>17.187475</v>
      </c>
      <c r="BK408">
        <v>5.72515964285714</v>
      </c>
      <c r="BL408">
        <v>615.411607142857</v>
      </c>
      <c r="BM408">
        <v>17.0423964285714</v>
      </c>
      <c r="BN408">
        <v>500.008535714286</v>
      </c>
      <c r="BO408">
        <v>73.9395535714286</v>
      </c>
      <c r="BP408">
        <v>0.0415345</v>
      </c>
      <c r="BQ408">
        <v>21.3119785714286</v>
      </c>
      <c r="BR408">
        <v>20.0135321428571</v>
      </c>
      <c r="BS408">
        <v>999.9</v>
      </c>
      <c r="BT408">
        <v>0</v>
      </c>
      <c r="BU408">
        <v>0</v>
      </c>
      <c r="BV408">
        <v>9983.75</v>
      </c>
      <c r="BW408">
        <v>0</v>
      </c>
      <c r="BX408">
        <v>1693.49642857143</v>
      </c>
      <c r="BY408">
        <v>-52.028625</v>
      </c>
      <c r="BZ408">
        <v>637.181964285714</v>
      </c>
      <c r="CA408">
        <v>682.164321428571</v>
      </c>
      <c r="CB408">
        <v>11.4623214285714</v>
      </c>
      <c r="CC408">
        <v>678.258785714286</v>
      </c>
      <c r="CD408">
        <v>5.72515964285714</v>
      </c>
      <c r="CE408">
        <v>1.27083428571429</v>
      </c>
      <c r="CF408">
        <v>0.423315785714286</v>
      </c>
      <c r="CG408">
        <v>10.4582857142857</v>
      </c>
      <c r="CH408">
        <v>-5.00599785714286</v>
      </c>
      <c r="CI408">
        <v>1999.93857142857</v>
      </c>
      <c r="CJ408">
        <v>0.979994642857143</v>
      </c>
      <c r="CK408">
        <v>0.0200051357142857</v>
      </c>
      <c r="CL408">
        <v>0</v>
      </c>
      <c r="CM408">
        <v>2.37111428571429</v>
      </c>
      <c r="CN408">
        <v>0</v>
      </c>
      <c r="CO408">
        <v>14214.2321428571</v>
      </c>
      <c r="CP408">
        <v>17299.5821428571</v>
      </c>
      <c r="CQ408">
        <v>39.6294285714286</v>
      </c>
      <c r="CR408">
        <v>41.6626428571428</v>
      </c>
      <c r="CS408">
        <v>39.9415</v>
      </c>
      <c r="CT408">
        <v>39.31875</v>
      </c>
      <c r="CU408">
        <v>38.687</v>
      </c>
      <c r="CV408">
        <v>1959.92821428571</v>
      </c>
      <c r="CW408">
        <v>40.01</v>
      </c>
      <c r="CX408">
        <v>0</v>
      </c>
      <c r="CY408">
        <v>1657125376.3</v>
      </c>
      <c r="CZ408">
        <v>0</v>
      </c>
      <c r="DA408">
        <v>0</v>
      </c>
      <c r="DB408" t="s">
        <v>356</v>
      </c>
      <c r="DC408">
        <v>1656081770.5</v>
      </c>
      <c r="DD408">
        <v>1655399214.6</v>
      </c>
      <c r="DE408">
        <v>0</v>
      </c>
      <c r="DF408">
        <v>0.134</v>
      </c>
      <c r="DG408">
        <v>-0.06</v>
      </c>
      <c r="DH408">
        <v>9.331</v>
      </c>
      <c r="DI408">
        <v>0.511</v>
      </c>
      <c r="DJ408">
        <v>421</v>
      </c>
      <c r="DK408">
        <v>25</v>
      </c>
      <c r="DL408">
        <v>1.93</v>
      </c>
      <c r="DM408">
        <v>0.15</v>
      </c>
      <c r="DN408">
        <v>-52.1715390243902</v>
      </c>
      <c r="DO408">
        <v>2.63422369337973</v>
      </c>
      <c r="DP408">
        <v>0.472309252698287</v>
      </c>
      <c r="DQ408">
        <v>0</v>
      </c>
      <c r="DR408">
        <v>11.4690804878049</v>
      </c>
      <c r="DS408">
        <v>-0.0783909407665359</v>
      </c>
      <c r="DT408">
        <v>0.0304656001090729</v>
      </c>
      <c r="DU408">
        <v>1</v>
      </c>
      <c r="DV408">
        <v>1</v>
      </c>
      <c r="DW408">
        <v>2</v>
      </c>
      <c r="DX408" t="s">
        <v>357</v>
      </c>
      <c r="DY408">
        <v>2.97361</v>
      </c>
      <c r="DZ408">
        <v>2.69578</v>
      </c>
      <c r="EA408">
        <v>0.102827</v>
      </c>
      <c r="EB408">
        <v>0.109629</v>
      </c>
      <c r="EC408">
        <v>0.0675863</v>
      </c>
      <c r="ED408">
        <v>0.0294212</v>
      </c>
      <c r="EE408">
        <v>35154</v>
      </c>
      <c r="EF408">
        <v>38284.3</v>
      </c>
      <c r="EG408">
        <v>35507.7</v>
      </c>
      <c r="EH408">
        <v>38998.5</v>
      </c>
      <c r="EI408">
        <v>46922.2</v>
      </c>
      <c r="EJ408">
        <v>54618.7</v>
      </c>
      <c r="EK408">
        <v>55451.3</v>
      </c>
      <c r="EL408">
        <v>62477.1</v>
      </c>
      <c r="EM408">
        <v>1.9204</v>
      </c>
      <c r="EN408">
        <v>2.1808</v>
      </c>
      <c r="EO408">
        <v>-0.00506639</v>
      </c>
      <c r="EP408">
        <v>0</v>
      </c>
      <c r="EQ408">
        <v>20.1084</v>
      </c>
      <c r="ER408">
        <v>999.9</v>
      </c>
      <c r="ES408">
        <v>49.982</v>
      </c>
      <c r="ET408">
        <v>31.088</v>
      </c>
      <c r="EU408">
        <v>30.651</v>
      </c>
      <c r="EV408">
        <v>55.2776</v>
      </c>
      <c r="EW408">
        <v>36.3742</v>
      </c>
      <c r="EX408">
        <v>2</v>
      </c>
      <c r="EY408">
        <v>-0.0866463</v>
      </c>
      <c r="EZ408">
        <v>5.78002</v>
      </c>
      <c r="FA408">
        <v>20.0573</v>
      </c>
      <c r="FB408">
        <v>5.20291</v>
      </c>
      <c r="FC408">
        <v>12.0099</v>
      </c>
      <c r="FD408">
        <v>4.9756</v>
      </c>
      <c r="FE408">
        <v>3.2938</v>
      </c>
      <c r="FF408">
        <v>9999</v>
      </c>
      <c r="FG408">
        <v>9999</v>
      </c>
      <c r="FH408">
        <v>9999</v>
      </c>
      <c r="FI408">
        <v>552.1</v>
      </c>
      <c r="FJ408">
        <v>1.86298</v>
      </c>
      <c r="FK408">
        <v>1.86783</v>
      </c>
      <c r="FL408">
        <v>1.86752</v>
      </c>
      <c r="FM408">
        <v>1.86874</v>
      </c>
      <c r="FN408">
        <v>1.86954</v>
      </c>
      <c r="FO408">
        <v>1.86569</v>
      </c>
      <c r="FP408">
        <v>1.86673</v>
      </c>
      <c r="FQ408">
        <v>1.8681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11.032</v>
      </c>
      <c r="GF408">
        <v>0.1452</v>
      </c>
      <c r="GG408">
        <v>5.21543574155078</v>
      </c>
      <c r="GH408">
        <v>0.0100486214095962</v>
      </c>
      <c r="GI408">
        <v>-1.74255938316833e-06</v>
      </c>
      <c r="GJ408">
        <v>3.40457676646056e-10</v>
      </c>
      <c r="GK408">
        <v>-0.0234001039270155</v>
      </c>
      <c r="GL408">
        <v>-0.0317258394575505</v>
      </c>
      <c r="GM408">
        <v>0.00293552719409138</v>
      </c>
      <c r="GN408">
        <v>-2.89779016759736e-05</v>
      </c>
      <c r="GO408">
        <v>-4</v>
      </c>
      <c r="GP408">
        <v>2214</v>
      </c>
      <c r="GQ408">
        <v>1</v>
      </c>
      <c r="GR408">
        <v>18</v>
      </c>
      <c r="GS408">
        <v>17393.8</v>
      </c>
      <c r="GT408">
        <v>28769.7</v>
      </c>
      <c r="GU408">
        <v>2.00317</v>
      </c>
      <c r="GV408">
        <v>2.60864</v>
      </c>
      <c r="GW408">
        <v>2.24854</v>
      </c>
      <c r="GX408">
        <v>2.7478</v>
      </c>
      <c r="GY408">
        <v>1.99585</v>
      </c>
      <c r="GZ408">
        <v>2.32178</v>
      </c>
      <c r="HA408">
        <v>34.0998</v>
      </c>
      <c r="HB408">
        <v>14.6574</v>
      </c>
      <c r="HC408">
        <v>18</v>
      </c>
      <c r="HD408">
        <v>452.666</v>
      </c>
      <c r="HE408">
        <v>627.312</v>
      </c>
      <c r="HF408">
        <v>13.171</v>
      </c>
      <c r="HG408">
        <v>26.1096</v>
      </c>
      <c r="HH408">
        <v>30.0008</v>
      </c>
      <c r="HI408">
        <v>25.8416</v>
      </c>
      <c r="HJ408">
        <v>25.748</v>
      </c>
      <c r="HK408">
        <v>40.16</v>
      </c>
      <c r="HL408">
        <v>72.0199</v>
      </c>
      <c r="HM408">
        <v>0</v>
      </c>
      <c r="HN408">
        <v>13.1457</v>
      </c>
      <c r="HO408">
        <v>722.225</v>
      </c>
      <c r="HP408">
        <v>5.70118</v>
      </c>
      <c r="HQ408">
        <v>102.902</v>
      </c>
      <c r="HR408">
        <v>104.042</v>
      </c>
    </row>
    <row r="409" spans="1:226">
      <c r="A409">
        <v>393</v>
      </c>
      <c r="B409">
        <v>1657125401.5</v>
      </c>
      <c r="C409">
        <v>5368.90000009537</v>
      </c>
      <c r="D409" t="s">
        <v>1148</v>
      </c>
      <c r="E409" t="s">
        <v>1149</v>
      </c>
      <c r="F409">
        <v>5</v>
      </c>
      <c r="G409" t="s">
        <v>1067</v>
      </c>
      <c r="H409" t="s">
        <v>354</v>
      </c>
      <c r="I409">
        <v>1657125394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714.621043538243</v>
      </c>
      <c r="AK409">
        <v>678.927272727273</v>
      </c>
      <c r="AL409">
        <v>3.36515152624547</v>
      </c>
      <c r="AM409">
        <v>66.8641724914905</v>
      </c>
      <c r="AN409">
        <f>(AP409 - AO409 + BO409*1E3/(8.314*(BQ409+273.15)) * AR409/BN409 * AQ409) * BN409/(100*BB409) * 1000/(1000 - AP409)</f>
        <v>0</v>
      </c>
      <c r="AO409">
        <v>5.71678177375201</v>
      </c>
      <c r="AP409">
        <v>17.1964163636364</v>
      </c>
      <c r="AQ409">
        <v>-3.9035896838655e-05</v>
      </c>
      <c r="AR409">
        <v>77.479697200036</v>
      </c>
      <c r="AS409">
        <v>3</v>
      </c>
      <c r="AT409">
        <v>1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1657125394</v>
      </c>
      <c r="BH409">
        <v>643.877592592593</v>
      </c>
      <c r="BI409">
        <v>695.849074074074</v>
      </c>
      <c r="BJ409">
        <v>17.1948333333333</v>
      </c>
      <c r="BK409">
        <v>5.72023814814815</v>
      </c>
      <c r="BL409">
        <v>632.914185185185</v>
      </c>
      <c r="BM409">
        <v>17.0494518518519</v>
      </c>
      <c r="BN409">
        <v>500.003259259259</v>
      </c>
      <c r="BO409">
        <v>73.940037037037</v>
      </c>
      <c r="BP409">
        <v>0.041647637037037</v>
      </c>
      <c r="BQ409">
        <v>21.3124703703704</v>
      </c>
      <c r="BR409">
        <v>20.025262962963</v>
      </c>
      <c r="BS409">
        <v>999.9</v>
      </c>
      <c r="BT409">
        <v>0</v>
      </c>
      <c r="BU409">
        <v>0</v>
      </c>
      <c r="BV409">
        <v>9994.07407407407</v>
      </c>
      <c r="BW409">
        <v>0</v>
      </c>
      <c r="BX409">
        <v>1694.55333333333</v>
      </c>
      <c r="BY409">
        <v>-51.9716259259259</v>
      </c>
      <c r="BZ409">
        <v>655.142703703704</v>
      </c>
      <c r="CA409">
        <v>699.852370370371</v>
      </c>
      <c r="CB409">
        <v>11.4746074074074</v>
      </c>
      <c r="CC409">
        <v>695.849074074074</v>
      </c>
      <c r="CD409">
        <v>5.72023814814815</v>
      </c>
      <c r="CE409">
        <v>1.27138592592593</v>
      </c>
      <c r="CF409">
        <v>0.42295462962963</v>
      </c>
      <c r="CG409">
        <v>10.4648037037037</v>
      </c>
      <c r="CH409">
        <v>-5.01726740740741</v>
      </c>
      <c r="CI409">
        <v>1999.9762962963</v>
      </c>
      <c r="CJ409">
        <v>0.979995111111111</v>
      </c>
      <c r="CK409">
        <v>0.0200046518518519</v>
      </c>
      <c r="CL409">
        <v>0</v>
      </c>
      <c r="CM409">
        <v>2.3804037037037</v>
      </c>
      <c r="CN409">
        <v>0</v>
      </c>
      <c r="CO409">
        <v>14211.9666666667</v>
      </c>
      <c r="CP409">
        <v>17299.9111111111</v>
      </c>
      <c r="CQ409">
        <v>39.6295925925926</v>
      </c>
      <c r="CR409">
        <v>41.6824074074074</v>
      </c>
      <c r="CS409">
        <v>39.951</v>
      </c>
      <c r="CT409">
        <v>39.333</v>
      </c>
      <c r="CU409">
        <v>38.687</v>
      </c>
      <c r="CV409">
        <v>1959.9662962963</v>
      </c>
      <c r="CW409">
        <v>40.01</v>
      </c>
      <c r="CX409">
        <v>0</v>
      </c>
      <c r="CY409">
        <v>1657125381.7</v>
      </c>
      <c r="CZ409">
        <v>0</v>
      </c>
      <c r="DA409">
        <v>0</v>
      </c>
      <c r="DB409" t="s">
        <v>356</v>
      </c>
      <c r="DC409">
        <v>1656081770.5</v>
      </c>
      <c r="DD409">
        <v>1655399214.6</v>
      </c>
      <c r="DE409">
        <v>0</v>
      </c>
      <c r="DF409">
        <v>0.134</v>
      </c>
      <c r="DG409">
        <v>-0.06</v>
      </c>
      <c r="DH409">
        <v>9.331</v>
      </c>
      <c r="DI409">
        <v>0.511</v>
      </c>
      <c r="DJ409">
        <v>421</v>
      </c>
      <c r="DK409">
        <v>25</v>
      </c>
      <c r="DL409">
        <v>1.93</v>
      </c>
      <c r="DM409">
        <v>0.15</v>
      </c>
      <c r="DN409">
        <v>-52.0049195121951</v>
      </c>
      <c r="DO409">
        <v>-0.222625087108085</v>
      </c>
      <c r="DP409">
        <v>0.275485797269701</v>
      </c>
      <c r="DQ409">
        <v>0</v>
      </c>
      <c r="DR409">
        <v>11.4634731707317</v>
      </c>
      <c r="DS409">
        <v>0.148632752613253</v>
      </c>
      <c r="DT409">
        <v>0.0162196211256199</v>
      </c>
      <c r="DU409">
        <v>0</v>
      </c>
      <c r="DV409">
        <v>0</v>
      </c>
      <c r="DW409">
        <v>2</v>
      </c>
      <c r="DX409" t="s">
        <v>367</v>
      </c>
      <c r="DY409">
        <v>2.97365</v>
      </c>
      <c r="DZ409">
        <v>2.69553</v>
      </c>
      <c r="EA409">
        <v>0.10467</v>
      </c>
      <c r="EB409">
        <v>0.111404</v>
      </c>
      <c r="EC409">
        <v>0.0675995</v>
      </c>
      <c r="ED409">
        <v>0.029395</v>
      </c>
      <c r="EE409">
        <v>35081.9</v>
      </c>
      <c r="EF409">
        <v>38206.7</v>
      </c>
      <c r="EG409">
        <v>35507.8</v>
      </c>
      <c r="EH409">
        <v>38997.2</v>
      </c>
      <c r="EI409">
        <v>46921.9</v>
      </c>
      <c r="EJ409">
        <v>54618.9</v>
      </c>
      <c r="EK409">
        <v>55451.7</v>
      </c>
      <c r="EL409">
        <v>62475.6</v>
      </c>
      <c r="EM409">
        <v>1.9214</v>
      </c>
      <c r="EN409">
        <v>2.181</v>
      </c>
      <c r="EO409">
        <v>-0.00521541</v>
      </c>
      <c r="EP409">
        <v>0</v>
      </c>
      <c r="EQ409">
        <v>20.1067</v>
      </c>
      <c r="ER409">
        <v>999.9</v>
      </c>
      <c r="ES409">
        <v>49.933</v>
      </c>
      <c r="ET409">
        <v>31.109</v>
      </c>
      <c r="EU409">
        <v>30.6568</v>
      </c>
      <c r="EV409">
        <v>55.2276</v>
      </c>
      <c r="EW409">
        <v>36.4062</v>
      </c>
      <c r="EX409">
        <v>2</v>
      </c>
      <c r="EY409">
        <v>-0.0859756</v>
      </c>
      <c r="EZ409">
        <v>5.888</v>
      </c>
      <c r="FA409">
        <v>20.053</v>
      </c>
      <c r="FB409">
        <v>5.20052</v>
      </c>
      <c r="FC409">
        <v>12.0099</v>
      </c>
      <c r="FD409">
        <v>4.9748</v>
      </c>
      <c r="FE409">
        <v>3.2936</v>
      </c>
      <c r="FF409">
        <v>9999</v>
      </c>
      <c r="FG409">
        <v>9999</v>
      </c>
      <c r="FH409">
        <v>9999</v>
      </c>
      <c r="FI409">
        <v>552.1</v>
      </c>
      <c r="FJ409">
        <v>1.86298</v>
      </c>
      <c r="FK409">
        <v>1.86783</v>
      </c>
      <c r="FL409">
        <v>1.86755</v>
      </c>
      <c r="FM409">
        <v>1.86874</v>
      </c>
      <c r="FN409">
        <v>1.86963</v>
      </c>
      <c r="FO409">
        <v>1.86569</v>
      </c>
      <c r="FP409">
        <v>1.86673</v>
      </c>
      <c r="FQ409">
        <v>1.86813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11.169</v>
      </c>
      <c r="GF409">
        <v>0.1454</v>
      </c>
      <c r="GG409">
        <v>5.21543574155078</v>
      </c>
      <c r="GH409">
        <v>0.0100486214095962</v>
      </c>
      <c r="GI409">
        <v>-1.74255938316833e-06</v>
      </c>
      <c r="GJ409">
        <v>3.40457676646056e-10</v>
      </c>
      <c r="GK409">
        <v>-0.0234001039270155</v>
      </c>
      <c r="GL409">
        <v>-0.0317258394575505</v>
      </c>
      <c r="GM409">
        <v>0.00293552719409138</v>
      </c>
      <c r="GN409">
        <v>-2.89779016759736e-05</v>
      </c>
      <c r="GO409">
        <v>-4</v>
      </c>
      <c r="GP409">
        <v>2214</v>
      </c>
      <c r="GQ409">
        <v>1</v>
      </c>
      <c r="GR409">
        <v>18</v>
      </c>
      <c r="GS409">
        <v>17393.8</v>
      </c>
      <c r="GT409">
        <v>28769.8</v>
      </c>
      <c r="GU409">
        <v>2.03857</v>
      </c>
      <c r="GV409">
        <v>2.60742</v>
      </c>
      <c r="GW409">
        <v>2.24854</v>
      </c>
      <c r="GX409">
        <v>2.74658</v>
      </c>
      <c r="GY409">
        <v>1.99585</v>
      </c>
      <c r="GZ409">
        <v>2.33032</v>
      </c>
      <c r="HA409">
        <v>34.0998</v>
      </c>
      <c r="HB409">
        <v>14.6574</v>
      </c>
      <c r="HC409">
        <v>18</v>
      </c>
      <c r="HD409">
        <v>453.345</v>
      </c>
      <c r="HE409">
        <v>627.57</v>
      </c>
      <c r="HF409">
        <v>13.1451</v>
      </c>
      <c r="HG409">
        <v>26.1162</v>
      </c>
      <c r="HH409">
        <v>30.0006</v>
      </c>
      <c r="HI409">
        <v>25.8503</v>
      </c>
      <c r="HJ409">
        <v>25.7566</v>
      </c>
      <c r="HK409">
        <v>40.9303</v>
      </c>
      <c r="HL409">
        <v>72.0199</v>
      </c>
      <c r="HM409">
        <v>0</v>
      </c>
      <c r="HN409">
        <v>13.1101</v>
      </c>
      <c r="HO409">
        <v>742.488</v>
      </c>
      <c r="HP409">
        <v>5.70118</v>
      </c>
      <c r="HQ409">
        <v>102.903</v>
      </c>
      <c r="HR409">
        <v>104.039</v>
      </c>
    </row>
    <row r="410" spans="1:226">
      <c r="A410">
        <v>394</v>
      </c>
      <c r="B410">
        <v>1657125406.5</v>
      </c>
      <c r="C410">
        <v>5373.90000009537</v>
      </c>
      <c r="D410" t="s">
        <v>1150</v>
      </c>
      <c r="E410" t="s">
        <v>1151</v>
      </c>
      <c r="F410">
        <v>5</v>
      </c>
      <c r="G410" t="s">
        <v>1067</v>
      </c>
      <c r="H410" t="s">
        <v>354</v>
      </c>
      <c r="I410">
        <v>1657125398.71429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731.704757145469</v>
      </c>
      <c r="AK410">
        <v>696.040539393939</v>
      </c>
      <c r="AL410">
        <v>3.42078234448594</v>
      </c>
      <c r="AM410">
        <v>66.8641724914905</v>
      </c>
      <c r="AN410">
        <f>(AP410 - AO410 + BO410*1E3/(8.314*(BQ410+273.15)) * AR410/BN410 * AQ410) * BN410/(100*BB410) * 1000/(1000 - AP410)</f>
        <v>0</v>
      </c>
      <c r="AO410">
        <v>5.70926453381197</v>
      </c>
      <c r="AP410">
        <v>17.1858684848485</v>
      </c>
      <c r="AQ410">
        <v>-0.000604661000687842</v>
      </c>
      <c r="AR410">
        <v>77.479697200036</v>
      </c>
      <c r="AS410">
        <v>3</v>
      </c>
      <c r="AT410">
        <v>1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1657125398.71429</v>
      </c>
      <c r="BH410">
        <v>659.668428571428</v>
      </c>
      <c r="BI410">
        <v>711.846357142857</v>
      </c>
      <c r="BJ410">
        <v>17.1927535714286</v>
      </c>
      <c r="BK410">
        <v>5.71445357142857</v>
      </c>
      <c r="BL410">
        <v>648.576</v>
      </c>
      <c r="BM410">
        <v>17.0474571428571</v>
      </c>
      <c r="BN410">
        <v>500.021928571429</v>
      </c>
      <c r="BO410">
        <v>73.94015</v>
      </c>
      <c r="BP410">
        <v>0.0417478071428571</v>
      </c>
      <c r="BQ410">
        <v>21.3119571428571</v>
      </c>
      <c r="BR410">
        <v>20.0342928571429</v>
      </c>
      <c r="BS410">
        <v>999.9</v>
      </c>
      <c r="BT410">
        <v>0</v>
      </c>
      <c r="BU410">
        <v>0</v>
      </c>
      <c r="BV410">
        <v>10004.6428571429</v>
      </c>
      <c r="BW410">
        <v>0</v>
      </c>
      <c r="BX410">
        <v>1694.4575</v>
      </c>
      <c r="BY410">
        <v>-52.1780714285714</v>
      </c>
      <c r="BZ410">
        <v>671.208321428571</v>
      </c>
      <c r="CA410">
        <v>715.937464285714</v>
      </c>
      <c r="CB410">
        <v>11.4783107142857</v>
      </c>
      <c r="CC410">
        <v>711.846357142857</v>
      </c>
      <c r="CD410">
        <v>5.71445357142857</v>
      </c>
      <c r="CE410">
        <v>1.27123464285714</v>
      </c>
      <c r="CF410">
        <v>0.4225275</v>
      </c>
      <c r="CG410">
        <v>10.4630107142857</v>
      </c>
      <c r="CH410">
        <v>-5.03060357142857</v>
      </c>
      <c r="CI410">
        <v>1999.98464285714</v>
      </c>
      <c r="CJ410">
        <v>0.979995285714286</v>
      </c>
      <c r="CK410">
        <v>0.0200044714285714</v>
      </c>
      <c r="CL410">
        <v>0</v>
      </c>
      <c r="CM410">
        <v>2.30060714285714</v>
      </c>
      <c r="CN410">
        <v>0</v>
      </c>
      <c r="CO410">
        <v>14196.3035714286</v>
      </c>
      <c r="CP410">
        <v>17299.9857142857</v>
      </c>
      <c r="CQ410">
        <v>39.6449285714286</v>
      </c>
      <c r="CR410">
        <v>41.687</v>
      </c>
      <c r="CS410">
        <v>39.97075</v>
      </c>
      <c r="CT410">
        <v>39.3525</v>
      </c>
      <c r="CU410">
        <v>38.69375</v>
      </c>
      <c r="CV410">
        <v>1959.97464285714</v>
      </c>
      <c r="CW410">
        <v>40.01</v>
      </c>
      <c r="CX410">
        <v>0</v>
      </c>
      <c r="CY410">
        <v>1657125386.5</v>
      </c>
      <c r="CZ410">
        <v>0</v>
      </c>
      <c r="DA410">
        <v>0</v>
      </c>
      <c r="DB410" t="s">
        <v>356</v>
      </c>
      <c r="DC410">
        <v>1656081770.5</v>
      </c>
      <c r="DD410">
        <v>1655399214.6</v>
      </c>
      <c r="DE410">
        <v>0</v>
      </c>
      <c r="DF410">
        <v>0.134</v>
      </c>
      <c r="DG410">
        <v>-0.06</v>
      </c>
      <c r="DH410">
        <v>9.331</v>
      </c>
      <c r="DI410">
        <v>0.511</v>
      </c>
      <c r="DJ410">
        <v>421</v>
      </c>
      <c r="DK410">
        <v>25</v>
      </c>
      <c r="DL410">
        <v>1.93</v>
      </c>
      <c r="DM410">
        <v>0.15</v>
      </c>
      <c r="DN410">
        <v>-52.0640097560976</v>
      </c>
      <c r="DO410">
        <v>-1.13229198606274</v>
      </c>
      <c r="DP410">
        <v>0.313988024321013</v>
      </c>
      <c r="DQ410">
        <v>0</v>
      </c>
      <c r="DR410">
        <v>11.4743585365854</v>
      </c>
      <c r="DS410">
        <v>0.0727421602787405</v>
      </c>
      <c r="DT410">
        <v>0.00855393150544723</v>
      </c>
      <c r="DU410">
        <v>1</v>
      </c>
      <c r="DV410">
        <v>1</v>
      </c>
      <c r="DW410">
        <v>2</v>
      </c>
      <c r="DX410" t="s">
        <v>357</v>
      </c>
      <c r="DY410">
        <v>2.97367</v>
      </c>
      <c r="DZ410">
        <v>2.69631</v>
      </c>
      <c r="EA410">
        <v>0.1065</v>
      </c>
      <c r="EB410">
        <v>0.113169</v>
      </c>
      <c r="EC410">
        <v>0.0675536</v>
      </c>
      <c r="ED410">
        <v>0.0293581</v>
      </c>
      <c r="EE410">
        <v>35009.3</v>
      </c>
      <c r="EF410">
        <v>38130.5</v>
      </c>
      <c r="EG410">
        <v>35507</v>
      </c>
      <c r="EH410">
        <v>38996.9</v>
      </c>
      <c r="EI410">
        <v>46923.6</v>
      </c>
      <c r="EJ410">
        <v>54620.7</v>
      </c>
      <c r="EK410">
        <v>55450.9</v>
      </c>
      <c r="EL410">
        <v>62475.2</v>
      </c>
      <c r="EM410">
        <v>1.9218</v>
      </c>
      <c r="EN410">
        <v>2.1814</v>
      </c>
      <c r="EO410">
        <v>-0.00372529</v>
      </c>
      <c r="EP410">
        <v>0</v>
      </c>
      <c r="EQ410">
        <v>20.1063</v>
      </c>
      <c r="ER410">
        <v>999.9</v>
      </c>
      <c r="ES410">
        <v>49.884</v>
      </c>
      <c r="ET410">
        <v>31.109</v>
      </c>
      <c r="EU410">
        <v>30.6239</v>
      </c>
      <c r="EV410">
        <v>55.1476</v>
      </c>
      <c r="EW410">
        <v>36.3301</v>
      </c>
      <c r="EX410">
        <v>2</v>
      </c>
      <c r="EY410">
        <v>-0.0845122</v>
      </c>
      <c r="EZ410">
        <v>5.98303</v>
      </c>
      <c r="FA410">
        <v>20.0507</v>
      </c>
      <c r="FB410">
        <v>5.20411</v>
      </c>
      <c r="FC410">
        <v>12.0099</v>
      </c>
      <c r="FD410">
        <v>4.9756</v>
      </c>
      <c r="FE410">
        <v>3.2934</v>
      </c>
      <c r="FF410">
        <v>9999</v>
      </c>
      <c r="FG410">
        <v>9999</v>
      </c>
      <c r="FH410">
        <v>9999</v>
      </c>
      <c r="FI410">
        <v>552.1</v>
      </c>
      <c r="FJ410">
        <v>1.86295</v>
      </c>
      <c r="FK410">
        <v>1.86783</v>
      </c>
      <c r="FL410">
        <v>1.86762</v>
      </c>
      <c r="FM410">
        <v>1.86874</v>
      </c>
      <c r="FN410">
        <v>1.86957</v>
      </c>
      <c r="FO410">
        <v>1.86566</v>
      </c>
      <c r="FP410">
        <v>1.86676</v>
      </c>
      <c r="FQ410">
        <v>1.86813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11.305</v>
      </c>
      <c r="GF410">
        <v>0.1447</v>
      </c>
      <c r="GG410">
        <v>5.21543574155078</v>
      </c>
      <c r="GH410">
        <v>0.0100486214095962</v>
      </c>
      <c r="GI410">
        <v>-1.74255938316833e-06</v>
      </c>
      <c r="GJ410">
        <v>3.40457676646056e-10</v>
      </c>
      <c r="GK410">
        <v>-0.0234001039270155</v>
      </c>
      <c r="GL410">
        <v>-0.0317258394575505</v>
      </c>
      <c r="GM410">
        <v>0.00293552719409138</v>
      </c>
      <c r="GN410">
        <v>-2.89779016759736e-05</v>
      </c>
      <c r="GO410">
        <v>-4</v>
      </c>
      <c r="GP410">
        <v>2214</v>
      </c>
      <c r="GQ410">
        <v>1</v>
      </c>
      <c r="GR410">
        <v>18</v>
      </c>
      <c r="GS410">
        <v>17393.9</v>
      </c>
      <c r="GT410">
        <v>28769.9</v>
      </c>
      <c r="GU410">
        <v>2.07886</v>
      </c>
      <c r="GV410">
        <v>2.61475</v>
      </c>
      <c r="GW410">
        <v>2.24854</v>
      </c>
      <c r="GX410">
        <v>2.7478</v>
      </c>
      <c r="GY410">
        <v>1.99585</v>
      </c>
      <c r="GZ410">
        <v>2.32056</v>
      </c>
      <c r="HA410">
        <v>34.0998</v>
      </c>
      <c r="HB410">
        <v>14.6399</v>
      </c>
      <c r="HC410">
        <v>18</v>
      </c>
      <c r="HD410">
        <v>453.658</v>
      </c>
      <c r="HE410">
        <v>628.006</v>
      </c>
      <c r="HF410">
        <v>13.1089</v>
      </c>
      <c r="HG410">
        <v>26.125</v>
      </c>
      <c r="HH410">
        <v>30.0011</v>
      </c>
      <c r="HI410">
        <v>25.859</v>
      </c>
      <c r="HJ410">
        <v>25.7665</v>
      </c>
      <c r="HK410">
        <v>41.6584</v>
      </c>
      <c r="HL410">
        <v>72.0199</v>
      </c>
      <c r="HM410">
        <v>0</v>
      </c>
      <c r="HN410">
        <v>13.0703</v>
      </c>
      <c r="HO410">
        <v>756.013</v>
      </c>
      <c r="HP410">
        <v>5.70427</v>
      </c>
      <c r="HQ410">
        <v>102.901</v>
      </c>
      <c r="HR410">
        <v>104.039</v>
      </c>
    </row>
    <row r="411" spans="1:226">
      <c r="A411">
        <v>395</v>
      </c>
      <c r="B411">
        <v>1657125411.5</v>
      </c>
      <c r="C411">
        <v>5378.90000009537</v>
      </c>
      <c r="D411" t="s">
        <v>1152</v>
      </c>
      <c r="E411" t="s">
        <v>1153</v>
      </c>
      <c r="F411">
        <v>5</v>
      </c>
      <c r="G411" t="s">
        <v>1067</v>
      </c>
      <c r="H411" t="s">
        <v>354</v>
      </c>
      <c r="I411">
        <v>1657125404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748.6373611243</v>
      </c>
      <c r="AK411">
        <v>713.019193939394</v>
      </c>
      <c r="AL411">
        <v>3.34816289734715</v>
      </c>
      <c r="AM411">
        <v>66.8641724914905</v>
      </c>
      <c r="AN411">
        <f>(AP411 - AO411 + BO411*1E3/(8.314*(BQ411+273.15)) * AR411/BN411 * AQ411) * BN411/(100*BB411) * 1000/(1000 - AP411)</f>
        <v>0</v>
      </c>
      <c r="AO411">
        <v>5.70270712945697</v>
      </c>
      <c r="AP411">
        <v>17.1763296969697</v>
      </c>
      <c r="AQ411">
        <v>0.0073343198914531</v>
      </c>
      <c r="AR411">
        <v>77.479697200036</v>
      </c>
      <c r="AS411">
        <v>3</v>
      </c>
      <c r="AT411">
        <v>1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1657125404</v>
      </c>
      <c r="BH411">
        <v>677.415888888889</v>
      </c>
      <c r="BI411">
        <v>729.625518518518</v>
      </c>
      <c r="BJ411">
        <v>17.1882148148148</v>
      </c>
      <c r="BK411">
        <v>5.70754962962963</v>
      </c>
      <c r="BL411">
        <v>666.179074074074</v>
      </c>
      <c r="BM411">
        <v>17.0431185185185</v>
      </c>
      <c r="BN411">
        <v>500.004555555556</v>
      </c>
      <c r="BO411">
        <v>73.9410074074074</v>
      </c>
      <c r="BP411">
        <v>0.0417186222222222</v>
      </c>
      <c r="BQ411">
        <v>21.3136185185185</v>
      </c>
      <c r="BR411">
        <v>20.0400814814815</v>
      </c>
      <c r="BS411">
        <v>999.9</v>
      </c>
      <c r="BT411">
        <v>0</v>
      </c>
      <c r="BU411">
        <v>0</v>
      </c>
      <c r="BV411">
        <v>10015.9259259259</v>
      </c>
      <c r="BW411">
        <v>0</v>
      </c>
      <c r="BX411">
        <v>1694.65037037037</v>
      </c>
      <c r="BY411">
        <v>-52.2096296296296</v>
      </c>
      <c r="BZ411">
        <v>689.262962962963</v>
      </c>
      <c r="CA411">
        <v>733.813592592592</v>
      </c>
      <c r="CB411">
        <v>11.4806740740741</v>
      </c>
      <c r="CC411">
        <v>729.625518518518</v>
      </c>
      <c r="CD411">
        <v>5.70754962962963</v>
      </c>
      <c r="CE411">
        <v>1.27091407407407</v>
      </c>
      <c r="CF411">
        <v>0.422021888888889</v>
      </c>
      <c r="CG411">
        <v>10.4592222222222</v>
      </c>
      <c r="CH411">
        <v>-5.04640740740741</v>
      </c>
      <c r="CI411">
        <v>2000.0062962963</v>
      </c>
      <c r="CJ411">
        <v>0.979995555555556</v>
      </c>
      <c r="CK411">
        <v>0.0200041925925926</v>
      </c>
      <c r="CL411">
        <v>0</v>
      </c>
      <c r="CM411">
        <v>2.29992592592593</v>
      </c>
      <c r="CN411">
        <v>0</v>
      </c>
      <c r="CO411">
        <v>14175.5518518519</v>
      </c>
      <c r="CP411">
        <v>17300.1851851852</v>
      </c>
      <c r="CQ411">
        <v>39.6617407407407</v>
      </c>
      <c r="CR411">
        <v>41.6893333333333</v>
      </c>
      <c r="CS411">
        <v>39.9883333333333</v>
      </c>
      <c r="CT411">
        <v>39.368</v>
      </c>
      <c r="CU411">
        <v>38.7056666666667</v>
      </c>
      <c r="CV411">
        <v>1959.9962962963</v>
      </c>
      <c r="CW411">
        <v>40.01</v>
      </c>
      <c r="CX411">
        <v>0</v>
      </c>
      <c r="CY411">
        <v>1657125391.3</v>
      </c>
      <c r="CZ411">
        <v>0</v>
      </c>
      <c r="DA411">
        <v>0</v>
      </c>
      <c r="DB411" t="s">
        <v>356</v>
      </c>
      <c r="DC411">
        <v>1656081770.5</v>
      </c>
      <c r="DD411">
        <v>1655399214.6</v>
      </c>
      <c r="DE411">
        <v>0</v>
      </c>
      <c r="DF411">
        <v>0.134</v>
      </c>
      <c r="DG411">
        <v>-0.06</v>
      </c>
      <c r="DH411">
        <v>9.331</v>
      </c>
      <c r="DI411">
        <v>0.511</v>
      </c>
      <c r="DJ411">
        <v>421</v>
      </c>
      <c r="DK411">
        <v>25</v>
      </c>
      <c r="DL411">
        <v>1.93</v>
      </c>
      <c r="DM411">
        <v>0.15</v>
      </c>
      <c r="DN411">
        <v>-52.1921975609756</v>
      </c>
      <c r="DO411">
        <v>-0.788690592334434</v>
      </c>
      <c r="DP411">
        <v>0.306258157870683</v>
      </c>
      <c r="DQ411">
        <v>0</v>
      </c>
      <c r="DR411">
        <v>11.4783634146341</v>
      </c>
      <c r="DS411">
        <v>0.0291449477351815</v>
      </c>
      <c r="DT411">
        <v>0.00561377904530841</v>
      </c>
      <c r="DU411">
        <v>1</v>
      </c>
      <c r="DV411">
        <v>1</v>
      </c>
      <c r="DW411">
        <v>2</v>
      </c>
      <c r="DX411" t="s">
        <v>357</v>
      </c>
      <c r="DY411">
        <v>2.97496</v>
      </c>
      <c r="DZ411">
        <v>2.6953</v>
      </c>
      <c r="EA411">
        <v>0.1083</v>
      </c>
      <c r="EB411">
        <v>0.114935</v>
      </c>
      <c r="EC411">
        <v>0.0675457</v>
      </c>
      <c r="ED411">
        <v>0.02933</v>
      </c>
      <c r="EE411">
        <v>34938.3</v>
      </c>
      <c r="EF411">
        <v>38054.1</v>
      </c>
      <c r="EG411">
        <v>35506.5</v>
      </c>
      <c r="EH411">
        <v>38996.4</v>
      </c>
      <c r="EI411">
        <v>46923.1</v>
      </c>
      <c r="EJ411">
        <v>54621.4</v>
      </c>
      <c r="EK411">
        <v>55449.8</v>
      </c>
      <c r="EL411">
        <v>62474.2</v>
      </c>
      <c r="EM411">
        <v>1.922</v>
      </c>
      <c r="EN411">
        <v>2.1806</v>
      </c>
      <c r="EO411">
        <v>-0.00438094</v>
      </c>
      <c r="EP411">
        <v>0</v>
      </c>
      <c r="EQ411">
        <v>20.1063</v>
      </c>
      <c r="ER411">
        <v>999.9</v>
      </c>
      <c r="ES411">
        <v>49.835</v>
      </c>
      <c r="ET411">
        <v>31.109</v>
      </c>
      <c r="EU411">
        <v>30.5963</v>
      </c>
      <c r="EV411">
        <v>54.6776</v>
      </c>
      <c r="EW411">
        <v>36.3301</v>
      </c>
      <c r="EX411">
        <v>2</v>
      </c>
      <c r="EY411">
        <v>-0.0842683</v>
      </c>
      <c r="EZ411">
        <v>5.95566</v>
      </c>
      <c r="FA411">
        <v>20.0519</v>
      </c>
      <c r="FB411">
        <v>5.20291</v>
      </c>
      <c r="FC411">
        <v>12.0099</v>
      </c>
      <c r="FD411">
        <v>4.9756</v>
      </c>
      <c r="FE411">
        <v>3.2938</v>
      </c>
      <c r="FF411">
        <v>9999</v>
      </c>
      <c r="FG411">
        <v>9999</v>
      </c>
      <c r="FH411">
        <v>9999</v>
      </c>
      <c r="FI411">
        <v>552.1</v>
      </c>
      <c r="FJ411">
        <v>1.86298</v>
      </c>
      <c r="FK411">
        <v>1.86783</v>
      </c>
      <c r="FL411">
        <v>1.86755</v>
      </c>
      <c r="FM411">
        <v>1.86874</v>
      </c>
      <c r="FN411">
        <v>1.86963</v>
      </c>
      <c r="FO411">
        <v>1.86569</v>
      </c>
      <c r="FP411">
        <v>1.86676</v>
      </c>
      <c r="FQ411">
        <v>1.86813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11.44</v>
      </c>
      <c r="GF411">
        <v>0.1447</v>
      </c>
      <c r="GG411">
        <v>5.21543574155078</v>
      </c>
      <c r="GH411">
        <v>0.0100486214095962</v>
      </c>
      <c r="GI411">
        <v>-1.74255938316833e-06</v>
      </c>
      <c r="GJ411">
        <v>3.40457676646056e-10</v>
      </c>
      <c r="GK411">
        <v>-0.0234001039270155</v>
      </c>
      <c r="GL411">
        <v>-0.0317258394575505</v>
      </c>
      <c r="GM411">
        <v>0.00293552719409138</v>
      </c>
      <c r="GN411">
        <v>-2.89779016759736e-05</v>
      </c>
      <c r="GO411">
        <v>-4</v>
      </c>
      <c r="GP411">
        <v>2214</v>
      </c>
      <c r="GQ411">
        <v>1</v>
      </c>
      <c r="GR411">
        <v>18</v>
      </c>
      <c r="GS411">
        <v>17394</v>
      </c>
      <c r="GT411">
        <v>28769.9</v>
      </c>
      <c r="GU411">
        <v>2.11304</v>
      </c>
      <c r="GV411">
        <v>2.60254</v>
      </c>
      <c r="GW411">
        <v>2.24854</v>
      </c>
      <c r="GX411">
        <v>2.74658</v>
      </c>
      <c r="GY411">
        <v>1.99585</v>
      </c>
      <c r="GZ411">
        <v>2.30835</v>
      </c>
      <c r="HA411">
        <v>34.1225</v>
      </c>
      <c r="HB411">
        <v>14.6486</v>
      </c>
      <c r="HC411">
        <v>18</v>
      </c>
      <c r="HD411">
        <v>453.843</v>
      </c>
      <c r="HE411">
        <v>627.478</v>
      </c>
      <c r="HF411">
        <v>13.0666</v>
      </c>
      <c r="HG411">
        <v>26.1316</v>
      </c>
      <c r="HH411">
        <v>30.0008</v>
      </c>
      <c r="HI411">
        <v>25.8664</v>
      </c>
      <c r="HJ411">
        <v>25.7751</v>
      </c>
      <c r="HK411">
        <v>42.421</v>
      </c>
      <c r="HL411">
        <v>72.0199</v>
      </c>
      <c r="HM411">
        <v>0</v>
      </c>
      <c r="HN411">
        <v>13.0285</v>
      </c>
      <c r="HO411">
        <v>776.158</v>
      </c>
      <c r="HP411">
        <v>5.71008</v>
      </c>
      <c r="HQ411">
        <v>102.899</v>
      </c>
      <c r="HR411">
        <v>104.037</v>
      </c>
    </row>
    <row r="412" spans="1:226">
      <c r="A412">
        <v>396</v>
      </c>
      <c r="B412">
        <v>1657125416.5</v>
      </c>
      <c r="C412">
        <v>5383.90000009537</v>
      </c>
      <c r="D412" t="s">
        <v>1154</v>
      </c>
      <c r="E412" t="s">
        <v>1155</v>
      </c>
      <c r="F412">
        <v>5</v>
      </c>
      <c r="G412" t="s">
        <v>1067</v>
      </c>
      <c r="H412" t="s">
        <v>354</v>
      </c>
      <c r="I412">
        <v>1657125408.71429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765.69591877107</v>
      </c>
      <c r="AK412">
        <v>730.144169696969</v>
      </c>
      <c r="AL412">
        <v>3.44412981579855</v>
      </c>
      <c r="AM412">
        <v>66.8641724914905</v>
      </c>
      <c r="AN412">
        <f>(AP412 - AO412 + BO412*1E3/(8.314*(BQ412+273.15)) * AR412/BN412 * AQ412) * BN412/(100*BB412) * 1000/(1000 - AP412)</f>
        <v>0</v>
      </c>
      <c r="AO412">
        <v>5.69451509585815</v>
      </c>
      <c r="AP412">
        <v>17.1646024242424</v>
      </c>
      <c r="AQ412">
        <v>-0.00268385892968585</v>
      </c>
      <c r="AR412">
        <v>77.479697200036</v>
      </c>
      <c r="AS412">
        <v>3</v>
      </c>
      <c r="AT412">
        <v>1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1657125408.71429</v>
      </c>
      <c r="BH412">
        <v>693.175678571429</v>
      </c>
      <c r="BI412">
        <v>745.634607142857</v>
      </c>
      <c r="BJ412">
        <v>17.1794642857143</v>
      </c>
      <c r="BK412">
        <v>5.70096785714286</v>
      </c>
      <c r="BL412">
        <v>681.811321428571</v>
      </c>
      <c r="BM412">
        <v>17.034725</v>
      </c>
      <c r="BN412">
        <v>500.000464285714</v>
      </c>
      <c r="BO412">
        <v>73.9414464285714</v>
      </c>
      <c r="BP412">
        <v>0.0416524535714286</v>
      </c>
      <c r="BQ412">
        <v>21.3152892857143</v>
      </c>
      <c r="BR412">
        <v>20.0411142857143</v>
      </c>
      <c r="BS412">
        <v>999.9</v>
      </c>
      <c r="BT412">
        <v>0</v>
      </c>
      <c r="BU412">
        <v>0</v>
      </c>
      <c r="BV412">
        <v>10010.7142857143</v>
      </c>
      <c r="BW412">
        <v>0</v>
      </c>
      <c r="BX412">
        <v>1693.905</v>
      </c>
      <c r="BY412">
        <v>-52.4588428571428</v>
      </c>
      <c r="BZ412">
        <v>705.292071428571</v>
      </c>
      <c r="CA412">
        <v>749.909607142857</v>
      </c>
      <c r="CB412">
        <v>11.4785035714286</v>
      </c>
      <c r="CC412">
        <v>745.634607142857</v>
      </c>
      <c r="CD412">
        <v>5.70096785714286</v>
      </c>
      <c r="CE412">
        <v>1.270275</v>
      </c>
      <c r="CF412">
        <v>0.421537678571429</v>
      </c>
      <c r="CG412">
        <v>10.451675</v>
      </c>
      <c r="CH412">
        <v>-5.06155928571429</v>
      </c>
      <c r="CI412">
        <v>2000.00071428571</v>
      </c>
      <c r="CJ412">
        <v>0.9799955</v>
      </c>
      <c r="CK412">
        <v>0.02000425</v>
      </c>
      <c r="CL412">
        <v>0</v>
      </c>
      <c r="CM412">
        <v>2.29954642857143</v>
      </c>
      <c r="CN412">
        <v>0</v>
      </c>
      <c r="CO412">
        <v>14148.2535714286</v>
      </c>
      <c r="CP412">
        <v>17300.1392857143</v>
      </c>
      <c r="CQ412">
        <v>39.6803571428571</v>
      </c>
      <c r="CR412">
        <v>41.69375</v>
      </c>
      <c r="CS412">
        <v>39.99775</v>
      </c>
      <c r="CT412">
        <v>39.37275</v>
      </c>
      <c r="CU412">
        <v>38.71625</v>
      </c>
      <c r="CV412">
        <v>1959.99071428571</v>
      </c>
      <c r="CW412">
        <v>40.01</v>
      </c>
      <c r="CX412">
        <v>0</v>
      </c>
      <c r="CY412">
        <v>1657125396.7</v>
      </c>
      <c r="CZ412">
        <v>0</v>
      </c>
      <c r="DA412">
        <v>0</v>
      </c>
      <c r="DB412" t="s">
        <v>356</v>
      </c>
      <c r="DC412">
        <v>1656081770.5</v>
      </c>
      <c r="DD412">
        <v>1655399214.6</v>
      </c>
      <c r="DE412">
        <v>0</v>
      </c>
      <c r="DF412">
        <v>0.134</v>
      </c>
      <c r="DG412">
        <v>-0.06</v>
      </c>
      <c r="DH412">
        <v>9.331</v>
      </c>
      <c r="DI412">
        <v>0.511</v>
      </c>
      <c r="DJ412">
        <v>421</v>
      </c>
      <c r="DK412">
        <v>25</v>
      </c>
      <c r="DL412">
        <v>1.93</v>
      </c>
      <c r="DM412">
        <v>0.15</v>
      </c>
      <c r="DN412">
        <v>-52.3131</v>
      </c>
      <c r="DO412">
        <v>-1.9105484320557</v>
      </c>
      <c r="DP412">
        <v>0.359493006139778</v>
      </c>
      <c r="DQ412">
        <v>0</v>
      </c>
      <c r="DR412">
        <v>11.4791</v>
      </c>
      <c r="DS412">
        <v>-0.00986132404176547</v>
      </c>
      <c r="DT412">
        <v>0.00505134611375785</v>
      </c>
      <c r="DU412">
        <v>1</v>
      </c>
      <c r="DV412">
        <v>1</v>
      </c>
      <c r="DW412">
        <v>2</v>
      </c>
      <c r="DX412" t="s">
        <v>357</v>
      </c>
      <c r="DY412">
        <v>2.97439</v>
      </c>
      <c r="DZ412">
        <v>2.69525</v>
      </c>
      <c r="EA412">
        <v>0.110111</v>
      </c>
      <c r="EB412">
        <v>0.116658</v>
      </c>
      <c r="EC412">
        <v>0.067497</v>
      </c>
      <c r="ED412">
        <v>0.0293046</v>
      </c>
      <c r="EE412">
        <v>34868.1</v>
      </c>
      <c r="EF412">
        <v>37979.5</v>
      </c>
      <c r="EG412">
        <v>35507.3</v>
      </c>
      <c r="EH412">
        <v>38995.9</v>
      </c>
      <c r="EI412">
        <v>46926.4</v>
      </c>
      <c r="EJ412">
        <v>54622.7</v>
      </c>
      <c r="EK412">
        <v>55450.6</v>
      </c>
      <c r="EL412">
        <v>62473.9</v>
      </c>
      <c r="EM412">
        <v>1.9224</v>
      </c>
      <c r="EN412">
        <v>2.1802</v>
      </c>
      <c r="EO412">
        <v>-0.00447035</v>
      </c>
      <c r="EP412">
        <v>0</v>
      </c>
      <c r="EQ412">
        <v>20.108</v>
      </c>
      <c r="ER412">
        <v>999.9</v>
      </c>
      <c r="ES412">
        <v>49.762</v>
      </c>
      <c r="ET412">
        <v>31.088</v>
      </c>
      <c r="EU412">
        <v>30.5101</v>
      </c>
      <c r="EV412">
        <v>54.6876</v>
      </c>
      <c r="EW412">
        <v>36.3462</v>
      </c>
      <c r="EX412">
        <v>2</v>
      </c>
      <c r="EY412">
        <v>-0.0835366</v>
      </c>
      <c r="EZ412">
        <v>6.10068</v>
      </c>
      <c r="FA412">
        <v>20.0465</v>
      </c>
      <c r="FB412">
        <v>5.20291</v>
      </c>
      <c r="FC412">
        <v>12.0099</v>
      </c>
      <c r="FD412">
        <v>4.9756</v>
      </c>
      <c r="FE412">
        <v>3.2934</v>
      </c>
      <c r="FF412">
        <v>9999</v>
      </c>
      <c r="FG412">
        <v>9999</v>
      </c>
      <c r="FH412">
        <v>9999</v>
      </c>
      <c r="FI412">
        <v>552.1</v>
      </c>
      <c r="FJ412">
        <v>1.86295</v>
      </c>
      <c r="FK412">
        <v>1.86783</v>
      </c>
      <c r="FL412">
        <v>1.86755</v>
      </c>
      <c r="FM412">
        <v>1.86874</v>
      </c>
      <c r="FN412">
        <v>1.86963</v>
      </c>
      <c r="FO412">
        <v>1.86569</v>
      </c>
      <c r="FP412">
        <v>1.86673</v>
      </c>
      <c r="FQ412">
        <v>1.86813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11.576</v>
      </c>
      <c r="GF412">
        <v>0.1439</v>
      </c>
      <c r="GG412">
        <v>5.21543574155078</v>
      </c>
      <c r="GH412">
        <v>0.0100486214095962</v>
      </c>
      <c r="GI412">
        <v>-1.74255938316833e-06</v>
      </c>
      <c r="GJ412">
        <v>3.40457676646056e-10</v>
      </c>
      <c r="GK412">
        <v>-0.0234001039270155</v>
      </c>
      <c r="GL412">
        <v>-0.0317258394575505</v>
      </c>
      <c r="GM412">
        <v>0.00293552719409138</v>
      </c>
      <c r="GN412">
        <v>-2.89779016759736e-05</v>
      </c>
      <c r="GO412">
        <v>-4</v>
      </c>
      <c r="GP412">
        <v>2214</v>
      </c>
      <c r="GQ412">
        <v>1</v>
      </c>
      <c r="GR412">
        <v>18</v>
      </c>
      <c r="GS412">
        <v>17394.1</v>
      </c>
      <c r="GT412">
        <v>28770</v>
      </c>
      <c r="GU412">
        <v>2.1521</v>
      </c>
      <c r="GV412">
        <v>2.61108</v>
      </c>
      <c r="GW412">
        <v>2.24854</v>
      </c>
      <c r="GX412">
        <v>2.7478</v>
      </c>
      <c r="GY412">
        <v>1.99585</v>
      </c>
      <c r="GZ412">
        <v>2.30469</v>
      </c>
      <c r="HA412">
        <v>34.1225</v>
      </c>
      <c r="HB412">
        <v>14.6399</v>
      </c>
      <c r="HC412">
        <v>18</v>
      </c>
      <c r="HD412">
        <v>454.174</v>
      </c>
      <c r="HE412">
        <v>627.27</v>
      </c>
      <c r="HF412">
        <v>13.0206</v>
      </c>
      <c r="HG412">
        <v>26.1382</v>
      </c>
      <c r="HH412">
        <v>30.0006</v>
      </c>
      <c r="HI412">
        <v>25.8768</v>
      </c>
      <c r="HJ412">
        <v>25.7846</v>
      </c>
      <c r="HK412">
        <v>43.1445</v>
      </c>
      <c r="HL412">
        <v>72.0199</v>
      </c>
      <c r="HM412">
        <v>0</v>
      </c>
      <c r="HN412">
        <v>12.989</v>
      </c>
      <c r="HO412">
        <v>789.618</v>
      </c>
      <c r="HP412">
        <v>5.72914</v>
      </c>
      <c r="HQ412">
        <v>102.901</v>
      </c>
      <c r="HR412">
        <v>104.036</v>
      </c>
    </row>
    <row r="413" spans="1:226">
      <c r="A413">
        <v>397</v>
      </c>
      <c r="B413">
        <v>1657125421.5</v>
      </c>
      <c r="C413">
        <v>5388.90000009537</v>
      </c>
      <c r="D413" t="s">
        <v>1156</v>
      </c>
      <c r="E413" t="s">
        <v>1157</v>
      </c>
      <c r="F413">
        <v>5</v>
      </c>
      <c r="G413" t="s">
        <v>1067</v>
      </c>
      <c r="H413" t="s">
        <v>354</v>
      </c>
      <c r="I413">
        <v>1657125414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782.796455971337</v>
      </c>
      <c r="AK413">
        <v>747.251866666667</v>
      </c>
      <c r="AL413">
        <v>3.4260546967034</v>
      </c>
      <c r="AM413">
        <v>66.8641724914905</v>
      </c>
      <c r="AN413">
        <f>(AP413 - AO413 + BO413*1E3/(8.314*(BQ413+273.15)) * AR413/BN413 * AQ413) * BN413/(100*BB413) * 1000/(1000 - AP413)</f>
        <v>0</v>
      </c>
      <c r="AO413">
        <v>5.6884869389487</v>
      </c>
      <c r="AP413">
        <v>17.1586618181818</v>
      </c>
      <c r="AQ413">
        <v>-0.00751068715154378</v>
      </c>
      <c r="AR413">
        <v>77.479697200036</v>
      </c>
      <c r="AS413">
        <v>3</v>
      </c>
      <c r="AT413">
        <v>1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1657125414</v>
      </c>
      <c r="BH413">
        <v>710.918296296296</v>
      </c>
      <c r="BI413">
        <v>763.467555555556</v>
      </c>
      <c r="BJ413">
        <v>17.1678814814815</v>
      </c>
      <c r="BK413">
        <v>5.69353</v>
      </c>
      <c r="BL413">
        <v>699.410888888889</v>
      </c>
      <c r="BM413">
        <v>17.0236185185185</v>
      </c>
      <c r="BN413">
        <v>499.986518518518</v>
      </c>
      <c r="BO413">
        <v>73.9420703703704</v>
      </c>
      <c r="BP413">
        <v>0.0414770666666667</v>
      </c>
      <c r="BQ413">
        <v>21.3135777777778</v>
      </c>
      <c r="BR413">
        <v>20.0395259259259</v>
      </c>
      <c r="BS413">
        <v>999.9</v>
      </c>
      <c r="BT413">
        <v>0</v>
      </c>
      <c r="BU413">
        <v>0</v>
      </c>
      <c r="BV413">
        <v>10010.3703703704</v>
      </c>
      <c r="BW413">
        <v>0</v>
      </c>
      <c r="BX413">
        <v>1694.06333333333</v>
      </c>
      <c r="BY413">
        <v>-52.5490962962963</v>
      </c>
      <c r="BZ413">
        <v>723.336333333333</v>
      </c>
      <c r="CA413">
        <v>767.839037037037</v>
      </c>
      <c r="CB413">
        <v>11.4743555555556</v>
      </c>
      <c r="CC413">
        <v>763.467555555556</v>
      </c>
      <c r="CD413">
        <v>5.69353</v>
      </c>
      <c r="CE413">
        <v>1.26942888888889</v>
      </c>
      <c r="CF413">
        <v>0.420991333333333</v>
      </c>
      <c r="CG413">
        <v>10.4416888888889</v>
      </c>
      <c r="CH413">
        <v>-5.07867148148148</v>
      </c>
      <c r="CI413">
        <v>2000.03333333333</v>
      </c>
      <c r="CJ413">
        <v>0.979995555555556</v>
      </c>
      <c r="CK413">
        <v>0.0200041925925926</v>
      </c>
      <c r="CL413">
        <v>0</v>
      </c>
      <c r="CM413">
        <v>2.37361851851852</v>
      </c>
      <c r="CN413">
        <v>0</v>
      </c>
      <c r="CO413">
        <v>14121.8222222222</v>
      </c>
      <c r="CP413">
        <v>17300.4259259259</v>
      </c>
      <c r="CQ413">
        <v>39.687</v>
      </c>
      <c r="CR413">
        <v>41.701</v>
      </c>
      <c r="CS413">
        <v>40</v>
      </c>
      <c r="CT413">
        <v>39.375</v>
      </c>
      <c r="CU413">
        <v>38.7313333333333</v>
      </c>
      <c r="CV413">
        <v>1960.02333333333</v>
      </c>
      <c r="CW413">
        <v>40.01</v>
      </c>
      <c r="CX413">
        <v>0</v>
      </c>
      <c r="CY413">
        <v>1657125401.5</v>
      </c>
      <c r="CZ413">
        <v>0</v>
      </c>
      <c r="DA413">
        <v>0</v>
      </c>
      <c r="DB413" t="s">
        <v>356</v>
      </c>
      <c r="DC413">
        <v>1656081770.5</v>
      </c>
      <c r="DD413">
        <v>1655399214.6</v>
      </c>
      <c r="DE413">
        <v>0</v>
      </c>
      <c r="DF413">
        <v>0.134</v>
      </c>
      <c r="DG413">
        <v>-0.06</v>
      </c>
      <c r="DH413">
        <v>9.331</v>
      </c>
      <c r="DI413">
        <v>0.511</v>
      </c>
      <c r="DJ413">
        <v>421</v>
      </c>
      <c r="DK413">
        <v>25</v>
      </c>
      <c r="DL413">
        <v>1.93</v>
      </c>
      <c r="DM413">
        <v>0.15</v>
      </c>
      <c r="DN413">
        <v>-52.5047780487805</v>
      </c>
      <c r="DO413">
        <v>-1.50794216027871</v>
      </c>
      <c r="DP413">
        <v>0.344328797427192</v>
      </c>
      <c r="DQ413">
        <v>0</v>
      </c>
      <c r="DR413">
        <v>11.4764804878049</v>
      </c>
      <c r="DS413">
        <v>-0.0458425087108015</v>
      </c>
      <c r="DT413">
        <v>0.00605310722514646</v>
      </c>
      <c r="DU413">
        <v>1</v>
      </c>
      <c r="DV413">
        <v>1</v>
      </c>
      <c r="DW413">
        <v>2</v>
      </c>
      <c r="DX413" t="s">
        <v>357</v>
      </c>
      <c r="DY413">
        <v>2.9746</v>
      </c>
      <c r="DZ413">
        <v>2.69516</v>
      </c>
      <c r="EA413">
        <v>0.111856</v>
      </c>
      <c r="EB413">
        <v>0.118356</v>
      </c>
      <c r="EC413">
        <v>0.067488</v>
      </c>
      <c r="ED413">
        <v>0.0292777</v>
      </c>
      <c r="EE413">
        <v>34798.2</v>
      </c>
      <c r="EF413">
        <v>37906</v>
      </c>
      <c r="EG413">
        <v>35505.7</v>
      </c>
      <c r="EH413">
        <v>38995.4</v>
      </c>
      <c r="EI413">
        <v>46926.3</v>
      </c>
      <c r="EJ413">
        <v>54623.8</v>
      </c>
      <c r="EK413">
        <v>55449.9</v>
      </c>
      <c r="EL413">
        <v>62473.4</v>
      </c>
      <c r="EM413">
        <v>1.922</v>
      </c>
      <c r="EN413">
        <v>2.1808</v>
      </c>
      <c r="EO413">
        <v>-0.00432134</v>
      </c>
      <c r="EP413">
        <v>0</v>
      </c>
      <c r="EQ413">
        <v>20.1087</v>
      </c>
      <c r="ER413">
        <v>999.9</v>
      </c>
      <c r="ES413">
        <v>49.738</v>
      </c>
      <c r="ET413">
        <v>31.088</v>
      </c>
      <c r="EU413">
        <v>30.5007</v>
      </c>
      <c r="EV413">
        <v>54.6676</v>
      </c>
      <c r="EW413">
        <v>36.3141</v>
      </c>
      <c r="EX413">
        <v>2</v>
      </c>
      <c r="EY413">
        <v>-0.0830488</v>
      </c>
      <c r="EZ413">
        <v>6.06159</v>
      </c>
      <c r="FA413">
        <v>20.0479</v>
      </c>
      <c r="FB413">
        <v>5.20172</v>
      </c>
      <c r="FC413">
        <v>12.0099</v>
      </c>
      <c r="FD413">
        <v>4.9756</v>
      </c>
      <c r="FE413">
        <v>3.2932</v>
      </c>
      <c r="FF413">
        <v>9999</v>
      </c>
      <c r="FG413">
        <v>9999</v>
      </c>
      <c r="FH413">
        <v>9999</v>
      </c>
      <c r="FI413">
        <v>552.1</v>
      </c>
      <c r="FJ413">
        <v>1.86295</v>
      </c>
      <c r="FK413">
        <v>1.86783</v>
      </c>
      <c r="FL413">
        <v>1.86755</v>
      </c>
      <c r="FM413">
        <v>1.86874</v>
      </c>
      <c r="FN413">
        <v>1.86966</v>
      </c>
      <c r="FO413">
        <v>1.86569</v>
      </c>
      <c r="FP413">
        <v>1.86673</v>
      </c>
      <c r="FQ413">
        <v>1.86813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11.709</v>
      </c>
      <c r="GF413">
        <v>0.1438</v>
      </c>
      <c r="GG413">
        <v>5.21543574155078</v>
      </c>
      <c r="GH413">
        <v>0.0100486214095962</v>
      </c>
      <c r="GI413">
        <v>-1.74255938316833e-06</v>
      </c>
      <c r="GJ413">
        <v>3.40457676646056e-10</v>
      </c>
      <c r="GK413">
        <v>-0.0234001039270155</v>
      </c>
      <c r="GL413">
        <v>-0.0317258394575505</v>
      </c>
      <c r="GM413">
        <v>0.00293552719409138</v>
      </c>
      <c r="GN413">
        <v>-2.89779016759736e-05</v>
      </c>
      <c r="GO413">
        <v>-4</v>
      </c>
      <c r="GP413">
        <v>2214</v>
      </c>
      <c r="GQ413">
        <v>1</v>
      </c>
      <c r="GR413">
        <v>18</v>
      </c>
      <c r="GS413">
        <v>17394.2</v>
      </c>
      <c r="GT413">
        <v>28770.1</v>
      </c>
      <c r="GU413">
        <v>2.18628</v>
      </c>
      <c r="GV413">
        <v>2.60864</v>
      </c>
      <c r="GW413">
        <v>2.24854</v>
      </c>
      <c r="GX413">
        <v>2.7478</v>
      </c>
      <c r="GY413">
        <v>1.99585</v>
      </c>
      <c r="GZ413">
        <v>2.32544</v>
      </c>
      <c r="HA413">
        <v>34.1225</v>
      </c>
      <c r="HB413">
        <v>14.6399</v>
      </c>
      <c r="HC413">
        <v>18</v>
      </c>
      <c r="HD413">
        <v>454.007</v>
      </c>
      <c r="HE413">
        <v>627.863</v>
      </c>
      <c r="HF413">
        <v>12.9787</v>
      </c>
      <c r="HG413">
        <v>26.1466</v>
      </c>
      <c r="HH413">
        <v>30.0005</v>
      </c>
      <c r="HI413">
        <v>25.8864</v>
      </c>
      <c r="HJ413">
        <v>25.7945</v>
      </c>
      <c r="HK413">
        <v>43.8975</v>
      </c>
      <c r="HL413">
        <v>72.0199</v>
      </c>
      <c r="HM413">
        <v>0</v>
      </c>
      <c r="HN413">
        <v>12.9523</v>
      </c>
      <c r="HO413">
        <v>809.713</v>
      </c>
      <c r="HP413">
        <v>5.73937</v>
      </c>
      <c r="HQ413">
        <v>102.898</v>
      </c>
      <c r="HR413">
        <v>104.035</v>
      </c>
    </row>
    <row r="414" spans="1:226">
      <c r="A414">
        <v>398</v>
      </c>
      <c r="B414">
        <v>1657125426.5</v>
      </c>
      <c r="C414">
        <v>5393.90000009537</v>
      </c>
      <c r="D414" t="s">
        <v>1158</v>
      </c>
      <c r="E414" t="s">
        <v>1159</v>
      </c>
      <c r="F414">
        <v>5</v>
      </c>
      <c r="G414" t="s">
        <v>1067</v>
      </c>
      <c r="H414" t="s">
        <v>354</v>
      </c>
      <c r="I414">
        <v>1657125418.71429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799.617292662167</v>
      </c>
      <c r="AK414">
        <v>764.464212121212</v>
      </c>
      <c r="AL414">
        <v>3.46302031363661</v>
      </c>
      <c r="AM414">
        <v>66.8641724914905</v>
      </c>
      <c r="AN414">
        <f>(AP414 - AO414 + BO414*1E3/(8.314*(BQ414+273.15)) * AR414/BN414 * AQ414) * BN414/(100*BB414) * 1000/(1000 - AP414)</f>
        <v>0</v>
      </c>
      <c r="AO414">
        <v>5.68216222593068</v>
      </c>
      <c r="AP414">
        <v>17.1395981818182</v>
      </c>
      <c r="AQ414">
        <v>-0.00991151791943446</v>
      </c>
      <c r="AR414">
        <v>77.479697200036</v>
      </c>
      <c r="AS414">
        <v>3</v>
      </c>
      <c r="AT414">
        <v>1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1657125418.71429</v>
      </c>
      <c r="BH414">
        <v>726.720107142857</v>
      </c>
      <c r="BI414">
        <v>779.481642857143</v>
      </c>
      <c r="BJ414">
        <v>17.15555</v>
      </c>
      <c r="BK414">
        <v>5.68708</v>
      </c>
      <c r="BL414">
        <v>715.085892857143</v>
      </c>
      <c r="BM414">
        <v>17.0117928571429</v>
      </c>
      <c r="BN414">
        <v>499.990607142857</v>
      </c>
      <c r="BO414">
        <v>73.9416392857143</v>
      </c>
      <c r="BP414">
        <v>0.0415465535714286</v>
      </c>
      <c r="BQ414">
        <v>21.3092714285714</v>
      </c>
      <c r="BR414">
        <v>20.0389071428571</v>
      </c>
      <c r="BS414">
        <v>999.9</v>
      </c>
      <c r="BT414">
        <v>0</v>
      </c>
      <c r="BU414">
        <v>0</v>
      </c>
      <c r="BV414">
        <v>9993.21428571429</v>
      </c>
      <c r="BW414">
        <v>0</v>
      </c>
      <c r="BX414">
        <v>1694.81642857143</v>
      </c>
      <c r="BY414">
        <v>-52.7614285714286</v>
      </c>
      <c r="BZ414">
        <v>739.404928571429</v>
      </c>
      <c r="CA414">
        <v>783.939785714286</v>
      </c>
      <c r="CB414">
        <v>11.468475</v>
      </c>
      <c r="CC414">
        <v>779.481642857143</v>
      </c>
      <c r="CD414">
        <v>5.68708</v>
      </c>
      <c r="CE414">
        <v>1.26850964285714</v>
      </c>
      <c r="CF414">
        <v>0.420512035714286</v>
      </c>
      <c r="CG414">
        <v>10.4308392857143</v>
      </c>
      <c r="CH414">
        <v>-5.0937</v>
      </c>
      <c r="CI414">
        <v>2000.03071428571</v>
      </c>
      <c r="CJ414">
        <v>0.979995714285715</v>
      </c>
      <c r="CK414">
        <v>0.0200040285714286</v>
      </c>
      <c r="CL414">
        <v>0</v>
      </c>
      <c r="CM414">
        <v>2.35363214285714</v>
      </c>
      <c r="CN414">
        <v>0</v>
      </c>
      <c r="CO414">
        <v>14105.4571428571</v>
      </c>
      <c r="CP414">
        <v>17300.4</v>
      </c>
      <c r="CQ414">
        <v>39.6915</v>
      </c>
      <c r="CR414">
        <v>41.72075</v>
      </c>
      <c r="CS414">
        <v>40</v>
      </c>
      <c r="CT414">
        <v>39.3816428571429</v>
      </c>
      <c r="CU414">
        <v>38.741</v>
      </c>
      <c r="CV414">
        <v>1960.02071428571</v>
      </c>
      <c r="CW414">
        <v>40.01</v>
      </c>
      <c r="CX414">
        <v>0</v>
      </c>
      <c r="CY414">
        <v>1657125406.3</v>
      </c>
      <c r="CZ414">
        <v>0</v>
      </c>
      <c r="DA414">
        <v>0</v>
      </c>
      <c r="DB414" t="s">
        <v>356</v>
      </c>
      <c r="DC414">
        <v>1656081770.5</v>
      </c>
      <c r="DD414">
        <v>1655399214.6</v>
      </c>
      <c r="DE414">
        <v>0</v>
      </c>
      <c r="DF414">
        <v>0.134</v>
      </c>
      <c r="DG414">
        <v>-0.06</v>
      </c>
      <c r="DH414">
        <v>9.331</v>
      </c>
      <c r="DI414">
        <v>0.511</v>
      </c>
      <c r="DJ414">
        <v>421</v>
      </c>
      <c r="DK414">
        <v>25</v>
      </c>
      <c r="DL414">
        <v>1.93</v>
      </c>
      <c r="DM414">
        <v>0.15</v>
      </c>
      <c r="DN414">
        <v>-52.6154536585366</v>
      </c>
      <c r="DO414">
        <v>-1.36906411149836</v>
      </c>
      <c r="DP414">
        <v>0.333024534434621</v>
      </c>
      <c r="DQ414">
        <v>0</v>
      </c>
      <c r="DR414">
        <v>11.4725414634146</v>
      </c>
      <c r="DS414">
        <v>-0.062412543553991</v>
      </c>
      <c r="DT414">
        <v>0.0077083412409989</v>
      </c>
      <c r="DU414">
        <v>1</v>
      </c>
      <c r="DV414">
        <v>1</v>
      </c>
      <c r="DW414">
        <v>2</v>
      </c>
      <c r="DX414" t="s">
        <v>357</v>
      </c>
      <c r="DY414">
        <v>2.9739</v>
      </c>
      <c r="DZ414">
        <v>2.6956</v>
      </c>
      <c r="EA414">
        <v>0.113604</v>
      </c>
      <c r="EB414">
        <v>0.120059</v>
      </c>
      <c r="EC414">
        <v>0.067424</v>
      </c>
      <c r="ED414">
        <v>0.029239</v>
      </c>
      <c r="EE414">
        <v>34729.4</v>
      </c>
      <c r="EF414">
        <v>37833</v>
      </c>
      <c r="EG414">
        <v>35505.4</v>
      </c>
      <c r="EH414">
        <v>38995.7</v>
      </c>
      <c r="EI414">
        <v>46928.3</v>
      </c>
      <c r="EJ414">
        <v>54625.9</v>
      </c>
      <c r="EK414">
        <v>55448.4</v>
      </c>
      <c r="EL414">
        <v>62473.4</v>
      </c>
      <c r="EM414">
        <v>1.9204</v>
      </c>
      <c r="EN414">
        <v>2.181</v>
      </c>
      <c r="EO414">
        <v>-0.00491738</v>
      </c>
      <c r="EP414">
        <v>0</v>
      </c>
      <c r="EQ414">
        <v>20.1098</v>
      </c>
      <c r="ER414">
        <v>999.9</v>
      </c>
      <c r="ES414">
        <v>49.664</v>
      </c>
      <c r="ET414">
        <v>31.109</v>
      </c>
      <c r="EU414">
        <v>30.4895</v>
      </c>
      <c r="EV414">
        <v>55.0976</v>
      </c>
      <c r="EW414">
        <v>36.3261</v>
      </c>
      <c r="EX414">
        <v>2</v>
      </c>
      <c r="EY414">
        <v>-0.0822561</v>
      </c>
      <c r="EZ414">
        <v>6.15728</v>
      </c>
      <c r="FA414">
        <v>20.0445</v>
      </c>
      <c r="FB414">
        <v>5.20411</v>
      </c>
      <c r="FC414">
        <v>12.0099</v>
      </c>
      <c r="FD414">
        <v>4.9756</v>
      </c>
      <c r="FE414">
        <v>3.2934</v>
      </c>
      <c r="FF414">
        <v>9999</v>
      </c>
      <c r="FG414">
        <v>9999</v>
      </c>
      <c r="FH414">
        <v>9999</v>
      </c>
      <c r="FI414">
        <v>552.1</v>
      </c>
      <c r="FJ414">
        <v>1.86298</v>
      </c>
      <c r="FK414">
        <v>1.86783</v>
      </c>
      <c r="FL414">
        <v>1.86762</v>
      </c>
      <c r="FM414">
        <v>1.86874</v>
      </c>
      <c r="FN414">
        <v>1.86966</v>
      </c>
      <c r="FO414">
        <v>1.86569</v>
      </c>
      <c r="FP414">
        <v>1.86676</v>
      </c>
      <c r="FQ414">
        <v>1.86813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11.843</v>
      </c>
      <c r="GF414">
        <v>0.1429</v>
      </c>
      <c r="GG414">
        <v>5.21543574155078</v>
      </c>
      <c r="GH414">
        <v>0.0100486214095962</v>
      </c>
      <c r="GI414">
        <v>-1.74255938316833e-06</v>
      </c>
      <c r="GJ414">
        <v>3.40457676646056e-10</v>
      </c>
      <c r="GK414">
        <v>-0.0234001039270155</v>
      </c>
      <c r="GL414">
        <v>-0.0317258394575505</v>
      </c>
      <c r="GM414">
        <v>0.00293552719409138</v>
      </c>
      <c r="GN414">
        <v>-2.89779016759736e-05</v>
      </c>
      <c r="GO414">
        <v>-4</v>
      </c>
      <c r="GP414">
        <v>2214</v>
      </c>
      <c r="GQ414">
        <v>1</v>
      </c>
      <c r="GR414">
        <v>18</v>
      </c>
      <c r="GS414">
        <v>17394.3</v>
      </c>
      <c r="GT414">
        <v>28770.2</v>
      </c>
      <c r="GU414">
        <v>2.22534</v>
      </c>
      <c r="GV414">
        <v>2.60376</v>
      </c>
      <c r="GW414">
        <v>2.24854</v>
      </c>
      <c r="GX414">
        <v>2.74658</v>
      </c>
      <c r="GY414">
        <v>1.99585</v>
      </c>
      <c r="GZ414">
        <v>2.31934</v>
      </c>
      <c r="HA414">
        <v>34.1452</v>
      </c>
      <c r="HB414">
        <v>14.6399</v>
      </c>
      <c r="HC414">
        <v>18</v>
      </c>
      <c r="HD414">
        <v>453.115</v>
      </c>
      <c r="HE414">
        <v>628.127</v>
      </c>
      <c r="HF414">
        <v>12.9404</v>
      </c>
      <c r="HG414">
        <v>26.1537</v>
      </c>
      <c r="HH414">
        <v>30.0004</v>
      </c>
      <c r="HI414">
        <v>25.896</v>
      </c>
      <c r="HJ414">
        <v>25.804</v>
      </c>
      <c r="HK414">
        <v>44.6062</v>
      </c>
      <c r="HL414">
        <v>72.0199</v>
      </c>
      <c r="HM414">
        <v>0</v>
      </c>
      <c r="HN414">
        <v>12.9139</v>
      </c>
      <c r="HO414">
        <v>823.146</v>
      </c>
      <c r="HP414">
        <v>5.76837</v>
      </c>
      <c r="HQ414">
        <v>102.896</v>
      </c>
      <c r="HR414">
        <v>104.035</v>
      </c>
    </row>
    <row r="415" spans="1:226">
      <c r="A415">
        <v>399</v>
      </c>
      <c r="B415">
        <v>1657125431.5</v>
      </c>
      <c r="C415">
        <v>5398.90000009537</v>
      </c>
      <c r="D415" t="s">
        <v>1160</v>
      </c>
      <c r="E415" t="s">
        <v>1161</v>
      </c>
      <c r="F415">
        <v>5</v>
      </c>
      <c r="G415" t="s">
        <v>1067</v>
      </c>
      <c r="H415" t="s">
        <v>354</v>
      </c>
      <c r="I415">
        <v>1657125424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816.950857667199</v>
      </c>
      <c r="AK415">
        <v>781.438290909091</v>
      </c>
      <c r="AL415">
        <v>3.39488410537904</v>
      </c>
      <c r="AM415">
        <v>66.8641724914905</v>
      </c>
      <c r="AN415">
        <f>(AP415 - AO415 + BO415*1E3/(8.314*(BQ415+273.15)) * AR415/BN415 * AQ415) * BN415/(100*BB415) * 1000/(1000 - AP415)</f>
        <v>0</v>
      </c>
      <c r="AO415">
        <v>5.67520161738915</v>
      </c>
      <c r="AP415">
        <v>17.1301375757576</v>
      </c>
      <c r="AQ415">
        <v>-0.000473722513110535</v>
      </c>
      <c r="AR415">
        <v>77.479697200036</v>
      </c>
      <c r="AS415">
        <v>3</v>
      </c>
      <c r="AT415">
        <v>1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1657125424</v>
      </c>
      <c r="BH415">
        <v>744.533037037037</v>
      </c>
      <c r="BI415">
        <v>797.356888888889</v>
      </c>
      <c r="BJ415">
        <v>17.1433703703704</v>
      </c>
      <c r="BK415">
        <v>5.68019</v>
      </c>
      <c r="BL415">
        <v>732.756333333333</v>
      </c>
      <c r="BM415">
        <v>17.0001</v>
      </c>
      <c r="BN415">
        <v>499.979407407407</v>
      </c>
      <c r="BO415">
        <v>73.9413888888889</v>
      </c>
      <c r="BP415">
        <v>0.0416813074074074</v>
      </c>
      <c r="BQ415">
        <v>21.3030666666667</v>
      </c>
      <c r="BR415">
        <v>20.0357592592593</v>
      </c>
      <c r="BS415">
        <v>999.9</v>
      </c>
      <c r="BT415">
        <v>0</v>
      </c>
      <c r="BU415">
        <v>0</v>
      </c>
      <c r="BV415">
        <v>9988.88888888889</v>
      </c>
      <c r="BW415">
        <v>0</v>
      </c>
      <c r="BX415">
        <v>1695.38407407407</v>
      </c>
      <c r="BY415">
        <v>-52.8238185185185</v>
      </c>
      <c r="BZ415">
        <v>757.51937037037</v>
      </c>
      <c r="CA415">
        <v>801.911740740741</v>
      </c>
      <c r="CB415">
        <v>11.4631814814815</v>
      </c>
      <c r="CC415">
        <v>797.356888888889</v>
      </c>
      <c r="CD415">
        <v>5.68019</v>
      </c>
      <c r="CE415">
        <v>1.26760407407407</v>
      </c>
      <c r="CF415">
        <v>0.420001185185185</v>
      </c>
      <c r="CG415">
        <v>10.420137037037</v>
      </c>
      <c r="CH415">
        <v>-5.1097337037037</v>
      </c>
      <c r="CI415">
        <v>2000.02259259259</v>
      </c>
      <c r="CJ415">
        <v>0.979995888888889</v>
      </c>
      <c r="CK415">
        <v>0.0200038481481482</v>
      </c>
      <c r="CL415">
        <v>0</v>
      </c>
      <c r="CM415">
        <v>2.34984444444444</v>
      </c>
      <c r="CN415">
        <v>0</v>
      </c>
      <c r="CO415">
        <v>14095.162962963</v>
      </c>
      <c r="CP415">
        <v>17300.3259259259</v>
      </c>
      <c r="CQ415">
        <v>39.694</v>
      </c>
      <c r="CR415">
        <v>41.736</v>
      </c>
      <c r="CS415">
        <v>40.0114814814815</v>
      </c>
      <c r="CT415">
        <v>39.4025555555556</v>
      </c>
      <c r="CU415">
        <v>38.75</v>
      </c>
      <c r="CV415">
        <v>1960.01259259259</v>
      </c>
      <c r="CW415">
        <v>40.01</v>
      </c>
      <c r="CX415">
        <v>0</v>
      </c>
      <c r="CY415">
        <v>1657125411.7</v>
      </c>
      <c r="CZ415">
        <v>0</v>
      </c>
      <c r="DA415">
        <v>0</v>
      </c>
      <c r="DB415" t="s">
        <v>356</v>
      </c>
      <c r="DC415">
        <v>1656081770.5</v>
      </c>
      <c r="DD415">
        <v>1655399214.6</v>
      </c>
      <c r="DE415">
        <v>0</v>
      </c>
      <c r="DF415">
        <v>0.134</v>
      </c>
      <c r="DG415">
        <v>-0.06</v>
      </c>
      <c r="DH415">
        <v>9.331</v>
      </c>
      <c r="DI415">
        <v>0.511</v>
      </c>
      <c r="DJ415">
        <v>421</v>
      </c>
      <c r="DK415">
        <v>25</v>
      </c>
      <c r="DL415">
        <v>1.93</v>
      </c>
      <c r="DM415">
        <v>0.15</v>
      </c>
      <c r="DN415">
        <v>-52.7904292682927</v>
      </c>
      <c r="DO415">
        <v>-0.903317770034695</v>
      </c>
      <c r="DP415">
        <v>0.312695202833485</v>
      </c>
      <c r="DQ415">
        <v>0</v>
      </c>
      <c r="DR415">
        <v>11.4665804878049</v>
      </c>
      <c r="DS415">
        <v>-0.0651365853658648</v>
      </c>
      <c r="DT415">
        <v>0.00754525273178015</v>
      </c>
      <c r="DU415">
        <v>1</v>
      </c>
      <c r="DV415">
        <v>1</v>
      </c>
      <c r="DW415">
        <v>2</v>
      </c>
      <c r="DX415" t="s">
        <v>357</v>
      </c>
      <c r="DY415">
        <v>2.97399</v>
      </c>
      <c r="DZ415">
        <v>2.69586</v>
      </c>
      <c r="EA415">
        <v>0.11532</v>
      </c>
      <c r="EB415">
        <v>0.121687</v>
      </c>
      <c r="EC415">
        <v>0.0674164</v>
      </c>
      <c r="ED415">
        <v>0.0292766</v>
      </c>
      <c r="EE415">
        <v>34661.7</v>
      </c>
      <c r="EF415">
        <v>37761.6</v>
      </c>
      <c r="EG415">
        <v>35504.9</v>
      </c>
      <c r="EH415">
        <v>38994.3</v>
      </c>
      <c r="EI415">
        <v>46928.9</v>
      </c>
      <c r="EJ415">
        <v>54622.1</v>
      </c>
      <c r="EK415">
        <v>55448.7</v>
      </c>
      <c r="EL415">
        <v>62471.3</v>
      </c>
      <c r="EM415">
        <v>1.9212</v>
      </c>
      <c r="EN415">
        <v>2.1814</v>
      </c>
      <c r="EO415">
        <v>-0.00461936</v>
      </c>
      <c r="EP415">
        <v>0</v>
      </c>
      <c r="EQ415">
        <v>20.1098</v>
      </c>
      <c r="ER415">
        <v>999.9</v>
      </c>
      <c r="ES415">
        <v>49.615</v>
      </c>
      <c r="ET415">
        <v>31.109</v>
      </c>
      <c r="EU415">
        <v>30.4595</v>
      </c>
      <c r="EV415">
        <v>55.1676</v>
      </c>
      <c r="EW415">
        <v>36.3181</v>
      </c>
      <c r="EX415">
        <v>2</v>
      </c>
      <c r="EY415">
        <v>-0.0817683</v>
      </c>
      <c r="EZ415">
        <v>6.14745</v>
      </c>
      <c r="FA415">
        <v>20.0448</v>
      </c>
      <c r="FB415">
        <v>5.20172</v>
      </c>
      <c r="FC415">
        <v>12.0099</v>
      </c>
      <c r="FD415">
        <v>4.9748</v>
      </c>
      <c r="FE415">
        <v>3.294</v>
      </c>
      <c r="FF415">
        <v>9999</v>
      </c>
      <c r="FG415">
        <v>9999</v>
      </c>
      <c r="FH415">
        <v>9999</v>
      </c>
      <c r="FI415">
        <v>552.1</v>
      </c>
      <c r="FJ415">
        <v>1.86295</v>
      </c>
      <c r="FK415">
        <v>1.86783</v>
      </c>
      <c r="FL415">
        <v>1.86752</v>
      </c>
      <c r="FM415">
        <v>1.86874</v>
      </c>
      <c r="FN415">
        <v>1.86957</v>
      </c>
      <c r="FO415">
        <v>1.86569</v>
      </c>
      <c r="FP415">
        <v>1.8667</v>
      </c>
      <c r="FQ415">
        <v>1.86813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11.976</v>
      </c>
      <c r="GF415">
        <v>0.1429</v>
      </c>
      <c r="GG415">
        <v>5.21543574155078</v>
      </c>
      <c r="GH415">
        <v>0.0100486214095962</v>
      </c>
      <c r="GI415">
        <v>-1.74255938316833e-06</v>
      </c>
      <c r="GJ415">
        <v>3.40457676646056e-10</v>
      </c>
      <c r="GK415">
        <v>-0.0234001039270155</v>
      </c>
      <c r="GL415">
        <v>-0.0317258394575505</v>
      </c>
      <c r="GM415">
        <v>0.00293552719409138</v>
      </c>
      <c r="GN415">
        <v>-2.89779016759736e-05</v>
      </c>
      <c r="GO415">
        <v>-4</v>
      </c>
      <c r="GP415">
        <v>2214</v>
      </c>
      <c r="GQ415">
        <v>1</v>
      </c>
      <c r="GR415">
        <v>18</v>
      </c>
      <c r="GS415">
        <v>17394.3</v>
      </c>
      <c r="GT415">
        <v>28770.3</v>
      </c>
      <c r="GU415">
        <v>2.25952</v>
      </c>
      <c r="GV415">
        <v>2.60864</v>
      </c>
      <c r="GW415">
        <v>2.24854</v>
      </c>
      <c r="GX415">
        <v>2.7478</v>
      </c>
      <c r="GY415">
        <v>1.99585</v>
      </c>
      <c r="GZ415">
        <v>2.31323</v>
      </c>
      <c r="HA415">
        <v>34.1452</v>
      </c>
      <c r="HB415">
        <v>14.6311</v>
      </c>
      <c r="HC415">
        <v>18</v>
      </c>
      <c r="HD415">
        <v>453.668</v>
      </c>
      <c r="HE415">
        <v>628.563</v>
      </c>
      <c r="HF415">
        <v>12.9027</v>
      </c>
      <c r="HG415">
        <v>26.1603</v>
      </c>
      <c r="HH415">
        <v>30.0003</v>
      </c>
      <c r="HI415">
        <v>25.9042</v>
      </c>
      <c r="HJ415">
        <v>25.8144</v>
      </c>
      <c r="HK415">
        <v>45.2697</v>
      </c>
      <c r="HL415">
        <v>71.7434</v>
      </c>
      <c r="HM415">
        <v>0</v>
      </c>
      <c r="HN415">
        <v>12.8825</v>
      </c>
      <c r="HO415">
        <v>843.317</v>
      </c>
      <c r="HP415">
        <v>5.78858</v>
      </c>
      <c r="HQ415">
        <v>102.896</v>
      </c>
      <c r="HR415">
        <v>104.032</v>
      </c>
    </row>
    <row r="416" spans="1:226">
      <c r="A416">
        <v>400</v>
      </c>
      <c r="B416">
        <v>1657125436.5</v>
      </c>
      <c r="C416">
        <v>5403.90000009537</v>
      </c>
      <c r="D416" t="s">
        <v>1162</v>
      </c>
      <c r="E416" t="s">
        <v>1163</v>
      </c>
      <c r="F416">
        <v>5</v>
      </c>
      <c r="G416" t="s">
        <v>1067</v>
      </c>
      <c r="H416" t="s">
        <v>354</v>
      </c>
      <c r="I416">
        <v>1657125428.71429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833.250532336879</v>
      </c>
      <c r="AK416">
        <v>798.19116969697</v>
      </c>
      <c r="AL416">
        <v>3.35568432076338</v>
      </c>
      <c r="AM416">
        <v>66.8641724914905</v>
      </c>
      <c r="AN416">
        <f>(AP416 - AO416 + BO416*1E3/(8.314*(BQ416+273.15)) * AR416/BN416 * AQ416) * BN416/(100*BB416) * 1000/(1000 - AP416)</f>
        <v>0</v>
      </c>
      <c r="AO416">
        <v>5.70441024019724</v>
      </c>
      <c r="AP416">
        <v>17.133036969697</v>
      </c>
      <c r="AQ416">
        <v>8.23406319377655e-05</v>
      </c>
      <c r="AR416">
        <v>77.479697200036</v>
      </c>
      <c r="AS416">
        <v>3</v>
      </c>
      <c r="AT416">
        <v>1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1657125428.71429</v>
      </c>
      <c r="BH416">
        <v>760.311571428571</v>
      </c>
      <c r="BI416">
        <v>813.198642857143</v>
      </c>
      <c r="BJ416">
        <v>17.1352178571429</v>
      </c>
      <c r="BK416">
        <v>5.68676035714286</v>
      </c>
      <c r="BL416">
        <v>748.40925</v>
      </c>
      <c r="BM416">
        <v>16.9922857142857</v>
      </c>
      <c r="BN416">
        <v>499.960892857143</v>
      </c>
      <c r="BO416">
        <v>73.9411785714286</v>
      </c>
      <c r="BP416">
        <v>0.0418601142857143</v>
      </c>
      <c r="BQ416">
        <v>21.3007857142857</v>
      </c>
      <c r="BR416">
        <v>20.0334142857143</v>
      </c>
      <c r="BS416">
        <v>999.9</v>
      </c>
      <c r="BT416">
        <v>0</v>
      </c>
      <c r="BU416">
        <v>0</v>
      </c>
      <c r="BV416">
        <v>9992.5</v>
      </c>
      <c r="BW416">
        <v>0</v>
      </c>
      <c r="BX416">
        <v>1695.57285714286</v>
      </c>
      <c r="BY416">
        <v>-52.8870892857143</v>
      </c>
      <c r="BZ416">
        <v>773.56675</v>
      </c>
      <c r="CA416">
        <v>817.849678571429</v>
      </c>
      <c r="CB416">
        <v>11.4484642857143</v>
      </c>
      <c r="CC416">
        <v>813.198642857143</v>
      </c>
      <c r="CD416">
        <v>5.68676035714286</v>
      </c>
      <c r="CE416">
        <v>1.26699857142857</v>
      </c>
      <c r="CF416">
        <v>0.420485785714286</v>
      </c>
      <c r="CG416">
        <v>10.4129714285714</v>
      </c>
      <c r="CH416">
        <v>-5.09455285714286</v>
      </c>
      <c r="CI416">
        <v>2000.01464285714</v>
      </c>
      <c r="CJ416">
        <v>0.979996142857143</v>
      </c>
      <c r="CK416">
        <v>0.0200035857142857</v>
      </c>
      <c r="CL416">
        <v>0</v>
      </c>
      <c r="CM416">
        <v>2.29123928571429</v>
      </c>
      <c r="CN416">
        <v>0</v>
      </c>
      <c r="CO416">
        <v>14086.2892857143</v>
      </c>
      <c r="CP416">
        <v>17300.2642857143</v>
      </c>
      <c r="CQ416">
        <v>39.7095</v>
      </c>
      <c r="CR416">
        <v>41.75</v>
      </c>
      <c r="CS416">
        <v>40.031</v>
      </c>
      <c r="CT416">
        <v>39.4215</v>
      </c>
      <c r="CU416">
        <v>38.75</v>
      </c>
      <c r="CV416">
        <v>1960.00464285714</v>
      </c>
      <c r="CW416">
        <v>40.01</v>
      </c>
      <c r="CX416">
        <v>0</v>
      </c>
      <c r="CY416">
        <v>1657125416.5</v>
      </c>
      <c r="CZ416">
        <v>0</v>
      </c>
      <c r="DA416">
        <v>0</v>
      </c>
      <c r="DB416" t="s">
        <v>356</v>
      </c>
      <c r="DC416">
        <v>1656081770.5</v>
      </c>
      <c r="DD416">
        <v>1655399214.6</v>
      </c>
      <c r="DE416">
        <v>0</v>
      </c>
      <c r="DF416">
        <v>0.134</v>
      </c>
      <c r="DG416">
        <v>-0.06</v>
      </c>
      <c r="DH416">
        <v>9.331</v>
      </c>
      <c r="DI416">
        <v>0.511</v>
      </c>
      <c r="DJ416">
        <v>421</v>
      </c>
      <c r="DK416">
        <v>25</v>
      </c>
      <c r="DL416">
        <v>1.93</v>
      </c>
      <c r="DM416">
        <v>0.15</v>
      </c>
      <c r="DN416">
        <v>-52.8289341463415</v>
      </c>
      <c r="DO416">
        <v>-0.400239721254457</v>
      </c>
      <c r="DP416">
        <v>0.314088875576415</v>
      </c>
      <c r="DQ416">
        <v>0</v>
      </c>
      <c r="DR416">
        <v>11.4568</v>
      </c>
      <c r="DS416">
        <v>-0.145490592334496</v>
      </c>
      <c r="DT416">
        <v>0.0172405506108665</v>
      </c>
      <c r="DU416">
        <v>0</v>
      </c>
      <c r="DV416">
        <v>0</v>
      </c>
      <c r="DW416">
        <v>2</v>
      </c>
      <c r="DX416" t="s">
        <v>367</v>
      </c>
      <c r="DY416">
        <v>2.9745</v>
      </c>
      <c r="DZ416">
        <v>2.69576</v>
      </c>
      <c r="EA416">
        <v>0.117</v>
      </c>
      <c r="EB416">
        <v>0.123332</v>
      </c>
      <c r="EC416">
        <v>0.0673984</v>
      </c>
      <c r="ED416">
        <v>0.0293644</v>
      </c>
      <c r="EE416">
        <v>34595.5</v>
      </c>
      <c r="EF416">
        <v>37690.6</v>
      </c>
      <c r="EG416">
        <v>35504.6</v>
      </c>
      <c r="EH416">
        <v>38994</v>
      </c>
      <c r="EI416">
        <v>46929.8</v>
      </c>
      <c r="EJ416">
        <v>54616.6</v>
      </c>
      <c r="EK416">
        <v>55448.6</v>
      </c>
      <c r="EL416">
        <v>62470.8</v>
      </c>
      <c r="EM416">
        <v>1.9208</v>
      </c>
      <c r="EN416">
        <v>2.181</v>
      </c>
      <c r="EO416">
        <v>-0.00432134</v>
      </c>
      <c r="EP416">
        <v>0</v>
      </c>
      <c r="EQ416">
        <v>20.1115</v>
      </c>
      <c r="ER416">
        <v>999.9</v>
      </c>
      <c r="ES416">
        <v>49.567</v>
      </c>
      <c r="ET416">
        <v>31.119</v>
      </c>
      <c r="EU416">
        <v>30.4491</v>
      </c>
      <c r="EV416">
        <v>55.0576</v>
      </c>
      <c r="EW416">
        <v>36.3101</v>
      </c>
      <c r="EX416">
        <v>2</v>
      </c>
      <c r="EY416">
        <v>-0.0805691</v>
      </c>
      <c r="EZ416">
        <v>6.17412</v>
      </c>
      <c r="FA416">
        <v>20.0443</v>
      </c>
      <c r="FB416">
        <v>5.20291</v>
      </c>
      <c r="FC416">
        <v>12.0099</v>
      </c>
      <c r="FD416">
        <v>4.9756</v>
      </c>
      <c r="FE416">
        <v>3.2934</v>
      </c>
      <c r="FF416">
        <v>9999</v>
      </c>
      <c r="FG416">
        <v>9999</v>
      </c>
      <c r="FH416">
        <v>9999</v>
      </c>
      <c r="FI416">
        <v>552.1</v>
      </c>
      <c r="FJ416">
        <v>1.86295</v>
      </c>
      <c r="FK416">
        <v>1.8678</v>
      </c>
      <c r="FL416">
        <v>1.86752</v>
      </c>
      <c r="FM416">
        <v>1.86874</v>
      </c>
      <c r="FN416">
        <v>1.8696</v>
      </c>
      <c r="FO416">
        <v>1.86569</v>
      </c>
      <c r="FP416">
        <v>1.86673</v>
      </c>
      <c r="FQ416">
        <v>1.86813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12.108</v>
      </c>
      <c r="GF416">
        <v>0.1426</v>
      </c>
      <c r="GG416">
        <v>5.21543574155078</v>
      </c>
      <c r="GH416">
        <v>0.0100486214095962</v>
      </c>
      <c r="GI416">
        <v>-1.74255938316833e-06</v>
      </c>
      <c r="GJ416">
        <v>3.40457676646056e-10</v>
      </c>
      <c r="GK416">
        <v>-0.0234001039270155</v>
      </c>
      <c r="GL416">
        <v>-0.0317258394575505</v>
      </c>
      <c r="GM416">
        <v>0.00293552719409138</v>
      </c>
      <c r="GN416">
        <v>-2.89779016759736e-05</v>
      </c>
      <c r="GO416">
        <v>-4</v>
      </c>
      <c r="GP416">
        <v>2214</v>
      </c>
      <c r="GQ416">
        <v>1</v>
      </c>
      <c r="GR416">
        <v>18</v>
      </c>
      <c r="GS416">
        <v>17394.4</v>
      </c>
      <c r="GT416">
        <v>28770.4</v>
      </c>
      <c r="GU416">
        <v>2.29614</v>
      </c>
      <c r="GV416">
        <v>2.60498</v>
      </c>
      <c r="GW416">
        <v>2.24854</v>
      </c>
      <c r="GX416">
        <v>2.74658</v>
      </c>
      <c r="GY416">
        <v>1.99585</v>
      </c>
      <c r="GZ416">
        <v>2.33643</v>
      </c>
      <c r="HA416">
        <v>34.1452</v>
      </c>
      <c r="HB416">
        <v>14.6399</v>
      </c>
      <c r="HC416">
        <v>18</v>
      </c>
      <c r="HD416">
        <v>453.508</v>
      </c>
      <c r="HE416">
        <v>628.354</v>
      </c>
      <c r="HF416">
        <v>12.8715</v>
      </c>
      <c r="HG416">
        <v>26.1692</v>
      </c>
      <c r="HH416">
        <v>30.0005</v>
      </c>
      <c r="HI416">
        <v>25.9138</v>
      </c>
      <c r="HJ416">
        <v>25.8235</v>
      </c>
      <c r="HK416">
        <v>46.0147</v>
      </c>
      <c r="HL416">
        <v>71.7434</v>
      </c>
      <c r="HM416">
        <v>0</v>
      </c>
      <c r="HN416">
        <v>12.8532</v>
      </c>
      <c r="HO416">
        <v>856.786</v>
      </c>
      <c r="HP416">
        <v>5.81304</v>
      </c>
      <c r="HQ416">
        <v>102.896</v>
      </c>
      <c r="HR416">
        <v>104.031</v>
      </c>
    </row>
    <row r="417" spans="1:226">
      <c r="A417">
        <v>401</v>
      </c>
      <c r="B417">
        <v>1657125441.5</v>
      </c>
      <c r="C417">
        <v>5408.90000009537</v>
      </c>
      <c r="D417" t="s">
        <v>1164</v>
      </c>
      <c r="E417" t="s">
        <v>1165</v>
      </c>
      <c r="F417">
        <v>5</v>
      </c>
      <c r="G417" t="s">
        <v>1067</v>
      </c>
      <c r="H417" t="s">
        <v>354</v>
      </c>
      <c r="I417">
        <v>1657125434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850.234519255612</v>
      </c>
      <c r="AK417">
        <v>814.901812121212</v>
      </c>
      <c r="AL417">
        <v>3.32463979814687</v>
      </c>
      <c r="AM417">
        <v>66.8641724914905</v>
      </c>
      <c r="AN417">
        <f>(AP417 - AO417 + BO417*1E3/(8.314*(BQ417+273.15)) * AR417/BN417 * AQ417) * BN417/(100*BB417) * 1000/(1000 - AP417)</f>
        <v>0</v>
      </c>
      <c r="AO417">
        <v>5.70798665983518</v>
      </c>
      <c r="AP417">
        <v>17.1309521212121</v>
      </c>
      <c r="AQ417">
        <v>-0.00130131303661927</v>
      </c>
      <c r="AR417">
        <v>77.479697200036</v>
      </c>
      <c r="AS417">
        <v>3</v>
      </c>
      <c r="AT417">
        <v>1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1657125434</v>
      </c>
      <c r="BH417">
        <v>777.921185185185</v>
      </c>
      <c r="BI417">
        <v>830.847074074074</v>
      </c>
      <c r="BJ417">
        <v>17.1291</v>
      </c>
      <c r="BK417">
        <v>5.71238888888889</v>
      </c>
      <c r="BL417">
        <v>765.879148148148</v>
      </c>
      <c r="BM417">
        <v>16.9864111111111</v>
      </c>
      <c r="BN417">
        <v>499.974962962963</v>
      </c>
      <c r="BO417">
        <v>73.9413</v>
      </c>
      <c r="BP417">
        <v>0.041955262962963</v>
      </c>
      <c r="BQ417">
        <v>21.2957666666667</v>
      </c>
      <c r="BR417">
        <v>20.0319666666667</v>
      </c>
      <c r="BS417">
        <v>999.9</v>
      </c>
      <c r="BT417">
        <v>0</v>
      </c>
      <c r="BU417">
        <v>0</v>
      </c>
      <c r="BV417">
        <v>10001.1111111111</v>
      </c>
      <c r="BW417">
        <v>0</v>
      </c>
      <c r="BX417">
        <v>1696.17407407407</v>
      </c>
      <c r="BY417">
        <v>-52.9258777777778</v>
      </c>
      <c r="BZ417">
        <v>791.478518518519</v>
      </c>
      <c r="CA417">
        <v>835.620962962963</v>
      </c>
      <c r="CB417">
        <v>11.4167148148148</v>
      </c>
      <c r="CC417">
        <v>830.847074074074</v>
      </c>
      <c r="CD417">
        <v>5.71238888888889</v>
      </c>
      <c r="CE417">
        <v>1.26654777777778</v>
      </c>
      <c r="CF417">
        <v>0.422381481481482</v>
      </c>
      <c r="CG417">
        <v>10.407637037037</v>
      </c>
      <c r="CH417">
        <v>-5.03553407407407</v>
      </c>
      <c r="CI417">
        <v>2000.00777777778</v>
      </c>
      <c r="CJ417">
        <v>0.979996333333334</v>
      </c>
      <c r="CK417">
        <v>0.0200033888888889</v>
      </c>
      <c r="CL417">
        <v>0</v>
      </c>
      <c r="CM417">
        <v>2.29886296296296</v>
      </c>
      <c r="CN417">
        <v>0</v>
      </c>
      <c r="CO417">
        <v>14073.4407407407</v>
      </c>
      <c r="CP417">
        <v>17300.2074074074</v>
      </c>
      <c r="CQ417">
        <v>39.7266666666667</v>
      </c>
      <c r="CR417">
        <v>41.7545925925926</v>
      </c>
      <c r="CS417">
        <v>40.0528148148148</v>
      </c>
      <c r="CT417">
        <v>39.437</v>
      </c>
      <c r="CU417">
        <v>38.75</v>
      </c>
      <c r="CV417">
        <v>1959.99777777778</v>
      </c>
      <c r="CW417">
        <v>40.01</v>
      </c>
      <c r="CX417">
        <v>0</v>
      </c>
      <c r="CY417">
        <v>1657125421.9</v>
      </c>
      <c r="CZ417">
        <v>0</v>
      </c>
      <c r="DA417">
        <v>0</v>
      </c>
      <c r="DB417" t="s">
        <v>356</v>
      </c>
      <c r="DC417">
        <v>1656081770.5</v>
      </c>
      <c r="DD417">
        <v>1655399214.6</v>
      </c>
      <c r="DE417">
        <v>0</v>
      </c>
      <c r="DF417">
        <v>0.134</v>
      </c>
      <c r="DG417">
        <v>-0.06</v>
      </c>
      <c r="DH417">
        <v>9.331</v>
      </c>
      <c r="DI417">
        <v>0.511</v>
      </c>
      <c r="DJ417">
        <v>421</v>
      </c>
      <c r="DK417">
        <v>25</v>
      </c>
      <c r="DL417">
        <v>1.93</v>
      </c>
      <c r="DM417">
        <v>0.15</v>
      </c>
      <c r="DN417">
        <v>-52.9184414634146</v>
      </c>
      <c r="DO417">
        <v>-0.37259581881539</v>
      </c>
      <c r="DP417">
        <v>0.32728108525943</v>
      </c>
      <c r="DQ417">
        <v>0</v>
      </c>
      <c r="DR417">
        <v>11.4310853658537</v>
      </c>
      <c r="DS417">
        <v>-0.364210452961668</v>
      </c>
      <c r="DT417">
        <v>0.0440929039198562</v>
      </c>
      <c r="DU417">
        <v>0</v>
      </c>
      <c r="DV417">
        <v>0</v>
      </c>
      <c r="DW417">
        <v>2</v>
      </c>
      <c r="DX417" t="s">
        <v>367</v>
      </c>
      <c r="DY417">
        <v>2.97396</v>
      </c>
      <c r="DZ417">
        <v>2.69567</v>
      </c>
      <c r="EA417">
        <v>0.118664</v>
      </c>
      <c r="EB417">
        <v>0.124902</v>
      </c>
      <c r="EC417">
        <v>0.0674373</v>
      </c>
      <c r="ED417">
        <v>0.029908</v>
      </c>
      <c r="EE417">
        <v>34530.2</v>
      </c>
      <c r="EF417">
        <v>37622.1</v>
      </c>
      <c r="EG417">
        <v>35504.5</v>
      </c>
      <c r="EH417">
        <v>38992.9</v>
      </c>
      <c r="EI417">
        <v>46926.8</v>
      </c>
      <c r="EJ417">
        <v>54584.5</v>
      </c>
      <c r="EK417">
        <v>55447.3</v>
      </c>
      <c r="EL417">
        <v>62469.2</v>
      </c>
      <c r="EM417">
        <v>1.921</v>
      </c>
      <c r="EN417">
        <v>2.1808</v>
      </c>
      <c r="EO417">
        <v>-0.00491738</v>
      </c>
      <c r="EP417">
        <v>0</v>
      </c>
      <c r="EQ417">
        <v>20.1115</v>
      </c>
      <c r="ER417">
        <v>999.9</v>
      </c>
      <c r="ES417">
        <v>49.493</v>
      </c>
      <c r="ET417">
        <v>31.119</v>
      </c>
      <c r="EU417">
        <v>30.4011</v>
      </c>
      <c r="EV417">
        <v>55.2176</v>
      </c>
      <c r="EW417">
        <v>36.3101</v>
      </c>
      <c r="EX417">
        <v>2</v>
      </c>
      <c r="EY417">
        <v>-0.08</v>
      </c>
      <c r="EZ417">
        <v>6.20841</v>
      </c>
      <c r="FA417">
        <v>20.0432</v>
      </c>
      <c r="FB417">
        <v>5.20291</v>
      </c>
      <c r="FC417">
        <v>12.0099</v>
      </c>
      <c r="FD417">
        <v>4.9756</v>
      </c>
      <c r="FE417">
        <v>3.2936</v>
      </c>
      <c r="FF417">
        <v>9999</v>
      </c>
      <c r="FG417">
        <v>9999</v>
      </c>
      <c r="FH417">
        <v>9999</v>
      </c>
      <c r="FI417">
        <v>552.1</v>
      </c>
      <c r="FJ417">
        <v>1.86295</v>
      </c>
      <c r="FK417">
        <v>1.86783</v>
      </c>
      <c r="FL417">
        <v>1.86758</v>
      </c>
      <c r="FM417">
        <v>1.86874</v>
      </c>
      <c r="FN417">
        <v>1.8696</v>
      </c>
      <c r="FO417">
        <v>1.86569</v>
      </c>
      <c r="FP417">
        <v>1.86673</v>
      </c>
      <c r="FQ417">
        <v>1.86813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12.238</v>
      </c>
      <c r="GF417">
        <v>0.1432</v>
      </c>
      <c r="GG417">
        <v>5.21543574155078</v>
      </c>
      <c r="GH417">
        <v>0.0100486214095962</v>
      </c>
      <c r="GI417">
        <v>-1.74255938316833e-06</v>
      </c>
      <c r="GJ417">
        <v>3.40457676646056e-10</v>
      </c>
      <c r="GK417">
        <v>-0.0234001039270155</v>
      </c>
      <c r="GL417">
        <v>-0.0317258394575505</v>
      </c>
      <c r="GM417">
        <v>0.00293552719409138</v>
      </c>
      <c r="GN417">
        <v>-2.89779016759736e-05</v>
      </c>
      <c r="GO417">
        <v>-4</v>
      </c>
      <c r="GP417">
        <v>2214</v>
      </c>
      <c r="GQ417">
        <v>1</v>
      </c>
      <c r="GR417">
        <v>18</v>
      </c>
      <c r="GS417">
        <v>17394.5</v>
      </c>
      <c r="GT417">
        <v>28770.4</v>
      </c>
      <c r="GU417">
        <v>2.3291</v>
      </c>
      <c r="GV417">
        <v>2.6062</v>
      </c>
      <c r="GW417">
        <v>2.24854</v>
      </c>
      <c r="GX417">
        <v>2.74658</v>
      </c>
      <c r="GY417">
        <v>1.99585</v>
      </c>
      <c r="GZ417">
        <v>2.31567</v>
      </c>
      <c r="HA417">
        <v>34.1452</v>
      </c>
      <c r="HB417">
        <v>14.6311</v>
      </c>
      <c r="HC417">
        <v>18</v>
      </c>
      <c r="HD417">
        <v>453.709</v>
      </c>
      <c r="HE417">
        <v>628.319</v>
      </c>
      <c r="HF417">
        <v>12.843</v>
      </c>
      <c r="HG417">
        <v>26.1758</v>
      </c>
      <c r="HH417">
        <v>30.0005</v>
      </c>
      <c r="HI417">
        <v>25.9238</v>
      </c>
      <c r="HJ417">
        <v>25.8338</v>
      </c>
      <c r="HK417">
        <v>46.6693</v>
      </c>
      <c r="HL417">
        <v>71.4561</v>
      </c>
      <c r="HM417">
        <v>0</v>
      </c>
      <c r="HN417">
        <v>12.8174</v>
      </c>
      <c r="HO417">
        <v>876.919</v>
      </c>
      <c r="HP417">
        <v>5.82364</v>
      </c>
      <c r="HQ417">
        <v>102.894</v>
      </c>
      <c r="HR417">
        <v>104.028</v>
      </c>
    </row>
    <row r="418" spans="1:226">
      <c r="A418">
        <v>402</v>
      </c>
      <c r="B418">
        <v>1657125446.5</v>
      </c>
      <c r="C418">
        <v>5413.90000009537</v>
      </c>
      <c r="D418" t="s">
        <v>1166</v>
      </c>
      <c r="E418" t="s">
        <v>1167</v>
      </c>
      <c r="F418">
        <v>5</v>
      </c>
      <c r="G418" t="s">
        <v>1067</v>
      </c>
      <c r="H418" t="s">
        <v>354</v>
      </c>
      <c r="I418">
        <v>1657125438.71429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866.690284297113</v>
      </c>
      <c r="AK418">
        <v>831.548757575757</v>
      </c>
      <c r="AL418">
        <v>3.2862888135511</v>
      </c>
      <c r="AM418">
        <v>66.8641724914905</v>
      </c>
      <c r="AN418">
        <f>(AP418 - AO418 + BO418*1E3/(8.314*(BQ418+273.15)) * AR418/BN418 * AQ418) * BN418/(100*BB418) * 1000/(1000 - AP418)</f>
        <v>0</v>
      </c>
      <c r="AO418">
        <v>5.84367256333274</v>
      </c>
      <c r="AP418">
        <v>17.1776157575758</v>
      </c>
      <c r="AQ418">
        <v>0.0073038804745528</v>
      </c>
      <c r="AR418">
        <v>77.479697200036</v>
      </c>
      <c r="AS418">
        <v>3</v>
      </c>
      <c r="AT418">
        <v>1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1657125438.71429</v>
      </c>
      <c r="BH418">
        <v>793.468428571428</v>
      </c>
      <c r="BI418">
        <v>846.415285714286</v>
      </c>
      <c r="BJ418">
        <v>17.1386892857143</v>
      </c>
      <c r="BK418">
        <v>5.76567035714286</v>
      </c>
      <c r="BL418">
        <v>781.3035</v>
      </c>
      <c r="BM418">
        <v>16.9956142857143</v>
      </c>
      <c r="BN418">
        <v>499.975821428571</v>
      </c>
      <c r="BO418">
        <v>73.9416928571429</v>
      </c>
      <c r="BP418">
        <v>0.041919925</v>
      </c>
      <c r="BQ418">
        <v>21.2918964285714</v>
      </c>
      <c r="BR418">
        <v>20.0331285714286</v>
      </c>
      <c r="BS418">
        <v>999.9</v>
      </c>
      <c r="BT418">
        <v>0</v>
      </c>
      <c r="BU418">
        <v>0</v>
      </c>
      <c r="BV418">
        <v>10005.1785714286</v>
      </c>
      <c r="BW418">
        <v>0</v>
      </c>
      <c r="BX418">
        <v>1696.45785714286</v>
      </c>
      <c r="BY418">
        <v>-52.9468535714286</v>
      </c>
      <c r="BZ418">
        <v>807.30475</v>
      </c>
      <c r="CA418">
        <v>851.324571428571</v>
      </c>
      <c r="CB418">
        <v>11.3730178571429</v>
      </c>
      <c r="CC418">
        <v>846.415285714286</v>
      </c>
      <c r="CD418">
        <v>5.76567035714286</v>
      </c>
      <c r="CE418">
        <v>1.26726392857143</v>
      </c>
      <c r="CF418">
        <v>0.426323535714286</v>
      </c>
      <c r="CG418">
        <v>10.4160928571429</v>
      </c>
      <c r="CH418">
        <v>-4.91324892857143</v>
      </c>
      <c r="CI418">
        <v>2000.01607142857</v>
      </c>
      <c r="CJ418">
        <v>0.979996571428572</v>
      </c>
      <c r="CK418">
        <v>0.0200031428571429</v>
      </c>
      <c r="CL418">
        <v>0</v>
      </c>
      <c r="CM418">
        <v>2.31087857142857</v>
      </c>
      <c r="CN418">
        <v>0</v>
      </c>
      <c r="CO418">
        <v>14057.9214285714</v>
      </c>
      <c r="CP418">
        <v>17300.2857142857</v>
      </c>
      <c r="CQ418">
        <v>39.7455</v>
      </c>
      <c r="CR418">
        <v>41.7699285714286</v>
      </c>
      <c r="CS418">
        <v>40.062</v>
      </c>
      <c r="CT418">
        <v>39.446</v>
      </c>
      <c r="CU418">
        <v>38.7610714285714</v>
      </c>
      <c r="CV418">
        <v>1960.00607142857</v>
      </c>
      <c r="CW418">
        <v>40.01</v>
      </c>
      <c r="CX418">
        <v>0</v>
      </c>
      <c r="CY418">
        <v>1657125426.7</v>
      </c>
      <c r="CZ418">
        <v>0</v>
      </c>
      <c r="DA418">
        <v>0</v>
      </c>
      <c r="DB418" t="s">
        <v>356</v>
      </c>
      <c r="DC418">
        <v>1656081770.5</v>
      </c>
      <c r="DD418">
        <v>1655399214.6</v>
      </c>
      <c r="DE418">
        <v>0</v>
      </c>
      <c r="DF418">
        <v>0.134</v>
      </c>
      <c r="DG418">
        <v>-0.06</v>
      </c>
      <c r="DH418">
        <v>9.331</v>
      </c>
      <c r="DI418">
        <v>0.511</v>
      </c>
      <c r="DJ418">
        <v>421</v>
      </c>
      <c r="DK418">
        <v>25</v>
      </c>
      <c r="DL418">
        <v>1.93</v>
      </c>
      <c r="DM418">
        <v>0.15</v>
      </c>
      <c r="DN418">
        <v>-52.9425902439024</v>
      </c>
      <c r="DO418">
        <v>0.105462020905739</v>
      </c>
      <c r="DP418">
        <v>0.304850689406548</v>
      </c>
      <c r="DQ418">
        <v>0</v>
      </c>
      <c r="DR418">
        <v>11.4014707317073</v>
      </c>
      <c r="DS418">
        <v>-0.546710801393721</v>
      </c>
      <c r="DT418">
        <v>0.0596872141552187</v>
      </c>
      <c r="DU418">
        <v>0</v>
      </c>
      <c r="DV418">
        <v>0</v>
      </c>
      <c r="DW418">
        <v>2</v>
      </c>
      <c r="DX418" t="s">
        <v>367</v>
      </c>
      <c r="DY418">
        <v>2.97401</v>
      </c>
      <c r="DZ418">
        <v>2.69621</v>
      </c>
      <c r="EA418">
        <v>0.120287</v>
      </c>
      <c r="EB418">
        <v>0.126503</v>
      </c>
      <c r="EC418">
        <v>0.0675326</v>
      </c>
      <c r="ED418">
        <v>0.0299304</v>
      </c>
      <c r="EE418">
        <v>34466.2</v>
      </c>
      <c r="EF418">
        <v>37552.7</v>
      </c>
      <c r="EG418">
        <v>35504.1</v>
      </c>
      <c r="EH418">
        <v>38992.4</v>
      </c>
      <c r="EI418">
        <v>46921.7</v>
      </c>
      <c r="EJ418">
        <v>54582.8</v>
      </c>
      <c r="EK418">
        <v>55447</v>
      </c>
      <c r="EL418">
        <v>62468.6</v>
      </c>
      <c r="EM418">
        <v>1.9212</v>
      </c>
      <c r="EN418">
        <v>2.181</v>
      </c>
      <c r="EO418">
        <v>-0.00491738</v>
      </c>
      <c r="EP418">
        <v>0</v>
      </c>
      <c r="EQ418">
        <v>20.1132</v>
      </c>
      <c r="ER418">
        <v>999.9</v>
      </c>
      <c r="ES418">
        <v>49.469</v>
      </c>
      <c r="ET418">
        <v>31.119</v>
      </c>
      <c r="EU418">
        <v>30.3901</v>
      </c>
      <c r="EV418">
        <v>55.3776</v>
      </c>
      <c r="EW418">
        <v>36.3261</v>
      </c>
      <c r="EX418">
        <v>2</v>
      </c>
      <c r="EY418">
        <v>-0.079065</v>
      </c>
      <c r="EZ418">
        <v>6.27179</v>
      </c>
      <c r="FA418">
        <v>20.0408</v>
      </c>
      <c r="FB418">
        <v>5.20411</v>
      </c>
      <c r="FC418">
        <v>12.0099</v>
      </c>
      <c r="FD418">
        <v>4.976</v>
      </c>
      <c r="FE418">
        <v>3.2938</v>
      </c>
      <c r="FF418">
        <v>9999</v>
      </c>
      <c r="FG418">
        <v>9999</v>
      </c>
      <c r="FH418">
        <v>9999</v>
      </c>
      <c r="FI418">
        <v>552.1</v>
      </c>
      <c r="FJ418">
        <v>1.86295</v>
      </c>
      <c r="FK418">
        <v>1.86783</v>
      </c>
      <c r="FL418">
        <v>1.86755</v>
      </c>
      <c r="FM418">
        <v>1.86874</v>
      </c>
      <c r="FN418">
        <v>1.86951</v>
      </c>
      <c r="FO418">
        <v>1.86569</v>
      </c>
      <c r="FP418">
        <v>1.86667</v>
      </c>
      <c r="FQ418">
        <v>1.86807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12.366</v>
      </c>
      <c r="GF418">
        <v>0.1446</v>
      </c>
      <c r="GG418">
        <v>5.21543574155078</v>
      </c>
      <c r="GH418">
        <v>0.0100486214095962</v>
      </c>
      <c r="GI418">
        <v>-1.74255938316833e-06</v>
      </c>
      <c r="GJ418">
        <v>3.40457676646056e-10</v>
      </c>
      <c r="GK418">
        <v>-0.0234001039270155</v>
      </c>
      <c r="GL418">
        <v>-0.0317258394575505</v>
      </c>
      <c r="GM418">
        <v>0.00293552719409138</v>
      </c>
      <c r="GN418">
        <v>-2.89779016759736e-05</v>
      </c>
      <c r="GO418">
        <v>-4</v>
      </c>
      <c r="GP418">
        <v>2214</v>
      </c>
      <c r="GQ418">
        <v>1</v>
      </c>
      <c r="GR418">
        <v>18</v>
      </c>
      <c r="GS418">
        <v>17394.6</v>
      </c>
      <c r="GT418">
        <v>28770.5</v>
      </c>
      <c r="GU418">
        <v>2.36572</v>
      </c>
      <c r="GV418">
        <v>2.60742</v>
      </c>
      <c r="GW418">
        <v>2.24854</v>
      </c>
      <c r="GX418">
        <v>2.7478</v>
      </c>
      <c r="GY418">
        <v>1.99585</v>
      </c>
      <c r="GZ418">
        <v>2.29736</v>
      </c>
      <c r="HA418">
        <v>34.1452</v>
      </c>
      <c r="HB418">
        <v>14.6311</v>
      </c>
      <c r="HC418">
        <v>18</v>
      </c>
      <c r="HD418">
        <v>453.907</v>
      </c>
      <c r="HE418">
        <v>628.608</v>
      </c>
      <c r="HF418">
        <v>12.8096</v>
      </c>
      <c r="HG418">
        <v>26.1846</v>
      </c>
      <c r="HH418">
        <v>30.0009</v>
      </c>
      <c r="HI418">
        <v>25.933</v>
      </c>
      <c r="HJ418">
        <v>25.8451</v>
      </c>
      <c r="HK418">
        <v>47.4148</v>
      </c>
      <c r="HL418">
        <v>71.4561</v>
      </c>
      <c r="HM418">
        <v>0</v>
      </c>
      <c r="HN418">
        <v>12.7827</v>
      </c>
      <c r="HO418">
        <v>890.391</v>
      </c>
      <c r="HP418">
        <v>5.80452</v>
      </c>
      <c r="HQ418">
        <v>102.893</v>
      </c>
      <c r="HR418">
        <v>104.027</v>
      </c>
    </row>
    <row r="419" spans="1:226">
      <c r="A419">
        <v>403</v>
      </c>
      <c r="B419">
        <v>1657125451.5</v>
      </c>
      <c r="C419">
        <v>5418.90000009537</v>
      </c>
      <c r="D419" t="s">
        <v>1168</v>
      </c>
      <c r="E419" t="s">
        <v>1169</v>
      </c>
      <c r="F419">
        <v>5</v>
      </c>
      <c r="G419" t="s">
        <v>1067</v>
      </c>
      <c r="H419" t="s">
        <v>354</v>
      </c>
      <c r="I419">
        <v>1657125444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883.647700297316</v>
      </c>
      <c r="AK419">
        <v>848.333248484848</v>
      </c>
      <c r="AL419">
        <v>3.34859924367433</v>
      </c>
      <c r="AM419">
        <v>66.8641724914905</v>
      </c>
      <c r="AN419">
        <f>(AP419 - AO419 + BO419*1E3/(8.314*(BQ419+273.15)) * AR419/BN419 * AQ419) * BN419/(100*BB419) * 1000/(1000 - AP419)</f>
        <v>0</v>
      </c>
      <c r="AO419">
        <v>5.84304854103741</v>
      </c>
      <c r="AP419">
        <v>17.1816078787879</v>
      </c>
      <c r="AQ419">
        <v>0.00285501432776483</v>
      </c>
      <c r="AR419">
        <v>77.479697200036</v>
      </c>
      <c r="AS419">
        <v>3</v>
      </c>
      <c r="AT419">
        <v>1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1657125444</v>
      </c>
      <c r="BH419">
        <v>810.821888888889</v>
      </c>
      <c r="BI419">
        <v>863.954740740741</v>
      </c>
      <c r="BJ419">
        <v>17.1550740740741</v>
      </c>
      <c r="BK419">
        <v>5.81434296296296</v>
      </c>
      <c r="BL419">
        <v>798.520296296296</v>
      </c>
      <c r="BM419">
        <v>17.0113259259259</v>
      </c>
      <c r="BN419">
        <v>500.00937037037</v>
      </c>
      <c r="BO419">
        <v>73.9416222222222</v>
      </c>
      <c r="BP419">
        <v>0.0419290407407407</v>
      </c>
      <c r="BQ419">
        <v>21.2867333333333</v>
      </c>
      <c r="BR419">
        <v>20.0383407407407</v>
      </c>
      <c r="BS419">
        <v>999.9</v>
      </c>
      <c r="BT419">
        <v>0</v>
      </c>
      <c r="BU419">
        <v>0</v>
      </c>
      <c r="BV419">
        <v>9997.96296296296</v>
      </c>
      <c r="BW419">
        <v>0</v>
      </c>
      <c r="BX419">
        <v>1696.87259259259</v>
      </c>
      <c r="BY419">
        <v>-53.1328555555556</v>
      </c>
      <c r="BZ419">
        <v>824.974740740741</v>
      </c>
      <c r="CA419">
        <v>869.007925925926</v>
      </c>
      <c r="CB419">
        <v>11.3407296296296</v>
      </c>
      <c r="CC419">
        <v>863.954740740741</v>
      </c>
      <c r="CD419">
        <v>5.81434296296296</v>
      </c>
      <c r="CE419">
        <v>1.26847407407407</v>
      </c>
      <c r="CF419">
        <v>0.429922111111111</v>
      </c>
      <c r="CG419">
        <v>10.4303925925926</v>
      </c>
      <c r="CH419">
        <v>-4.80183222222222</v>
      </c>
      <c r="CI419">
        <v>2000.01296296296</v>
      </c>
      <c r="CJ419">
        <v>0.979996777777778</v>
      </c>
      <c r="CK419">
        <v>0.0200029296296296</v>
      </c>
      <c r="CL419">
        <v>0</v>
      </c>
      <c r="CM419">
        <v>2.32073703703704</v>
      </c>
      <c r="CN419">
        <v>0</v>
      </c>
      <c r="CO419">
        <v>14036.0518518519</v>
      </c>
      <c r="CP419">
        <v>17300.2518518519</v>
      </c>
      <c r="CQ419">
        <v>39.7522962962963</v>
      </c>
      <c r="CR419">
        <v>41.7913333333333</v>
      </c>
      <c r="CS419">
        <v>40.0666666666667</v>
      </c>
      <c r="CT419">
        <v>39.4533333333333</v>
      </c>
      <c r="CU419">
        <v>38.7821481481481</v>
      </c>
      <c r="CV419">
        <v>1960.00296296296</v>
      </c>
      <c r="CW419">
        <v>40.01</v>
      </c>
      <c r="CX419">
        <v>0</v>
      </c>
      <c r="CY419">
        <v>1657125431.5</v>
      </c>
      <c r="CZ419">
        <v>0</v>
      </c>
      <c r="DA419">
        <v>0</v>
      </c>
      <c r="DB419" t="s">
        <v>356</v>
      </c>
      <c r="DC419">
        <v>1656081770.5</v>
      </c>
      <c r="DD419">
        <v>1655399214.6</v>
      </c>
      <c r="DE419">
        <v>0</v>
      </c>
      <c r="DF419">
        <v>0.134</v>
      </c>
      <c r="DG419">
        <v>-0.06</v>
      </c>
      <c r="DH419">
        <v>9.331</v>
      </c>
      <c r="DI419">
        <v>0.511</v>
      </c>
      <c r="DJ419">
        <v>421</v>
      </c>
      <c r="DK419">
        <v>25</v>
      </c>
      <c r="DL419">
        <v>1.93</v>
      </c>
      <c r="DM419">
        <v>0.15</v>
      </c>
      <c r="DN419">
        <v>-53.0242902439024</v>
      </c>
      <c r="DO419">
        <v>-1.75536376306621</v>
      </c>
      <c r="DP419">
        <v>0.351592490558336</v>
      </c>
      <c r="DQ419">
        <v>0</v>
      </c>
      <c r="DR419">
        <v>11.3708707317073</v>
      </c>
      <c r="DS419">
        <v>-0.453869686411138</v>
      </c>
      <c r="DT419">
        <v>0.0540336265847816</v>
      </c>
      <c r="DU419">
        <v>0</v>
      </c>
      <c r="DV419">
        <v>0</v>
      </c>
      <c r="DW419">
        <v>2</v>
      </c>
      <c r="DX419" t="s">
        <v>367</v>
      </c>
      <c r="DY419">
        <v>2.97367</v>
      </c>
      <c r="DZ419">
        <v>2.69623</v>
      </c>
      <c r="EA419">
        <v>0.121889</v>
      </c>
      <c r="EB419">
        <v>0.128072</v>
      </c>
      <c r="EC419">
        <v>0.0675397</v>
      </c>
      <c r="ED419">
        <v>0.0299087</v>
      </c>
      <c r="EE419">
        <v>34402.5</v>
      </c>
      <c r="EF419">
        <v>37485</v>
      </c>
      <c r="EG419">
        <v>35503.1</v>
      </c>
      <c r="EH419">
        <v>38992.1</v>
      </c>
      <c r="EI419">
        <v>46920.5</v>
      </c>
      <c r="EJ419">
        <v>54583.5</v>
      </c>
      <c r="EK419">
        <v>55446.1</v>
      </c>
      <c r="EL419">
        <v>62468</v>
      </c>
      <c r="EM419">
        <v>1.921</v>
      </c>
      <c r="EN419">
        <v>2.181</v>
      </c>
      <c r="EO419">
        <v>-0.00432134</v>
      </c>
      <c r="EP419">
        <v>0</v>
      </c>
      <c r="EQ419">
        <v>20.1115</v>
      </c>
      <c r="ER419">
        <v>999.9</v>
      </c>
      <c r="ES419">
        <v>49.42</v>
      </c>
      <c r="ET419">
        <v>31.119</v>
      </c>
      <c r="EU419">
        <v>30.3582</v>
      </c>
      <c r="EV419">
        <v>55.2976</v>
      </c>
      <c r="EW419">
        <v>36.2941</v>
      </c>
      <c r="EX419">
        <v>2</v>
      </c>
      <c r="EY419">
        <v>-0.0783537</v>
      </c>
      <c r="EZ419">
        <v>6.37122</v>
      </c>
      <c r="FA419">
        <v>20.0378</v>
      </c>
      <c r="FB419">
        <v>5.20531</v>
      </c>
      <c r="FC419">
        <v>12.0099</v>
      </c>
      <c r="FD419">
        <v>4.9756</v>
      </c>
      <c r="FE419">
        <v>3.294</v>
      </c>
      <c r="FF419">
        <v>9999</v>
      </c>
      <c r="FG419">
        <v>9999</v>
      </c>
      <c r="FH419">
        <v>9999</v>
      </c>
      <c r="FI419">
        <v>552.1</v>
      </c>
      <c r="FJ419">
        <v>1.86295</v>
      </c>
      <c r="FK419">
        <v>1.86783</v>
      </c>
      <c r="FL419">
        <v>1.86755</v>
      </c>
      <c r="FM419">
        <v>1.86874</v>
      </c>
      <c r="FN419">
        <v>1.8696</v>
      </c>
      <c r="FO419">
        <v>1.86569</v>
      </c>
      <c r="FP419">
        <v>1.8667</v>
      </c>
      <c r="FQ419">
        <v>1.86813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12.494</v>
      </c>
      <c r="GF419">
        <v>0.1447</v>
      </c>
      <c r="GG419">
        <v>5.21543574155078</v>
      </c>
      <c r="GH419">
        <v>0.0100486214095962</v>
      </c>
      <c r="GI419">
        <v>-1.74255938316833e-06</v>
      </c>
      <c r="GJ419">
        <v>3.40457676646056e-10</v>
      </c>
      <c r="GK419">
        <v>-0.0234001039270155</v>
      </c>
      <c r="GL419">
        <v>-0.0317258394575505</v>
      </c>
      <c r="GM419">
        <v>0.00293552719409138</v>
      </c>
      <c r="GN419">
        <v>-2.89779016759736e-05</v>
      </c>
      <c r="GO419">
        <v>-4</v>
      </c>
      <c r="GP419">
        <v>2214</v>
      </c>
      <c r="GQ419">
        <v>1</v>
      </c>
      <c r="GR419">
        <v>18</v>
      </c>
      <c r="GS419">
        <v>17394.7</v>
      </c>
      <c r="GT419">
        <v>28770.6</v>
      </c>
      <c r="GU419">
        <v>2.3999</v>
      </c>
      <c r="GV419">
        <v>2.59888</v>
      </c>
      <c r="GW419">
        <v>2.24854</v>
      </c>
      <c r="GX419">
        <v>2.7478</v>
      </c>
      <c r="GY419">
        <v>1.99585</v>
      </c>
      <c r="GZ419">
        <v>2.32056</v>
      </c>
      <c r="HA419">
        <v>34.1678</v>
      </c>
      <c r="HB419">
        <v>14.6311</v>
      </c>
      <c r="HC419">
        <v>18</v>
      </c>
      <c r="HD419">
        <v>453.875</v>
      </c>
      <c r="HE419">
        <v>628.71</v>
      </c>
      <c r="HF419">
        <v>12.7754</v>
      </c>
      <c r="HG419">
        <v>26.1935</v>
      </c>
      <c r="HH419">
        <v>30.0006</v>
      </c>
      <c r="HI419">
        <v>25.9439</v>
      </c>
      <c r="HJ419">
        <v>25.8537</v>
      </c>
      <c r="HK419">
        <v>48.0894</v>
      </c>
      <c r="HL419">
        <v>71.4561</v>
      </c>
      <c r="HM419">
        <v>0</v>
      </c>
      <c r="HN419">
        <v>12.7395</v>
      </c>
      <c r="HO419">
        <v>903.98</v>
      </c>
      <c r="HP419">
        <v>5.80735</v>
      </c>
      <c r="HQ419">
        <v>102.891</v>
      </c>
      <c r="HR419">
        <v>104.026</v>
      </c>
    </row>
    <row r="420" spans="1:226">
      <c r="A420">
        <v>404</v>
      </c>
      <c r="B420">
        <v>1657125456.5</v>
      </c>
      <c r="C420">
        <v>5423.90000009537</v>
      </c>
      <c r="D420" t="s">
        <v>1170</v>
      </c>
      <c r="E420" t="s">
        <v>1171</v>
      </c>
      <c r="F420">
        <v>5</v>
      </c>
      <c r="G420" t="s">
        <v>1067</v>
      </c>
      <c r="H420" t="s">
        <v>354</v>
      </c>
      <c r="I420">
        <v>1657125448.71429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899.752283014755</v>
      </c>
      <c r="AK420">
        <v>864.580369696969</v>
      </c>
      <c r="AL420">
        <v>3.22313782116077</v>
      </c>
      <c r="AM420">
        <v>66.8641724914905</v>
      </c>
      <c r="AN420">
        <f>(AP420 - AO420 + BO420*1E3/(8.314*(BQ420+273.15)) * AR420/BN420 * AQ420) * BN420/(100*BB420) * 1000/(1000 - AP420)</f>
        <v>0</v>
      </c>
      <c r="AO420">
        <v>5.83986670335556</v>
      </c>
      <c r="AP420">
        <v>17.1758454545455</v>
      </c>
      <c r="AQ420">
        <v>0.00124524180780636</v>
      </c>
      <c r="AR420">
        <v>77.479697200036</v>
      </c>
      <c r="AS420">
        <v>3</v>
      </c>
      <c r="AT420">
        <v>1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1657125448.71429</v>
      </c>
      <c r="BH420">
        <v>826.214428571429</v>
      </c>
      <c r="BI420">
        <v>879.382857142857</v>
      </c>
      <c r="BJ420">
        <v>17.1717857142857</v>
      </c>
      <c r="BK420">
        <v>5.841435</v>
      </c>
      <c r="BL420">
        <v>813.792214285714</v>
      </c>
      <c r="BM420">
        <v>17.02735</v>
      </c>
      <c r="BN420">
        <v>500.001464285714</v>
      </c>
      <c r="BO420">
        <v>73.9421178571429</v>
      </c>
      <c r="BP420">
        <v>0.0419402</v>
      </c>
      <c r="BQ420">
        <v>21.2820142857143</v>
      </c>
      <c r="BR420">
        <v>20.0394964285714</v>
      </c>
      <c r="BS420">
        <v>999.9</v>
      </c>
      <c r="BT420">
        <v>0</v>
      </c>
      <c r="BU420">
        <v>0</v>
      </c>
      <c r="BV420">
        <v>9999.10714285714</v>
      </c>
      <c r="BW420">
        <v>0</v>
      </c>
      <c r="BX420">
        <v>1696.64714285714</v>
      </c>
      <c r="BY420">
        <v>-53.1684642857143</v>
      </c>
      <c r="BZ420">
        <v>840.650035714286</v>
      </c>
      <c r="CA420">
        <v>884.549857142857</v>
      </c>
      <c r="CB420">
        <v>11.3303464285714</v>
      </c>
      <c r="CC420">
        <v>879.382857142857</v>
      </c>
      <c r="CD420">
        <v>5.841435</v>
      </c>
      <c r="CE420">
        <v>1.26971892857143</v>
      </c>
      <c r="CF420">
        <v>0.431928285714286</v>
      </c>
      <c r="CG420">
        <v>10.4451</v>
      </c>
      <c r="CH420">
        <v>-4.73979607142857</v>
      </c>
      <c r="CI420">
        <v>2000.00535714286</v>
      </c>
      <c r="CJ420">
        <v>0.979996785714286</v>
      </c>
      <c r="CK420">
        <v>0.0200029214285714</v>
      </c>
      <c r="CL420">
        <v>0</v>
      </c>
      <c r="CM420">
        <v>2.29606785714286</v>
      </c>
      <c r="CN420">
        <v>0</v>
      </c>
      <c r="CO420">
        <v>14013.6928571429</v>
      </c>
      <c r="CP420">
        <v>17300.1857142857</v>
      </c>
      <c r="CQ420">
        <v>39.7588571428571</v>
      </c>
      <c r="CR420">
        <v>41.8053571428571</v>
      </c>
      <c r="CS420">
        <v>40.0665</v>
      </c>
      <c r="CT420">
        <v>39.473</v>
      </c>
      <c r="CU420">
        <v>38.8009285714286</v>
      </c>
      <c r="CV420">
        <v>1959.99535714286</v>
      </c>
      <c r="CW420">
        <v>40.01</v>
      </c>
      <c r="CX420">
        <v>0</v>
      </c>
      <c r="CY420">
        <v>1657125436.3</v>
      </c>
      <c r="CZ420">
        <v>0</v>
      </c>
      <c r="DA420">
        <v>0</v>
      </c>
      <c r="DB420" t="s">
        <v>356</v>
      </c>
      <c r="DC420">
        <v>1656081770.5</v>
      </c>
      <c r="DD420">
        <v>1655399214.6</v>
      </c>
      <c r="DE420">
        <v>0</v>
      </c>
      <c r="DF420">
        <v>0.134</v>
      </c>
      <c r="DG420">
        <v>-0.06</v>
      </c>
      <c r="DH420">
        <v>9.331</v>
      </c>
      <c r="DI420">
        <v>0.511</v>
      </c>
      <c r="DJ420">
        <v>421</v>
      </c>
      <c r="DK420">
        <v>25</v>
      </c>
      <c r="DL420">
        <v>1.93</v>
      </c>
      <c r="DM420">
        <v>0.15</v>
      </c>
      <c r="DN420">
        <v>-53.1488512195122</v>
      </c>
      <c r="DO420">
        <v>-0.672018815331116</v>
      </c>
      <c r="DP420">
        <v>0.397037344266778</v>
      </c>
      <c r="DQ420">
        <v>0</v>
      </c>
      <c r="DR420">
        <v>11.3436317073171</v>
      </c>
      <c r="DS420">
        <v>-0.136241811846675</v>
      </c>
      <c r="DT420">
        <v>0.0350236327114218</v>
      </c>
      <c r="DU420">
        <v>0</v>
      </c>
      <c r="DV420">
        <v>0</v>
      </c>
      <c r="DW420">
        <v>2</v>
      </c>
      <c r="DX420" t="s">
        <v>367</v>
      </c>
      <c r="DY420">
        <v>2.97398</v>
      </c>
      <c r="DZ420">
        <v>2.69598</v>
      </c>
      <c r="EA420">
        <v>0.123453</v>
      </c>
      <c r="EB420">
        <v>0.129648</v>
      </c>
      <c r="EC420">
        <v>0.0675319</v>
      </c>
      <c r="ED420">
        <v>0.0298976</v>
      </c>
      <c r="EE420">
        <v>34341.4</v>
      </c>
      <c r="EF420">
        <v>37416.2</v>
      </c>
      <c r="EG420">
        <v>35503.4</v>
      </c>
      <c r="EH420">
        <v>38991</v>
      </c>
      <c r="EI420">
        <v>46921.3</v>
      </c>
      <c r="EJ420">
        <v>54582.8</v>
      </c>
      <c r="EK420">
        <v>55446.4</v>
      </c>
      <c r="EL420">
        <v>62466.5</v>
      </c>
      <c r="EM420">
        <v>1.9198</v>
      </c>
      <c r="EN420">
        <v>2.1808</v>
      </c>
      <c r="EO420">
        <v>-0.00402331</v>
      </c>
      <c r="EP420">
        <v>0</v>
      </c>
      <c r="EQ420">
        <v>20.1115</v>
      </c>
      <c r="ER420">
        <v>999.9</v>
      </c>
      <c r="ES420">
        <v>49.371</v>
      </c>
      <c r="ET420">
        <v>31.119</v>
      </c>
      <c r="EU420">
        <v>30.3282</v>
      </c>
      <c r="EV420">
        <v>55.2776</v>
      </c>
      <c r="EW420">
        <v>36.3341</v>
      </c>
      <c r="EX420">
        <v>2</v>
      </c>
      <c r="EY420">
        <v>-0.076687</v>
      </c>
      <c r="EZ420">
        <v>6.43041</v>
      </c>
      <c r="FA420">
        <v>20.0355</v>
      </c>
      <c r="FB420">
        <v>5.20411</v>
      </c>
      <c r="FC420">
        <v>12.0099</v>
      </c>
      <c r="FD420">
        <v>4.9756</v>
      </c>
      <c r="FE420">
        <v>3.2938</v>
      </c>
      <c r="FF420">
        <v>9999</v>
      </c>
      <c r="FG420">
        <v>9999</v>
      </c>
      <c r="FH420">
        <v>9999</v>
      </c>
      <c r="FI420">
        <v>552.1</v>
      </c>
      <c r="FJ420">
        <v>1.86295</v>
      </c>
      <c r="FK420">
        <v>1.86783</v>
      </c>
      <c r="FL420">
        <v>1.86755</v>
      </c>
      <c r="FM420">
        <v>1.86874</v>
      </c>
      <c r="FN420">
        <v>1.86951</v>
      </c>
      <c r="FO420">
        <v>1.86566</v>
      </c>
      <c r="FP420">
        <v>1.86667</v>
      </c>
      <c r="FQ420">
        <v>1.86807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12.619</v>
      </c>
      <c r="GF420">
        <v>0.1446</v>
      </c>
      <c r="GG420">
        <v>5.21543574155078</v>
      </c>
      <c r="GH420">
        <v>0.0100486214095962</v>
      </c>
      <c r="GI420">
        <v>-1.74255938316833e-06</v>
      </c>
      <c r="GJ420">
        <v>3.40457676646056e-10</v>
      </c>
      <c r="GK420">
        <v>-0.0234001039270155</v>
      </c>
      <c r="GL420">
        <v>-0.0317258394575505</v>
      </c>
      <c r="GM420">
        <v>0.00293552719409138</v>
      </c>
      <c r="GN420">
        <v>-2.89779016759736e-05</v>
      </c>
      <c r="GO420">
        <v>-4</v>
      </c>
      <c r="GP420">
        <v>2214</v>
      </c>
      <c r="GQ420">
        <v>1</v>
      </c>
      <c r="GR420">
        <v>18</v>
      </c>
      <c r="GS420">
        <v>17394.8</v>
      </c>
      <c r="GT420">
        <v>28770.7</v>
      </c>
      <c r="GU420">
        <v>2.43652</v>
      </c>
      <c r="GV420">
        <v>2.60742</v>
      </c>
      <c r="GW420">
        <v>2.24854</v>
      </c>
      <c r="GX420">
        <v>2.74658</v>
      </c>
      <c r="GY420">
        <v>1.99585</v>
      </c>
      <c r="GZ420">
        <v>2.31445</v>
      </c>
      <c r="HA420">
        <v>34.1678</v>
      </c>
      <c r="HB420">
        <v>14.6136</v>
      </c>
      <c r="HC420">
        <v>18</v>
      </c>
      <c r="HD420">
        <v>453.219</v>
      </c>
      <c r="HE420">
        <v>628.679</v>
      </c>
      <c r="HF420">
        <v>12.7332</v>
      </c>
      <c r="HG420">
        <v>26.2</v>
      </c>
      <c r="HH420">
        <v>30.001</v>
      </c>
      <c r="HI420">
        <v>25.9526</v>
      </c>
      <c r="HJ420">
        <v>25.8645</v>
      </c>
      <c r="HK420">
        <v>48.826</v>
      </c>
      <c r="HL420">
        <v>71.4561</v>
      </c>
      <c r="HM420">
        <v>0</v>
      </c>
      <c r="HN420">
        <v>12.6998</v>
      </c>
      <c r="HO420">
        <v>924.348</v>
      </c>
      <c r="HP420">
        <v>5.80797</v>
      </c>
      <c r="HQ420">
        <v>102.892</v>
      </c>
      <c r="HR420">
        <v>104.024</v>
      </c>
    </row>
    <row r="421" spans="1:226">
      <c r="A421">
        <v>405</v>
      </c>
      <c r="B421">
        <v>1657125461.5</v>
      </c>
      <c r="C421">
        <v>5428.90000009537</v>
      </c>
      <c r="D421" t="s">
        <v>1172</v>
      </c>
      <c r="E421" t="s">
        <v>1173</v>
      </c>
      <c r="F421">
        <v>5</v>
      </c>
      <c r="G421" t="s">
        <v>1067</v>
      </c>
      <c r="H421" t="s">
        <v>354</v>
      </c>
      <c r="I421">
        <v>1657125454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917.358782233095</v>
      </c>
      <c r="AK421">
        <v>881.59036969697</v>
      </c>
      <c r="AL421">
        <v>3.47399762510248</v>
      </c>
      <c r="AM421">
        <v>66.8641724914905</v>
      </c>
      <c r="AN421">
        <f>(AP421 - AO421 + BO421*1E3/(8.314*(BQ421+273.15)) * AR421/BN421 * AQ421) * BN421/(100*BB421) * 1000/(1000 - AP421)</f>
        <v>0</v>
      </c>
      <c r="AO421">
        <v>5.83395711691243</v>
      </c>
      <c r="AP421">
        <v>17.1737393939394</v>
      </c>
      <c r="AQ421">
        <v>-0.000720504513350653</v>
      </c>
      <c r="AR421">
        <v>77.479697200036</v>
      </c>
      <c r="AS421">
        <v>3</v>
      </c>
      <c r="AT421">
        <v>1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1657125454</v>
      </c>
      <c r="BH421">
        <v>843.390814814815</v>
      </c>
      <c r="BI421">
        <v>897.123666666667</v>
      </c>
      <c r="BJ421">
        <v>17.1769925925926</v>
      </c>
      <c r="BK421">
        <v>5.83821740740741</v>
      </c>
      <c r="BL421">
        <v>830.834444444445</v>
      </c>
      <c r="BM421">
        <v>17.0323407407407</v>
      </c>
      <c r="BN421">
        <v>500.008814814815</v>
      </c>
      <c r="BO421">
        <v>73.9424555555556</v>
      </c>
      <c r="BP421">
        <v>0.0419356962962963</v>
      </c>
      <c r="BQ421">
        <v>21.2741111111111</v>
      </c>
      <c r="BR421">
        <v>20.0396</v>
      </c>
      <c r="BS421">
        <v>999.9</v>
      </c>
      <c r="BT421">
        <v>0</v>
      </c>
      <c r="BU421">
        <v>0</v>
      </c>
      <c r="BV421">
        <v>10003.3333333333</v>
      </c>
      <c r="BW421">
        <v>0</v>
      </c>
      <c r="BX421">
        <v>1696.74</v>
      </c>
      <c r="BY421">
        <v>-53.7329</v>
      </c>
      <c r="BZ421">
        <v>858.130962962963</v>
      </c>
      <c r="CA421">
        <v>902.392074074074</v>
      </c>
      <c r="CB421">
        <v>11.3387666666667</v>
      </c>
      <c r="CC421">
        <v>897.123666666667</v>
      </c>
      <c r="CD421">
        <v>5.83821740740741</v>
      </c>
      <c r="CE421">
        <v>1.27010962962963</v>
      </c>
      <c r="CF421">
        <v>0.431692222222222</v>
      </c>
      <c r="CG421">
        <v>10.4497259259259</v>
      </c>
      <c r="CH421">
        <v>-4.74702777777778</v>
      </c>
      <c r="CI421">
        <v>2000.0137037037</v>
      </c>
      <c r="CJ421">
        <v>0.979996888888889</v>
      </c>
      <c r="CK421">
        <v>0.0200028148148148</v>
      </c>
      <c r="CL421">
        <v>0</v>
      </c>
      <c r="CM421">
        <v>2.25978148148148</v>
      </c>
      <c r="CN421">
        <v>0</v>
      </c>
      <c r="CO421">
        <v>13989.3518518519</v>
      </c>
      <c r="CP421">
        <v>17300.2555555556</v>
      </c>
      <c r="CQ421">
        <v>39.7798518518518</v>
      </c>
      <c r="CR421">
        <v>41.812</v>
      </c>
      <c r="CS421">
        <v>40.076</v>
      </c>
      <c r="CT421">
        <v>39.486</v>
      </c>
      <c r="CU421">
        <v>38.812</v>
      </c>
      <c r="CV421">
        <v>1960.0037037037</v>
      </c>
      <c r="CW421">
        <v>40.01</v>
      </c>
      <c r="CX421">
        <v>0</v>
      </c>
      <c r="CY421">
        <v>1657125441.7</v>
      </c>
      <c r="CZ421">
        <v>0</v>
      </c>
      <c r="DA421">
        <v>0</v>
      </c>
      <c r="DB421" t="s">
        <v>356</v>
      </c>
      <c r="DC421">
        <v>1656081770.5</v>
      </c>
      <c r="DD421">
        <v>1655399214.6</v>
      </c>
      <c r="DE421">
        <v>0</v>
      </c>
      <c r="DF421">
        <v>0.134</v>
      </c>
      <c r="DG421">
        <v>-0.06</v>
      </c>
      <c r="DH421">
        <v>9.331</v>
      </c>
      <c r="DI421">
        <v>0.511</v>
      </c>
      <c r="DJ421">
        <v>421</v>
      </c>
      <c r="DK421">
        <v>25</v>
      </c>
      <c r="DL421">
        <v>1.93</v>
      </c>
      <c r="DM421">
        <v>0.15</v>
      </c>
      <c r="DN421">
        <v>-53.4464243902439</v>
      </c>
      <c r="DO421">
        <v>-4.47078606271775</v>
      </c>
      <c r="DP421">
        <v>0.692457210364369</v>
      </c>
      <c r="DQ421">
        <v>0</v>
      </c>
      <c r="DR421">
        <v>11.330812195122</v>
      </c>
      <c r="DS421">
        <v>0.115452961672484</v>
      </c>
      <c r="DT421">
        <v>0.0137109924766092</v>
      </c>
      <c r="DU421">
        <v>0</v>
      </c>
      <c r="DV421">
        <v>0</v>
      </c>
      <c r="DW421">
        <v>2</v>
      </c>
      <c r="DX421" t="s">
        <v>367</v>
      </c>
      <c r="DY421">
        <v>2.97446</v>
      </c>
      <c r="DZ421">
        <v>2.69597</v>
      </c>
      <c r="EA421">
        <v>0.125057</v>
      </c>
      <c r="EB421">
        <v>0.131238</v>
      </c>
      <c r="EC421">
        <v>0.0675295</v>
      </c>
      <c r="ED421">
        <v>0.029877</v>
      </c>
      <c r="EE421">
        <v>34277.8</v>
      </c>
      <c r="EF421">
        <v>37347.6</v>
      </c>
      <c r="EG421">
        <v>35502.5</v>
      </c>
      <c r="EH421">
        <v>38990.8</v>
      </c>
      <c r="EI421">
        <v>46921.2</v>
      </c>
      <c r="EJ421">
        <v>54583.3</v>
      </c>
      <c r="EK421">
        <v>55446.1</v>
      </c>
      <c r="EL421">
        <v>62465.7</v>
      </c>
      <c r="EM421">
        <v>1.9214</v>
      </c>
      <c r="EN421">
        <v>2.1808</v>
      </c>
      <c r="EO421">
        <v>-0.00521541</v>
      </c>
      <c r="EP421">
        <v>0</v>
      </c>
      <c r="EQ421">
        <v>20.1098</v>
      </c>
      <c r="ER421">
        <v>999.9</v>
      </c>
      <c r="ES421">
        <v>49.322</v>
      </c>
      <c r="ET421">
        <v>31.119</v>
      </c>
      <c r="EU421">
        <v>30.2967</v>
      </c>
      <c r="EV421">
        <v>55.2876</v>
      </c>
      <c r="EW421">
        <v>36.238</v>
      </c>
      <c r="EX421">
        <v>2</v>
      </c>
      <c r="EY421">
        <v>-0.0759756</v>
      </c>
      <c r="EZ421">
        <v>6.46015</v>
      </c>
      <c r="FA421">
        <v>20.0345</v>
      </c>
      <c r="FB421">
        <v>5.20411</v>
      </c>
      <c r="FC421">
        <v>12.0099</v>
      </c>
      <c r="FD421">
        <v>4.9756</v>
      </c>
      <c r="FE421">
        <v>3.2936</v>
      </c>
      <c r="FF421">
        <v>9999</v>
      </c>
      <c r="FG421">
        <v>9999</v>
      </c>
      <c r="FH421">
        <v>9999</v>
      </c>
      <c r="FI421">
        <v>552.1</v>
      </c>
      <c r="FJ421">
        <v>1.86295</v>
      </c>
      <c r="FK421">
        <v>1.86783</v>
      </c>
      <c r="FL421">
        <v>1.86752</v>
      </c>
      <c r="FM421">
        <v>1.86874</v>
      </c>
      <c r="FN421">
        <v>1.86954</v>
      </c>
      <c r="FO421">
        <v>1.86563</v>
      </c>
      <c r="FP421">
        <v>1.8667</v>
      </c>
      <c r="FQ421">
        <v>1.8681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12.747</v>
      </c>
      <c r="GF421">
        <v>0.1446</v>
      </c>
      <c r="GG421">
        <v>5.21543574155078</v>
      </c>
      <c r="GH421">
        <v>0.0100486214095962</v>
      </c>
      <c r="GI421">
        <v>-1.74255938316833e-06</v>
      </c>
      <c r="GJ421">
        <v>3.40457676646056e-10</v>
      </c>
      <c r="GK421">
        <v>-0.0234001039270155</v>
      </c>
      <c r="GL421">
        <v>-0.0317258394575505</v>
      </c>
      <c r="GM421">
        <v>0.00293552719409138</v>
      </c>
      <c r="GN421">
        <v>-2.89779016759736e-05</v>
      </c>
      <c r="GO421">
        <v>-4</v>
      </c>
      <c r="GP421">
        <v>2214</v>
      </c>
      <c r="GQ421">
        <v>1</v>
      </c>
      <c r="GR421">
        <v>18</v>
      </c>
      <c r="GS421">
        <v>17394.8</v>
      </c>
      <c r="GT421">
        <v>28770.8</v>
      </c>
      <c r="GU421">
        <v>2.4707</v>
      </c>
      <c r="GV421">
        <v>2.60254</v>
      </c>
      <c r="GW421">
        <v>2.24854</v>
      </c>
      <c r="GX421">
        <v>2.74658</v>
      </c>
      <c r="GY421">
        <v>1.99585</v>
      </c>
      <c r="GZ421">
        <v>2.31812</v>
      </c>
      <c r="HA421">
        <v>34.1905</v>
      </c>
      <c r="HB421">
        <v>14.6224</v>
      </c>
      <c r="HC421">
        <v>18</v>
      </c>
      <c r="HD421">
        <v>454.281</v>
      </c>
      <c r="HE421">
        <v>628.806</v>
      </c>
      <c r="HF421">
        <v>12.6914</v>
      </c>
      <c r="HG421">
        <v>26.2089</v>
      </c>
      <c r="HH421">
        <v>30.0009</v>
      </c>
      <c r="HI421">
        <v>25.9635</v>
      </c>
      <c r="HJ421">
        <v>25.8754</v>
      </c>
      <c r="HK421">
        <v>49.5026</v>
      </c>
      <c r="HL421">
        <v>71.4561</v>
      </c>
      <c r="HM421">
        <v>0</v>
      </c>
      <c r="HN421">
        <v>12.6641</v>
      </c>
      <c r="HO421">
        <v>937.759</v>
      </c>
      <c r="HP421">
        <v>5.8152</v>
      </c>
      <c r="HQ421">
        <v>102.891</v>
      </c>
      <c r="HR421">
        <v>104.023</v>
      </c>
    </row>
    <row r="422" spans="1:226">
      <c r="A422">
        <v>406</v>
      </c>
      <c r="B422">
        <v>1657125466.5</v>
      </c>
      <c r="C422">
        <v>5433.90000009537</v>
      </c>
      <c r="D422" t="s">
        <v>1174</v>
      </c>
      <c r="E422" t="s">
        <v>1175</v>
      </c>
      <c r="F422">
        <v>5</v>
      </c>
      <c r="G422" t="s">
        <v>1067</v>
      </c>
      <c r="H422" t="s">
        <v>354</v>
      </c>
      <c r="I422">
        <v>1657125458.71429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933.843590508922</v>
      </c>
      <c r="AK422">
        <v>898.141066666666</v>
      </c>
      <c r="AL422">
        <v>3.26887228721097</v>
      </c>
      <c r="AM422">
        <v>66.8641724914905</v>
      </c>
      <c r="AN422">
        <f>(AP422 - AO422 + BO422*1E3/(8.314*(BQ422+273.15)) * AR422/BN422 * AQ422) * BN422/(100*BB422) * 1000/(1000 - AP422)</f>
        <v>0</v>
      </c>
      <c r="AO422">
        <v>5.8308470373424</v>
      </c>
      <c r="AP422">
        <v>17.1591436363636</v>
      </c>
      <c r="AQ422">
        <v>-0.00381302153037922</v>
      </c>
      <c r="AR422">
        <v>77.479697200036</v>
      </c>
      <c r="AS422">
        <v>3</v>
      </c>
      <c r="AT422">
        <v>1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1657125458.71429</v>
      </c>
      <c r="BH422">
        <v>858.866964285714</v>
      </c>
      <c r="BI422">
        <v>912.877571428571</v>
      </c>
      <c r="BJ422">
        <v>17.1721928571429</v>
      </c>
      <c r="BK422">
        <v>5.83437178571429</v>
      </c>
      <c r="BL422">
        <v>846.190107142857</v>
      </c>
      <c r="BM422">
        <v>17.0277428571429</v>
      </c>
      <c r="BN422">
        <v>499.98075</v>
      </c>
      <c r="BO422">
        <v>73.94255</v>
      </c>
      <c r="BP422">
        <v>0.0419794464285714</v>
      </c>
      <c r="BQ422">
        <v>21.2642285714286</v>
      </c>
      <c r="BR422">
        <v>20.0357071428571</v>
      </c>
      <c r="BS422">
        <v>999.9</v>
      </c>
      <c r="BT422">
        <v>0</v>
      </c>
      <c r="BU422">
        <v>0</v>
      </c>
      <c r="BV422">
        <v>9999.28571428571</v>
      </c>
      <c r="BW422">
        <v>0</v>
      </c>
      <c r="BX422">
        <v>1696.12642857143</v>
      </c>
      <c r="BY422">
        <v>-54.0106107142857</v>
      </c>
      <c r="BZ422">
        <v>873.873214285714</v>
      </c>
      <c r="CA422">
        <v>918.234857142857</v>
      </c>
      <c r="CB422">
        <v>11.3378178571429</v>
      </c>
      <c r="CC422">
        <v>912.877571428571</v>
      </c>
      <c r="CD422">
        <v>5.83437178571429</v>
      </c>
      <c r="CE422">
        <v>1.26975642857143</v>
      </c>
      <c r="CF422">
        <v>0.431408357142857</v>
      </c>
      <c r="CG422">
        <v>10.4455607142857</v>
      </c>
      <c r="CH422">
        <v>-4.75572964285714</v>
      </c>
      <c r="CI422">
        <v>2000.01714285714</v>
      </c>
      <c r="CJ422">
        <v>0.979996892857143</v>
      </c>
      <c r="CK422">
        <v>0.0200028107142857</v>
      </c>
      <c r="CL422">
        <v>0</v>
      </c>
      <c r="CM422">
        <v>2.28738571428571</v>
      </c>
      <c r="CN422">
        <v>0</v>
      </c>
      <c r="CO422">
        <v>13966.8285714286</v>
      </c>
      <c r="CP422">
        <v>17300.2892857143</v>
      </c>
      <c r="CQ422">
        <v>39.7987142857143</v>
      </c>
      <c r="CR422">
        <v>41.812</v>
      </c>
      <c r="CS422">
        <v>40.0845</v>
      </c>
      <c r="CT422">
        <v>39.5</v>
      </c>
      <c r="CU422">
        <v>38.812</v>
      </c>
      <c r="CV422">
        <v>1960.00714285714</v>
      </c>
      <c r="CW422">
        <v>40.01</v>
      </c>
      <c r="CX422">
        <v>0</v>
      </c>
      <c r="CY422">
        <v>1657125446.5</v>
      </c>
      <c r="CZ422">
        <v>0</v>
      </c>
      <c r="DA422">
        <v>0</v>
      </c>
      <c r="DB422" t="s">
        <v>356</v>
      </c>
      <c r="DC422">
        <v>1656081770.5</v>
      </c>
      <c r="DD422">
        <v>1655399214.6</v>
      </c>
      <c r="DE422">
        <v>0</v>
      </c>
      <c r="DF422">
        <v>0.134</v>
      </c>
      <c r="DG422">
        <v>-0.06</v>
      </c>
      <c r="DH422">
        <v>9.331</v>
      </c>
      <c r="DI422">
        <v>0.511</v>
      </c>
      <c r="DJ422">
        <v>421</v>
      </c>
      <c r="DK422">
        <v>25</v>
      </c>
      <c r="DL422">
        <v>1.93</v>
      </c>
      <c r="DM422">
        <v>0.15</v>
      </c>
      <c r="DN422">
        <v>-53.8013634146341</v>
      </c>
      <c r="DO422">
        <v>-4.66833031358875</v>
      </c>
      <c r="DP422">
        <v>0.782188533743654</v>
      </c>
      <c r="DQ422">
        <v>0</v>
      </c>
      <c r="DR422">
        <v>11.3373146341463</v>
      </c>
      <c r="DS422">
        <v>0.00997839721256592</v>
      </c>
      <c r="DT422">
        <v>0.0058430513652025</v>
      </c>
      <c r="DU422">
        <v>1</v>
      </c>
      <c r="DV422">
        <v>1</v>
      </c>
      <c r="DW422">
        <v>2</v>
      </c>
      <c r="DX422" t="s">
        <v>357</v>
      </c>
      <c r="DY422">
        <v>2.9734</v>
      </c>
      <c r="DZ422">
        <v>2.69597</v>
      </c>
      <c r="EA422">
        <v>0.126615</v>
      </c>
      <c r="EB422">
        <v>0.13279</v>
      </c>
      <c r="EC422">
        <v>0.0674976</v>
      </c>
      <c r="ED422">
        <v>0.0298498</v>
      </c>
      <c r="EE422">
        <v>34216.3</v>
      </c>
      <c r="EF422">
        <v>37279.2</v>
      </c>
      <c r="EG422">
        <v>35502.1</v>
      </c>
      <c r="EH422">
        <v>38989.1</v>
      </c>
      <c r="EI422">
        <v>46922.2</v>
      </c>
      <c r="EJ422">
        <v>54582.8</v>
      </c>
      <c r="EK422">
        <v>55445.3</v>
      </c>
      <c r="EL422">
        <v>62463.4</v>
      </c>
      <c r="EM422">
        <v>1.9198</v>
      </c>
      <c r="EN422">
        <v>2.1814</v>
      </c>
      <c r="EO422">
        <v>-0.00610948</v>
      </c>
      <c r="EP422">
        <v>0</v>
      </c>
      <c r="EQ422">
        <v>20.108</v>
      </c>
      <c r="ER422">
        <v>999.9</v>
      </c>
      <c r="ES422">
        <v>49.274</v>
      </c>
      <c r="ET422">
        <v>31.119</v>
      </c>
      <c r="EU422">
        <v>30.2649</v>
      </c>
      <c r="EV422">
        <v>55.4476</v>
      </c>
      <c r="EW422">
        <v>36.3341</v>
      </c>
      <c r="EX422">
        <v>2</v>
      </c>
      <c r="EY422">
        <v>-0.0752439</v>
      </c>
      <c r="EZ422">
        <v>6.41928</v>
      </c>
      <c r="FA422">
        <v>20.036</v>
      </c>
      <c r="FB422">
        <v>5.20291</v>
      </c>
      <c r="FC422">
        <v>12.0099</v>
      </c>
      <c r="FD422">
        <v>4.9756</v>
      </c>
      <c r="FE422">
        <v>3.2936</v>
      </c>
      <c r="FF422">
        <v>9999</v>
      </c>
      <c r="FG422">
        <v>9999</v>
      </c>
      <c r="FH422">
        <v>9999</v>
      </c>
      <c r="FI422">
        <v>552.1</v>
      </c>
      <c r="FJ422">
        <v>1.86298</v>
      </c>
      <c r="FK422">
        <v>1.86783</v>
      </c>
      <c r="FL422">
        <v>1.86755</v>
      </c>
      <c r="FM422">
        <v>1.86874</v>
      </c>
      <c r="FN422">
        <v>1.86963</v>
      </c>
      <c r="FO422">
        <v>1.86566</v>
      </c>
      <c r="FP422">
        <v>1.86673</v>
      </c>
      <c r="FQ422">
        <v>1.86813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12.874</v>
      </c>
      <c r="GF422">
        <v>0.1442</v>
      </c>
      <c r="GG422">
        <v>5.21543574155078</v>
      </c>
      <c r="GH422">
        <v>0.0100486214095962</v>
      </c>
      <c r="GI422">
        <v>-1.74255938316833e-06</v>
      </c>
      <c r="GJ422">
        <v>3.40457676646056e-10</v>
      </c>
      <c r="GK422">
        <v>-0.0234001039270155</v>
      </c>
      <c r="GL422">
        <v>-0.0317258394575505</v>
      </c>
      <c r="GM422">
        <v>0.00293552719409138</v>
      </c>
      <c r="GN422">
        <v>-2.89779016759736e-05</v>
      </c>
      <c r="GO422">
        <v>-4</v>
      </c>
      <c r="GP422">
        <v>2214</v>
      </c>
      <c r="GQ422">
        <v>1</v>
      </c>
      <c r="GR422">
        <v>18</v>
      </c>
      <c r="GS422">
        <v>17394.9</v>
      </c>
      <c r="GT422">
        <v>28770.9</v>
      </c>
      <c r="GU422">
        <v>2.5061</v>
      </c>
      <c r="GV422">
        <v>2.60254</v>
      </c>
      <c r="GW422">
        <v>2.24854</v>
      </c>
      <c r="GX422">
        <v>2.7478</v>
      </c>
      <c r="GY422">
        <v>1.99585</v>
      </c>
      <c r="GZ422">
        <v>2.30225</v>
      </c>
      <c r="HA422">
        <v>34.1905</v>
      </c>
      <c r="HB422">
        <v>14.6136</v>
      </c>
      <c r="HC422">
        <v>18</v>
      </c>
      <c r="HD422">
        <v>453.38</v>
      </c>
      <c r="HE422">
        <v>629.38</v>
      </c>
      <c r="HF422">
        <v>12.6497</v>
      </c>
      <c r="HG422">
        <v>26.2177</v>
      </c>
      <c r="HH422">
        <v>30.0007</v>
      </c>
      <c r="HI422">
        <v>25.9722</v>
      </c>
      <c r="HJ422">
        <v>25.884</v>
      </c>
      <c r="HK422">
        <v>50.2168</v>
      </c>
      <c r="HL422">
        <v>71.4561</v>
      </c>
      <c r="HM422">
        <v>0</v>
      </c>
      <c r="HN422">
        <v>12.6335</v>
      </c>
      <c r="HO422">
        <v>957.851</v>
      </c>
      <c r="HP422">
        <v>5.83133</v>
      </c>
      <c r="HQ422">
        <v>102.889</v>
      </c>
      <c r="HR422">
        <v>104.018</v>
      </c>
    </row>
    <row r="423" spans="1:226">
      <c r="A423">
        <v>407</v>
      </c>
      <c r="B423">
        <v>1657125471.5</v>
      </c>
      <c r="C423">
        <v>5438.90000009537</v>
      </c>
      <c r="D423" t="s">
        <v>1176</v>
      </c>
      <c r="E423" t="s">
        <v>1177</v>
      </c>
      <c r="F423">
        <v>5</v>
      </c>
      <c r="G423" t="s">
        <v>1067</v>
      </c>
      <c r="H423" t="s">
        <v>354</v>
      </c>
      <c r="I423">
        <v>1657125464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951.064035310388</v>
      </c>
      <c r="AK423">
        <v>915.215412121212</v>
      </c>
      <c r="AL423">
        <v>3.4143306808793</v>
      </c>
      <c r="AM423">
        <v>66.8641724914905</v>
      </c>
      <c r="AN423">
        <f>(AP423 - AO423 + BO423*1E3/(8.314*(BQ423+273.15)) * AR423/BN423 * AQ423) * BN423/(100*BB423) * 1000/(1000 - AP423)</f>
        <v>0</v>
      </c>
      <c r="AO423">
        <v>5.82530734664616</v>
      </c>
      <c r="AP423">
        <v>17.1479690909091</v>
      </c>
      <c r="AQ423">
        <v>-0.00148699092897129</v>
      </c>
      <c r="AR423">
        <v>77.479697200036</v>
      </c>
      <c r="AS423">
        <v>3</v>
      </c>
      <c r="AT423">
        <v>1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1657125464</v>
      </c>
      <c r="BH423">
        <v>876.247703703704</v>
      </c>
      <c r="BI423">
        <v>930.912259259259</v>
      </c>
      <c r="BJ423">
        <v>17.1640740740741</v>
      </c>
      <c r="BK423">
        <v>5.82931962962963</v>
      </c>
      <c r="BL423">
        <v>863.435962962963</v>
      </c>
      <c r="BM423">
        <v>17.0199555555556</v>
      </c>
      <c r="BN423">
        <v>499.99637037037</v>
      </c>
      <c r="BO423">
        <v>73.9427777777778</v>
      </c>
      <c r="BP423">
        <v>0.0421015444444444</v>
      </c>
      <c r="BQ423">
        <v>21.2514518518519</v>
      </c>
      <c r="BR423">
        <v>20.0286037037037</v>
      </c>
      <c r="BS423">
        <v>999.9</v>
      </c>
      <c r="BT423">
        <v>0</v>
      </c>
      <c r="BU423">
        <v>0</v>
      </c>
      <c r="BV423">
        <v>9997.22222222222</v>
      </c>
      <c r="BW423">
        <v>0</v>
      </c>
      <c r="BX423">
        <v>1695.93481481481</v>
      </c>
      <c r="BY423">
        <v>-54.664537037037</v>
      </c>
      <c r="BZ423">
        <v>891.550296296296</v>
      </c>
      <c r="CA423">
        <v>936.37062962963</v>
      </c>
      <c r="CB423">
        <v>11.3347592592593</v>
      </c>
      <c r="CC423">
        <v>930.912259259259</v>
      </c>
      <c r="CD423">
        <v>5.82931962962963</v>
      </c>
      <c r="CE423">
        <v>1.26915962962963</v>
      </c>
      <c r="CF423">
        <v>0.431036</v>
      </c>
      <c r="CG423">
        <v>10.4385185185185</v>
      </c>
      <c r="CH423">
        <v>-4.76714962962963</v>
      </c>
      <c r="CI423">
        <v>1999.99851851852</v>
      </c>
      <c r="CJ423">
        <v>0.979996555555556</v>
      </c>
      <c r="CK423">
        <v>0.0200031592592593</v>
      </c>
      <c r="CL423">
        <v>0</v>
      </c>
      <c r="CM423">
        <v>2.30640740740741</v>
      </c>
      <c r="CN423">
        <v>0</v>
      </c>
      <c r="CO423">
        <v>13947.0888888889</v>
      </c>
      <c r="CP423">
        <v>17300.1222222222</v>
      </c>
      <c r="CQ423">
        <v>39.812</v>
      </c>
      <c r="CR423">
        <v>41.812</v>
      </c>
      <c r="CS423">
        <v>40.0853333333333</v>
      </c>
      <c r="CT423">
        <v>39.5</v>
      </c>
      <c r="CU423">
        <v>38.812</v>
      </c>
      <c r="CV423">
        <v>1959.98851851852</v>
      </c>
      <c r="CW423">
        <v>40.01</v>
      </c>
      <c r="CX423">
        <v>0</v>
      </c>
      <c r="CY423">
        <v>1657125451.3</v>
      </c>
      <c r="CZ423">
        <v>0</v>
      </c>
      <c r="DA423">
        <v>0</v>
      </c>
      <c r="DB423" t="s">
        <v>356</v>
      </c>
      <c r="DC423">
        <v>1656081770.5</v>
      </c>
      <c r="DD423">
        <v>1655399214.6</v>
      </c>
      <c r="DE423">
        <v>0</v>
      </c>
      <c r="DF423">
        <v>0.134</v>
      </c>
      <c r="DG423">
        <v>-0.06</v>
      </c>
      <c r="DH423">
        <v>9.331</v>
      </c>
      <c r="DI423">
        <v>0.511</v>
      </c>
      <c r="DJ423">
        <v>421</v>
      </c>
      <c r="DK423">
        <v>25</v>
      </c>
      <c r="DL423">
        <v>1.93</v>
      </c>
      <c r="DM423">
        <v>0.15</v>
      </c>
      <c r="DN423">
        <v>-54.1917975609756</v>
      </c>
      <c r="DO423">
        <v>-5.42501811846688</v>
      </c>
      <c r="DP423">
        <v>0.829017456489779</v>
      </c>
      <c r="DQ423">
        <v>0</v>
      </c>
      <c r="DR423">
        <v>11.3377390243902</v>
      </c>
      <c r="DS423">
        <v>-0.0305498257839732</v>
      </c>
      <c r="DT423">
        <v>0.0048311427749136</v>
      </c>
      <c r="DU423">
        <v>1</v>
      </c>
      <c r="DV423">
        <v>1</v>
      </c>
      <c r="DW423">
        <v>2</v>
      </c>
      <c r="DX423" t="s">
        <v>357</v>
      </c>
      <c r="DY423">
        <v>2.9746</v>
      </c>
      <c r="DZ423">
        <v>2.69573</v>
      </c>
      <c r="EA423">
        <v>0.128211</v>
      </c>
      <c r="EB423">
        <v>0.134309</v>
      </c>
      <c r="EC423">
        <v>0.0674526</v>
      </c>
      <c r="ED423">
        <v>0.0298442</v>
      </c>
      <c r="EE423">
        <v>34153.4</v>
      </c>
      <c r="EF423">
        <v>37213.8</v>
      </c>
      <c r="EG423">
        <v>35501.7</v>
      </c>
      <c r="EH423">
        <v>38989</v>
      </c>
      <c r="EI423">
        <v>46923.3</v>
      </c>
      <c r="EJ423">
        <v>54583.4</v>
      </c>
      <c r="EK423">
        <v>55443.9</v>
      </c>
      <c r="EL423">
        <v>62463.6</v>
      </c>
      <c r="EM423">
        <v>1.9208</v>
      </c>
      <c r="EN423">
        <v>2.1804</v>
      </c>
      <c r="EO423">
        <v>-0.00447035</v>
      </c>
      <c r="EP423">
        <v>0</v>
      </c>
      <c r="EQ423">
        <v>20.1063</v>
      </c>
      <c r="ER423">
        <v>999.9</v>
      </c>
      <c r="ES423">
        <v>49.225</v>
      </c>
      <c r="ET423">
        <v>31.129</v>
      </c>
      <c r="EU423">
        <v>30.252</v>
      </c>
      <c r="EV423">
        <v>55.3976</v>
      </c>
      <c r="EW423">
        <v>36.2901</v>
      </c>
      <c r="EX423">
        <v>2</v>
      </c>
      <c r="EY423">
        <v>-0.0746341</v>
      </c>
      <c r="EZ423">
        <v>6.38481</v>
      </c>
      <c r="FA423">
        <v>20.0377</v>
      </c>
      <c r="FB423">
        <v>5.20291</v>
      </c>
      <c r="FC423">
        <v>12.0099</v>
      </c>
      <c r="FD423">
        <v>4.9752</v>
      </c>
      <c r="FE423">
        <v>3.2938</v>
      </c>
      <c r="FF423">
        <v>9999</v>
      </c>
      <c r="FG423">
        <v>9999</v>
      </c>
      <c r="FH423">
        <v>9999</v>
      </c>
      <c r="FI423">
        <v>552.1</v>
      </c>
      <c r="FJ423">
        <v>1.86298</v>
      </c>
      <c r="FK423">
        <v>1.86783</v>
      </c>
      <c r="FL423">
        <v>1.86758</v>
      </c>
      <c r="FM423">
        <v>1.86874</v>
      </c>
      <c r="FN423">
        <v>1.86963</v>
      </c>
      <c r="FO423">
        <v>1.86569</v>
      </c>
      <c r="FP423">
        <v>1.86667</v>
      </c>
      <c r="FQ423">
        <v>1.86813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13.004</v>
      </c>
      <c r="GF423">
        <v>0.1435</v>
      </c>
      <c r="GG423">
        <v>5.21543574155078</v>
      </c>
      <c r="GH423">
        <v>0.0100486214095962</v>
      </c>
      <c r="GI423">
        <v>-1.74255938316833e-06</v>
      </c>
      <c r="GJ423">
        <v>3.40457676646056e-10</v>
      </c>
      <c r="GK423">
        <v>-0.0234001039270155</v>
      </c>
      <c r="GL423">
        <v>-0.0317258394575505</v>
      </c>
      <c r="GM423">
        <v>0.00293552719409138</v>
      </c>
      <c r="GN423">
        <v>-2.89779016759736e-05</v>
      </c>
      <c r="GO423">
        <v>-4</v>
      </c>
      <c r="GP423">
        <v>2214</v>
      </c>
      <c r="GQ423">
        <v>1</v>
      </c>
      <c r="GR423">
        <v>18</v>
      </c>
      <c r="GS423">
        <v>17395</v>
      </c>
      <c r="GT423">
        <v>28770.9</v>
      </c>
      <c r="GU423">
        <v>2.54028</v>
      </c>
      <c r="GV423">
        <v>2.6001</v>
      </c>
      <c r="GW423">
        <v>2.24854</v>
      </c>
      <c r="GX423">
        <v>2.7478</v>
      </c>
      <c r="GY423">
        <v>1.99585</v>
      </c>
      <c r="GZ423">
        <v>2.33154</v>
      </c>
      <c r="HA423">
        <v>34.1905</v>
      </c>
      <c r="HB423">
        <v>14.6224</v>
      </c>
      <c r="HC423">
        <v>18</v>
      </c>
      <c r="HD423">
        <v>454.061</v>
      </c>
      <c r="HE423">
        <v>628.693</v>
      </c>
      <c r="HF423">
        <v>12.6203</v>
      </c>
      <c r="HG423">
        <v>26.2266</v>
      </c>
      <c r="HH423">
        <v>30.0007</v>
      </c>
      <c r="HI423">
        <v>25.981</v>
      </c>
      <c r="HJ423">
        <v>25.8927</v>
      </c>
      <c r="HK423">
        <v>50.9003</v>
      </c>
      <c r="HL423">
        <v>71.4561</v>
      </c>
      <c r="HM423">
        <v>0</v>
      </c>
      <c r="HN423">
        <v>12.615</v>
      </c>
      <c r="HO423">
        <v>971.423</v>
      </c>
      <c r="HP423">
        <v>5.81699</v>
      </c>
      <c r="HQ423">
        <v>102.887</v>
      </c>
      <c r="HR423">
        <v>104.019</v>
      </c>
    </row>
    <row r="424" spans="1:226">
      <c r="A424">
        <v>408</v>
      </c>
      <c r="B424">
        <v>1657125476</v>
      </c>
      <c r="C424">
        <v>5443.40000009537</v>
      </c>
      <c r="D424" t="s">
        <v>1178</v>
      </c>
      <c r="E424" t="s">
        <v>1179</v>
      </c>
      <c r="F424">
        <v>5</v>
      </c>
      <c r="G424" t="s">
        <v>1067</v>
      </c>
      <c r="H424" t="s">
        <v>354</v>
      </c>
      <c r="I424">
        <v>1657125468.44444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966.535084862896</v>
      </c>
      <c r="AK424">
        <v>930.622036363636</v>
      </c>
      <c r="AL424">
        <v>3.43658684365082</v>
      </c>
      <c r="AM424">
        <v>66.8641724914905</v>
      </c>
      <c r="AN424">
        <f>(AP424 - AO424 + BO424*1E3/(8.314*(BQ424+273.15)) * AR424/BN424 * AQ424) * BN424/(100*BB424) * 1000/(1000 - AP424)</f>
        <v>0</v>
      </c>
      <c r="AO424">
        <v>5.82209388807077</v>
      </c>
      <c r="AP424">
        <v>17.1403121212121</v>
      </c>
      <c r="AQ424">
        <v>0.00540639010714854</v>
      </c>
      <c r="AR424">
        <v>77.479697200036</v>
      </c>
      <c r="AS424">
        <v>3</v>
      </c>
      <c r="AT424">
        <v>1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1657125468.44444</v>
      </c>
      <c r="BH424">
        <v>891.065407407407</v>
      </c>
      <c r="BI424">
        <v>945.800037037037</v>
      </c>
      <c r="BJ424">
        <v>17.1568740740741</v>
      </c>
      <c r="BK424">
        <v>5.8254037037037</v>
      </c>
      <c r="BL424">
        <v>878.139037037037</v>
      </c>
      <c r="BM424">
        <v>17.0130555555556</v>
      </c>
      <c r="BN424">
        <v>499.978666666667</v>
      </c>
      <c r="BO424">
        <v>73.9424444444445</v>
      </c>
      <c r="BP424">
        <v>0.0421668888888889</v>
      </c>
      <c r="BQ424">
        <v>21.2446814814815</v>
      </c>
      <c r="BR424">
        <v>20.0241666666667</v>
      </c>
      <c r="BS424">
        <v>999.9</v>
      </c>
      <c r="BT424">
        <v>0</v>
      </c>
      <c r="BU424">
        <v>0</v>
      </c>
      <c r="BV424">
        <v>9993.88888888889</v>
      </c>
      <c r="BW424">
        <v>0</v>
      </c>
      <c r="BX424">
        <v>1696.27851851852</v>
      </c>
      <c r="BY424">
        <v>-54.7346148148148</v>
      </c>
      <c r="BZ424">
        <v>906.620074074074</v>
      </c>
      <c r="CA424">
        <v>951.341888888889</v>
      </c>
      <c r="CB424">
        <v>11.3314814814815</v>
      </c>
      <c r="CC424">
        <v>945.800037037037</v>
      </c>
      <c r="CD424">
        <v>5.8254037037037</v>
      </c>
      <c r="CE424">
        <v>1.26862148148148</v>
      </c>
      <c r="CF424">
        <v>0.430744555555556</v>
      </c>
      <c r="CG424">
        <v>10.432162962963</v>
      </c>
      <c r="CH424">
        <v>-4.77609925925926</v>
      </c>
      <c r="CI424">
        <v>1999.98814814815</v>
      </c>
      <c r="CJ424">
        <v>0.979996222222222</v>
      </c>
      <c r="CK424">
        <v>0.0200035037037037</v>
      </c>
      <c r="CL424">
        <v>0</v>
      </c>
      <c r="CM424">
        <v>2.34013333333333</v>
      </c>
      <c r="CN424">
        <v>0</v>
      </c>
      <c r="CO424">
        <v>13931.9592592593</v>
      </c>
      <c r="CP424">
        <v>17300.0296296296</v>
      </c>
      <c r="CQ424">
        <v>39.812</v>
      </c>
      <c r="CR424">
        <v>41.812</v>
      </c>
      <c r="CS424">
        <v>40.076</v>
      </c>
      <c r="CT424">
        <v>39.5</v>
      </c>
      <c r="CU424">
        <v>38.812</v>
      </c>
      <c r="CV424">
        <v>1959.97814814815</v>
      </c>
      <c r="CW424">
        <v>40.01</v>
      </c>
      <c r="CX424">
        <v>0</v>
      </c>
      <c r="CY424">
        <v>1657125456.7</v>
      </c>
      <c r="CZ424">
        <v>0</v>
      </c>
      <c r="DA424">
        <v>0</v>
      </c>
      <c r="DB424" t="s">
        <v>356</v>
      </c>
      <c r="DC424">
        <v>1656081770.5</v>
      </c>
      <c r="DD424">
        <v>1655399214.6</v>
      </c>
      <c r="DE424">
        <v>0</v>
      </c>
      <c r="DF424">
        <v>0.134</v>
      </c>
      <c r="DG424">
        <v>-0.06</v>
      </c>
      <c r="DH424">
        <v>9.331</v>
      </c>
      <c r="DI424">
        <v>0.511</v>
      </c>
      <c r="DJ424">
        <v>421</v>
      </c>
      <c r="DK424">
        <v>25</v>
      </c>
      <c r="DL424">
        <v>1.93</v>
      </c>
      <c r="DM424">
        <v>0.15</v>
      </c>
      <c r="DN424">
        <v>-54.6005219512195</v>
      </c>
      <c r="DO424">
        <v>-3.83915958188149</v>
      </c>
      <c r="DP424">
        <v>0.736762072165471</v>
      </c>
      <c r="DQ424">
        <v>0</v>
      </c>
      <c r="DR424">
        <v>11.3348292682927</v>
      </c>
      <c r="DS424">
        <v>-0.0428801393728374</v>
      </c>
      <c r="DT424">
        <v>0.00614020115275641</v>
      </c>
      <c r="DU424">
        <v>1</v>
      </c>
      <c r="DV424">
        <v>1</v>
      </c>
      <c r="DW424">
        <v>2</v>
      </c>
      <c r="DX424" t="s">
        <v>357</v>
      </c>
      <c r="DY424">
        <v>2.97332</v>
      </c>
      <c r="DZ424">
        <v>2.69633</v>
      </c>
      <c r="EA424">
        <v>0.129621</v>
      </c>
      <c r="EB424">
        <v>0.135651</v>
      </c>
      <c r="EC424">
        <v>0.0674097</v>
      </c>
      <c r="ED424">
        <v>0.0298325</v>
      </c>
      <c r="EE424">
        <v>34098.1</v>
      </c>
      <c r="EF424">
        <v>37154.9</v>
      </c>
      <c r="EG424">
        <v>35501.7</v>
      </c>
      <c r="EH424">
        <v>38987.7</v>
      </c>
      <c r="EI424">
        <v>46924.8</v>
      </c>
      <c r="EJ424">
        <v>54583.1</v>
      </c>
      <c r="EK424">
        <v>55443.1</v>
      </c>
      <c r="EL424">
        <v>62462.5</v>
      </c>
      <c r="EM424">
        <v>1.9202</v>
      </c>
      <c r="EN424">
        <v>2.181</v>
      </c>
      <c r="EO424">
        <v>-0.00581145</v>
      </c>
      <c r="EP424">
        <v>0</v>
      </c>
      <c r="EQ424">
        <v>20.1046</v>
      </c>
      <c r="ER424">
        <v>999.9</v>
      </c>
      <c r="ES424">
        <v>49.176</v>
      </c>
      <c r="ET424">
        <v>31.119</v>
      </c>
      <c r="EU424">
        <v>30.2074</v>
      </c>
      <c r="EV424">
        <v>55.4076</v>
      </c>
      <c r="EW424">
        <v>36.3462</v>
      </c>
      <c r="EX424">
        <v>2</v>
      </c>
      <c r="EY424">
        <v>-0.0739634</v>
      </c>
      <c r="EZ424">
        <v>6.30233</v>
      </c>
      <c r="FA424">
        <v>20.0407</v>
      </c>
      <c r="FB424">
        <v>5.20411</v>
      </c>
      <c r="FC424">
        <v>12.0099</v>
      </c>
      <c r="FD424">
        <v>4.9756</v>
      </c>
      <c r="FE424">
        <v>3.294</v>
      </c>
      <c r="FF424">
        <v>9999</v>
      </c>
      <c r="FG424">
        <v>9999</v>
      </c>
      <c r="FH424">
        <v>9999</v>
      </c>
      <c r="FI424">
        <v>552.1</v>
      </c>
      <c r="FJ424">
        <v>1.86295</v>
      </c>
      <c r="FK424">
        <v>1.8678</v>
      </c>
      <c r="FL424">
        <v>1.86755</v>
      </c>
      <c r="FM424">
        <v>1.86874</v>
      </c>
      <c r="FN424">
        <v>1.86954</v>
      </c>
      <c r="FO424">
        <v>1.86566</v>
      </c>
      <c r="FP424">
        <v>1.86673</v>
      </c>
      <c r="FQ424">
        <v>1.8681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13.119</v>
      </c>
      <c r="GF424">
        <v>0.1429</v>
      </c>
      <c r="GG424">
        <v>5.21543574155078</v>
      </c>
      <c r="GH424">
        <v>0.0100486214095962</v>
      </c>
      <c r="GI424">
        <v>-1.74255938316833e-06</v>
      </c>
      <c r="GJ424">
        <v>3.40457676646056e-10</v>
      </c>
      <c r="GK424">
        <v>-0.0234001039270155</v>
      </c>
      <c r="GL424">
        <v>-0.0317258394575505</v>
      </c>
      <c r="GM424">
        <v>0.00293552719409138</v>
      </c>
      <c r="GN424">
        <v>-2.89779016759736e-05</v>
      </c>
      <c r="GO424">
        <v>-4</v>
      </c>
      <c r="GP424">
        <v>2214</v>
      </c>
      <c r="GQ424">
        <v>1</v>
      </c>
      <c r="GR424">
        <v>18</v>
      </c>
      <c r="GS424">
        <v>17395.1</v>
      </c>
      <c r="GT424">
        <v>28771</v>
      </c>
      <c r="GU424">
        <v>2.56958</v>
      </c>
      <c r="GV424">
        <v>2.60376</v>
      </c>
      <c r="GW424">
        <v>2.24854</v>
      </c>
      <c r="GX424">
        <v>2.7478</v>
      </c>
      <c r="GY424">
        <v>1.99585</v>
      </c>
      <c r="GZ424">
        <v>2.31812</v>
      </c>
      <c r="HA424">
        <v>34.2133</v>
      </c>
      <c r="HB424">
        <v>14.6224</v>
      </c>
      <c r="HC424">
        <v>18</v>
      </c>
      <c r="HD424">
        <v>453.757</v>
      </c>
      <c r="HE424">
        <v>629.283</v>
      </c>
      <c r="HF424">
        <v>12.6049</v>
      </c>
      <c r="HG424">
        <v>26.2332</v>
      </c>
      <c r="HH424">
        <v>30.0007</v>
      </c>
      <c r="HI424">
        <v>25.988</v>
      </c>
      <c r="HJ424">
        <v>25.9027</v>
      </c>
      <c r="HK424">
        <v>51.5578</v>
      </c>
      <c r="HL424">
        <v>71.4561</v>
      </c>
      <c r="HM424">
        <v>0</v>
      </c>
      <c r="HN424">
        <v>12.5931</v>
      </c>
      <c r="HO424">
        <v>991.624</v>
      </c>
      <c r="HP424">
        <v>5.81699</v>
      </c>
      <c r="HQ424">
        <v>102.886</v>
      </c>
      <c r="HR424">
        <v>104.016</v>
      </c>
    </row>
    <row r="425" spans="1:226">
      <c r="A425">
        <v>409</v>
      </c>
      <c r="B425">
        <v>1657125481.5</v>
      </c>
      <c r="C425">
        <v>5448.90000009537</v>
      </c>
      <c r="D425" t="s">
        <v>1180</v>
      </c>
      <c r="E425" t="s">
        <v>1181</v>
      </c>
      <c r="F425">
        <v>5</v>
      </c>
      <c r="G425" t="s">
        <v>1067</v>
      </c>
      <c r="H425" t="s">
        <v>354</v>
      </c>
      <c r="I425">
        <v>1657125473.73214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984.611380349238</v>
      </c>
      <c r="AK425">
        <v>948.706963636364</v>
      </c>
      <c r="AL425">
        <v>3.34551659940339</v>
      </c>
      <c r="AM425">
        <v>66.8641724914905</v>
      </c>
      <c r="AN425">
        <f>(AP425 - AO425 + BO425*1E3/(8.314*(BQ425+273.15)) * AR425/BN425 * AQ425) * BN425/(100*BB425) * 1000/(1000 - AP425)</f>
        <v>0</v>
      </c>
      <c r="AO425">
        <v>5.81556694493023</v>
      </c>
      <c r="AP425">
        <v>17.1378733333333</v>
      </c>
      <c r="AQ425">
        <v>-0.00717201101695024</v>
      </c>
      <c r="AR425">
        <v>77.479697200036</v>
      </c>
      <c r="AS425">
        <v>3</v>
      </c>
      <c r="AT425">
        <v>1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1657125473.73214</v>
      </c>
      <c r="BH425">
        <v>908.502857142857</v>
      </c>
      <c r="BI425">
        <v>963.665607142857</v>
      </c>
      <c r="BJ425">
        <v>17.1467535714286</v>
      </c>
      <c r="BK425">
        <v>5.8199275</v>
      </c>
      <c r="BL425">
        <v>895.442178571428</v>
      </c>
      <c r="BM425">
        <v>17.0033464285714</v>
      </c>
      <c r="BN425">
        <v>499.978214285714</v>
      </c>
      <c r="BO425">
        <v>73.9426535714286</v>
      </c>
      <c r="BP425">
        <v>0.0421652428571429</v>
      </c>
      <c r="BQ425">
        <v>21.2378071428571</v>
      </c>
      <c r="BR425">
        <v>20.0171785714286</v>
      </c>
      <c r="BS425">
        <v>999.9</v>
      </c>
      <c r="BT425">
        <v>0</v>
      </c>
      <c r="BU425">
        <v>0</v>
      </c>
      <c r="BV425">
        <v>10001.4285714286</v>
      </c>
      <c r="BW425">
        <v>0</v>
      </c>
      <c r="BX425">
        <v>1697.91892857143</v>
      </c>
      <c r="BY425">
        <v>-55.1627821428572</v>
      </c>
      <c r="BZ425">
        <v>924.352321428571</v>
      </c>
      <c r="CA425">
        <v>969.306821428572</v>
      </c>
      <c r="CB425">
        <v>11.3268321428571</v>
      </c>
      <c r="CC425">
        <v>963.665607142857</v>
      </c>
      <c r="CD425">
        <v>5.8199275</v>
      </c>
      <c r="CE425">
        <v>1.26787607142857</v>
      </c>
      <c r="CF425">
        <v>0.430340821428571</v>
      </c>
      <c r="CG425">
        <v>10.4233571428571</v>
      </c>
      <c r="CH425">
        <v>-4.78850464285714</v>
      </c>
      <c r="CI425">
        <v>1999.98571428571</v>
      </c>
      <c r="CJ425">
        <v>0.979996035714286</v>
      </c>
      <c r="CK425">
        <v>0.0200036964285714</v>
      </c>
      <c r="CL425">
        <v>0</v>
      </c>
      <c r="CM425">
        <v>2.30195</v>
      </c>
      <c r="CN425">
        <v>0</v>
      </c>
      <c r="CO425">
        <v>13918.8428571429</v>
      </c>
      <c r="CP425">
        <v>17300.0142857143</v>
      </c>
      <c r="CQ425">
        <v>39.8031428571429</v>
      </c>
      <c r="CR425">
        <v>41.812</v>
      </c>
      <c r="CS425">
        <v>40.0665</v>
      </c>
      <c r="CT425">
        <v>39.5110714285714</v>
      </c>
      <c r="CU425">
        <v>38.812</v>
      </c>
      <c r="CV425">
        <v>1959.97571428571</v>
      </c>
      <c r="CW425">
        <v>40.01</v>
      </c>
      <c r="CX425">
        <v>0</v>
      </c>
      <c r="CY425">
        <v>1657125461.5</v>
      </c>
      <c r="CZ425">
        <v>0</v>
      </c>
      <c r="DA425">
        <v>0</v>
      </c>
      <c r="DB425" t="s">
        <v>356</v>
      </c>
      <c r="DC425">
        <v>1656081770.5</v>
      </c>
      <c r="DD425">
        <v>1655399214.6</v>
      </c>
      <c r="DE425">
        <v>0</v>
      </c>
      <c r="DF425">
        <v>0.134</v>
      </c>
      <c r="DG425">
        <v>-0.06</v>
      </c>
      <c r="DH425">
        <v>9.331</v>
      </c>
      <c r="DI425">
        <v>0.511</v>
      </c>
      <c r="DJ425">
        <v>421</v>
      </c>
      <c r="DK425">
        <v>25</v>
      </c>
      <c r="DL425">
        <v>1.93</v>
      </c>
      <c r="DM425">
        <v>0.15</v>
      </c>
      <c r="DN425">
        <v>-54.8952243902439</v>
      </c>
      <c r="DO425">
        <v>-2.49866341463417</v>
      </c>
      <c r="DP425">
        <v>0.622974046274759</v>
      </c>
      <c r="DQ425">
        <v>0</v>
      </c>
      <c r="DR425">
        <v>11.3296024390244</v>
      </c>
      <c r="DS425">
        <v>-0.0611142857142951</v>
      </c>
      <c r="DT425">
        <v>0.00788927916596169</v>
      </c>
      <c r="DU425">
        <v>1</v>
      </c>
      <c r="DV425">
        <v>1</v>
      </c>
      <c r="DW425">
        <v>2</v>
      </c>
      <c r="DX425" t="s">
        <v>357</v>
      </c>
      <c r="DY425">
        <v>2.9742</v>
      </c>
      <c r="DZ425">
        <v>2.69556</v>
      </c>
      <c r="EA425">
        <v>0.131302</v>
      </c>
      <c r="EB425">
        <v>0.137334</v>
      </c>
      <c r="EC425">
        <v>0.0673846</v>
      </c>
      <c r="ED425">
        <v>0.0298056</v>
      </c>
      <c r="EE425">
        <v>34031.7</v>
      </c>
      <c r="EF425">
        <v>37082.4</v>
      </c>
      <c r="EG425">
        <v>35501.1</v>
      </c>
      <c r="EH425">
        <v>38987.6</v>
      </c>
      <c r="EI425">
        <v>46926.4</v>
      </c>
      <c r="EJ425">
        <v>54584.7</v>
      </c>
      <c r="EK425">
        <v>55443.5</v>
      </c>
      <c r="EL425">
        <v>62462.6</v>
      </c>
      <c r="EM425">
        <v>1.9204</v>
      </c>
      <c r="EN425">
        <v>2.181</v>
      </c>
      <c r="EO425">
        <v>-0.00593066</v>
      </c>
      <c r="EP425">
        <v>0</v>
      </c>
      <c r="EQ425">
        <v>20.1022</v>
      </c>
      <c r="ER425">
        <v>999.9</v>
      </c>
      <c r="ES425">
        <v>49.127</v>
      </c>
      <c r="ET425">
        <v>31.129</v>
      </c>
      <c r="EU425">
        <v>30.1948</v>
      </c>
      <c r="EV425">
        <v>55.3276</v>
      </c>
      <c r="EW425">
        <v>36.3181</v>
      </c>
      <c r="EX425">
        <v>2</v>
      </c>
      <c r="EY425">
        <v>-0.0737195</v>
      </c>
      <c r="EZ425">
        <v>6.368</v>
      </c>
      <c r="FA425">
        <v>20.0384</v>
      </c>
      <c r="FB425">
        <v>5.20531</v>
      </c>
      <c r="FC425">
        <v>12.0099</v>
      </c>
      <c r="FD425">
        <v>4.9756</v>
      </c>
      <c r="FE425">
        <v>3.2938</v>
      </c>
      <c r="FF425">
        <v>9999</v>
      </c>
      <c r="FG425">
        <v>9999</v>
      </c>
      <c r="FH425">
        <v>9999</v>
      </c>
      <c r="FI425">
        <v>552.1</v>
      </c>
      <c r="FJ425">
        <v>1.86295</v>
      </c>
      <c r="FK425">
        <v>1.86783</v>
      </c>
      <c r="FL425">
        <v>1.86755</v>
      </c>
      <c r="FM425">
        <v>1.86874</v>
      </c>
      <c r="FN425">
        <v>1.8696</v>
      </c>
      <c r="FO425">
        <v>1.86566</v>
      </c>
      <c r="FP425">
        <v>1.86673</v>
      </c>
      <c r="FQ425">
        <v>1.86813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13.258</v>
      </c>
      <c r="GF425">
        <v>0.1426</v>
      </c>
      <c r="GG425">
        <v>5.21543574155078</v>
      </c>
      <c r="GH425">
        <v>0.0100486214095962</v>
      </c>
      <c r="GI425">
        <v>-1.74255938316833e-06</v>
      </c>
      <c r="GJ425">
        <v>3.40457676646056e-10</v>
      </c>
      <c r="GK425">
        <v>-0.0234001039270155</v>
      </c>
      <c r="GL425">
        <v>-0.0317258394575505</v>
      </c>
      <c r="GM425">
        <v>0.00293552719409138</v>
      </c>
      <c r="GN425">
        <v>-2.89779016759736e-05</v>
      </c>
      <c r="GO425">
        <v>-4</v>
      </c>
      <c r="GP425">
        <v>2214</v>
      </c>
      <c r="GQ425">
        <v>1</v>
      </c>
      <c r="GR425">
        <v>18</v>
      </c>
      <c r="GS425">
        <v>17395.2</v>
      </c>
      <c r="GT425">
        <v>28771.1</v>
      </c>
      <c r="GU425">
        <v>2.60986</v>
      </c>
      <c r="GV425">
        <v>2.60376</v>
      </c>
      <c r="GW425">
        <v>2.24854</v>
      </c>
      <c r="GX425">
        <v>2.7478</v>
      </c>
      <c r="GY425">
        <v>1.99585</v>
      </c>
      <c r="GZ425">
        <v>2.31934</v>
      </c>
      <c r="HA425">
        <v>34.2133</v>
      </c>
      <c r="HB425">
        <v>14.6136</v>
      </c>
      <c r="HC425">
        <v>18</v>
      </c>
      <c r="HD425">
        <v>453.973</v>
      </c>
      <c r="HE425">
        <v>629.39</v>
      </c>
      <c r="HF425">
        <v>12.5874</v>
      </c>
      <c r="HG425">
        <v>26.2439</v>
      </c>
      <c r="HH425">
        <v>30.0004</v>
      </c>
      <c r="HI425">
        <v>25.9998</v>
      </c>
      <c r="HJ425">
        <v>25.9114</v>
      </c>
      <c r="HK425">
        <v>52.273</v>
      </c>
      <c r="HL425">
        <v>71.4561</v>
      </c>
      <c r="HM425">
        <v>0</v>
      </c>
      <c r="HN425">
        <v>12.5843</v>
      </c>
      <c r="HO425">
        <v>1005.03</v>
      </c>
      <c r="HP425">
        <v>5.81699</v>
      </c>
      <c r="HQ425">
        <v>102.886</v>
      </c>
      <c r="HR425">
        <v>104.016</v>
      </c>
    </row>
    <row r="426" spans="1:226">
      <c r="A426">
        <v>410</v>
      </c>
      <c r="B426">
        <v>1657125486.5</v>
      </c>
      <c r="C426">
        <v>5453.90000009537</v>
      </c>
      <c r="D426" t="s">
        <v>1182</v>
      </c>
      <c r="E426" t="s">
        <v>1183</v>
      </c>
      <c r="F426">
        <v>5</v>
      </c>
      <c r="G426" t="s">
        <v>1067</v>
      </c>
      <c r="H426" t="s">
        <v>354</v>
      </c>
      <c r="I426">
        <v>1657125479.01852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1001.76688822353</v>
      </c>
      <c r="AK426">
        <v>965.700769696969</v>
      </c>
      <c r="AL426">
        <v>3.35580487130461</v>
      </c>
      <c r="AM426">
        <v>66.8641724914905</v>
      </c>
      <c r="AN426">
        <f>(AP426 - AO426 + BO426*1E3/(8.314*(BQ426+273.15)) * AR426/BN426 * AQ426) * BN426/(100*BB426) * 1000/(1000 - AP426)</f>
        <v>0</v>
      </c>
      <c r="AO426">
        <v>5.81062394633261</v>
      </c>
      <c r="AP426">
        <v>17.1181975757576</v>
      </c>
      <c r="AQ426">
        <v>-0.00237761262133541</v>
      </c>
      <c r="AR426">
        <v>77.479697200036</v>
      </c>
      <c r="AS426">
        <v>3</v>
      </c>
      <c r="AT426">
        <v>1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1657125479.01852</v>
      </c>
      <c r="BH426">
        <v>926.057518518518</v>
      </c>
      <c r="BI426">
        <v>981.289333333333</v>
      </c>
      <c r="BJ426">
        <v>17.1352777777778</v>
      </c>
      <c r="BK426">
        <v>5.81439555555556</v>
      </c>
      <c r="BL426">
        <v>912.862185185185</v>
      </c>
      <c r="BM426">
        <v>16.9923444444444</v>
      </c>
      <c r="BN426">
        <v>499.972703703704</v>
      </c>
      <c r="BO426">
        <v>73.9427444444444</v>
      </c>
      <c r="BP426">
        <v>0.041971162962963</v>
      </c>
      <c r="BQ426">
        <v>21.2342148148148</v>
      </c>
      <c r="BR426">
        <v>20.0119814814815</v>
      </c>
      <c r="BS426">
        <v>999.9</v>
      </c>
      <c r="BT426">
        <v>0</v>
      </c>
      <c r="BU426">
        <v>0</v>
      </c>
      <c r="BV426">
        <v>10006.2962962963</v>
      </c>
      <c r="BW426">
        <v>0</v>
      </c>
      <c r="BX426">
        <v>1699.23814814815</v>
      </c>
      <c r="BY426">
        <v>-55.2321185185185</v>
      </c>
      <c r="BZ426">
        <v>942.202222222222</v>
      </c>
      <c r="CA426">
        <v>987.028111111111</v>
      </c>
      <c r="CB426">
        <v>11.3208777777778</v>
      </c>
      <c r="CC426">
        <v>981.289333333333</v>
      </c>
      <c r="CD426">
        <v>5.81439555555556</v>
      </c>
      <c r="CE426">
        <v>1.26702888888889</v>
      </c>
      <c r="CF426">
        <v>0.429932296296296</v>
      </c>
      <c r="CG426">
        <v>10.413337037037</v>
      </c>
      <c r="CH426">
        <v>-4.80106592592592</v>
      </c>
      <c r="CI426">
        <v>2000.01111111111</v>
      </c>
      <c r="CJ426">
        <v>0.979996444444445</v>
      </c>
      <c r="CK426">
        <v>0.0200032740740741</v>
      </c>
      <c r="CL426">
        <v>0</v>
      </c>
      <c r="CM426">
        <v>2.2813037037037</v>
      </c>
      <c r="CN426">
        <v>0</v>
      </c>
      <c r="CO426">
        <v>13902.7555555556</v>
      </c>
      <c r="CP426">
        <v>17300.2407407407</v>
      </c>
      <c r="CQ426">
        <v>39.8028148148148</v>
      </c>
      <c r="CR426">
        <v>41.812</v>
      </c>
      <c r="CS426">
        <v>40.083</v>
      </c>
      <c r="CT426">
        <v>39.5321481481481</v>
      </c>
      <c r="CU426">
        <v>38.8166666666667</v>
      </c>
      <c r="CV426">
        <v>1960.00111111111</v>
      </c>
      <c r="CW426">
        <v>40.01</v>
      </c>
      <c r="CX426">
        <v>0</v>
      </c>
      <c r="CY426">
        <v>1657125466.3</v>
      </c>
      <c r="CZ426">
        <v>0</v>
      </c>
      <c r="DA426">
        <v>0</v>
      </c>
      <c r="DB426" t="s">
        <v>356</v>
      </c>
      <c r="DC426">
        <v>1656081770.5</v>
      </c>
      <c r="DD426">
        <v>1655399214.6</v>
      </c>
      <c r="DE426">
        <v>0</v>
      </c>
      <c r="DF426">
        <v>0.134</v>
      </c>
      <c r="DG426">
        <v>-0.06</v>
      </c>
      <c r="DH426">
        <v>9.331</v>
      </c>
      <c r="DI426">
        <v>0.511</v>
      </c>
      <c r="DJ426">
        <v>421</v>
      </c>
      <c r="DK426">
        <v>25</v>
      </c>
      <c r="DL426">
        <v>1.93</v>
      </c>
      <c r="DM426">
        <v>0.15</v>
      </c>
      <c r="DN426">
        <v>-55.1859525</v>
      </c>
      <c r="DO426">
        <v>-1.23584127579726</v>
      </c>
      <c r="DP426">
        <v>0.67882324429394</v>
      </c>
      <c r="DQ426">
        <v>0</v>
      </c>
      <c r="DR426">
        <v>11.32419</v>
      </c>
      <c r="DS426">
        <v>-0.0727474671669964</v>
      </c>
      <c r="DT426">
        <v>0.00843569202851785</v>
      </c>
      <c r="DU426">
        <v>1</v>
      </c>
      <c r="DV426">
        <v>1</v>
      </c>
      <c r="DW426">
        <v>2</v>
      </c>
      <c r="DX426" t="s">
        <v>357</v>
      </c>
      <c r="DY426">
        <v>2.97419</v>
      </c>
      <c r="DZ426">
        <v>2.6956</v>
      </c>
      <c r="EA426">
        <v>0.132786</v>
      </c>
      <c r="EB426">
        <v>0.138784</v>
      </c>
      <c r="EC426">
        <v>0.0673552</v>
      </c>
      <c r="ED426">
        <v>0.0297695</v>
      </c>
      <c r="EE426">
        <v>33972.9</v>
      </c>
      <c r="EF426">
        <v>37019.9</v>
      </c>
      <c r="EG426">
        <v>35500.4</v>
      </c>
      <c r="EH426">
        <v>38987.5</v>
      </c>
      <c r="EI426">
        <v>46928.2</v>
      </c>
      <c r="EJ426">
        <v>54585.2</v>
      </c>
      <c r="EK426">
        <v>55443.8</v>
      </c>
      <c r="EL426">
        <v>62460.8</v>
      </c>
      <c r="EM426">
        <v>1.9206</v>
      </c>
      <c r="EN426">
        <v>2.1806</v>
      </c>
      <c r="EO426">
        <v>-0.00548363</v>
      </c>
      <c r="EP426">
        <v>0</v>
      </c>
      <c r="EQ426">
        <v>20.1012</v>
      </c>
      <c r="ER426">
        <v>999.9</v>
      </c>
      <c r="ES426">
        <v>49.078</v>
      </c>
      <c r="ET426">
        <v>31.129</v>
      </c>
      <c r="EU426">
        <v>30.163</v>
      </c>
      <c r="EV426">
        <v>55.3076</v>
      </c>
      <c r="EW426">
        <v>36.2901</v>
      </c>
      <c r="EX426">
        <v>2</v>
      </c>
      <c r="EY426">
        <v>-0.0727236</v>
      </c>
      <c r="EZ426">
        <v>6.33813</v>
      </c>
      <c r="FA426">
        <v>20.0383</v>
      </c>
      <c r="FB426">
        <v>5.20052</v>
      </c>
      <c r="FC426">
        <v>12.0099</v>
      </c>
      <c r="FD426">
        <v>4.9752</v>
      </c>
      <c r="FE426">
        <v>3.2936</v>
      </c>
      <c r="FF426">
        <v>9999</v>
      </c>
      <c r="FG426">
        <v>9999</v>
      </c>
      <c r="FH426">
        <v>9999</v>
      </c>
      <c r="FI426">
        <v>552.1</v>
      </c>
      <c r="FJ426">
        <v>1.86295</v>
      </c>
      <c r="FK426">
        <v>1.86783</v>
      </c>
      <c r="FL426">
        <v>1.86755</v>
      </c>
      <c r="FM426">
        <v>1.86874</v>
      </c>
      <c r="FN426">
        <v>1.86963</v>
      </c>
      <c r="FO426">
        <v>1.86569</v>
      </c>
      <c r="FP426">
        <v>1.86676</v>
      </c>
      <c r="FQ426">
        <v>1.86813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13.382</v>
      </c>
      <c r="GF426">
        <v>0.1421</v>
      </c>
      <c r="GG426">
        <v>5.21543574155078</v>
      </c>
      <c r="GH426">
        <v>0.0100486214095962</v>
      </c>
      <c r="GI426">
        <v>-1.74255938316833e-06</v>
      </c>
      <c r="GJ426">
        <v>3.40457676646056e-10</v>
      </c>
      <c r="GK426">
        <v>-0.0234001039270155</v>
      </c>
      <c r="GL426">
        <v>-0.0317258394575505</v>
      </c>
      <c r="GM426">
        <v>0.00293552719409138</v>
      </c>
      <c r="GN426">
        <v>-2.89779016759736e-05</v>
      </c>
      <c r="GO426">
        <v>-4</v>
      </c>
      <c r="GP426">
        <v>2214</v>
      </c>
      <c r="GQ426">
        <v>1</v>
      </c>
      <c r="GR426">
        <v>18</v>
      </c>
      <c r="GS426">
        <v>17395.3</v>
      </c>
      <c r="GT426">
        <v>28771.2</v>
      </c>
      <c r="GU426">
        <v>2.63916</v>
      </c>
      <c r="GV426">
        <v>2.59888</v>
      </c>
      <c r="GW426">
        <v>2.24854</v>
      </c>
      <c r="GX426">
        <v>2.7478</v>
      </c>
      <c r="GY426">
        <v>1.99585</v>
      </c>
      <c r="GZ426">
        <v>2.33521</v>
      </c>
      <c r="HA426">
        <v>34.2133</v>
      </c>
      <c r="HB426">
        <v>14.6224</v>
      </c>
      <c r="HC426">
        <v>18</v>
      </c>
      <c r="HD426">
        <v>454.167</v>
      </c>
      <c r="HE426">
        <v>629.202</v>
      </c>
      <c r="HF426">
        <v>12.5773</v>
      </c>
      <c r="HG426">
        <v>26.2527</v>
      </c>
      <c r="HH426">
        <v>30.0005</v>
      </c>
      <c r="HI426">
        <v>26.0085</v>
      </c>
      <c r="HJ426">
        <v>25.9222</v>
      </c>
      <c r="HK426">
        <v>52.9293</v>
      </c>
      <c r="HL426">
        <v>71.4561</v>
      </c>
      <c r="HM426">
        <v>0</v>
      </c>
      <c r="HN426">
        <v>12.5782</v>
      </c>
      <c r="HO426">
        <v>1025.47</v>
      </c>
      <c r="HP426">
        <v>5.81699</v>
      </c>
      <c r="HQ426">
        <v>102.886</v>
      </c>
      <c r="HR426">
        <v>104.014</v>
      </c>
    </row>
    <row r="427" spans="1:226">
      <c r="A427">
        <v>411</v>
      </c>
      <c r="B427">
        <v>1657125491.5</v>
      </c>
      <c r="C427">
        <v>5458.90000009537</v>
      </c>
      <c r="D427" t="s">
        <v>1184</v>
      </c>
      <c r="E427" t="s">
        <v>1185</v>
      </c>
      <c r="F427">
        <v>5</v>
      </c>
      <c r="G427" t="s">
        <v>1067</v>
      </c>
      <c r="H427" t="s">
        <v>354</v>
      </c>
      <c r="I427">
        <v>1657125483.73214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1018.09046871609</v>
      </c>
      <c r="AK427">
        <v>981.850054545454</v>
      </c>
      <c r="AL427">
        <v>3.31198229365117</v>
      </c>
      <c r="AM427">
        <v>66.8641724914905</v>
      </c>
      <c r="AN427">
        <f>(AP427 - AO427 + BO427*1E3/(8.314*(BQ427+273.15)) * AR427/BN427 * AQ427) * BN427/(100*BB427) * 1000/(1000 - AP427)</f>
        <v>0</v>
      </c>
      <c r="AO427">
        <v>5.80485914438888</v>
      </c>
      <c r="AP427">
        <v>17.1119315151515</v>
      </c>
      <c r="AQ427">
        <v>-0.000363531584686241</v>
      </c>
      <c r="AR427">
        <v>77.479697200036</v>
      </c>
      <c r="AS427">
        <v>2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1657125483.73214</v>
      </c>
      <c r="BH427">
        <v>941.444428571429</v>
      </c>
      <c r="BI427">
        <v>997.007892857143</v>
      </c>
      <c r="BJ427">
        <v>17.1237464285714</v>
      </c>
      <c r="BK427">
        <v>5.80919785714286</v>
      </c>
      <c r="BL427">
        <v>928.131607142857</v>
      </c>
      <c r="BM427">
        <v>16.9812892857143</v>
      </c>
      <c r="BN427">
        <v>499.989285714286</v>
      </c>
      <c r="BO427">
        <v>73.9428392857143</v>
      </c>
      <c r="BP427">
        <v>0.0419379607142857</v>
      </c>
      <c r="BQ427">
        <v>21.2275035714286</v>
      </c>
      <c r="BR427">
        <v>20.0049285714286</v>
      </c>
      <c r="BS427">
        <v>999.9</v>
      </c>
      <c r="BT427">
        <v>0</v>
      </c>
      <c r="BU427">
        <v>0</v>
      </c>
      <c r="BV427">
        <v>10009.1071428571</v>
      </c>
      <c r="BW427">
        <v>0</v>
      </c>
      <c r="BX427">
        <v>1700.06357142857</v>
      </c>
      <c r="BY427">
        <v>-55.5637642857143</v>
      </c>
      <c r="BZ427">
        <v>957.846214285714</v>
      </c>
      <c r="CA427">
        <v>1002.83385714286</v>
      </c>
      <c r="CB427">
        <v>11.3145392857143</v>
      </c>
      <c r="CC427">
        <v>997.007892857143</v>
      </c>
      <c r="CD427">
        <v>5.80919785714286</v>
      </c>
      <c r="CE427">
        <v>1.26617785714286</v>
      </c>
      <c r="CF427">
        <v>0.429548535714286</v>
      </c>
      <c r="CG427">
        <v>10.4032714285714</v>
      </c>
      <c r="CH427">
        <v>-4.81287428571428</v>
      </c>
      <c r="CI427">
        <v>1999.9925</v>
      </c>
      <c r="CJ427">
        <v>0.979996571428572</v>
      </c>
      <c r="CK427">
        <v>0.0200031428571429</v>
      </c>
      <c r="CL427">
        <v>0</v>
      </c>
      <c r="CM427">
        <v>2.23610357142857</v>
      </c>
      <c r="CN427">
        <v>0</v>
      </c>
      <c r="CO427">
        <v>13886.475</v>
      </c>
      <c r="CP427">
        <v>17300.0821428571</v>
      </c>
      <c r="CQ427">
        <v>39.8031428571429</v>
      </c>
      <c r="CR427">
        <v>41.81425</v>
      </c>
      <c r="CS427">
        <v>40.1025</v>
      </c>
      <c r="CT427">
        <v>39.5509285714286</v>
      </c>
      <c r="CU427">
        <v>38.821</v>
      </c>
      <c r="CV427">
        <v>1959.9825</v>
      </c>
      <c r="CW427">
        <v>40.01</v>
      </c>
      <c r="CX427">
        <v>0</v>
      </c>
      <c r="CY427">
        <v>1657125471.7</v>
      </c>
      <c r="CZ427">
        <v>0</v>
      </c>
      <c r="DA427">
        <v>0</v>
      </c>
      <c r="DB427" t="s">
        <v>356</v>
      </c>
      <c r="DC427">
        <v>1656081770.5</v>
      </c>
      <c r="DD427">
        <v>1655399214.6</v>
      </c>
      <c r="DE427">
        <v>0</v>
      </c>
      <c r="DF427">
        <v>0.134</v>
      </c>
      <c r="DG427">
        <v>-0.06</v>
      </c>
      <c r="DH427">
        <v>9.331</v>
      </c>
      <c r="DI427">
        <v>0.511</v>
      </c>
      <c r="DJ427">
        <v>421</v>
      </c>
      <c r="DK427">
        <v>25</v>
      </c>
      <c r="DL427">
        <v>1.93</v>
      </c>
      <c r="DM427">
        <v>0.15</v>
      </c>
      <c r="DN427">
        <v>-55.3441512195122</v>
      </c>
      <c r="DO427">
        <v>-2.04301045296168</v>
      </c>
      <c r="DP427">
        <v>0.715374203330813</v>
      </c>
      <c r="DQ427">
        <v>0</v>
      </c>
      <c r="DR427">
        <v>11.318543902439</v>
      </c>
      <c r="DS427">
        <v>-0.0715902439024392</v>
      </c>
      <c r="DT427">
        <v>0.00848183277422957</v>
      </c>
      <c r="DU427">
        <v>1</v>
      </c>
      <c r="DV427">
        <v>1</v>
      </c>
      <c r="DW427">
        <v>2</v>
      </c>
      <c r="DX427" t="s">
        <v>357</v>
      </c>
      <c r="DY427">
        <v>2.97343</v>
      </c>
      <c r="DZ427">
        <v>2.69557</v>
      </c>
      <c r="EA427">
        <v>0.134284</v>
      </c>
      <c r="EB427">
        <v>0.140248</v>
      </c>
      <c r="EC427">
        <v>0.0673278</v>
      </c>
      <c r="ED427">
        <v>0.029765</v>
      </c>
      <c r="EE427">
        <v>33914.1</v>
      </c>
      <c r="EF427">
        <v>36955.4</v>
      </c>
      <c r="EG427">
        <v>35500.3</v>
      </c>
      <c r="EH427">
        <v>38985.8</v>
      </c>
      <c r="EI427">
        <v>46928.6</v>
      </c>
      <c r="EJ427">
        <v>54584.5</v>
      </c>
      <c r="EK427">
        <v>55442.5</v>
      </c>
      <c r="EL427">
        <v>62459.7</v>
      </c>
      <c r="EM427">
        <v>1.9208</v>
      </c>
      <c r="EN427">
        <v>2.1808</v>
      </c>
      <c r="EO427">
        <v>-0.00676513</v>
      </c>
      <c r="EP427">
        <v>0</v>
      </c>
      <c r="EQ427">
        <v>20.0994</v>
      </c>
      <c r="ER427">
        <v>999.9</v>
      </c>
      <c r="ES427">
        <v>49.029</v>
      </c>
      <c r="ET427">
        <v>31.129</v>
      </c>
      <c r="EU427">
        <v>30.1337</v>
      </c>
      <c r="EV427">
        <v>55.1376</v>
      </c>
      <c r="EW427">
        <v>36.3021</v>
      </c>
      <c r="EX427">
        <v>2</v>
      </c>
      <c r="EY427">
        <v>-0.0721545</v>
      </c>
      <c r="EZ427">
        <v>6.31035</v>
      </c>
      <c r="FA427">
        <v>20.0401</v>
      </c>
      <c r="FB427">
        <v>5.20291</v>
      </c>
      <c r="FC427">
        <v>12.0099</v>
      </c>
      <c r="FD427">
        <v>4.9752</v>
      </c>
      <c r="FE427">
        <v>3.294</v>
      </c>
      <c r="FF427">
        <v>9999</v>
      </c>
      <c r="FG427">
        <v>9999</v>
      </c>
      <c r="FH427">
        <v>9999</v>
      </c>
      <c r="FI427">
        <v>552.1</v>
      </c>
      <c r="FJ427">
        <v>1.86301</v>
      </c>
      <c r="FK427">
        <v>1.86783</v>
      </c>
      <c r="FL427">
        <v>1.86765</v>
      </c>
      <c r="FM427">
        <v>1.86874</v>
      </c>
      <c r="FN427">
        <v>1.86963</v>
      </c>
      <c r="FO427">
        <v>1.86569</v>
      </c>
      <c r="FP427">
        <v>1.86676</v>
      </c>
      <c r="FQ427">
        <v>1.86813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13.507</v>
      </c>
      <c r="GF427">
        <v>0.1418</v>
      </c>
      <c r="GG427">
        <v>5.21543574155078</v>
      </c>
      <c r="GH427">
        <v>0.0100486214095962</v>
      </c>
      <c r="GI427">
        <v>-1.74255938316833e-06</v>
      </c>
      <c r="GJ427">
        <v>3.40457676646056e-10</v>
      </c>
      <c r="GK427">
        <v>-0.0234001039270155</v>
      </c>
      <c r="GL427">
        <v>-0.0317258394575505</v>
      </c>
      <c r="GM427">
        <v>0.00293552719409138</v>
      </c>
      <c r="GN427">
        <v>-2.89779016759736e-05</v>
      </c>
      <c r="GO427">
        <v>-4</v>
      </c>
      <c r="GP427">
        <v>2214</v>
      </c>
      <c r="GQ427">
        <v>1</v>
      </c>
      <c r="GR427">
        <v>18</v>
      </c>
      <c r="GS427">
        <v>17395.3</v>
      </c>
      <c r="GT427">
        <v>28771.3</v>
      </c>
      <c r="GU427">
        <v>2.67578</v>
      </c>
      <c r="GV427">
        <v>2.60498</v>
      </c>
      <c r="GW427">
        <v>2.24854</v>
      </c>
      <c r="GX427">
        <v>2.74658</v>
      </c>
      <c r="GY427">
        <v>1.99585</v>
      </c>
      <c r="GZ427">
        <v>2.28882</v>
      </c>
      <c r="HA427">
        <v>34.236</v>
      </c>
      <c r="HB427">
        <v>14.6049</v>
      </c>
      <c r="HC427">
        <v>18</v>
      </c>
      <c r="HD427">
        <v>454.379</v>
      </c>
      <c r="HE427">
        <v>629.461</v>
      </c>
      <c r="HF427">
        <v>12.5741</v>
      </c>
      <c r="HG427">
        <v>26.2616</v>
      </c>
      <c r="HH427">
        <v>30.0007</v>
      </c>
      <c r="HI427">
        <v>26.0194</v>
      </c>
      <c r="HJ427">
        <v>25.9308</v>
      </c>
      <c r="HK427">
        <v>53.5919</v>
      </c>
      <c r="HL427">
        <v>71.4561</v>
      </c>
      <c r="HM427">
        <v>0</v>
      </c>
      <c r="HN427">
        <v>12.5779</v>
      </c>
      <c r="HO427">
        <v>1038.89</v>
      </c>
      <c r="HP427">
        <v>5.81699</v>
      </c>
      <c r="HQ427">
        <v>102.884</v>
      </c>
      <c r="HR427">
        <v>104.011</v>
      </c>
    </row>
    <row r="428" spans="1:226">
      <c r="A428">
        <v>412</v>
      </c>
      <c r="B428">
        <v>1657125496.5</v>
      </c>
      <c r="C428">
        <v>5463.90000009537</v>
      </c>
      <c r="D428" t="s">
        <v>1186</v>
      </c>
      <c r="E428" t="s">
        <v>1187</v>
      </c>
      <c r="F428">
        <v>5</v>
      </c>
      <c r="G428" t="s">
        <v>1067</v>
      </c>
      <c r="H428" t="s">
        <v>354</v>
      </c>
      <c r="I428">
        <v>1657125489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1034.95399596823</v>
      </c>
      <c r="AK428">
        <v>998.60933939394</v>
      </c>
      <c r="AL428">
        <v>3.33066726127672</v>
      </c>
      <c r="AM428">
        <v>66.8641724914905</v>
      </c>
      <c r="AN428">
        <f>(AP428 - AO428 + BO428*1E3/(8.314*(BQ428+273.15)) * AR428/BN428 * AQ428) * BN428/(100*BB428) * 1000/(1000 - AP428)</f>
        <v>0</v>
      </c>
      <c r="AO428">
        <v>5.79938788879336</v>
      </c>
      <c r="AP428">
        <v>17.1034660606061</v>
      </c>
      <c r="AQ428">
        <v>-0.00148779765842278</v>
      </c>
      <c r="AR428">
        <v>77.479697200036</v>
      </c>
      <c r="AS428">
        <v>3</v>
      </c>
      <c r="AT428">
        <v>1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1657125489</v>
      </c>
      <c r="BH428">
        <v>958.698925925926</v>
      </c>
      <c r="BI428">
        <v>1014.41896296296</v>
      </c>
      <c r="BJ428">
        <v>17.1125703703704</v>
      </c>
      <c r="BK428">
        <v>5.80373777777778</v>
      </c>
      <c r="BL428">
        <v>945.25462962963</v>
      </c>
      <c r="BM428">
        <v>16.9705777777778</v>
      </c>
      <c r="BN428">
        <v>499.981444444444</v>
      </c>
      <c r="BO428">
        <v>73.9432555555556</v>
      </c>
      <c r="BP428">
        <v>0.0419473740740741</v>
      </c>
      <c r="BQ428">
        <v>21.2231</v>
      </c>
      <c r="BR428">
        <v>19.9987407407407</v>
      </c>
      <c r="BS428">
        <v>999.9</v>
      </c>
      <c r="BT428">
        <v>0</v>
      </c>
      <c r="BU428">
        <v>0</v>
      </c>
      <c r="BV428">
        <v>10007.7777777778</v>
      </c>
      <c r="BW428">
        <v>0</v>
      </c>
      <c r="BX428">
        <v>1700.04333333333</v>
      </c>
      <c r="BY428">
        <v>-55.720337037037</v>
      </c>
      <c r="BZ428">
        <v>975.390333333333</v>
      </c>
      <c r="CA428">
        <v>1020.34148148148</v>
      </c>
      <c r="CB428">
        <v>11.3088222222222</v>
      </c>
      <c r="CC428">
        <v>1014.41896296296</v>
      </c>
      <c r="CD428">
        <v>5.80373777777778</v>
      </c>
      <c r="CE428">
        <v>1.26535888888889</v>
      </c>
      <c r="CF428">
        <v>0.42914737037037</v>
      </c>
      <c r="CG428">
        <v>10.3935814814815</v>
      </c>
      <c r="CH428">
        <v>-4.82523074074074</v>
      </c>
      <c r="CI428">
        <v>1999.97777777778</v>
      </c>
      <c r="CJ428">
        <v>0.979996777777778</v>
      </c>
      <c r="CK428">
        <v>0.0200029296296296</v>
      </c>
      <c r="CL428">
        <v>0</v>
      </c>
      <c r="CM428">
        <v>2.21595555555556</v>
      </c>
      <c r="CN428">
        <v>0</v>
      </c>
      <c r="CO428">
        <v>13866.7703703704</v>
      </c>
      <c r="CP428">
        <v>17299.9481481481</v>
      </c>
      <c r="CQ428">
        <v>39.812</v>
      </c>
      <c r="CR428">
        <v>41.826</v>
      </c>
      <c r="CS428">
        <v>40.1203333333333</v>
      </c>
      <c r="CT428">
        <v>39.562</v>
      </c>
      <c r="CU428">
        <v>38.8236666666667</v>
      </c>
      <c r="CV428">
        <v>1959.96777777778</v>
      </c>
      <c r="CW428">
        <v>40.0066666666667</v>
      </c>
      <c r="CX428">
        <v>0</v>
      </c>
      <c r="CY428">
        <v>1657125476.5</v>
      </c>
      <c r="CZ428">
        <v>0</v>
      </c>
      <c r="DA428">
        <v>0</v>
      </c>
      <c r="DB428" t="s">
        <v>356</v>
      </c>
      <c r="DC428">
        <v>1656081770.5</v>
      </c>
      <c r="DD428">
        <v>1655399214.6</v>
      </c>
      <c r="DE428">
        <v>0</v>
      </c>
      <c r="DF428">
        <v>0.134</v>
      </c>
      <c r="DG428">
        <v>-0.06</v>
      </c>
      <c r="DH428">
        <v>9.331</v>
      </c>
      <c r="DI428">
        <v>0.511</v>
      </c>
      <c r="DJ428">
        <v>421</v>
      </c>
      <c r="DK428">
        <v>25</v>
      </c>
      <c r="DL428">
        <v>1.93</v>
      </c>
      <c r="DM428">
        <v>0.15</v>
      </c>
      <c r="DN428">
        <v>-55.6488365853659</v>
      </c>
      <c r="DO428">
        <v>-2.32432264808361</v>
      </c>
      <c r="DP428">
        <v>0.687113959645386</v>
      </c>
      <c r="DQ428">
        <v>0</v>
      </c>
      <c r="DR428">
        <v>11.3118707317073</v>
      </c>
      <c r="DS428">
        <v>-0.060382578397202</v>
      </c>
      <c r="DT428">
        <v>0.0069823555988295</v>
      </c>
      <c r="DU428">
        <v>1</v>
      </c>
      <c r="DV428">
        <v>1</v>
      </c>
      <c r="DW428">
        <v>2</v>
      </c>
      <c r="DX428" t="s">
        <v>357</v>
      </c>
      <c r="DY428">
        <v>2.97345</v>
      </c>
      <c r="DZ428">
        <v>2.69638</v>
      </c>
      <c r="EA428">
        <v>0.135749</v>
      </c>
      <c r="EB428">
        <v>0.141699</v>
      </c>
      <c r="EC428">
        <v>0.0673127</v>
      </c>
      <c r="ED428">
        <v>0.029735</v>
      </c>
      <c r="EE428">
        <v>33855.9</v>
      </c>
      <c r="EF428">
        <v>36893.4</v>
      </c>
      <c r="EG428">
        <v>35499.6</v>
      </c>
      <c r="EH428">
        <v>38986.2</v>
      </c>
      <c r="EI428">
        <v>46929.3</v>
      </c>
      <c r="EJ428">
        <v>54585.6</v>
      </c>
      <c r="EK428">
        <v>55442.5</v>
      </c>
      <c r="EL428">
        <v>62459</v>
      </c>
      <c r="EM428">
        <v>1.9202</v>
      </c>
      <c r="EN428">
        <v>2.1802</v>
      </c>
      <c r="EO428">
        <v>-0.00715256</v>
      </c>
      <c r="EP428">
        <v>0</v>
      </c>
      <c r="EQ428">
        <v>20.0994</v>
      </c>
      <c r="ER428">
        <v>999.9</v>
      </c>
      <c r="ES428">
        <v>49.005</v>
      </c>
      <c r="ET428">
        <v>31.129</v>
      </c>
      <c r="EU428">
        <v>30.1214</v>
      </c>
      <c r="EV428">
        <v>55.3276</v>
      </c>
      <c r="EW428">
        <v>36.3341</v>
      </c>
      <c r="EX428">
        <v>2</v>
      </c>
      <c r="EY428">
        <v>-0.0713008</v>
      </c>
      <c r="EZ428">
        <v>5.3661</v>
      </c>
      <c r="FA428">
        <v>20.0699</v>
      </c>
      <c r="FB428">
        <v>5.20172</v>
      </c>
      <c r="FC428">
        <v>12.0099</v>
      </c>
      <c r="FD428">
        <v>4.976</v>
      </c>
      <c r="FE428">
        <v>3.294</v>
      </c>
      <c r="FF428">
        <v>9999</v>
      </c>
      <c r="FG428">
        <v>9999</v>
      </c>
      <c r="FH428">
        <v>9999</v>
      </c>
      <c r="FI428">
        <v>552.1</v>
      </c>
      <c r="FJ428">
        <v>1.86298</v>
      </c>
      <c r="FK428">
        <v>1.86783</v>
      </c>
      <c r="FL428">
        <v>1.86762</v>
      </c>
      <c r="FM428">
        <v>1.86877</v>
      </c>
      <c r="FN428">
        <v>1.8696</v>
      </c>
      <c r="FO428">
        <v>1.86569</v>
      </c>
      <c r="FP428">
        <v>1.86676</v>
      </c>
      <c r="FQ428">
        <v>1.86813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13.63</v>
      </c>
      <c r="GF428">
        <v>0.1416</v>
      </c>
      <c r="GG428">
        <v>5.21543574155078</v>
      </c>
      <c r="GH428">
        <v>0.0100486214095962</v>
      </c>
      <c r="GI428">
        <v>-1.74255938316833e-06</v>
      </c>
      <c r="GJ428">
        <v>3.40457676646056e-10</v>
      </c>
      <c r="GK428">
        <v>-0.0234001039270155</v>
      </c>
      <c r="GL428">
        <v>-0.0317258394575505</v>
      </c>
      <c r="GM428">
        <v>0.00293552719409138</v>
      </c>
      <c r="GN428">
        <v>-2.89779016759736e-05</v>
      </c>
      <c r="GO428">
        <v>-4</v>
      </c>
      <c r="GP428">
        <v>2214</v>
      </c>
      <c r="GQ428">
        <v>1</v>
      </c>
      <c r="GR428">
        <v>18</v>
      </c>
      <c r="GS428">
        <v>17395.4</v>
      </c>
      <c r="GT428">
        <v>28771.4</v>
      </c>
      <c r="GU428">
        <v>2.70752</v>
      </c>
      <c r="GV428">
        <v>2.59888</v>
      </c>
      <c r="GW428">
        <v>2.24854</v>
      </c>
      <c r="GX428">
        <v>2.7478</v>
      </c>
      <c r="GY428">
        <v>1.99585</v>
      </c>
      <c r="GZ428">
        <v>2.28149</v>
      </c>
      <c r="HA428">
        <v>34.236</v>
      </c>
      <c r="HB428">
        <v>14.6486</v>
      </c>
      <c r="HC428">
        <v>18</v>
      </c>
      <c r="HD428">
        <v>454.082</v>
      </c>
      <c r="HE428">
        <v>629.115</v>
      </c>
      <c r="HF428">
        <v>12.5731</v>
      </c>
      <c r="HG428">
        <v>26.2695</v>
      </c>
      <c r="HH428">
        <v>30.0007</v>
      </c>
      <c r="HI428">
        <v>26.0273</v>
      </c>
      <c r="HJ428">
        <v>25.9417</v>
      </c>
      <c r="HK428">
        <v>54.297</v>
      </c>
      <c r="HL428">
        <v>71.4561</v>
      </c>
      <c r="HM428">
        <v>0</v>
      </c>
      <c r="HN428">
        <v>12.8776</v>
      </c>
      <c r="HO428">
        <v>1059.22</v>
      </c>
      <c r="HP428">
        <v>5.81701</v>
      </c>
      <c r="HQ428">
        <v>102.883</v>
      </c>
      <c r="HR428">
        <v>104.011</v>
      </c>
    </row>
    <row r="429" spans="1:226">
      <c r="A429">
        <v>413</v>
      </c>
      <c r="B429">
        <v>1657125501.5</v>
      </c>
      <c r="C429">
        <v>5468.90000009537</v>
      </c>
      <c r="D429" t="s">
        <v>1188</v>
      </c>
      <c r="E429" t="s">
        <v>1189</v>
      </c>
      <c r="F429">
        <v>5</v>
      </c>
      <c r="G429" t="s">
        <v>1067</v>
      </c>
      <c r="H429" t="s">
        <v>354</v>
      </c>
      <c r="I429">
        <v>1657125493.71429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1052.0700152911</v>
      </c>
      <c r="AK429">
        <v>1015.28939393939</v>
      </c>
      <c r="AL429">
        <v>3.38765881026535</v>
      </c>
      <c r="AM429">
        <v>66.8641724914905</v>
      </c>
      <c r="AN429">
        <f>(AP429 - AO429 + BO429*1E3/(8.314*(BQ429+273.15)) * AR429/BN429 * AQ429) * BN429/(100*BB429) * 1000/(1000 - AP429)</f>
        <v>0</v>
      </c>
      <c r="AO429">
        <v>5.79419915355523</v>
      </c>
      <c r="AP429">
        <v>17.1028254545455</v>
      </c>
      <c r="AQ429">
        <v>0.00207464062823478</v>
      </c>
      <c r="AR429">
        <v>77.479697200036</v>
      </c>
      <c r="AS429">
        <v>2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1657125493.71429</v>
      </c>
      <c r="BH429">
        <v>974.014428571429</v>
      </c>
      <c r="BI429">
        <v>1030.28178571429</v>
      </c>
      <c r="BJ429">
        <v>17.1049678571429</v>
      </c>
      <c r="BK429">
        <v>5.79852857142857</v>
      </c>
      <c r="BL429">
        <v>960.45375</v>
      </c>
      <c r="BM429">
        <v>16.9632857142857</v>
      </c>
      <c r="BN429">
        <v>500.018392857143</v>
      </c>
      <c r="BO429">
        <v>73.9435892857143</v>
      </c>
      <c r="BP429">
        <v>0.0415955857142857</v>
      </c>
      <c r="BQ429">
        <v>21.2191035714286</v>
      </c>
      <c r="BR429">
        <v>19.9873892857143</v>
      </c>
      <c r="BS429">
        <v>999.9</v>
      </c>
      <c r="BT429">
        <v>0</v>
      </c>
      <c r="BU429">
        <v>0</v>
      </c>
      <c r="BV429">
        <v>10022.6785714286</v>
      </c>
      <c r="BW429">
        <v>0</v>
      </c>
      <c r="BX429">
        <v>1699.65</v>
      </c>
      <c r="BY429">
        <v>-56.2671107142857</v>
      </c>
      <c r="BZ429">
        <v>990.964607142857</v>
      </c>
      <c r="CA429">
        <v>1036.29107142857</v>
      </c>
      <c r="CB429">
        <v>11.3064357142857</v>
      </c>
      <c r="CC429">
        <v>1030.28178571429</v>
      </c>
      <c r="CD429">
        <v>5.79852857142857</v>
      </c>
      <c r="CE429">
        <v>1.26480214285714</v>
      </c>
      <c r="CF429">
        <v>0.428764142857143</v>
      </c>
      <c r="CG429">
        <v>10.3869892857143</v>
      </c>
      <c r="CH429">
        <v>-4.837045</v>
      </c>
      <c r="CI429">
        <v>1999.97321428571</v>
      </c>
      <c r="CJ429">
        <v>0.979996785714286</v>
      </c>
      <c r="CK429">
        <v>0.0200029214285714</v>
      </c>
      <c r="CL429">
        <v>0</v>
      </c>
      <c r="CM429">
        <v>2.24070714285714</v>
      </c>
      <c r="CN429">
        <v>0</v>
      </c>
      <c r="CO429">
        <v>13848.2821428571</v>
      </c>
      <c r="CP429">
        <v>17299.9071428571</v>
      </c>
      <c r="CQ429">
        <v>39.812</v>
      </c>
      <c r="CR429">
        <v>41.84125</v>
      </c>
      <c r="CS429">
        <v>40.125</v>
      </c>
      <c r="CT429">
        <v>39.562</v>
      </c>
      <c r="CU429">
        <v>38.839</v>
      </c>
      <c r="CV429">
        <v>1959.96321428571</v>
      </c>
      <c r="CW429">
        <v>40.0039285714286</v>
      </c>
      <c r="CX429">
        <v>0</v>
      </c>
      <c r="CY429">
        <v>1657125481.3</v>
      </c>
      <c r="CZ429">
        <v>0</v>
      </c>
      <c r="DA429">
        <v>0</v>
      </c>
      <c r="DB429" t="s">
        <v>356</v>
      </c>
      <c r="DC429">
        <v>1656081770.5</v>
      </c>
      <c r="DD429">
        <v>1655399214.6</v>
      </c>
      <c r="DE429">
        <v>0</v>
      </c>
      <c r="DF429">
        <v>0.134</v>
      </c>
      <c r="DG429">
        <v>-0.06</v>
      </c>
      <c r="DH429">
        <v>9.331</v>
      </c>
      <c r="DI429">
        <v>0.511</v>
      </c>
      <c r="DJ429">
        <v>421</v>
      </c>
      <c r="DK429">
        <v>25</v>
      </c>
      <c r="DL429">
        <v>1.93</v>
      </c>
      <c r="DM429">
        <v>0.15</v>
      </c>
      <c r="DN429">
        <v>-55.9621487804878</v>
      </c>
      <c r="DO429">
        <v>-3.77084111498258</v>
      </c>
      <c r="DP429">
        <v>0.744287075851113</v>
      </c>
      <c r="DQ429">
        <v>0</v>
      </c>
      <c r="DR429">
        <v>11.309156097561</v>
      </c>
      <c r="DS429">
        <v>-0.0461393728223034</v>
      </c>
      <c r="DT429">
        <v>0.0061731933776844</v>
      </c>
      <c r="DU429">
        <v>1</v>
      </c>
      <c r="DV429">
        <v>1</v>
      </c>
      <c r="DW429">
        <v>2</v>
      </c>
      <c r="DX429" t="s">
        <v>357</v>
      </c>
      <c r="DY429">
        <v>2.97404</v>
      </c>
      <c r="DZ429">
        <v>2.69513</v>
      </c>
      <c r="EA429">
        <v>0.137239</v>
      </c>
      <c r="EB429">
        <v>0.143183</v>
      </c>
      <c r="EC429">
        <v>0.0673155</v>
      </c>
      <c r="ED429">
        <v>0.0297024</v>
      </c>
      <c r="EE429">
        <v>33797.8</v>
      </c>
      <c r="EF429">
        <v>36828.5</v>
      </c>
      <c r="EG429">
        <v>35499.8</v>
      </c>
      <c r="EH429">
        <v>38985.1</v>
      </c>
      <c r="EI429">
        <v>46928.9</v>
      </c>
      <c r="EJ429">
        <v>54587.2</v>
      </c>
      <c r="EK429">
        <v>55442.1</v>
      </c>
      <c r="EL429">
        <v>62458.6</v>
      </c>
      <c r="EM429">
        <v>1.921</v>
      </c>
      <c r="EN429">
        <v>2.1806</v>
      </c>
      <c r="EO429">
        <v>-0.00694394</v>
      </c>
      <c r="EP429">
        <v>0</v>
      </c>
      <c r="EQ429">
        <v>20.0994</v>
      </c>
      <c r="ER429">
        <v>999.9</v>
      </c>
      <c r="ES429">
        <v>48.956</v>
      </c>
      <c r="ET429">
        <v>31.119</v>
      </c>
      <c r="EU429">
        <v>30.07</v>
      </c>
      <c r="EV429">
        <v>54.7676</v>
      </c>
      <c r="EW429">
        <v>36.1779</v>
      </c>
      <c r="EX429">
        <v>2</v>
      </c>
      <c r="EY429">
        <v>-0.0770935</v>
      </c>
      <c r="EZ429">
        <v>5.17068</v>
      </c>
      <c r="FA429">
        <v>20.0792</v>
      </c>
      <c r="FB429">
        <v>5.20172</v>
      </c>
      <c r="FC429">
        <v>12.0099</v>
      </c>
      <c r="FD429">
        <v>4.9756</v>
      </c>
      <c r="FE429">
        <v>3.294</v>
      </c>
      <c r="FF429">
        <v>9999</v>
      </c>
      <c r="FG429">
        <v>9999</v>
      </c>
      <c r="FH429">
        <v>9999</v>
      </c>
      <c r="FI429">
        <v>552.1</v>
      </c>
      <c r="FJ429">
        <v>1.86298</v>
      </c>
      <c r="FK429">
        <v>1.86783</v>
      </c>
      <c r="FL429">
        <v>1.86768</v>
      </c>
      <c r="FM429">
        <v>1.8688</v>
      </c>
      <c r="FN429">
        <v>1.86966</v>
      </c>
      <c r="FO429">
        <v>1.86569</v>
      </c>
      <c r="FP429">
        <v>1.86676</v>
      </c>
      <c r="FQ429">
        <v>1.86813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13.756</v>
      </c>
      <c r="GF429">
        <v>0.1416</v>
      </c>
      <c r="GG429">
        <v>5.21543574155078</v>
      </c>
      <c r="GH429">
        <v>0.0100486214095962</v>
      </c>
      <c r="GI429">
        <v>-1.74255938316833e-06</v>
      </c>
      <c r="GJ429">
        <v>3.40457676646056e-10</v>
      </c>
      <c r="GK429">
        <v>-0.0234001039270155</v>
      </c>
      <c r="GL429">
        <v>-0.0317258394575505</v>
      </c>
      <c r="GM429">
        <v>0.00293552719409138</v>
      </c>
      <c r="GN429">
        <v>-2.89779016759736e-05</v>
      </c>
      <c r="GO429">
        <v>-4</v>
      </c>
      <c r="GP429">
        <v>2214</v>
      </c>
      <c r="GQ429">
        <v>1</v>
      </c>
      <c r="GR429">
        <v>18</v>
      </c>
      <c r="GS429">
        <v>17395.5</v>
      </c>
      <c r="GT429">
        <v>28771.4</v>
      </c>
      <c r="GU429">
        <v>2.74292</v>
      </c>
      <c r="GV429">
        <v>2.6001</v>
      </c>
      <c r="GW429">
        <v>2.24854</v>
      </c>
      <c r="GX429">
        <v>2.74658</v>
      </c>
      <c r="GY429">
        <v>1.99585</v>
      </c>
      <c r="GZ429">
        <v>2.30835</v>
      </c>
      <c r="HA429">
        <v>34.2587</v>
      </c>
      <c r="HB429">
        <v>14.6486</v>
      </c>
      <c r="HC429">
        <v>18</v>
      </c>
      <c r="HD429">
        <v>454.647</v>
      </c>
      <c r="HE429">
        <v>629.532</v>
      </c>
      <c r="HF429">
        <v>12.839</v>
      </c>
      <c r="HG429">
        <v>26.2793</v>
      </c>
      <c r="HH429">
        <v>29.9974</v>
      </c>
      <c r="HI429">
        <v>26.037</v>
      </c>
      <c r="HJ429">
        <v>25.9504</v>
      </c>
      <c r="HK429">
        <v>54.9515</v>
      </c>
      <c r="HL429">
        <v>71.4561</v>
      </c>
      <c r="HM429">
        <v>0</v>
      </c>
      <c r="HN429">
        <v>12.8988</v>
      </c>
      <c r="HO429">
        <v>1072.68</v>
      </c>
      <c r="HP429">
        <v>5.81715</v>
      </c>
      <c r="HQ429">
        <v>102.883</v>
      </c>
      <c r="HR429">
        <v>104.009</v>
      </c>
    </row>
    <row r="430" spans="1:226">
      <c r="A430">
        <v>414</v>
      </c>
      <c r="B430">
        <v>1657125506.5</v>
      </c>
      <c r="C430">
        <v>5473.90000009537</v>
      </c>
      <c r="D430" t="s">
        <v>1190</v>
      </c>
      <c r="E430" t="s">
        <v>1191</v>
      </c>
      <c r="F430">
        <v>5</v>
      </c>
      <c r="G430" t="s">
        <v>1067</v>
      </c>
      <c r="H430" t="s">
        <v>354</v>
      </c>
      <c r="I430">
        <v>1657125499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1069.14654348068</v>
      </c>
      <c r="AK430">
        <v>1032.32581818182</v>
      </c>
      <c r="AL430">
        <v>3.33898185437937</v>
      </c>
      <c r="AM430">
        <v>66.8641724914905</v>
      </c>
      <c r="AN430">
        <f>(AP430 - AO430 + BO430*1E3/(8.314*(BQ430+273.15)) * AR430/BN430 * AQ430) * BN430/(100*BB430) * 1000/(1000 - AP430)</f>
        <v>0</v>
      </c>
      <c r="AO430">
        <v>5.78828045325988</v>
      </c>
      <c r="AP430">
        <v>17.1205490909091</v>
      </c>
      <c r="AQ430">
        <v>0.00944587137939416</v>
      </c>
      <c r="AR430">
        <v>77.479697200036</v>
      </c>
      <c r="AS430">
        <v>3</v>
      </c>
      <c r="AT430">
        <v>1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1657125499</v>
      </c>
      <c r="BH430">
        <v>991.467962962963</v>
      </c>
      <c r="BI430">
        <v>1048.09259259259</v>
      </c>
      <c r="BJ430">
        <v>17.1056703703704</v>
      </c>
      <c r="BK430">
        <v>5.79286148148148</v>
      </c>
      <c r="BL430">
        <v>977.775259259259</v>
      </c>
      <c r="BM430">
        <v>16.963962962963</v>
      </c>
      <c r="BN430">
        <v>500.004555555555</v>
      </c>
      <c r="BO430">
        <v>73.9439518518518</v>
      </c>
      <c r="BP430">
        <v>0.0414961888888889</v>
      </c>
      <c r="BQ430">
        <v>21.2251148148148</v>
      </c>
      <c r="BR430">
        <v>19.9829111111111</v>
      </c>
      <c r="BS430">
        <v>999.9</v>
      </c>
      <c r="BT430">
        <v>0</v>
      </c>
      <c r="BU430">
        <v>0</v>
      </c>
      <c r="BV430">
        <v>10008.8888888889</v>
      </c>
      <c r="BW430">
        <v>0</v>
      </c>
      <c r="BX430">
        <v>1699.07851851852</v>
      </c>
      <c r="BY430">
        <v>-56.6240296296296</v>
      </c>
      <c r="BZ430">
        <v>1008.72277777778</v>
      </c>
      <c r="CA430">
        <v>1054.19888888889</v>
      </c>
      <c r="CB430">
        <v>11.3128074074074</v>
      </c>
      <c r="CC430">
        <v>1048.09259259259</v>
      </c>
      <c r="CD430">
        <v>5.79286148148148</v>
      </c>
      <c r="CE430">
        <v>1.26486074074074</v>
      </c>
      <c r="CF430">
        <v>0.428347222222222</v>
      </c>
      <c r="CG430">
        <v>10.3876777777778</v>
      </c>
      <c r="CH430">
        <v>-4.84990740740741</v>
      </c>
      <c r="CI430">
        <v>1999.99148148148</v>
      </c>
      <c r="CJ430">
        <v>0.979997111111111</v>
      </c>
      <c r="CK430">
        <v>0.0200025814814815</v>
      </c>
      <c r="CL430">
        <v>0</v>
      </c>
      <c r="CM430">
        <v>2.3201962962963</v>
      </c>
      <c r="CN430">
        <v>0</v>
      </c>
      <c r="CO430">
        <v>13829.762962963</v>
      </c>
      <c r="CP430">
        <v>17300.0666666667</v>
      </c>
      <c r="CQ430">
        <v>39.812</v>
      </c>
      <c r="CR430">
        <v>41.861</v>
      </c>
      <c r="CS430">
        <v>40.125</v>
      </c>
      <c r="CT430">
        <v>39.576</v>
      </c>
      <c r="CU430">
        <v>38.8516666666667</v>
      </c>
      <c r="CV430">
        <v>1959.98222222222</v>
      </c>
      <c r="CW430">
        <v>40.0003703703704</v>
      </c>
      <c r="CX430">
        <v>0</v>
      </c>
      <c r="CY430">
        <v>1657125486.7</v>
      </c>
      <c r="CZ430">
        <v>0</v>
      </c>
      <c r="DA430">
        <v>0</v>
      </c>
      <c r="DB430" t="s">
        <v>356</v>
      </c>
      <c r="DC430">
        <v>1656081770.5</v>
      </c>
      <c r="DD430">
        <v>1655399214.6</v>
      </c>
      <c r="DE430">
        <v>0</v>
      </c>
      <c r="DF430">
        <v>0.134</v>
      </c>
      <c r="DG430">
        <v>-0.06</v>
      </c>
      <c r="DH430">
        <v>9.331</v>
      </c>
      <c r="DI430">
        <v>0.511</v>
      </c>
      <c r="DJ430">
        <v>421</v>
      </c>
      <c r="DK430">
        <v>25</v>
      </c>
      <c r="DL430">
        <v>1.93</v>
      </c>
      <c r="DM430">
        <v>0.15</v>
      </c>
      <c r="DN430">
        <v>-56.3890243902439</v>
      </c>
      <c r="DO430">
        <v>-4.76462717770036</v>
      </c>
      <c r="DP430">
        <v>0.623262589134686</v>
      </c>
      <c r="DQ430">
        <v>0</v>
      </c>
      <c r="DR430">
        <v>11.3112853658537</v>
      </c>
      <c r="DS430">
        <v>0.0665205574912703</v>
      </c>
      <c r="DT430">
        <v>0.0100270745916319</v>
      </c>
      <c r="DU430">
        <v>1</v>
      </c>
      <c r="DV430">
        <v>1</v>
      </c>
      <c r="DW430">
        <v>2</v>
      </c>
      <c r="DX430" t="s">
        <v>357</v>
      </c>
      <c r="DY430">
        <v>2.97366</v>
      </c>
      <c r="DZ430">
        <v>2.69544</v>
      </c>
      <c r="EA430">
        <v>0.138714</v>
      </c>
      <c r="EB430">
        <v>0.144637</v>
      </c>
      <c r="EC430">
        <v>0.0673826</v>
      </c>
      <c r="ED430">
        <v>0.0296897</v>
      </c>
      <c r="EE430">
        <v>33740.2</v>
      </c>
      <c r="EF430">
        <v>36765.4</v>
      </c>
      <c r="EG430">
        <v>35500</v>
      </c>
      <c r="EH430">
        <v>38984.6</v>
      </c>
      <c r="EI430">
        <v>46925.6</v>
      </c>
      <c r="EJ430">
        <v>54586.7</v>
      </c>
      <c r="EK430">
        <v>55442.2</v>
      </c>
      <c r="EL430">
        <v>62457.2</v>
      </c>
      <c r="EM430">
        <v>1.9196</v>
      </c>
      <c r="EN430">
        <v>2.1806</v>
      </c>
      <c r="EO430">
        <v>-0.00628829</v>
      </c>
      <c r="EP430">
        <v>0</v>
      </c>
      <c r="EQ430">
        <v>20.0994</v>
      </c>
      <c r="ER430">
        <v>999.9</v>
      </c>
      <c r="ES430">
        <v>48.907</v>
      </c>
      <c r="ET430">
        <v>31.129</v>
      </c>
      <c r="EU430">
        <v>30.0575</v>
      </c>
      <c r="EV430">
        <v>55.2276</v>
      </c>
      <c r="EW430">
        <v>36.254</v>
      </c>
      <c r="EX430">
        <v>2</v>
      </c>
      <c r="EY430">
        <v>-0.0745528</v>
      </c>
      <c r="EZ430">
        <v>5.51364</v>
      </c>
      <c r="FA430">
        <v>20.0677</v>
      </c>
      <c r="FB430">
        <v>5.20411</v>
      </c>
      <c r="FC430">
        <v>12.0099</v>
      </c>
      <c r="FD430">
        <v>4.976</v>
      </c>
      <c r="FE430">
        <v>3.2938</v>
      </c>
      <c r="FF430">
        <v>9999</v>
      </c>
      <c r="FG430">
        <v>9999</v>
      </c>
      <c r="FH430">
        <v>9999</v>
      </c>
      <c r="FI430">
        <v>552.1</v>
      </c>
      <c r="FJ430">
        <v>1.86298</v>
      </c>
      <c r="FK430">
        <v>1.86783</v>
      </c>
      <c r="FL430">
        <v>1.86768</v>
      </c>
      <c r="FM430">
        <v>1.86877</v>
      </c>
      <c r="FN430">
        <v>1.8696</v>
      </c>
      <c r="FO430">
        <v>1.86569</v>
      </c>
      <c r="FP430">
        <v>1.86676</v>
      </c>
      <c r="FQ430">
        <v>1.86813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13.88</v>
      </c>
      <c r="GF430">
        <v>0.1426</v>
      </c>
      <c r="GG430">
        <v>5.21543574155078</v>
      </c>
      <c r="GH430">
        <v>0.0100486214095962</v>
      </c>
      <c r="GI430">
        <v>-1.74255938316833e-06</v>
      </c>
      <c r="GJ430">
        <v>3.40457676646056e-10</v>
      </c>
      <c r="GK430">
        <v>-0.0234001039270155</v>
      </c>
      <c r="GL430">
        <v>-0.0317258394575505</v>
      </c>
      <c r="GM430">
        <v>0.00293552719409138</v>
      </c>
      <c r="GN430">
        <v>-2.89779016759736e-05</v>
      </c>
      <c r="GO430">
        <v>-4</v>
      </c>
      <c r="GP430">
        <v>2214</v>
      </c>
      <c r="GQ430">
        <v>1</v>
      </c>
      <c r="GR430">
        <v>18</v>
      </c>
      <c r="GS430">
        <v>17395.6</v>
      </c>
      <c r="GT430">
        <v>28771.5</v>
      </c>
      <c r="GU430">
        <v>2.77466</v>
      </c>
      <c r="GV430">
        <v>2.60376</v>
      </c>
      <c r="GW430">
        <v>2.24854</v>
      </c>
      <c r="GX430">
        <v>2.7478</v>
      </c>
      <c r="GY430">
        <v>1.99585</v>
      </c>
      <c r="GZ430">
        <v>2.29492</v>
      </c>
      <c r="HA430">
        <v>34.2587</v>
      </c>
      <c r="HB430">
        <v>14.6311</v>
      </c>
      <c r="HC430">
        <v>18</v>
      </c>
      <c r="HD430">
        <v>453.88</v>
      </c>
      <c r="HE430">
        <v>629.659</v>
      </c>
      <c r="HF430">
        <v>12.928</v>
      </c>
      <c r="HG430">
        <v>26.2869</v>
      </c>
      <c r="HH430">
        <v>30.0004</v>
      </c>
      <c r="HI430">
        <v>26.047</v>
      </c>
      <c r="HJ430">
        <v>25.9612</v>
      </c>
      <c r="HK430">
        <v>55.6432</v>
      </c>
      <c r="HL430">
        <v>71.4561</v>
      </c>
      <c r="HM430">
        <v>0</v>
      </c>
      <c r="HN430">
        <v>12.9064</v>
      </c>
      <c r="HO430">
        <v>1092.82</v>
      </c>
      <c r="HP430">
        <v>5.81715</v>
      </c>
      <c r="HQ430">
        <v>102.883</v>
      </c>
      <c r="HR430">
        <v>104.007</v>
      </c>
    </row>
    <row r="431" spans="1:226">
      <c r="A431">
        <v>415</v>
      </c>
      <c r="B431">
        <v>1657125511.5</v>
      </c>
      <c r="C431">
        <v>5478.90000009537</v>
      </c>
      <c r="D431" t="s">
        <v>1192</v>
      </c>
      <c r="E431" t="s">
        <v>1193</v>
      </c>
      <c r="F431">
        <v>5</v>
      </c>
      <c r="G431" t="s">
        <v>1067</v>
      </c>
      <c r="H431" t="s">
        <v>354</v>
      </c>
      <c r="I431">
        <v>1657125503.71429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1085.99963466416</v>
      </c>
      <c r="AK431">
        <v>1049.25103030303</v>
      </c>
      <c r="AL431">
        <v>3.40189818827209</v>
      </c>
      <c r="AM431">
        <v>66.8641724914905</v>
      </c>
      <c r="AN431">
        <f>(AP431 - AO431 + BO431*1E3/(8.314*(BQ431+273.15)) * AR431/BN431 * AQ431) * BN431/(100*BB431) * 1000/(1000 - AP431)</f>
        <v>0</v>
      </c>
      <c r="AO431">
        <v>5.78350916235927</v>
      </c>
      <c r="AP431">
        <v>17.1234678787879</v>
      </c>
      <c r="AQ431">
        <v>0.00111889604874858</v>
      </c>
      <c r="AR431">
        <v>77.479697200036</v>
      </c>
      <c r="AS431">
        <v>3</v>
      </c>
      <c r="AT431">
        <v>1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1657125503.71429</v>
      </c>
      <c r="BH431">
        <v>1007.04621428571</v>
      </c>
      <c r="BI431">
        <v>1064.12821428571</v>
      </c>
      <c r="BJ431">
        <v>17.1134571428571</v>
      </c>
      <c r="BK431">
        <v>5.7876925</v>
      </c>
      <c r="BL431">
        <v>993.235678571428</v>
      </c>
      <c r="BM431">
        <v>16.9714178571429</v>
      </c>
      <c r="BN431">
        <v>500.014964285714</v>
      </c>
      <c r="BO431">
        <v>73.9440678571429</v>
      </c>
      <c r="BP431">
        <v>0.0415674571428571</v>
      </c>
      <c r="BQ431">
        <v>21.2316714285714</v>
      </c>
      <c r="BR431">
        <v>19.9862142857143</v>
      </c>
      <c r="BS431">
        <v>999.9</v>
      </c>
      <c r="BT431">
        <v>0</v>
      </c>
      <c r="BU431">
        <v>0</v>
      </c>
      <c r="BV431">
        <v>10006.4285714286</v>
      </c>
      <c r="BW431">
        <v>0</v>
      </c>
      <c r="BX431">
        <v>1699.215</v>
      </c>
      <c r="BY431">
        <v>-57.0808035714286</v>
      </c>
      <c r="BZ431">
        <v>1024.58128571429</v>
      </c>
      <c r="CA431">
        <v>1070.32142857143</v>
      </c>
      <c r="CB431">
        <v>11.3257642857143</v>
      </c>
      <c r="CC431">
        <v>1064.12821428571</v>
      </c>
      <c r="CD431">
        <v>5.7876925</v>
      </c>
      <c r="CE431">
        <v>1.26543821428571</v>
      </c>
      <c r="CF431">
        <v>0.427965642857143</v>
      </c>
      <c r="CG431">
        <v>10.3945071428571</v>
      </c>
      <c r="CH431">
        <v>-4.86168857142857</v>
      </c>
      <c r="CI431">
        <v>1999.99071428571</v>
      </c>
      <c r="CJ431">
        <v>0.979997214285714</v>
      </c>
      <c r="CK431">
        <v>0.0200024714285714</v>
      </c>
      <c r="CL431">
        <v>0</v>
      </c>
      <c r="CM431">
        <v>2.35908928571429</v>
      </c>
      <c r="CN431">
        <v>0</v>
      </c>
      <c r="CO431">
        <v>13815.05</v>
      </c>
      <c r="CP431">
        <v>17300.0642857143</v>
      </c>
      <c r="CQ431">
        <v>39.82325</v>
      </c>
      <c r="CR431">
        <v>41.8705</v>
      </c>
      <c r="CS431">
        <v>40.125</v>
      </c>
      <c r="CT431">
        <v>39.59575</v>
      </c>
      <c r="CU431">
        <v>38.8705</v>
      </c>
      <c r="CV431">
        <v>1959.98428571429</v>
      </c>
      <c r="CW431">
        <v>40.0003571428571</v>
      </c>
      <c r="CX431">
        <v>0</v>
      </c>
      <c r="CY431">
        <v>1657125491.5</v>
      </c>
      <c r="CZ431">
        <v>0</v>
      </c>
      <c r="DA431">
        <v>0</v>
      </c>
      <c r="DB431" t="s">
        <v>356</v>
      </c>
      <c r="DC431">
        <v>1656081770.5</v>
      </c>
      <c r="DD431">
        <v>1655399214.6</v>
      </c>
      <c r="DE431">
        <v>0</v>
      </c>
      <c r="DF431">
        <v>0.134</v>
      </c>
      <c r="DG431">
        <v>-0.06</v>
      </c>
      <c r="DH431">
        <v>9.331</v>
      </c>
      <c r="DI431">
        <v>0.511</v>
      </c>
      <c r="DJ431">
        <v>421</v>
      </c>
      <c r="DK431">
        <v>25</v>
      </c>
      <c r="DL431">
        <v>1.93</v>
      </c>
      <c r="DM431">
        <v>0.15</v>
      </c>
      <c r="DN431">
        <v>-56.7222487804878</v>
      </c>
      <c r="DO431">
        <v>-4.30949686411156</v>
      </c>
      <c r="DP431">
        <v>0.57628303349451</v>
      </c>
      <c r="DQ431">
        <v>0</v>
      </c>
      <c r="DR431">
        <v>11.3185317073171</v>
      </c>
      <c r="DS431">
        <v>0.147752613240435</v>
      </c>
      <c r="DT431">
        <v>0.0164517096602027</v>
      </c>
      <c r="DU431">
        <v>0</v>
      </c>
      <c r="DV431">
        <v>0</v>
      </c>
      <c r="DW431">
        <v>2</v>
      </c>
      <c r="DX431" t="s">
        <v>367</v>
      </c>
      <c r="DY431">
        <v>2.97345</v>
      </c>
      <c r="DZ431">
        <v>2.69642</v>
      </c>
      <c r="EA431">
        <v>0.140182</v>
      </c>
      <c r="EB431">
        <v>0.146096</v>
      </c>
      <c r="EC431">
        <v>0.0673672</v>
      </c>
      <c r="ED431">
        <v>0.0296604</v>
      </c>
      <c r="EE431">
        <v>33681.7</v>
      </c>
      <c r="EF431">
        <v>36703.2</v>
      </c>
      <c r="EG431">
        <v>35499.1</v>
      </c>
      <c r="EH431">
        <v>38985.1</v>
      </c>
      <c r="EI431">
        <v>46925.8</v>
      </c>
      <c r="EJ431">
        <v>54588.6</v>
      </c>
      <c r="EK431">
        <v>55441.4</v>
      </c>
      <c r="EL431">
        <v>62457.4</v>
      </c>
      <c r="EM431">
        <v>1.9198</v>
      </c>
      <c r="EN431">
        <v>2.181</v>
      </c>
      <c r="EO431">
        <v>-0.00452995</v>
      </c>
      <c r="EP431">
        <v>0</v>
      </c>
      <c r="EQ431">
        <v>20.1001</v>
      </c>
      <c r="ER431">
        <v>999.9</v>
      </c>
      <c r="ES431">
        <v>48.859</v>
      </c>
      <c r="ET431">
        <v>31.149</v>
      </c>
      <c r="EU431">
        <v>30.0618</v>
      </c>
      <c r="EV431">
        <v>55.2976</v>
      </c>
      <c r="EW431">
        <v>36.254</v>
      </c>
      <c r="EX431">
        <v>2</v>
      </c>
      <c r="EY431">
        <v>-0.0723171</v>
      </c>
      <c r="EZ431">
        <v>5.78414</v>
      </c>
      <c r="FA431">
        <v>20.0593</v>
      </c>
      <c r="FB431">
        <v>5.20411</v>
      </c>
      <c r="FC431">
        <v>12.0099</v>
      </c>
      <c r="FD431">
        <v>4.976</v>
      </c>
      <c r="FE431">
        <v>3.2938</v>
      </c>
      <c r="FF431">
        <v>9999</v>
      </c>
      <c r="FG431">
        <v>9999</v>
      </c>
      <c r="FH431">
        <v>9999</v>
      </c>
      <c r="FI431">
        <v>552.1</v>
      </c>
      <c r="FJ431">
        <v>1.86295</v>
      </c>
      <c r="FK431">
        <v>1.86783</v>
      </c>
      <c r="FL431">
        <v>1.86765</v>
      </c>
      <c r="FM431">
        <v>1.86874</v>
      </c>
      <c r="FN431">
        <v>1.8696</v>
      </c>
      <c r="FO431">
        <v>1.86569</v>
      </c>
      <c r="FP431">
        <v>1.86676</v>
      </c>
      <c r="FQ431">
        <v>1.86813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14.01</v>
      </c>
      <c r="GF431">
        <v>0.1424</v>
      </c>
      <c r="GG431">
        <v>5.21543574155078</v>
      </c>
      <c r="GH431">
        <v>0.0100486214095962</v>
      </c>
      <c r="GI431">
        <v>-1.74255938316833e-06</v>
      </c>
      <c r="GJ431">
        <v>3.40457676646056e-10</v>
      </c>
      <c r="GK431">
        <v>-0.0234001039270155</v>
      </c>
      <c r="GL431">
        <v>-0.0317258394575505</v>
      </c>
      <c r="GM431">
        <v>0.00293552719409138</v>
      </c>
      <c r="GN431">
        <v>-2.89779016759736e-05</v>
      </c>
      <c r="GO431">
        <v>-4</v>
      </c>
      <c r="GP431">
        <v>2214</v>
      </c>
      <c r="GQ431">
        <v>1</v>
      </c>
      <c r="GR431">
        <v>18</v>
      </c>
      <c r="GS431">
        <v>17395.7</v>
      </c>
      <c r="GT431">
        <v>28771.6</v>
      </c>
      <c r="GU431">
        <v>2.81006</v>
      </c>
      <c r="GV431">
        <v>2.60132</v>
      </c>
      <c r="GW431">
        <v>2.24854</v>
      </c>
      <c r="GX431">
        <v>2.7478</v>
      </c>
      <c r="GY431">
        <v>1.99585</v>
      </c>
      <c r="GZ431">
        <v>2.34253</v>
      </c>
      <c r="HA431">
        <v>34.2587</v>
      </c>
      <c r="HB431">
        <v>14.6311</v>
      </c>
      <c r="HC431">
        <v>18</v>
      </c>
      <c r="HD431">
        <v>454.078</v>
      </c>
      <c r="HE431">
        <v>630.077</v>
      </c>
      <c r="HF431">
        <v>12.9507</v>
      </c>
      <c r="HG431">
        <v>26.2971</v>
      </c>
      <c r="HH431">
        <v>30.0016</v>
      </c>
      <c r="HI431">
        <v>26.0566</v>
      </c>
      <c r="HJ431">
        <v>25.9699</v>
      </c>
      <c r="HK431">
        <v>56.2918</v>
      </c>
      <c r="HL431">
        <v>71.4561</v>
      </c>
      <c r="HM431">
        <v>0</v>
      </c>
      <c r="HN431">
        <v>12.907</v>
      </c>
      <c r="HO431">
        <v>1106.32</v>
      </c>
      <c r="HP431">
        <v>5.81715</v>
      </c>
      <c r="HQ431">
        <v>102.881</v>
      </c>
      <c r="HR431">
        <v>104.008</v>
      </c>
    </row>
    <row r="432" spans="1:226">
      <c r="A432">
        <v>416</v>
      </c>
      <c r="B432">
        <v>1657125516.5</v>
      </c>
      <c r="C432">
        <v>5483.90000009537</v>
      </c>
      <c r="D432" t="s">
        <v>1194</v>
      </c>
      <c r="E432" t="s">
        <v>1195</v>
      </c>
      <c r="F432">
        <v>5</v>
      </c>
      <c r="G432" t="s">
        <v>1067</v>
      </c>
      <c r="H432" t="s">
        <v>354</v>
      </c>
      <c r="I432">
        <v>1657125509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1103.19851272164</v>
      </c>
      <c r="AK432">
        <v>1066.24842424242</v>
      </c>
      <c r="AL432">
        <v>3.4040330356739</v>
      </c>
      <c r="AM432">
        <v>66.8641724914905</v>
      </c>
      <c r="AN432">
        <f>(AP432 - AO432 + BO432*1E3/(8.314*(BQ432+273.15)) * AR432/BN432 * AQ432) * BN432/(100*BB432) * 1000/(1000 - AP432)</f>
        <v>0</v>
      </c>
      <c r="AO432">
        <v>5.77659340399075</v>
      </c>
      <c r="AP432">
        <v>17.1120115151515</v>
      </c>
      <c r="AQ432">
        <v>-0.000985345780842603</v>
      </c>
      <c r="AR432">
        <v>77.479697200036</v>
      </c>
      <c r="AS432">
        <v>2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1657125509</v>
      </c>
      <c r="BH432">
        <v>1024.6637037037</v>
      </c>
      <c r="BI432">
        <v>1081.96666666667</v>
      </c>
      <c r="BJ432">
        <v>17.1205222222222</v>
      </c>
      <c r="BK432">
        <v>5.78179444444444</v>
      </c>
      <c r="BL432">
        <v>1010.7202962963</v>
      </c>
      <c r="BM432">
        <v>16.9781925925926</v>
      </c>
      <c r="BN432">
        <v>500.000074074074</v>
      </c>
      <c r="BO432">
        <v>73.9442740740741</v>
      </c>
      <c r="BP432">
        <v>0.0419632407407407</v>
      </c>
      <c r="BQ432">
        <v>21.2429222222222</v>
      </c>
      <c r="BR432">
        <v>20.0032444444444</v>
      </c>
      <c r="BS432">
        <v>999.9</v>
      </c>
      <c r="BT432">
        <v>0</v>
      </c>
      <c r="BU432">
        <v>0</v>
      </c>
      <c r="BV432">
        <v>9985.55555555555</v>
      </c>
      <c r="BW432">
        <v>0</v>
      </c>
      <c r="BX432">
        <v>1699.75555555556</v>
      </c>
      <c r="BY432">
        <v>-57.3027592592593</v>
      </c>
      <c r="BZ432">
        <v>1042.51296296296</v>
      </c>
      <c r="CA432">
        <v>1088.25777777778</v>
      </c>
      <c r="CB432">
        <v>11.3387296296296</v>
      </c>
      <c r="CC432">
        <v>1081.96666666667</v>
      </c>
      <c r="CD432">
        <v>5.78179444444444</v>
      </c>
      <c r="CE432">
        <v>1.26596481481481</v>
      </c>
      <c r="CF432">
        <v>0.427530740740741</v>
      </c>
      <c r="CG432">
        <v>10.4007407407407</v>
      </c>
      <c r="CH432">
        <v>-4.87512777777778</v>
      </c>
      <c r="CI432">
        <v>1999.9837037037</v>
      </c>
      <c r="CJ432">
        <v>0.979997333333333</v>
      </c>
      <c r="CK432">
        <v>0.0200023444444444</v>
      </c>
      <c r="CL432">
        <v>0</v>
      </c>
      <c r="CM432">
        <v>2.32618888888889</v>
      </c>
      <c r="CN432">
        <v>0</v>
      </c>
      <c r="CO432">
        <v>13801.4333333333</v>
      </c>
      <c r="CP432">
        <v>17300.0037037037</v>
      </c>
      <c r="CQ432">
        <v>39.84</v>
      </c>
      <c r="CR432">
        <v>41.875</v>
      </c>
      <c r="CS432">
        <v>40.1410740740741</v>
      </c>
      <c r="CT432">
        <v>39.618</v>
      </c>
      <c r="CU432">
        <v>38.8703333333333</v>
      </c>
      <c r="CV432">
        <v>1959.98037037037</v>
      </c>
      <c r="CW432">
        <v>40</v>
      </c>
      <c r="CX432">
        <v>0</v>
      </c>
      <c r="CY432">
        <v>1657125496.9</v>
      </c>
      <c r="CZ432">
        <v>0</v>
      </c>
      <c r="DA432">
        <v>0</v>
      </c>
      <c r="DB432" t="s">
        <v>356</v>
      </c>
      <c r="DC432">
        <v>1656081770.5</v>
      </c>
      <c r="DD432">
        <v>1655399214.6</v>
      </c>
      <c r="DE432">
        <v>0</v>
      </c>
      <c r="DF432">
        <v>0.134</v>
      </c>
      <c r="DG432">
        <v>-0.06</v>
      </c>
      <c r="DH432">
        <v>9.331</v>
      </c>
      <c r="DI432">
        <v>0.511</v>
      </c>
      <c r="DJ432">
        <v>421</v>
      </c>
      <c r="DK432">
        <v>25</v>
      </c>
      <c r="DL432">
        <v>1.93</v>
      </c>
      <c r="DM432">
        <v>0.15</v>
      </c>
      <c r="DN432">
        <v>-57.1739682926829</v>
      </c>
      <c r="DO432">
        <v>-3.27331986062717</v>
      </c>
      <c r="DP432">
        <v>0.49046988691484</v>
      </c>
      <c r="DQ432">
        <v>0</v>
      </c>
      <c r="DR432">
        <v>11.3297414634146</v>
      </c>
      <c r="DS432">
        <v>0.150035540069697</v>
      </c>
      <c r="DT432">
        <v>0.0166649767931719</v>
      </c>
      <c r="DU432">
        <v>0</v>
      </c>
      <c r="DV432">
        <v>0</v>
      </c>
      <c r="DW432">
        <v>2</v>
      </c>
      <c r="DX432" t="s">
        <v>367</v>
      </c>
      <c r="DY432">
        <v>2.97362</v>
      </c>
      <c r="DZ432">
        <v>2.69552</v>
      </c>
      <c r="EA432">
        <v>0.141629</v>
      </c>
      <c r="EB432">
        <v>0.14751</v>
      </c>
      <c r="EC432">
        <v>0.0673368</v>
      </c>
      <c r="ED432">
        <v>0.0296354</v>
      </c>
      <c r="EE432">
        <v>33624</v>
      </c>
      <c r="EF432">
        <v>36640.8</v>
      </c>
      <c r="EG432">
        <v>35498</v>
      </c>
      <c r="EH432">
        <v>38983.4</v>
      </c>
      <c r="EI432">
        <v>46926</v>
      </c>
      <c r="EJ432">
        <v>54587.7</v>
      </c>
      <c r="EK432">
        <v>55439.9</v>
      </c>
      <c r="EL432">
        <v>62454.9</v>
      </c>
      <c r="EM432">
        <v>1.9204</v>
      </c>
      <c r="EN432">
        <v>2.1808</v>
      </c>
      <c r="EO432">
        <v>-0.00455976</v>
      </c>
      <c r="EP432">
        <v>0</v>
      </c>
      <c r="EQ432">
        <v>20.1029</v>
      </c>
      <c r="ER432">
        <v>999.9</v>
      </c>
      <c r="ES432">
        <v>48.81</v>
      </c>
      <c r="ET432">
        <v>31.149</v>
      </c>
      <c r="EU432">
        <v>30.03</v>
      </c>
      <c r="EV432">
        <v>55.1276</v>
      </c>
      <c r="EW432">
        <v>36.234</v>
      </c>
      <c r="EX432">
        <v>2</v>
      </c>
      <c r="EY432">
        <v>-0.0703252</v>
      </c>
      <c r="EZ432">
        <v>5.91887</v>
      </c>
      <c r="FA432">
        <v>20.0536</v>
      </c>
      <c r="FB432">
        <v>5.20291</v>
      </c>
      <c r="FC432">
        <v>12.0099</v>
      </c>
      <c r="FD432">
        <v>4.9756</v>
      </c>
      <c r="FE432">
        <v>3.2938</v>
      </c>
      <c r="FF432">
        <v>9999</v>
      </c>
      <c r="FG432">
        <v>9999</v>
      </c>
      <c r="FH432">
        <v>9999</v>
      </c>
      <c r="FI432">
        <v>552.1</v>
      </c>
      <c r="FJ432">
        <v>1.86295</v>
      </c>
      <c r="FK432">
        <v>1.86783</v>
      </c>
      <c r="FL432">
        <v>1.86765</v>
      </c>
      <c r="FM432">
        <v>1.86874</v>
      </c>
      <c r="FN432">
        <v>1.86957</v>
      </c>
      <c r="FO432">
        <v>1.86569</v>
      </c>
      <c r="FP432">
        <v>1.86676</v>
      </c>
      <c r="FQ432">
        <v>1.8681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14.13</v>
      </c>
      <c r="GF432">
        <v>0.1419</v>
      </c>
      <c r="GG432">
        <v>5.21543574155078</v>
      </c>
      <c r="GH432">
        <v>0.0100486214095962</v>
      </c>
      <c r="GI432">
        <v>-1.74255938316833e-06</v>
      </c>
      <c r="GJ432">
        <v>3.40457676646056e-10</v>
      </c>
      <c r="GK432">
        <v>-0.0234001039270155</v>
      </c>
      <c r="GL432">
        <v>-0.0317258394575505</v>
      </c>
      <c r="GM432">
        <v>0.00293552719409138</v>
      </c>
      <c r="GN432">
        <v>-2.89779016759736e-05</v>
      </c>
      <c r="GO432">
        <v>-4</v>
      </c>
      <c r="GP432">
        <v>2214</v>
      </c>
      <c r="GQ432">
        <v>1</v>
      </c>
      <c r="GR432">
        <v>18</v>
      </c>
      <c r="GS432">
        <v>17395.8</v>
      </c>
      <c r="GT432">
        <v>28771.7</v>
      </c>
      <c r="GU432">
        <v>2.8418</v>
      </c>
      <c r="GV432">
        <v>2.59888</v>
      </c>
      <c r="GW432">
        <v>2.24854</v>
      </c>
      <c r="GX432">
        <v>2.7478</v>
      </c>
      <c r="GY432">
        <v>1.99585</v>
      </c>
      <c r="GZ432">
        <v>2.32666</v>
      </c>
      <c r="HA432">
        <v>34.2587</v>
      </c>
      <c r="HB432">
        <v>14.6224</v>
      </c>
      <c r="HC432">
        <v>18</v>
      </c>
      <c r="HD432">
        <v>454.53</v>
      </c>
      <c r="HE432">
        <v>630.047</v>
      </c>
      <c r="HF432">
        <v>12.9423</v>
      </c>
      <c r="HG432">
        <v>26.305</v>
      </c>
      <c r="HH432">
        <v>30.0018</v>
      </c>
      <c r="HI432">
        <v>26.0667</v>
      </c>
      <c r="HJ432">
        <v>25.9808</v>
      </c>
      <c r="HK432">
        <v>56.9757</v>
      </c>
      <c r="HL432">
        <v>71.4561</v>
      </c>
      <c r="HM432">
        <v>0</v>
      </c>
      <c r="HN432">
        <v>12.9105</v>
      </c>
      <c r="HO432">
        <v>1126.49</v>
      </c>
      <c r="HP432">
        <v>5.81715</v>
      </c>
      <c r="HQ432">
        <v>102.878</v>
      </c>
      <c r="HR432">
        <v>104.004</v>
      </c>
    </row>
    <row r="433" spans="1:226">
      <c r="A433">
        <v>417</v>
      </c>
      <c r="B433">
        <v>1657125521.5</v>
      </c>
      <c r="C433">
        <v>5488.90000009537</v>
      </c>
      <c r="D433" t="s">
        <v>1196</v>
      </c>
      <c r="E433" t="s">
        <v>1197</v>
      </c>
      <c r="F433">
        <v>5</v>
      </c>
      <c r="G433" t="s">
        <v>1067</v>
      </c>
      <c r="H433" t="s">
        <v>354</v>
      </c>
      <c r="I433">
        <v>1657125513.71429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1120.01260601195</v>
      </c>
      <c r="AK433">
        <v>1082.93636363636</v>
      </c>
      <c r="AL433">
        <v>3.36430597895839</v>
      </c>
      <c r="AM433">
        <v>66.8641724914905</v>
      </c>
      <c r="AN433">
        <f>(AP433 - AO433 + BO433*1E3/(8.314*(BQ433+273.15)) * AR433/BN433 * AQ433) * BN433/(100*BB433) * 1000/(1000 - AP433)</f>
        <v>0</v>
      </c>
      <c r="AO433">
        <v>5.77326193191553</v>
      </c>
      <c r="AP433">
        <v>17.0994915151515</v>
      </c>
      <c r="AQ433">
        <v>0.000437340821543451</v>
      </c>
      <c r="AR433">
        <v>77.479697200036</v>
      </c>
      <c r="AS433">
        <v>2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1657125513.71429</v>
      </c>
      <c r="BH433">
        <v>1040.28821428571</v>
      </c>
      <c r="BI433">
        <v>1097.92892857143</v>
      </c>
      <c r="BJ433">
        <v>17.1178714285714</v>
      </c>
      <c r="BK433">
        <v>5.77667892857143</v>
      </c>
      <c r="BL433">
        <v>1026.22714285714</v>
      </c>
      <c r="BM433">
        <v>16.9756428571429</v>
      </c>
      <c r="BN433">
        <v>500.00775</v>
      </c>
      <c r="BO433">
        <v>73.9447964285714</v>
      </c>
      <c r="BP433">
        <v>0.0419977714285714</v>
      </c>
      <c r="BQ433">
        <v>21.2493642857143</v>
      </c>
      <c r="BR433">
        <v>20.0154607142857</v>
      </c>
      <c r="BS433">
        <v>999.9</v>
      </c>
      <c r="BT433">
        <v>0</v>
      </c>
      <c r="BU433">
        <v>0</v>
      </c>
      <c r="BV433">
        <v>10000.1785714286</v>
      </c>
      <c r="BW433">
        <v>0</v>
      </c>
      <c r="BX433">
        <v>1699.75357142857</v>
      </c>
      <c r="BY433">
        <v>-57.6408428571429</v>
      </c>
      <c r="BZ433">
        <v>1058.40571428571</v>
      </c>
      <c r="CA433">
        <v>1104.30785714286</v>
      </c>
      <c r="CB433">
        <v>11.3412</v>
      </c>
      <c r="CC433">
        <v>1097.92892857143</v>
      </c>
      <c r="CD433">
        <v>5.77667892857143</v>
      </c>
      <c r="CE433">
        <v>1.2657775</v>
      </c>
      <c r="CF433">
        <v>0.427155428571429</v>
      </c>
      <c r="CG433">
        <v>10.398525</v>
      </c>
      <c r="CH433">
        <v>-4.88673535714286</v>
      </c>
      <c r="CI433">
        <v>1999.97964285714</v>
      </c>
      <c r="CJ433">
        <v>0.979997321428572</v>
      </c>
      <c r="CK433">
        <v>0.0200023571428571</v>
      </c>
      <c r="CL433">
        <v>0</v>
      </c>
      <c r="CM433">
        <v>2.27976785714286</v>
      </c>
      <c r="CN433">
        <v>0</v>
      </c>
      <c r="CO433">
        <v>13789.2571428571</v>
      </c>
      <c r="CP433">
        <v>17299.9678571429</v>
      </c>
      <c r="CQ433">
        <v>39.85925</v>
      </c>
      <c r="CR433">
        <v>41.875</v>
      </c>
      <c r="CS433">
        <v>40.1604285714286</v>
      </c>
      <c r="CT433">
        <v>39.62275</v>
      </c>
      <c r="CU433">
        <v>38.875</v>
      </c>
      <c r="CV433">
        <v>1959.97821428571</v>
      </c>
      <c r="CW433">
        <v>40</v>
      </c>
      <c r="CX433">
        <v>0</v>
      </c>
      <c r="CY433">
        <v>1657125501.7</v>
      </c>
      <c r="CZ433">
        <v>0</v>
      </c>
      <c r="DA433">
        <v>0</v>
      </c>
      <c r="DB433" t="s">
        <v>356</v>
      </c>
      <c r="DC433">
        <v>1656081770.5</v>
      </c>
      <c r="DD433">
        <v>1655399214.6</v>
      </c>
      <c r="DE433">
        <v>0</v>
      </c>
      <c r="DF433">
        <v>0.134</v>
      </c>
      <c r="DG433">
        <v>-0.06</v>
      </c>
      <c r="DH433">
        <v>9.331</v>
      </c>
      <c r="DI433">
        <v>0.511</v>
      </c>
      <c r="DJ433">
        <v>421</v>
      </c>
      <c r="DK433">
        <v>25</v>
      </c>
      <c r="DL433">
        <v>1.93</v>
      </c>
      <c r="DM433">
        <v>0.15</v>
      </c>
      <c r="DN433">
        <v>-57.4157146341463</v>
      </c>
      <c r="DO433">
        <v>-2.99885853658546</v>
      </c>
      <c r="DP433">
        <v>0.456513462286992</v>
      </c>
      <c r="DQ433">
        <v>0</v>
      </c>
      <c r="DR433">
        <v>11.3358243902439</v>
      </c>
      <c r="DS433">
        <v>0.0654794425087203</v>
      </c>
      <c r="DT433">
        <v>0.0112852327528826</v>
      </c>
      <c r="DU433">
        <v>1</v>
      </c>
      <c r="DV433">
        <v>1</v>
      </c>
      <c r="DW433">
        <v>2</v>
      </c>
      <c r="DX433" t="s">
        <v>357</v>
      </c>
      <c r="DY433">
        <v>2.97325</v>
      </c>
      <c r="DZ433">
        <v>2.69573</v>
      </c>
      <c r="EA433">
        <v>0.14307</v>
      </c>
      <c r="EB433">
        <v>0.148939</v>
      </c>
      <c r="EC433">
        <v>0.0672786</v>
      </c>
      <c r="ED433">
        <v>0.0296152</v>
      </c>
      <c r="EE433">
        <v>33566.8</v>
      </c>
      <c r="EF433">
        <v>36578.6</v>
      </c>
      <c r="EG433">
        <v>35497.2</v>
      </c>
      <c r="EH433">
        <v>38982.6</v>
      </c>
      <c r="EI433">
        <v>46927.4</v>
      </c>
      <c r="EJ433">
        <v>54588.4</v>
      </c>
      <c r="EK433">
        <v>55438</v>
      </c>
      <c r="EL433">
        <v>62454.2</v>
      </c>
      <c r="EM433">
        <v>1.9198</v>
      </c>
      <c r="EN433">
        <v>2.18</v>
      </c>
      <c r="EO433">
        <v>-0.00458956</v>
      </c>
      <c r="EP433">
        <v>0</v>
      </c>
      <c r="EQ433">
        <v>20.1053</v>
      </c>
      <c r="ER433">
        <v>999.9</v>
      </c>
      <c r="ES433">
        <v>48.761</v>
      </c>
      <c r="ET433">
        <v>31.159</v>
      </c>
      <c r="EU433">
        <v>30.017</v>
      </c>
      <c r="EV433">
        <v>55.1376</v>
      </c>
      <c r="EW433">
        <v>36.25</v>
      </c>
      <c r="EX433">
        <v>2</v>
      </c>
      <c r="EY433">
        <v>-0.0695122</v>
      </c>
      <c r="EZ433">
        <v>6.12553</v>
      </c>
      <c r="FA433">
        <v>20.0465</v>
      </c>
      <c r="FB433">
        <v>5.20411</v>
      </c>
      <c r="FC433">
        <v>12.0099</v>
      </c>
      <c r="FD433">
        <v>4.9756</v>
      </c>
      <c r="FE433">
        <v>3.294</v>
      </c>
      <c r="FF433">
        <v>9999</v>
      </c>
      <c r="FG433">
        <v>9999</v>
      </c>
      <c r="FH433">
        <v>9999</v>
      </c>
      <c r="FI433">
        <v>552.1</v>
      </c>
      <c r="FJ433">
        <v>1.86295</v>
      </c>
      <c r="FK433">
        <v>1.86783</v>
      </c>
      <c r="FL433">
        <v>1.86762</v>
      </c>
      <c r="FM433">
        <v>1.86874</v>
      </c>
      <c r="FN433">
        <v>1.8696</v>
      </c>
      <c r="FO433">
        <v>1.86569</v>
      </c>
      <c r="FP433">
        <v>1.86676</v>
      </c>
      <c r="FQ433">
        <v>1.86813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14.25</v>
      </c>
      <c r="GF433">
        <v>0.1412</v>
      </c>
      <c r="GG433">
        <v>5.21543574155078</v>
      </c>
      <c r="GH433">
        <v>0.0100486214095962</v>
      </c>
      <c r="GI433">
        <v>-1.74255938316833e-06</v>
      </c>
      <c r="GJ433">
        <v>3.40457676646056e-10</v>
      </c>
      <c r="GK433">
        <v>-0.0234001039270155</v>
      </c>
      <c r="GL433">
        <v>-0.0317258394575505</v>
      </c>
      <c r="GM433">
        <v>0.00293552719409138</v>
      </c>
      <c r="GN433">
        <v>-2.89779016759736e-05</v>
      </c>
      <c r="GO433">
        <v>-4</v>
      </c>
      <c r="GP433">
        <v>2214</v>
      </c>
      <c r="GQ433">
        <v>1</v>
      </c>
      <c r="GR433">
        <v>18</v>
      </c>
      <c r="GS433">
        <v>17395.8</v>
      </c>
      <c r="GT433">
        <v>28771.8</v>
      </c>
      <c r="GU433">
        <v>2.8772</v>
      </c>
      <c r="GV433">
        <v>2.60132</v>
      </c>
      <c r="GW433">
        <v>2.24854</v>
      </c>
      <c r="GX433">
        <v>2.7478</v>
      </c>
      <c r="GY433">
        <v>1.99585</v>
      </c>
      <c r="GZ433">
        <v>2.30225</v>
      </c>
      <c r="HA433">
        <v>34.2814</v>
      </c>
      <c r="HB433">
        <v>14.6136</v>
      </c>
      <c r="HC433">
        <v>18</v>
      </c>
      <c r="HD433">
        <v>454.241</v>
      </c>
      <c r="HE433">
        <v>629.517</v>
      </c>
      <c r="HF433">
        <v>12.9312</v>
      </c>
      <c r="HG433">
        <v>26.3148</v>
      </c>
      <c r="HH433">
        <v>30.0013</v>
      </c>
      <c r="HI433">
        <v>26.0764</v>
      </c>
      <c r="HJ433">
        <v>25.9895</v>
      </c>
      <c r="HK433">
        <v>57.6222</v>
      </c>
      <c r="HL433">
        <v>71.4561</v>
      </c>
      <c r="HM433">
        <v>0</v>
      </c>
      <c r="HN433">
        <v>12.8821</v>
      </c>
      <c r="HO433">
        <v>1139.99</v>
      </c>
      <c r="HP433">
        <v>5.82067</v>
      </c>
      <c r="HQ433">
        <v>102.875</v>
      </c>
      <c r="HR433">
        <v>104.002</v>
      </c>
    </row>
    <row r="434" spans="1:226">
      <c r="A434">
        <v>418</v>
      </c>
      <c r="B434">
        <v>1657125526.5</v>
      </c>
      <c r="C434">
        <v>5493.90000009537</v>
      </c>
      <c r="D434" t="s">
        <v>1198</v>
      </c>
      <c r="E434" t="s">
        <v>1199</v>
      </c>
      <c r="F434">
        <v>5</v>
      </c>
      <c r="G434" t="s">
        <v>1067</v>
      </c>
      <c r="H434" t="s">
        <v>354</v>
      </c>
      <c r="I434">
        <v>1657125519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1137.32242671734</v>
      </c>
      <c r="AK434">
        <v>1100.1683030303</v>
      </c>
      <c r="AL434">
        <v>3.45727051046652</v>
      </c>
      <c r="AM434">
        <v>66.8641724914905</v>
      </c>
      <c r="AN434">
        <f>(AP434 - AO434 + BO434*1E3/(8.314*(BQ434+273.15)) * AR434/BN434 * AQ434) * BN434/(100*BB434) * 1000/(1000 - AP434)</f>
        <v>0</v>
      </c>
      <c r="AO434">
        <v>5.76651791764107</v>
      </c>
      <c r="AP434">
        <v>17.0933987878788</v>
      </c>
      <c r="AQ434">
        <v>8.84587738208314e-05</v>
      </c>
      <c r="AR434">
        <v>77.479697200036</v>
      </c>
      <c r="AS434">
        <v>2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1657125519</v>
      </c>
      <c r="BH434">
        <v>1057.9037037037</v>
      </c>
      <c r="BI434">
        <v>1115.81296296296</v>
      </c>
      <c r="BJ434">
        <v>17.1077185185185</v>
      </c>
      <c r="BK434">
        <v>5.77080925925926</v>
      </c>
      <c r="BL434">
        <v>1043.71074074074</v>
      </c>
      <c r="BM434">
        <v>16.9659074074074</v>
      </c>
      <c r="BN434">
        <v>499.984481481482</v>
      </c>
      <c r="BO434">
        <v>73.9454037037037</v>
      </c>
      <c r="BP434">
        <v>0.0419415592592593</v>
      </c>
      <c r="BQ434">
        <v>21.2537333333333</v>
      </c>
      <c r="BR434">
        <v>20.0244333333333</v>
      </c>
      <c r="BS434">
        <v>999.9</v>
      </c>
      <c r="BT434">
        <v>0</v>
      </c>
      <c r="BU434">
        <v>0</v>
      </c>
      <c r="BV434">
        <v>10002.2222222222</v>
      </c>
      <c r="BW434">
        <v>0</v>
      </c>
      <c r="BX434">
        <v>1700.20259259259</v>
      </c>
      <c r="BY434">
        <v>-57.9101925925926</v>
      </c>
      <c r="BZ434">
        <v>1076.3162962963</v>
      </c>
      <c r="CA434">
        <v>1122.29111111111</v>
      </c>
      <c r="CB434">
        <v>11.3369111111111</v>
      </c>
      <c r="CC434">
        <v>1115.81296296296</v>
      </c>
      <c r="CD434">
        <v>5.77080925925926</v>
      </c>
      <c r="CE434">
        <v>1.26503703703704</v>
      </c>
      <c r="CF434">
        <v>0.426724814814815</v>
      </c>
      <c r="CG434">
        <v>10.389762962963</v>
      </c>
      <c r="CH434">
        <v>-4.90006074074074</v>
      </c>
      <c r="CI434">
        <v>1999.9737037037</v>
      </c>
      <c r="CJ434">
        <v>0.979997222222222</v>
      </c>
      <c r="CK434">
        <v>0.020002462962963</v>
      </c>
      <c r="CL434">
        <v>0</v>
      </c>
      <c r="CM434">
        <v>2.26337037037037</v>
      </c>
      <c r="CN434">
        <v>0</v>
      </c>
      <c r="CO434">
        <v>13775.1703703704</v>
      </c>
      <c r="CP434">
        <v>17299.9148148148</v>
      </c>
      <c r="CQ434">
        <v>39.8703333333333</v>
      </c>
      <c r="CR434">
        <v>41.875</v>
      </c>
      <c r="CS434">
        <v>40.1824074074074</v>
      </c>
      <c r="CT434">
        <v>39.625</v>
      </c>
      <c r="CU434">
        <v>38.8818888888889</v>
      </c>
      <c r="CV434">
        <v>1959.97074074074</v>
      </c>
      <c r="CW434">
        <v>40</v>
      </c>
      <c r="CX434">
        <v>0</v>
      </c>
      <c r="CY434">
        <v>1657125506.5</v>
      </c>
      <c r="CZ434">
        <v>0</v>
      </c>
      <c r="DA434">
        <v>0</v>
      </c>
      <c r="DB434" t="s">
        <v>356</v>
      </c>
      <c r="DC434">
        <v>1656081770.5</v>
      </c>
      <c r="DD434">
        <v>1655399214.6</v>
      </c>
      <c r="DE434">
        <v>0</v>
      </c>
      <c r="DF434">
        <v>0.134</v>
      </c>
      <c r="DG434">
        <v>-0.06</v>
      </c>
      <c r="DH434">
        <v>9.331</v>
      </c>
      <c r="DI434">
        <v>0.511</v>
      </c>
      <c r="DJ434">
        <v>421</v>
      </c>
      <c r="DK434">
        <v>25</v>
      </c>
      <c r="DL434">
        <v>1.93</v>
      </c>
      <c r="DM434">
        <v>0.15</v>
      </c>
      <c r="DN434">
        <v>-57.7679536585366</v>
      </c>
      <c r="DO434">
        <v>-3.24543135888527</v>
      </c>
      <c r="DP434">
        <v>0.47338674340129</v>
      </c>
      <c r="DQ434">
        <v>0</v>
      </c>
      <c r="DR434">
        <v>11.3386609756098</v>
      </c>
      <c r="DS434">
        <v>-0.0526369337979121</v>
      </c>
      <c r="DT434">
        <v>0.00676212111508015</v>
      </c>
      <c r="DU434">
        <v>1</v>
      </c>
      <c r="DV434">
        <v>1</v>
      </c>
      <c r="DW434">
        <v>2</v>
      </c>
      <c r="DX434" t="s">
        <v>357</v>
      </c>
      <c r="DY434">
        <v>2.97372</v>
      </c>
      <c r="DZ434">
        <v>2.69641</v>
      </c>
      <c r="EA434">
        <v>0.144501</v>
      </c>
      <c r="EB434">
        <v>0.150297</v>
      </c>
      <c r="EC434">
        <v>0.0672556</v>
      </c>
      <c r="ED434">
        <v>0.0295936</v>
      </c>
      <c r="EE434">
        <v>33510.3</v>
      </c>
      <c r="EF434">
        <v>36519.4</v>
      </c>
      <c r="EG434">
        <v>35496.8</v>
      </c>
      <c r="EH434">
        <v>38981.7</v>
      </c>
      <c r="EI434">
        <v>46928.5</v>
      </c>
      <c r="EJ434">
        <v>54588.8</v>
      </c>
      <c r="EK434">
        <v>55437.8</v>
      </c>
      <c r="EL434">
        <v>62453.4</v>
      </c>
      <c r="EM434">
        <v>1.9202</v>
      </c>
      <c r="EN434">
        <v>2.1806</v>
      </c>
      <c r="EO434">
        <v>-0.00497699</v>
      </c>
      <c r="EP434">
        <v>0</v>
      </c>
      <c r="EQ434">
        <v>20.108</v>
      </c>
      <c r="ER434">
        <v>999.9</v>
      </c>
      <c r="ES434">
        <v>48.712</v>
      </c>
      <c r="ET434">
        <v>31.159</v>
      </c>
      <c r="EU434">
        <v>29.9897</v>
      </c>
      <c r="EV434">
        <v>55.2377</v>
      </c>
      <c r="EW434">
        <v>36.274</v>
      </c>
      <c r="EX434">
        <v>2</v>
      </c>
      <c r="EY434">
        <v>-0.0676423</v>
      </c>
      <c r="EZ434">
        <v>6.18569</v>
      </c>
      <c r="FA434">
        <v>20.0441</v>
      </c>
      <c r="FB434">
        <v>5.20531</v>
      </c>
      <c r="FC434">
        <v>12.0099</v>
      </c>
      <c r="FD434">
        <v>4.976</v>
      </c>
      <c r="FE434">
        <v>3.294</v>
      </c>
      <c r="FF434">
        <v>9999</v>
      </c>
      <c r="FG434">
        <v>9999</v>
      </c>
      <c r="FH434">
        <v>9999</v>
      </c>
      <c r="FI434">
        <v>552.1</v>
      </c>
      <c r="FJ434">
        <v>1.86298</v>
      </c>
      <c r="FK434">
        <v>1.86783</v>
      </c>
      <c r="FL434">
        <v>1.86765</v>
      </c>
      <c r="FM434">
        <v>1.86874</v>
      </c>
      <c r="FN434">
        <v>1.86966</v>
      </c>
      <c r="FO434">
        <v>1.86569</v>
      </c>
      <c r="FP434">
        <v>1.86676</v>
      </c>
      <c r="FQ434">
        <v>1.86813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14.38</v>
      </c>
      <c r="GF434">
        <v>0.1409</v>
      </c>
      <c r="GG434">
        <v>5.21543574155078</v>
      </c>
      <c r="GH434">
        <v>0.0100486214095962</v>
      </c>
      <c r="GI434">
        <v>-1.74255938316833e-06</v>
      </c>
      <c r="GJ434">
        <v>3.40457676646056e-10</v>
      </c>
      <c r="GK434">
        <v>-0.0234001039270155</v>
      </c>
      <c r="GL434">
        <v>-0.0317258394575505</v>
      </c>
      <c r="GM434">
        <v>0.00293552719409138</v>
      </c>
      <c r="GN434">
        <v>-2.89779016759736e-05</v>
      </c>
      <c r="GO434">
        <v>-4</v>
      </c>
      <c r="GP434">
        <v>2214</v>
      </c>
      <c r="GQ434">
        <v>1</v>
      </c>
      <c r="GR434">
        <v>18</v>
      </c>
      <c r="GS434">
        <v>17395.9</v>
      </c>
      <c r="GT434">
        <v>28771.9</v>
      </c>
      <c r="GU434">
        <v>2.90649</v>
      </c>
      <c r="GV434">
        <v>2.59766</v>
      </c>
      <c r="GW434">
        <v>2.24854</v>
      </c>
      <c r="GX434">
        <v>2.7478</v>
      </c>
      <c r="GY434">
        <v>1.99585</v>
      </c>
      <c r="GZ434">
        <v>2.33887</v>
      </c>
      <c r="HA434">
        <v>34.2814</v>
      </c>
      <c r="HB434">
        <v>14.6136</v>
      </c>
      <c r="HC434">
        <v>18</v>
      </c>
      <c r="HD434">
        <v>454.553</v>
      </c>
      <c r="HE434">
        <v>630.093</v>
      </c>
      <c r="HF434">
        <v>12.8935</v>
      </c>
      <c r="HG434">
        <v>26.3233</v>
      </c>
      <c r="HH434">
        <v>30.0014</v>
      </c>
      <c r="HI434">
        <v>26.0847</v>
      </c>
      <c r="HJ434">
        <v>25.9982</v>
      </c>
      <c r="HK434">
        <v>58.1933</v>
      </c>
      <c r="HL434">
        <v>71.4561</v>
      </c>
      <c r="HM434">
        <v>0</v>
      </c>
      <c r="HN434">
        <v>12.8573</v>
      </c>
      <c r="HO434">
        <v>1160.14</v>
      </c>
      <c r="HP434">
        <v>5.82307</v>
      </c>
      <c r="HQ434">
        <v>102.875</v>
      </c>
      <c r="HR434">
        <v>104</v>
      </c>
    </row>
    <row r="435" spans="1:226">
      <c r="A435">
        <v>419</v>
      </c>
      <c r="B435">
        <v>1657125531.5</v>
      </c>
      <c r="C435">
        <v>5498.90000009537</v>
      </c>
      <c r="D435" t="s">
        <v>1200</v>
      </c>
      <c r="E435" t="s">
        <v>1201</v>
      </c>
      <c r="F435">
        <v>5</v>
      </c>
      <c r="G435" t="s">
        <v>1067</v>
      </c>
      <c r="H435" t="s">
        <v>354</v>
      </c>
      <c r="I435">
        <v>1657125523.71429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1153.19190832688</v>
      </c>
      <c r="AK435">
        <v>1116.15678787879</v>
      </c>
      <c r="AL435">
        <v>3.18983698256036</v>
      </c>
      <c r="AM435">
        <v>66.8641724914905</v>
      </c>
      <c r="AN435">
        <f>(AP435 - AO435 + BO435*1E3/(8.314*(BQ435+273.15)) * AR435/BN435 * AQ435) * BN435/(100*BB435) * 1000/(1000 - AP435)</f>
        <v>0</v>
      </c>
      <c r="AO435">
        <v>5.7611890642921</v>
      </c>
      <c r="AP435">
        <v>17.0631206060606</v>
      </c>
      <c r="AQ435">
        <v>-0.000329557582072264</v>
      </c>
      <c r="AR435">
        <v>77.479697200036</v>
      </c>
      <c r="AS435">
        <v>3</v>
      </c>
      <c r="AT435">
        <v>1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1657125523.71429</v>
      </c>
      <c r="BH435">
        <v>1073.48107142857</v>
      </c>
      <c r="BI435">
        <v>1131.46464285714</v>
      </c>
      <c r="BJ435">
        <v>17.0947464285714</v>
      </c>
      <c r="BK435">
        <v>5.76559107142857</v>
      </c>
      <c r="BL435">
        <v>1059.17214285714</v>
      </c>
      <c r="BM435">
        <v>16.953475</v>
      </c>
      <c r="BN435">
        <v>499.973428571429</v>
      </c>
      <c r="BO435">
        <v>73.945725</v>
      </c>
      <c r="BP435">
        <v>0.0420251035714286</v>
      </c>
      <c r="BQ435">
        <v>21.2561071428571</v>
      </c>
      <c r="BR435">
        <v>20.0283928571429</v>
      </c>
      <c r="BS435">
        <v>999.9</v>
      </c>
      <c r="BT435">
        <v>0</v>
      </c>
      <c r="BU435">
        <v>0</v>
      </c>
      <c r="BV435">
        <v>10002.8571428571</v>
      </c>
      <c r="BW435">
        <v>0</v>
      </c>
      <c r="BX435">
        <v>1700.09714285714</v>
      </c>
      <c r="BY435">
        <v>-57.9833428571429</v>
      </c>
      <c r="BZ435">
        <v>1092.15071428571</v>
      </c>
      <c r="CA435">
        <v>1138.02714285714</v>
      </c>
      <c r="CB435">
        <v>11.3291571428571</v>
      </c>
      <c r="CC435">
        <v>1131.46464285714</v>
      </c>
      <c r="CD435">
        <v>5.76559107142857</v>
      </c>
      <c r="CE435">
        <v>1.26408321428571</v>
      </c>
      <c r="CF435">
        <v>0.426340678571429</v>
      </c>
      <c r="CG435">
        <v>10.3784535714286</v>
      </c>
      <c r="CH435">
        <v>-4.91195857142857</v>
      </c>
      <c r="CI435">
        <v>1999.97642857143</v>
      </c>
      <c r="CJ435">
        <v>0.979997214285714</v>
      </c>
      <c r="CK435">
        <v>0.0200024714285714</v>
      </c>
      <c r="CL435">
        <v>0</v>
      </c>
      <c r="CM435">
        <v>2.28711071428571</v>
      </c>
      <c r="CN435">
        <v>0</v>
      </c>
      <c r="CO435">
        <v>13762.2607142857</v>
      </c>
      <c r="CP435">
        <v>17299.9357142857</v>
      </c>
      <c r="CQ435">
        <v>39.875</v>
      </c>
      <c r="CR435">
        <v>41.8882857142857</v>
      </c>
      <c r="CS435">
        <v>40.187</v>
      </c>
      <c r="CT435">
        <v>39.625</v>
      </c>
      <c r="CU435">
        <v>38.8927142857143</v>
      </c>
      <c r="CV435">
        <v>1959.97178571429</v>
      </c>
      <c r="CW435">
        <v>40</v>
      </c>
      <c r="CX435">
        <v>0</v>
      </c>
      <c r="CY435">
        <v>1657125511.3</v>
      </c>
      <c r="CZ435">
        <v>0</v>
      </c>
      <c r="DA435">
        <v>0</v>
      </c>
      <c r="DB435" t="s">
        <v>356</v>
      </c>
      <c r="DC435">
        <v>1656081770.5</v>
      </c>
      <c r="DD435">
        <v>1655399214.6</v>
      </c>
      <c r="DE435">
        <v>0</v>
      </c>
      <c r="DF435">
        <v>0.134</v>
      </c>
      <c r="DG435">
        <v>-0.06</v>
      </c>
      <c r="DH435">
        <v>9.331</v>
      </c>
      <c r="DI435">
        <v>0.511</v>
      </c>
      <c r="DJ435">
        <v>421</v>
      </c>
      <c r="DK435">
        <v>25</v>
      </c>
      <c r="DL435">
        <v>1.93</v>
      </c>
      <c r="DM435">
        <v>0.15</v>
      </c>
      <c r="DN435">
        <v>-57.8767317073171</v>
      </c>
      <c r="DO435">
        <v>-1.15322926829274</v>
      </c>
      <c r="DP435">
        <v>0.378232055779301</v>
      </c>
      <c r="DQ435">
        <v>0</v>
      </c>
      <c r="DR435">
        <v>11.3344951219512</v>
      </c>
      <c r="DS435">
        <v>-0.0796745644599232</v>
      </c>
      <c r="DT435">
        <v>0.00886599288648357</v>
      </c>
      <c r="DU435">
        <v>1</v>
      </c>
      <c r="DV435">
        <v>1</v>
      </c>
      <c r="DW435">
        <v>2</v>
      </c>
      <c r="DX435" t="s">
        <v>357</v>
      </c>
      <c r="DY435">
        <v>2.97378</v>
      </c>
      <c r="DZ435">
        <v>2.69636</v>
      </c>
      <c r="EA435">
        <v>0.145855</v>
      </c>
      <c r="EB435">
        <v>0.151644</v>
      </c>
      <c r="EC435">
        <v>0.0672066</v>
      </c>
      <c r="ED435">
        <v>0.0295578</v>
      </c>
      <c r="EE435">
        <v>33456.6</v>
      </c>
      <c r="EF435">
        <v>36460.9</v>
      </c>
      <c r="EG435">
        <v>35496.1</v>
      </c>
      <c r="EH435">
        <v>38981</v>
      </c>
      <c r="EI435">
        <v>46930.3</v>
      </c>
      <c r="EJ435">
        <v>54589.9</v>
      </c>
      <c r="EK435">
        <v>55437</v>
      </c>
      <c r="EL435">
        <v>62452.2</v>
      </c>
      <c r="EM435">
        <v>1.9194</v>
      </c>
      <c r="EN435">
        <v>2.1802</v>
      </c>
      <c r="EO435">
        <v>-0.00539422</v>
      </c>
      <c r="EP435">
        <v>0</v>
      </c>
      <c r="EQ435">
        <v>20.1105</v>
      </c>
      <c r="ER435">
        <v>999.9</v>
      </c>
      <c r="ES435">
        <v>48.688</v>
      </c>
      <c r="ET435">
        <v>31.159</v>
      </c>
      <c r="EU435">
        <v>29.9709</v>
      </c>
      <c r="EV435">
        <v>55.3377</v>
      </c>
      <c r="EW435">
        <v>36.2941</v>
      </c>
      <c r="EX435">
        <v>2</v>
      </c>
      <c r="EY435">
        <v>-0.066565</v>
      </c>
      <c r="EZ435">
        <v>6.27521</v>
      </c>
      <c r="FA435">
        <v>20.0414</v>
      </c>
      <c r="FB435">
        <v>5.20291</v>
      </c>
      <c r="FC435">
        <v>12.0099</v>
      </c>
      <c r="FD435">
        <v>4.976</v>
      </c>
      <c r="FE435">
        <v>3.2938</v>
      </c>
      <c r="FF435">
        <v>9999</v>
      </c>
      <c r="FG435">
        <v>9999</v>
      </c>
      <c r="FH435">
        <v>9999</v>
      </c>
      <c r="FI435">
        <v>552.1</v>
      </c>
      <c r="FJ435">
        <v>1.86295</v>
      </c>
      <c r="FK435">
        <v>1.86783</v>
      </c>
      <c r="FL435">
        <v>1.86758</v>
      </c>
      <c r="FM435">
        <v>1.86874</v>
      </c>
      <c r="FN435">
        <v>1.8696</v>
      </c>
      <c r="FO435">
        <v>1.86569</v>
      </c>
      <c r="FP435">
        <v>1.86673</v>
      </c>
      <c r="FQ435">
        <v>1.86813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14.5</v>
      </c>
      <c r="GF435">
        <v>0.1402</v>
      </c>
      <c r="GG435">
        <v>5.21543574155078</v>
      </c>
      <c r="GH435">
        <v>0.0100486214095962</v>
      </c>
      <c r="GI435">
        <v>-1.74255938316833e-06</v>
      </c>
      <c r="GJ435">
        <v>3.40457676646056e-10</v>
      </c>
      <c r="GK435">
        <v>-0.0234001039270155</v>
      </c>
      <c r="GL435">
        <v>-0.0317258394575505</v>
      </c>
      <c r="GM435">
        <v>0.00293552719409138</v>
      </c>
      <c r="GN435">
        <v>-2.89779016759736e-05</v>
      </c>
      <c r="GO435">
        <v>-4</v>
      </c>
      <c r="GP435">
        <v>2214</v>
      </c>
      <c r="GQ435">
        <v>1</v>
      </c>
      <c r="GR435">
        <v>18</v>
      </c>
      <c r="GS435">
        <v>17396</v>
      </c>
      <c r="GT435">
        <v>28771.9</v>
      </c>
      <c r="GU435">
        <v>2.93945</v>
      </c>
      <c r="GV435">
        <v>2.60376</v>
      </c>
      <c r="GW435">
        <v>2.24854</v>
      </c>
      <c r="GX435">
        <v>2.7478</v>
      </c>
      <c r="GY435">
        <v>1.99585</v>
      </c>
      <c r="GZ435">
        <v>2.32056</v>
      </c>
      <c r="HA435">
        <v>34.2814</v>
      </c>
      <c r="HB435">
        <v>14.6049</v>
      </c>
      <c r="HC435">
        <v>18</v>
      </c>
      <c r="HD435">
        <v>454.142</v>
      </c>
      <c r="HE435">
        <v>629.904</v>
      </c>
      <c r="HF435">
        <v>12.8578</v>
      </c>
      <c r="HG435">
        <v>26.3326</v>
      </c>
      <c r="HH435">
        <v>30.0012</v>
      </c>
      <c r="HI435">
        <v>26.0939</v>
      </c>
      <c r="HJ435">
        <v>26.0091</v>
      </c>
      <c r="HK435">
        <v>58.8714</v>
      </c>
      <c r="HL435">
        <v>71.4561</v>
      </c>
      <c r="HM435">
        <v>0</v>
      </c>
      <c r="HN435">
        <v>12.8259</v>
      </c>
      <c r="HO435">
        <v>1173.56</v>
      </c>
      <c r="HP435">
        <v>5.84263</v>
      </c>
      <c r="HQ435">
        <v>102.873</v>
      </c>
      <c r="HR435">
        <v>103.999</v>
      </c>
    </row>
    <row r="436" spans="1:226">
      <c r="A436">
        <v>420</v>
      </c>
      <c r="B436">
        <v>1657125536.5</v>
      </c>
      <c r="C436">
        <v>5503.90000009537</v>
      </c>
      <c r="D436" t="s">
        <v>1202</v>
      </c>
      <c r="E436" t="s">
        <v>1203</v>
      </c>
      <c r="F436">
        <v>5</v>
      </c>
      <c r="G436" t="s">
        <v>1067</v>
      </c>
      <c r="H436" t="s">
        <v>354</v>
      </c>
      <c r="I436">
        <v>1657125529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1169.84803075414</v>
      </c>
      <c r="AK436">
        <v>1132.56763636364</v>
      </c>
      <c r="AL436">
        <v>3.25791118219724</v>
      </c>
      <c r="AM436">
        <v>66.8641724914905</v>
      </c>
      <c r="AN436">
        <f>(AP436 - AO436 + BO436*1E3/(8.314*(BQ436+273.15)) * AR436/BN436 * AQ436) * BN436/(100*BB436) * 1000/(1000 - AP436)</f>
        <v>0</v>
      </c>
      <c r="AO436">
        <v>5.75346053837113</v>
      </c>
      <c r="AP436">
        <v>17.0559115151515</v>
      </c>
      <c r="AQ436">
        <v>-0.00137322161555502</v>
      </c>
      <c r="AR436">
        <v>77.479697200036</v>
      </c>
      <c r="AS436">
        <v>3</v>
      </c>
      <c r="AT436">
        <v>1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1657125529</v>
      </c>
      <c r="BH436">
        <v>1090.76185185185</v>
      </c>
      <c r="BI436">
        <v>1148.91333333333</v>
      </c>
      <c r="BJ436">
        <v>17.0787518518519</v>
      </c>
      <c r="BK436">
        <v>5.7589662962963</v>
      </c>
      <c r="BL436">
        <v>1076.32592592593</v>
      </c>
      <c r="BM436">
        <v>16.938137037037</v>
      </c>
      <c r="BN436">
        <v>499.986666666667</v>
      </c>
      <c r="BO436">
        <v>73.9466444444445</v>
      </c>
      <c r="BP436">
        <v>0.0421311518518519</v>
      </c>
      <c r="BQ436">
        <v>21.2519185185185</v>
      </c>
      <c r="BR436">
        <v>20.027837037037</v>
      </c>
      <c r="BS436">
        <v>999.9</v>
      </c>
      <c r="BT436">
        <v>0</v>
      </c>
      <c r="BU436">
        <v>0</v>
      </c>
      <c r="BV436">
        <v>9999.81481481482</v>
      </c>
      <c r="BW436">
        <v>0</v>
      </c>
      <c r="BX436">
        <v>1700.90222222222</v>
      </c>
      <c r="BY436">
        <v>-58.1501037037037</v>
      </c>
      <c r="BZ436">
        <v>1109.71555555556</v>
      </c>
      <c r="CA436">
        <v>1155.56851851852</v>
      </c>
      <c r="CB436">
        <v>11.3197814814815</v>
      </c>
      <c r="CC436">
        <v>1148.91333333333</v>
      </c>
      <c r="CD436">
        <v>5.7589662962963</v>
      </c>
      <c r="CE436">
        <v>1.2629162962963</v>
      </c>
      <c r="CF436">
        <v>0.425856185185185</v>
      </c>
      <c r="CG436">
        <v>10.3646185185185</v>
      </c>
      <c r="CH436">
        <v>-4.92698185185185</v>
      </c>
      <c r="CI436">
        <v>1999.98037037037</v>
      </c>
      <c r="CJ436">
        <v>0.979997222222222</v>
      </c>
      <c r="CK436">
        <v>0.020002462962963</v>
      </c>
      <c r="CL436">
        <v>0</v>
      </c>
      <c r="CM436">
        <v>2.30225185185185</v>
      </c>
      <c r="CN436">
        <v>0</v>
      </c>
      <c r="CO436">
        <v>13749.0592592593</v>
      </c>
      <c r="CP436">
        <v>17299.9740740741</v>
      </c>
      <c r="CQ436">
        <v>39.875</v>
      </c>
      <c r="CR436">
        <v>41.9094444444444</v>
      </c>
      <c r="CS436">
        <v>40.187</v>
      </c>
      <c r="CT436">
        <v>39.625</v>
      </c>
      <c r="CU436">
        <v>38.914037037037</v>
      </c>
      <c r="CV436">
        <v>1959.9737037037</v>
      </c>
      <c r="CW436">
        <v>40</v>
      </c>
      <c r="CX436">
        <v>0</v>
      </c>
      <c r="CY436">
        <v>1657125516.7</v>
      </c>
      <c r="CZ436">
        <v>0</v>
      </c>
      <c r="DA436">
        <v>0</v>
      </c>
      <c r="DB436" t="s">
        <v>356</v>
      </c>
      <c r="DC436">
        <v>1656081770.5</v>
      </c>
      <c r="DD436">
        <v>1655399214.6</v>
      </c>
      <c r="DE436">
        <v>0</v>
      </c>
      <c r="DF436">
        <v>0.134</v>
      </c>
      <c r="DG436">
        <v>-0.06</v>
      </c>
      <c r="DH436">
        <v>9.331</v>
      </c>
      <c r="DI436">
        <v>0.511</v>
      </c>
      <c r="DJ436">
        <v>421</v>
      </c>
      <c r="DK436">
        <v>25</v>
      </c>
      <c r="DL436">
        <v>1.93</v>
      </c>
      <c r="DM436">
        <v>0.15</v>
      </c>
      <c r="DN436">
        <v>-58.0814902439024</v>
      </c>
      <c r="DO436">
        <v>-1.35968989547041</v>
      </c>
      <c r="DP436">
        <v>0.372734668464781</v>
      </c>
      <c r="DQ436">
        <v>0</v>
      </c>
      <c r="DR436">
        <v>11.3238853658537</v>
      </c>
      <c r="DS436">
        <v>-0.105997212543555</v>
      </c>
      <c r="DT436">
        <v>0.0113872320664174</v>
      </c>
      <c r="DU436">
        <v>0</v>
      </c>
      <c r="DV436">
        <v>0</v>
      </c>
      <c r="DW436">
        <v>2</v>
      </c>
      <c r="DX436" t="s">
        <v>367</v>
      </c>
      <c r="DY436">
        <v>2.97403</v>
      </c>
      <c r="DZ436">
        <v>2.6955</v>
      </c>
      <c r="EA436">
        <v>0.147214</v>
      </c>
      <c r="EB436">
        <v>0.152996</v>
      </c>
      <c r="EC436">
        <v>0.0671478</v>
      </c>
      <c r="ED436">
        <v>0.029539</v>
      </c>
      <c r="EE436">
        <v>33403</v>
      </c>
      <c r="EF436">
        <v>36401.7</v>
      </c>
      <c r="EG436">
        <v>35495.7</v>
      </c>
      <c r="EH436">
        <v>38979.9</v>
      </c>
      <c r="EI436">
        <v>46932.7</v>
      </c>
      <c r="EJ436">
        <v>54589.7</v>
      </c>
      <c r="EK436">
        <v>55436.2</v>
      </c>
      <c r="EL436">
        <v>62450.8</v>
      </c>
      <c r="EM436">
        <v>1.9194</v>
      </c>
      <c r="EN436">
        <v>2.1794</v>
      </c>
      <c r="EO436">
        <v>-0.00476837</v>
      </c>
      <c r="EP436">
        <v>0</v>
      </c>
      <c r="EQ436">
        <v>20.1118</v>
      </c>
      <c r="ER436">
        <v>999.9</v>
      </c>
      <c r="ES436">
        <v>48.639</v>
      </c>
      <c r="ET436">
        <v>31.159</v>
      </c>
      <c r="EU436">
        <v>29.9439</v>
      </c>
      <c r="EV436">
        <v>55.3177</v>
      </c>
      <c r="EW436">
        <v>36.23</v>
      </c>
      <c r="EX436">
        <v>2</v>
      </c>
      <c r="EY436">
        <v>-0.0654878</v>
      </c>
      <c r="EZ436">
        <v>6.28869</v>
      </c>
      <c r="FA436">
        <v>20.0406</v>
      </c>
      <c r="FB436">
        <v>5.20291</v>
      </c>
      <c r="FC436">
        <v>12.0099</v>
      </c>
      <c r="FD436">
        <v>4.9756</v>
      </c>
      <c r="FE436">
        <v>3.294</v>
      </c>
      <c r="FF436">
        <v>9999</v>
      </c>
      <c r="FG436">
        <v>9999</v>
      </c>
      <c r="FH436">
        <v>9999</v>
      </c>
      <c r="FI436">
        <v>552.1</v>
      </c>
      <c r="FJ436">
        <v>1.86295</v>
      </c>
      <c r="FK436">
        <v>1.86783</v>
      </c>
      <c r="FL436">
        <v>1.86762</v>
      </c>
      <c r="FM436">
        <v>1.86874</v>
      </c>
      <c r="FN436">
        <v>1.8696</v>
      </c>
      <c r="FO436">
        <v>1.86569</v>
      </c>
      <c r="FP436">
        <v>1.86673</v>
      </c>
      <c r="FQ436">
        <v>1.8681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14.62</v>
      </c>
      <c r="GF436">
        <v>0.1393</v>
      </c>
      <c r="GG436">
        <v>5.21543574155078</v>
      </c>
      <c r="GH436">
        <v>0.0100486214095962</v>
      </c>
      <c r="GI436">
        <v>-1.74255938316833e-06</v>
      </c>
      <c r="GJ436">
        <v>3.40457676646056e-10</v>
      </c>
      <c r="GK436">
        <v>-0.0234001039270155</v>
      </c>
      <c r="GL436">
        <v>-0.0317258394575505</v>
      </c>
      <c r="GM436">
        <v>0.00293552719409138</v>
      </c>
      <c r="GN436">
        <v>-2.89779016759736e-05</v>
      </c>
      <c r="GO436">
        <v>-4</v>
      </c>
      <c r="GP436">
        <v>2214</v>
      </c>
      <c r="GQ436">
        <v>1</v>
      </c>
      <c r="GR436">
        <v>18</v>
      </c>
      <c r="GS436">
        <v>17396.1</v>
      </c>
      <c r="GT436">
        <v>28772</v>
      </c>
      <c r="GU436">
        <v>2.96997</v>
      </c>
      <c r="GV436">
        <v>2.59399</v>
      </c>
      <c r="GW436">
        <v>2.24854</v>
      </c>
      <c r="GX436">
        <v>2.74658</v>
      </c>
      <c r="GY436">
        <v>1.99585</v>
      </c>
      <c r="GZ436">
        <v>2.32544</v>
      </c>
      <c r="HA436">
        <v>34.3042</v>
      </c>
      <c r="HB436">
        <v>14.6136</v>
      </c>
      <c r="HC436">
        <v>18</v>
      </c>
      <c r="HD436">
        <v>454.23</v>
      </c>
      <c r="HE436">
        <v>629.375</v>
      </c>
      <c r="HF436">
        <v>12.8213</v>
      </c>
      <c r="HG436">
        <v>26.3397</v>
      </c>
      <c r="HH436">
        <v>30.0011</v>
      </c>
      <c r="HI436">
        <v>26.1044</v>
      </c>
      <c r="HJ436">
        <v>26.0178</v>
      </c>
      <c r="HK436">
        <v>59.4836</v>
      </c>
      <c r="HL436">
        <v>71.1764</v>
      </c>
      <c r="HM436">
        <v>0</v>
      </c>
      <c r="HN436">
        <v>12.7994</v>
      </c>
      <c r="HO436">
        <v>1193.7</v>
      </c>
      <c r="HP436">
        <v>5.87067</v>
      </c>
      <c r="HQ436">
        <v>102.872</v>
      </c>
      <c r="HR436">
        <v>103.996</v>
      </c>
    </row>
    <row r="437" spans="1:226">
      <c r="A437">
        <v>421</v>
      </c>
      <c r="B437">
        <v>1657125541.5</v>
      </c>
      <c r="C437">
        <v>5508.90000009537</v>
      </c>
      <c r="D437" t="s">
        <v>1204</v>
      </c>
      <c r="E437" t="s">
        <v>1205</v>
      </c>
      <c r="F437">
        <v>5</v>
      </c>
      <c r="G437" t="s">
        <v>1067</v>
      </c>
      <c r="H437" t="s">
        <v>354</v>
      </c>
      <c r="I437">
        <v>1657125533.71429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1186.62142005746</v>
      </c>
      <c r="AK437">
        <v>1149.23539393939</v>
      </c>
      <c r="AL437">
        <v>3.33037693011413</v>
      </c>
      <c r="AM437">
        <v>66.8641724914905</v>
      </c>
      <c r="AN437">
        <f>(AP437 - AO437 + BO437*1E3/(8.314*(BQ437+273.15)) * AR437/BN437 * AQ437) * BN437/(100*BB437) * 1000/(1000 - AP437)</f>
        <v>0</v>
      </c>
      <c r="AO437">
        <v>5.79013659780163</v>
      </c>
      <c r="AP437">
        <v>17.0576927272727</v>
      </c>
      <c r="AQ437">
        <v>0.00542908007088558</v>
      </c>
      <c r="AR437">
        <v>77.479697200036</v>
      </c>
      <c r="AS437">
        <v>3</v>
      </c>
      <c r="AT437">
        <v>1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1657125533.71429</v>
      </c>
      <c r="BH437">
        <v>1106.02321428571</v>
      </c>
      <c r="BI437">
        <v>1164.41035714286</v>
      </c>
      <c r="BJ437">
        <v>17.0647785714286</v>
      </c>
      <c r="BK437">
        <v>5.77129714285714</v>
      </c>
      <c r="BL437">
        <v>1091.47428571429</v>
      </c>
      <c r="BM437">
        <v>16.92475</v>
      </c>
      <c r="BN437">
        <v>499.990892857143</v>
      </c>
      <c r="BO437">
        <v>73.9467714285714</v>
      </c>
      <c r="BP437">
        <v>0.0421435035714286</v>
      </c>
      <c r="BQ437">
        <v>21.2467285714286</v>
      </c>
      <c r="BR437">
        <v>20.0299428571429</v>
      </c>
      <c r="BS437">
        <v>999.9</v>
      </c>
      <c r="BT437">
        <v>0</v>
      </c>
      <c r="BU437">
        <v>0</v>
      </c>
      <c r="BV437">
        <v>10002.3214285714</v>
      </c>
      <c r="BW437">
        <v>0</v>
      </c>
      <c r="BX437">
        <v>1701.31035714286</v>
      </c>
      <c r="BY437">
        <v>-58.3857857142857</v>
      </c>
      <c r="BZ437">
        <v>1125.22535714286</v>
      </c>
      <c r="CA437">
        <v>1171.16892857143</v>
      </c>
      <c r="CB437">
        <v>11.2934785714286</v>
      </c>
      <c r="CC437">
        <v>1164.41035714286</v>
      </c>
      <c r="CD437">
        <v>5.77129714285714</v>
      </c>
      <c r="CE437">
        <v>1.26188571428571</v>
      </c>
      <c r="CF437">
        <v>0.426768642857143</v>
      </c>
      <c r="CG437">
        <v>10.3523928571429</v>
      </c>
      <c r="CH437">
        <v>-4.89879964285714</v>
      </c>
      <c r="CI437">
        <v>2000.0125</v>
      </c>
      <c r="CJ437">
        <v>0.979997428571429</v>
      </c>
      <c r="CK437">
        <v>0.0200022428571429</v>
      </c>
      <c r="CL437">
        <v>0</v>
      </c>
      <c r="CM437">
        <v>2.29550357142857</v>
      </c>
      <c r="CN437">
        <v>0</v>
      </c>
      <c r="CO437">
        <v>13738.3892857143</v>
      </c>
      <c r="CP437">
        <v>17300.2535714286</v>
      </c>
      <c r="CQ437">
        <v>39.875</v>
      </c>
      <c r="CR437">
        <v>41.9281428571428</v>
      </c>
      <c r="CS437">
        <v>40.187</v>
      </c>
      <c r="CT437">
        <v>39.625</v>
      </c>
      <c r="CU437">
        <v>38.9215</v>
      </c>
      <c r="CV437">
        <v>1960.005</v>
      </c>
      <c r="CW437">
        <v>40.0003571428571</v>
      </c>
      <c r="CX437">
        <v>0</v>
      </c>
      <c r="CY437">
        <v>1657125521.5</v>
      </c>
      <c r="CZ437">
        <v>0</v>
      </c>
      <c r="DA437">
        <v>0</v>
      </c>
      <c r="DB437" t="s">
        <v>356</v>
      </c>
      <c r="DC437">
        <v>1656081770.5</v>
      </c>
      <c r="DD437">
        <v>1655399214.6</v>
      </c>
      <c r="DE437">
        <v>0</v>
      </c>
      <c r="DF437">
        <v>0.134</v>
      </c>
      <c r="DG437">
        <v>-0.06</v>
      </c>
      <c r="DH437">
        <v>9.331</v>
      </c>
      <c r="DI437">
        <v>0.511</v>
      </c>
      <c r="DJ437">
        <v>421</v>
      </c>
      <c r="DK437">
        <v>25</v>
      </c>
      <c r="DL437">
        <v>1.93</v>
      </c>
      <c r="DM437">
        <v>0.15</v>
      </c>
      <c r="DN437">
        <v>-58.2871170731707</v>
      </c>
      <c r="DO437">
        <v>-2.5037142857145</v>
      </c>
      <c r="DP437">
        <v>0.440866377025323</v>
      </c>
      <c r="DQ437">
        <v>0</v>
      </c>
      <c r="DR437">
        <v>11.308387804878</v>
      </c>
      <c r="DS437">
        <v>-0.251293379790949</v>
      </c>
      <c r="DT437">
        <v>0.0288896318233507</v>
      </c>
      <c r="DU437">
        <v>0</v>
      </c>
      <c r="DV437">
        <v>0</v>
      </c>
      <c r="DW437">
        <v>2</v>
      </c>
      <c r="DX437" t="s">
        <v>367</v>
      </c>
      <c r="DY437">
        <v>2.97321</v>
      </c>
      <c r="DZ437">
        <v>2.69567</v>
      </c>
      <c r="EA437">
        <v>0.14858</v>
      </c>
      <c r="EB437">
        <v>0.154388</v>
      </c>
      <c r="EC437">
        <v>0.0671673</v>
      </c>
      <c r="ED437">
        <v>0.0298025</v>
      </c>
      <c r="EE437">
        <v>33348.9</v>
      </c>
      <c r="EF437">
        <v>36341.7</v>
      </c>
      <c r="EG437">
        <v>35495.1</v>
      </c>
      <c r="EH437">
        <v>38979.8</v>
      </c>
      <c r="EI437">
        <v>46931</v>
      </c>
      <c r="EJ437">
        <v>54574.2</v>
      </c>
      <c r="EK437">
        <v>55435.5</v>
      </c>
      <c r="EL437">
        <v>62450.1</v>
      </c>
      <c r="EM437">
        <v>1.919</v>
      </c>
      <c r="EN437">
        <v>2.1806</v>
      </c>
      <c r="EO437">
        <v>-0.00539422</v>
      </c>
      <c r="EP437">
        <v>0</v>
      </c>
      <c r="EQ437">
        <v>20.1132</v>
      </c>
      <c r="ER437">
        <v>999.9</v>
      </c>
      <c r="ES437">
        <v>48.59</v>
      </c>
      <c r="ET437">
        <v>31.159</v>
      </c>
      <c r="EU437">
        <v>29.9107</v>
      </c>
      <c r="EV437">
        <v>55.4477</v>
      </c>
      <c r="EW437">
        <v>36.234</v>
      </c>
      <c r="EX437">
        <v>2</v>
      </c>
      <c r="EY437">
        <v>-0.064939</v>
      </c>
      <c r="EZ437">
        <v>6.33013</v>
      </c>
      <c r="FA437">
        <v>20.0392</v>
      </c>
      <c r="FB437">
        <v>5.20291</v>
      </c>
      <c r="FC437">
        <v>12.0099</v>
      </c>
      <c r="FD437">
        <v>4.9752</v>
      </c>
      <c r="FE437">
        <v>3.294</v>
      </c>
      <c r="FF437">
        <v>9999</v>
      </c>
      <c r="FG437">
        <v>9999</v>
      </c>
      <c r="FH437">
        <v>9999</v>
      </c>
      <c r="FI437">
        <v>552.1</v>
      </c>
      <c r="FJ437">
        <v>1.86295</v>
      </c>
      <c r="FK437">
        <v>1.86783</v>
      </c>
      <c r="FL437">
        <v>1.86758</v>
      </c>
      <c r="FM437">
        <v>1.86874</v>
      </c>
      <c r="FN437">
        <v>1.86963</v>
      </c>
      <c r="FO437">
        <v>1.86569</v>
      </c>
      <c r="FP437">
        <v>1.86676</v>
      </c>
      <c r="FQ437">
        <v>1.86807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14.73</v>
      </c>
      <c r="GF437">
        <v>0.1395</v>
      </c>
      <c r="GG437">
        <v>5.21543574155078</v>
      </c>
      <c r="GH437">
        <v>0.0100486214095962</v>
      </c>
      <c r="GI437">
        <v>-1.74255938316833e-06</v>
      </c>
      <c r="GJ437">
        <v>3.40457676646056e-10</v>
      </c>
      <c r="GK437">
        <v>-0.0234001039270155</v>
      </c>
      <c r="GL437">
        <v>-0.0317258394575505</v>
      </c>
      <c r="GM437">
        <v>0.00293552719409138</v>
      </c>
      <c r="GN437">
        <v>-2.89779016759736e-05</v>
      </c>
      <c r="GO437">
        <v>-4</v>
      </c>
      <c r="GP437">
        <v>2214</v>
      </c>
      <c r="GQ437">
        <v>1</v>
      </c>
      <c r="GR437">
        <v>18</v>
      </c>
      <c r="GS437">
        <v>17396.2</v>
      </c>
      <c r="GT437">
        <v>28772.1</v>
      </c>
      <c r="GU437">
        <v>3.00415</v>
      </c>
      <c r="GV437">
        <v>2.59644</v>
      </c>
      <c r="GW437">
        <v>2.24854</v>
      </c>
      <c r="GX437">
        <v>2.7478</v>
      </c>
      <c r="GY437">
        <v>1.99585</v>
      </c>
      <c r="GZ437">
        <v>2.323</v>
      </c>
      <c r="HA437">
        <v>34.3042</v>
      </c>
      <c r="HB437">
        <v>14.6049</v>
      </c>
      <c r="HC437">
        <v>18</v>
      </c>
      <c r="HD437">
        <v>454.062</v>
      </c>
      <c r="HE437">
        <v>630.45</v>
      </c>
      <c r="HF437">
        <v>12.7912</v>
      </c>
      <c r="HG437">
        <v>26.3486</v>
      </c>
      <c r="HH437">
        <v>30.0006</v>
      </c>
      <c r="HI437">
        <v>26.1136</v>
      </c>
      <c r="HJ437">
        <v>26.0287</v>
      </c>
      <c r="HK437">
        <v>60.1667</v>
      </c>
      <c r="HL437">
        <v>71.1764</v>
      </c>
      <c r="HM437">
        <v>0</v>
      </c>
      <c r="HN437">
        <v>12.7679</v>
      </c>
      <c r="HO437">
        <v>1207.17</v>
      </c>
      <c r="HP437">
        <v>5.87988</v>
      </c>
      <c r="HQ437">
        <v>102.87</v>
      </c>
      <c r="HR437">
        <v>103.995</v>
      </c>
    </row>
    <row r="438" spans="1:226">
      <c r="A438">
        <v>422</v>
      </c>
      <c r="B438">
        <v>1657125546.5</v>
      </c>
      <c r="C438">
        <v>5513.90000009537</v>
      </c>
      <c r="D438" t="s">
        <v>1206</v>
      </c>
      <c r="E438" t="s">
        <v>1207</v>
      </c>
      <c r="F438">
        <v>5</v>
      </c>
      <c r="G438" t="s">
        <v>1067</v>
      </c>
      <c r="H438" t="s">
        <v>354</v>
      </c>
      <c r="I438">
        <v>1657125539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1203.56768661122</v>
      </c>
      <c r="AK438">
        <v>1165.968</v>
      </c>
      <c r="AL438">
        <v>3.31183590209516</v>
      </c>
      <c r="AM438">
        <v>66.8641724914905</v>
      </c>
      <c r="AN438">
        <f>(AP438 - AO438 + BO438*1E3/(8.314*(BQ438+273.15)) * AR438/BN438 * AQ438) * BN438/(100*BB438) * 1000/(1000 - AP438)</f>
        <v>0</v>
      </c>
      <c r="AO438">
        <v>5.81480703945853</v>
      </c>
      <c r="AP438">
        <v>17.0434515151515</v>
      </c>
      <c r="AQ438">
        <v>0.00526080075712123</v>
      </c>
      <c r="AR438">
        <v>77.479697200036</v>
      </c>
      <c r="AS438">
        <v>2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1657125539</v>
      </c>
      <c r="BH438">
        <v>1123.17814814815</v>
      </c>
      <c r="BI438">
        <v>1182.03925925926</v>
      </c>
      <c r="BJ438">
        <v>17.0548962962963</v>
      </c>
      <c r="BK438">
        <v>5.78933814814815</v>
      </c>
      <c r="BL438">
        <v>1108.50259259259</v>
      </c>
      <c r="BM438">
        <v>16.9152777777778</v>
      </c>
      <c r="BN438">
        <v>500.009037037037</v>
      </c>
      <c r="BO438">
        <v>73.947037037037</v>
      </c>
      <c r="BP438">
        <v>0.0420522259259259</v>
      </c>
      <c r="BQ438">
        <v>21.2398222222222</v>
      </c>
      <c r="BR438">
        <v>20.0259592592593</v>
      </c>
      <c r="BS438">
        <v>999.9</v>
      </c>
      <c r="BT438">
        <v>0</v>
      </c>
      <c r="BU438">
        <v>0</v>
      </c>
      <c r="BV438">
        <v>10004.2592592593</v>
      </c>
      <c r="BW438">
        <v>0</v>
      </c>
      <c r="BX438">
        <v>1702.00407407407</v>
      </c>
      <c r="BY438">
        <v>-58.8608481481481</v>
      </c>
      <c r="BZ438">
        <v>1142.66666666667</v>
      </c>
      <c r="CA438">
        <v>1188.92259259259</v>
      </c>
      <c r="CB438">
        <v>11.2655555555556</v>
      </c>
      <c r="CC438">
        <v>1182.03925925926</v>
      </c>
      <c r="CD438">
        <v>5.78933814814815</v>
      </c>
      <c r="CE438">
        <v>1.26115962962963</v>
      </c>
      <c r="CF438">
        <v>0.428104333333333</v>
      </c>
      <c r="CG438">
        <v>10.3437851851852</v>
      </c>
      <c r="CH438">
        <v>-4.85753851851852</v>
      </c>
      <c r="CI438">
        <v>2000.02666666667</v>
      </c>
      <c r="CJ438">
        <v>0.979997444444444</v>
      </c>
      <c r="CK438">
        <v>0.0200022259259259</v>
      </c>
      <c r="CL438">
        <v>0</v>
      </c>
      <c r="CM438">
        <v>2.28916666666667</v>
      </c>
      <c r="CN438">
        <v>0</v>
      </c>
      <c r="CO438">
        <v>13727.0185185185</v>
      </c>
      <c r="CP438">
        <v>17300.3777777778</v>
      </c>
      <c r="CQ438">
        <v>39.875</v>
      </c>
      <c r="CR438">
        <v>41.937</v>
      </c>
      <c r="CS438">
        <v>40.1963333333333</v>
      </c>
      <c r="CT438">
        <v>39.6341851851852</v>
      </c>
      <c r="CU438">
        <v>38.9301111111111</v>
      </c>
      <c r="CV438">
        <v>1960.01851851852</v>
      </c>
      <c r="CW438">
        <v>40.0007407407407</v>
      </c>
      <c r="CX438">
        <v>0</v>
      </c>
      <c r="CY438">
        <v>1657125526.3</v>
      </c>
      <c r="CZ438">
        <v>0</v>
      </c>
      <c r="DA438">
        <v>0</v>
      </c>
      <c r="DB438" t="s">
        <v>356</v>
      </c>
      <c r="DC438">
        <v>1656081770.5</v>
      </c>
      <c r="DD438">
        <v>1655399214.6</v>
      </c>
      <c r="DE438">
        <v>0</v>
      </c>
      <c r="DF438">
        <v>0.134</v>
      </c>
      <c r="DG438">
        <v>-0.06</v>
      </c>
      <c r="DH438">
        <v>9.331</v>
      </c>
      <c r="DI438">
        <v>0.511</v>
      </c>
      <c r="DJ438">
        <v>421</v>
      </c>
      <c r="DK438">
        <v>25</v>
      </c>
      <c r="DL438">
        <v>1.93</v>
      </c>
      <c r="DM438">
        <v>0.15</v>
      </c>
      <c r="DN438">
        <v>-58.5282219512195</v>
      </c>
      <c r="DO438">
        <v>-4.94763554006973</v>
      </c>
      <c r="DP438">
        <v>0.566840932869778</v>
      </c>
      <c r="DQ438">
        <v>0</v>
      </c>
      <c r="DR438">
        <v>11.286356097561</v>
      </c>
      <c r="DS438">
        <v>-0.340304529616704</v>
      </c>
      <c r="DT438">
        <v>0.0360212813031712</v>
      </c>
      <c r="DU438">
        <v>0</v>
      </c>
      <c r="DV438">
        <v>0</v>
      </c>
      <c r="DW438">
        <v>2</v>
      </c>
      <c r="DX438" t="s">
        <v>367</v>
      </c>
      <c r="DY438">
        <v>2.97362</v>
      </c>
      <c r="DZ438">
        <v>2.69634</v>
      </c>
      <c r="EA438">
        <v>0.149936</v>
      </c>
      <c r="EB438">
        <v>0.155705</v>
      </c>
      <c r="EC438">
        <v>0.0671394</v>
      </c>
      <c r="ED438">
        <v>0.0297728</v>
      </c>
      <c r="EE438">
        <v>33295.2</v>
      </c>
      <c r="EF438">
        <v>36284.4</v>
      </c>
      <c r="EG438">
        <v>35494.5</v>
      </c>
      <c r="EH438">
        <v>38979</v>
      </c>
      <c r="EI438">
        <v>46932.7</v>
      </c>
      <c r="EJ438">
        <v>54574.7</v>
      </c>
      <c r="EK438">
        <v>55435.7</v>
      </c>
      <c r="EL438">
        <v>62448.7</v>
      </c>
      <c r="EM438">
        <v>1.92</v>
      </c>
      <c r="EN438">
        <v>2.1804</v>
      </c>
      <c r="EO438">
        <v>-0.00613928</v>
      </c>
      <c r="EP438">
        <v>0</v>
      </c>
      <c r="EQ438">
        <v>20.1132</v>
      </c>
      <c r="ER438">
        <v>999.9</v>
      </c>
      <c r="ES438">
        <v>48.541</v>
      </c>
      <c r="ET438">
        <v>31.159</v>
      </c>
      <c r="EU438">
        <v>29.8838</v>
      </c>
      <c r="EV438">
        <v>55.3077</v>
      </c>
      <c r="EW438">
        <v>36.2099</v>
      </c>
      <c r="EX438">
        <v>2</v>
      </c>
      <c r="EY438">
        <v>-0.0638008</v>
      </c>
      <c r="EZ438">
        <v>6.29527</v>
      </c>
      <c r="FA438">
        <v>20.0406</v>
      </c>
      <c r="FB438">
        <v>5.20531</v>
      </c>
      <c r="FC438">
        <v>12.0099</v>
      </c>
      <c r="FD438">
        <v>4.976</v>
      </c>
      <c r="FE438">
        <v>3.294</v>
      </c>
      <c r="FF438">
        <v>9999</v>
      </c>
      <c r="FG438">
        <v>9999</v>
      </c>
      <c r="FH438">
        <v>9999</v>
      </c>
      <c r="FI438">
        <v>552.1</v>
      </c>
      <c r="FJ438">
        <v>1.86295</v>
      </c>
      <c r="FK438">
        <v>1.86783</v>
      </c>
      <c r="FL438">
        <v>1.86762</v>
      </c>
      <c r="FM438">
        <v>1.86874</v>
      </c>
      <c r="FN438">
        <v>1.8696</v>
      </c>
      <c r="FO438">
        <v>1.86569</v>
      </c>
      <c r="FP438">
        <v>1.8667</v>
      </c>
      <c r="FQ438">
        <v>1.86813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14.86</v>
      </c>
      <c r="GF438">
        <v>0.1392</v>
      </c>
      <c r="GG438">
        <v>5.21543574155078</v>
      </c>
      <c r="GH438">
        <v>0.0100486214095962</v>
      </c>
      <c r="GI438">
        <v>-1.74255938316833e-06</v>
      </c>
      <c r="GJ438">
        <v>3.40457676646056e-10</v>
      </c>
      <c r="GK438">
        <v>-0.0234001039270155</v>
      </c>
      <c r="GL438">
        <v>-0.0317258394575505</v>
      </c>
      <c r="GM438">
        <v>0.00293552719409138</v>
      </c>
      <c r="GN438">
        <v>-2.89779016759736e-05</v>
      </c>
      <c r="GO438">
        <v>-4</v>
      </c>
      <c r="GP438">
        <v>2214</v>
      </c>
      <c r="GQ438">
        <v>1</v>
      </c>
      <c r="GR438">
        <v>18</v>
      </c>
      <c r="GS438">
        <v>17396.3</v>
      </c>
      <c r="GT438">
        <v>28772.2</v>
      </c>
      <c r="GU438">
        <v>3.03589</v>
      </c>
      <c r="GV438">
        <v>2.59521</v>
      </c>
      <c r="GW438">
        <v>2.24854</v>
      </c>
      <c r="GX438">
        <v>2.74658</v>
      </c>
      <c r="GY438">
        <v>1.99585</v>
      </c>
      <c r="GZ438">
        <v>2.31323</v>
      </c>
      <c r="HA438">
        <v>34.3042</v>
      </c>
      <c r="HB438">
        <v>14.6049</v>
      </c>
      <c r="HC438">
        <v>18</v>
      </c>
      <c r="HD438">
        <v>454.743</v>
      </c>
      <c r="HE438">
        <v>630.394</v>
      </c>
      <c r="HF438">
        <v>12.7578</v>
      </c>
      <c r="HG438">
        <v>26.3571</v>
      </c>
      <c r="HH438">
        <v>30.0009</v>
      </c>
      <c r="HI438">
        <v>26.1224</v>
      </c>
      <c r="HJ438">
        <v>26.0374</v>
      </c>
      <c r="HK438">
        <v>60.7802</v>
      </c>
      <c r="HL438">
        <v>71.1764</v>
      </c>
      <c r="HM438">
        <v>0</v>
      </c>
      <c r="HN438">
        <v>12.748</v>
      </c>
      <c r="HO438">
        <v>1220.62</v>
      </c>
      <c r="HP438">
        <v>5.90054</v>
      </c>
      <c r="HQ438">
        <v>102.87</v>
      </c>
      <c r="HR438">
        <v>103.993</v>
      </c>
    </row>
    <row r="439" spans="1:226">
      <c r="A439">
        <v>423</v>
      </c>
      <c r="B439">
        <v>1657125551.5</v>
      </c>
      <c r="C439">
        <v>5518.90000009537</v>
      </c>
      <c r="D439" t="s">
        <v>1208</v>
      </c>
      <c r="E439" t="s">
        <v>1209</v>
      </c>
      <c r="F439">
        <v>5</v>
      </c>
      <c r="G439" t="s">
        <v>1067</v>
      </c>
      <c r="H439" t="s">
        <v>354</v>
      </c>
      <c r="I439">
        <v>1657125543.71429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1219.6857923013</v>
      </c>
      <c r="AK439">
        <v>1182.28551515151</v>
      </c>
      <c r="AL439">
        <v>3.2261884544282</v>
      </c>
      <c r="AM439">
        <v>66.8641724914905</v>
      </c>
      <c r="AN439">
        <f>(AP439 - AO439 + BO439*1E3/(8.314*(BQ439+273.15)) * AR439/BN439 * AQ439) * BN439/(100*BB439) * 1000/(1000 - AP439)</f>
        <v>0</v>
      </c>
      <c r="AO439">
        <v>5.80693440361255</v>
      </c>
      <c r="AP439">
        <v>17.0459145454545</v>
      </c>
      <c r="AQ439">
        <v>-0.00100759703909828</v>
      </c>
      <c r="AR439">
        <v>77.479697200036</v>
      </c>
      <c r="AS439">
        <v>2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1657125543.71429</v>
      </c>
      <c r="BH439">
        <v>1138.57964285714</v>
      </c>
      <c r="BI439">
        <v>1197.57142857143</v>
      </c>
      <c r="BJ439">
        <v>17.0507857142857</v>
      </c>
      <c r="BK439">
        <v>5.80631857142857</v>
      </c>
      <c r="BL439">
        <v>1123.79</v>
      </c>
      <c r="BM439">
        <v>16.9113428571429</v>
      </c>
      <c r="BN439">
        <v>500.019357142857</v>
      </c>
      <c r="BO439">
        <v>73.9474571428571</v>
      </c>
      <c r="BP439">
        <v>0.0421070571428571</v>
      </c>
      <c r="BQ439">
        <v>21.2382464285714</v>
      </c>
      <c r="BR439">
        <v>20.0235857142857</v>
      </c>
      <c r="BS439">
        <v>999.9</v>
      </c>
      <c r="BT439">
        <v>0</v>
      </c>
      <c r="BU439">
        <v>0</v>
      </c>
      <c r="BV439">
        <v>10000.7142857143</v>
      </c>
      <c r="BW439">
        <v>0</v>
      </c>
      <c r="BX439">
        <v>1702.35071428571</v>
      </c>
      <c r="BY439">
        <v>-58.9921821428571</v>
      </c>
      <c r="BZ439">
        <v>1158.32964285714</v>
      </c>
      <c r="CA439">
        <v>1204.56642857143</v>
      </c>
      <c r="CB439">
        <v>11.244475</v>
      </c>
      <c r="CC439">
        <v>1197.57142857143</v>
      </c>
      <c r="CD439">
        <v>5.80631857142857</v>
      </c>
      <c r="CE439">
        <v>1.26086285714286</v>
      </c>
      <c r="CF439">
        <v>0.429362392857143</v>
      </c>
      <c r="CG439">
        <v>10.3402642857143</v>
      </c>
      <c r="CH439">
        <v>-4.81864357142857</v>
      </c>
      <c r="CI439">
        <v>2000.02535714286</v>
      </c>
      <c r="CJ439">
        <v>0.979997428571429</v>
      </c>
      <c r="CK439">
        <v>0.0200022428571429</v>
      </c>
      <c r="CL439">
        <v>0</v>
      </c>
      <c r="CM439">
        <v>2.29898214285714</v>
      </c>
      <c r="CN439">
        <v>0</v>
      </c>
      <c r="CO439">
        <v>13717.4642857143</v>
      </c>
      <c r="CP439">
        <v>17300.3678571429</v>
      </c>
      <c r="CQ439">
        <v>39.875</v>
      </c>
      <c r="CR439">
        <v>41.937</v>
      </c>
      <c r="CS439">
        <v>40.2005</v>
      </c>
      <c r="CT439">
        <v>39.6382857142857</v>
      </c>
      <c r="CU439">
        <v>38.9303571428571</v>
      </c>
      <c r="CV439">
        <v>1960.01678571429</v>
      </c>
      <c r="CW439">
        <v>40.0007142857143</v>
      </c>
      <c r="CX439">
        <v>0</v>
      </c>
      <c r="CY439">
        <v>1657125531.7</v>
      </c>
      <c r="CZ439">
        <v>0</v>
      </c>
      <c r="DA439">
        <v>0</v>
      </c>
      <c r="DB439" t="s">
        <v>356</v>
      </c>
      <c r="DC439">
        <v>1656081770.5</v>
      </c>
      <c r="DD439">
        <v>1655399214.6</v>
      </c>
      <c r="DE439">
        <v>0</v>
      </c>
      <c r="DF439">
        <v>0.134</v>
      </c>
      <c r="DG439">
        <v>-0.06</v>
      </c>
      <c r="DH439">
        <v>9.331</v>
      </c>
      <c r="DI439">
        <v>0.511</v>
      </c>
      <c r="DJ439">
        <v>421</v>
      </c>
      <c r="DK439">
        <v>25</v>
      </c>
      <c r="DL439">
        <v>1.93</v>
      </c>
      <c r="DM439">
        <v>0.15</v>
      </c>
      <c r="DN439">
        <v>-58.8310804878049</v>
      </c>
      <c r="DO439">
        <v>-3.22801045296172</v>
      </c>
      <c r="DP439">
        <v>0.554605547024194</v>
      </c>
      <c r="DQ439">
        <v>0</v>
      </c>
      <c r="DR439">
        <v>11.2651024390244</v>
      </c>
      <c r="DS439">
        <v>-0.284013240418108</v>
      </c>
      <c r="DT439">
        <v>0.0320539064839284</v>
      </c>
      <c r="DU439">
        <v>0</v>
      </c>
      <c r="DV439">
        <v>0</v>
      </c>
      <c r="DW439">
        <v>2</v>
      </c>
      <c r="DX439" t="s">
        <v>367</v>
      </c>
      <c r="DY439">
        <v>2.97333</v>
      </c>
      <c r="DZ439">
        <v>2.69625</v>
      </c>
      <c r="EA439">
        <v>0.151272</v>
      </c>
      <c r="EB439">
        <v>0.157023</v>
      </c>
      <c r="EC439">
        <v>0.0671448</v>
      </c>
      <c r="ED439">
        <v>0.0298802</v>
      </c>
      <c r="EE439">
        <v>33242.6</v>
      </c>
      <c r="EF439">
        <v>36226.3</v>
      </c>
      <c r="EG439">
        <v>35494.2</v>
      </c>
      <c r="EH439">
        <v>38977.5</v>
      </c>
      <c r="EI439">
        <v>46931.5</v>
      </c>
      <c r="EJ439">
        <v>54566.8</v>
      </c>
      <c r="EK439">
        <v>55434.6</v>
      </c>
      <c r="EL439">
        <v>62446.6</v>
      </c>
      <c r="EM439">
        <v>1.9194</v>
      </c>
      <c r="EN439">
        <v>2.1802</v>
      </c>
      <c r="EO439">
        <v>-0.00467896</v>
      </c>
      <c r="EP439">
        <v>0</v>
      </c>
      <c r="EQ439">
        <v>20.1132</v>
      </c>
      <c r="ER439">
        <v>999.9</v>
      </c>
      <c r="ES439">
        <v>48.468</v>
      </c>
      <c r="ET439">
        <v>31.159</v>
      </c>
      <c r="EU439">
        <v>29.8348</v>
      </c>
      <c r="EV439">
        <v>55.5277</v>
      </c>
      <c r="EW439">
        <v>36.234</v>
      </c>
      <c r="EX439">
        <v>2</v>
      </c>
      <c r="EY439">
        <v>-0.0634553</v>
      </c>
      <c r="EZ439">
        <v>6.28595</v>
      </c>
      <c r="FA439">
        <v>20.0408</v>
      </c>
      <c r="FB439">
        <v>5.20531</v>
      </c>
      <c r="FC439">
        <v>12.0099</v>
      </c>
      <c r="FD439">
        <v>4.976</v>
      </c>
      <c r="FE439">
        <v>3.294</v>
      </c>
      <c r="FF439">
        <v>9999</v>
      </c>
      <c r="FG439">
        <v>9999</v>
      </c>
      <c r="FH439">
        <v>9999</v>
      </c>
      <c r="FI439">
        <v>552.1</v>
      </c>
      <c r="FJ439">
        <v>1.86298</v>
      </c>
      <c r="FK439">
        <v>1.86783</v>
      </c>
      <c r="FL439">
        <v>1.86762</v>
      </c>
      <c r="FM439">
        <v>1.86874</v>
      </c>
      <c r="FN439">
        <v>1.8696</v>
      </c>
      <c r="FO439">
        <v>1.86566</v>
      </c>
      <c r="FP439">
        <v>1.86673</v>
      </c>
      <c r="FQ439">
        <v>1.86813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14.97</v>
      </c>
      <c r="GF439">
        <v>0.1393</v>
      </c>
      <c r="GG439">
        <v>5.21543574155078</v>
      </c>
      <c r="GH439">
        <v>0.0100486214095962</v>
      </c>
      <c r="GI439">
        <v>-1.74255938316833e-06</v>
      </c>
      <c r="GJ439">
        <v>3.40457676646056e-10</v>
      </c>
      <c r="GK439">
        <v>-0.0234001039270155</v>
      </c>
      <c r="GL439">
        <v>-0.0317258394575505</v>
      </c>
      <c r="GM439">
        <v>0.00293552719409138</v>
      </c>
      <c r="GN439">
        <v>-2.89779016759736e-05</v>
      </c>
      <c r="GO439">
        <v>-4</v>
      </c>
      <c r="GP439">
        <v>2214</v>
      </c>
      <c r="GQ439">
        <v>1</v>
      </c>
      <c r="GR439">
        <v>18</v>
      </c>
      <c r="GS439">
        <v>17396.3</v>
      </c>
      <c r="GT439">
        <v>28772.3</v>
      </c>
      <c r="GU439">
        <v>3.06885</v>
      </c>
      <c r="GV439">
        <v>2.59521</v>
      </c>
      <c r="GW439">
        <v>2.24854</v>
      </c>
      <c r="GX439">
        <v>2.74658</v>
      </c>
      <c r="GY439">
        <v>1.99585</v>
      </c>
      <c r="GZ439">
        <v>2.32422</v>
      </c>
      <c r="HA439">
        <v>34.3269</v>
      </c>
      <c r="HB439">
        <v>14.6049</v>
      </c>
      <c r="HC439">
        <v>18</v>
      </c>
      <c r="HD439">
        <v>454.45</v>
      </c>
      <c r="HE439">
        <v>630.338</v>
      </c>
      <c r="HF439">
        <v>12.7368</v>
      </c>
      <c r="HG439">
        <v>26.366</v>
      </c>
      <c r="HH439">
        <v>30.0006</v>
      </c>
      <c r="HI439">
        <v>26.1313</v>
      </c>
      <c r="HJ439">
        <v>26.0461</v>
      </c>
      <c r="HK439">
        <v>61.4562</v>
      </c>
      <c r="HL439">
        <v>70.9037</v>
      </c>
      <c r="HM439">
        <v>0</v>
      </c>
      <c r="HN439">
        <v>12.7282</v>
      </c>
      <c r="HO439">
        <v>1240.95</v>
      </c>
      <c r="HP439">
        <v>5.91733</v>
      </c>
      <c r="HQ439">
        <v>102.868</v>
      </c>
      <c r="HR439">
        <v>103.989</v>
      </c>
    </row>
    <row r="440" spans="1:226">
      <c r="A440">
        <v>424</v>
      </c>
      <c r="B440">
        <v>1657125556.5</v>
      </c>
      <c r="C440">
        <v>5523.90000009537</v>
      </c>
      <c r="D440" t="s">
        <v>1210</v>
      </c>
      <c r="E440" t="s">
        <v>1211</v>
      </c>
      <c r="F440">
        <v>5</v>
      </c>
      <c r="G440" t="s">
        <v>1067</v>
      </c>
      <c r="H440" t="s">
        <v>354</v>
      </c>
      <c r="I440">
        <v>1657125549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1237.5748545298</v>
      </c>
      <c r="AK440">
        <v>1199.26642424242</v>
      </c>
      <c r="AL440">
        <v>3.42439696477742</v>
      </c>
      <c r="AM440">
        <v>66.8641724914905</v>
      </c>
      <c r="AN440">
        <f>(AP440 - AO440 + BO440*1E3/(8.314*(BQ440+273.15)) * AR440/BN440 * AQ440) * BN440/(100*BB440) * 1000/(1000 - AP440)</f>
        <v>0</v>
      </c>
      <c r="AO440">
        <v>5.84463655406304</v>
      </c>
      <c r="AP440">
        <v>17.0499915151515</v>
      </c>
      <c r="AQ440">
        <v>-0.00171120990719808</v>
      </c>
      <c r="AR440">
        <v>77.479697200036</v>
      </c>
      <c r="AS440">
        <v>2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1657125549</v>
      </c>
      <c r="BH440">
        <v>1155.85814814815</v>
      </c>
      <c r="BI440">
        <v>1215.31703703704</v>
      </c>
      <c r="BJ440">
        <v>17.0479111111111</v>
      </c>
      <c r="BK440">
        <v>5.82234518518519</v>
      </c>
      <c r="BL440">
        <v>1140.94111111111</v>
      </c>
      <c r="BM440">
        <v>16.9085740740741</v>
      </c>
      <c r="BN440">
        <v>500.020296296296</v>
      </c>
      <c r="BO440">
        <v>73.9476592592593</v>
      </c>
      <c r="BP440">
        <v>0.042218837037037</v>
      </c>
      <c r="BQ440">
        <v>21.234537037037</v>
      </c>
      <c r="BR440">
        <v>20.0215296296296</v>
      </c>
      <c r="BS440">
        <v>999.9</v>
      </c>
      <c r="BT440">
        <v>0</v>
      </c>
      <c r="BU440">
        <v>0</v>
      </c>
      <c r="BV440">
        <v>10000.5555555556</v>
      </c>
      <c r="BW440">
        <v>0</v>
      </c>
      <c r="BX440">
        <v>1702.76814814815</v>
      </c>
      <c r="BY440">
        <v>-59.459462962963</v>
      </c>
      <c r="BZ440">
        <v>1175.90481481481</v>
      </c>
      <c r="CA440">
        <v>1222.4362962963</v>
      </c>
      <c r="CB440">
        <v>11.2255703703704</v>
      </c>
      <c r="CC440">
        <v>1215.31703703704</v>
      </c>
      <c r="CD440">
        <v>5.82234518518519</v>
      </c>
      <c r="CE440">
        <v>1.26065296296296</v>
      </c>
      <c r="CF440">
        <v>0.430548777777778</v>
      </c>
      <c r="CG440">
        <v>10.3377777777778</v>
      </c>
      <c r="CH440">
        <v>-4.78216</v>
      </c>
      <c r="CI440">
        <v>1999.99148148148</v>
      </c>
      <c r="CJ440">
        <v>0.979997222222222</v>
      </c>
      <c r="CK440">
        <v>0.020002462962963</v>
      </c>
      <c r="CL440">
        <v>0</v>
      </c>
      <c r="CM440">
        <v>2.31153703703704</v>
      </c>
      <c r="CN440">
        <v>0</v>
      </c>
      <c r="CO440">
        <v>13707.4703703704</v>
      </c>
      <c r="CP440">
        <v>17300.0777777778</v>
      </c>
      <c r="CQ440">
        <v>39.8772962962963</v>
      </c>
      <c r="CR440">
        <v>41.937</v>
      </c>
      <c r="CS440">
        <v>40.222</v>
      </c>
      <c r="CT440">
        <v>39.6548518518518</v>
      </c>
      <c r="CU440">
        <v>38.937</v>
      </c>
      <c r="CV440">
        <v>1959.98518518518</v>
      </c>
      <c r="CW440">
        <v>40.0003703703704</v>
      </c>
      <c r="CX440">
        <v>0</v>
      </c>
      <c r="CY440">
        <v>1657125536.5</v>
      </c>
      <c r="CZ440">
        <v>0</v>
      </c>
      <c r="DA440">
        <v>0</v>
      </c>
      <c r="DB440" t="s">
        <v>356</v>
      </c>
      <c r="DC440">
        <v>1656081770.5</v>
      </c>
      <c r="DD440">
        <v>1655399214.6</v>
      </c>
      <c r="DE440">
        <v>0</v>
      </c>
      <c r="DF440">
        <v>0.134</v>
      </c>
      <c r="DG440">
        <v>-0.06</v>
      </c>
      <c r="DH440">
        <v>9.331</v>
      </c>
      <c r="DI440">
        <v>0.511</v>
      </c>
      <c r="DJ440">
        <v>421</v>
      </c>
      <c r="DK440">
        <v>25</v>
      </c>
      <c r="DL440">
        <v>1.93</v>
      </c>
      <c r="DM440">
        <v>0.15</v>
      </c>
      <c r="DN440">
        <v>-59.2519804878049</v>
      </c>
      <c r="DO440">
        <v>-3.96634494773532</v>
      </c>
      <c r="DP440">
        <v>0.704022607113288</v>
      </c>
      <c r="DQ440">
        <v>0</v>
      </c>
      <c r="DR440">
        <v>11.2397243902439</v>
      </c>
      <c r="DS440">
        <v>-0.240547735191641</v>
      </c>
      <c r="DT440">
        <v>0.0280844786617336</v>
      </c>
      <c r="DU440">
        <v>0</v>
      </c>
      <c r="DV440">
        <v>0</v>
      </c>
      <c r="DW440">
        <v>2</v>
      </c>
      <c r="DX440" t="s">
        <v>367</v>
      </c>
      <c r="DY440">
        <v>2.97408</v>
      </c>
      <c r="DZ440">
        <v>2.69622</v>
      </c>
      <c r="EA440">
        <v>0.152647</v>
      </c>
      <c r="EB440">
        <v>0.15835</v>
      </c>
      <c r="EC440">
        <v>0.0671508</v>
      </c>
      <c r="ED440">
        <v>0.0299166</v>
      </c>
      <c r="EE440">
        <v>33188.8</v>
      </c>
      <c r="EF440">
        <v>36169.5</v>
      </c>
      <c r="EG440">
        <v>35494.3</v>
      </c>
      <c r="EH440">
        <v>38977.7</v>
      </c>
      <c r="EI440">
        <v>46930.9</v>
      </c>
      <c r="EJ440">
        <v>54565.1</v>
      </c>
      <c r="EK440">
        <v>55434.2</v>
      </c>
      <c r="EL440">
        <v>62447</v>
      </c>
      <c r="EM440">
        <v>1.9198</v>
      </c>
      <c r="EN440">
        <v>2.1802</v>
      </c>
      <c r="EO440">
        <v>-0.00563264</v>
      </c>
      <c r="EP440">
        <v>0</v>
      </c>
      <c r="EQ440">
        <v>20.1125</v>
      </c>
      <c r="ER440">
        <v>999.9</v>
      </c>
      <c r="ES440">
        <v>48.419</v>
      </c>
      <c r="ET440">
        <v>31.159</v>
      </c>
      <c r="EU440">
        <v>29.8086</v>
      </c>
      <c r="EV440">
        <v>55.3877</v>
      </c>
      <c r="EW440">
        <v>36.2059</v>
      </c>
      <c r="EX440">
        <v>2</v>
      </c>
      <c r="EY440">
        <v>-0.0629878</v>
      </c>
      <c r="EZ440">
        <v>6.31063</v>
      </c>
      <c r="FA440">
        <v>20.0401</v>
      </c>
      <c r="FB440">
        <v>5.20291</v>
      </c>
      <c r="FC440">
        <v>12.0099</v>
      </c>
      <c r="FD440">
        <v>4.9756</v>
      </c>
      <c r="FE440">
        <v>3.2936</v>
      </c>
      <c r="FF440">
        <v>9999</v>
      </c>
      <c r="FG440">
        <v>9999</v>
      </c>
      <c r="FH440">
        <v>9999</v>
      </c>
      <c r="FI440">
        <v>552.1</v>
      </c>
      <c r="FJ440">
        <v>1.86295</v>
      </c>
      <c r="FK440">
        <v>1.86783</v>
      </c>
      <c r="FL440">
        <v>1.86758</v>
      </c>
      <c r="FM440">
        <v>1.86874</v>
      </c>
      <c r="FN440">
        <v>1.86957</v>
      </c>
      <c r="FO440">
        <v>1.86563</v>
      </c>
      <c r="FP440">
        <v>1.8667</v>
      </c>
      <c r="FQ440">
        <v>1.86813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15.1</v>
      </c>
      <c r="GF440">
        <v>0.1394</v>
      </c>
      <c r="GG440">
        <v>5.21543574155078</v>
      </c>
      <c r="GH440">
        <v>0.0100486214095962</v>
      </c>
      <c r="GI440">
        <v>-1.74255938316833e-06</v>
      </c>
      <c r="GJ440">
        <v>3.40457676646056e-10</v>
      </c>
      <c r="GK440">
        <v>-0.0234001039270155</v>
      </c>
      <c r="GL440">
        <v>-0.0317258394575505</v>
      </c>
      <c r="GM440">
        <v>0.00293552719409138</v>
      </c>
      <c r="GN440">
        <v>-2.89779016759736e-05</v>
      </c>
      <c r="GO440">
        <v>-4</v>
      </c>
      <c r="GP440">
        <v>2214</v>
      </c>
      <c r="GQ440">
        <v>1</v>
      </c>
      <c r="GR440">
        <v>18</v>
      </c>
      <c r="GS440">
        <v>17396.4</v>
      </c>
      <c r="GT440">
        <v>28772.4</v>
      </c>
      <c r="GU440">
        <v>3.10059</v>
      </c>
      <c r="GV440">
        <v>2.59888</v>
      </c>
      <c r="GW440">
        <v>2.24854</v>
      </c>
      <c r="GX440">
        <v>2.7478</v>
      </c>
      <c r="GY440">
        <v>1.99585</v>
      </c>
      <c r="GZ440">
        <v>2.2998</v>
      </c>
      <c r="HA440">
        <v>34.3269</v>
      </c>
      <c r="HB440">
        <v>14.5961</v>
      </c>
      <c r="HC440">
        <v>18</v>
      </c>
      <c r="HD440">
        <v>454.781</v>
      </c>
      <c r="HE440">
        <v>630.441</v>
      </c>
      <c r="HF440">
        <v>12.7174</v>
      </c>
      <c r="HG440">
        <v>26.3749</v>
      </c>
      <c r="HH440">
        <v>30.0007</v>
      </c>
      <c r="HI440">
        <v>26.1413</v>
      </c>
      <c r="HJ440">
        <v>26.0549</v>
      </c>
      <c r="HK440">
        <v>62.0773</v>
      </c>
      <c r="HL440">
        <v>70.9037</v>
      </c>
      <c r="HM440">
        <v>0</v>
      </c>
      <c r="HN440">
        <v>12.7026</v>
      </c>
      <c r="HO440">
        <v>1254.41</v>
      </c>
      <c r="HP440">
        <v>5.93165</v>
      </c>
      <c r="HQ440">
        <v>102.868</v>
      </c>
      <c r="HR440">
        <v>103.99</v>
      </c>
    </row>
    <row r="441" spans="1:226">
      <c r="A441">
        <v>425</v>
      </c>
      <c r="B441">
        <v>1657125561.5</v>
      </c>
      <c r="C441">
        <v>5528.90000009537</v>
      </c>
      <c r="D441" t="s">
        <v>1212</v>
      </c>
      <c r="E441" t="s">
        <v>1213</v>
      </c>
      <c r="F441">
        <v>5</v>
      </c>
      <c r="G441" t="s">
        <v>1067</v>
      </c>
      <c r="H441" t="s">
        <v>354</v>
      </c>
      <c r="I441">
        <v>1657125553.71429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1253.71315381257</v>
      </c>
      <c r="AK441">
        <v>1216.24993939394</v>
      </c>
      <c r="AL441">
        <v>3.37163986315313</v>
      </c>
      <c r="AM441">
        <v>66.8641724914905</v>
      </c>
      <c r="AN441">
        <f>(AP441 - AO441 + BO441*1E3/(8.314*(BQ441+273.15)) * AR441/BN441 * AQ441) * BN441/(100*BB441) * 1000/(1000 - AP441)</f>
        <v>0</v>
      </c>
      <c r="AO441">
        <v>5.83998398297843</v>
      </c>
      <c r="AP441">
        <v>17.0493418181818</v>
      </c>
      <c r="AQ441">
        <v>-0.00527620471754328</v>
      </c>
      <c r="AR441">
        <v>77.479697200036</v>
      </c>
      <c r="AS441">
        <v>2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1657125553.71429</v>
      </c>
      <c r="BH441">
        <v>1171.34607142857</v>
      </c>
      <c r="BI441">
        <v>1230.97142857143</v>
      </c>
      <c r="BJ441">
        <v>17.0467964285714</v>
      </c>
      <c r="BK441">
        <v>5.83156392857143</v>
      </c>
      <c r="BL441">
        <v>1156.315</v>
      </c>
      <c r="BM441">
        <v>16.9075</v>
      </c>
      <c r="BN441">
        <v>500.008285714286</v>
      </c>
      <c r="BO441">
        <v>73.9481785714286</v>
      </c>
      <c r="BP441">
        <v>0.0422567428571429</v>
      </c>
      <c r="BQ441">
        <v>21.2305178571429</v>
      </c>
      <c r="BR441">
        <v>20.0172857142857</v>
      </c>
      <c r="BS441">
        <v>999.9</v>
      </c>
      <c r="BT441">
        <v>0</v>
      </c>
      <c r="BU441">
        <v>0</v>
      </c>
      <c r="BV441">
        <v>10001.0714285714</v>
      </c>
      <c r="BW441">
        <v>0</v>
      </c>
      <c r="BX441">
        <v>1702.54535714286</v>
      </c>
      <c r="BY441">
        <v>-59.6253714285714</v>
      </c>
      <c r="BZ441">
        <v>1191.65964285714</v>
      </c>
      <c r="CA441">
        <v>1238.19285714286</v>
      </c>
      <c r="CB441">
        <v>11.215225</v>
      </c>
      <c r="CC441">
        <v>1230.97142857143</v>
      </c>
      <c r="CD441">
        <v>5.83156392857143</v>
      </c>
      <c r="CE441">
        <v>1.26057892857143</v>
      </c>
      <c r="CF441">
        <v>0.431233464285714</v>
      </c>
      <c r="CG441">
        <v>10.3369035714286</v>
      </c>
      <c r="CH441">
        <v>-4.76114642857143</v>
      </c>
      <c r="CI441">
        <v>1999.98785714286</v>
      </c>
      <c r="CJ441">
        <v>0.979997214285714</v>
      </c>
      <c r="CK441">
        <v>0.0200024714285714</v>
      </c>
      <c r="CL441">
        <v>0</v>
      </c>
      <c r="CM441">
        <v>2.31744642857143</v>
      </c>
      <c r="CN441">
        <v>0</v>
      </c>
      <c r="CO441">
        <v>13699.0821428571</v>
      </c>
      <c r="CP441">
        <v>17300.0464285714</v>
      </c>
      <c r="CQ441">
        <v>39.8971428571429</v>
      </c>
      <c r="CR441">
        <v>41.937</v>
      </c>
      <c r="CS441">
        <v>40.232</v>
      </c>
      <c r="CT441">
        <v>39.6515714285714</v>
      </c>
      <c r="CU441">
        <v>38.937</v>
      </c>
      <c r="CV441">
        <v>1959.98285714286</v>
      </c>
      <c r="CW441">
        <v>40.0003571428571</v>
      </c>
      <c r="CX441">
        <v>0</v>
      </c>
      <c r="CY441">
        <v>1657125541.3</v>
      </c>
      <c r="CZ441">
        <v>0</v>
      </c>
      <c r="DA441">
        <v>0</v>
      </c>
      <c r="DB441" t="s">
        <v>356</v>
      </c>
      <c r="DC441">
        <v>1656081770.5</v>
      </c>
      <c r="DD441">
        <v>1655399214.6</v>
      </c>
      <c r="DE441">
        <v>0</v>
      </c>
      <c r="DF441">
        <v>0.134</v>
      </c>
      <c r="DG441">
        <v>-0.06</v>
      </c>
      <c r="DH441">
        <v>9.331</v>
      </c>
      <c r="DI441">
        <v>0.511</v>
      </c>
      <c r="DJ441">
        <v>421</v>
      </c>
      <c r="DK441">
        <v>25</v>
      </c>
      <c r="DL441">
        <v>1.93</v>
      </c>
      <c r="DM441">
        <v>0.15</v>
      </c>
      <c r="DN441">
        <v>-59.5571878048781</v>
      </c>
      <c r="DO441">
        <v>-2.56036724738671</v>
      </c>
      <c r="DP441">
        <v>0.739945502342331</v>
      </c>
      <c r="DQ441">
        <v>0</v>
      </c>
      <c r="DR441">
        <v>11.2216780487805</v>
      </c>
      <c r="DS441">
        <v>-0.156618815331015</v>
      </c>
      <c r="DT441">
        <v>0.0189722456106233</v>
      </c>
      <c r="DU441">
        <v>0</v>
      </c>
      <c r="DV441">
        <v>0</v>
      </c>
      <c r="DW441">
        <v>2</v>
      </c>
      <c r="DX441" t="s">
        <v>367</v>
      </c>
      <c r="DY441">
        <v>2.97348</v>
      </c>
      <c r="DZ441">
        <v>2.69604</v>
      </c>
      <c r="EA441">
        <v>0.153978</v>
      </c>
      <c r="EB441">
        <v>0.159691</v>
      </c>
      <c r="EC441">
        <v>0.0671041</v>
      </c>
      <c r="ED441">
        <v>0.0301813</v>
      </c>
      <c r="EE441">
        <v>33135.7</v>
      </c>
      <c r="EF441">
        <v>36111.4</v>
      </c>
      <c r="EG441">
        <v>35493.3</v>
      </c>
      <c r="EH441">
        <v>38977.2</v>
      </c>
      <c r="EI441">
        <v>46932.5</v>
      </c>
      <c r="EJ441">
        <v>54549.8</v>
      </c>
      <c r="EK441">
        <v>55433.3</v>
      </c>
      <c r="EL441">
        <v>62446.6</v>
      </c>
      <c r="EM441">
        <v>1.92</v>
      </c>
      <c r="EN441">
        <v>2.1808</v>
      </c>
      <c r="EO441">
        <v>-0.00613928</v>
      </c>
      <c r="EP441">
        <v>0</v>
      </c>
      <c r="EQ441">
        <v>20.1098</v>
      </c>
      <c r="ER441">
        <v>999.9</v>
      </c>
      <c r="ES441">
        <v>48.37</v>
      </c>
      <c r="ET441">
        <v>31.159</v>
      </c>
      <c r="EU441">
        <v>29.7777</v>
      </c>
      <c r="EV441">
        <v>55.3677</v>
      </c>
      <c r="EW441">
        <v>36.1619</v>
      </c>
      <c r="EX441">
        <v>2</v>
      </c>
      <c r="EY441">
        <v>-0.0622764</v>
      </c>
      <c r="EZ441">
        <v>6.25898</v>
      </c>
      <c r="FA441">
        <v>20.042</v>
      </c>
      <c r="FB441">
        <v>5.20411</v>
      </c>
      <c r="FC441">
        <v>12.0099</v>
      </c>
      <c r="FD441">
        <v>4.976</v>
      </c>
      <c r="FE441">
        <v>3.2936</v>
      </c>
      <c r="FF441">
        <v>9999</v>
      </c>
      <c r="FG441">
        <v>9999</v>
      </c>
      <c r="FH441">
        <v>9999</v>
      </c>
      <c r="FI441">
        <v>552.1</v>
      </c>
      <c r="FJ441">
        <v>1.86295</v>
      </c>
      <c r="FK441">
        <v>1.86783</v>
      </c>
      <c r="FL441">
        <v>1.86765</v>
      </c>
      <c r="FM441">
        <v>1.86874</v>
      </c>
      <c r="FN441">
        <v>1.86957</v>
      </c>
      <c r="FO441">
        <v>1.86569</v>
      </c>
      <c r="FP441">
        <v>1.86676</v>
      </c>
      <c r="FQ441">
        <v>1.86813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15.22</v>
      </c>
      <c r="GF441">
        <v>0.1388</v>
      </c>
      <c r="GG441">
        <v>5.21543574155078</v>
      </c>
      <c r="GH441">
        <v>0.0100486214095962</v>
      </c>
      <c r="GI441">
        <v>-1.74255938316833e-06</v>
      </c>
      <c r="GJ441">
        <v>3.40457676646056e-10</v>
      </c>
      <c r="GK441">
        <v>-0.0234001039270155</v>
      </c>
      <c r="GL441">
        <v>-0.0317258394575505</v>
      </c>
      <c r="GM441">
        <v>0.00293552719409138</v>
      </c>
      <c r="GN441">
        <v>-2.89779016759736e-05</v>
      </c>
      <c r="GO441">
        <v>-4</v>
      </c>
      <c r="GP441">
        <v>2214</v>
      </c>
      <c r="GQ441">
        <v>1</v>
      </c>
      <c r="GR441">
        <v>18</v>
      </c>
      <c r="GS441">
        <v>17396.5</v>
      </c>
      <c r="GT441">
        <v>28772.4</v>
      </c>
      <c r="GU441">
        <v>3.13232</v>
      </c>
      <c r="GV441">
        <v>2.59155</v>
      </c>
      <c r="GW441">
        <v>2.24854</v>
      </c>
      <c r="GX441">
        <v>2.74658</v>
      </c>
      <c r="GY441">
        <v>1.99585</v>
      </c>
      <c r="GZ441">
        <v>2.31323</v>
      </c>
      <c r="HA441">
        <v>34.3269</v>
      </c>
      <c r="HB441">
        <v>14.6049</v>
      </c>
      <c r="HC441">
        <v>18</v>
      </c>
      <c r="HD441">
        <v>454.976</v>
      </c>
      <c r="HE441">
        <v>631.017</v>
      </c>
      <c r="HF441">
        <v>12.6948</v>
      </c>
      <c r="HG441">
        <v>26.3815</v>
      </c>
      <c r="HH441">
        <v>30.0005</v>
      </c>
      <c r="HI441">
        <v>26.1501</v>
      </c>
      <c r="HJ441">
        <v>26.0636</v>
      </c>
      <c r="HK441">
        <v>62.7417</v>
      </c>
      <c r="HL441">
        <v>70.6153</v>
      </c>
      <c r="HM441">
        <v>0</v>
      </c>
      <c r="HN441">
        <v>12.6939</v>
      </c>
      <c r="HO441">
        <v>1274.53</v>
      </c>
      <c r="HP441">
        <v>5.95657</v>
      </c>
      <c r="HQ441">
        <v>102.866</v>
      </c>
      <c r="HR441">
        <v>103.989</v>
      </c>
    </row>
    <row r="442" spans="1:226">
      <c r="A442">
        <v>426</v>
      </c>
      <c r="B442">
        <v>1657125566.6</v>
      </c>
      <c r="C442">
        <v>5534</v>
      </c>
      <c r="D442" t="s">
        <v>1214</v>
      </c>
      <c r="E442" t="s">
        <v>1215</v>
      </c>
      <c r="F442">
        <v>5</v>
      </c>
      <c r="G442" t="s">
        <v>1067</v>
      </c>
      <c r="H442" t="s">
        <v>354</v>
      </c>
      <c r="I442">
        <v>1657125559.25357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1271.85373726863</v>
      </c>
      <c r="AK442">
        <v>1233.48275629596</v>
      </c>
      <c r="AL442">
        <v>3.49278542594288</v>
      </c>
      <c r="AM442">
        <v>66.8641724914905</v>
      </c>
      <c r="AN442">
        <f>(AP442 - AO442 + BO442*1E3/(8.314*(BQ442+273.15)) * AR442/BN442 * AQ442) * BN442/(100*BB442) * 1000/(1000 - AP442)</f>
        <v>0</v>
      </c>
      <c r="AO442">
        <v>5.94890035519813</v>
      </c>
      <c r="AP442">
        <v>17.0666308950211</v>
      </c>
      <c r="AQ442">
        <v>0.00556290211899488</v>
      </c>
      <c r="AR442">
        <v>77.479697200036</v>
      </c>
      <c r="AS442">
        <v>3</v>
      </c>
      <c r="AT442">
        <v>1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1657125559.25357</v>
      </c>
      <c r="BH442">
        <v>1189.57857142857</v>
      </c>
      <c r="BI442">
        <v>1249.90892857143</v>
      </c>
      <c r="BJ442">
        <v>17.0494535714286</v>
      </c>
      <c r="BK442">
        <v>5.88275214285714</v>
      </c>
      <c r="BL442">
        <v>1174.41357142857</v>
      </c>
      <c r="BM442">
        <v>16.9100392857143</v>
      </c>
      <c r="BN442">
        <v>499.995892857143</v>
      </c>
      <c r="BO442">
        <v>73.94825</v>
      </c>
      <c r="BP442">
        <v>0.0422793</v>
      </c>
      <c r="BQ442">
        <v>21.2200714285714</v>
      </c>
      <c r="BR442">
        <v>20.0161464285714</v>
      </c>
      <c r="BS442">
        <v>999.9</v>
      </c>
      <c r="BT442">
        <v>0</v>
      </c>
      <c r="BU442">
        <v>0</v>
      </c>
      <c r="BV442">
        <v>10001.9642857143</v>
      </c>
      <c r="BW442">
        <v>0</v>
      </c>
      <c r="BX442">
        <v>1702.40392857143</v>
      </c>
      <c r="BY442">
        <v>-60.3301357142857</v>
      </c>
      <c r="BZ442">
        <v>1210.2125</v>
      </c>
      <c r="CA442">
        <v>1257.30607142857</v>
      </c>
      <c r="CB442">
        <v>11.1666857142857</v>
      </c>
      <c r="CC442">
        <v>1249.90892857143</v>
      </c>
      <c r="CD442">
        <v>5.88275214285714</v>
      </c>
      <c r="CE442">
        <v>1.26077607142857</v>
      </c>
      <c r="CF442">
        <v>0.435019035714286</v>
      </c>
      <c r="CG442">
        <v>10.3392428571429</v>
      </c>
      <c r="CH442">
        <v>-4.64587321428571</v>
      </c>
      <c r="CI442">
        <v>1999.98464285714</v>
      </c>
      <c r="CJ442">
        <v>0.979997214285714</v>
      </c>
      <c r="CK442">
        <v>0.0200024714285714</v>
      </c>
      <c r="CL442">
        <v>0</v>
      </c>
      <c r="CM442">
        <v>2.30021428571429</v>
      </c>
      <c r="CN442">
        <v>0</v>
      </c>
      <c r="CO442">
        <v>13689.7178571429</v>
      </c>
      <c r="CP442">
        <v>17300.0142857143</v>
      </c>
      <c r="CQ442">
        <v>39.9192857142857</v>
      </c>
      <c r="CR442">
        <v>41.9505</v>
      </c>
      <c r="CS442">
        <v>40.25</v>
      </c>
      <c r="CT442">
        <v>39.6692857142857</v>
      </c>
      <c r="CU442">
        <v>38.937</v>
      </c>
      <c r="CV442">
        <v>1959.98178571429</v>
      </c>
      <c r="CW442">
        <v>40.0003571428571</v>
      </c>
      <c r="CX442">
        <v>0</v>
      </c>
      <c r="CY442">
        <v>1657125546.7</v>
      </c>
      <c r="CZ442">
        <v>0</v>
      </c>
      <c r="DA442">
        <v>0</v>
      </c>
      <c r="DB442" t="s">
        <v>356</v>
      </c>
      <c r="DC442">
        <v>1656081770.5</v>
      </c>
      <c r="DD442">
        <v>1655399214.6</v>
      </c>
      <c r="DE442">
        <v>0</v>
      </c>
      <c r="DF442">
        <v>0.134</v>
      </c>
      <c r="DG442">
        <v>-0.06</v>
      </c>
      <c r="DH442">
        <v>9.331</v>
      </c>
      <c r="DI442">
        <v>0.511</v>
      </c>
      <c r="DJ442">
        <v>421</v>
      </c>
      <c r="DK442">
        <v>25</v>
      </c>
      <c r="DL442">
        <v>1.93</v>
      </c>
      <c r="DM442">
        <v>0.15</v>
      </c>
      <c r="DN442">
        <v>-59.9792731707317</v>
      </c>
      <c r="DO442">
        <v>-5.34609547964238</v>
      </c>
      <c r="DP442">
        <v>0.885507598409616</v>
      </c>
      <c r="DQ442">
        <v>0</v>
      </c>
      <c r="DR442">
        <v>11.1851390243902</v>
      </c>
      <c r="DS442">
        <v>-0.454227021778048</v>
      </c>
      <c r="DT442">
        <v>0.0516478265689088</v>
      </c>
      <c r="DU442">
        <v>0</v>
      </c>
      <c r="DV442">
        <v>0</v>
      </c>
      <c r="DW442">
        <v>2</v>
      </c>
      <c r="DX442" t="s">
        <v>367</v>
      </c>
      <c r="DY442">
        <v>2.97355</v>
      </c>
      <c r="DZ442">
        <v>2.69602</v>
      </c>
      <c r="EA442">
        <v>0.155363</v>
      </c>
      <c r="EB442">
        <v>0.161036</v>
      </c>
      <c r="EC442">
        <v>0.0671961</v>
      </c>
      <c r="ED442">
        <v>0.0303867</v>
      </c>
      <c r="EE442">
        <v>33081.4</v>
      </c>
      <c r="EF442">
        <v>36053</v>
      </c>
      <c r="EG442">
        <v>35493.3</v>
      </c>
      <c r="EH442">
        <v>38976.6</v>
      </c>
      <c r="EI442">
        <v>46928.6</v>
      </c>
      <c r="EJ442">
        <v>54537.2</v>
      </c>
      <c r="EK442">
        <v>55434.2</v>
      </c>
      <c r="EL442">
        <v>62445.5</v>
      </c>
      <c r="EM442">
        <v>1.9184</v>
      </c>
      <c r="EN442">
        <v>2.18</v>
      </c>
      <c r="EO442">
        <v>-0.00625849</v>
      </c>
      <c r="EP442">
        <v>0</v>
      </c>
      <c r="EQ442">
        <v>20.108</v>
      </c>
      <c r="ER442">
        <v>999.9</v>
      </c>
      <c r="ES442">
        <v>48.321</v>
      </c>
      <c r="ET442">
        <v>31.159</v>
      </c>
      <c r="EU442">
        <v>29.7481</v>
      </c>
      <c r="EV442">
        <v>55.4459</v>
      </c>
      <c r="EW442">
        <v>36.1899</v>
      </c>
      <c r="EX442">
        <v>2</v>
      </c>
      <c r="EY442">
        <v>-0.0617073</v>
      </c>
      <c r="EZ442">
        <v>6.26144</v>
      </c>
      <c r="FA442">
        <v>20.0421</v>
      </c>
      <c r="FB442">
        <v>5.20291</v>
      </c>
      <c r="FC442">
        <v>12.0099</v>
      </c>
      <c r="FD442">
        <v>4.9756</v>
      </c>
      <c r="FE442">
        <v>3.2938</v>
      </c>
      <c r="FF442">
        <v>9999</v>
      </c>
      <c r="FG442">
        <v>9999</v>
      </c>
      <c r="FH442">
        <v>9999</v>
      </c>
      <c r="FI442">
        <v>552.1</v>
      </c>
      <c r="FJ442">
        <v>1.86298</v>
      </c>
      <c r="FK442">
        <v>1.86783</v>
      </c>
      <c r="FL442">
        <v>1.86758</v>
      </c>
      <c r="FM442">
        <v>1.86877</v>
      </c>
      <c r="FN442">
        <v>1.86957</v>
      </c>
      <c r="FO442">
        <v>1.86566</v>
      </c>
      <c r="FP442">
        <v>1.86676</v>
      </c>
      <c r="FQ442">
        <v>1.86813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15.34</v>
      </c>
      <c r="GF442">
        <v>0.1401</v>
      </c>
      <c r="GG442">
        <v>5.21543574155078</v>
      </c>
      <c r="GH442">
        <v>0.0100486214095962</v>
      </c>
      <c r="GI442">
        <v>-1.74255938316833e-06</v>
      </c>
      <c r="GJ442">
        <v>3.40457676646056e-10</v>
      </c>
      <c r="GK442">
        <v>-0.0234001039270155</v>
      </c>
      <c r="GL442">
        <v>-0.0317258394575505</v>
      </c>
      <c r="GM442">
        <v>0.00293552719409138</v>
      </c>
      <c r="GN442">
        <v>-2.89779016759736e-05</v>
      </c>
      <c r="GO442">
        <v>-4</v>
      </c>
      <c r="GP442">
        <v>2214</v>
      </c>
      <c r="GQ442">
        <v>1</v>
      </c>
      <c r="GR442">
        <v>18</v>
      </c>
      <c r="GS442">
        <v>17396.6</v>
      </c>
      <c r="GT442">
        <v>28772.5</v>
      </c>
      <c r="GU442">
        <v>3.16406</v>
      </c>
      <c r="GV442">
        <v>2.6001</v>
      </c>
      <c r="GW442">
        <v>2.24854</v>
      </c>
      <c r="GX442">
        <v>2.7478</v>
      </c>
      <c r="GY442">
        <v>1.99585</v>
      </c>
      <c r="GZ442">
        <v>2.30591</v>
      </c>
      <c r="HA442">
        <v>34.3269</v>
      </c>
      <c r="HB442">
        <v>14.5873</v>
      </c>
      <c r="HC442">
        <v>18</v>
      </c>
      <c r="HD442">
        <v>454.081</v>
      </c>
      <c r="HE442">
        <v>630.512</v>
      </c>
      <c r="HF442">
        <v>12.6842</v>
      </c>
      <c r="HG442">
        <v>26.3909</v>
      </c>
      <c r="HH442">
        <v>30.0005</v>
      </c>
      <c r="HI442">
        <v>26.1603</v>
      </c>
      <c r="HJ442">
        <v>26.0749</v>
      </c>
      <c r="HK442">
        <v>63.3547</v>
      </c>
      <c r="HL442">
        <v>70.6153</v>
      </c>
      <c r="HM442">
        <v>0</v>
      </c>
      <c r="HN442">
        <v>12.6782</v>
      </c>
      <c r="HO442">
        <v>1287.95</v>
      </c>
      <c r="HP442">
        <v>5.94936</v>
      </c>
      <c r="HQ442">
        <v>102.867</v>
      </c>
      <c r="HR442">
        <v>103.987</v>
      </c>
    </row>
    <row r="443" spans="1:226">
      <c r="A443">
        <v>427</v>
      </c>
      <c r="B443">
        <v>1657125571.1</v>
      </c>
      <c r="C443">
        <v>5538.5</v>
      </c>
      <c r="D443" t="s">
        <v>1216</v>
      </c>
      <c r="E443" t="s">
        <v>1217</v>
      </c>
      <c r="F443">
        <v>5</v>
      </c>
      <c r="G443" t="s">
        <v>1067</v>
      </c>
      <c r="H443" t="s">
        <v>354</v>
      </c>
      <c r="I443">
        <v>1657125563.56786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1286.88491056057</v>
      </c>
      <c r="AK443">
        <v>1248.87745454545</v>
      </c>
      <c r="AL443">
        <v>3.4152992171942</v>
      </c>
      <c r="AM443">
        <v>66.8641724914905</v>
      </c>
      <c r="AN443">
        <f>(AP443 - AO443 + BO443*1E3/(8.314*(BQ443+273.15)) * AR443/BN443 * AQ443) * BN443/(100*BB443) * 1000/(1000 - AP443)</f>
        <v>0</v>
      </c>
      <c r="AO443">
        <v>5.9566476464098</v>
      </c>
      <c r="AP443">
        <v>17.0805315151515</v>
      </c>
      <c r="AQ443">
        <v>0.0016644213070465</v>
      </c>
      <c r="AR443">
        <v>77.479697200036</v>
      </c>
      <c r="AS443">
        <v>2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1657125563.56786</v>
      </c>
      <c r="BH443">
        <v>1203.98071428571</v>
      </c>
      <c r="BI443">
        <v>1264.24571428571</v>
      </c>
      <c r="BJ443">
        <v>17.0575285714286</v>
      </c>
      <c r="BK443">
        <v>5.91441285714286</v>
      </c>
      <c r="BL443">
        <v>1188.71035714286</v>
      </c>
      <c r="BM443">
        <v>16.9177785714286</v>
      </c>
      <c r="BN443">
        <v>499.9895</v>
      </c>
      <c r="BO443">
        <v>73.9488285714286</v>
      </c>
      <c r="BP443">
        <v>0.0422519428571429</v>
      </c>
      <c r="BQ443">
        <v>21.2145285714286</v>
      </c>
      <c r="BR443">
        <v>20.0121607142857</v>
      </c>
      <c r="BS443">
        <v>999.9</v>
      </c>
      <c r="BT443">
        <v>0</v>
      </c>
      <c r="BU443">
        <v>0</v>
      </c>
      <c r="BV443">
        <v>10003.0357142857</v>
      </c>
      <c r="BW443">
        <v>0</v>
      </c>
      <c r="BX443">
        <v>1702.40678571429</v>
      </c>
      <c r="BY443">
        <v>-60.2649428571429</v>
      </c>
      <c r="BZ443">
        <v>1224.87428571429</v>
      </c>
      <c r="CA443">
        <v>1271.7675</v>
      </c>
      <c r="CB443">
        <v>11.1431</v>
      </c>
      <c r="CC443">
        <v>1264.24571428571</v>
      </c>
      <c r="CD443">
        <v>5.91441285714286</v>
      </c>
      <c r="CE443">
        <v>1.26138321428571</v>
      </c>
      <c r="CF443">
        <v>0.437363892857143</v>
      </c>
      <c r="CG443">
        <v>10.3464464285714</v>
      </c>
      <c r="CH443">
        <v>-4.574685</v>
      </c>
      <c r="CI443">
        <v>2000.00357142857</v>
      </c>
      <c r="CJ443">
        <v>0.979997321428572</v>
      </c>
      <c r="CK443">
        <v>0.0200023571428571</v>
      </c>
      <c r="CL443">
        <v>0</v>
      </c>
      <c r="CM443">
        <v>2.31608571428571</v>
      </c>
      <c r="CN443">
        <v>0</v>
      </c>
      <c r="CO443">
        <v>13682.7035714286</v>
      </c>
      <c r="CP443">
        <v>17300.1714285714</v>
      </c>
      <c r="CQ443">
        <v>39.9325714285714</v>
      </c>
      <c r="CR443">
        <v>41.955</v>
      </c>
      <c r="CS443">
        <v>40.25</v>
      </c>
      <c r="CT443">
        <v>39.6737142857143</v>
      </c>
      <c r="CU443">
        <v>38.937</v>
      </c>
      <c r="CV443">
        <v>1960.00071428571</v>
      </c>
      <c r="CW443">
        <v>40.0007142857143</v>
      </c>
      <c r="CX443">
        <v>0</v>
      </c>
      <c r="CY443">
        <v>1657125550.9</v>
      </c>
      <c r="CZ443">
        <v>0</v>
      </c>
      <c r="DA443">
        <v>0</v>
      </c>
      <c r="DB443" t="s">
        <v>356</v>
      </c>
      <c r="DC443">
        <v>1656081770.5</v>
      </c>
      <c r="DD443">
        <v>1655399214.6</v>
      </c>
      <c r="DE443">
        <v>0</v>
      </c>
      <c r="DF443">
        <v>0.134</v>
      </c>
      <c r="DG443">
        <v>-0.06</v>
      </c>
      <c r="DH443">
        <v>9.331</v>
      </c>
      <c r="DI443">
        <v>0.511</v>
      </c>
      <c r="DJ443">
        <v>421</v>
      </c>
      <c r="DK443">
        <v>25</v>
      </c>
      <c r="DL443">
        <v>1.93</v>
      </c>
      <c r="DM443">
        <v>0.15</v>
      </c>
      <c r="DN443">
        <v>-60.2271756097561</v>
      </c>
      <c r="DO443">
        <v>-2.40669440106647</v>
      </c>
      <c r="DP443">
        <v>0.74885012202628</v>
      </c>
      <c r="DQ443">
        <v>0</v>
      </c>
      <c r="DR443">
        <v>11.1605780487805</v>
      </c>
      <c r="DS443">
        <v>-0.436509474883151</v>
      </c>
      <c r="DT443">
        <v>0.0500188330979984</v>
      </c>
      <c r="DU443">
        <v>0</v>
      </c>
      <c r="DV443">
        <v>0</v>
      </c>
      <c r="DW443">
        <v>2</v>
      </c>
      <c r="DX443" t="s">
        <v>367</v>
      </c>
      <c r="DY443">
        <v>2.97317</v>
      </c>
      <c r="DZ443">
        <v>2.69647</v>
      </c>
      <c r="EA443">
        <v>0.156549</v>
      </c>
      <c r="EB443">
        <v>0.162163</v>
      </c>
      <c r="EC443">
        <v>0.0672148</v>
      </c>
      <c r="ED443">
        <v>0.0303686</v>
      </c>
      <c r="EE443">
        <v>33033.9</v>
      </c>
      <c r="EF443">
        <v>36004.3</v>
      </c>
      <c r="EG443">
        <v>35492.2</v>
      </c>
      <c r="EH443">
        <v>38976.4</v>
      </c>
      <c r="EI443">
        <v>46926.6</v>
      </c>
      <c r="EJ443">
        <v>54537.6</v>
      </c>
      <c r="EK443">
        <v>55432.9</v>
      </c>
      <c r="EL443">
        <v>62444.7</v>
      </c>
      <c r="EM443">
        <v>1.9188</v>
      </c>
      <c r="EN443">
        <v>2.1806</v>
      </c>
      <c r="EO443">
        <v>-0.00566244</v>
      </c>
      <c r="EP443">
        <v>0</v>
      </c>
      <c r="EQ443">
        <v>20.1046</v>
      </c>
      <c r="ER443">
        <v>999.9</v>
      </c>
      <c r="ES443">
        <v>48.297</v>
      </c>
      <c r="ET443">
        <v>31.189</v>
      </c>
      <c r="EU443">
        <v>29.7823</v>
      </c>
      <c r="EV443">
        <v>55.5868</v>
      </c>
      <c r="EW443">
        <v>36.238</v>
      </c>
      <c r="EX443">
        <v>2</v>
      </c>
      <c r="EY443">
        <v>-0.0611382</v>
      </c>
      <c r="EZ443">
        <v>6.20434</v>
      </c>
      <c r="FA443">
        <v>20.0439</v>
      </c>
      <c r="FB443">
        <v>5.20291</v>
      </c>
      <c r="FC443">
        <v>12.0099</v>
      </c>
      <c r="FD443">
        <v>4.976</v>
      </c>
      <c r="FE443">
        <v>3.2936</v>
      </c>
      <c r="FF443">
        <v>9999</v>
      </c>
      <c r="FG443">
        <v>9999</v>
      </c>
      <c r="FH443">
        <v>9999</v>
      </c>
      <c r="FI443">
        <v>552.1</v>
      </c>
      <c r="FJ443">
        <v>1.86298</v>
      </c>
      <c r="FK443">
        <v>1.86783</v>
      </c>
      <c r="FL443">
        <v>1.86758</v>
      </c>
      <c r="FM443">
        <v>1.86874</v>
      </c>
      <c r="FN443">
        <v>1.86966</v>
      </c>
      <c r="FO443">
        <v>1.86569</v>
      </c>
      <c r="FP443">
        <v>1.86673</v>
      </c>
      <c r="FQ443">
        <v>1.86813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15.45</v>
      </c>
      <c r="GF443">
        <v>0.1404</v>
      </c>
      <c r="GG443">
        <v>5.21543574155078</v>
      </c>
      <c r="GH443">
        <v>0.0100486214095962</v>
      </c>
      <c r="GI443">
        <v>-1.74255938316833e-06</v>
      </c>
      <c r="GJ443">
        <v>3.40457676646056e-10</v>
      </c>
      <c r="GK443">
        <v>-0.0234001039270155</v>
      </c>
      <c r="GL443">
        <v>-0.0317258394575505</v>
      </c>
      <c r="GM443">
        <v>0.00293552719409138</v>
      </c>
      <c r="GN443">
        <v>-2.89779016759736e-05</v>
      </c>
      <c r="GO443">
        <v>-4</v>
      </c>
      <c r="GP443">
        <v>2214</v>
      </c>
      <c r="GQ443">
        <v>1</v>
      </c>
      <c r="GR443">
        <v>18</v>
      </c>
      <c r="GS443">
        <v>17396.7</v>
      </c>
      <c r="GT443">
        <v>28772.6</v>
      </c>
      <c r="GU443">
        <v>3.1897</v>
      </c>
      <c r="GV443">
        <v>2.59521</v>
      </c>
      <c r="GW443">
        <v>2.24854</v>
      </c>
      <c r="GX443">
        <v>2.74658</v>
      </c>
      <c r="GY443">
        <v>1.99585</v>
      </c>
      <c r="GZ443">
        <v>2.31812</v>
      </c>
      <c r="HA443">
        <v>34.3497</v>
      </c>
      <c r="HB443">
        <v>14.5961</v>
      </c>
      <c r="HC443">
        <v>18</v>
      </c>
      <c r="HD443">
        <v>454.386</v>
      </c>
      <c r="HE443">
        <v>631.074</v>
      </c>
      <c r="HF443">
        <v>12.6722</v>
      </c>
      <c r="HG443">
        <v>26.3975</v>
      </c>
      <c r="HH443">
        <v>30.0004</v>
      </c>
      <c r="HI443">
        <v>26.1677</v>
      </c>
      <c r="HJ443">
        <v>26.0823</v>
      </c>
      <c r="HK443">
        <v>63.9419</v>
      </c>
      <c r="HL443">
        <v>70.6153</v>
      </c>
      <c r="HM443">
        <v>0</v>
      </c>
      <c r="HN443">
        <v>12.6671</v>
      </c>
      <c r="HO443">
        <v>1308.25</v>
      </c>
      <c r="HP443">
        <v>5.95052</v>
      </c>
      <c r="HQ443">
        <v>102.864</v>
      </c>
      <c r="HR443">
        <v>103.986</v>
      </c>
    </row>
    <row r="444" spans="1:226">
      <c r="A444">
        <v>428</v>
      </c>
      <c r="B444">
        <v>1657125576.6</v>
      </c>
      <c r="C444">
        <v>5544</v>
      </c>
      <c r="D444" t="s">
        <v>1218</v>
      </c>
      <c r="E444" t="s">
        <v>1219</v>
      </c>
      <c r="F444">
        <v>5</v>
      </c>
      <c r="G444" t="s">
        <v>1067</v>
      </c>
      <c r="H444" t="s">
        <v>354</v>
      </c>
      <c r="I444">
        <v>1657125568.97857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1305.24653722931</v>
      </c>
      <c r="AK444">
        <v>1267.14151515152</v>
      </c>
      <c r="AL444">
        <v>3.39323423339726</v>
      </c>
      <c r="AM444">
        <v>66.8641724914905</v>
      </c>
      <c r="AN444">
        <f>(AP444 - AO444 + BO444*1E3/(8.314*(BQ444+273.15)) * AR444/BN444 * AQ444) * BN444/(100*BB444) * 1000/(1000 - AP444)</f>
        <v>0</v>
      </c>
      <c r="AO444">
        <v>5.95175399019082</v>
      </c>
      <c r="AP444">
        <v>17.0754151515151</v>
      </c>
      <c r="AQ444">
        <v>0.000780957918677601</v>
      </c>
      <c r="AR444">
        <v>77.479697200036</v>
      </c>
      <c r="AS444">
        <v>2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1657125568.97857</v>
      </c>
      <c r="BH444">
        <v>1221.87321428571</v>
      </c>
      <c r="BI444">
        <v>1282.54392857143</v>
      </c>
      <c r="BJ444">
        <v>17.0673535714286</v>
      </c>
      <c r="BK444">
        <v>5.95291107142857</v>
      </c>
      <c r="BL444">
        <v>1206.47321428571</v>
      </c>
      <c r="BM444">
        <v>16.9271964285714</v>
      </c>
      <c r="BN444">
        <v>499.985428571429</v>
      </c>
      <c r="BO444">
        <v>73.9491571428571</v>
      </c>
      <c r="BP444">
        <v>0.0423691107142857</v>
      </c>
      <c r="BQ444">
        <v>21.2074821428571</v>
      </c>
      <c r="BR444">
        <v>20.0133964285714</v>
      </c>
      <c r="BS444">
        <v>999.9</v>
      </c>
      <c r="BT444">
        <v>0</v>
      </c>
      <c r="BU444">
        <v>0</v>
      </c>
      <c r="BV444">
        <v>10002.6785714286</v>
      </c>
      <c r="BW444">
        <v>0</v>
      </c>
      <c r="BX444">
        <v>1703.01357142857</v>
      </c>
      <c r="BY444">
        <v>-60.6709285714286</v>
      </c>
      <c r="BZ444">
        <v>1243.08964285714</v>
      </c>
      <c r="CA444">
        <v>1290.22464285714</v>
      </c>
      <c r="CB444">
        <v>11.1144285714286</v>
      </c>
      <c r="CC444">
        <v>1282.54392857143</v>
      </c>
      <c r="CD444">
        <v>5.95291107142857</v>
      </c>
      <c r="CE444">
        <v>1.26211464285714</v>
      </c>
      <c r="CF444">
        <v>0.440212714285714</v>
      </c>
      <c r="CG444">
        <v>10.3551285714286</v>
      </c>
      <c r="CH444">
        <v>-4.48814392857143</v>
      </c>
      <c r="CI444">
        <v>2000.00178571429</v>
      </c>
      <c r="CJ444">
        <v>0.979997428571429</v>
      </c>
      <c r="CK444">
        <v>0.0200022428571429</v>
      </c>
      <c r="CL444">
        <v>0</v>
      </c>
      <c r="CM444">
        <v>2.33094285714286</v>
      </c>
      <c r="CN444">
        <v>0</v>
      </c>
      <c r="CO444">
        <v>13674.8107142857</v>
      </c>
      <c r="CP444">
        <v>17300.15</v>
      </c>
      <c r="CQ444">
        <v>39.9325714285714</v>
      </c>
      <c r="CR444">
        <v>41.97075</v>
      </c>
      <c r="CS444">
        <v>40.25</v>
      </c>
      <c r="CT444">
        <v>39.687</v>
      </c>
      <c r="CU444">
        <v>38.937</v>
      </c>
      <c r="CV444">
        <v>1959.99928571429</v>
      </c>
      <c r="CW444">
        <v>40.0003571428571</v>
      </c>
      <c r="CX444">
        <v>0</v>
      </c>
      <c r="CY444">
        <v>1657125556.9</v>
      </c>
      <c r="CZ444">
        <v>0</v>
      </c>
      <c r="DA444">
        <v>0</v>
      </c>
      <c r="DB444" t="s">
        <v>356</v>
      </c>
      <c r="DC444">
        <v>1656081770.5</v>
      </c>
      <c r="DD444">
        <v>1655399214.6</v>
      </c>
      <c r="DE444">
        <v>0</v>
      </c>
      <c r="DF444">
        <v>0.134</v>
      </c>
      <c r="DG444">
        <v>-0.06</v>
      </c>
      <c r="DH444">
        <v>9.331</v>
      </c>
      <c r="DI444">
        <v>0.511</v>
      </c>
      <c r="DJ444">
        <v>421</v>
      </c>
      <c r="DK444">
        <v>25</v>
      </c>
      <c r="DL444">
        <v>1.93</v>
      </c>
      <c r="DM444">
        <v>0.15</v>
      </c>
      <c r="DN444">
        <v>-60.4323024390244</v>
      </c>
      <c r="DO444">
        <v>-2.97707326130825</v>
      </c>
      <c r="DP444">
        <v>0.750886135854459</v>
      </c>
      <c r="DQ444">
        <v>0</v>
      </c>
      <c r="DR444">
        <v>11.1373146341463</v>
      </c>
      <c r="DS444">
        <v>-0.254405219006918</v>
      </c>
      <c r="DT444">
        <v>0.0410054521120658</v>
      </c>
      <c r="DU444">
        <v>0</v>
      </c>
      <c r="DV444">
        <v>0</v>
      </c>
      <c r="DW444">
        <v>2</v>
      </c>
      <c r="DX444" t="s">
        <v>367</v>
      </c>
      <c r="DY444">
        <v>2.97381</v>
      </c>
      <c r="DZ444">
        <v>2.69671</v>
      </c>
      <c r="EA444">
        <v>0.157989</v>
      </c>
      <c r="EB444">
        <v>0.163622</v>
      </c>
      <c r="EC444">
        <v>0.0672183</v>
      </c>
      <c r="ED444">
        <v>0.030337</v>
      </c>
      <c r="EE444">
        <v>32976.9</v>
      </c>
      <c r="EF444">
        <v>35940.3</v>
      </c>
      <c r="EG444">
        <v>35491.5</v>
      </c>
      <c r="EH444">
        <v>38975</v>
      </c>
      <c r="EI444">
        <v>46926.1</v>
      </c>
      <c r="EJ444">
        <v>54537.6</v>
      </c>
      <c r="EK444">
        <v>55432.5</v>
      </c>
      <c r="EL444">
        <v>62442.7</v>
      </c>
      <c r="EM444">
        <v>1.919</v>
      </c>
      <c r="EN444">
        <v>2.1804</v>
      </c>
      <c r="EO444">
        <v>-0.00521541</v>
      </c>
      <c r="EP444">
        <v>0</v>
      </c>
      <c r="EQ444">
        <v>20.0994</v>
      </c>
      <c r="ER444">
        <v>999.9</v>
      </c>
      <c r="ES444">
        <v>48.224</v>
      </c>
      <c r="ET444">
        <v>31.179</v>
      </c>
      <c r="EU444">
        <v>29.721</v>
      </c>
      <c r="EV444">
        <v>55.3268</v>
      </c>
      <c r="EW444">
        <v>36.1859</v>
      </c>
      <c r="EX444">
        <v>2</v>
      </c>
      <c r="EY444">
        <v>-0.0602236</v>
      </c>
      <c r="EZ444">
        <v>6.25209</v>
      </c>
      <c r="FA444">
        <v>20.0425</v>
      </c>
      <c r="FB444">
        <v>5.20411</v>
      </c>
      <c r="FC444">
        <v>12.0099</v>
      </c>
      <c r="FD444">
        <v>4.976</v>
      </c>
      <c r="FE444">
        <v>3.294</v>
      </c>
      <c r="FF444">
        <v>9999</v>
      </c>
      <c r="FG444">
        <v>9999</v>
      </c>
      <c r="FH444">
        <v>9999</v>
      </c>
      <c r="FI444">
        <v>552.1</v>
      </c>
      <c r="FJ444">
        <v>1.86307</v>
      </c>
      <c r="FK444">
        <v>1.86783</v>
      </c>
      <c r="FL444">
        <v>1.86762</v>
      </c>
      <c r="FM444">
        <v>1.86874</v>
      </c>
      <c r="FN444">
        <v>1.86963</v>
      </c>
      <c r="FO444">
        <v>1.86566</v>
      </c>
      <c r="FP444">
        <v>1.8667</v>
      </c>
      <c r="FQ444">
        <v>1.86813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15.58</v>
      </c>
      <c r="GF444">
        <v>0.1405</v>
      </c>
      <c r="GG444">
        <v>5.21543574155078</v>
      </c>
      <c r="GH444">
        <v>0.0100486214095962</v>
      </c>
      <c r="GI444">
        <v>-1.74255938316833e-06</v>
      </c>
      <c r="GJ444">
        <v>3.40457676646056e-10</v>
      </c>
      <c r="GK444">
        <v>-0.0234001039270155</v>
      </c>
      <c r="GL444">
        <v>-0.0317258394575505</v>
      </c>
      <c r="GM444">
        <v>0.00293552719409138</v>
      </c>
      <c r="GN444">
        <v>-2.89779016759736e-05</v>
      </c>
      <c r="GO444">
        <v>-4</v>
      </c>
      <c r="GP444">
        <v>2214</v>
      </c>
      <c r="GQ444">
        <v>1</v>
      </c>
      <c r="GR444">
        <v>18</v>
      </c>
      <c r="GS444">
        <v>17396.8</v>
      </c>
      <c r="GT444">
        <v>28772.7</v>
      </c>
      <c r="GU444">
        <v>3.22632</v>
      </c>
      <c r="GV444">
        <v>2.59766</v>
      </c>
      <c r="GW444">
        <v>2.24854</v>
      </c>
      <c r="GX444">
        <v>2.7478</v>
      </c>
      <c r="GY444">
        <v>1.99585</v>
      </c>
      <c r="GZ444">
        <v>2.32056</v>
      </c>
      <c r="HA444">
        <v>34.3497</v>
      </c>
      <c r="HB444">
        <v>14.5961</v>
      </c>
      <c r="HC444">
        <v>18</v>
      </c>
      <c r="HD444">
        <v>454.592</v>
      </c>
      <c r="HE444">
        <v>631.033</v>
      </c>
      <c r="HF444">
        <v>12.6608</v>
      </c>
      <c r="HG444">
        <v>26.4065</v>
      </c>
      <c r="HH444">
        <v>30.0007</v>
      </c>
      <c r="HI444">
        <v>26.1779</v>
      </c>
      <c r="HJ444">
        <v>26.0924</v>
      </c>
      <c r="HK444">
        <v>64.6259</v>
      </c>
      <c r="HL444">
        <v>70.6153</v>
      </c>
      <c r="HM444">
        <v>0</v>
      </c>
      <c r="HN444">
        <v>12.6556</v>
      </c>
      <c r="HO444">
        <v>1321.72</v>
      </c>
      <c r="HP444">
        <v>5.9571</v>
      </c>
      <c r="HQ444">
        <v>102.863</v>
      </c>
      <c r="HR444">
        <v>103.983</v>
      </c>
    </row>
    <row r="445" spans="1:226">
      <c r="A445">
        <v>429</v>
      </c>
      <c r="B445">
        <v>1657125581.1</v>
      </c>
      <c r="C445">
        <v>5548.5</v>
      </c>
      <c r="D445" t="s">
        <v>1220</v>
      </c>
      <c r="E445" t="s">
        <v>1221</v>
      </c>
      <c r="F445">
        <v>5</v>
      </c>
      <c r="G445" t="s">
        <v>1067</v>
      </c>
      <c r="H445" t="s">
        <v>354</v>
      </c>
      <c r="I445">
        <v>1657125573.29286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1320.98977537099</v>
      </c>
      <c r="AK445">
        <v>1282.59090909091</v>
      </c>
      <c r="AL445">
        <v>3.41111020481847</v>
      </c>
      <c r="AM445">
        <v>66.8641724914905</v>
      </c>
      <c r="AN445">
        <f>(AP445 - AO445 + BO445*1E3/(8.314*(BQ445+273.15)) * AR445/BN445 * AQ445) * BN445/(100*BB445) * 1000/(1000 - AP445)</f>
        <v>0</v>
      </c>
      <c r="AO445">
        <v>5.94563860910808</v>
      </c>
      <c r="AP445">
        <v>17.0699496969697</v>
      </c>
      <c r="AQ445">
        <v>0.000798158800243181</v>
      </c>
      <c r="AR445">
        <v>77.479697200036</v>
      </c>
      <c r="AS445">
        <v>2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1657125573.29286</v>
      </c>
      <c r="BH445">
        <v>1236.305</v>
      </c>
      <c r="BI445">
        <v>1296.98535714286</v>
      </c>
      <c r="BJ445">
        <v>17.073375</v>
      </c>
      <c r="BK445">
        <v>5.95070464285714</v>
      </c>
      <c r="BL445">
        <v>1220.79964285714</v>
      </c>
      <c r="BM445">
        <v>16.9329678571429</v>
      </c>
      <c r="BN445">
        <v>499.986678571429</v>
      </c>
      <c r="BO445">
        <v>73.9488071428571</v>
      </c>
      <c r="BP445">
        <v>0.0423362321428571</v>
      </c>
      <c r="BQ445">
        <v>21.206375</v>
      </c>
      <c r="BR445">
        <v>20.0120357142857</v>
      </c>
      <c r="BS445">
        <v>999.9</v>
      </c>
      <c r="BT445">
        <v>0</v>
      </c>
      <c r="BU445">
        <v>0</v>
      </c>
      <c r="BV445">
        <v>10004.4642857143</v>
      </c>
      <c r="BW445">
        <v>0</v>
      </c>
      <c r="BX445">
        <v>1703.30928571429</v>
      </c>
      <c r="BY445">
        <v>-60.6808928571428</v>
      </c>
      <c r="BZ445">
        <v>1257.78</v>
      </c>
      <c r="CA445">
        <v>1304.75</v>
      </c>
      <c r="CB445">
        <v>11.1226571428571</v>
      </c>
      <c r="CC445">
        <v>1296.98535714286</v>
      </c>
      <c r="CD445">
        <v>5.95070464285714</v>
      </c>
      <c r="CE445">
        <v>1.26255428571429</v>
      </c>
      <c r="CF445">
        <v>0.440047571428571</v>
      </c>
      <c r="CG445">
        <v>10.3603428571429</v>
      </c>
      <c r="CH445">
        <v>-4.49312</v>
      </c>
      <c r="CI445">
        <v>2000.01142857143</v>
      </c>
      <c r="CJ445">
        <v>0.979997535714286</v>
      </c>
      <c r="CK445">
        <v>0.0200021285714286</v>
      </c>
      <c r="CL445">
        <v>0</v>
      </c>
      <c r="CM445">
        <v>2.37315357142857</v>
      </c>
      <c r="CN445">
        <v>0</v>
      </c>
      <c r="CO445">
        <v>13668.375</v>
      </c>
      <c r="CP445">
        <v>17300.2428571429</v>
      </c>
      <c r="CQ445">
        <v>39.9325714285714</v>
      </c>
      <c r="CR445">
        <v>41.96175</v>
      </c>
      <c r="CS445">
        <v>40.25</v>
      </c>
      <c r="CT445">
        <v>39.687</v>
      </c>
      <c r="CU445">
        <v>38.9415</v>
      </c>
      <c r="CV445">
        <v>1960.00892857143</v>
      </c>
      <c r="CW445">
        <v>40.0003571428571</v>
      </c>
      <c r="CX445">
        <v>0</v>
      </c>
      <c r="CY445">
        <v>1657125561.1</v>
      </c>
      <c r="CZ445">
        <v>0</v>
      </c>
      <c r="DA445">
        <v>0</v>
      </c>
      <c r="DB445" t="s">
        <v>356</v>
      </c>
      <c r="DC445">
        <v>1656081770.5</v>
      </c>
      <c r="DD445">
        <v>1655399214.6</v>
      </c>
      <c r="DE445">
        <v>0</v>
      </c>
      <c r="DF445">
        <v>0.134</v>
      </c>
      <c r="DG445">
        <v>-0.06</v>
      </c>
      <c r="DH445">
        <v>9.331</v>
      </c>
      <c r="DI445">
        <v>0.511</v>
      </c>
      <c r="DJ445">
        <v>421</v>
      </c>
      <c r="DK445">
        <v>25</v>
      </c>
      <c r="DL445">
        <v>1.93</v>
      </c>
      <c r="DM445">
        <v>0.15</v>
      </c>
      <c r="DN445">
        <v>-60.6711341463415</v>
      </c>
      <c r="DO445">
        <v>-2.18948671995237</v>
      </c>
      <c r="DP445">
        <v>0.709485190072061</v>
      </c>
      <c r="DQ445">
        <v>0</v>
      </c>
      <c r="DR445">
        <v>11.1216268292683</v>
      </c>
      <c r="DS445">
        <v>0.0261413301767824</v>
      </c>
      <c r="DT445">
        <v>0.0210571235196564</v>
      </c>
      <c r="DU445">
        <v>1</v>
      </c>
      <c r="DV445">
        <v>1</v>
      </c>
      <c r="DW445">
        <v>2</v>
      </c>
      <c r="DX445" t="s">
        <v>357</v>
      </c>
      <c r="DY445">
        <v>2.9733</v>
      </c>
      <c r="DZ445">
        <v>2.696</v>
      </c>
      <c r="EA445">
        <v>0.159183</v>
      </c>
      <c r="EB445">
        <v>0.164806</v>
      </c>
      <c r="EC445">
        <v>0.0671985</v>
      </c>
      <c r="ED445">
        <v>0.03031</v>
      </c>
      <c r="EE445">
        <v>32930.3</v>
      </c>
      <c r="EF445">
        <v>35888.9</v>
      </c>
      <c r="EG445">
        <v>35491.7</v>
      </c>
      <c r="EH445">
        <v>38974.4</v>
      </c>
      <c r="EI445">
        <v>46926.5</v>
      </c>
      <c r="EJ445">
        <v>54538.3</v>
      </c>
      <c r="EK445">
        <v>55431.7</v>
      </c>
      <c r="EL445">
        <v>62441.8</v>
      </c>
      <c r="EM445">
        <v>1.9194</v>
      </c>
      <c r="EN445">
        <v>2.1802</v>
      </c>
      <c r="EO445">
        <v>-0.00506639</v>
      </c>
      <c r="EP445">
        <v>0</v>
      </c>
      <c r="EQ445">
        <v>20.096</v>
      </c>
      <c r="ER445">
        <v>999.9</v>
      </c>
      <c r="ES445">
        <v>48.175</v>
      </c>
      <c r="ET445">
        <v>31.189</v>
      </c>
      <c r="EU445">
        <v>29.7074</v>
      </c>
      <c r="EV445">
        <v>55.1868</v>
      </c>
      <c r="EW445">
        <v>36.1619</v>
      </c>
      <c r="EX445">
        <v>2</v>
      </c>
      <c r="EY445">
        <v>-0.0597561</v>
      </c>
      <c r="EZ445">
        <v>6.20619</v>
      </c>
      <c r="FA445">
        <v>20.044</v>
      </c>
      <c r="FB445">
        <v>5.20291</v>
      </c>
      <c r="FC445">
        <v>12.0099</v>
      </c>
      <c r="FD445">
        <v>4.976</v>
      </c>
      <c r="FE445">
        <v>3.2936</v>
      </c>
      <c r="FF445">
        <v>9999</v>
      </c>
      <c r="FG445">
        <v>9999</v>
      </c>
      <c r="FH445">
        <v>9999</v>
      </c>
      <c r="FI445">
        <v>552.1</v>
      </c>
      <c r="FJ445">
        <v>1.86295</v>
      </c>
      <c r="FK445">
        <v>1.86783</v>
      </c>
      <c r="FL445">
        <v>1.86765</v>
      </c>
      <c r="FM445">
        <v>1.86877</v>
      </c>
      <c r="FN445">
        <v>1.86951</v>
      </c>
      <c r="FO445">
        <v>1.86569</v>
      </c>
      <c r="FP445">
        <v>1.8667</v>
      </c>
      <c r="FQ445">
        <v>1.86813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15.69</v>
      </c>
      <c r="GF445">
        <v>0.1402</v>
      </c>
      <c r="GG445">
        <v>5.21543574155078</v>
      </c>
      <c r="GH445">
        <v>0.0100486214095962</v>
      </c>
      <c r="GI445">
        <v>-1.74255938316833e-06</v>
      </c>
      <c r="GJ445">
        <v>3.40457676646056e-10</v>
      </c>
      <c r="GK445">
        <v>-0.0234001039270155</v>
      </c>
      <c r="GL445">
        <v>-0.0317258394575505</v>
      </c>
      <c r="GM445">
        <v>0.00293552719409138</v>
      </c>
      <c r="GN445">
        <v>-2.89779016759736e-05</v>
      </c>
      <c r="GO445">
        <v>-4</v>
      </c>
      <c r="GP445">
        <v>2214</v>
      </c>
      <c r="GQ445">
        <v>1</v>
      </c>
      <c r="GR445">
        <v>18</v>
      </c>
      <c r="GS445">
        <v>17396.8</v>
      </c>
      <c r="GT445">
        <v>28772.8</v>
      </c>
      <c r="GU445">
        <v>3.25317</v>
      </c>
      <c r="GV445">
        <v>2.59155</v>
      </c>
      <c r="GW445">
        <v>2.24854</v>
      </c>
      <c r="GX445">
        <v>2.7478</v>
      </c>
      <c r="GY445">
        <v>1.99585</v>
      </c>
      <c r="GZ445">
        <v>2.31567</v>
      </c>
      <c r="HA445">
        <v>34.3497</v>
      </c>
      <c r="HB445">
        <v>14.5961</v>
      </c>
      <c r="HC445">
        <v>18</v>
      </c>
      <c r="HD445">
        <v>454.901</v>
      </c>
      <c r="HE445">
        <v>630.967</v>
      </c>
      <c r="HF445">
        <v>12.6509</v>
      </c>
      <c r="HG445">
        <v>26.4132</v>
      </c>
      <c r="HH445">
        <v>30.0006</v>
      </c>
      <c r="HI445">
        <v>26.1854</v>
      </c>
      <c r="HJ445">
        <v>26.1003</v>
      </c>
      <c r="HK445">
        <v>65.1378</v>
      </c>
      <c r="HL445">
        <v>70.6153</v>
      </c>
      <c r="HM445">
        <v>0</v>
      </c>
      <c r="HN445">
        <v>12.6438</v>
      </c>
      <c r="HO445">
        <v>1341.79</v>
      </c>
      <c r="HP445">
        <v>5.96803</v>
      </c>
      <c r="HQ445">
        <v>102.862</v>
      </c>
      <c r="HR445">
        <v>103.981</v>
      </c>
    </row>
    <row r="446" spans="1:226">
      <c r="A446">
        <v>430</v>
      </c>
      <c r="B446">
        <v>1657125586.1</v>
      </c>
      <c r="C446">
        <v>5553.5</v>
      </c>
      <c r="D446" t="s">
        <v>1222</v>
      </c>
      <c r="E446" t="s">
        <v>1223</v>
      </c>
      <c r="F446">
        <v>5</v>
      </c>
      <c r="G446" t="s">
        <v>1067</v>
      </c>
      <c r="H446" t="s">
        <v>354</v>
      </c>
      <c r="I446">
        <v>1657125578.58148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1337.56826404696</v>
      </c>
      <c r="AK446">
        <v>1299.36236363636</v>
      </c>
      <c r="AL446">
        <v>3.4020454929092</v>
      </c>
      <c r="AM446">
        <v>66.8641724914905</v>
      </c>
      <c r="AN446">
        <f>(AP446 - AO446 + BO446*1E3/(8.314*(BQ446+273.15)) * AR446/BN446 * AQ446) * BN446/(100*BB446) * 1000/(1000 - AP446)</f>
        <v>0</v>
      </c>
      <c r="AO446">
        <v>5.93776884838617</v>
      </c>
      <c r="AP446">
        <v>17.0619448484848</v>
      </c>
      <c r="AQ446">
        <v>-0.00694722917637546</v>
      </c>
      <c r="AR446">
        <v>77.479697200036</v>
      </c>
      <c r="AS446">
        <v>2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1657125578.58148</v>
      </c>
      <c r="BH446">
        <v>1253.81555555556</v>
      </c>
      <c r="BI446">
        <v>1314.86259259259</v>
      </c>
      <c r="BJ446">
        <v>17.0722444444444</v>
      </c>
      <c r="BK446">
        <v>5.94378111111111</v>
      </c>
      <c r="BL446">
        <v>1238.18259259259</v>
      </c>
      <c r="BM446">
        <v>16.9318888888889</v>
      </c>
      <c r="BN446">
        <v>499.998592592593</v>
      </c>
      <c r="BO446">
        <v>73.9484481481481</v>
      </c>
      <c r="BP446">
        <v>0.0424342037037037</v>
      </c>
      <c r="BQ446">
        <v>21.2044592592593</v>
      </c>
      <c r="BR446">
        <v>20.0088444444444</v>
      </c>
      <c r="BS446">
        <v>999.9</v>
      </c>
      <c r="BT446">
        <v>0</v>
      </c>
      <c r="BU446">
        <v>0</v>
      </c>
      <c r="BV446">
        <v>9997.59259259259</v>
      </c>
      <c r="BW446">
        <v>0</v>
      </c>
      <c r="BX446">
        <v>1703.11888888889</v>
      </c>
      <c r="BY446">
        <v>-61.0480740740741</v>
      </c>
      <c r="BZ446">
        <v>1275.59259259259</v>
      </c>
      <c r="CA446">
        <v>1322.72592592593</v>
      </c>
      <c r="CB446">
        <v>11.1284481481481</v>
      </c>
      <c r="CC446">
        <v>1314.86259259259</v>
      </c>
      <c r="CD446">
        <v>5.94378111111111</v>
      </c>
      <c r="CE446">
        <v>1.26246518518519</v>
      </c>
      <c r="CF446">
        <v>0.439533296296296</v>
      </c>
      <c r="CG446">
        <v>10.3592814814815</v>
      </c>
      <c r="CH446">
        <v>-4.50862555555556</v>
      </c>
      <c r="CI446">
        <v>2000.01814814815</v>
      </c>
      <c r="CJ446">
        <v>0.979997555555556</v>
      </c>
      <c r="CK446">
        <v>0.0200021074074074</v>
      </c>
      <c r="CL446">
        <v>0</v>
      </c>
      <c r="CM446">
        <v>2.33599259259259</v>
      </c>
      <c r="CN446">
        <v>0</v>
      </c>
      <c r="CO446">
        <v>13661.2851851852</v>
      </c>
      <c r="CP446">
        <v>17300.3037037037</v>
      </c>
      <c r="CQ446">
        <v>39.937</v>
      </c>
      <c r="CR446">
        <v>41.9626666666667</v>
      </c>
      <c r="CS446">
        <v>40.25</v>
      </c>
      <c r="CT446">
        <v>39.6824074074074</v>
      </c>
      <c r="CU446">
        <v>38.9416666666667</v>
      </c>
      <c r="CV446">
        <v>1960.0137037037</v>
      </c>
      <c r="CW446">
        <v>40.0003703703704</v>
      </c>
      <c r="CX446">
        <v>0</v>
      </c>
      <c r="CY446">
        <v>1657125565.9</v>
      </c>
      <c r="CZ446">
        <v>0</v>
      </c>
      <c r="DA446">
        <v>0</v>
      </c>
      <c r="DB446" t="s">
        <v>356</v>
      </c>
      <c r="DC446">
        <v>1656081770.5</v>
      </c>
      <c r="DD446">
        <v>1655399214.6</v>
      </c>
      <c r="DE446">
        <v>0</v>
      </c>
      <c r="DF446">
        <v>0.134</v>
      </c>
      <c r="DG446">
        <v>-0.06</v>
      </c>
      <c r="DH446">
        <v>9.331</v>
      </c>
      <c r="DI446">
        <v>0.511</v>
      </c>
      <c r="DJ446">
        <v>421</v>
      </c>
      <c r="DK446">
        <v>25</v>
      </c>
      <c r="DL446">
        <v>1.93</v>
      </c>
      <c r="DM446">
        <v>0.15</v>
      </c>
      <c r="DN446">
        <v>-60.8437365853658</v>
      </c>
      <c r="DO446">
        <v>-2.59685037714551</v>
      </c>
      <c r="DP446">
        <v>0.710005074099387</v>
      </c>
      <c r="DQ446">
        <v>0</v>
      </c>
      <c r="DR446">
        <v>11.1231097560976</v>
      </c>
      <c r="DS446">
        <v>0.0793247470832127</v>
      </c>
      <c r="DT446">
        <v>0.00955586411398268</v>
      </c>
      <c r="DU446">
        <v>1</v>
      </c>
      <c r="DV446">
        <v>1</v>
      </c>
      <c r="DW446">
        <v>2</v>
      </c>
      <c r="DX446" t="s">
        <v>357</v>
      </c>
      <c r="DY446">
        <v>2.97379</v>
      </c>
      <c r="DZ446">
        <v>2.69665</v>
      </c>
      <c r="EA446">
        <v>0.160475</v>
      </c>
      <c r="EB446">
        <v>0.166036</v>
      </c>
      <c r="EC446">
        <v>0.0671624</v>
      </c>
      <c r="ED446">
        <v>0.0302843</v>
      </c>
      <c r="EE446">
        <v>32879.6</v>
      </c>
      <c r="EF446">
        <v>35835.2</v>
      </c>
      <c r="EG446">
        <v>35491.6</v>
      </c>
      <c r="EH446">
        <v>38973.5</v>
      </c>
      <c r="EI446">
        <v>46928.5</v>
      </c>
      <c r="EJ446">
        <v>54539.9</v>
      </c>
      <c r="EK446">
        <v>55431.9</v>
      </c>
      <c r="EL446">
        <v>62441.9</v>
      </c>
      <c r="EM446">
        <v>1.9192</v>
      </c>
      <c r="EN446">
        <v>2.1798</v>
      </c>
      <c r="EO446">
        <v>-0.00506639</v>
      </c>
      <c r="EP446">
        <v>0</v>
      </c>
      <c r="EQ446">
        <v>20.0909</v>
      </c>
      <c r="ER446">
        <v>999.9</v>
      </c>
      <c r="ES446">
        <v>48.102</v>
      </c>
      <c r="ET446">
        <v>31.189</v>
      </c>
      <c r="EU446">
        <v>29.6646</v>
      </c>
      <c r="EV446">
        <v>55.2868</v>
      </c>
      <c r="EW446">
        <v>36.238</v>
      </c>
      <c r="EX446">
        <v>2</v>
      </c>
      <c r="EY446">
        <v>-0.0587805</v>
      </c>
      <c r="EZ446">
        <v>6.21009</v>
      </c>
      <c r="FA446">
        <v>20.0438</v>
      </c>
      <c r="FB446">
        <v>5.20291</v>
      </c>
      <c r="FC446">
        <v>12.0099</v>
      </c>
      <c r="FD446">
        <v>4.976</v>
      </c>
      <c r="FE446">
        <v>3.2936</v>
      </c>
      <c r="FF446">
        <v>9999</v>
      </c>
      <c r="FG446">
        <v>9999</v>
      </c>
      <c r="FH446">
        <v>9999</v>
      </c>
      <c r="FI446">
        <v>552.1</v>
      </c>
      <c r="FJ446">
        <v>1.86295</v>
      </c>
      <c r="FK446">
        <v>1.86783</v>
      </c>
      <c r="FL446">
        <v>1.86758</v>
      </c>
      <c r="FM446">
        <v>1.86874</v>
      </c>
      <c r="FN446">
        <v>1.86954</v>
      </c>
      <c r="FO446">
        <v>1.86569</v>
      </c>
      <c r="FP446">
        <v>1.86667</v>
      </c>
      <c r="FQ446">
        <v>1.86813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15.81</v>
      </c>
      <c r="GF446">
        <v>0.1397</v>
      </c>
      <c r="GG446">
        <v>5.21543574155078</v>
      </c>
      <c r="GH446">
        <v>0.0100486214095962</v>
      </c>
      <c r="GI446">
        <v>-1.74255938316833e-06</v>
      </c>
      <c r="GJ446">
        <v>3.40457676646056e-10</v>
      </c>
      <c r="GK446">
        <v>-0.0234001039270155</v>
      </c>
      <c r="GL446">
        <v>-0.0317258394575505</v>
      </c>
      <c r="GM446">
        <v>0.00293552719409138</v>
      </c>
      <c r="GN446">
        <v>-2.89779016759736e-05</v>
      </c>
      <c r="GO446">
        <v>-4</v>
      </c>
      <c r="GP446">
        <v>2214</v>
      </c>
      <c r="GQ446">
        <v>1</v>
      </c>
      <c r="GR446">
        <v>18</v>
      </c>
      <c r="GS446">
        <v>17396.9</v>
      </c>
      <c r="GT446">
        <v>28772.9</v>
      </c>
      <c r="GU446">
        <v>3.28369</v>
      </c>
      <c r="GV446">
        <v>2.58789</v>
      </c>
      <c r="GW446">
        <v>2.24854</v>
      </c>
      <c r="GX446">
        <v>2.74658</v>
      </c>
      <c r="GY446">
        <v>1.99585</v>
      </c>
      <c r="GZ446">
        <v>2.31812</v>
      </c>
      <c r="HA446">
        <v>34.3725</v>
      </c>
      <c r="HB446">
        <v>14.5961</v>
      </c>
      <c r="HC446">
        <v>18</v>
      </c>
      <c r="HD446">
        <v>454.852</v>
      </c>
      <c r="HE446">
        <v>630.763</v>
      </c>
      <c r="HF446">
        <v>12.6397</v>
      </c>
      <c r="HG446">
        <v>26.4221</v>
      </c>
      <c r="HH446">
        <v>30.0007</v>
      </c>
      <c r="HI446">
        <v>26.1942</v>
      </c>
      <c r="HJ446">
        <v>26.1094</v>
      </c>
      <c r="HK446">
        <v>65.7753</v>
      </c>
      <c r="HL446">
        <v>70.6153</v>
      </c>
      <c r="HM446">
        <v>0</v>
      </c>
      <c r="HN446">
        <v>12.6399</v>
      </c>
      <c r="HO446">
        <v>1355.21</v>
      </c>
      <c r="HP446">
        <v>5.9873</v>
      </c>
      <c r="HQ446">
        <v>102.862</v>
      </c>
      <c r="HR446">
        <v>103.98</v>
      </c>
    </row>
    <row r="447" spans="1:226">
      <c r="A447">
        <v>431</v>
      </c>
      <c r="B447">
        <v>1657125591.1</v>
      </c>
      <c r="C447">
        <v>5558.5</v>
      </c>
      <c r="D447" t="s">
        <v>1224</v>
      </c>
      <c r="E447" t="s">
        <v>1225</v>
      </c>
      <c r="F447">
        <v>5</v>
      </c>
      <c r="G447" t="s">
        <v>1067</v>
      </c>
      <c r="H447" t="s">
        <v>354</v>
      </c>
      <c r="I447">
        <v>1657125583.29643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1353.92538201988</v>
      </c>
      <c r="AK447">
        <v>1315.93872727273</v>
      </c>
      <c r="AL447">
        <v>3.27414297569076</v>
      </c>
      <c r="AM447">
        <v>66.8641724914905</v>
      </c>
      <c r="AN447">
        <f>(AP447 - AO447 + BO447*1E3/(8.314*(BQ447+273.15)) * AR447/BN447 * AQ447) * BN447/(100*BB447) * 1000/(1000 - AP447)</f>
        <v>0</v>
      </c>
      <c r="AO447">
        <v>5.93140540458362</v>
      </c>
      <c r="AP447">
        <v>17.0494163636364</v>
      </c>
      <c r="AQ447">
        <v>-0.000836783542995565</v>
      </c>
      <c r="AR447">
        <v>77.479697200036</v>
      </c>
      <c r="AS447">
        <v>1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1657125583.29643</v>
      </c>
      <c r="BH447">
        <v>1269.50214285714</v>
      </c>
      <c r="BI447">
        <v>1330.62678571429</v>
      </c>
      <c r="BJ447">
        <v>17.0636892857143</v>
      </c>
      <c r="BK447">
        <v>5.93691035714286</v>
      </c>
      <c r="BL447">
        <v>1253.75607142857</v>
      </c>
      <c r="BM447">
        <v>16.9236857142857</v>
      </c>
      <c r="BN447">
        <v>500.022678571429</v>
      </c>
      <c r="BO447">
        <v>73.9483178571429</v>
      </c>
      <c r="BP447">
        <v>0.0423681107142857</v>
      </c>
      <c r="BQ447">
        <v>21.2029214285714</v>
      </c>
      <c r="BR447">
        <v>20.0053964285714</v>
      </c>
      <c r="BS447">
        <v>999.9</v>
      </c>
      <c r="BT447">
        <v>0</v>
      </c>
      <c r="BU447">
        <v>0</v>
      </c>
      <c r="BV447">
        <v>10001.7857142857</v>
      </c>
      <c r="BW447">
        <v>0</v>
      </c>
      <c r="BX447">
        <v>1703.20035714286</v>
      </c>
      <c r="BY447">
        <v>-61.1248571428571</v>
      </c>
      <c r="BZ447">
        <v>1291.54071428571</v>
      </c>
      <c r="CA447">
        <v>1338.57428571429</v>
      </c>
      <c r="CB447">
        <v>11.1267642857143</v>
      </c>
      <c r="CC447">
        <v>1330.62678571429</v>
      </c>
      <c r="CD447">
        <v>5.93691035714286</v>
      </c>
      <c r="CE447">
        <v>1.26183142857143</v>
      </c>
      <c r="CF447">
        <v>0.4390245</v>
      </c>
      <c r="CG447">
        <v>10.3517464285714</v>
      </c>
      <c r="CH447">
        <v>-4.52398107142857</v>
      </c>
      <c r="CI447">
        <v>2000.01214285714</v>
      </c>
      <c r="CJ447">
        <v>0.979997535714286</v>
      </c>
      <c r="CK447">
        <v>0.0200021285714286</v>
      </c>
      <c r="CL447">
        <v>0</v>
      </c>
      <c r="CM447">
        <v>2.340925</v>
      </c>
      <c r="CN447">
        <v>0</v>
      </c>
      <c r="CO447">
        <v>13654.5428571429</v>
      </c>
      <c r="CP447">
        <v>17300.25</v>
      </c>
      <c r="CQ447">
        <v>39.937</v>
      </c>
      <c r="CR447">
        <v>41.97075</v>
      </c>
      <c r="CS447">
        <v>40.2544285714286</v>
      </c>
      <c r="CT447">
        <v>39.6825714285714</v>
      </c>
      <c r="CU447">
        <v>38.94375</v>
      </c>
      <c r="CV447">
        <v>1960.00857142857</v>
      </c>
      <c r="CW447">
        <v>40.0003571428571</v>
      </c>
      <c r="CX447">
        <v>0</v>
      </c>
      <c r="CY447">
        <v>1657125571.3</v>
      </c>
      <c r="CZ447">
        <v>0</v>
      </c>
      <c r="DA447">
        <v>0</v>
      </c>
      <c r="DB447" t="s">
        <v>356</v>
      </c>
      <c r="DC447">
        <v>1656081770.5</v>
      </c>
      <c r="DD447">
        <v>1655399214.6</v>
      </c>
      <c r="DE447">
        <v>0</v>
      </c>
      <c r="DF447">
        <v>0.134</v>
      </c>
      <c r="DG447">
        <v>-0.06</v>
      </c>
      <c r="DH447">
        <v>9.331</v>
      </c>
      <c r="DI447">
        <v>0.511</v>
      </c>
      <c r="DJ447">
        <v>421</v>
      </c>
      <c r="DK447">
        <v>25</v>
      </c>
      <c r="DL447">
        <v>1.93</v>
      </c>
      <c r="DM447">
        <v>0.15</v>
      </c>
      <c r="DN447">
        <v>-60.9986658536585</v>
      </c>
      <c r="DO447">
        <v>-1.80737770034839</v>
      </c>
      <c r="DP447">
        <v>0.593560123985133</v>
      </c>
      <c r="DQ447">
        <v>0</v>
      </c>
      <c r="DR447">
        <v>11.1265243902439</v>
      </c>
      <c r="DS447">
        <v>-0.00914006968639415</v>
      </c>
      <c r="DT447">
        <v>0.00519116418578795</v>
      </c>
      <c r="DU447">
        <v>1</v>
      </c>
      <c r="DV447">
        <v>1</v>
      </c>
      <c r="DW447">
        <v>2</v>
      </c>
      <c r="DX447" t="s">
        <v>357</v>
      </c>
      <c r="DY447">
        <v>2.9735</v>
      </c>
      <c r="DZ447">
        <v>2.69572</v>
      </c>
      <c r="EA447">
        <v>0.161771</v>
      </c>
      <c r="EB447">
        <v>0.167315</v>
      </c>
      <c r="EC447">
        <v>0.0671554</v>
      </c>
      <c r="ED447">
        <v>0.0302589</v>
      </c>
      <c r="EE447">
        <v>32828.2</v>
      </c>
      <c r="EF447">
        <v>35780</v>
      </c>
      <c r="EG447">
        <v>35491</v>
      </c>
      <c r="EH447">
        <v>38973.2</v>
      </c>
      <c r="EI447">
        <v>46928</v>
      </c>
      <c r="EJ447">
        <v>54540.1</v>
      </c>
      <c r="EK447">
        <v>55430.9</v>
      </c>
      <c r="EL447">
        <v>62440.4</v>
      </c>
      <c r="EM447">
        <v>1.9204</v>
      </c>
      <c r="EN447">
        <v>2.1798</v>
      </c>
      <c r="EO447">
        <v>-0.00566244</v>
      </c>
      <c r="EP447">
        <v>0</v>
      </c>
      <c r="EQ447">
        <v>20.0857</v>
      </c>
      <c r="ER447">
        <v>999.9</v>
      </c>
      <c r="ES447">
        <v>48.053</v>
      </c>
      <c r="ET447">
        <v>31.189</v>
      </c>
      <c r="EU447">
        <v>29.631</v>
      </c>
      <c r="EV447">
        <v>54.6368</v>
      </c>
      <c r="EW447">
        <v>36.1779</v>
      </c>
      <c r="EX447">
        <v>2</v>
      </c>
      <c r="EY447">
        <v>-0.0583333</v>
      </c>
      <c r="EZ447">
        <v>6.19253</v>
      </c>
      <c r="FA447">
        <v>20.0445</v>
      </c>
      <c r="FB447">
        <v>5.20172</v>
      </c>
      <c r="FC447">
        <v>12.0099</v>
      </c>
      <c r="FD447">
        <v>4.976</v>
      </c>
      <c r="FE447">
        <v>3.2936</v>
      </c>
      <c r="FF447">
        <v>9999</v>
      </c>
      <c r="FG447">
        <v>9999</v>
      </c>
      <c r="FH447">
        <v>9999</v>
      </c>
      <c r="FI447">
        <v>552.1</v>
      </c>
      <c r="FJ447">
        <v>1.86298</v>
      </c>
      <c r="FK447">
        <v>1.86783</v>
      </c>
      <c r="FL447">
        <v>1.86755</v>
      </c>
      <c r="FM447">
        <v>1.86874</v>
      </c>
      <c r="FN447">
        <v>1.8696</v>
      </c>
      <c r="FO447">
        <v>1.86569</v>
      </c>
      <c r="FP447">
        <v>1.8667</v>
      </c>
      <c r="FQ447">
        <v>1.86813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15.93</v>
      </c>
      <c r="GF447">
        <v>0.1396</v>
      </c>
      <c r="GG447">
        <v>5.21543574155078</v>
      </c>
      <c r="GH447">
        <v>0.0100486214095962</v>
      </c>
      <c r="GI447">
        <v>-1.74255938316833e-06</v>
      </c>
      <c r="GJ447">
        <v>3.40457676646056e-10</v>
      </c>
      <c r="GK447">
        <v>-0.0234001039270155</v>
      </c>
      <c r="GL447">
        <v>-0.0317258394575505</v>
      </c>
      <c r="GM447">
        <v>0.00293552719409138</v>
      </c>
      <c r="GN447">
        <v>-2.89779016759736e-05</v>
      </c>
      <c r="GO447">
        <v>-4</v>
      </c>
      <c r="GP447">
        <v>2214</v>
      </c>
      <c r="GQ447">
        <v>1</v>
      </c>
      <c r="GR447">
        <v>18</v>
      </c>
      <c r="GS447">
        <v>17397</v>
      </c>
      <c r="GT447">
        <v>28772.9</v>
      </c>
      <c r="GU447">
        <v>3.31421</v>
      </c>
      <c r="GV447">
        <v>2.59644</v>
      </c>
      <c r="GW447">
        <v>2.24854</v>
      </c>
      <c r="GX447">
        <v>2.74658</v>
      </c>
      <c r="GY447">
        <v>1.99585</v>
      </c>
      <c r="GZ447">
        <v>2.2998</v>
      </c>
      <c r="HA447">
        <v>34.3725</v>
      </c>
      <c r="HB447">
        <v>14.5873</v>
      </c>
      <c r="HC447">
        <v>18</v>
      </c>
      <c r="HD447">
        <v>455.657</v>
      </c>
      <c r="HE447">
        <v>630.855</v>
      </c>
      <c r="HF447">
        <v>12.6348</v>
      </c>
      <c r="HG447">
        <v>26.4288</v>
      </c>
      <c r="HH447">
        <v>30.0009</v>
      </c>
      <c r="HI447">
        <v>26.203</v>
      </c>
      <c r="HJ447">
        <v>26.1177</v>
      </c>
      <c r="HK447">
        <v>66.3492</v>
      </c>
      <c r="HL447">
        <v>70.6153</v>
      </c>
      <c r="HM447">
        <v>0</v>
      </c>
      <c r="HN447">
        <v>12.6392</v>
      </c>
      <c r="HO447">
        <v>1375.36</v>
      </c>
      <c r="HP447">
        <v>6.00617</v>
      </c>
      <c r="HQ447">
        <v>102.86</v>
      </c>
      <c r="HR447">
        <v>103.979</v>
      </c>
    </row>
    <row r="448" spans="1:226">
      <c r="A448">
        <v>432</v>
      </c>
      <c r="B448">
        <v>1657125596.1</v>
      </c>
      <c r="C448">
        <v>5563.5</v>
      </c>
      <c r="D448" t="s">
        <v>1226</v>
      </c>
      <c r="E448" t="s">
        <v>1227</v>
      </c>
      <c r="F448">
        <v>5</v>
      </c>
      <c r="G448" t="s">
        <v>1067</v>
      </c>
      <c r="H448" t="s">
        <v>354</v>
      </c>
      <c r="I448">
        <v>1657125588.6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1370.72434686772</v>
      </c>
      <c r="AK448">
        <v>1332.68509090909</v>
      </c>
      <c r="AL448">
        <v>3.3578424061437</v>
      </c>
      <c r="AM448">
        <v>66.8641724914905</v>
      </c>
      <c r="AN448">
        <f>(AP448 - AO448 + BO448*1E3/(8.314*(BQ448+273.15)) * AR448/BN448 * AQ448) * BN448/(100*BB448) * 1000/(1000 - AP448)</f>
        <v>0</v>
      </c>
      <c r="AO448">
        <v>5.92372972968697</v>
      </c>
      <c r="AP448">
        <v>17.0429496969697</v>
      </c>
      <c r="AQ448">
        <v>-0.00513361654860029</v>
      </c>
      <c r="AR448">
        <v>77.479697200036</v>
      </c>
      <c r="AS448">
        <v>2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1657125588.6</v>
      </c>
      <c r="BH448">
        <v>1286.96592592593</v>
      </c>
      <c r="BI448">
        <v>1348.26666666667</v>
      </c>
      <c r="BJ448">
        <v>17.0526777777778</v>
      </c>
      <c r="BK448">
        <v>5.92904555555555</v>
      </c>
      <c r="BL448">
        <v>1271.09407407407</v>
      </c>
      <c r="BM448">
        <v>16.9131296296296</v>
      </c>
      <c r="BN448">
        <v>500.022777777778</v>
      </c>
      <c r="BO448">
        <v>73.9490518518518</v>
      </c>
      <c r="BP448">
        <v>0.0424666962962963</v>
      </c>
      <c r="BQ448">
        <v>21.1983259259259</v>
      </c>
      <c r="BR448">
        <v>20.0016888888889</v>
      </c>
      <c r="BS448">
        <v>999.9</v>
      </c>
      <c r="BT448">
        <v>0</v>
      </c>
      <c r="BU448">
        <v>0</v>
      </c>
      <c r="BV448">
        <v>9988.33333333333</v>
      </c>
      <c r="BW448">
        <v>0</v>
      </c>
      <c r="BX448">
        <v>1703.46481481481</v>
      </c>
      <c r="BY448">
        <v>-61.3002703703704</v>
      </c>
      <c r="BZ448">
        <v>1309.29259259259</v>
      </c>
      <c r="CA448">
        <v>1356.30814814815</v>
      </c>
      <c r="CB448">
        <v>11.1236222222222</v>
      </c>
      <c r="CC448">
        <v>1348.26666666667</v>
      </c>
      <c r="CD448">
        <v>5.92904555555555</v>
      </c>
      <c r="CE448">
        <v>1.26102962962963</v>
      </c>
      <c r="CF448">
        <v>0.438447296296296</v>
      </c>
      <c r="CG448">
        <v>10.3422259259259</v>
      </c>
      <c r="CH448">
        <v>-4.54141888888889</v>
      </c>
      <c r="CI448">
        <v>2000.01185185185</v>
      </c>
      <c r="CJ448">
        <v>0.979997444444444</v>
      </c>
      <c r="CK448">
        <v>0.0200022259259259</v>
      </c>
      <c r="CL448">
        <v>0</v>
      </c>
      <c r="CM448">
        <v>2.35015925925926</v>
      </c>
      <c r="CN448">
        <v>0</v>
      </c>
      <c r="CO448">
        <v>13647.3518518519</v>
      </c>
      <c r="CP448">
        <v>17300.2407407407</v>
      </c>
      <c r="CQ448">
        <v>39.937</v>
      </c>
      <c r="CR448">
        <v>41.9883333333333</v>
      </c>
      <c r="CS448">
        <v>40.2683703703704</v>
      </c>
      <c r="CT448">
        <v>39.6824074074074</v>
      </c>
      <c r="CU448">
        <v>38.9463333333333</v>
      </c>
      <c r="CV448">
        <v>1960.00851851852</v>
      </c>
      <c r="CW448">
        <v>40.0007407407407</v>
      </c>
      <c r="CX448">
        <v>0</v>
      </c>
      <c r="CY448">
        <v>1657125576.1</v>
      </c>
      <c r="CZ448">
        <v>0</v>
      </c>
      <c r="DA448">
        <v>0</v>
      </c>
      <c r="DB448" t="s">
        <v>356</v>
      </c>
      <c r="DC448">
        <v>1656081770.5</v>
      </c>
      <c r="DD448">
        <v>1655399214.6</v>
      </c>
      <c r="DE448">
        <v>0</v>
      </c>
      <c r="DF448">
        <v>0.134</v>
      </c>
      <c r="DG448">
        <v>-0.06</v>
      </c>
      <c r="DH448">
        <v>9.331</v>
      </c>
      <c r="DI448">
        <v>0.511</v>
      </c>
      <c r="DJ448">
        <v>421</v>
      </c>
      <c r="DK448">
        <v>25</v>
      </c>
      <c r="DL448">
        <v>1.93</v>
      </c>
      <c r="DM448">
        <v>0.15</v>
      </c>
      <c r="DN448">
        <v>-61.2157048780488</v>
      </c>
      <c r="DO448">
        <v>-0.501025087108018</v>
      </c>
      <c r="DP448">
        <v>0.471378735383053</v>
      </c>
      <c r="DQ448">
        <v>0</v>
      </c>
      <c r="DR448">
        <v>11.1256146341463</v>
      </c>
      <c r="DS448">
        <v>-0.0387052264808297</v>
      </c>
      <c r="DT448">
        <v>0.00587688987664802</v>
      </c>
      <c r="DU448">
        <v>1</v>
      </c>
      <c r="DV448">
        <v>1</v>
      </c>
      <c r="DW448">
        <v>2</v>
      </c>
      <c r="DX448" t="s">
        <v>357</v>
      </c>
      <c r="DY448">
        <v>2.97369</v>
      </c>
      <c r="DZ448">
        <v>2.69678</v>
      </c>
      <c r="EA448">
        <v>0.163037</v>
      </c>
      <c r="EB448">
        <v>0.16854</v>
      </c>
      <c r="EC448">
        <v>0.0671066</v>
      </c>
      <c r="ED448">
        <v>0.0302349</v>
      </c>
      <c r="EE448">
        <v>32777.7</v>
      </c>
      <c r="EF448">
        <v>35726.9</v>
      </c>
      <c r="EG448">
        <v>35490</v>
      </c>
      <c r="EH448">
        <v>38972.9</v>
      </c>
      <c r="EI448">
        <v>46930.2</v>
      </c>
      <c r="EJ448">
        <v>54540.5</v>
      </c>
      <c r="EK448">
        <v>55430.6</v>
      </c>
      <c r="EL448">
        <v>62439.3</v>
      </c>
      <c r="EM448">
        <v>1.9194</v>
      </c>
      <c r="EN448">
        <v>2.1804</v>
      </c>
      <c r="EO448">
        <v>-0.00596046</v>
      </c>
      <c r="EP448">
        <v>0</v>
      </c>
      <c r="EQ448">
        <v>20.0788</v>
      </c>
      <c r="ER448">
        <v>999.9</v>
      </c>
      <c r="ES448">
        <v>48.004</v>
      </c>
      <c r="ET448">
        <v>31.189</v>
      </c>
      <c r="EU448">
        <v>29.6026</v>
      </c>
      <c r="EV448">
        <v>55.1868</v>
      </c>
      <c r="EW448">
        <v>36.1538</v>
      </c>
      <c r="EX448">
        <v>2</v>
      </c>
      <c r="EY448">
        <v>-0.0581707</v>
      </c>
      <c r="EZ448">
        <v>6.16841</v>
      </c>
      <c r="FA448">
        <v>20.0457</v>
      </c>
      <c r="FB448">
        <v>5.20172</v>
      </c>
      <c r="FC448">
        <v>12.0099</v>
      </c>
      <c r="FD448">
        <v>4.9756</v>
      </c>
      <c r="FE448">
        <v>3.2936</v>
      </c>
      <c r="FF448">
        <v>9999</v>
      </c>
      <c r="FG448">
        <v>9999</v>
      </c>
      <c r="FH448">
        <v>9999</v>
      </c>
      <c r="FI448">
        <v>552.1</v>
      </c>
      <c r="FJ448">
        <v>1.86298</v>
      </c>
      <c r="FK448">
        <v>1.86783</v>
      </c>
      <c r="FL448">
        <v>1.86765</v>
      </c>
      <c r="FM448">
        <v>1.86874</v>
      </c>
      <c r="FN448">
        <v>1.8696</v>
      </c>
      <c r="FO448">
        <v>1.86569</v>
      </c>
      <c r="FP448">
        <v>1.8667</v>
      </c>
      <c r="FQ448">
        <v>1.86813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16.05</v>
      </c>
      <c r="GF448">
        <v>0.1389</v>
      </c>
      <c r="GG448">
        <v>5.21543574155078</v>
      </c>
      <c r="GH448">
        <v>0.0100486214095962</v>
      </c>
      <c r="GI448">
        <v>-1.74255938316833e-06</v>
      </c>
      <c r="GJ448">
        <v>3.40457676646056e-10</v>
      </c>
      <c r="GK448">
        <v>-0.0234001039270155</v>
      </c>
      <c r="GL448">
        <v>-0.0317258394575505</v>
      </c>
      <c r="GM448">
        <v>0.00293552719409138</v>
      </c>
      <c r="GN448">
        <v>-2.89779016759736e-05</v>
      </c>
      <c r="GO448">
        <v>-4</v>
      </c>
      <c r="GP448">
        <v>2214</v>
      </c>
      <c r="GQ448">
        <v>1</v>
      </c>
      <c r="GR448">
        <v>18</v>
      </c>
      <c r="GS448">
        <v>17397.1</v>
      </c>
      <c r="GT448">
        <v>28773</v>
      </c>
      <c r="GU448">
        <v>3.34595</v>
      </c>
      <c r="GV448">
        <v>2.59644</v>
      </c>
      <c r="GW448">
        <v>2.24854</v>
      </c>
      <c r="GX448">
        <v>2.74658</v>
      </c>
      <c r="GY448">
        <v>1.99585</v>
      </c>
      <c r="GZ448">
        <v>2.29858</v>
      </c>
      <c r="HA448">
        <v>34.3725</v>
      </c>
      <c r="HB448">
        <v>14.5961</v>
      </c>
      <c r="HC448">
        <v>18</v>
      </c>
      <c r="HD448">
        <v>455.12</v>
      </c>
      <c r="HE448">
        <v>631.443</v>
      </c>
      <c r="HF448">
        <v>12.6341</v>
      </c>
      <c r="HG448">
        <v>26.4377</v>
      </c>
      <c r="HH448">
        <v>30.0003</v>
      </c>
      <c r="HI448">
        <v>26.2118</v>
      </c>
      <c r="HJ448">
        <v>26.1269</v>
      </c>
      <c r="HK448">
        <v>67.0027</v>
      </c>
      <c r="HL448">
        <v>70.3381</v>
      </c>
      <c r="HM448">
        <v>0</v>
      </c>
      <c r="HN448">
        <v>12.7723</v>
      </c>
      <c r="HO448">
        <v>1388.89</v>
      </c>
      <c r="HP448">
        <v>6.03467</v>
      </c>
      <c r="HQ448">
        <v>102.859</v>
      </c>
      <c r="HR448">
        <v>103.977</v>
      </c>
    </row>
    <row r="449" spans="1:226">
      <c r="A449">
        <v>433</v>
      </c>
      <c r="B449">
        <v>1657125601.1</v>
      </c>
      <c r="C449">
        <v>5568.5</v>
      </c>
      <c r="D449" t="s">
        <v>1228</v>
      </c>
      <c r="E449" t="s">
        <v>1229</v>
      </c>
      <c r="F449">
        <v>5</v>
      </c>
      <c r="G449" t="s">
        <v>1067</v>
      </c>
      <c r="H449" t="s">
        <v>354</v>
      </c>
      <c r="I449">
        <v>1657125593.31429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1387.7348090605</v>
      </c>
      <c r="AK449">
        <v>1349.58478787879</v>
      </c>
      <c r="AL449">
        <v>3.37548171843556</v>
      </c>
      <c r="AM449">
        <v>66.8641724914905</v>
      </c>
      <c r="AN449">
        <f>(AP449 - AO449 + BO449*1E3/(8.314*(BQ449+273.15)) * AR449/BN449 * AQ449) * BN449/(100*BB449) * 1000/(1000 - AP449)</f>
        <v>0</v>
      </c>
      <c r="AO449">
        <v>5.96657478933948</v>
      </c>
      <c r="AP449">
        <v>17.0468121212121</v>
      </c>
      <c r="AQ449">
        <v>-0.00128744377004245</v>
      </c>
      <c r="AR449">
        <v>77.479697200036</v>
      </c>
      <c r="AS449">
        <v>2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1657125593.31429</v>
      </c>
      <c r="BH449">
        <v>1302.525</v>
      </c>
      <c r="BI449">
        <v>1363.9225</v>
      </c>
      <c r="BJ449">
        <v>17.0428142857143</v>
      </c>
      <c r="BK449">
        <v>5.94301357142857</v>
      </c>
      <c r="BL449">
        <v>1286.5425</v>
      </c>
      <c r="BM449">
        <v>16.903675</v>
      </c>
      <c r="BN449">
        <v>500.027392857143</v>
      </c>
      <c r="BO449">
        <v>73.9489035714286</v>
      </c>
      <c r="BP449">
        <v>0.0424051607142857</v>
      </c>
      <c r="BQ449">
        <v>21.1936642857143</v>
      </c>
      <c r="BR449">
        <v>19.9940464285714</v>
      </c>
      <c r="BS449">
        <v>999.9</v>
      </c>
      <c r="BT449">
        <v>0</v>
      </c>
      <c r="BU449">
        <v>0</v>
      </c>
      <c r="BV449">
        <v>9997.14285714286</v>
      </c>
      <c r="BW449">
        <v>0</v>
      </c>
      <c r="BX449">
        <v>1704.17</v>
      </c>
      <c r="BY449">
        <v>-61.3958678571429</v>
      </c>
      <c r="BZ449">
        <v>1325.10928571429</v>
      </c>
      <c r="CA449">
        <v>1372.07678571429</v>
      </c>
      <c r="CB449">
        <v>11.0997964285714</v>
      </c>
      <c r="CC449">
        <v>1363.9225</v>
      </c>
      <c r="CD449">
        <v>5.94301357142857</v>
      </c>
      <c r="CE449">
        <v>1.26029821428571</v>
      </c>
      <c r="CF449">
        <v>0.439479321428571</v>
      </c>
      <c r="CG449">
        <v>10.3335357142857</v>
      </c>
      <c r="CH449">
        <v>-4.51036607142857</v>
      </c>
      <c r="CI449">
        <v>2000.02857142857</v>
      </c>
      <c r="CJ449">
        <v>0.979997642857143</v>
      </c>
      <c r="CK449">
        <v>0.0200020142857143</v>
      </c>
      <c r="CL449">
        <v>0</v>
      </c>
      <c r="CM449">
        <v>2.31776785714286</v>
      </c>
      <c r="CN449">
        <v>0</v>
      </c>
      <c r="CO449">
        <v>13641.2785714286</v>
      </c>
      <c r="CP449">
        <v>17300.3857142857</v>
      </c>
      <c r="CQ449">
        <v>39.937</v>
      </c>
      <c r="CR449">
        <v>41.99775</v>
      </c>
      <c r="CS449">
        <v>40.281</v>
      </c>
      <c r="CT449">
        <v>39.687</v>
      </c>
      <c r="CU449">
        <v>38.96625</v>
      </c>
      <c r="CV449">
        <v>1960.02642857143</v>
      </c>
      <c r="CW449">
        <v>40.0007142857143</v>
      </c>
      <c r="CX449">
        <v>0</v>
      </c>
      <c r="CY449">
        <v>1657125581.5</v>
      </c>
      <c r="CZ449">
        <v>0</v>
      </c>
      <c r="DA449">
        <v>0</v>
      </c>
      <c r="DB449" t="s">
        <v>356</v>
      </c>
      <c r="DC449">
        <v>1656081770.5</v>
      </c>
      <c r="DD449">
        <v>1655399214.6</v>
      </c>
      <c r="DE449">
        <v>0</v>
      </c>
      <c r="DF449">
        <v>0.134</v>
      </c>
      <c r="DG449">
        <v>-0.06</v>
      </c>
      <c r="DH449">
        <v>9.331</v>
      </c>
      <c r="DI449">
        <v>0.511</v>
      </c>
      <c r="DJ449">
        <v>421</v>
      </c>
      <c r="DK449">
        <v>25</v>
      </c>
      <c r="DL449">
        <v>1.93</v>
      </c>
      <c r="DM449">
        <v>0.15</v>
      </c>
      <c r="DN449">
        <v>-61.3557219512195</v>
      </c>
      <c r="DO449">
        <v>-2.04198606271749</v>
      </c>
      <c r="DP449">
        <v>0.417898295779853</v>
      </c>
      <c r="DQ449">
        <v>0</v>
      </c>
      <c r="DR449">
        <v>11.1089</v>
      </c>
      <c r="DS449">
        <v>-0.237064808362365</v>
      </c>
      <c r="DT449">
        <v>0.0295888657371274</v>
      </c>
      <c r="DU449">
        <v>0</v>
      </c>
      <c r="DV449">
        <v>0</v>
      </c>
      <c r="DW449">
        <v>2</v>
      </c>
      <c r="DX449" t="s">
        <v>367</v>
      </c>
      <c r="DY449">
        <v>2.97365</v>
      </c>
      <c r="DZ449">
        <v>2.69605</v>
      </c>
      <c r="EA449">
        <v>0.164311</v>
      </c>
      <c r="EB449">
        <v>0.169803</v>
      </c>
      <c r="EC449">
        <v>0.0671386</v>
      </c>
      <c r="ED449">
        <v>0.0305207</v>
      </c>
      <c r="EE449">
        <v>32728.1</v>
      </c>
      <c r="EF449">
        <v>35671.4</v>
      </c>
      <c r="EG449">
        <v>35490.3</v>
      </c>
      <c r="EH449">
        <v>38971.4</v>
      </c>
      <c r="EI449">
        <v>46927.7</v>
      </c>
      <c r="EJ449">
        <v>54523.4</v>
      </c>
      <c r="EK449">
        <v>55429.5</v>
      </c>
      <c r="EL449">
        <v>62438.2</v>
      </c>
      <c r="EM449">
        <v>1.9194</v>
      </c>
      <c r="EN449">
        <v>2.1798</v>
      </c>
      <c r="EO449">
        <v>-0.00566244</v>
      </c>
      <c r="EP449">
        <v>0</v>
      </c>
      <c r="EQ449">
        <v>20.0737</v>
      </c>
      <c r="ER449">
        <v>999.9</v>
      </c>
      <c r="ES449">
        <v>47.955</v>
      </c>
      <c r="ET449">
        <v>31.189</v>
      </c>
      <c r="EU449">
        <v>29.5716</v>
      </c>
      <c r="EV449">
        <v>55.2568</v>
      </c>
      <c r="EW449">
        <v>36.1619</v>
      </c>
      <c r="EX449">
        <v>2</v>
      </c>
      <c r="EY449">
        <v>-0.059939</v>
      </c>
      <c r="EZ449">
        <v>5.69122</v>
      </c>
      <c r="FA449">
        <v>20.0628</v>
      </c>
      <c r="FB449">
        <v>5.20172</v>
      </c>
      <c r="FC449">
        <v>12.0099</v>
      </c>
      <c r="FD449">
        <v>4.9756</v>
      </c>
      <c r="FE449">
        <v>3.2936</v>
      </c>
      <c r="FF449">
        <v>9999</v>
      </c>
      <c r="FG449">
        <v>9999</v>
      </c>
      <c r="FH449">
        <v>9999</v>
      </c>
      <c r="FI449">
        <v>552.1</v>
      </c>
      <c r="FJ449">
        <v>1.86295</v>
      </c>
      <c r="FK449">
        <v>1.86783</v>
      </c>
      <c r="FL449">
        <v>1.86765</v>
      </c>
      <c r="FM449">
        <v>1.86877</v>
      </c>
      <c r="FN449">
        <v>1.8696</v>
      </c>
      <c r="FO449">
        <v>1.86569</v>
      </c>
      <c r="FP449">
        <v>1.86676</v>
      </c>
      <c r="FQ449">
        <v>1.86813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16.17</v>
      </c>
      <c r="GF449">
        <v>0.1394</v>
      </c>
      <c r="GG449">
        <v>5.21543574155078</v>
      </c>
      <c r="GH449">
        <v>0.0100486214095962</v>
      </c>
      <c r="GI449">
        <v>-1.74255938316833e-06</v>
      </c>
      <c r="GJ449">
        <v>3.40457676646056e-10</v>
      </c>
      <c r="GK449">
        <v>-0.0234001039270155</v>
      </c>
      <c r="GL449">
        <v>-0.0317258394575505</v>
      </c>
      <c r="GM449">
        <v>0.00293552719409138</v>
      </c>
      <c r="GN449">
        <v>-2.89779016759736e-05</v>
      </c>
      <c r="GO449">
        <v>-4</v>
      </c>
      <c r="GP449">
        <v>2214</v>
      </c>
      <c r="GQ449">
        <v>1</v>
      </c>
      <c r="GR449">
        <v>18</v>
      </c>
      <c r="GS449">
        <v>17397.2</v>
      </c>
      <c r="GT449">
        <v>28773.1</v>
      </c>
      <c r="GU449">
        <v>3.37524</v>
      </c>
      <c r="GV449">
        <v>2.59644</v>
      </c>
      <c r="GW449">
        <v>2.24854</v>
      </c>
      <c r="GX449">
        <v>2.74658</v>
      </c>
      <c r="GY449">
        <v>1.99585</v>
      </c>
      <c r="GZ449">
        <v>2.29858</v>
      </c>
      <c r="HA449">
        <v>34.3725</v>
      </c>
      <c r="HB449">
        <v>14.5961</v>
      </c>
      <c r="HC449">
        <v>18</v>
      </c>
      <c r="HD449">
        <v>455.192</v>
      </c>
      <c r="HE449">
        <v>631.065</v>
      </c>
      <c r="HF449">
        <v>12.7463</v>
      </c>
      <c r="HG449">
        <v>26.4444</v>
      </c>
      <c r="HH449">
        <v>29.9993</v>
      </c>
      <c r="HI449">
        <v>26.2206</v>
      </c>
      <c r="HJ449">
        <v>26.1357</v>
      </c>
      <c r="HK449">
        <v>67.5817</v>
      </c>
      <c r="HL449">
        <v>70.3381</v>
      </c>
      <c r="HM449">
        <v>0</v>
      </c>
      <c r="HN449">
        <v>12.7869</v>
      </c>
      <c r="HO449">
        <v>1409.02</v>
      </c>
      <c r="HP449">
        <v>6.04644</v>
      </c>
      <c r="HQ449">
        <v>102.858</v>
      </c>
      <c r="HR449">
        <v>103.975</v>
      </c>
    </row>
    <row r="450" spans="1:226">
      <c r="A450">
        <v>434</v>
      </c>
      <c r="B450">
        <v>1657125606.1</v>
      </c>
      <c r="C450">
        <v>5573.5</v>
      </c>
      <c r="D450" t="s">
        <v>1230</v>
      </c>
      <c r="E450" t="s">
        <v>1231</v>
      </c>
      <c r="F450">
        <v>5</v>
      </c>
      <c r="G450" t="s">
        <v>1067</v>
      </c>
      <c r="H450" t="s">
        <v>354</v>
      </c>
      <c r="I450">
        <v>1657125598.6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1404.78042573301</v>
      </c>
      <c r="AK450">
        <v>1366.55642424242</v>
      </c>
      <c r="AL450">
        <v>3.40720986270165</v>
      </c>
      <c r="AM450">
        <v>66.8641724914905</v>
      </c>
      <c r="AN450">
        <f>(AP450 - AO450 + BO450*1E3/(8.314*(BQ450+273.15)) * AR450/BN450 * AQ450) * BN450/(100*BB450) * 1000/(1000 - AP450)</f>
        <v>0</v>
      </c>
      <c r="AO450">
        <v>5.99014353732913</v>
      </c>
      <c r="AP450">
        <v>17.0701696969697</v>
      </c>
      <c r="AQ450">
        <v>-0.00111191680775951</v>
      </c>
      <c r="AR450">
        <v>77.479697200036</v>
      </c>
      <c r="AS450">
        <v>1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1657125598.6</v>
      </c>
      <c r="BH450">
        <v>1319.94962962963</v>
      </c>
      <c r="BI450">
        <v>1381.71740740741</v>
      </c>
      <c r="BJ450">
        <v>17.0448777777778</v>
      </c>
      <c r="BK450">
        <v>5.96322037037037</v>
      </c>
      <c r="BL450">
        <v>1303.84111111111</v>
      </c>
      <c r="BM450">
        <v>16.9056666666667</v>
      </c>
      <c r="BN450">
        <v>499.988703703704</v>
      </c>
      <c r="BO450">
        <v>73.9490333333333</v>
      </c>
      <c r="BP450">
        <v>0.0423327074074074</v>
      </c>
      <c r="BQ450">
        <v>21.1906185185185</v>
      </c>
      <c r="BR450">
        <v>19.9929481481481</v>
      </c>
      <c r="BS450">
        <v>999.9</v>
      </c>
      <c r="BT450">
        <v>0</v>
      </c>
      <c r="BU450">
        <v>0</v>
      </c>
      <c r="BV450">
        <v>9992.22222222222</v>
      </c>
      <c r="BW450">
        <v>0</v>
      </c>
      <c r="BX450">
        <v>1704.44518518518</v>
      </c>
      <c r="BY450">
        <v>-61.7669666666667</v>
      </c>
      <c r="BZ450">
        <v>1342.83851851852</v>
      </c>
      <c r="CA450">
        <v>1390.00666666667</v>
      </c>
      <c r="CB450">
        <v>11.0816518518518</v>
      </c>
      <c r="CC450">
        <v>1381.71740740741</v>
      </c>
      <c r="CD450">
        <v>5.96322037037037</v>
      </c>
      <c r="CE450">
        <v>1.26045296296296</v>
      </c>
      <c r="CF450">
        <v>0.440974333333333</v>
      </c>
      <c r="CG450">
        <v>10.3353740740741</v>
      </c>
      <c r="CH450">
        <v>-4.4653762962963</v>
      </c>
      <c r="CI450">
        <v>2000.02814814815</v>
      </c>
      <c r="CJ450">
        <v>0.979997555555556</v>
      </c>
      <c r="CK450">
        <v>0.0200021074074074</v>
      </c>
      <c r="CL450">
        <v>0</v>
      </c>
      <c r="CM450">
        <v>2.30790740740741</v>
      </c>
      <c r="CN450">
        <v>0</v>
      </c>
      <c r="CO450">
        <v>13634.4962962963</v>
      </c>
      <c r="CP450">
        <v>17300.3962962963</v>
      </c>
      <c r="CQ450">
        <v>39.937</v>
      </c>
      <c r="CR450">
        <v>42</v>
      </c>
      <c r="CS450">
        <v>40.2959259259259</v>
      </c>
      <c r="CT450">
        <v>39.687</v>
      </c>
      <c r="CU450">
        <v>38.986</v>
      </c>
      <c r="CV450">
        <v>1960.02555555556</v>
      </c>
      <c r="CW450">
        <v>40.0011111111111</v>
      </c>
      <c r="CX450">
        <v>0</v>
      </c>
      <c r="CY450">
        <v>1657125586.3</v>
      </c>
      <c r="CZ450">
        <v>0</v>
      </c>
      <c r="DA450">
        <v>0</v>
      </c>
      <c r="DB450" t="s">
        <v>356</v>
      </c>
      <c r="DC450">
        <v>1656081770.5</v>
      </c>
      <c r="DD450">
        <v>1655399214.6</v>
      </c>
      <c r="DE450">
        <v>0</v>
      </c>
      <c r="DF450">
        <v>0.134</v>
      </c>
      <c r="DG450">
        <v>-0.06</v>
      </c>
      <c r="DH450">
        <v>9.331</v>
      </c>
      <c r="DI450">
        <v>0.511</v>
      </c>
      <c r="DJ450">
        <v>421</v>
      </c>
      <c r="DK450">
        <v>25</v>
      </c>
      <c r="DL450">
        <v>1.93</v>
      </c>
      <c r="DM450">
        <v>0.15</v>
      </c>
      <c r="DN450">
        <v>-61.4935634146341</v>
      </c>
      <c r="DO450">
        <v>-3.60543554006964</v>
      </c>
      <c r="DP450">
        <v>0.467831787966832</v>
      </c>
      <c r="DQ450">
        <v>0</v>
      </c>
      <c r="DR450">
        <v>11.0962780487805</v>
      </c>
      <c r="DS450">
        <v>-0.263943554006969</v>
      </c>
      <c r="DT450">
        <v>0.0313371711970267</v>
      </c>
      <c r="DU450">
        <v>0</v>
      </c>
      <c r="DV450">
        <v>0</v>
      </c>
      <c r="DW450">
        <v>2</v>
      </c>
      <c r="DX450" t="s">
        <v>367</v>
      </c>
      <c r="DY450">
        <v>2.97344</v>
      </c>
      <c r="DZ450">
        <v>2.69645</v>
      </c>
      <c r="EA450">
        <v>0.165563</v>
      </c>
      <c r="EB450">
        <v>0.171032</v>
      </c>
      <c r="EC450">
        <v>0.0671823</v>
      </c>
      <c r="ED450">
        <v>0.030499</v>
      </c>
      <c r="EE450">
        <v>32678.6</v>
      </c>
      <c r="EF450">
        <v>35618.1</v>
      </c>
      <c r="EG450">
        <v>35489.8</v>
      </c>
      <c r="EH450">
        <v>38971</v>
      </c>
      <c r="EI450">
        <v>46925.8</v>
      </c>
      <c r="EJ450">
        <v>54524.3</v>
      </c>
      <c r="EK450">
        <v>55429.8</v>
      </c>
      <c r="EL450">
        <v>62437.8</v>
      </c>
      <c r="EM450">
        <v>1.9198</v>
      </c>
      <c r="EN450">
        <v>2.1798</v>
      </c>
      <c r="EO450">
        <v>-0.00372529</v>
      </c>
      <c r="EP450">
        <v>0</v>
      </c>
      <c r="EQ450">
        <v>20.0668</v>
      </c>
      <c r="ER450">
        <v>999.9</v>
      </c>
      <c r="ES450">
        <v>47.906</v>
      </c>
      <c r="ET450">
        <v>31.189</v>
      </c>
      <c r="EU450">
        <v>29.5426</v>
      </c>
      <c r="EV450">
        <v>55.0268</v>
      </c>
      <c r="EW450">
        <v>36.1819</v>
      </c>
      <c r="EX450">
        <v>2</v>
      </c>
      <c r="EY450">
        <v>-0.0586992</v>
      </c>
      <c r="EZ450">
        <v>5.8049</v>
      </c>
      <c r="FA450">
        <v>20.0584</v>
      </c>
      <c r="FB450">
        <v>5.20052</v>
      </c>
      <c r="FC450">
        <v>12.0099</v>
      </c>
      <c r="FD450">
        <v>4.976</v>
      </c>
      <c r="FE450">
        <v>3.2938</v>
      </c>
      <c r="FF450">
        <v>9999</v>
      </c>
      <c r="FG450">
        <v>9999</v>
      </c>
      <c r="FH450">
        <v>9999</v>
      </c>
      <c r="FI450">
        <v>552.1</v>
      </c>
      <c r="FJ450">
        <v>1.86295</v>
      </c>
      <c r="FK450">
        <v>1.86783</v>
      </c>
      <c r="FL450">
        <v>1.86758</v>
      </c>
      <c r="FM450">
        <v>1.86877</v>
      </c>
      <c r="FN450">
        <v>1.8696</v>
      </c>
      <c r="FO450">
        <v>1.86569</v>
      </c>
      <c r="FP450">
        <v>1.86676</v>
      </c>
      <c r="FQ450">
        <v>1.86813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16.29</v>
      </c>
      <c r="GF450">
        <v>0.14</v>
      </c>
      <c r="GG450">
        <v>5.21543574155078</v>
      </c>
      <c r="GH450">
        <v>0.0100486214095962</v>
      </c>
      <c r="GI450">
        <v>-1.74255938316833e-06</v>
      </c>
      <c r="GJ450">
        <v>3.40457676646056e-10</v>
      </c>
      <c r="GK450">
        <v>-0.0234001039270155</v>
      </c>
      <c r="GL450">
        <v>-0.0317258394575505</v>
      </c>
      <c r="GM450">
        <v>0.00293552719409138</v>
      </c>
      <c r="GN450">
        <v>-2.89779016759736e-05</v>
      </c>
      <c r="GO450">
        <v>-4</v>
      </c>
      <c r="GP450">
        <v>2214</v>
      </c>
      <c r="GQ450">
        <v>1</v>
      </c>
      <c r="GR450">
        <v>18</v>
      </c>
      <c r="GS450">
        <v>17397.3</v>
      </c>
      <c r="GT450">
        <v>28773.2</v>
      </c>
      <c r="GU450">
        <v>3.40698</v>
      </c>
      <c r="GV450">
        <v>2.59277</v>
      </c>
      <c r="GW450">
        <v>2.24854</v>
      </c>
      <c r="GX450">
        <v>2.74658</v>
      </c>
      <c r="GY450">
        <v>1.99585</v>
      </c>
      <c r="GZ450">
        <v>2.31323</v>
      </c>
      <c r="HA450">
        <v>34.3952</v>
      </c>
      <c r="HB450">
        <v>14.6049</v>
      </c>
      <c r="HC450">
        <v>18</v>
      </c>
      <c r="HD450">
        <v>455.509</v>
      </c>
      <c r="HE450">
        <v>631.173</v>
      </c>
      <c r="HF450">
        <v>12.7963</v>
      </c>
      <c r="HG450">
        <v>26.4533</v>
      </c>
      <c r="HH450">
        <v>30.0004</v>
      </c>
      <c r="HI450">
        <v>26.2294</v>
      </c>
      <c r="HJ450">
        <v>26.1444</v>
      </c>
      <c r="HK450">
        <v>68.2356</v>
      </c>
      <c r="HL450">
        <v>70.3381</v>
      </c>
      <c r="HM450">
        <v>0</v>
      </c>
      <c r="HN450">
        <v>12.7843</v>
      </c>
      <c r="HO450">
        <v>1422.49</v>
      </c>
      <c r="HP450">
        <v>6.04538</v>
      </c>
      <c r="HQ450">
        <v>102.858</v>
      </c>
      <c r="HR450">
        <v>103.974</v>
      </c>
    </row>
    <row r="451" spans="1:226">
      <c r="A451">
        <v>435</v>
      </c>
      <c r="B451">
        <v>1657125611.1</v>
      </c>
      <c r="C451">
        <v>5578.5</v>
      </c>
      <c r="D451" t="s">
        <v>1232</v>
      </c>
      <c r="E451" t="s">
        <v>1233</v>
      </c>
      <c r="F451">
        <v>5</v>
      </c>
      <c r="G451" t="s">
        <v>1067</v>
      </c>
      <c r="H451" t="s">
        <v>354</v>
      </c>
      <c r="I451">
        <v>1657125603.31429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1421.47039913551</v>
      </c>
      <c r="AK451">
        <v>1383.14181818182</v>
      </c>
      <c r="AL451">
        <v>3.29126779867507</v>
      </c>
      <c r="AM451">
        <v>66.8641724914905</v>
      </c>
      <c r="AN451">
        <f>(AP451 - AO451 + BO451*1E3/(8.314*(BQ451+273.15)) * AR451/BN451 * AQ451) * BN451/(100*BB451) * 1000/(1000 - AP451)</f>
        <v>0</v>
      </c>
      <c r="AO451">
        <v>5.98535199425878</v>
      </c>
      <c r="AP451">
        <v>17.0609836363636</v>
      </c>
      <c r="AQ451">
        <v>-0.000133456937129651</v>
      </c>
      <c r="AR451">
        <v>77.479697200036</v>
      </c>
      <c r="AS451">
        <v>2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1657125603.31429</v>
      </c>
      <c r="BH451">
        <v>1335.58642857143</v>
      </c>
      <c r="BI451">
        <v>1397.53964285714</v>
      </c>
      <c r="BJ451">
        <v>17.0518107142857</v>
      </c>
      <c r="BK451">
        <v>5.98154535714286</v>
      </c>
      <c r="BL451">
        <v>1319.365</v>
      </c>
      <c r="BM451">
        <v>16.9123107142857</v>
      </c>
      <c r="BN451">
        <v>500.003607142857</v>
      </c>
      <c r="BO451">
        <v>73.9487964285714</v>
      </c>
      <c r="BP451">
        <v>0.0421957321428571</v>
      </c>
      <c r="BQ451">
        <v>21.1907821428571</v>
      </c>
      <c r="BR451">
        <v>19.9917321428571</v>
      </c>
      <c r="BS451">
        <v>999.9</v>
      </c>
      <c r="BT451">
        <v>0</v>
      </c>
      <c r="BU451">
        <v>0</v>
      </c>
      <c r="BV451">
        <v>10004.1071428571</v>
      </c>
      <c r="BW451">
        <v>0</v>
      </c>
      <c r="BX451">
        <v>1704.6625</v>
      </c>
      <c r="BY451">
        <v>-61.9531857142857</v>
      </c>
      <c r="BZ451">
        <v>1358.75535714286</v>
      </c>
      <c r="CA451">
        <v>1405.94928571429</v>
      </c>
      <c r="CB451">
        <v>11.0702607142857</v>
      </c>
      <c r="CC451">
        <v>1397.53964285714</v>
      </c>
      <c r="CD451">
        <v>5.98154535714286</v>
      </c>
      <c r="CE451">
        <v>1.26096107142857</v>
      </c>
      <c r="CF451">
        <v>0.442328071428571</v>
      </c>
      <c r="CG451">
        <v>10.3414178571429</v>
      </c>
      <c r="CH451">
        <v>-4.42459678571428</v>
      </c>
      <c r="CI451">
        <v>2000.00535714286</v>
      </c>
      <c r="CJ451">
        <v>0.979997535714286</v>
      </c>
      <c r="CK451">
        <v>0.0200021285714286</v>
      </c>
      <c r="CL451">
        <v>0</v>
      </c>
      <c r="CM451">
        <v>2.276175</v>
      </c>
      <c r="CN451">
        <v>0</v>
      </c>
      <c r="CO451">
        <v>13629.1714285714</v>
      </c>
      <c r="CP451">
        <v>17300.1892857143</v>
      </c>
      <c r="CQ451">
        <v>39.937</v>
      </c>
      <c r="CR451">
        <v>42</v>
      </c>
      <c r="CS451">
        <v>40.3031428571429</v>
      </c>
      <c r="CT451">
        <v>39.687</v>
      </c>
      <c r="CU451">
        <v>38.99775</v>
      </c>
      <c r="CV451">
        <v>1960.00357142857</v>
      </c>
      <c r="CW451">
        <v>40.0007142857143</v>
      </c>
      <c r="CX451">
        <v>0</v>
      </c>
      <c r="CY451">
        <v>1657125591.1</v>
      </c>
      <c r="CZ451">
        <v>0</v>
      </c>
      <c r="DA451">
        <v>0</v>
      </c>
      <c r="DB451" t="s">
        <v>356</v>
      </c>
      <c r="DC451">
        <v>1656081770.5</v>
      </c>
      <c r="DD451">
        <v>1655399214.6</v>
      </c>
      <c r="DE451">
        <v>0</v>
      </c>
      <c r="DF451">
        <v>0.134</v>
      </c>
      <c r="DG451">
        <v>-0.06</v>
      </c>
      <c r="DH451">
        <v>9.331</v>
      </c>
      <c r="DI451">
        <v>0.511</v>
      </c>
      <c r="DJ451">
        <v>421</v>
      </c>
      <c r="DK451">
        <v>25</v>
      </c>
      <c r="DL451">
        <v>1.93</v>
      </c>
      <c r="DM451">
        <v>0.15</v>
      </c>
      <c r="DN451">
        <v>-61.7636219512195</v>
      </c>
      <c r="DO451">
        <v>-2.71391707317068</v>
      </c>
      <c r="DP451">
        <v>0.402423029763454</v>
      </c>
      <c r="DQ451">
        <v>0</v>
      </c>
      <c r="DR451">
        <v>11.085556097561</v>
      </c>
      <c r="DS451">
        <v>-0.171583275261331</v>
      </c>
      <c r="DT451">
        <v>0.0274101196265484</v>
      </c>
      <c r="DU451">
        <v>0</v>
      </c>
      <c r="DV451">
        <v>0</v>
      </c>
      <c r="DW451">
        <v>2</v>
      </c>
      <c r="DX451" t="s">
        <v>367</v>
      </c>
      <c r="DY451">
        <v>2.97417</v>
      </c>
      <c r="DZ451">
        <v>2.69561</v>
      </c>
      <c r="EA451">
        <v>0.166842</v>
      </c>
      <c r="EB451">
        <v>0.172269</v>
      </c>
      <c r="EC451">
        <v>0.067165</v>
      </c>
      <c r="ED451">
        <v>0.0304846</v>
      </c>
      <c r="EE451">
        <v>32628.4</v>
      </c>
      <c r="EF451">
        <v>35564.8</v>
      </c>
      <c r="EG451">
        <v>35489.7</v>
      </c>
      <c r="EH451">
        <v>38970.9</v>
      </c>
      <c r="EI451">
        <v>46926</v>
      </c>
      <c r="EJ451">
        <v>54525</v>
      </c>
      <c r="EK451">
        <v>55429</v>
      </c>
      <c r="EL451">
        <v>62437.7</v>
      </c>
      <c r="EM451">
        <v>1.919</v>
      </c>
      <c r="EN451">
        <v>2.1794</v>
      </c>
      <c r="EO451">
        <v>-0.00298023</v>
      </c>
      <c r="EP451">
        <v>0</v>
      </c>
      <c r="EQ451">
        <v>20.0617</v>
      </c>
      <c r="ER451">
        <v>999.9</v>
      </c>
      <c r="ES451">
        <v>47.833</v>
      </c>
      <c r="ET451">
        <v>31.189</v>
      </c>
      <c r="EU451">
        <v>29.4971</v>
      </c>
      <c r="EV451">
        <v>55.1868</v>
      </c>
      <c r="EW451">
        <v>36.1018</v>
      </c>
      <c r="EX451">
        <v>2</v>
      </c>
      <c r="EY451">
        <v>-0.0571951</v>
      </c>
      <c r="EZ451">
        <v>5.94908</v>
      </c>
      <c r="FA451">
        <v>20.053</v>
      </c>
      <c r="FB451">
        <v>5.20052</v>
      </c>
      <c r="FC451">
        <v>12.0099</v>
      </c>
      <c r="FD451">
        <v>4.9756</v>
      </c>
      <c r="FE451">
        <v>3.2936</v>
      </c>
      <c r="FF451">
        <v>9999</v>
      </c>
      <c r="FG451">
        <v>9999</v>
      </c>
      <c r="FH451">
        <v>9999</v>
      </c>
      <c r="FI451">
        <v>552.1</v>
      </c>
      <c r="FJ451">
        <v>1.86295</v>
      </c>
      <c r="FK451">
        <v>1.86783</v>
      </c>
      <c r="FL451">
        <v>1.86765</v>
      </c>
      <c r="FM451">
        <v>1.86877</v>
      </c>
      <c r="FN451">
        <v>1.8696</v>
      </c>
      <c r="FO451">
        <v>1.86566</v>
      </c>
      <c r="FP451">
        <v>1.86673</v>
      </c>
      <c r="FQ451">
        <v>1.86813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16.41</v>
      </c>
      <c r="GF451">
        <v>0.1399</v>
      </c>
      <c r="GG451">
        <v>5.21543574155078</v>
      </c>
      <c r="GH451">
        <v>0.0100486214095962</v>
      </c>
      <c r="GI451">
        <v>-1.74255938316833e-06</v>
      </c>
      <c r="GJ451">
        <v>3.40457676646056e-10</v>
      </c>
      <c r="GK451">
        <v>-0.0234001039270155</v>
      </c>
      <c r="GL451">
        <v>-0.0317258394575505</v>
      </c>
      <c r="GM451">
        <v>0.00293552719409138</v>
      </c>
      <c r="GN451">
        <v>-2.89779016759736e-05</v>
      </c>
      <c r="GO451">
        <v>-4</v>
      </c>
      <c r="GP451">
        <v>2214</v>
      </c>
      <c r="GQ451">
        <v>1</v>
      </c>
      <c r="GR451">
        <v>18</v>
      </c>
      <c r="GS451">
        <v>17397.3</v>
      </c>
      <c r="GT451">
        <v>28773.3</v>
      </c>
      <c r="GU451">
        <v>3.4375</v>
      </c>
      <c r="GV451">
        <v>2.58911</v>
      </c>
      <c r="GW451">
        <v>2.24854</v>
      </c>
      <c r="GX451">
        <v>2.74658</v>
      </c>
      <c r="GY451">
        <v>1.99585</v>
      </c>
      <c r="GZ451">
        <v>2.30103</v>
      </c>
      <c r="HA451">
        <v>34.3952</v>
      </c>
      <c r="HB451">
        <v>14.5873</v>
      </c>
      <c r="HC451">
        <v>18</v>
      </c>
      <c r="HD451">
        <v>455.075</v>
      </c>
      <c r="HE451">
        <v>630.959</v>
      </c>
      <c r="HF451">
        <v>12.8061</v>
      </c>
      <c r="HG451">
        <v>26.46</v>
      </c>
      <c r="HH451">
        <v>30.001</v>
      </c>
      <c r="HI451">
        <v>26.2361</v>
      </c>
      <c r="HJ451">
        <v>26.1532</v>
      </c>
      <c r="HK451">
        <v>68.8211</v>
      </c>
      <c r="HL451">
        <v>70.3381</v>
      </c>
      <c r="HM451">
        <v>0</v>
      </c>
      <c r="HN451">
        <v>12.7952</v>
      </c>
      <c r="HO451">
        <v>1436.15</v>
      </c>
      <c r="HP451">
        <v>6.06261</v>
      </c>
      <c r="HQ451">
        <v>102.857</v>
      </c>
      <c r="HR451">
        <v>103.973</v>
      </c>
    </row>
    <row r="452" spans="1:226">
      <c r="A452">
        <v>436</v>
      </c>
      <c r="B452">
        <v>1657125616.1</v>
      </c>
      <c r="C452">
        <v>5583.5</v>
      </c>
      <c r="D452" t="s">
        <v>1234</v>
      </c>
      <c r="E452" t="s">
        <v>1235</v>
      </c>
      <c r="F452">
        <v>5</v>
      </c>
      <c r="G452" t="s">
        <v>1067</v>
      </c>
      <c r="H452" t="s">
        <v>354</v>
      </c>
      <c r="I452">
        <v>1657125608.6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1437.70314198681</v>
      </c>
      <c r="AK452">
        <v>1399.91648484848</v>
      </c>
      <c r="AL452">
        <v>3.26751854636595</v>
      </c>
      <c r="AM452">
        <v>66.8641724914905</v>
      </c>
      <c r="AN452">
        <f>(AP452 - AO452 + BO452*1E3/(8.314*(BQ452+273.15)) * AR452/BN452 * AQ452) * BN452/(100*BB452) * 1000/(1000 - AP452)</f>
        <v>0</v>
      </c>
      <c r="AO452">
        <v>5.9766372436576</v>
      </c>
      <c r="AP452">
        <v>17.0589478787879</v>
      </c>
      <c r="AQ452">
        <v>0.000642322513133087</v>
      </c>
      <c r="AR452">
        <v>77.479697200036</v>
      </c>
      <c r="AS452">
        <v>2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1657125608.6</v>
      </c>
      <c r="BH452">
        <v>1353.07925925926</v>
      </c>
      <c r="BI452">
        <v>1415.10111111111</v>
      </c>
      <c r="BJ452">
        <v>17.0613740740741</v>
      </c>
      <c r="BK452">
        <v>5.98296148148148</v>
      </c>
      <c r="BL452">
        <v>1336.73222222222</v>
      </c>
      <c r="BM452">
        <v>16.9214777777778</v>
      </c>
      <c r="BN452">
        <v>499.977925925926</v>
      </c>
      <c r="BO452">
        <v>73.948937037037</v>
      </c>
      <c r="BP452">
        <v>0.0421665148148148</v>
      </c>
      <c r="BQ452">
        <v>21.1958888888889</v>
      </c>
      <c r="BR452">
        <v>20.0026851851852</v>
      </c>
      <c r="BS452">
        <v>999.9</v>
      </c>
      <c r="BT452">
        <v>0</v>
      </c>
      <c r="BU452">
        <v>0</v>
      </c>
      <c r="BV452">
        <v>10002.037037037</v>
      </c>
      <c r="BW452">
        <v>0</v>
      </c>
      <c r="BX452">
        <v>1705.89851851852</v>
      </c>
      <c r="BY452">
        <v>-62.0228481481482</v>
      </c>
      <c r="BZ452">
        <v>1376.56407407407</v>
      </c>
      <c r="CA452">
        <v>1423.61814814815</v>
      </c>
      <c r="CB452">
        <v>11.0784148148148</v>
      </c>
      <c r="CC452">
        <v>1415.10111111111</v>
      </c>
      <c r="CD452">
        <v>5.98296148148148</v>
      </c>
      <c r="CE452">
        <v>1.26167074074074</v>
      </c>
      <c r="CF452">
        <v>0.442433666666667</v>
      </c>
      <c r="CG452">
        <v>10.3498518518519</v>
      </c>
      <c r="CH452">
        <v>-4.42139296296296</v>
      </c>
      <c r="CI452">
        <v>1999.97851851852</v>
      </c>
      <c r="CJ452">
        <v>0.979997555555556</v>
      </c>
      <c r="CK452">
        <v>0.0200021074074074</v>
      </c>
      <c r="CL452">
        <v>0</v>
      </c>
      <c r="CM452">
        <v>2.29161481481481</v>
      </c>
      <c r="CN452">
        <v>0</v>
      </c>
      <c r="CO452">
        <v>13623.3925925926</v>
      </c>
      <c r="CP452">
        <v>17299.9592592593</v>
      </c>
      <c r="CQ452">
        <v>39.9463333333333</v>
      </c>
      <c r="CR452">
        <v>42</v>
      </c>
      <c r="CS452">
        <v>40.3097037037037</v>
      </c>
      <c r="CT452">
        <v>39.687</v>
      </c>
      <c r="CU452">
        <v>39</v>
      </c>
      <c r="CV452">
        <v>1959.97777777778</v>
      </c>
      <c r="CW452">
        <v>40.0003703703704</v>
      </c>
      <c r="CX452">
        <v>0</v>
      </c>
      <c r="CY452">
        <v>1657125595.9</v>
      </c>
      <c r="CZ452">
        <v>0</v>
      </c>
      <c r="DA452">
        <v>0</v>
      </c>
      <c r="DB452" t="s">
        <v>356</v>
      </c>
      <c r="DC452">
        <v>1656081770.5</v>
      </c>
      <c r="DD452">
        <v>1655399214.6</v>
      </c>
      <c r="DE452">
        <v>0</v>
      </c>
      <c r="DF452">
        <v>0.134</v>
      </c>
      <c r="DG452">
        <v>-0.06</v>
      </c>
      <c r="DH452">
        <v>9.331</v>
      </c>
      <c r="DI452">
        <v>0.511</v>
      </c>
      <c r="DJ452">
        <v>421</v>
      </c>
      <c r="DK452">
        <v>25</v>
      </c>
      <c r="DL452">
        <v>1.93</v>
      </c>
      <c r="DM452">
        <v>0.15</v>
      </c>
      <c r="DN452">
        <v>-61.9098341463415</v>
      </c>
      <c r="DO452">
        <v>-0.900993031358867</v>
      </c>
      <c r="DP452">
        <v>0.452297918552264</v>
      </c>
      <c r="DQ452">
        <v>0</v>
      </c>
      <c r="DR452">
        <v>11.0749756097561</v>
      </c>
      <c r="DS452">
        <v>0.0589087108014086</v>
      </c>
      <c r="DT452">
        <v>0.0167786708460444</v>
      </c>
      <c r="DU452">
        <v>1</v>
      </c>
      <c r="DV452">
        <v>1</v>
      </c>
      <c r="DW452">
        <v>2</v>
      </c>
      <c r="DX452" t="s">
        <v>357</v>
      </c>
      <c r="DY452">
        <v>2.97396</v>
      </c>
      <c r="DZ452">
        <v>2.69633</v>
      </c>
      <c r="EA452">
        <v>0.168036</v>
      </c>
      <c r="EB452">
        <v>0.173484</v>
      </c>
      <c r="EC452">
        <v>0.0671632</v>
      </c>
      <c r="ED452">
        <v>0.0305964</v>
      </c>
      <c r="EE452">
        <v>32580.9</v>
      </c>
      <c r="EF452">
        <v>35512</v>
      </c>
      <c r="EG452">
        <v>35489</v>
      </c>
      <c r="EH452">
        <v>38970.2</v>
      </c>
      <c r="EI452">
        <v>46925.5</v>
      </c>
      <c r="EJ452">
        <v>54517.8</v>
      </c>
      <c r="EK452">
        <v>55428.3</v>
      </c>
      <c r="EL452">
        <v>62436.6</v>
      </c>
      <c r="EM452">
        <v>1.9192</v>
      </c>
      <c r="EN452">
        <v>2.1794</v>
      </c>
      <c r="EO452">
        <v>-0.0025332</v>
      </c>
      <c r="EP452">
        <v>0</v>
      </c>
      <c r="EQ452">
        <v>20.0582</v>
      </c>
      <c r="ER452">
        <v>999.9</v>
      </c>
      <c r="ES452">
        <v>47.784</v>
      </c>
      <c r="ET452">
        <v>31.199</v>
      </c>
      <c r="EU452">
        <v>29.4846</v>
      </c>
      <c r="EV452">
        <v>55.2268</v>
      </c>
      <c r="EW452">
        <v>36.1579</v>
      </c>
      <c r="EX452">
        <v>2</v>
      </c>
      <c r="EY452">
        <v>-0.0565447</v>
      </c>
      <c r="EZ452">
        <v>5.99214</v>
      </c>
      <c r="FA452">
        <v>20.0515</v>
      </c>
      <c r="FB452">
        <v>5.20172</v>
      </c>
      <c r="FC452">
        <v>12.0099</v>
      </c>
      <c r="FD452">
        <v>4.976</v>
      </c>
      <c r="FE452">
        <v>3.2938</v>
      </c>
      <c r="FF452">
        <v>9999</v>
      </c>
      <c r="FG452">
        <v>9999</v>
      </c>
      <c r="FH452">
        <v>9999</v>
      </c>
      <c r="FI452">
        <v>552.1</v>
      </c>
      <c r="FJ452">
        <v>1.86295</v>
      </c>
      <c r="FK452">
        <v>1.86783</v>
      </c>
      <c r="FL452">
        <v>1.86768</v>
      </c>
      <c r="FM452">
        <v>1.8688</v>
      </c>
      <c r="FN452">
        <v>1.86966</v>
      </c>
      <c r="FO452">
        <v>1.86569</v>
      </c>
      <c r="FP452">
        <v>1.86676</v>
      </c>
      <c r="FQ452">
        <v>1.86813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16.53</v>
      </c>
      <c r="GF452">
        <v>0.1399</v>
      </c>
      <c r="GG452">
        <v>5.21543574155078</v>
      </c>
      <c r="GH452">
        <v>0.0100486214095962</v>
      </c>
      <c r="GI452">
        <v>-1.74255938316833e-06</v>
      </c>
      <c r="GJ452">
        <v>3.40457676646056e-10</v>
      </c>
      <c r="GK452">
        <v>-0.0234001039270155</v>
      </c>
      <c r="GL452">
        <v>-0.0317258394575505</v>
      </c>
      <c r="GM452">
        <v>0.00293552719409138</v>
      </c>
      <c r="GN452">
        <v>-2.89779016759736e-05</v>
      </c>
      <c r="GO452">
        <v>-4</v>
      </c>
      <c r="GP452">
        <v>2214</v>
      </c>
      <c r="GQ452">
        <v>1</v>
      </c>
      <c r="GR452">
        <v>18</v>
      </c>
      <c r="GS452">
        <v>17397.4</v>
      </c>
      <c r="GT452">
        <v>28773.4</v>
      </c>
      <c r="GU452">
        <v>3.46924</v>
      </c>
      <c r="GV452">
        <v>2.58911</v>
      </c>
      <c r="GW452">
        <v>2.24854</v>
      </c>
      <c r="GX452">
        <v>2.74658</v>
      </c>
      <c r="GY452">
        <v>1.99585</v>
      </c>
      <c r="GZ452">
        <v>2.34985</v>
      </c>
      <c r="HA452">
        <v>34.3952</v>
      </c>
      <c r="HB452">
        <v>14.5961</v>
      </c>
      <c r="HC452">
        <v>18</v>
      </c>
      <c r="HD452">
        <v>455.27</v>
      </c>
      <c r="HE452">
        <v>631.062</v>
      </c>
      <c r="HF452">
        <v>12.8117</v>
      </c>
      <c r="HG452">
        <v>26.469</v>
      </c>
      <c r="HH452">
        <v>30.0008</v>
      </c>
      <c r="HI452">
        <v>26.2449</v>
      </c>
      <c r="HJ452">
        <v>26.1619</v>
      </c>
      <c r="HK452">
        <v>69.461</v>
      </c>
      <c r="HL452">
        <v>70.0464</v>
      </c>
      <c r="HM452">
        <v>0</v>
      </c>
      <c r="HN452">
        <v>12.8035</v>
      </c>
      <c r="HO452">
        <v>1456.42</v>
      </c>
      <c r="HP452">
        <v>6.07546</v>
      </c>
      <c r="HQ452">
        <v>102.855</v>
      </c>
      <c r="HR452">
        <v>103.972</v>
      </c>
    </row>
    <row r="453" spans="1:226">
      <c r="A453">
        <v>437</v>
      </c>
      <c r="B453">
        <v>1657125621.1</v>
      </c>
      <c r="C453">
        <v>5588.5</v>
      </c>
      <c r="D453" t="s">
        <v>1236</v>
      </c>
      <c r="E453" t="s">
        <v>1237</v>
      </c>
      <c r="F453">
        <v>5</v>
      </c>
      <c r="G453" t="s">
        <v>1067</v>
      </c>
      <c r="H453" t="s">
        <v>354</v>
      </c>
      <c r="I453">
        <v>1657125613.31429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1455.65700002098</v>
      </c>
      <c r="AK453">
        <v>1417.01866666667</v>
      </c>
      <c r="AL453">
        <v>3.45742811140872</v>
      </c>
      <c r="AM453">
        <v>66.8641724914905</v>
      </c>
      <c r="AN453">
        <f>(AP453 - AO453 + BO453*1E3/(8.314*(BQ453+273.15)) * AR453/BN453 * AQ453) * BN453/(100*BB453) * 1000/(1000 - AP453)</f>
        <v>0</v>
      </c>
      <c r="AO453">
        <v>6.07182099001032</v>
      </c>
      <c r="AP453">
        <v>17.084383030303</v>
      </c>
      <c r="AQ453">
        <v>0.00899120670210874</v>
      </c>
      <c r="AR453">
        <v>77.479697200036</v>
      </c>
      <c r="AS453">
        <v>1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1657125613.31429</v>
      </c>
      <c r="BH453">
        <v>1368.64071428571</v>
      </c>
      <c r="BI453">
        <v>1431.00964285714</v>
      </c>
      <c r="BJ453">
        <v>17.064925</v>
      </c>
      <c r="BK453">
        <v>6.01329428571429</v>
      </c>
      <c r="BL453">
        <v>1352.18214285714</v>
      </c>
      <c r="BM453">
        <v>16.924875</v>
      </c>
      <c r="BN453">
        <v>499.983857142857</v>
      </c>
      <c r="BO453">
        <v>73.9492</v>
      </c>
      <c r="BP453">
        <v>0.0422763892857143</v>
      </c>
      <c r="BQ453">
        <v>21.2046642857143</v>
      </c>
      <c r="BR453">
        <v>20.0072142857143</v>
      </c>
      <c r="BS453">
        <v>999.9</v>
      </c>
      <c r="BT453">
        <v>0</v>
      </c>
      <c r="BU453">
        <v>0</v>
      </c>
      <c r="BV453">
        <v>10003.9285714286</v>
      </c>
      <c r="BW453">
        <v>0</v>
      </c>
      <c r="BX453">
        <v>1706.45178571429</v>
      </c>
      <c r="BY453">
        <v>-62.3697642857143</v>
      </c>
      <c r="BZ453">
        <v>1392.40178571429</v>
      </c>
      <c r="CA453">
        <v>1439.66714285714</v>
      </c>
      <c r="CB453">
        <v>11.0516428571429</v>
      </c>
      <c r="CC453">
        <v>1431.00964285714</v>
      </c>
      <c r="CD453">
        <v>6.01329428571429</v>
      </c>
      <c r="CE453">
        <v>1.26193785714286</v>
      </c>
      <c r="CF453">
        <v>0.444678357142857</v>
      </c>
      <c r="CG453">
        <v>10.3530285714286</v>
      </c>
      <c r="CH453">
        <v>-4.35460642857143</v>
      </c>
      <c r="CI453">
        <v>1999.95142857143</v>
      </c>
      <c r="CJ453">
        <v>0.979997535714286</v>
      </c>
      <c r="CK453">
        <v>0.0200021285714286</v>
      </c>
      <c r="CL453">
        <v>0</v>
      </c>
      <c r="CM453">
        <v>2.33273214285714</v>
      </c>
      <c r="CN453">
        <v>0</v>
      </c>
      <c r="CO453">
        <v>13618.4</v>
      </c>
      <c r="CP453">
        <v>17299.7142857143</v>
      </c>
      <c r="CQ453">
        <v>39.96625</v>
      </c>
      <c r="CR453">
        <v>42.0044285714286</v>
      </c>
      <c r="CS453">
        <v>40.312</v>
      </c>
      <c r="CT453">
        <v>39.6915</v>
      </c>
      <c r="CU453">
        <v>39</v>
      </c>
      <c r="CV453">
        <v>1959.95142857143</v>
      </c>
      <c r="CW453">
        <v>40</v>
      </c>
      <c r="CX453">
        <v>0</v>
      </c>
      <c r="CY453">
        <v>1657125601.3</v>
      </c>
      <c r="CZ453">
        <v>0</v>
      </c>
      <c r="DA453">
        <v>0</v>
      </c>
      <c r="DB453" t="s">
        <v>356</v>
      </c>
      <c r="DC453">
        <v>1656081770.5</v>
      </c>
      <c r="DD453">
        <v>1655399214.6</v>
      </c>
      <c r="DE453">
        <v>0</v>
      </c>
      <c r="DF453">
        <v>0.134</v>
      </c>
      <c r="DG453">
        <v>-0.06</v>
      </c>
      <c r="DH453">
        <v>9.331</v>
      </c>
      <c r="DI453">
        <v>0.511</v>
      </c>
      <c r="DJ453">
        <v>421</v>
      </c>
      <c r="DK453">
        <v>25</v>
      </c>
      <c r="DL453">
        <v>1.93</v>
      </c>
      <c r="DM453">
        <v>0.15</v>
      </c>
      <c r="DN453">
        <v>-62.1887756097561</v>
      </c>
      <c r="DO453">
        <v>-2.75859721254362</v>
      </c>
      <c r="DP453">
        <v>0.613260867892321</v>
      </c>
      <c r="DQ453">
        <v>0</v>
      </c>
      <c r="DR453">
        <v>11.0594975609756</v>
      </c>
      <c r="DS453">
        <v>-0.165767247386772</v>
      </c>
      <c r="DT453">
        <v>0.0352032390957374</v>
      </c>
      <c r="DU453">
        <v>0</v>
      </c>
      <c r="DV453">
        <v>0</v>
      </c>
      <c r="DW453">
        <v>2</v>
      </c>
      <c r="DX453" t="s">
        <v>367</v>
      </c>
      <c r="DY453">
        <v>2.9741</v>
      </c>
      <c r="DZ453">
        <v>2.69605</v>
      </c>
      <c r="EA453">
        <v>0.169301</v>
      </c>
      <c r="EB453">
        <v>0.174736</v>
      </c>
      <c r="EC453">
        <v>0.0672294</v>
      </c>
      <c r="ED453">
        <v>0.0309382</v>
      </c>
      <c r="EE453">
        <v>32530.5</v>
      </c>
      <c r="EF453">
        <v>35457.8</v>
      </c>
      <c r="EG453">
        <v>35488</v>
      </c>
      <c r="EH453">
        <v>38969.7</v>
      </c>
      <c r="EI453">
        <v>46921.8</v>
      </c>
      <c r="EJ453">
        <v>54497.2</v>
      </c>
      <c r="EK453">
        <v>55427.9</v>
      </c>
      <c r="EL453">
        <v>62435.2</v>
      </c>
      <c r="EM453">
        <v>1.921</v>
      </c>
      <c r="EN453">
        <v>2.1802</v>
      </c>
      <c r="EO453">
        <v>-0.00193715</v>
      </c>
      <c r="EP453">
        <v>0</v>
      </c>
      <c r="EQ453">
        <v>20.0548</v>
      </c>
      <c r="ER453">
        <v>999.9</v>
      </c>
      <c r="ES453">
        <v>47.735</v>
      </c>
      <c r="ET453">
        <v>31.199</v>
      </c>
      <c r="EU453">
        <v>29.4527</v>
      </c>
      <c r="EV453">
        <v>55.1468</v>
      </c>
      <c r="EW453">
        <v>36.1258</v>
      </c>
      <c r="EX453">
        <v>2</v>
      </c>
      <c r="EY453">
        <v>-0.0556098</v>
      </c>
      <c r="EZ453">
        <v>6.00573</v>
      </c>
      <c r="FA453">
        <v>20.0514</v>
      </c>
      <c r="FB453">
        <v>5.20052</v>
      </c>
      <c r="FC453">
        <v>12.0099</v>
      </c>
      <c r="FD453">
        <v>4.9756</v>
      </c>
      <c r="FE453">
        <v>3.2938</v>
      </c>
      <c r="FF453">
        <v>9999</v>
      </c>
      <c r="FG453">
        <v>9999</v>
      </c>
      <c r="FH453">
        <v>9999</v>
      </c>
      <c r="FI453">
        <v>552.1</v>
      </c>
      <c r="FJ453">
        <v>1.86298</v>
      </c>
      <c r="FK453">
        <v>1.86786</v>
      </c>
      <c r="FL453">
        <v>1.86765</v>
      </c>
      <c r="FM453">
        <v>1.8688</v>
      </c>
      <c r="FN453">
        <v>1.8696</v>
      </c>
      <c r="FO453">
        <v>1.86569</v>
      </c>
      <c r="FP453">
        <v>1.86676</v>
      </c>
      <c r="FQ453">
        <v>1.86813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16.64</v>
      </c>
      <c r="GF453">
        <v>0.1408</v>
      </c>
      <c r="GG453">
        <v>5.21543574155078</v>
      </c>
      <c r="GH453">
        <v>0.0100486214095962</v>
      </c>
      <c r="GI453">
        <v>-1.74255938316833e-06</v>
      </c>
      <c r="GJ453">
        <v>3.40457676646056e-10</v>
      </c>
      <c r="GK453">
        <v>-0.0234001039270155</v>
      </c>
      <c r="GL453">
        <v>-0.0317258394575505</v>
      </c>
      <c r="GM453">
        <v>0.00293552719409138</v>
      </c>
      <c r="GN453">
        <v>-2.89779016759736e-05</v>
      </c>
      <c r="GO453">
        <v>-4</v>
      </c>
      <c r="GP453">
        <v>2214</v>
      </c>
      <c r="GQ453">
        <v>1</v>
      </c>
      <c r="GR453">
        <v>18</v>
      </c>
      <c r="GS453">
        <v>17397.5</v>
      </c>
      <c r="GT453">
        <v>28773.4</v>
      </c>
      <c r="GU453">
        <v>3.49854</v>
      </c>
      <c r="GV453">
        <v>2.59033</v>
      </c>
      <c r="GW453">
        <v>2.24854</v>
      </c>
      <c r="GX453">
        <v>2.74658</v>
      </c>
      <c r="GY453">
        <v>1.99585</v>
      </c>
      <c r="GZ453">
        <v>2.30957</v>
      </c>
      <c r="HA453">
        <v>34.418</v>
      </c>
      <c r="HB453">
        <v>14.5873</v>
      </c>
      <c r="HC453">
        <v>18</v>
      </c>
      <c r="HD453">
        <v>456.443</v>
      </c>
      <c r="HE453">
        <v>631.798</v>
      </c>
      <c r="HF453">
        <v>12.8133</v>
      </c>
      <c r="HG453">
        <v>26.4757</v>
      </c>
      <c r="HH453">
        <v>30.0008</v>
      </c>
      <c r="HI453">
        <v>26.2537</v>
      </c>
      <c r="HJ453">
        <v>26.1707</v>
      </c>
      <c r="HK453">
        <v>70.0375</v>
      </c>
      <c r="HL453">
        <v>70.0464</v>
      </c>
      <c r="HM453">
        <v>0</v>
      </c>
      <c r="HN453">
        <v>12.7889</v>
      </c>
      <c r="HO453">
        <v>1469.85</v>
      </c>
      <c r="HP453">
        <v>6.06736</v>
      </c>
      <c r="HQ453">
        <v>102.854</v>
      </c>
      <c r="HR453">
        <v>103.97</v>
      </c>
    </row>
    <row r="454" spans="1:226">
      <c r="A454">
        <v>438</v>
      </c>
      <c r="B454">
        <v>1657125626.1</v>
      </c>
      <c r="C454">
        <v>5593.5</v>
      </c>
      <c r="D454" t="s">
        <v>1238</v>
      </c>
      <c r="E454" t="s">
        <v>1239</v>
      </c>
      <c r="F454">
        <v>5</v>
      </c>
      <c r="G454" t="s">
        <v>1067</v>
      </c>
      <c r="H454" t="s">
        <v>354</v>
      </c>
      <c r="I454">
        <v>1657125618.6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1472.03057214247</v>
      </c>
      <c r="AK454">
        <v>1433.98757575758</v>
      </c>
      <c r="AL454">
        <v>3.32089411704198</v>
      </c>
      <c r="AM454">
        <v>66.8641724914905</v>
      </c>
      <c r="AN454">
        <f>(AP454 - AO454 + BO454*1E3/(8.314*(BQ454+273.15)) * AR454/BN454 * AQ454) * BN454/(100*BB454) * 1000/(1000 - AP454)</f>
        <v>0</v>
      </c>
      <c r="AO454">
        <v>6.09329053092149</v>
      </c>
      <c r="AP454">
        <v>17.0948109090909</v>
      </c>
      <c r="AQ454">
        <v>0.00642213173796911</v>
      </c>
      <c r="AR454">
        <v>77.479697200036</v>
      </c>
      <c r="AS454">
        <v>1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1657125618.6</v>
      </c>
      <c r="BH454">
        <v>1386.20851851852</v>
      </c>
      <c r="BI454">
        <v>1448.67888888889</v>
      </c>
      <c r="BJ454">
        <v>17.0747481481481</v>
      </c>
      <c r="BK454">
        <v>6.05027555555556</v>
      </c>
      <c r="BL454">
        <v>1369.62481481481</v>
      </c>
      <c r="BM454">
        <v>16.9343037037037</v>
      </c>
      <c r="BN454">
        <v>499.974148148148</v>
      </c>
      <c r="BO454">
        <v>73.9492407407407</v>
      </c>
      <c r="BP454">
        <v>0.0423625777777778</v>
      </c>
      <c r="BQ454">
        <v>21.2136333333333</v>
      </c>
      <c r="BR454">
        <v>20.0163925925926</v>
      </c>
      <c r="BS454">
        <v>999.9</v>
      </c>
      <c r="BT454">
        <v>0</v>
      </c>
      <c r="BU454">
        <v>0</v>
      </c>
      <c r="BV454">
        <v>10009.2592592593</v>
      </c>
      <c r="BW454">
        <v>0</v>
      </c>
      <c r="BX454">
        <v>1706.47888888889</v>
      </c>
      <c r="BY454">
        <v>-62.4706925925926</v>
      </c>
      <c r="BZ454">
        <v>1410.28925925926</v>
      </c>
      <c r="CA454">
        <v>1457.49814814815</v>
      </c>
      <c r="CB454">
        <v>11.0244851851852</v>
      </c>
      <c r="CC454">
        <v>1448.67888888889</v>
      </c>
      <c r="CD454">
        <v>6.05027555555556</v>
      </c>
      <c r="CE454">
        <v>1.26266555555556</v>
      </c>
      <c r="CF454">
        <v>0.44741337037037</v>
      </c>
      <c r="CG454">
        <v>10.3616518518519</v>
      </c>
      <c r="CH454">
        <v>-4.27325333333333</v>
      </c>
      <c r="CI454">
        <v>1999.96666666667</v>
      </c>
      <c r="CJ454">
        <v>0.979997777777778</v>
      </c>
      <c r="CK454">
        <v>0.0200018703703704</v>
      </c>
      <c r="CL454">
        <v>0</v>
      </c>
      <c r="CM454">
        <v>2.32664444444444</v>
      </c>
      <c r="CN454">
        <v>0</v>
      </c>
      <c r="CO454">
        <v>13613.0481481481</v>
      </c>
      <c r="CP454">
        <v>17299.8481481481</v>
      </c>
      <c r="CQ454">
        <v>39.9883333333333</v>
      </c>
      <c r="CR454">
        <v>42.0229629629629</v>
      </c>
      <c r="CS454">
        <v>40.312</v>
      </c>
      <c r="CT454">
        <v>39.7103333333333</v>
      </c>
      <c r="CU454">
        <v>39</v>
      </c>
      <c r="CV454">
        <v>1959.96666666667</v>
      </c>
      <c r="CW454">
        <v>40</v>
      </c>
      <c r="CX454">
        <v>0</v>
      </c>
      <c r="CY454">
        <v>1657125606.1</v>
      </c>
      <c r="CZ454">
        <v>0</v>
      </c>
      <c r="DA454">
        <v>0</v>
      </c>
      <c r="DB454" t="s">
        <v>356</v>
      </c>
      <c r="DC454">
        <v>1656081770.5</v>
      </c>
      <c r="DD454">
        <v>1655399214.6</v>
      </c>
      <c r="DE454">
        <v>0</v>
      </c>
      <c r="DF454">
        <v>0.134</v>
      </c>
      <c r="DG454">
        <v>-0.06</v>
      </c>
      <c r="DH454">
        <v>9.331</v>
      </c>
      <c r="DI454">
        <v>0.511</v>
      </c>
      <c r="DJ454">
        <v>421</v>
      </c>
      <c r="DK454">
        <v>25</v>
      </c>
      <c r="DL454">
        <v>1.93</v>
      </c>
      <c r="DM454">
        <v>0.15</v>
      </c>
      <c r="DN454">
        <v>-62.3708926829268</v>
      </c>
      <c r="DO454">
        <v>-2.47298885017421</v>
      </c>
      <c r="DP454">
        <v>0.718551945740146</v>
      </c>
      <c r="DQ454">
        <v>0</v>
      </c>
      <c r="DR454">
        <v>11.0438219512195</v>
      </c>
      <c r="DS454">
        <v>-0.364145644599288</v>
      </c>
      <c r="DT454">
        <v>0.0442694218763462</v>
      </c>
      <c r="DU454">
        <v>0</v>
      </c>
      <c r="DV454">
        <v>0</v>
      </c>
      <c r="DW454">
        <v>2</v>
      </c>
      <c r="DX454" t="s">
        <v>367</v>
      </c>
      <c r="DY454">
        <v>2.9737</v>
      </c>
      <c r="DZ454">
        <v>2.69638</v>
      </c>
      <c r="EA454">
        <v>0.170527</v>
      </c>
      <c r="EB454">
        <v>0.17593</v>
      </c>
      <c r="EC454">
        <v>0.0672568</v>
      </c>
      <c r="ED454">
        <v>0.0309313</v>
      </c>
      <c r="EE454">
        <v>32482.4</v>
      </c>
      <c r="EF454">
        <v>35405.7</v>
      </c>
      <c r="EG454">
        <v>35487.9</v>
      </c>
      <c r="EH454">
        <v>38968.8</v>
      </c>
      <c r="EI454">
        <v>46919.6</v>
      </c>
      <c r="EJ454">
        <v>54497.4</v>
      </c>
      <c r="EK454">
        <v>55426.9</v>
      </c>
      <c r="EL454">
        <v>62435</v>
      </c>
      <c r="EM454">
        <v>1.9196</v>
      </c>
      <c r="EN454">
        <v>2.1798</v>
      </c>
      <c r="EO454">
        <v>-0.00193715</v>
      </c>
      <c r="EP454">
        <v>0</v>
      </c>
      <c r="EQ454">
        <v>20.0531</v>
      </c>
      <c r="ER454">
        <v>999.9</v>
      </c>
      <c r="ES454">
        <v>47.686</v>
      </c>
      <c r="ET454">
        <v>31.199</v>
      </c>
      <c r="EU454">
        <v>29.4228</v>
      </c>
      <c r="EV454">
        <v>54.9468</v>
      </c>
      <c r="EW454">
        <v>36.1298</v>
      </c>
      <c r="EX454">
        <v>2</v>
      </c>
      <c r="EY454">
        <v>-0.0546341</v>
      </c>
      <c r="EZ454">
        <v>6.0771</v>
      </c>
      <c r="FA454">
        <v>20.048</v>
      </c>
      <c r="FB454">
        <v>5.20052</v>
      </c>
      <c r="FC454">
        <v>12.0099</v>
      </c>
      <c r="FD454">
        <v>4.9756</v>
      </c>
      <c r="FE454">
        <v>3.2938</v>
      </c>
      <c r="FF454">
        <v>9999</v>
      </c>
      <c r="FG454">
        <v>9999</v>
      </c>
      <c r="FH454">
        <v>9999</v>
      </c>
      <c r="FI454">
        <v>552.2</v>
      </c>
      <c r="FJ454">
        <v>1.86295</v>
      </c>
      <c r="FK454">
        <v>1.86783</v>
      </c>
      <c r="FL454">
        <v>1.86765</v>
      </c>
      <c r="FM454">
        <v>1.86874</v>
      </c>
      <c r="FN454">
        <v>1.86954</v>
      </c>
      <c r="FO454">
        <v>1.86566</v>
      </c>
      <c r="FP454">
        <v>1.86676</v>
      </c>
      <c r="FQ454">
        <v>1.86813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16.76</v>
      </c>
      <c r="GF454">
        <v>0.1412</v>
      </c>
      <c r="GG454">
        <v>5.21543574155078</v>
      </c>
      <c r="GH454">
        <v>0.0100486214095962</v>
      </c>
      <c r="GI454">
        <v>-1.74255938316833e-06</v>
      </c>
      <c r="GJ454">
        <v>3.40457676646056e-10</v>
      </c>
      <c r="GK454">
        <v>-0.0234001039270155</v>
      </c>
      <c r="GL454">
        <v>-0.0317258394575505</v>
      </c>
      <c r="GM454">
        <v>0.00293552719409138</v>
      </c>
      <c r="GN454">
        <v>-2.89779016759736e-05</v>
      </c>
      <c r="GO454">
        <v>-4</v>
      </c>
      <c r="GP454">
        <v>2214</v>
      </c>
      <c r="GQ454">
        <v>1</v>
      </c>
      <c r="GR454">
        <v>18</v>
      </c>
      <c r="GS454">
        <v>17397.6</v>
      </c>
      <c r="GT454">
        <v>28773.5</v>
      </c>
      <c r="GU454">
        <v>3.52905</v>
      </c>
      <c r="GV454">
        <v>2.58911</v>
      </c>
      <c r="GW454">
        <v>2.24854</v>
      </c>
      <c r="GX454">
        <v>2.74658</v>
      </c>
      <c r="GY454">
        <v>1.99585</v>
      </c>
      <c r="GZ454">
        <v>2.33521</v>
      </c>
      <c r="HA454">
        <v>34.418</v>
      </c>
      <c r="HB454">
        <v>14.5873</v>
      </c>
      <c r="HC454">
        <v>18</v>
      </c>
      <c r="HD454">
        <v>455.661</v>
      </c>
      <c r="HE454">
        <v>631.583</v>
      </c>
      <c r="HF454">
        <v>12.7977</v>
      </c>
      <c r="HG454">
        <v>26.4824</v>
      </c>
      <c r="HH454">
        <v>30.001</v>
      </c>
      <c r="HI454">
        <v>26.2626</v>
      </c>
      <c r="HJ454">
        <v>26.1795</v>
      </c>
      <c r="HK454">
        <v>70.6625</v>
      </c>
      <c r="HL454">
        <v>70.0464</v>
      </c>
      <c r="HM454">
        <v>0</v>
      </c>
      <c r="HN454">
        <v>12.7645</v>
      </c>
      <c r="HO454">
        <v>1490.01</v>
      </c>
      <c r="HP454">
        <v>6.06096</v>
      </c>
      <c r="HQ454">
        <v>102.852</v>
      </c>
      <c r="HR454">
        <v>103.968</v>
      </c>
    </row>
    <row r="455" spans="1:226">
      <c r="A455">
        <v>439</v>
      </c>
      <c r="B455">
        <v>1657125631.1</v>
      </c>
      <c r="C455">
        <v>5598.5</v>
      </c>
      <c r="D455" t="s">
        <v>1240</v>
      </c>
      <c r="E455" t="s">
        <v>1241</v>
      </c>
      <c r="F455">
        <v>5</v>
      </c>
      <c r="G455" t="s">
        <v>1067</v>
      </c>
      <c r="H455" t="s">
        <v>354</v>
      </c>
      <c r="I455">
        <v>1657125623.31429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1489.81985171121</v>
      </c>
      <c r="AK455">
        <v>1450.98793939394</v>
      </c>
      <c r="AL455">
        <v>3.45875657202015</v>
      </c>
      <c r="AM455">
        <v>66.8641724914905</v>
      </c>
      <c r="AN455">
        <f>(AP455 - AO455 + BO455*1E3/(8.314*(BQ455+273.15)) * AR455/BN455 * AQ455) * BN455/(100*BB455) * 1000/(1000 - AP455)</f>
        <v>0</v>
      </c>
      <c r="AO455">
        <v>6.087962662568</v>
      </c>
      <c r="AP455">
        <v>17.0970903030303</v>
      </c>
      <c r="AQ455">
        <v>-0.00503592305128148</v>
      </c>
      <c r="AR455">
        <v>77.479697200036</v>
      </c>
      <c r="AS455">
        <v>2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1657125623.31429</v>
      </c>
      <c r="BH455">
        <v>1401.83107142857</v>
      </c>
      <c r="BI455">
        <v>1464.86928571429</v>
      </c>
      <c r="BJ455">
        <v>17.0834571428571</v>
      </c>
      <c r="BK455">
        <v>6.08305714285714</v>
      </c>
      <c r="BL455">
        <v>1385.135</v>
      </c>
      <c r="BM455">
        <v>16.94265</v>
      </c>
      <c r="BN455">
        <v>499.978285714286</v>
      </c>
      <c r="BO455">
        <v>73.9495357142857</v>
      </c>
      <c r="BP455">
        <v>0.0424941571428571</v>
      </c>
      <c r="BQ455">
        <v>21.2133357142857</v>
      </c>
      <c r="BR455">
        <v>20.0235821428571</v>
      </c>
      <c r="BS455">
        <v>999.9</v>
      </c>
      <c r="BT455">
        <v>0</v>
      </c>
      <c r="BU455">
        <v>0</v>
      </c>
      <c r="BV455">
        <v>10004.1071428571</v>
      </c>
      <c r="BW455">
        <v>0</v>
      </c>
      <c r="BX455">
        <v>1705.84857142857</v>
      </c>
      <c r="BY455">
        <v>-63.0381392857143</v>
      </c>
      <c r="BZ455">
        <v>1426.19642857143</v>
      </c>
      <c r="CA455">
        <v>1473.83464285714</v>
      </c>
      <c r="CB455">
        <v>11.0004</v>
      </c>
      <c r="CC455">
        <v>1464.86928571429</v>
      </c>
      <c r="CD455">
        <v>6.08305714285714</v>
      </c>
      <c r="CE455">
        <v>1.26331357142857</v>
      </c>
      <c r="CF455">
        <v>0.449839321428571</v>
      </c>
      <c r="CG455">
        <v>10.3693357142857</v>
      </c>
      <c r="CH455">
        <v>-4.20102428571429</v>
      </c>
      <c r="CI455">
        <v>1999.99142857143</v>
      </c>
      <c r="CJ455">
        <v>0.979997964285714</v>
      </c>
      <c r="CK455">
        <v>0.0200016714285714</v>
      </c>
      <c r="CL455">
        <v>0</v>
      </c>
      <c r="CM455">
        <v>2.32733571428571</v>
      </c>
      <c r="CN455">
        <v>0</v>
      </c>
      <c r="CO455">
        <v>13607.9</v>
      </c>
      <c r="CP455">
        <v>17300.0607142857</v>
      </c>
      <c r="CQ455">
        <v>40</v>
      </c>
      <c r="CR455">
        <v>42.0398571428571</v>
      </c>
      <c r="CS455">
        <v>40.312</v>
      </c>
      <c r="CT455">
        <v>39.72975</v>
      </c>
      <c r="CU455">
        <v>39</v>
      </c>
      <c r="CV455">
        <v>1959.99107142857</v>
      </c>
      <c r="CW455">
        <v>40.0003571428571</v>
      </c>
      <c r="CX455">
        <v>0</v>
      </c>
      <c r="CY455">
        <v>1657125610.9</v>
      </c>
      <c r="CZ455">
        <v>0</v>
      </c>
      <c r="DA455">
        <v>0</v>
      </c>
      <c r="DB455" t="s">
        <v>356</v>
      </c>
      <c r="DC455">
        <v>1656081770.5</v>
      </c>
      <c r="DD455">
        <v>1655399214.6</v>
      </c>
      <c r="DE455">
        <v>0</v>
      </c>
      <c r="DF455">
        <v>0.134</v>
      </c>
      <c r="DG455">
        <v>-0.06</v>
      </c>
      <c r="DH455">
        <v>9.331</v>
      </c>
      <c r="DI455">
        <v>0.511</v>
      </c>
      <c r="DJ455">
        <v>421</v>
      </c>
      <c r="DK455">
        <v>25</v>
      </c>
      <c r="DL455">
        <v>1.93</v>
      </c>
      <c r="DM455">
        <v>0.15</v>
      </c>
      <c r="DN455">
        <v>-62.6785829268293</v>
      </c>
      <c r="DO455">
        <v>-4.27802299651565</v>
      </c>
      <c r="DP455">
        <v>0.828873644170926</v>
      </c>
      <c r="DQ455">
        <v>0</v>
      </c>
      <c r="DR455">
        <v>11.0254585365854</v>
      </c>
      <c r="DS455">
        <v>-0.307894076655059</v>
      </c>
      <c r="DT455">
        <v>0.0414122167411912</v>
      </c>
      <c r="DU455">
        <v>0</v>
      </c>
      <c r="DV455">
        <v>0</v>
      </c>
      <c r="DW455">
        <v>2</v>
      </c>
      <c r="DX455" t="s">
        <v>367</v>
      </c>
      <c r="DY455">
        <v>2.97372</v>
      </c>
      <c r="DZ455">
        <v>2.69618</v>
      </c>
      <c r="EA455">
        <v>0.171773</v>
      </c>
      <c r="EB455">
        <v>0.177113</v>
      </c>
      <c r="EC455">
        <v>0.0672458</v>
      </c>
      <c r="ED455">
        <v>0.0309055</v>
      </c>
      <c r="EE455">
        <v>32433.2</v>
      </c>
      <c r="EF455">
        <v>35354.4</v>
      </c>
      <c r="EG455">
        <v>35487.5</v>
      </c>
      <c r="EH455">
        <v>38968.4</v>
      </c>
      <c r="EI455">
        <v>46920.2</v>
      </c>
      <c r="EJ455">
        <v>54497.8</v>
      </c>
      <c r="EK455">
        <v>55426.9</v>
      </c>
      <c r="EL455">
        <v>62433.8</v>
      </c>
      <c r="EM455">
        <v>1.919</v>
      </c>
      <c r="EN455">
        <v>2.1794</v>
      </c>
      <c r="EO455">
        <v>-0.00119209</v>
      </c>
      <c r="EP455">
        <v>0</v>
      </c>
      <c r="EQ455">
        <v>20.0514</v>
      </c>
      <c r="ER455">
        <v>999.9</v>
      </c>
      <c r="ES455">
        <v>47.613</v>
      </c>
      <c r="ET455">
        <v>31.199</v>
      </c>
      <c r="EU455">
        <v>29.3793</v>
      </c>
      <c r="EV455">
        <v>55.0468</v>
      </c>
      <c r="EW455">
        <v>36.1258</v>
      </c>
      <c r="EX455">
        <v>2</v>
      </c>
      <c r="EY455">
        <v>-0.0532927</v>
      </c>
      <c r="EZ455">
        <v>6.14449</v>
      </c>
      <c r="FA455">
        <v>20.0462</v>
      </c>
      <c r="FB455">
        <v>5.20052</v>
      </c>
      <c r="FC455">
        <v>12.0099</v>
      </c>
      <c r="FD455">
        <v>4.9756</v>
      </c>
      <c r="FE455">
        <v>3.2934</v>
      </c>
      <c r="FF455">
        <v>9999</v>
      </c>
      <c r="FG455">
        <v>9999</v>
      </c>
      <c r="FH455">
        <v>9999</v>
      </c>
      <c r="FI455">
        <v>552.2</v>
      </c>
      <c r="FJ455">
        <v>1.86298</v>
      </c>
      <c r="FK455">
        <v>1.86783</v>
      </c>
      <c r="FL455">
        <v>1.86758</v>
      </c>
      <c r="FM455">
        <v>1.86877</v>
      </c>
      <c r="FN455">
        <v>1.86954</v>
      </c>
      <c r="FO455">
        <v>1.86569</v>
      </c>
      <c r="FP455">
        <v>1.86673</v>
      </c>
      <c r="FQ455">
        <v>1.86813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16.88</v>
      </c>
      <c r="GF455">
        <v>0.1411</v>
      </c>
      <c r="GG455">
        <v>5.21543574155078</v>
      </c>
      <c r="GH455">
        <v>0.0100486214095962</v>
      </c>
      <c r="GI455">
        <v>-1.74255938316833e-06</v>
      </c>
      <c r="GJ455">
        <v>3.40457676646056e-10</v>
      </c>
      <c r="GK455">
        <v>-0.0234001039270155</v>
      </c>
      <c r="GL455">
        <v>-0.0317258394575505</v>
      </c>
      <c r="GM455">
        <v>0.00293552719409138</v>
      </c>
      <c r="GN455">
        <v>-2.89779016759736e-05</v>
      </c>
      <c r="GO455">
        <v>-4</v>
      </c>
      <c r="GP455">
        <v>2214</v>
      </c>
      <c r="GQ455">
        <v>1</v>
      </c>
      <c r="GR455">
        <v>18</v>
      </c>
      <c r="GS455">
        <v>17397.7</v>
      </c>
      <c r="GT455">
        <v>28773.6</v>
      </c>
      <c r="GU455">
        <v>3.55713</v>
      </c>
      <c r="GV455">
        <v>2.58789</v>
      </c>
      <c r="GW455">
        <v>2.24854</v>
      </c>
      <c r="GX455">
        <v>2.74658</v>
      </c>
      <c r="GY455">
        <v>1.99585</v>
      </c>
      <c r="GZ455">
        <v>2.323</v>
      </c>
      <c r="HA455">
        <v>34.418</v>
      </c>
      <c r="HB455">
        <v>14.5873</v>
      </c>
      <c r="HC455">
        <v>18</v>
      </c>
      <c r="HD455">
        <v>455.367</v>
      </c>
      <c r="HE455">
        <v>631.37</v>
      </c>
      <c r="HF455">
        <v>12.7693</v>
      </c>
      <c r="HG455">
        <v>26.4913</v>
      </c>
      <c r="HH455">
        <v>30.0012</v>
      </c>
      <c r="HI455">
        <v>26.2714</v>
      </c>
      <c r="HJ455">
        <v>26.1882</v>
      </c>
      <c r="HK455">
        <v>71.2109</v>
      </c>
      <c r="HL455">
        <v>70.0464</v>
      </c>
      <c r="HM455">
        <v>0</v>
      </c>
      <c r="HN455">
        <v>12.7315</v>
      </c>
      <c r="HO455">
        <v>1503.45</v>
      </c>
      <c r="HP455">
        <v>6.0647</v>
      </c>
      <c r="HQ455">
        <v>102.852</v>
      </c>
      <c r="HR455">
        <v>103.967</v>
      </c>
    </row>
    <row r="456" spans="1:226">
      <c r="A456">
        <v>440</v>
      </c>
      <c r="B456">
        <v>1657125636.1</v>
      </c>
      <c r="C456">
        <v>5603.5</v>
      </c>
      <c r="D456" t="s">
        <v>1242</v>
      </c>
      <c r="E456" t="s">
        <v>1243</v>
      </c>
      <c r="F456">
        <v>5</v>
      </c>
      <c r="G456" t="s">
        <v>1067</v>
      </c>
      <c r="H456" t="s">
        <v>354</v>
      </c>
      <c r="I456">
        <v>1657125628.6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1505.75588742444</v>
      </c>
      <c r="AK456">
        <v>1467.60018181818</v>
      </c>
      <c r="AL456">
        <v>3.28845653207697</v>
      </c>
      <c r="AM456">
        <v>66.8641724914905</v>
      </c>
      <c r="AN456">
        <f>(AP456 - AO456 + BO456*1E3/(8.314*(BQ456+273.15)) * AR456/BN456 * AQ456) * BN456/(100*BB456) * 1000/(1000 - AP456)</f>
        <v>0</v>
      </c>
      <c r="AO456">
        <v>6.08249765282471</v>
      </c>
      <c r="AP456">
        <v>17.0816939393939</v>
      </c>
      <c r="AQ456">
        <v>-2.23175008781305e-05</v>
      </c>
      <c r="AR456">
        <v>77.479697200036</v>
      </c>
      <c r="AS456">
        <v>2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1657125628.6</v>
      </c>
      <c r="BH456">
        <v>1419.4862962963</v>
      </c>
      <c r="BI456">
        <v>1482.36148148148</v>
      </c>
      <c r="BJ456">
        <v>17.0908074074074</v>
      </c>
      <c r="BK456">
        <v>6.08649851851852</v>
      </c>
      <c r="BL456">
        <v>1402.66407407407</v>
      </c>
      <c r="BM456">
        <v>16.9497037037037</v>
      </c>
      <c r="BN456">
        <v>499.999555555556</v>
      </c>
      <c r="BO456">
        <v>73.9495962962963</v>
      </c>
      <c r="BP456">
        <v>0.0424051481481481</v>
      </c>
      <c r="BQ456">
        <v>21.2137296296296</v>
      </c>
      <c r="BR456">
        <v>20.0314777777778</v>
      </c>
      <c r="BS456">
        <v>999.9</v>
      </c>
      <c r="BT456">
        <v>0</v>
      </c>
      <c r="BU456">
        <v>0</v>
      </c>
      <c r="BV456">
        <v>9999.25925925926</v>
      </c>
      <c r="BW456">
        <v>0</v>
      </c>
      <c r="BX456">
        <v>1705.58481481481</v>
      </c>
      <c r="BY456">
        <v>-62.8746037037037</v>
      </c>
      <c r="BZ456">
        <v>1444.16777777778</v>
      </c>
      <c r="CA456">
        <v>1491.43851851852</v>
      </c>
      <c r="CB456">
        <v>11.0043</v>
      </c>
      <c r="CC456">
        <v>1482.36148148148</v>
      </c>
      <c r="CD456">
        <v>6.08649851851852</v>
      </c>
      <c r="CE456">
        <v>1.26385777777778</v>
      </c>
      <c r="CF456">
        <v>0.450094111111111</v>
      </c>
      <c r="CG456">
        <v>10.3757814814815</v>
      </c>
      <c r="CH456">
        <v>-4.19342259259259</v>
      </c>
      <c r="CI456">
        <v>2000.01185185185</v>
      </c>
      <c r="CJ456">
        <v>0.979998</v>
      </c>
      <c r="CK456">
        <v>0.0200016333333333</v>
      </c>
      <c r="CL456">
        <v>0</v>
      </c>
      <c r="CM456">
        <v>2.25006296296296</v>
      </c>
      <c r="CN456">
        <v>0</v>
      </c>
      <c r="CO456">
        <v>13602.1148148148</v>
      </c>
      <c r="CP456">
        <v>17300.2518518519</v>
      </c>
      <c r="CQ456">
        <v>40</v>
      </c>
      <c r="CR456">
        <v>42.0574074074074</v>
      </c>
      <c r="CS456">
        <v>40.312</v>
      </c>
      <c r="CT456">
        <v>39.7476666666667</v>
      </c>
      <c r="CU456">
        <v>39</v>
      </c>
      <c r="CV456">
        <v>1960.01074074074</v>
      </c>
      <c r="CW456">
        <v>40.0011111111111</v>
      </c>
      <c r="CX456">
        <v>0</v>
      </c>
      <c r="CY456">
        <v>1657125616.3</v>
      </c>
      <c r="CZ456">
        <v>0</v>
      </c>
      <c r="DA456">
        <v>0</v>
      </c>
      <c r="DB456" t="s">
        <v>356</v>
      </c>
      <c r="DC456">
        <v>1656081770.5</v>
      </c>
      <c r="DD456">
        <v>1655399214.6</v>
      </c>
      <c r="DE456">
        <v>0</v>
      </c>
      <c r="DF456">
        <v>0.134</v>
      </c>
      <c r="DG456">
        <v>-0.06</v>
      </c>
      <c r="DH456">
        <v>9.331</v>
      </c>
      <c r="DI456">
        <v>0.511</v>
      </c>
      <c r="DJ456">
        <v>421</v>
      </c>
      <c r="DK456">
        <v>25</v>
      </c>
      <c r="DL456">
        <v>1.93</v>
      </c>
      <c r="DM456">
        <v>0.15</v>
      </c>
      <c r="DN456">
        <v>-62.9245365853658</v>
      </c>
      <c r="DO456">
        <v>0.436262717770065</v>
      </c>
      <c r="DP456">
        <v>0.728114347008797</v>
      </c>
      <c r="DQ456">
        <v>0</v>
      </c>
      <c r="DR456">
        <v>11.0030390243902</v>
      </c>
      <c r="DS456">
        <v>0.0126585365853825</v>
      </c>
      <c r="DT456">
        <v>0.0172944637701481</v>
      </c>
      <c r="DU456">
        <v>1</v>
      </c>
      <c r="DV456">
        <v>1</v>
      </c>
      <c r="DW456">
        <v>2</v>
      </c>
      <c r="DX456" t="s">
        <v>357</v>
      </c>
      <c r="DY456">
        <v>2.97357</v>
      </c>
      <c r="DZ456">
        <v>2.69635</v>
      </c>
      <c r="EA456">
        <v>0.17295</v>
      </c>
      <c r="EB456">
        <v>0.17829</v>
      </c>
      <c r="EC456">
        <v>0.0672242</v>
      </c>
      <c r="ED456">
        <v>0.0308705</v>
      </c>
      <c r="EE456">
        <v>32387</v>
      </c>
      <c r="EF456">
        <v>35303.1</v>
      </c>
      <c r="EG456">
        <v>35487.4</v>
      </c>
      <c r="EH456">
        <v>38967.6</v>
      </c>
      <c r="EI456">
        <v>46920.7</v>
      </c>
      <c r="EJ456">
        <v>54498.7</v>
      </c>
      <c r="EK456">
        <v>55426.2</v>
      </c>
      <c r="EL456">
        <v>62432.5</v>
      </c>
      <c r="EM456">
        <v>1.9178</v>
      </c>
      <c r="EN456">
        <v>2.1802</v>
      </c>
      <c r="EO456">
        <v>-0.000596046</v>
      </c>
      <c r="EP456">
        <v>0</v>
      </c>
      <c r="EQ456">
        <v>20.0497</v>
      </c>
      <c r="ER456">
        <v>999.9</v>
      </c>
      <c r="ES456">
        <v>47.564</v>
      </c>
      <c r="ET456">
        <v>31.219</v>
      </c>
      <c r="EU456">
        <v>29.3838</v>
      </c>
      <c r="EV456">
        <v>55.1168</v>
      </c>
      <c r="EW456">
        <v>36.1098</v>
      </c>
      <c r="EX456">
        <v>2</v>
      </c>
      <c r="EY456">
        <v>-0.0520732</v>
      </c>
      <c r="EZ456">
        <v>6.22346</v>
      </c>
      <c r="FA456">
        <v>20.0429</v>
      </c>
      <c r="FB456">
        <v>5.20052</v>
      </c>
      <c r="FC456">
        <v>12.0099</v>
      </c>
      <c r="FD456">
        <v>4.976</v>
      </c>
      <c r="FE456">
        <v>3.2936</v>
      </c>
      <c r="FF456">
        <v>9999</v>
      </c>
      <c r="FG456">
        <v>9999</v>
      </c>
      <c r="FH456">
        <v>9999</v>
      </c>
      <c r="FI456">
        <v>552.2</v>
      </c>
      <c r="FJ456">
        <v>1.86295</v>
      </c>
      <c r="FK456">
        <v>1.86783</v>
      </c>
      <c r="FL456">
        <v>1.86755</v>
      </c>
      <c r="FM456">
        <v>1.86877</v>
      </c>
      <c r="FN456">
        <v>1.86954</v>
      </c>
      <c r="FO456">
        <v>1.86566</v>
      </c>
      <c r="FP456">
        <v>1.86676</v>
      </c>
      <c r="FQ456">
        <v>1.86813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17</v>
      </c>
      <c r="GF456">
        <v>0.1408</v>
      </c>
      <c r="GG456">
        <v>5.21543574155078</v>
      </c>
      <c r="GH456">
        <v>0.0100486214095962</v>
      </c>
      <c r="GI456">
        <v>-1.74255938316833e-06</v>
      </c>
      <c r="GJ456">
        <v>3.40457676646056e-10</v>
      </c>
      <c r="GK456">
        <v>-0.0234001039270155</v>
      </c>
      <c r="GL456">
        <v>-0.0317258394575505</v>
      </c>
      <c r="GM456">
        <v>0.00293552719409138</v>
      </c>
      <c r="GN456">
        <v>-2.89779016759736e-05</v>
      </c>
      <c r="GO456">
        <v>-4</v>
      </c>
      <c r="GP456">
        <v>2214</v>
      </c>
      <c r="GQ456">
        <v>1</v>
      </c>
      <c r="GR456">
        <v>18</v>
      </c>
      <c r="GS456">
        <v>17397.8</v>
      </c>
      <c r="GT456">
        <v>28773.7</v>
      </c>
      <c r="GU456">
        <v>3.58398</v>
      </c>
      <c r="GV456">
        <v>2.59033</v>
      </c>
      <c r="GW456">
        <v>2.24854</v>
      </c>
      <c r="GX456">
        <v>2.74658</v>
      </c>
      <c r="GY456">
        <v>1.99585</v>
      </c>
      <c r="GZ456">
        <v>2.30469</v>
      </c>
      <c r="HA456">
        <v>34.418</v>
      </c>
      <c r="HB456">
        <v>14.5786</v>
      </c>
      <c r="HC456">
        <v>18</v>
      </c>
      <c r="HD456">
        <v>454.707</v>
      </c>
      <c r="HE456">
        <v>632.08</v>
      </c>
      <c r="HF456">
        <v>12.734</v>
      </c>
      <c r="HG456">
        <v>26.498</v>
      </c>
      <c r="HH456">
        <v>30.0012</v>
      </c>
      <c r="HI456">
        <v>26.2802</v>
      </c>
      <c r="HJ456">
        <v>26.1948</v>
      </c>
      <c r="HK456">
        <v>71.7993</v>
      </c>
      <c r="HL456">
        <v>70.0464</v>
      </c>
      <c r="HM456">
        <v>0</v>
      </c>
      <c r="HN456">
        <v>12.6947</v>
      </c>
      <c r="HO456">
        <v>1523.53</v>
      </c>
      <c r="HP456">
        <v>6.07252</v>
      </c>
      <c r="HQ456">
        <v>102.851</v>
      </c>
      <c r="HR456">
        <v>103.965</v>
      </c>
    </row>
    <row r="457" spans="1:226">
      <c r="A457">
        <v>441</v>
      </c>
      <c r="B457">
        <v>1657125641.1</v>
      </c>
      <c r="C457">
        <v>5608.5</v>
      </c>
      <c r="D457" t="s">
        <v>1244</v>
      </c>
      <c r="E457" t="s">
        <v>1245</v>
      </c>
      <c r="F457">
        <v>5</v>
      </c>
      <c r="G457" t="s">
        <v>1067</v>
      </c>
      <c r="H457" t="s">
        <v>354</v>
      </c>
      <c r="I457">
        <v>1657125633.31429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1522.374679625</v>
      </c>
      <c r="AK457">
        <v>1483.89981818182</v>
      </c>
      <c r="AL457">
        <v>3.29002924341701</v>
      </c>
      <c r="AM457">
        <v>66.8641724914905</v>
      </c>
      <c r="AN457">
        <f>(AP457 - AO457 + BO457*1E3/(8.314*(BQ457+273.15)) * AR457/BN457 * AQ457) * BN457/(100*BB457) * 1000/(1000 - AP457)</f>
        <v>0</v>
      </c>
      <c r="AO457">
        <v>6.07701971351901</v>
      </c>
      <c r="AP457">
        <v>17.0737266666667</v>
      </c>
      <c r="AQ457">
        <v>-0.000232777911462725</v>
      </c>
      <c r="AR457">
        <v>77.479697200036</v>
      </c>
      <c r="AS457">
        <v>1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1657125633.31429</v>
      </c>
      <c r="BH457">
        <v>1434.90642857143</v>
      </c>
      <c r="BI457">
        <v>1498.01964285714</v>
      </c>
      <c r="BJ457">
        <v>17.0859357142857</v>
      </c>
      <c r="BK457">
        <v>6.08113785714286</v>
      </c>
      <c r="BL457">
        <v>1417.97535714286</v>
      </c>
      <c r="BM457">
        <v>16.9450321428571</v>
      </c>
      <c r="BN457">
        <v>500.001035714286</v>
      </c>
      <c r="BO457">
        <v>73.9500928571429</v>
      </c>
      <c r="BP457">
        <v>0.0424134071428571</v>
      </c>
      <c r="BQ457">
        <v>21.2100821428571</v>
      </c>
      <c r="BR457">
        <v>20.0395392857143</v>
      </c>
      <c r="BS457">
        <v>999.9</v>
      </c>
      <c r="BT457">
        <v>0</v>
      </c>
      <c r="BU457">
        <v>0</v>
      </c>
      <c r="BV457">
        <v>9996.60714285714</v>
      </c>
      <c r="BW457">
        <v>0</v>
      </c>
      <c r="BX457">
        <v>1705.975</v>
      </c>
      <c r="BY457">
        <v>-63.1120107142857</v>
      </c>
      <c r="BZ457">
        <v>1459.84964285714</v>
      </c>
      <c r="CA457">
        <v>1507.18464285714</v>
      </c>
      <c r="CB457">
        <v>11.0048</v>
      </c>
      <c r="CC457">
        <v>1498.01964285714</v>
      </c>
      <c r="CD457">
        <v>6.08113785714286</v>
      </c>
      <c r="CE457">
        <v>1.26350642857143</v>
      </c>
      <c r="CF457">
        <v>0.449700642857143</v>
      </c>
      <c r="CG457">
        <v>10.3716178571429</v>
      </c>
      <c r="CH457">
        <v>-4.20504785714286</v>
      </c>
      <c r="CI457">
        <v>2000.00392857143</v>
      </c>
      <c r="CJ457">
        <v>0.979997964285714</v>
      </c>
      <c r="CK457">
        <v>0.0200016714285714</v>
      </c>
      <c r="CL457">
        <v>0</v>
      </c>
      <c r="CM457">
        <v>2.26451071428571</v>
      </c>
      <c r="CN457">
        <v>0</v>
      </c>
      <c r="CO457">
        <v>13595.1857142857</v>
      </c>
      <c r="CP457">
        <v>17300.1857142857</v>
      </c>
      <c r="CQ457">
        <v>40</v>
      </c>
      <c r="CR457">
        <v>42.0597857142857</v>
      </c>
      <c r="CS457">
        <v>40.312</v>
      </c>
      <c r="CT457">
        <v>39.75</v>
      </c>
      <c r="CU457">
        <v>39.0044285714286</v>
      </c>
      <c r="CV457">
        <v>1960.00285714286</v>
      </c>
      <c r="CW457">
        <v>40.0010714285714</v>
      </c>
      <c r="CX457">
        <v>0</v>
      </c>
      <c r="CY457">
        <v>1657125621.1</v>
      </c>
      <c r="CZ457">
        <v>0</v>
      </c>
      <c r="DA457">
        <v>0</v>
      </c>
      <c r="DB457" t="s">
        <v>356</v>
      </c>
      <c r="DC457">
        <v>1656081770.5</v>
      </c>
      <c r="DD457">
        <v>1655399214.6</v>
      </c>
      <c r="DE457">
        <v>0</v>
      </c>
      <c r="DF457">
        <v>0.134</v>
      </c>
      <c r="DG457">
        <v>-0.06</v>
      </c>
      <c r="DH457">
        <v>9.331</v>
      </c>
      <c r="DI457">
        <v>0.511</v>
      </c>
      <c r="DJ457">
        <v>421</v>
      </c>
      <c r="DK457">
        <v>25</v>
      </c>
      <c r="DL457">
        <v>1.93</v>
      </c>
      <c r="DM457">
        <v>0.15</v>
      </c>
      <c r="DN457">
        <v>-62.983756097561</v>
      </c>
      <c r="DO457">
        <v>0.381257142857119</v>
      </c>
      <c r="DP457">
        <v>0.708549689480434</v>
      </c>
      <c r="DQ457">
        <v>0</v>
      </c>
      <c r="DR457">
        <v>11.0024756097561</v>
      </c>
      <c r="DS457">
        <v>0.0323038327526409</v>
      </c>
      <c r="DT457">
        <v>0.00606822111949023</v>
      </c>
      <c r="DU457">
        <v>1</v>
      </c>
      <c r="DV457">
        <v>1</v>
      </c>
      <c r="DW457">
        <v>2</v>
      </c>
      <c r="DX457" t="s">
        <v>357</v>
      </c>
      <c r="DY457">
        <v>2.9737</v>
      </c>
      <c r="DZ457">
        <v>2.69635</v>
      </c>
      <c r="EA457">
        <v>0.174113</v>
      </c>
      <c r="EB457">
        <v>0.17945</v>
      </c>
      <c r="EC457">
        <v>0.0671774</v>
      </c>
      <c r="ED457">
        <v>0.0308361</v>
      </c>
      <c r="EE457">
        <v>32340.3</v>
      </c>
      <c r="EF457">
        <v>35252.4</v>
      </c>
      <c r="EG457">
        <v>35486.2</v>
      </c>
      <c r="EH457">
        <v>38966.7</v>
      </c>
      <c r="EI457">
        <v>46922.3</v>
      </c>
      <c r="EJ457">
        <v>54499</v>
      </c>
      <c r="EK457">
        <v>55425.3</v>
      </c>
      <c r="EL457">
        <v>62430.5</v>
      </c>
      <c r="EM457">
        <v>1.9194</v>
      </c>
      <c r="EN457">
        <v>2.1802</v>
      </c>
      <c r="EO457">
        <v>-0.000149012</v>
      </c>
      <c r="EP457">
        <v>0</v>
      </c>
      <c r="EQ457">
        <v>20.0497</v>
      </c>
      <c r="ER457">
        <v>999.9</v>
      </c>
      <c r="ES457">
        <v>47.491</v>
      </c>
      <c r="ET457">
        <v>31.199</v>
      </c>
      <c r="EU457">
        <v>29.3012</v>
      </c>
      <c r="EV457">
        <v>55.0968</v>
      </c>
      <c r="EW457">
        <v>36.1178</v>
      </c>
      <c r="EX457">
        <v>2</v>
      </c>
      <c r="EY457">
        <v>-0.0511179</v>
      </c>
      <c r="EZ457">
        <v>6.28758</v>
      </c>
      <c r="FA457">
        <v>20.0409</v>
      </c>
      <c r="FB457">
        <v>5.20172</v>
      </c>
      <c r="FC457">
        <v>12.0099</v>
      </c>
      <c r="FD457">
        <v>4.976</v>
      </c>
      <c r="FE457">
        <v>3.2936</v>
      </c>
      <c r="FF457">
        <v>9999</v>
      </c>
      <c r="FG457">
        <v>9999</v>
      </c>
      <c r="FH457">
        <v>9999</v>
      </c>
      <c r="FI457">
        <v>552.2</v>
      </c>
      <c r="FJ457">
        <v>1.86295</v>
      </c>
      <c r="FK457">
        <v>1.86783</v>
      </c>
      <c r="FL457">
        <v>1.86765</v>
      </c>
      <c r="FM457">
        <v>1.86874</v>
      </c>
      <c r="FN457">
        <v>1.86957</v>
      </c>
      <c r="FO457">
        <v>1.86569</v>
      </c>
      <c r="FP457">
        <v>1.8667</v>
      </c>
      <c r="FQ457">
        <v>1.86813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17.11</v>
      </c>
      <c r="GF457">
        <v>0.1401</v>
      </c>
      <c r="GG457">
        <v>5.21543574155078</v>
      </c>
      <c r="GH457">
        <v>0.0100486214095962</v>
      </c>
      <c r="GI457">
        <v>-1.74255938316833e-06</v>
      </c>
      <c r="GJ457">
        <v>3.40457676646056e-10</v>
      </c>
      <c r="GK457">
        <v>-0.0234001039270155</v>
      </c>
      <c r="GL457">
        <v>-0.0317258394575505</v>
      </c>
      <c r="GM457">
        <v>0.00293552719409138</v>
      </c>
      <c r="GN457">
        <v>-2.89779016759736e-05</v>
      </c>
      <c r="GO457">
        <v>-4</v>
      </c>
      <c r="GP457">
        <v>2214</v>
      </c>
      <c r="GQ457">
        <v>1</v>
      </c>
      <c r="GR457">
        <v>18</v>
      </c>
      <c r="GS457">
        <v>17397.8</v>
      </c>
      <c r="GT457">
        <v>28773.8</v>
      </c>
      <c r="GU457">
        <v>3.61572</v>
      </c>
      <c r="GV457">
        <v>2.59521</v>
      </c>
      <c r="GW457">
        <v>2.24854</v>
      </c>
      <c r="GX457">
        <v>2.74658</v>
      </c>
      <c r="GY457">
        <v>1.99585</v>
      </c>
      <c r="GZ457">
        <v>2.31934</v>
      </c>
      <c r="HA457">
        <v>34.4408</v>
      </c>
      <c r="HB457">
        <v>14.5786</v>
      </c>
      <c r="HC457">
        <v>18</v>
      </c>
      <c r="HD457">
        <v>455.739</v>
      </c>
      <c r="HE457">
        <v>632.183</v>
      </c>
      <c r="HF457">
        <v>12.6938</v>
      </c>
      <c r="HG457">
        <v>26.507</v>
      </c>
      <c r="HH457">
        <v>30.0012</v>
      </c>
      <c r="HI457">
        <v>26.2869</v>
      </c>
      <c r="HJ457">
        <v>26.2036</v>
      </c>
      <c r="HK457">
        <v>72.3708</v>
      </c>
      <c r="HL457">
        <v>70.0464</v>
      </c>
      <c r="HM457">
        <v>0</v>
      </c>
      <c r="HN457">
        <v>12.6449</v>
      </c>
      <c r="HO457">
        <v>1536.95</v>
      </c>
      <c r="HP457">
        <v>6.08695</v>
      </c>
      <c r="HQ457">
        <v>102.848</v>
      </c>
      <c r="HR457">
        <v>103.962</v>
      </c>
    </row>
    <row r="458" spans="1:226">
      <c r="A458">
        <v>442</v>
      </c>
      <c r="B458">
        <v>1657125646.1</v>
      </c>
      <c r="C458">
        <v>5613.5</v>
      </c>
      <c r="D458" t="s">
        <v>1246</v>
      </c>
      <c r="E458" t="s">
        <v>1247</v>
      </c>
      <c r="F458">
        <v>5</v>
      </c>
      <c r="G458" t="s">
        <v>1067</v>
      </c>
      <c r="H458" t="s">
        <v>354</v>
      </c>
      <c r="I458">
        <v>1657125638.6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1538.81620383718</v>
      </c>
      <c r="AK458">
        <v>1500.52587878788</v>
      </c>
      <c r="AL458">
        <v>3.27474410769893</v>
      </c>
      <c r="AM458">
        <v>66.8641724914905</v>
      </c>
      <c r="AN458">
        <f>(AP458 - AO458 + BO458*1E3/(8.314*(BQ458+273.15)) * AR458/BN458 * AQ458) * BN458/(100*BB458) * 1000/(1000 - AP458)</f>
        <v>0</v>
      </c>
      <c r="AO458">
        <v>6.06992567324909</v>
      </c>
      <c r="AP458">
        <v>17.0517163636364</v>
      </c>
      <c r="AQ458">
        <v>0.000448682772971966</v>
      </c>
      <c r="AR458">
        <v>77.479697200036</v>
      </c>
      <c r="AS458">
        <v>1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1657125638.6</v>
      </c>
      <c r="BH458">
        <v>1452.23888888889</v>
      </c>
      <c r="BI458">
        <v>1515.23296296296</v>
      </c>
      <c r="BJ458">
        <v>17.0758222222222</v>
      </c>
      <c r="BK458">
        <v>6.07459962962963</v>
      </c>
      <c r="BL458">
        <v>1435.18444444444</v>
      </c>
      <c r="BM458">
        <v>16.9353407407407</v>
      </c>
      <c r="BN458">
        <v>500.002259259259</v>
      </c>
      <c r="BO458">
        <v>73.9502259259259</v>
      </c>
      <c r="BP458">
        <v>0.042369362962963</v>
      </c>
      <c r="BQ458">
        <v>21.2133555555556</v>
      </c>
      <c r="BR458">
        <v>20.0448296296296</v>
      </c>
      <c r="BS458">
        <v>999.9</v>
      </c>
      <c r="BT458">
        <v>0</v>
      </c>
      <c r="BU458">
        <v>0</v>
      </c>
      <c r="BV458">
        <v>9987.03703703704</v>
      </c>
      <c r="BW458">
        <v>0</v>
      </c>
      <c r="BX458">
        <v>1706.31777777778</v>
      </c>
      <c r="BY458">
        <v>-62.9930962962963</v>
      </c>
      <c r="BZ458">
        <v>1477.46703703704</v>
      </c>
      <c r="CA458">
        <v>1524.49333333333</v>
      </c>
      <c r="CB458">
        <v>11.0012259259259</v>
      </c>
      <c r="CC458">
        <v>1515.23296296296</v>
      </c>
      <c r="CD458">
        <v>6.07459962962963</v>
      </c>
      <c r="CE458">
        <v>1.26276074074074</v>
      </c>
      <c r="CF458">
        <v>0.449217888888889</v>
      </c>
      <c r="CG458">
        <v>10.3627851851852</v>
      </c>
      <c r="CH458">
        <v>-4.21932037037037</v>
      </c>
      <c r="CI458">
        <v>2000.02703703704</v>
      </c>
      <c r="CJ458">
        <v>0.979998</v>
      </c>
      <c r="CK458">
        <v>0.0200016333333333</v>
      </c>
      <c r="CL458">
        <v>0</v>
      </c>
      <c r="CM458">
        <v>2.29498518518519</v>
      </c>
      <c r="CN458">
        <v>0</v>
      </c>
      <c r="CO458">
        <v>13587.2407407407</v>
      </c>
      <c r="CP458">
        <v>17300.3777777778</v>
      </c>
      <c r="CQ458">
        <v>40</v>
      </c>
      <c r="CR458">
        <v>42.062</v>
      </c>
      <c r="CS458">
        <v>40.3213333333333</v>
      </c>
      <c r="CT458">
        <v>39.75</v>
      </c>
      <c r="CU458">
        <v>39.022962962963</v>
      </c>
      <c r="CV458">
        <v>1960.02518518519</v>
      </c>
      <c r="CW458">
        <v>40.0018518518519</v>
      </c>
      <c r="CX458">
        <v>0</v>
      </c>
      <c r="CY458">
        <v>1657125625.9</v>
      </c>
      <c r="CZ458">
        <v>0</v>
      </c>
      <c r="DA458">
        <v>0</v>
      </c>
      <c r="DB458" t="s">
        <v>356</v>
      </c>
      <c r="DC458">
        <v>1656081770.5</v>
      </c>
      <c r="DD458">
        <v>1655399214.6</v>
      </c>
      <c r="DE458">
        <v>0</v>
      </c>
      <c r="DF458">
        <v>0.134</v>
      </c>
      <c r="DG458">
        <v>-0.06</v>
      </c>
      <c r="DH458">
        <v>9.331</v>
      </c>
      <c r="DI458">
        <v>0.511</v>
      </c>
      <c r="DJ458">
        <v>421</v>
      </c>
      <c r="DK458">
        <v>25</v>
      </c>
      <c r="DL458">
        <v>1.93</v>
      </c>
      <c r="DM458">
        <v>0.15</v>
      </c>
      <c r="DN458">
        <v>-63.1452317073171</v>
      </c>
      <c r="DO458">
        <v>0.504700348431951</v>
      </c>
      <c r="DP458">
        <v>0.560300626814998</v>
      </c>
      <c r="DQ458">
        <v>0</v>
      </c>
      <c r="DR458">
        <v>11.0023536585366</v>
      </c>
      <c r="DS458">
        <v>-0.038734494773504</v>
      </c>
      <c r="DT458">
        <v>0.0056837422214154</v>
      </c>
      <c r="DU458">
        <v>1</v>
      </c>
      <c r="DV458">
        <v>1</v>
      </c>
      <c r="DW458">
        <v>2</v>
      </c>
      <c r="DX458" t="s">
        <v>357</v>
      </c>
      <c r="DY458">
        <v>2.97318</v>
      </c>
      <c r="DZ458">
        <v>2.69604</v>
      </c>
      <c r="EA458">
        <v>0.175294</v>
      </c>
      <c r="EB458">
        <v>0.180624</v>
      </c>
      <c r="EC458">
        <v>0.0671259</v>
      </c>
      <c r="ED458">
        <v>0.0308089</v>
      </c>
      <c r="EE458">
        <v>32293.8</v>
      </c>
      <c r="EF458">
        <v>35202</v>
      </c>
      <c r="EG458">
        <v>35485.9</v>
      </c>
      <c r="EH458">
        <v>38966.7</v>
      </c>
      <c r="EI458">
        <v>46925</v>
      </c>
      <c r="EJ458">
        <v>54500.2</v>
      </c>
      <c r="EK458">
        <v>55425.3</v>
      </c>
      <c r="EL458">
        <v>62430.1</v>
      </c>
      <c r="EM458">
        <v>1.9196</v>
      </c>
      <c r="EN458">
        <v>2.18</v>
      </c>
      <c r="EO458">
        <v>0.000149012</v>
      </c>
      <c r="EP458">
        <v>0</v>
      </c>
      <c r="EQ458">
        <v>20.0497</v>
      </c>
      <c r="ER458">
        <v>999.9</v>
      </c>
      <c r="ES458">
        <v>47.442</v>
      </c>
      <c r="ET458">
        <v>31.199</v>
      </c>
      <c r="EU458">
        <v>29.2721</v>
      </c>
      <c r="EV458">
        <v>54.9568</v>
      </c>
      <c r="EW458">
        <v>36.1338</v>
      </c>
      <c r="EX458">
        <v>2</v>
      </c>
      <c r="EY458">
        <v>-0.0501626</v>
      </c>
      <c r="EZ458">
        <v>6.3715</v>
      </c>
      <c r="FA458">
        <v>20.0375</v>
      </c>
      <c r="FB458">
        <v>5.19932</v>
      </c>
      <c r="FC458">
        <v>12.0099</v>
      </c>
      <c r="FD458">
        <v>4.9756</v>
      </c>
      <c r="FE458">
        <v>3.2936</v>
      </c>
      <c r="FF458">
        <v>9999</v>
      </c>
      <c r="FG458">
        <v>9999</v>
      </c>
      <c r="FH458">
        <v>9999</v>
      </c>
      <c r="FI458">
        <v>552.2</v>
      </c>
      <c r="FJ458">
        <v>1.86295</v>
      </c>
      <c r="FK458">
        <v>1.86783</v>
      </c>
      <c r="FL458">
        <v>1.86758</v>
      </c>
      <c r="FM458">
        <v>1.8688</v>
      </c>
      <c r="FN458">
        <v>1.8696</v>
      </c>
      <c r="FO458">
        <v>1.86566</v>
      </c>
      <c r="FP458">
        <v>1.86673</v>
      </c>
      <c r="FQ458">
        <v>1.86813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17.23</v>
      </c>
      <c r="GF458">
        <v>0.1394</v>
      </c>
      <c r="GG458">
        <v>5.21543574155078</v>
      </c>
      <c r="GH458">
        <v>0.0100486214095962</v>
      </c>
      <c r="GI458">
        <v>-1.74255938316833e-06</v>
      </c>
      <c r="GJ458">
        <v>3.40457676646056e-10</v>
      </c>
      <c r="GK458">
        <v>-0.0234001039270155</v>
      </c>
      <c r="GL458">
        <v>-0.0317258394575505</v>
      </c>
      <c r="GM458">
        <v>0.00293552719409138</v>
      </c>
      <c r="GN458">
        <v>-2.89779016759736e-05</v>
      </c>
      <c r="GO458">
        <v>-4</v>
      </c>
      <c r="GP458">
        <v>2214</v>
      </c>
      <c r="GQ458">
        <v>1</v>
      </c>
      <c r="GR458">
        <v>18</v>
      </c>
      <c r="GS458">
        <v>17397.9</v>
      </c>
      <c r="GT458">
        <v>28773.9</v>
      </c>
      <c r="GU458">
        <v>3.64258</v>
      </c>
      <c r="GV458">
        <v>2.58911</v>
      </c>
      <c r="GW458">
        <v>2.24854</v>
      </c>
      <c r="GX458">
        <v>2.74658</v>
      </c>
      <c r="GY458">
        <v>1.99585</v>
      </c>
      <c r="GZ458">
        <v>2.33521</v>
      </c>
      <c r="HA458">
        <v>34.4408</v>
      </c>
      <c r="HB458">
        <v>14.5698</v>
      </c>
      <c r="HC458">
        <v>18</v>
      </c>
      <c r="HD458">
        <v>455.934</v>
      </c>
      <c r="HE458">
        <v>632.128</v>
      </c>
      <c r="HF458">
        <v>12.6414</v>
      </c>
      <c r="HG458">
        <v>26.5137</v>
      </c>
      <c r="HH458">
        <v>30.0012</v>
      </c>
      <c r="HI458">
        <v>26.2957</v>
      </c>
      <c r="HJ458">
        <v>26.2124</v>
      </c>
      <c r="HK458">
        <v>72.9696</v>
      </c>
      <c r="HL458">
        <v>70.0464</v>
      </c>
      <c r="HM458">
        <v>0</v>
      </c>
      <c r="HN458">
        <v>12.5966</v>
      </c>
      <c r="HO458">
        <v>1557.09</v>
      </c>
      <c r="HP458">
        <v>6.11491</v>
      </c>
      <c r="HQ458">
        <v>102.848</v>
      </c>
      <c r="HR458">
        <v>103.961</v>
      </c>
    </row>
    <row r="459" spans="1:226">
      <c r="A459">
        <v>443</v>
      </c>
      <c r="B459">
        <v>1657125651.1</v>
      </c>
      <c r="C459">
        <v>5618.5</v>
      </c>
      <c r="D459" t="s">
        <v>1248</v>
      </c>
      <c r="E459" t="s">
        <v>1249</v>
      </c>
      <c r="F459">
        <v>5</v>
      </c>
      <c r="G459" t="s">
        <v>1067</v>
      </c>
      <c r="H459" t="s">
        <v>354</v>
      </c>
      <c r="I459">
        <v>1657125643.31429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1555.80519452244</v>
      </c>
      <c r="AK459">
        <v>1517.23612121212</v>
      </c>
      <c r="AL459">
        <v>3.3571871091612</v>
      </c>
      <c r="AM459">
        <v>66.8641724914905</v>
      </c>
      <c r="AN459">
        <f>(AP459 - AO459 + BO459*1E3/(8.314*(BQ459+273.15)) * AR459/BN459 * AQ459) * BN459/(100*BB459) * 1000/(1000 - AP459)</f>
        <v>0</v>
      </c>
      <c r="AO459">
        <v>6.06192414688554</v>
      </c>
      <c r="AP459">
        <v>17.0378484848485</v>
      </c>
      <c r="AQ459">
        <v>-0.000990822533721613</v>
      </c>
      <c r="AR459">
        <v>77.479697200036</v>
      </c>
      <c r="AS459">
        <v>2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1657125643.31429</v>
      </c>
      <c r="BH459">
        <v>1467.53107142857</v>
      </c>
      <c r="BI459">
        <v>1530.97285714286</v>
      </c>
      <c r="BJ459">
        <v>17.0633178571429</v>
      </c>
      <c r="BK459">
        <v>6.06813107142857</v>
      </c>
      <c r="BL459">
        <v>1450.36892857143</v>
      </c>
      <c r="BM459">
        <v>16.92335</v>
      </c>
      <c r="BN459">
        <v>499.993892857143</v>
      </c>
      <c r="BO459">
        <v>73.9500857142857</v>
      </c>
      <c r="BP459">
        <v>0.0424156142857143</v>
      </c>
      <c r="BQ459">
        <v>21.2114392857143</v>
      </c>
      <c r="BR459">
        <v>20.0481678571429</v>
      </c>
      <c r="BS459">
        <v>999.9</v>
      </c>
      <c r="BT459">
        <v>0</v>
      </c>
      <c r="BU459">
        <v>0</v>
      </c>
      <c r="BV459">
        <v>9981.96428571429</v>
      </c>
      <c r="BW459">
        <v>0</v>
      </c>
      <c r="BX459">
        <v>1706.60107142857</v>
      </c>
      <c r="BY459">
        <v>-63.4402892857143</v>
      </c>
      <c r="BZ459">
        <v>1493.00785714286</v>
      </c>
      <c r="CA459">
        <v>1540.31964285714</v>
      </c>
      <c r="CB459">
        <v>10.9951892857143</v>
      </c>
      <c r="CC459">
        <v>1530.97285714286</v>
      </c>
      <c r="CD459">
        <v>6.06813107142857</v>
      </c>
      <c r="CE459">
        <v>1.26183428571429</v>
      </c>
      <c r="CF459">
        <v>0.448738785714286</v>
      </c>
      <c r="CG459">
        <v>10.3517928571429</v>
      </c>
      <c r="CH459">
        <v>-4.23350357142857</v>
      </c>
      <c r="CI459">
        <v>2000.01571428571</v>
      </c>
      <c r="CJ459">
        <v>0.979998071428571</v>
      </c>
      <c r="CK459">
        <v>0.0200015571428571</v>
      </c>
      <c r="CL459">
        <v>0</v>
      </c>
      <c r="CM459">
        <v>2.31935</v>
      </c>
      <c r="CN459">
        <v>0</v>
      </c>
      <c r="CO459">
        <v>13579.7178571429</v>
      </c>
      <c r="CP459">
        <v>17300.2642857143</v>
      </c>
      <c r="CQ459">
        <v>40.0155</v>
      </c>
      <c r="CR459">
        <v>42.062</v>
      </c>
      <c r="CS459">
        <v>40.34125</v>
      </c>
      <c r="CT459">
        <v>39.75</v>
      </c>
      <c r="CU459">
        <v>39.0376428571428</v>
      </c>
      <c r="CV459">
        <v>1960.01428571429</v>
      </c>
      <c r="CW459">
        <v>40.0014285714286</v>
      </c>
      <c r="CX459">
        <v>0</v>
      </c>
      <c r="CY459">
        <v>1657125631.3</v>
      </c>
      <c r="CZ459">
        <v>0</v>
      </c>
      <c r="DA459">
        <v>0</v>
      </c>
      <c r="DB459" t="s">
        <v>356</v>
      </c>
      <c r="DC459">
        <v>1656081770.5</v>
      </c>
      <c r="DD459">
        <v>1655399214.6</v>
      </c>
      <c r="DE459">
        <v>0</v>
      </c>
      <c r="DF459">
        <v>0.134</v>
      </c>
      <c r="DG459">
        <v>-0.06</v>
      </c>
      <c r="DH459">
        <v>9.331</v>
      </c>
      <c r="DI459">
        <v>0.511</v>
      </c>
      <c r="DJ459">
        <v>421</v>
      </c>
      <c r="DK459">
        <v>25</v>
      </c>
      <c r="DL459">
        <v>1.93</v>
      </c>
      <c r="DM459">
        <v>0.15</v>
      </c>
      <c r="DN459">
        <v>-63.2295853658537</v>
      </c>
      <c r="DO459">
        <v>-2.40616515679442</v>
      </c>
      <c r="DP459">
        <v>0.61140573832686</v>
      </c>
      <c r="DQ459">
        <v>0</v>
      </c>
      <c r="DR459">
        <v>10.9996414634146</v>
      </c>
      <c r="DS459">
        <v>-0.0686341463414497</v>
      </c>
      <c r="DT459">
        <v>0.00769773408566037</v>
      </c>
      <c r="DU459">
        <v>1</v>
      </c>
      <c r="DV459">
        <v>1</v>
      </c>
      <c r="DW459">
        <v>2</v>
      </c>
      <c r="DX459" t="s">
        <v>357</v>
      </c>
      <c r="DY459">
        <v>2.97455</v>
      </c>
      <c r="DZ459">
        <v>2.69587</v>
      </c>
      <c r="EA459">
        <v>0.176485</v>
      </c>
      <c r="EB459">
        <v>0.181801</v>
      </c>
      <c r="EC459">
        <v>0.0671002</v>
      </c>
      <c r="ED459">
        <v>0.0307833</v>
      </c>
      <c r="EE459">
        <v>32247</v>
      </c>
      <c r="EF459">
        <v>35150.4</v>
      </c>
      <c r="EG459">
        <v>35485.8</v>
      </c>
      <c r="EH459">
        <v>38965.7</v>
      </c>
      <c r="EI459">
        <v>46925.7</v>
      </c>
      <c r="EJ459">
        <v>54501.2</v>
      </c>
      <c r="EK459">
        <v>55424.6</v>
      </c>
      <c r="EL459">
        <v>62429.6</v>
      </c>
      <c r="EM459">
        <v>1.9194</v>
      </c>
      <c r="EN459">
        <v>2.1798</v>
      </c>
      <c r="EO459">
        <v>-0.000298023</v>
      </c>
      <c r="EP459">
        <v>0</v>
      </c>
      <c r="EQ459">
        <v>20.0497</v>
      </c>
      <c r="ER459">
        <v>999.9</v>
      </c>
      <c r="ES459">
        <v>47.393</v>
      </c>
      <c r="ET459">
        <v>31.219</v>
      </c>
      <c r="EU459">
        <v>29.2769</v>
      </c>
      <c r="EV459">
        <v>55.2068</v>
      </c>
      <c r="EW459">
        <v>36.0817</v>
      </c>
      <c r="EX459">
        <v>2</v>
      </c>
      <c r="EY459">
        <v>-0.0492276</v>
      </c>
      <c r="EZ459">
        <v>6.44083</v>
      </c>
      <c r="FA459">
        <v>20.0356</v>
      </c>
      <c r="FB459">
        <v>5.20291</v>
      </c>
      <c r="FC459">
        <v>12.0099</v>
      </c>
      <c r="FD459">
        <v>4.9756</v>
      </c>
      <c r="FE459">
        <v>3.294</v>
      </c>
      <c r="FF459">
        <v>9999</v>
      </c>
      <c r="FG459">
        <v>9999</v>
      </c>
      <c r="FH459">
        <v>9999</v>
      </c>
      <c r="FI459">
        <v>552.2</v>
      </c>
      <c r="FJ459">
        <v>1.86295</v>
      </c>
      <c r="FK459">
        <v>1.86783</v>
      </c>
      <c r="FL459">
        <v>1.86762</v>
      </c>
      <c r="FM459">
        <v>1.86874</v>
      </c>
      <c r="FN459">
        <v>1.86957</v>
      </c>
      <c r="FO459">
        <v>1.86566</v>
      </c>
      <c r="FP459">
        <v>1.86676</v>
      </c>
      <c r="FQ459">
        <v>1.86813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17.34</v>
      </c>
      <c r="GF459">
        <v>0.1391</v>
      </c>
      <c r="GG459">
        <v>5.21543574155078</v>
      </c>
      <c r="GH459">
        <v>0.0100486214095962</v>
      </c>
      <c r="GI459">
        <v>-1.74255938316833e-06</v>
      </c>
      <c r="GJ459">
        <v>3.40457676646056e-10</v>
      </c>
      <c r="GK459">
        <v>-0.0234001039270155</v>
      </c>
      <c r="GL459">
        <v>-0.0317258394575505</v>
      </c>
      <c r="GM459">
        <v>0.00293552719409138</v>
      </c>
      <c r="GN459">
        <v>-2.89779016759736e-05</v>
      </c>
      <c r="GO459">
        <v>-4</v>
      </c>
      <c r="GP459">
        <v>2214</v>
      </c>
      <c r="GQ459">
        <v>1</v>
      </c>
      <c r="GR459">
        <v>18</v>
      </c>
      <c r="GS459">
        <v>17398</v>
      </c>
      <c r="GT459">
        <v>28773.9</v>
      </c>
      <c r="GU459">
        <v>3.6731</v>
      </c>
      <c r="GV459">
        <v>2.58667</v>
      </c>
      <c r="GW459">
        <v>2.24854</v>
      </c>
      <c r="GX459">
        <v>2.74658</v>
      </c>
      <c r="GY459">
        <v>1.99585</v>
      </c>
      <c r="GZ459">
        <v>2.32666</v>
      </c>
      <c r="HA459">
        <v>34.4408</v>
      </c>
      <c r="HB459">
        <v>14.5698</v>
      </c>
      <c r="HC459">
        <v>18</v>
      </c>
      <c r="HD459">
        <v>455.885</v>
      </c>
      <c r="HE459">
        <v>632.072</v>
      </c>
      <c r="HF459">
        <v>12.5905</v>
      </c>
      <c r="HG459">
        <v>26.5204</v>
      </c>
      <c r="HH459">
        <v>30.0009</v>
      </c>
      <c r="HI459">
        <v>26.3046</v>
      </c>
      <c r="HJ459">
        <v>26.2212</v>
      </c>
      <c r="HK459">
        <v>73.5354</v>
      </c>
      <c r="HL459">
        <v>70.0464</v>
      </c>
      <c r="HM459">
        <v>0</v>
      </c>
      <c r="HN459">
        <v>12.5495</v>
      </c>
      <c r="HO459">
        <v>1570.55</v>
      </c>
      <c r="HP459">
        <v>6.13507</v>
      </c>
      <c r="HQ459">
        <v>102.847</v>
      </c>
      <c r="HR459">
        <v>103.96</v>
      </c>
    </row>
    <row r="460" spans="1:226">
      <c r="A460">
        <v>444</v>
      </c>
      <c r="B460">
        <v>1657125656.6</v>
      </c>
      <c r="C460">
        <v>5624</v>
      </c>
      <c r="D460" t="s">
        <v>1250</v>
      </c>
      <c r="E460" t="s">
        <v>1251</v>
      </c>
      <c r="F460">
        <v>5</v>
      </c>
      <c r="G460" t="s">
        <v>1067</v>
      </c>
      <c r="H460" t="s">
        <v>354</v>
      </c>
      <c r="I460">
        <v>1657125648.86786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1574.10705395741</v>
      </c>
      <c r="AK460">
        <v>1535.49187878788</v>
      </c>
      <c r="AL460">
        <v>3.29603465282857</v>
      </c>
      <c r="AM460">
        <v>66.8641724914905</v>
      </c>
      <c r="AN460">
        <f>(AP460 - AO460 + BO460*1E3/(8.314*(BQ460+273.15)) * AR460/BN460 * AQ460) * BN460/(100*BB460) * 1000/(1000 - AP460)</f>
        <v>0</v>
      </c>
      <c r="AO460">
        <v>6.05403924984522</v>
      </c>
      <c r="AP460">
        <v>17.0281333333333</v>
      </c>
      <c r="AQ460">
        <v>0.00135645014606599</v>
      </c>
      <c r="AR460">
        <v>77.479697200036</v>
      </c>
      <c r="AS460">
        <v>2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1657125648.86786</v>
      </c>
      <c r="BH460">
        <v>1485.73214285714</v>
      </c>
      <c r="BI460">
        <v>1549.53607142857</v>
      </c>
      <c r="BJ460">
        <v>17.0474142857143</v>
      </c>
      <c r="BK460">
        <v>6.05992464285714</v>
      </c>
      <c r="BL460">
        <v>1468.43964285714</v>
      </c>
      <c r="BM460">
        <v>16.9081071428571</v>
      </c>
      <c r="BN460">
        <v>499.97875</v>
      </c>
      <c r="BO460">
        <v>73.9495857142857</v>
      </c>
      <c r="BP460">
        <v>0.04248515</v>
      </c>
      <c r="BQ460">
        <v>21.2094357142857</v>
      </c>
      <c r="BR460">
        <v>20.0519071428571</v>
      </c>
      <c r="BS460">
        <v>999.9</v>
      </c>
      <c r="BT460">
        <v>0</v>
      </c>
      <c r="BU460">
        <v>0</v>
      </c>
      <c r="BV460">
        <v>9974.28571428571</v>
      </c>
      <c r="BW460">
        <v>0</v>
      </c>
      <c r="BX460">
        <v>1707.11178571429</v>
      </c>
      <c r="BY460">
        <v>-63.8030642857143</v>
      </c>
      <c r="BZ460">
        <v>1511.49964285714</v>
      </c>
      <c r="CA460">
        <v>1558.98214285714</v>
      </c>
      <c r="CB460">
        <v>10.9874928571429</v>
      </c>
      <c r="CC460">
        <v>1549.53607142857</v>
      </c>
      <c r="CD460">
        <v>6.05992464285714</v>
      </c>
      <c r="CE460">
        <v>1.26064964285714</v>
      </c>
      <c r="CF460">
        <v>0.448128928571429</v>
      </c>
      <c r="CG460">
        <v>10.3377321428571</v>
      </c>
      <c r="CH460">
        <v>-4.25157392857143</v>
      </c>
      <c r="CI460">
        <v>2000.00142857143</v>
      </c>
      <c r="CJ460">
        <v>0.979997964285714</v>
      </c>
      <c r="CK460">
        <v>0.0200016714285714</v>
      </c>
      <c r="CL460">
        <v>0</v>
      </c>
      <c r="CM460">
        <v>2.28288928571429</v>
      </c>
      <c r="CN460">
        <v>0</v>
      </c>
      <c r="CO460">
        <v>13573.1107142857</v>
      </c>
      <c r="CP460">
        <v>17300.1321428571</v>
      </c>
      <c r="CQ460">
        <v>40.0376428571428</v>
      </c>
      <c r="CR460">
        <v>42.062</v>
      </c>
      <c r="CS460">
        <v>40.36375</v>
      </c>
      <c r="CT460">
        <v>39.7632857142857</v>
      </c>
      <c r="CU460">
        <v>39.0553571428571</v>
      </c>
      <c r="CV460">
        <v>1959.99964285714</v>
      </c>
      <c r="CW460">
        <v>40.0017857142857</v>
      </c>
      <c r="CX460">
        <v>0</v>
      </c>
      <c r="CY460">
        <v>1657125636.7</v>
      </c>
      <c r="CZ460">
        <v>0</v>
      </c>
      <c r="DA460">
        <v>0</v>
      </c>
      <c r="DB460" t="s">
        <v>356</v>
      </c>
      <c r="DC460">
        <v>1656081770.5</v>
      </c>
      <c r="DD460">
        <v>1655399214.6</v>
      </c>
      <c r="DE460">
        <v>0</v>
      </c>
      <c r="DF460">
        <v>0.134</v>
      </c>
      <c r="DG460">
        <v>-0.06</v>
      </c>
      <c r="DH460">
        <v>9.331</v>
      </c>
      <c r="DI460">
        <v>0.511</v>
      </c>
      <c r="DJ460">
        <v>421</v>
      </c>
      <c r="DK460">
        <v>25</v>
      </c>
      <c r="DL460">
        <v>1.93</v>
      </c>
      <c r="DM460">
        <v>0.15</v>
      </c>
      <c r="DN460">
        <v>-63.6148243902439</v>
      </c>
      <c r="DO460">
        <v>-3.98582926829276</v>
      </c>
      <c r="DP460">
        <v>0.557250454608351</v>
      </c>
      <c r="DQ460">
        <v>0</v>
      </c>
      <c r="DR460">
        <v>10.9918853658537</v>
      </c>
      <c r="DS460">
        <v>-0.0818048780487647</v>
      </c>
      <c r="DT460">
        <v>0.0090279393153025</v>
      </c>
      <c r="DU460">
        <v>1</v>
      </c>
      <c r="DV460">
        <v>1</v>
      </c>
      <c r="DW460">
        <v>2</v>
      </c>
      <c r="DX460" t="s">
        <v>357</v>
      </c>
      <c r="DY460">
        <v>2.9738</v>
      </c>
      <c r="DZ460">
        <v>2.69607</v>
      </c>
      <c r="EA460">
        <v>0.177753</v>
      </c>
      <c r="EB460">
        <v>0.18303</v>
      </c>
      <c r="EC460">
        <v>0.0670767</v>
      </c>
      <c r="ED460">
        <v>0.0307482</v>
      </c>
      <c r="EE460">
        <v>32196.9</v>
      </c>
      <c r="EF460">
        <v>35096.9</v>
      </c>
      <c r="EG460">
        <v>35485.3</v>
      </c>
      <c r="EH460">
        <v>38964.9</v>
      </c>
      <c r="EI460">
        <v>46927</v>
      </c>
      <c r="EJ460">
        <v>54501.9</v>
      </c>
      <c r="EK460">
        <v>55424.6</v>
      </c>
      <c r="EL460">
        <v>62428.1</v>
      </c>
      <c r="EM460">
        <v>1.9188</v>
      </c>
      <c r="EN460">
        <v>2.1798</v>
      </c>
      <c r="EO460">
        <v>0</v>
      </c>
      <c r="EP460">
        <v>0</v>
      </c>
      <c r="EQ460">
        <v>20.0514</v>
      </c>
      <c r="ER460">
        <v>999.9</v>
      </c>
      <c r="ES460">
        <v>47.345</v>
      </c>
      <c r="ET460">
        <v>31.219</v>
      </c>
      <c r="EU460">
        <v>29.2473</v>
      </c>
      <c r="EV460">
        <v>55.3668</v>
      </c>
      <c r="EW460">
        <v>36.0737</v>
      </c>
      <c r="EX460">
        <v>2</v>
      </c>
      <c r="EY460">
        <v>-0.0483537</v>
      </c>
      <c r="EZ460">
        <v>6.77754</v>
      </c>
      <c r="FA460">
        <v>20.023</v>
      </c>
      <c r="FB460">
        <v>5.20291</v>
      </c>
      <c r="FC460">
        <v>12.0099</v>
      </c>
      <c r="FD460">
        <v>4.976</v>
      </c>
      <c r="FE460">
        <v>3.2932</v>
      </c>
      <c r="FF460">
        <v>9999</v>
      </c>
      <c r="FG460">
        <v>9999</v>
      </c>
      <c r="FH460">
        <v>9999</v>
      </c>
      <c r="FI460">
        <v>552.2</v>
      </c>
      <c r="FJ460">
        <v>1.86298</v>
      </c>
      <c r="FK460">
        <v>1.86783</v>
      </c>
      <c r="FL460">
        <v>1.86755</v>
      </c>
      <c r="FM460">
        <v>1.86877</v>
      </c>
      <c r="FN460">
        <v>1.86954</v>
      </c>
      <c r="FO460">
        <v>1.86566</v>
      </c>
      <c r="FP460">
        <v>1.86673</v>
      </c>
      <c r="FQ460">
        <v>1.86813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17.47</v>
      </c>
      <c r="GF460">
        <v>0.1387</v>
      </c>
      <c r="GG460">
        <v>5.21543574155078</v>
      </c>
      <c r="GH460">
        <v>0.0100486214095962</v>
      </c>
      <c r="GI460">
        <v>-1.74255938316833e-06</v>
      </c>
      <c r="GJ460">
        <v>3.40457676646056e-10</v>
      </c>
      <c r="GK460">
        <v>-0.0234001039270155</v>
      </c>
      <c r="GL460">
        <v>-0.0317258394575505</v>
      </c>
      <c r="GM460">
        <v>0.00293552719409138</v>
      </c>
      <c r="GN460">
        <v>-2.89779016759736e-05</v>
      </c>
      <c r="GO460">
        <v>-4</v>
      </c>
      <c r="GP460">
        <v>2214</v>
      </c>
      <c r="GQ460">
        <v>1</v>
      </c>
      <c r="GR460">
        <v>18</v>
      </c>
      <c r="GS460">
        <v>17398.1</v>
      </c>
      <c r="GT460">
        <v>28774</v>
      </c>
      <c r="GU460">
        <v>3.70605</v>
      </c>
      <c r="GV460">
        <v>2.59155</v>
      </c>
      <c r="GW460">
        <v>2.24854</v>
      </c>
      <c r="GX460">
        <v>2.74658</v>
      </c>
      <c r="GY460">
        <v>1.99585</v>
      </c>
      <c r="GZ460">
        <v>2.31689</v>
      </c>
      <c r="HA460">
        <v>34.4408</v>
      </c>
      <c r="HB460">
        <v>14.5611</v>
      </c>
      <c r="HC460">
        <v>18</v>
      </c>
      <c r="HD460">
        <v>455.582</v>
      </c>
      <c r="HE460">
        <v>632.175</v>
      </c>
      <c r="HF460">
        <v>12.5391</v>
      </c>
      <c r="HG460">
        <v>26.5294</v>
      </c>
      <c r="HH460">
        <v>30.0007</v>
      </c>
      <c r="HI460">
        <v>26.3125</v>
      </c>
      <c r="HJ460">
        <v>26.23</v>
      </c>
      <c r="HK460">
        <v>74.1962</v>
      </c>
      <c r="HL460">
        <v>69.7657</v>
      </c>
      <c r="HM460">
        <v>0</v>
      </c>
      <c r="HN460">
        <v>12.4899</v>
      </c>
      <c r="HO460">
        <v>1590.73</v>
      </c>
      <c r="HP460">
        <v>6.16499</v>
      </c>
      <c r="HQ460">
        <v>102.847</v>
      </c>
      <c r="HR460">
        <v>103.957</v>
      </c>
    </row>
    <row r="461" spans="1:226">
      <c r="A461">
        <v>445</v>
      </c>
      <c r="B461">
        <v>1657125661.1</v>
      </c>
      <c r="C461">
        <v>5628.5</v>
      </c>
      <c r="D461" t="s">
        <v>1252</v>
      </c>
      <c r="E461" t="s">
        <v>1253</v>
      </c>
      <c r="F461">
        <v>5</v>
      </c>
      <c r="G461" t="s">
        <v>1067</v>
      </c>
      <c r="H461" t="s">
        <v>354</v>
      </c>
      <c r="I461">
        <v>1657125653.29643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1589.76142856904</v>
      </c>
      <c r="AK461">
        <v>1550.56151515152</v>
      </c>
      <c r="AL461">
        <v>3.36327863166951</v>
      </c>
      <c r="AM461">
        <v>66.8641724914905</v>
      </c>
      <c r="AN461">
        <f>(AP461 - AO461 + BO461*1E3/(8.314*(BQ461+273.15)) * AR461/BN461 * AQ461) * BN461/(100*BB461) * 1000/(1000 - AP461)</f>
        <v>0</v>
      </c>
      <c r="AO461">
        <v>6.061727748274</v>
      </c>
      <c r="AP461">
        <v>17.0195945454545</v>
      </c>
      <c r="AQ461">
        <v>-0.00683938932781486</v>
      </c>
      <c r="AR461">
        <v>77.479697200036</v>
      </c>
      <c r="AS461">
        <v>2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1657125653.29643</v>
      </c>
      <c r="BH461">
        <v>1500.22571428571</v>
      </c>
      <c r="BI461">
        <v>1564.49892857143</v>
      </c>
      <c r="BJ461">
        <v>17.0346178571429</v>
      </c>
      <c r="BK461">
        <v>6.06302071428571</v>
      </c>
      <c r="BL461">
        <v>1482.83035714286</v>
      </c>
      <c r="BM461">
        <v>16.8958357142857</v>
      </c>
      <c r="BN461">
        <v>499.954964285714</v>
      </c>
      <c r="BO461">
        <v>73.9499857142857</v>
      </c>
      <c r="BP461">
        <v>0.0425218321428571</v>
      </c>
      <c r="BQ461">
        <v>21.2041785714286</v>
      </c>
      <c r="BR461">
        <v>20.0540857142857</v>
      </c>
      <c r="BS461">
        <v>999.9</v>
      </c>
      <c r="BT461">
        <v>0</v>
      </c>
      <c r="BU461">
        <v>0</v>
      </c>
      <c r="BV461">
        <v>9987.67857142857</v>
      </c>
      <c r="BW461">
        <v>0</v>
      </c>
      <c r="BX461">
        <v>1707.67571428571</v>
      </c>
      <c r="BY461">
        <v>-64.2726642857143</v>
      </c>
      <c r="BZ461">
        <v>1526.22535714286</v>
      </c>
      <c r="CA461">
        <v>1574.04178571429</v>
      </c>
      <c r="CB461">
        <v>10.9716071428571</v>
      </c>
      <c r="CC461">
        <v>1564.49892857143</v>
      </c>
      <c r="CD461">
        <v>6.06302071428571</v>
      </c>
      <c r="CE461">
        <v>1.25971071428571</v>
      </c>
      <c r="CF461">
        <v>0.448360285714286</v>
      </c>
      <c r="CG461">
        <v>10.3265642857143</v>
      </c>
      <c r="CH461">
        <v>-4.24473714285714</v>
      </c>
      <c r="CI461">
        <v>1999.96785714286</v>
      </c>
      <c r="CJ461">
        <v>0.979998071428572</v>
      </c>
      <c r="CK461">
        <v>0.0200015571428571</v>
      </c>
      <c r="CL461">
        <v>0</v>
      </c>
      <c r="CM461">
        <v>2.239225</v>
      </c>
      <c r="CN461">
        <v>0</v>
      </c>
      <c r="CO461">
        <v>13568.375</v>
      </c>
      <c r="CP461">
        <v>17299.8464285714</v>
      </c>
      <c r="CQ461">
        <v>40.0553571428571</v>
      </c>
      <c r="CR461">
        <v>42.0755</v>
      </c>
      <c r="CS461">
        <v>40.375</v>
      </c>
      <c r="CT461">
        <v>39.781</v>
      </c>
      <c r="CU461">
        <v>39.0575714285714</v>
      </c>
      <c r="CV461">
        <v>1959.96714285714</v>
      </c>
      <c r="CW461">
        <v>40.0007142857143</v>
      </c>
      <c r="CX461">
        <v>0</v>
      </c>
      <c r="CY461">
        <v>1657125640.9</v>
      </c>
      <c r="CZ461">
        <v>0</v>
      </c>
      <c r="DA461">
        <v>0</v>
      </c>
      <c r="DB461" t="s">
        <v>356</v>
      </c>
      <c r="DC461">
        <v>1656081770.5</v>
      </c>
      <c r="DD461">
        <v>1655399214.6</v>
      </c>
      <c r="DE461">
        <v>0</v>
      </c>
      <c r="DF461">
        <v>0.134</v>
      </c>
      <c r="DG461">
        <v>-0.06</v>
      </c>
      <c r="DH461">
        <v>9.331</v>
      </c>
      <c r="DI461">
        <v>0.511</v>
      </c>
      <c r="DJ461">
        <v>421</v>
      </c>
      <c r="DK461">
        <v>25</v>
      </c>
      <c r="DL461">
        <v>1.93</v>
      </c>
      <c r="DM461">
        <v>0.15</v>
      </c>
      <c r="DN461">
        <v>-63.9233317073171</v>
      </c>
      <c r="DO461">
        <v>-4.80180418118494</v>
      </c>
      <c r="DP461">
        <v>0.620209790013663</v>
      </c>
      <c r="DQ461">
        <v>0</v>
      </c>
      <c r="DR461">
        <v>10.9821512195122</v>
      </c>
      <c r="DS461">
        <v>-0.152866202090598</v>
      </c>
      <c r="DT461">
        <v>0.0186417067410715</v>
      </c>
      <c r="DU461">
        <v>0</v>
      </c>
      <c r="DV461">
        <v>0</v>
      </c>
      <c r="DW461">
        <v>2</v>
      </c>
      <c r="DX461" t="s">
        <v>367</v>
      </c>
      <c r="DY461">
        <v>2.9735</v>
      </c>
      <c r="DZ461">
        <v>2.69582</v>
      </c>
      <c r="EA461">
        <v>0.178828</v>
      </c>
      <c r="EB461">
        <v>0.184092</v>
      </c>
      <c r="EC461">
        <v>0.0670528</v>
      </c>
      <c r="ED461">
        <v>0.0309201</v>
      </c>
      <c r="EE461">
        <v>32154.6</v>
      </c>
      <c r="EF461">
        <v>35051.2</v>
      </c>
      <c r="EG461">
        <v>35485.1</v>
      </c>
      <c r="EH461">
        <v>38964.8</v>
      </c>
      <c r="EI461">
        <v>46927.3</v>
      </c>
      <c r="EJ461">
        <v>54492.3</v>
      </c>
      <c r="EK461">
        <v>55423.5</v>
      </c>
      <c r="EL461">
        <v>62428.3</v>
      </c>
      <c r="EM461">
        <v>1.918</v>
      </c>
      <c r="EN461">
        <v>2.1798</v>
      </c>
      <c r="EO461">
        <v>0.000745058</v>
      </c>
      <c r="EP461">
        <v>0</v>
      </c>
      <c r="EQ461">
        <v>20.0514</v>
      </c>
      <c r="ER461">
        <v>999.9</v>
      </c>
      <c r="ES461">
        <v>47.32</v>
      </c>
      <c r="ET461">
        <v>31.219</v>
      </c>
      <c r="EU461">
        <v>29.2318</v>
      </c>
      <c r="EV461">
        <v>55.2568</v>
      </c>
      <c r="EW461">
        <v>36.1018</v>
      </c>
      <c r="EX461">
        <v>2</v>
      </c>
      <c r="EY461">
        <v>-0.0474797</v>
      </c>
      <c r="EZ461">
        <v>6.60625</v>
      </c>
      <c r="FA461">
        <v>20.0296</v>
      </c>
      <c r="FB461">
        <v>5.20291</v>
      </c>
      <c r="FC461">
        <v>12.0099</v>
      </c>
      <c r="FD461">
        <v>4.9752</v>
      </c>
      <c r="FE461">
        <v>3.2938</v>
      </c>
      <c r="FF461">
        <v>9999</v>
      </c>
      <c r="FG461">
        <v>9999</v>
      </c>
      <c r="FH461">
        <v>9999</v>
      </c>
      <c r="FI461">
        <v>552.2</v>
      </c>
      <c r="FJ461">
        <v>1.86295</v>
      </c>
      <c r="FK461">
        <v>1.86783</v>
      </c>
      <c r="FL461">
        <v>1.86755</v>
      </c>
      <c r="FM461">
        <v>1.86874</v>
      </c>
      <c r="FN461">
        <v>1.86957</v>
      </c>
      <c r="FO461">
        <v>1.86563</v>
      </c>
      <c r="FP461">
        <v>1.8667</v>
      </c>
      <c r="FQ461">
        <v>1.86813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17.58</v>
      </c>
      <c r="GF461">
        <v>0.1384</v>
      </c>
      <c r="GG461">
        <v>5.21543574155078</v>
      </c>
      <c r="GH461">
        <v>0.0100486214095962</v>
      </c>
      <c r="GI461">
        <v>-1.74255938316833e-06</v>
      </c>
      <c r="GJ461">
        <v>3.40457676646056e-10</v>
      </c>
      <c r="GK461">
        <v>-0.0234001039270155</v>
      </c>
      <c r="GL461">
        <v>-0.0317258394575505</v>
      </c>
      <c r="GM461">
        <v>0.00293552719409138</v>
      </c>
      <c r="GN461">
        <v>-2.89779016759736e-05</v>
      </c>
      <c r="GO461">
        <v>-4</v>
      </c>
      <c r="GP461">
        <v>2214</v>
      </c>
      <c r="GQ461">
        <v>1</v>
      </c>
      <c r="GR461">
        <v>18</v>
      </c>
      <c r="GS461">
        <v>17398.2</v>
      </c>
      <c r="GT461">
        <v>28774.1</v>
      </c>
      <c r="GU461">
        <v>3.73169</v>
      </c>
      <c r="GV461">
        <v>2.58667</v>
      </c>
      <c r="GW461">
        <v>2.24854</v>
      </c>
      <c r="GX461">
        <v>2.74658</v>
      </c>
      <c r="GY461">
        <v>1.99585</v>
      </c>
      <c r="GZ461">
        <v>2.32178</v>
      </c>
      <c r="HA461">
        <v>34.4636</v>
      </c>
      <c r="HB461">
        <v>14.5698</v>
      </c>
      <c r="HC461">
        <v>18</v>
      </c>
      <c r="HD461">
        <v>455.158</v>
      </c>
      <c r="HE461">
        <v>632.252</v>
      </c>
      <c r="HF461">
        <v>12.4838</v>
      </c>
      <c r="HG461">
        <v>26.5361</v>
      </c>
      <c r="HH461">
        <v>30.0009</v>
      </c>
      <c r="HI461">
        <v>26.3201</v>
      </c>
      <c r="HJ461">
        <v>26.2365</v>
      </c>
      <c r="HK461">
        <v>74.7109</v>
      </c>
      <c r="HL461">
        <v>69.7657</v>
      </c>
      <c r="HM461">
        <v>0</v>
      </c>
      <c r="HN461">
        <v>12.4338</v>
      </c>
      <c r="HO461">
        <v>1604.14</v>
      </c>
      <c r="HP461">
        <v>6.19554</v>
      </c>
      <c r="HQ461">
        <v>102.845</v>
      </c>
      <c r="HR461">
        <v>103.957</v>
      </c>
    </row>
    <row r="462" spans="1:226">
      <c r="A462">
        <v>446</v>
      </c>
      <c r="B462">
        <v>1657125666.1</v>
      </c>
      <c r="C462">
        <v>5633.5</v>
      </c>
      <c r="D462" t="s">
        <v>1254</v>
      </c>
      <c r="E462" t="s">
        <v>1255</v>
      </c>
      <c r="F462">
        <v>5</v>
      </c>
      <c r="G462" t="s">
        <v>1067</v>
      </c>
      <c r="H462" t="s">
        <v>354</v>
      </c>
      <c r="I462">
        <v>1657125658.58148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1606.49977872178</v>
      </c>
      <c r="AK462">
        <v>1567.49284848485</v>
      </c>
      <c r="AL462">
        <v>3.30983265361373</v>
      </c>
      <c r="AM462">
        <v>66.8641724914905</v>
      </c>
      <c r="AN462">
        <f>(AP462 - AO462 + BO462*1E3/(8.314*(BQ462+273.15)) * AR462/BN462 * AQ462) * BN462/(100*BB462) * 1000/(1000 - AP462)</f>
        <v>0</v>
      </c>
      <c r="AO462">
        <v>6.0851746691733</v>
      </c>
      <c r="AP462">
        <v>17.0133454545454</v>
      </c>
      <c r="AQ462">
        <v>0.000265583655573803</v>
      </c>
      <c r="AR462">
        <v>77.479697200036</v>
      </c>
      <c r="AS462">
        <v>1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1657125658.58148</v>
      </c>
      <c r="BH462">
        <v>1517.67962962963</v>
      </c>
      <c r="BI462">
        <v>1582.14037037037</v>
      </c>
      <c r="BJ462">
        <v>17.022737037037</v>
      </c>
      <c r="BK462">
        <v>6.08462666666667</v>
      </c>
      <c r="BL462">
        <v>1500.16111111111</v>
      </c>
      <c r="BM462">
        <v>16.8844444444444</v>
      </c>
      <c r="BN462">
        <v>499.988259259259</v>
      </c>
      <c r="BO462">
        <v>73.9504074074074</v>
      </c>
      <c r="BP462">
        <v>0.0424522481481482</v>
      </c>
      <c r="BQ462">
        <v>21.1957037037037</v>
      </c>
      <c r="BR462">
        <v>20.0562148148148</v>
      </c>
      <c r="BS462">
        <v>999.9</v>
      </c>
      <c r="BT462">
        <v>0</v>
      </c>
      <c r="BU462">
        <v>0</v>
      </c>
      <c r="BV462">
        <v>9995.37037037037</v>
      </c>
      <c r="BW462">
        <v>0</v>
      </c>
      <c r="BX462">
        <v>1708.07592592593</v>
      </c>
      <c r="BY462">
        <v>-64.4616777777778</v>
      </c>
      <c r="BZ462">
        <v>1543.96185185185</v>
      </c>
      <c r="CA462">
        <v>1591.8262962963</v>
      </c>
      <c r="CB462">
        <v>10.9381185185185</v>
      </c>
      <c r="CC462">
        <v>1582.14037037037</v>
      </c>
      <c r="CD462">
        <v>6.08462666666667</v>
      </c>
      <c r="CE462">
        <v>1.25883925925926</v>
      </c>
      <c r="CF462">
        <v>0.449960481481482</v>
      </c>
      <c r="CG462">
        <v>10.3162074074074</v>
      </c>
      <c r="CH462">
        <v>-4.19762888888889</v>
      </c>
      <c r="CI462">
        <v>1999.95851851852</v>
      </c>
      <c r="CJ462">
        <v>0.979997888888889</v>
      </c>
      <c r="CK462">
        <v>0.0200017518518519</v>
      </c>
      <c r="CL462">
        <v>0</v>
      </c>
      <c r="CM462">
        <v>2.30068148148148</v>
      </c>
      <c r="CN462">
        <v>0</v>
      </c>
      <c r="CO462">
        <v>13564.4</v>
      </c>
      <c r="CP462">
        <v>17299.7740740741</v>
      </c>
      <c r="CQ462">
        <v>40.062</v>
      </c>
      <c r="CR462">
        <v>42.097</v>
      </c>
      <c r="CS462">
        <v>40.375</v>
      </c>
      <c r="CT462">
        <v>39.8028148148148</v>
      </c>
      <c r="CU462">
        <v>39.062</v>
      </c>
      <c r="CV462">
        <v>1959.95703703704</v>
      </c>
      <c r="CW462">
        <v>40.0014814814815</v>
      </c>
      <c r="CX462">
        <v>0</v>
      </c>
      <c r="CY462">
        <v>1657125646.3</v>
      </c>
      <c r="CZ462">
        <v>0</v>
      </c>
      <c r="DA462">
        <v>0</v>
      </c>
      <c r="DB462" t="s">
        <v>356</v>
      </c>
      <c r="DC462">
        <v>1656081770.5</v>
      </c>
      <c r="DD462">
        <v>1655399214.6</v>
      </c>
      <c r="DE462">
        <v>0</v>
      </c>
      <c r="DF462">
        <v>0.134</v>
      </c>
      <c r="DG462">
        <v>-0.06</v>
      </c>
      <c r="DH462">
        <v>9.331</v>
      </c>
      <c r="DI462">
        <v>0.511</v>
      </c>
      <c r="DJ462">
        <v>421</v>
      </c>
      <c r="DK462">
        <v>25</v>
      </c>
      <c r="DL462">
        <v>1.93</v>
      </c>
      <c r="DM462">
        <v>0.15</v>
      </c>
      <c r="DN462">
        <v>-64.2576512195122</v>
      </c>
      <c r="DO462">
        <v>-3.62124878048791</v>
      </c>
      <c r="DP462">
        <v>0.589189032203794</v>
      </c>
      <c r="DQ462">
        <v>0</v>
      </c>
      <c r="DR462">
        <v>10.9621951219512</v>
      </c>
      <c r="DS462">
        <v>-0.287036236933797</v>
      </c>
      <c r="DT462">
        <v>0.0329501245507806</v>
      </c>
      <c r="DU462">
        <v>0</v>
      </c>
      <c r="DV462">
        <v>0</v>
      </c>
      <c r="DW462">
        <v>2</v>
      </c>
      <c r="DX462" t="s">
        <v>367</v>
      </c>
      <c r="DY462">
        <v>2.97389</v>
      </c>
      <c r="DZ462">
        <v>2.69519</v>
      </c>
      <c r="EA462">
        <v>0.180009</v>
      </c>
      <c r="EB462">
        <v>0.185272</v>
      </c>
      <c r="EC462">
        <v>0.0670383</v>
      </c>
      <c r="ED462">
        <v>0.0314009</v>
      </c>
      <c r="EE462">
        <v>32108.4</v>
      </c>
      <c r="EF462">
        <v>35000.3</v>
      </c>
      <c r="EG462">
        <v>35485.1</v>
      </c>
      <c r="EH462">
        <v>38964.6</v>
      </c>
      <c r="EI462">
        <v>46928</v>
      </c>
      <c r="EJ462">
        <v>54464.6</v>
      </c>
      <c r="EK462">
        <v>55423.5</v>
      </c>
      <c r="EL462">
        <v>62427.7</v>
      </c>
      <c r="EM462">
        <v>1.9194</v>
      </c>
      <c r="EN462">
        <v>2.18</v>
      </c>
      <c r="EO462">
        <v>0</v>
      </c>
      <c r="EP462">
        <v>0</v>
      </c>
      <c r="EQ462">
        <v>20.0531</v>
      </c>
      <c r="ER462">
        <v>999.9</v>
      </c>
      <c r="ES462">
        <v>47.247</v>
      </c>
      <c r="ET462">
        <v>31.229</v>
      </c>
      <c r="EU462">
        <v>29.2035</v>
      </c>
      <c r="EV462">
        <v>55.4768</v>
      </c>
      <c r="EW462">
        <v>36.0857</v>
      </c>
      <c r="EX462">
        <v>2</v>
      </c>
      <c r="EY462">
        <v>-0.0463415</v>
      </c>
      <c r="EZ462">
        <v>6.68046</v>
      </c>
      <c r="FA462">
        <v>20.0259</v>
      </c>
      <c r="FB462">
        <v>5.20172</v>
      </c>
      <c r="FC462">
        <v>12.0099</v>
      </c>
      <c r="FD462">
        <v>4.9752</v>
      </c>
      <c r="FE462">
        <v>3.2936</v>
      </c>
      <c r="FF462">
        <v>9999</v>
      </c>
      <c r="FG462">
        <v>9999</v>
      </c>
      <c r="FH462">
        <v>9999</v>
      </c>
      <c r="FI462">
        <v>552.2</v>
      </c>
      <c r="FJ462">
        <v>1.86295</v>
      </c>
      <c r="FK462">
        <v>1.8678</v>
      </c>
      <c r="FL462">
        <v>1.86755</v>
      </c>
      <c r="FM462">
        <v>1.86874</v>
      </c>
      <c r="FN462">
        <v>1.86951</v>
      </c>
      <c r="FO462">
        <v>1.86569</v>
      </c>
      <c r="FP462">
        <v>1.86667</v>
      </c>
      <c r="FQ462">
        <v>1.86813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17.7</v>
      </c>
      <c r="GF462">
        <v>0.1381</v>
      </c>
      <c r="GG462">
        <v>5.21543574155078</v>
      </c>
      <c r="GH462">
        <v>0.0100486214095962</v>
      </c>
      <c r="GI462">
        <v>-1.74255938316833e-06</v>
      </c>
      <c r="GJ462">
        <v>3.40457676646056e-10</v>
      </c>
      <c r="GK462">
        <v>-0.0234001039270155</v>
      </c>
      <c r="GL462">
        <v>-0.0317258394575505</v>
      </c>
      <c r="GM462">
        <v>0.00293552719409138</v>
      </c>
      <c r="GN462">
        <v>-2.89779016759736e-05</v>
      </c>
      <c r="GO462">
        <v>-4</v>
      </c>
      <c r="GP462">
        <v>2214</v>
      </c>
      <c r="GQ462">
        <v>1</v>
      </c>
      <c r="GR462">
        <v>18</v>
      </c>
      <c r="GS462">
        <v>17398.3</v>
      </c>
      <c r="GT462">
        <v>28774.2</v>
      </c>
      <c r="GU462">
        <v>3.75977</v>
      </c>
      <c r="GV462">
        <v>2.58911</v>
      </c>
      <c r="GW462">
        <v>2.24854</v>
      </c>
      <c r="GX462">
        <v>2.74658</v>
      </c>
      <c r="GY462">
        <v>1.99585</v>
      </c>
      <c r="GZ462">
        <v>2.29492</v>
      </c>
      <c r="HA462">
        <v>34.4636</v>
      </c>
      <c r="HB462">
        <v>14.5523</v>
      </c>
      <c r="HC462">
        <v>18</v>
      </c>
      <c r="HD462">
        <v>456.087</v>
      </c>
      <c r="HE462">
        <v>632.513</v>
      </c>
      <c r="HF462">
        <v>12.4254</v>
      </c>
      <c r="HG462">
        <v>26.5428</v>
      </c>
      <c r="HH462">
        <v>30.0009</v>
      </c>
      <c r="HI462">
        <v>26.3289</v>
      </c>
      <c r="HJ462">
        <v>26.2453</v>
      </c>
      <c r="HK462">
        <v>75.323</v>
      </c>
      <c r="HL462">
        <v>69.4943</v>
      </c>
      <c r="HM462">
        <v>0</v>
      </c>
      <c r="HN462">
        <v>12.3809</v>
      </c>
      <c r="HO462">
        <v>1624.41</v>
      </c>
      <c r="HP462">
        <v>6.2252</v>
      </c>
      <c r="HQ462">
        <v>102.845</v>
      </c>
      <c r="HR462">
        <v>103.957</v>
      </c>
    </row>
    <row r="463" spans="1:226">
      <c r="A463">
        <v>447</v>
      </c>
      <c r="B463">
        <v>1657125671.1</v>
      </c>
      <c r="C463">
        <v>5638.5</v>
      </c>
      <c r="D463" t="s">
        <v>1256</v>
      </c>
      <c r="E463" t="s">
        <v>1257</v>
      </c>
      <c r="F463">
        <v>5</v>
      </c>
      <c r="G463" t="s">
        <v>1067</v>
      </c>
      <c r="H463" t="s">
        <v>354</v>
      </c>
      <c r="I463">
        <v>1657125663.29643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1623.91368102337</v>
      </c>
      <c r="AK463">
        <v>1584.67866666667</v>
      </c>
      <c r="AL463">
        <v>3.48470078989166</v>
      </c>
      <c r="AM463">
        <v>66.8641724914905</v>
      </c>
      <c r="AN463">
        <f>(AP463 - AO463 + BO463*1E3/(8.314*(BQ463+273.15)) * AR463/BN463 * AQ463) * BN463/(100*BB463) * 1000/(1000 - AP463)</f>
        <v>0</v>
      </c>
      <c r="AO463">
        <v>6.21320920913809</v>
      </c>
      <c r="AP463">
        <v>17.0488496969697</v>
      </c>
      <c r="AQ463">
        <v>0.00739675108426237</v>
      </c>
      <c r="AR463">
        <v>77.479697200036</v>
      </c>
      <c r="AS463">
        <v>2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1657125663.29643</v>
      </c>
      <c r="BH463">
        <v>1533.24392857143</v>
      </c>
      <c r="BI463">
        <v>1598.10928571429</v>
      </c>
      <c r="BJ463">
        <v>17.0233035714286</v>
      </c>
      <c r="BK463">
        <v>6.13520964285714</v>
      </c>
      <c r="BL463">
        <v>1515.61642857143</v>
      </c>
      <c r="BM463">
        <v>16.8849785714286</v>
      </c>
      <c r="BN463">
        <v>499.9895</v>
      </c>
      <c r="BO463">
        <v>73.9510214285714</v>
      </c>
      <c r="BP463">
        <v>0.0424483892857143</v>
      </c>
      <c r="BQ463">
        <v>21.1921178571429</v>
      </c>
      <c r="BR463">
        <v>20.0558964285714</v>
      </c>
      <c r="BS463">
        <v>999.9</v>
      </c>
      <c r="BT463">
        <v>0</v>
      </c>
      <c r="BU463">
        <v>0</v>
      </c>
      <c r="BV463">
        <v>10002.5</v>
      </c>
      <c r="BW463">
        <v>0</v>
      </c>
      <c r="BX463">
        <v>1708.72392857143</v>
      </c>
      <c r="BY463">
        <v>-64.8662642857143</v>
      </c>
      <c r="BZ463">
        <v>1559.79678571429</v>
      </c>
      <c r="CA463">
        <v>1607.97571428571</v>
      </c>
      <c r="CB463">
        <v>10.8880964285714</v>
      </c>
      <c r="CC463">
        <v>1598.10928571429</v>
      </c>
      <c r="CD463">
        <v>6.13520964285714</v>
      </c>
      <c r="CE463">
        <v>1.25889107142857</v>
      </c>
      <c r="CF463">
        <v>0.453704821428571</v>
      </c>
      <c r="CG463">
        <v>10.3168178571429</v>
      </c>
      <c r="CH463">
        <v>-4.08780464285714</v>
      </c>
      <c r="CI463">
        <v>1999.97428571429</v>
      </c>
      <c r="CJ463">
        <v>0.979998392857143</v>
      </c>
      <c r="CK463">
        <v>0.0200012142857143</v>
      </c>
      <c r="CL463">
        <v>0</v>
      </c>
      <c r="CM463">
        <v>2.23302857142857</v>
      </c>
      <c r="CN463">
        <v>0</v>
      </c>
      <c r="CO463">
        <v>13561.3964285714</v>
      </c>
      <c r="CP463">
        <v>17299.9214285714</v>
      </c>
      <c r="CQ463">
        <v>40.062</v>
      </c>
      <c r="CR463">
        <v>42.116</v>
      </c>
      <c r="CS463">
        <v>40.3794285714286</v>
      </c>
      <c r="CT463">
        <v>39.8165</v>
      </c>
      <c r="CU463">
        <v>39.062</v>
      </c>
      <c r="CV463">
        <v>1959.97357142857</v>
      </c>
      <c r="CW463">
        <v>40.0007142857143</v>
      </c>
      <c r="CX463">
        <v>0</v>
      </c>
      <c r="CY463">
        <v>1657125651.1</v>
      </c>
      <c r="CZ463">
        <v>0</v>
      </c>
      <c r="DA463">
        <v>0</v>
      </c>
      <c r="DB463" t="s">
        <v>356</v>
      </c>
      <c r="DC463">
        <v>1656081770.5</v>
      </c>
      <c r="DD463">
        <v>1655399214.6</v>
      </c>
      <c r="DE463">
        <v>0</v>
      </c>
      <c r="DF463">
        <v>0.134</v>
      </c>
      <c r="DG463">
        <v>-0.06</v>
      </c>
      <c r="DH463">
        <v>9.331</v>
      </c>
      <c r="DI463">
        <v>0.511</v>
      </c>
      <c r="DJ463">
        <v>421</v>
      </c>
      <c r="DK463">
        <v>25</v>
      </c>
      <c r="DL463">
        <v>1.93</v>
      </c>
      <c r="DM463">
        <v>0.15</v>
      </c>
      <c r="DN463">
        <v>-64.6062658536585</v>
      </c>
      <c r="DO463">
        <v>-2.97283902439036</v>
      </c>
      <c r="DP463">
        <v>0.548537403224672</v>
      </c>
      <c r="DQ463">
        <v>0</v>
      </c>
      <c r="DR463">
        <v>10.9196902439024</v>
      </c>
      <c r="DS463">
        <v>-0.609250871080148</v>
      </c>
      <c r="DT463">
        <v>0.0656065352369272</v>
      </c>
      <c r="DU463">
        <v>0</v>
      </c>
      <c r="DV463">
        <v>0</v>
      </c>
      <c r="DW463">
        <v>2</v>
      </c>
      <c r="DX463" t="s">
        <v>367</v>
      </c>
      <c r="DY463">
        <v>2.97366</v>
      </c>
      <c r="DZ463">
        <v>2.69593</v>
      </c>
      <c r="EA463">
        <v>0.18117</v>
      </c>
      <c r="EB463">
        <v>0.186415</v>
      </c>
      <c r="EC463">
        <v>0.067121</v>
      </c>
      <c r="ED463">
        <v>0.0314321</v>
      </c>
      <c r="EE463">
        <v>32061.9</v>
      </c>
      <c r="EF463">
        <v>34949.9</v>
      </c>
      <c r="EG463">
        <v>35484.1</v>
      </c>
      <c r="EH463">
        <v>38963.1</v>
      </c>
      <c r="EI463">
        <v>46923.3</v>
      </c>
      <c r="EJ463">
        <v>54460.9</v>
      </c>
      <c r="EK463">
        <v>55422.9</v>
      </c>
      <c r="EL463">
        <v>62425.4</v>
      </c>
      <c r="EM463">
        <v>1.9184</v>
      </c>
      <c r="EN463">
        <v>2.1802</v>
      </c>
      <c r="EO463">
        <v>0.00149012</v>
      </c>
      <c r="EP463">
        <v>0</v>
      </c>
      <c r="EQ463">
        <v>20.0548</v>
      </c>
      <c r="ER463">
        <v>999.9</v>
      </c>
      <c r="ES463">
        <v>47.198</v>
      </c>
      <c r="ET463">
        <v>31.219</v>
      </c>
      <c r="EU463">
        <v>29.1567</v>
      </c>
      <c r="EV463">
        <v>55.3368</v>
      </c>
      <c r="EW463">
        <v>36.0777</v>
      </c>
      <c r="EX463">
        <v>2</v>
      </c>
      <c r="EY463">
        <v>-0.0454065</v>
      </c>
      <c r="EZ463">
        <v>6.73098</v>
      </c>
      <c r="FA463">
        <v>20.025</v>
      </c>
      <c r="FB463">
        <v>5.20411</v>
      </c>
      <c r="FC463">
        <v>12.0099</v>
      </c>
      <c r="FD463">
        <v>4.9756</v>
      </c>
      <c r="FE463">
        <v>3.2938</v>
      </c>
      <c r="FF463">
        <v>9999</v>
      </c>
      <c r="FG463">
        <v>9999</v>
      </c>
      <c r="FH463">
        <v>9999</v>
      </c>
      <c r="FI463">
        <v>552.2</v>
      </c>
      <c r="FJ463">
        <v>1.86295</v>
      </c>
      <c r="FK463">
        <v>1.86783</v>
      </c>
      <c r="FL463">
        <v>1.86762</v>
      </c>
      <c r="FM463">
        <v>1.86877</v>
      </c>
      <c r="FN463">
        <v>1.86954</v>
      </c>
      <c r="FO463">
        <v>1.86566</v>
      </c>
      <c r="FP463">
        <v>1.86673</v>
      </c>
      <c r="FQ463">
        <v>1.86813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17.81</v>
      </c>
      <c r="GF463">
        <v>0.1395</v>
      </c>
      <c r="GG463">
        <v>5.21543574155078</v>
      </c>
      <c r="GH463">
        <v>0.0100486214095962</v>
      </c>
      <c r="GI463">
        <v>-1.74255938316833e-06</v>
      </c>
      <c r="GJ463">
        <v>3.40457676646056e-10</v>
      </c>
      <c r="GK463">
        <v>-0.0234001039270155</v>
      </c>
      <c r="GL463">
        <v>-0.0317258394575505</v>
      </c>
      <c r="GM463">
        <v>0.00293552719409138</v>
      </c>
      <c r="GN463">
        <v>-2.89779016759736e-05</v>
      </c>
      <c r="GO463">
        <v>-4</v>
      </c>
      <c r="GP463">
        <v>2214</v>
      </c>
      <c r="GQ463">
        <v>1</v>
      </c>
      <c r="GR463">
        <v>18</v>
      </c>
      <c r="GS463">
        <v>17398.3</v>
      </c>
      <c r="GT463">
        <v>28774.3</v>
      </c>
      <c r="GU463">
        <v>3.79028</v>
      </c>
      <c r="GV463">
        <v>2.58789</v>
      </c>
      <c r="GW463">
        <v>2.24854</v>
      </c>
      <c r="GX463">
        <v>2.74658</v>
      </c>
      <c r="GY463">
        <v>1.99585</v>
      </c>
      <c r="GZ463">
        <v>2.33765</v>
      </c>
      <c r="HA463">
        <v>34.4864</v>
      </c>
      <c r="HB463">
        <v>14.5611</v>
      </c>
      <c r="HC463">
        <v>18</v>
      </c>
      <c r="HD463">
        <v>455.548</v>
      </c>
      <c r="HE463">
        <v>632.776</v>
      </c>
      <c r="HF463">
        <v>12.3696</v>
      </c>
      <c r="HG463">
        <v>26.5518</v>
      </c>
      <c r="HH463">
        <v>30.001</v>
      </c>
      <c r="HI463">
        <v>26.3378</v>
      </c>
      <c r="HJ463">
        <v>26.2542</v>
      </c>
      <c r="HK463">
        <v>75.8849</v>
      </c>
      <c r="HL463">
        <v>69.4943</v>
      </c>
      <c r="HM463">
        <v>0</v>
      </c>
      <c r="HN463">
        <v>12.3204</v>
      </c>
      <c r="HO463">
        <v>1637.93</v>
      </c>
      <c r="HP463">
        <v>6.22476</v>
      </c>
      <c r="HQ463">
        <v>102.843</v>
      </c>
      <c r="HR463">
        <v>103.953</v>
      </c>
    </row>
    <row r="464" spans="1:226">
      <c r="A464">
        <v>448</v>
      </c>
      <c r="B464">
        <v>1657125676.1</v>
      </c>
      <c r="C464">
        <v>5643.5</v>
      </c>
      <c r="D464" t="s">
        <v>1258</v>
      </c>
      <c r="E464" t="s">
        <v>1259</v>
      </c>
      <c r="F464">
        <v>5</v>
      </c>
      <c r="G464" t="s">
        <v>1067</v>
      </c>
      <c r="H464" t="s">
        <v>354</v>
      </c>
      <c r="I464">
        <v>1657125668.6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1641.07305231084</v>
      </c>
      <c r="AK464">
        <v>1601.52096969697</v>
      </c>
      <c r="AL464">
        <v>3.31050960241397</v>
      </c>
      <c r="AM464">
        <v>66.8641724914905</v>
      </c>
      <c r="AN464">
        <f>(AP464 - AO464 + BO464*1E3/(8.314*(BQ464+273.15)) * AR464/BN464 * AQ464) * BN464/(100*BB464) * 1000/(1000 - AP464)</f>
        <v>0</v>
      </c>
      <c r="AO464">
        <v>6.21306649415766</v>
      </c>
      <c r="AP464">
        <v>17.0484557575758</v>
      </c>
      <c r="AQ464">
        <v>0.000302652463687674</v>
      </c>
      <c r="AR464">
        <v>77.479697200036</v>
      </c>
      <c r="AS464">
        <v>1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1657125668.6</v>
      </c>
      <c r="BH464">
        <v>1550.97148148148</v>
      </c>
      <c r="BI464">
        <v>1615.94777777778</v>
      </c>
      <c r="BJ464">
        <v>17.0331481481481</v>
      </c>
      <c r="BK464">
        <v>6.18389222222222</v>
      </c>
      <c r="BL464">
        <v>1533.22</v>
      </c>
      <c r="BM464">
        <v>16.8944185185185</v>
      </c>
      <c r="BN464">
        <v>500.012962962963</v>
      </c>
      <c r="BO464">
        <v>73.9511444444444</v>
      </c>
      <c r="BP464">
        <v>0.0424619185185185</v>
      </c>
      <c r="BQ464">
        <v>21.1879592592593</v>
      </c>
      <c r="BR464">
        <v>20.0549185185185</v>
      </c>
      <c r="BS464">
        <v>999.9</v>
      </c>
      <c r="BT464">
        <v>0</v>
      </c>
      <c r="BU464">
        <v>0</v>
      </c>
      <c r="BV464">
        <v>10002.7777777778</v>
      </c>
      <c r="BW464">
        <v>0</v>
      </c>
      <c r="BX464">
        <v>1708.18296296296</v>
      </c>
      <c r="BY464">
        <v>-64.9761259259259</v>
      </c>
      <c r="BZ464">
        <v>1577.84814814815</v>
      </c>
      <c r="CA464">
        <v>1626.00296296296</v>
      </c>
      <c r="CB464">
        <v>10.8492666666667</v>
      </c>
      <c r="CC464">
        <v>1615.94777777778</v>
      </c>
      <c r="CD464">
        <v>6.18389222222222</v>
      </c>
      <c r="CE464">
        <v>1.25962111111111</v>
      </c>
      <c r="CF464">
        <v>0.457305740740741</v>
      </c>
      <c r="CG464">
        <v>10.3255074074074</v>
      </c>
      <c r="CH464">
        <v>-3.98229481481481</v>
      </c>
      <c r="CI464">
        <v>2000.00296296296</v>
      </c>
      <c r="CJ464">
        <v>0.979998777777778</v>
      </c>
      <c r="CK464">
        <v>0.0200008037037037</v>
      </c>
      <c r="CL464">
        <v>0</v>
      </c>
      <c r="CM464">
        <v>2.22558518518519</v>
      </c>
      <c r="CN464">
        <v>0</v>
      </c>
      <c r="CO464">
        <v>13558.3888888889</v>
      </c>
      <c r="CP464">
        <v>17300.1740740741</v>
      </c>
      <c r="CQ464">
        <v>40.0713333333333</v>
      </c>
      <c r="CR464">
        <v>42.125</v>
      </c>
      <c r="CS464">
        <v>40.3841851851852</v>
      </c>
      <c r="CT464">
        <v>39.8213333333333</v>
      </c>
      <c r="CU464">
        <v>39.0666666666667</v>
      </c>
      <c r="CV464">
        <v>1960.00222222222</v>
      </c>
      <c r="CW464">
        <v>40.0007407407407</v>
      </c>
      <c r="CX464">
        <v>0</v>
      </c>
      <c r="CY464">
        <v>1657125656.5</v>
      </c>
      <c r="CZ464">
        <v>0</v>
      </c>
      <c r="DA464">
        <v>0</v>
      </c>
      <c r="DB464" t="s">
        <v>356</v>
      </c>
      <c r="DC464">
        <v>1656081770.5</v>
      </c>
      <c r="DD464">
        <v>1655399214.6</v>
      </c>
      <c r="DE464">
        <v>0</v>
      </c>
      <c r="DF464">
        <v>0.134</v>
      </c>
      <c r="DG464">
        <v>-0.06</v>
      </c>
      <c r="DH464">
        <v>9.331</v>
      </c>
      <c r="DI464">
        <v>0.511</v>
      </c>
      <c r="DJ464">
        <v>421</v>
      </c>
      <c r="DK464">
        <v>25</v>
      </c>
      <c r="DL464">
        <v>1.93</v>
      </c>
      <c r="DM464">
        <v>0.15</v>
      </c>
      <c r="DN464">
        <v>-64.9023975609756</v>
      </c>
      <c r="DO464">
        <v>-2.07865714285722</v>
      </c>
      <c r="DP464">
        <v>0.502463588530481</v>
      </c>
      <c r="DQ464">
        <v>0</v>
      </c>
      <c r="DR464">
        <v>10.8772951219512</v>
      </c>
      <c r="DS464">
        <v>-0.499440418118457</v>
      </c>
      <c r="DT464">
        <v>0.058336090787777</v>
      </c>
      <c r="DU464">
        <v>0</v>
      </c>
      <c r="DV464">
        <v>0</v>
      </c>
      <c r="DW464">
        <v>2</v>
      </c>
      <c r="DX464" t="s">
        <v>367</v>
      </c>
      <c r="DY464">
        <v>2.97361</v>
      </c>
      <c r="DZ464">
        <v>2.69665</v>
      </c>
      <c r="EA464">
        <v>0.182329</v>
      </c>
      <c r="EB464">
        <v>0.187555</v>
      </c>
      <c r="EC464">
        <v>0.0671064</v>
      </c>
      <c r="ED464">
        <v>0.0314105</v>
      </c>
      <c r="EE464">
        <v>32016</v>
      </c>
      <c r="EF464">
        <v>34900.7</v>
      </c>
      <c r="EG464">
        <v>35483.4</v>
      </c>
      <c r="EH464">
        <v>38963</v>
      </c>
      <c r="EI464">
        <v>46922.9</v>
      </c>
      <c r="EJ464">
        <v>54462.2</v>
      </c>
      <c r="EK464">
        <v>55421.6</v>
      </c>
      <c r="EL464">
        <v>62425.5</v>
      </c>
      <c r="EM464">
        <v>1.9186</v>
      </c>
      <c r="EN464">
        <v>2.1798</v>
      </c>
      <c r="EO464">
        <v>-0.000298023</v>
      </c>
      <c r="EP464">
        <v>0</v>
      </c>
      <c r="EQ464">
        <v>20.0565</v>
      </c>
      <c r="ER464">
        <v>999.9</v>
      </c>
      <c r="ES464">
        <v>47.149</v>
      </c>
      <c r="ET464">
        <v>31.229</v>
      </c>
      <c r="EU464">
        <v>29.1413</v>
      </c>
      <c r="EV464">
        <v>55.2568</v>
      </c>
      <c r="EW464">
        <v>36.1018</v>
      </c>
      <c r="EX464">
        <v>2</v>
      </c>
      <c r="EY464">
        <v>-0.0448171</v>
      </c>
      <c r="EZ464">
        <v>6.82285</v>
      </c>
      <c r="FA464">
        <v>20.0217</v>
      </c>
      <c r="FB464">
        <v>5.20411</v>
      </c>
      <c r="FC464">
        <v>12.0099</v>
      </c>
      <c r="FD464">
        <v>4.976</v>
      </c>
      <c r="FE464">
        <v>3.294</v>
      </c>
      <c r="FF464">
        <v>9999</v>
      </c>
      <c r="FG464">
        <v>9999</v>
      </c>
      <c r="FH464">
        <v>9999</v>
      </c>
      <c r="FI464">
        <v>552.2</v>
      </c>
      <c r="FJ464">
        <v>1.86295</v>
      </c>
      <c r="FK464">
        <v>1.86783</v>
      </c>
      <c r="FL464">
        <v>1.86752</v>
      </c>
      <c r="FM464">
        <v>1.86874</v>
      </c>
      <c r="FN464">
        <v>1.86957</v>
      </c>
      <c r="FO464">
        <v>1.86563</v>
      </c>
      <c r="FP464">
        <v>1.86664</v>
      </c>
      <c r="FQ464">
        <v>1.86813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17.93</v>
      </c>
      <c r="GF464">
        <v>0.1392</v>
      </c>
      <c r="GG464">
        <v>5.21543574155078</v>
      </c>
      <c r="GH464">
        <v>0.0100486214095962</v>
      </c>
      <c r="GI464">
        <v>-1.74255938316833e-06</v>
      </c>
      <c r="GJ464">
        <v>3.40457676646056e-10</v>
      </c>
      <c r="GK464">
        <v>-0.0234001039270155</v>
      </c>
      <c r="GL464">
        <v>-0.0317258394575505</v>
      </c>
      <c r="GM464">
        <v>0.00293552719409138</v>
      </c>
      <c r="GN464">
        <v>-2.89779016759736e-05</v>
      </c>
      <c r="GO464">
        <v>-4</v>
      </c>
      <c r="GP464">
        <v>2214</v>
      </c>
      <c r="GQ464">
        <v>1</v>
      </c>
      <c r="GR464">
        <v>18</v>
      </c>
      <c r="GS464">
        <v>17398.4</v>
      </c>
      <c r="GT464">
        <v>28774.4</v>
      </c>
      <c r="GU464">
        <v>3.81836</v>
      </c>
      <c r="GV464">
        <v>2.59033</v>
      </c>
      <c r="GW464">
        <v>2.24854</v>
      </c>
      <c r="GX464">
        <v>2.74658</v>
      </c>
      <c r="GY464">
        <v>1.99585</v>
      </c>
      <c r="GZ464">
        <v>2.30347</v>
      </c>
      <c r="HA464">
        <v>34.4864</v>
      </c>
      <c r="HB464">
        <v>14.5436</v>
      </c>
      <c r="HC464">
        <v>18</v>
      </c>
      <c r="HD464">
        <v>455.723</v>
      </c>
      <c r="HE464">
        <v>632.545</v>
      </c>
      <c r="HF464">
        <v>12.3117</v>
      </c>
      <c r="HG464">
        <v>26.5586</v>
      </c>
      <c r="HH464">
        <v>30.0006</v>
      </c>
      <c r="HI464">
        <v>26.3445</v>
      </c>
      <c r="HJ464">
        <v>26.2621</v>
      </c>
      <c r="HK464">
        <v>76.4913</v>
      </c>
      <c r="HL464">
        <v>69.4943</v>
      </c>
      <c r="HM464">
        <v>0</v>
      </c>
      <c r="HN464">
        <v>12.2671</v>
      </c>
      <c r="HO464">
        <v>1658.17</v>
      </c>
      <c r="HP464">
        <v>6.23997</v>
      </c>
      <c r="HQ464">
        <v>102.841</v>
      </c>
      <c r="HR464">
        <v>103.953</v>
      </c>
    </row>
    <row r="465" spans="1:226">
      <c r="A465">
        <v>449</v>
      </c>
      <c r="B465">
        <v>1657125681.1</v>
      </c>
      <c r="C465">
        <v>5648.5</v>
      </c>
      <c r="D465" t="s">
        <v>1260</v>
      </c>
      <c r="E465" t="s">
        <v>1261</v>
      </c>
      <c r="F465">
        <v>5</v>
      </c>
      <c r="G465" t="s">
        <v>1067</v>
      </c>
      <c r="H465" t="s">
        <v>354</v>
      </c>
      <c r="I465">
        <v>1657125673.31429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1658.1247327993</v>
      </c>
      <c r="AK465">
        <v>1618.72648484848</v>
      </c>
      <c r="AL465">
        <v>3.43331925185702</v>
      </c>
      <c r="AM465">
        <v>66.8641724914905</v>
      </c>
      <c r="AN465">
        <f>(AP465 - AO465 + BO465*1E3/(8.314*(BQ465+273.15)) * AR465/BN465 * AQ465) * BN465/(100*BB465) * 1000/(1000 - AP465)</f>
        <v>0</v>
      </c>
      <c r="AO465">
        <v>6.20862494745481</v>
      </c>
      <c r="AP465">
        <v>17.0468127272727</v>
      </c>
      <c r="AQ465">
        <v>-0.000965634793021061</v>
      </c>
      <c r="AR465">
        <v>77.479697200036</v>
      </c>
      <c r="AS465">
        <v>2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1657125673.31429</v>
      </c>
      <c r="BH465">
        <v>1566.69714285714</v>
      </c>
      <c r="BI465">
        <v>1632.04607142857</v>
      </c>
      <c r="BJ465">
        <v>17.0417321428571</v>
      </c>
      <c r="BK465">
        <v>6.21095607142857</v>
      </c>
      <c r="BL465">
        <v>1548.83428571429</v>
      </c>
      <c r="BM465">
        <v>16.9026428571429</v>
      </c>
      <c r="BN465">
        <v>500.008964285714</v>
      </c>
      <c r="BO465">
        <v>73.9511892857143</v>
      </c>
      <c r="BP465">
        <v>0.0425777035714286</v>
      </c>
      <c r="BQ465">
        <v>21.1828678571429</v>
      </c>
      <c r="BR465">
        <v>20.0586642857143</v>
      </c>
      <c r="BS465">
        <v>999.9</v>
      </c>
      <c r="BT465">
        <v>0</v>
      </c>
      <c r="BU465">
        <v>0</v>
      </c>
      <c r="BV465">
        <v>10003.3928571429</v>
      </c>
      <c r="BW465">
        <v>0</v>
      </c>
      <c r="BX465">
        <v>1708.50892857143</v>
      </c>
      <c r="BY465">
        <v>-65.3483214285714</v>
      </c>
      <c r="BZ465">
        <v>1593.85964285714</v>
      </c>
      <c r="CA465">
        <v>1642.24535714286</v>
      </c>
      <c r="CB465">
        <v>10.8307892857143</v>
      </c>
      <c r="CC465">
        <v>1632.04607142857</v>
      </c>
      <c r="CD465">
        <v>6.21095607142857</v>
      </c>
      <c r="CE465">
        <v>1.26025642857143</v>
      </c>
      <c r="CF465">
        <v>0.4593075</v>
      </c>
      <c r="CG465">
        <v>10.3330571428571</v>
      </c>
      <c r="CH465">
        <v>-3.92374857142857</v>
      </c>
      <c r="CI465">
        <v>2000.00928571429</v>
      </c>
      <c r="CJ465">
        <v>0.979998928571429</v>
      </c>
      <c r="CK465">
        <v>0.0200006428571429</v>
      </c>
      <c r="CL465">
        <v>0</v>
      </c>
      <c r="CM465">
        <v>2.22984285714286</v>
      </c>
      <c r="CN465">
        <v>0</v>
      </c>
      <c r="CO465">
        <v>13555.2428571429</v>
      </c>
      <c r="CP465">
        <v>17300.2285714286</v>
      </c>
      <c r="CQ465">
        <v>40.08675</v>
      </c>
      <c r="CR465">
        <v>42.125</v>
      </c>
      <c r="CS465">
        <v>40.4015714285714</v>
      </c>
      <c r="CT465">
        <v>39.84125</v>
      </c>
      <c r="CU465">
        <v>39.0845</v>
      </c>
      <c r="CV465">
        <v>1960.00857142857</v>
      </c>
      <c r="CW465">
        <v>40.0007142857143</v>
      </c>
      <c r="CX465">
        <v>0</v>
      </c>
      <c r="CY465">
        <v>1657125661.3</v>
      </c>
      <c r="CZ465">
        <v>0</v>
      </c>
      <c r="DA465">
        <v>0</v>
      </c>
      <c r="DB465" t="s">
        <v>356</v>
      </c>
      <c r="DC465">
        <v>1656081770.5</v>
      </c>
      <c r="DD465">
        <v>1655399214.6</v>
      </c>
      <c r="DE465">
        <v>0</v>
      </c>
      <c r="DF465">
        <v>0.134</v>
      </c>
      <c r="DG465">
        <v>-0.06</v>
      </c>
      <c r="DH465">
        <v>9.331</v>
      </c>
      <c r="DI465">
        <v>0.511</v>
      </c>
      <c r="DJ465">
        <v>421</v>
      </c>
      <c r="DK465">
        <v>25</v>
      </c>
      <c r="DL465">
        <v>1.93</v>
      </c>
      <c r="DM465">
        <v>0.15</v>
      </c>
      <c r="DN465">
        <v>-65.1041463414634</v>
      </c>
      <c r="DO465">
        <v>-2.73745923344941</v>
      </c>
      <c r="DP465">
        <v>0.548369526958209</v>
      </c>
      <c r="DQ465">
        <v>0</v>
      </c>
      <c r="DR465">
        <v>10.8531414634146</v>
      </c>
      <c r="DS465">
        <v>-0.273508013937261</v>
      </c>
      <c r="DT465">
        <v>0.0422038547286381</v>
      </c>
      <c r="DU465">
        <v>0</v>
      </c>
      <c r="DV465">
        <v>0</v>
      </c>
      <c r="DW465">
        <v>2</v>
      </c>
      <c r="DX465" t="s">
        <v>367</v>
      </c>
      <c r="DY465">
        <v>2.97376</v>
      </c>
      <c r="DZ465">
        <v>2.6968</v>
      </c>
      <c r="EA465">
        <v>0.183498</v>
      </c>
      <c r="EB465">
        <v>0.188709</v>
      </c>
      <c r="EC465">
        <v>0.0670977</v>
      </c>
      <c r="ED465">
        <v>0.0313774</v>
      </c>
      <c r="EE465">
        <v>31970.3</v>
      </c>
      <c r="EF465">
        <v>34850.7</v>
      </c>
      <c r="EG465">
        <v>35483.5</v>
      </c>
      <c r="EH465">
        <v>38962.5</v>
      </c>
      <c r="EI465">
        <v>46923.8</v>
      </c>
      <c r="EJ465">
        <v>54463.1</v>
      </c>
      <c r="EK465">
        <v>55422</v>
      </c>
      <c r="EL465">
        <v>62424.4</v>
      </c>
      <c r="EM465">
        <v>1.9182</v>
      </c>
      <c r="EN465">
        <v>2.18</v>
      </c>
      <c r="EO465">
        <v>-0.000596046</v>
      </c>
      <c r="EP465">
        <v>0</v>
      </c>
      <c r="EQ465">
        <v>20.0582</v>
      </c>
      <c r="ER465">
        <v>999.9</v>
      </c>
      <c r="ES465">
        <v>47.076</v>
      </c>
      <c r="ET465">
        <v>31.229</v>
      </c>
      <c r="EU465">
        <v>29.0937</v>
      </c>
      <c r="EV465">
        <v>55.2068</v>
      </c>
      <c r="EW465">
        <v>36.0897</v>
      </c>
      <c r="EX465">
        <v>2</v>
      </c>
      <c r="EY465">
        <v>-0.0437805</v>
      </c>
      <c r="EZ465">
        <v>6.86285</v>
      </c>
      <c r="FA465">
        <v>20.0205</v>
      </c>
      <c r="FB465">
        <v>5.20531</v>
      </c>
      <c r="FC465">
        <v>12.0099</v>
      </c>
      <c r="FD465">
        <v>4.976</v>
      </c>
      <c r="FE465">
        <v>3.294</v>
      </c>
      <c r="FF465">
        <v>9999</v>
      </c>
      <c r="FG465">
        <v>9999</v>
      </c>
      <c r="FH465">
        <v>9999</v>
      </c>
      <c r="FI465">
        <v>552.2</v>
      </c>
      <c r="FJ465">
        <v>1.86295</v>
      </c>
      <c r="FK465">
        <v>1.86783</v>
      </c>
      <c r="FL465">
        <v>1.86755</v>
      </c>
      <c r="FM465">
        <v>1.86874</v>
      </c>
      <c r="FN465">
        <v>1.86951</v>
      </c>
      <c r="FO465">
        <v>1.86566</v>
      </c>
      <c r="FP465">
        <v>1.86667</v>
      </c>
      <c r="FQ465">
        <v>1.86813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18.05</v>
      </c>
      <c r="GF465">
        <v>0.1391</v>
      </c>
      <c r="GG465">
        <v>5.21543574155078</v>
      </c>
      <c r="GH465">
        <v>0.0100486214095962</v>
      </c>
      <c r="GI465">
        <v>-1.74255938316833e-06</v>
      </c>
      <c r="GJ465">
        <v>3.40457676646056e-10</v>
      </c>
      <c r="GK465">
        <v>-0.0234001039270155</v>
      </c>
      <c r="GL465">
        <v>-0.0317258394575505</v>
      </c>
      <c r="GM465">
        <v>0.00293552719409138</v>
      </c>
      <c r="GN465">
        <v>-2.89779016759736e-05</v>
      </c>
      <c r="GO465">
        <v>-4</v>
      </c>
      <c r="GP465">
        <v>2214</v>
      </c>
      <c r="GQ465">
        <v>1</v>
      </c>
      <c r="GR465">
        <v>18</v>
      </c>
      <c r="GS465">
        <v>17398.5</v>
      </c>
      <c r="GT465">
        <v>28774.4</v>
      </c>
      <c r="GU465">
        <v>3.84766</v>
      </c>
      <c r="GV465">
        <v>2.58545</v>
      </c>
      <c r="GW465">
        <v>2.24854</v>
      </c>
      <c r="GX465">
        <v>2.74658</v>
      </c>
      <c r="GY465">
        <v>1.99585</v>
      </c>
      <c r="GZ465">
        <v>2.34497</v>
      </c>
      <c r="HA465">
        <v>34.4864</v>
      </c>
      <c r="HB465">
        <v>14.5523</v>
      </c>
      <c r="HC465">
        <v>18</v>
      </c>
      <c r="HD465">
        <v>455.554</v>
      </c>
      <c r="HE465">
        <v>632.797</v>
      </c>
      <c r="HF465">
        <v>12.256</v>
      </c>
      <c r="HG465">
        <v>26.5653</v>
      </c>
      <c r="HH465">
        <v>30.0009</v>
      </c>
      <c r="HI465">
        <v>26.3533</v>
      </c>
      <c r="HJ465">
        <v>26.2695</v>
      </c>
      <c r="HK465">
        <v>77.0188</v>
      </c>
      <c r="HL465">
        <v>69.4943</v>
      </c>
      <c r="HM465">
        <v>0</v>
      </c>
      <c r="HN465">
        <v>12.204</v>
      </c>
      <c r="HO465">
        <v>1671.65</v>
      </c>
      <c r="HP465">
        <v>6.26139</v>
      </c>
      <c r="HQ465">
        <v>102.842</v>
      </c>
      <c r="HR465">
        <v>103.951</v>
      </c>
    </row>
    <row r="466" spans="1:226">
      <c r="A466">
        <v>450</v>
      </c>
      <c r="B466">
        <v>1657125686.1</v>
      </c>
      <c r="C466">
        <v>5653.5</v>
      </c>
      <c r="D466" t="s">
        <v>1262</v>
      </c>
      <c r="E466" t="s">
        <v>1263</v>
      </c>
      <c r="F466">
        <v>5</v>
      </c>
      <c r="G466" t="s">
        <v>1067</v>
      </c>
      <c r="H466" t="s">
        <v>354</v>
      </c>
      <c r="I466">
        <v>1657125678.6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1674.34483260579</v>
      </c>
      <c r="AK466">
        <v>1635.58551515151</v>
      </c>
      <c r="AL466">
        <v>3.343849983571</v>
      </c>
      <c r="AM466">
        <v>66.8641724914905</v>
      </c>
      <c r="AN466">
        <f>(AP466 - AO466 + BO466*1E3/(8.314*(BQ466+273.15)) * AR466/BN466 * AQ466) * BN466/(100*BB466) * 1000/(1000 - AP466)</f>
        <v>0</v>
      </c>
      <c r="AO466">
        <v>6.20329220707936</v>
      </c>
      <c r="AP466">
        <v>17.0357460606061</v>
      </c>
      <c r="AQ466">
        <v>0.00047784299489684</v>
      </c>
      <c r="AR466">
        <v>77.479697200036</v>
      </c>
      <c r="AS466">
        <v>1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1657125678.6</v>
      </c>
      <c r="BH466">
        <v>1584.44518518519</v>
      </c>
      <c r="BI466">
        <v>1649.69444444444</v>
      </c>
      <c r="BJ466">
        <v>17.0441259259259</v>
      </c>
      <c r="BK466">
        <v>6.20715296296296</v>
      </c>
      <c r="BL466">
        <v>1566.45666666667</v>
      </c>
      <c r="BM466">
        <v>16.9049333333333</v>
      </c>
      <c r="BN466">
        <v>500.023703703704</v>
      </c>
      <c r="BO466">
        <v>73.9516111111111</v>
      </c>
      <c r="BP466">
        <v>0.0425459888888889</v>
      </c>
      <c r="BQ466">
        <v>21.1735037037037</v>
      </c>
      <c r="BR466">
        <v>20.0599481481481</v>
      </c>
      <c r="BS466">
        <v>999.9</v>
      </c>
      <c r="BT466">
        <v>0</v>
      </c>
      <c r="BU466">
        <v>0</v>
      </c>
      <c r="BV466">
        <v>10009.6296296296</v>
      </c>
      <c r="BW466">
        <v>0</v>
      </c>
      <c r="BX466">
        <v>1708.5262962963</v>
      </c>
      <c r="BY466">
        <v>-65.2481777777778</v>
      </c>
      <c r="BZ466">
        <v>1611.92</v>
      </c>
      <c r="CA466">
        <v>1659.99814814815</v>
      </c>
      <c r="CB466">
        <v>10.8369777777778</v>
      </c>
      <c r="CC466">
        <v>1649.69444444444</v>
      </c>
      <c r="CD466">
        <v>6.20715296296296</v>
      </c>
      <c r="CE466">
        <v>1.26044</v>
      </c>
      <c r="CF466">
        <v>0.459028888888889</v>
      </c>
      <c r="CG466">
        <v>10.3352481481481</v>
      </c>
      <c r="CH466">
        <v>-3.93183481481482</v>
      </c>
      <c r="CI466">
        <v>2000.00962962963</v>
      </c>
      <c r="CJ466">
        <v>0.979999</v>
      </c>
      <c r="CK466">
        <v>0.0200005666666667</v>
      </c>
      <c r="CL466">
        <v>0</v>
      </c>
      <c r="CM466">
        <v>2.28618148148148</v>
      </c>
      <c r="CN466">
        <v>0</v>
      </c>
      <c r="CO466">
        <v>13551.0185185185</v>
      </c>
      <c r="CP466">
        <v>17300.237037037</v>
      </c>
      <c r="CQ466">
        <v>40.1086666666667</v>
      </c>
      <c r="CR466">
        <v>42.1295925925926</v>
      </c>
      <c r="CS466">
        <v>40.4186296296296</v>
      </c>
      <c r="CT466">
        <v>39.8586666666667</v>
      </c>
      <c r="CU466">
        <v>39.1063333333333</v>
      </c>
      <c r="CV466">
        <v>1960.00888888889</v>
      </c>
      <c r="CW466">
        <v>40.0007407407407</v>
      </c>
      <c r="CX466">
        <v>0</v>
      </c>
      <c r="CY466">
        <v>1657125666.1</v>
      </c>
      <c r="CZ466">
        <v>0</v>
      </c>
      <c r="DA466">
        <v>0</v>
      </c>
      <c r="DB466" t="s">
        <v>356</v>
      </c>
      <c r="DC466">
        <v>1656081770.5</v>
      </c>
      <c r="DD466">
        <v>1655399214.6</v>
      </c>
      <c r="DE466">
        <v>0</v>
      </c>
      <c r="DF466">
        <v>0.134</v>
      </c>
      <c r="DG466">
        <v>-0.06</v>
      </c>
      <c r="DH466">
        <v>9.331</v>
      </c>
      <c r="DI466">
        <v>0.511</v>
      </c>
      <c r="DJ466">
        <v>421</v>
      </c>
      <c r="DK466">
        <v>25</v>
      </c>
      <c r="DL466">
        <v>1.93</v>
      </c>
      <c r="DM466">
        <v>0.15</v>
      </c>
      <c r="DN466">
        <v>-65.2655341463415</v>
      </c>
      <c r="DO466">
        <v>-0.024894773519272</v>
      </c>
      <c r="DP466">
        <v>0.438607123833994</v>
      </c>
      <c r="DQ466">
        <v>1</v>
      </c>
      <c r="DR466">
        <v>10.8320609756098</v>
      </c>
      <c r="DS466">
        <v>0.0689498257839729</v>
      </c>
      <c r="DT466">
        <v>0.0096122096657295</v>
      </c>
      <c r="DU466">
        <v>1</v>
      </c>
      <c r="DV466">
        <v>2</v>
      </c>
      <c r="DW466">
        <v>2</v>
      </c>
      <c r="DX466" t="s">
        <v>558</v>
      </c>
      <c r="DY466">
        <v>2.97384</v>
      </c>
      <c r="DZ466">
        <v>2.69641</v>
      </c>
      <c r="EA466">
        <v>0.184627</v>
      </c>
      <c r="EB466">
        <v>0.189789</v>
      </c>
      <c r="EC466">
        <v>0.0670763</v>
      </c>
      <c r="ED466">
        <v>0.0313603</v>
      </c>
      <c r="EE466">
        <v>31925.9</v>
      </c>
      <c r="EF466">
        <v>34803.6</v>
      </c>
      <c r="EG466">
        <v>35483.4</v>
      </c>
      <c r="EH466">
        <v>38961.8</v>
      </c>
      <c r="EI466">
        <v>46924.8</v>
      </c>
      <c r="EJ466">
        <v>54463.4</v>
      </c>
      <c r="EK466">
        <v>55421.8</v>
      </c>
      <c r="EL466">
        <v>62423.6</v>
      </c>
      <c r="EM466">
        <v>1.9186</v>
      </c>
      <c r="EN466">
        <v>2.1794</v>
      </c>
      <c r="EO466">
        <v>0.0013411</v>
      </c>
      <c r="EP466">
        <v>0</v>
      </c>
      <c r="EQ466">
        <v>20.06</v>
      </c>
      <c r="ER466">
        <v>999.9</v>
      </c>
      <c r="ES466">
        <v>47.027</v>
      </c>
      <c r="ET466">
        <v>31.229</v>
      </c>
      <c r="EU466">
        <v>29.0649</v>
      </c>
      <c r="EV466">
        <v>54.7368</v>
      </c>
      <c r="EW466">
        <v>36.1098</v>
      </c>
      <c r="EX466">
        <v>2</v>
      </c>
      <c r="EY466">
        <v>-0.0429675</v>
      </c>
      <c r="EZ466">
        <v>6.96678</v>
      </c>
      <c r="FA466">
        <v>20.0163</v>
      </c>
      <c r="FB466">
        <v>5.20411</v>
      </c>
      <c r="FC466">
        <v>12.0099</v>
      </c>
      <c r="FD466">
        <v>4.9756</v>
      </c>
      <c r="FE466">
        <v>3.2934</v>
      </c>
      <c r="FF466">
        <v>9999</v>
      </c>
      <c r="FG466">
        <v>9999</v>
      </c>
      <c r="FH466">
        <v>9999</v>
      </c>
      <c r="FI466">
        <v>552.2</v>
      </c>
      <c r="FJ466">
        <v>1.86295</v>
      </c>
      <c r="FK466">
        <v>1.86783</v>
      </c>
      <c r="FL466">
        <v>1.86752</v>
      </c>
      <c r="FM466">
        <v>1.86874</v>
      </c>
      <c r="FN466">
        <v>1.86957</v>
      </c>
      <c r="FO466">
        <v>1.86566</v>
      </c>
      <c r="FP466">
        <v>1.86673</v>
      </c>
      <c r="FQ466">
        <v>1.86813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18.17</v>
      </c>
      <c r="GF466">
        <v>0.1388</v>
      </c>
      <c r="GG466">
        <v>5.21543574155078</v>
      </c>
      <c r="GH466">
        <v>0.0100486214095962</v>
      </c>
      <c r="GI466">
        <v>-1.74255938316833e-06</v>
      </c>
      <c r="GJ466">
        <v>3.40457676646056e-10</v>
      </c>
      <c r="GK466">
        <v>-0.0234001039270155</v>
      </c>
      <c r="GL466">
        <v>-0.0317258394575505</v>
      </c>
      <c r="GM466">
        <v>0.00293552719409138</v>
      </c>
      <c r="GN466">
        <v>-2.89779016759736e-05</v>
      </c>
      <c r="GO466">
        <v>-4</v>
      </c>
      <c r="GP466">
        <v>2214</v>
      </c>
      <c r="GQ466">
        <v>1</v>
      </c>
      <c r="GR466">
        <v>18</v>
      </c>
      <c r="GS466">
        <v>17398.6</v>
      </c>
      <c r="GT466">
        <v>28774.5</v>
      </c>
      <c r="GU466">
        <v>3.87573</v>
      </c>
      <c r="GV466">
        <v>2.58911</v>
      </c>
      <c r="GW466">
        <v>2.24854</v>
      </c>
      <c r="GX466">
        <v>2.74658</v>
      </c>
      <c r="GY466">
        <v>1.99585</v>
      </c>
      <c r="GZ466">
        <v>2.31079</v>
      </c>
      <c r="HA466">
        <v>34.4864</v>
      </c>
      <c r="HB466">
        <v>14.5436</v>
      </c>
      <c r="HC466">
        <v>18</v>
      </c>
      <c r="HD466">
        <v>455.854</v>
      </c>
      <c r="HE466">
        <v>632.413</v>
      </c>
      <c r="HF466">
        <v>12.1965</v>
      </c>
      <c r="HG466">
        <v>26.5743</v>
      </c>
      <c r="HH466">
        <v>30.001</v>
      </c>
      <c r="HI466">
        <v>26.36</v>
      </c>
      <c r="HJ466">
        <v>26.2779</v>
      </c>
      <c r="HK466">
        <v>77.558</v>
      </c>
      <c r="HL466">
        <v>69.4943</v>
      </c>
      <c r="HM466">
        <v>0</v>
      </c>
      <c r="HN466">
        <v>12.1404</v>
      </c>
      <c r="HO466">
        <v>1691.83</v>
      </c>
      <c r="HP466">
        <v>6.22949</v>
      </c>
      <c r="HQ466">
        <v>102.841</v>
      </c>
      <c r="HR466">
        <v>103.95</v>
      </c>
    </row>
    <row r="467" spans="1:226">
      <c r="A467">
        <v>451</v>
      </c>
      <c r="B467">
        <v>1657125691.1</v>
      </c>
      <c r="C467">
        <v>5658.5</v>
      </c>
      <c r="D467" t="s">
        <v>1264</v>
      </c>
      <c r="E467" t="s">
        <v>1265</v>
      </c>
      <c r="F467">
        <v>5</v>
      </c>
      <c r="G467" t="s">
        <v>1067</v>
      </c>
      <c r="H467" t="s">
        <v>354</v>
      </c>
      <c r="I467">
        <v>1657125683.31429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1691.41136021239</v>
      </c>
      <c r="AK467">
        <v>1652.50727272727</v>
      </c>
      <c r="AL467">
        <v>3.41714703274923</v>
      </c>
      <c r="AM467">
        <v>66.8641724914905</v>
      </c>
      <c r="AN467">
        <f>(AP467 - AO467 + BO467*1E3/(8.314*(BQ467+273.15)) * AR467/BN467 * AQ467) * BN467/(100*BB467) * 1000/(1000 - AP467)</f>
        <v>0</v>
      </c>
      <c r="AO467">
        <v>6.19799042981712</v>
      </c>
      <c r="AP467">
        <v>17.0168915151515</v>
      </c>
      <c r="AQ467">
        <v>-0.000875805524892312</v>
      </c>
      <c r="AR467">
        <v>77.479697200036</v>
      </c>
      <c r="AS467">
        <v>1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1657125683.31429</v>
      </c>
      <c r="BH467">
        <v>1600.11642857143</v>
      </c>
      <c r="BI467">
        <v>1665.48678571429</v>
      </c>
      <c r="BJ467">
        <v>17.0357</v>
      </c>
      <c r="BK467">
        <v>6.20229035714286</v>
      </c>
      <c r="BL467">
        <v>1582.01678571429</v>
      </c>
      <c r="BM467">
        <v>16.8968535714286</v>
      </c>
      <c r="BN467">
        <v>500.029142857143</v>
      </c>
      <c r="BO467">
        <v>73.9521571428571</v>
      </c>
      <c r="BP467">
        <v>0.0426044642857143</v>
      </c>
      <c r="BQ467">
        <v>21.1624178571429</v>
      </c>
      <c r="BR467">
        <v>20.0594321428571</v>
      </c>
      <c r="BS467">
        <v>999.9</v>
      </c>
      <c r="BT467">
        <v>0</v>
      </c>
      <c r="BU467">
        <v>0</v>
      </c>
      <c r="BV467">
        <v>10003.3928571429</v>
      </c>
      <c r="BW467">
        <v>0</v>
      </c>
      <c r="BX467">
        <v>1709.045</v>
      </c>
      <c r="BY467">
        <v>-65.3708821428571</v>
      </c>
      <c r="BZ467">
        <v>1627.84821428571</v>
      </c>
      <c r="CA467">
        <v>1675.88178571429</v>
      </c>
      <c r="CB467">
        <v>10.8334107142857</v>
      </c>
      <c r="CC467">
        <v>1665.48678571429</v>
      </c>
      <c r="CD467">
        <v>6.20229035714286</v>
      </c>
      <c r="CE467">
        <v>1.25982678571429</v>
      </c>
      <c r="CF467">
        <v>0.458672678571429</v>
      </c>
      <c r="CG467">
        <v>10.3279464285714</v>
      </c>
      <c r="CH467">
        <v>-3.94217678571429</v>
      </c>
      <c r="CI467">
        <v>2000.02178571429</v>
      </c>
      <c r="CJ467">
        <v>0.979999142857143</v>
      </c>
      <c r="CK467">
        <v>0.0200004142857143</v>
      </c>
      <c r="CL467">
        <v>0</v>
      </c>
      <c r="CM467">
        <v>2.36472857142857</v>
      </c>
      <c r="CN467">
        <v>0</v>
      </c>
      <c r="CO467">
        <v>13547.1142857143</v>
      </c>
      <c r="CP467">
        <v>17300.3392857143</v>
      </c>
      <c r="CQ467">
        <v>40.1205</v>
      </c>
      <c r="CR467">
        <v>42.1294285714286</v>
      </c>
      <c r="CS467">
        <v>40.4347857142857</v>
      </c>
      <c r="CT467">
        <v>39.875</v>
      </c>
      <c r="CU467">
        <v>39.12275</v>
      </c>
      <c r="CV467">
        <v>1960.02107142857</v>
      </c>
      <c r="CW467">
        <v>40.0007142857143</v>
      </c>
      <c r="CX467">
        <v>0</v>
      </c>
      <c r="CY467">
        <v>1657125670.9</v>
      </c>
      <c r="CZ467">
        <v>0</v>
      </c>
      <c r="DA467">
        <v>0</v>
      </c>
      <c r="DB467" t="s">
        <v>356</v>
      </c>
      <c r="DC467">
        <v>1656081770.5</v>
      </c>
      <c r="DD467">
        <v>1655399214.6</v>
      </c>
      <c r="DE467">
        <v>0</v>
      </c>
      <c r="DF467">
        <v>0.134</v>
      </c>
      <c r="DG467">
        <v>-0.06</v>
      </c>
      <c r="DH467">
        <v>9.331</v>
      </c>
      <c r="DI467">
        <v>0.511</v>
      </c>
      <c r="DJ467">
        <v>421</v>
      </c>
      <c r="DK467">
        <v>25</v>
      </c>
      <c r="DL467">
        <v>1.93</v>
      </c>
      <c r="DM467">
        <v>0.15</v>
      </c>
      <c r="DN467">
        <v>-65.3459731707317</v>
      </c>
      <c r="DO467">
        <v>-0.181639024390209</v>
      </c>
      <c r="DP467">
        <v>0.47159162678203</v>
      </c>
      <c r="DQ467">
        <v>0</v>
      </c>
      <c r="DR467">
        <v>10.8348268292683</v>
      </c>
      <c r="DS467">
        <v>-0.0162146341463618</v>
      </c>
      <c r="DT467">
        <v>0.00504177787023604</v>
      </c>
      <c r="DU467">
        <v>1</v>
      </c>
      <c r="DV467">
        <v>1</v>
      </c>
      <c r="DW467">
        <v>2</v>
      </c>
      <c r="DX467" t="s">
        <v>357</v>
      </c>
      <c r="DY467">
        <v>2.97266</v>
      </c>
      <c r="DZ467">
        <v>2.69629</v>
      </c>
      <c r="EA467">
        <v>0.185764</v>
      </c>
      <c r="EB467">
        <v>0.190882</v>
      </c>
      <c r="EC467">
        <v>0.0670297</v>
      </c>
      <c r="ED467">
        <v>0.031347</v>
      </c>
      <c r="EE467">
        <v>31880.9</v>
      </c>
      <c r="EF467">
        <v>34756.3</v>
      </c>
      <c r="EG467">
        <v>35482.9</v>
      </c>
      <c r="EH467">
        <v>38961.4</v>
      </c>
      <c r="EI467">
        <v>46926.2</v>
      </c>
      <c r="EJ467">
        <v>54463.7</v>
      </c>
      <c r="EK467">
        <v>55420.7</v>
      </c>
      <c r="EL467">
        <v>62423.1</v>
      </c>
      <c r="EM467">
        <v>1.9188</v>
      </c>
      <c r="EN467">
        <v>2.1796</v>
      </c>
      <c r="EO467">
        <v>-0.000298023</v>
      </c>
      <c r="EP467">
        <v>0</v>
      </c>
      <c r="EQ467">
        <v>20.0617</v>
      </c>
      <c r="ER467">
        <v>999.9</v>
      </c>
      <c r="ES467">
        <v>47.003</v>
      </c>
      <c r="ET467">
        <v>31.229</v>
      </c>
      <c r="EU467">
        <v>29.0523</v>
      </c>
      <c r="EV467">
        <v>55.1368</v>
      </c>
      <c r="EW467">
        <v>36.0817</v>
      </c>
      <c r="EX467">
        <v>2</v>
      </c>
      <c r="EY467">
        <v>-0.0419919</v>
      </c>
      <c r="EZ467">
        <v>7.0417</v>
      </c>
      <c r="FA467">
        <v>20.0133</v>
      </c>
      <c r="FB467">
        <v>5.20291</v>
      </c>
      <c r="FC467">
        <v>12.0099</v>
      </c>
      <c r="FD467">
        <v>4.9756</v>
      </c>
      <c r="FE467">
        <v>3.2938</v>
      </c>
      <c r="FF467">
        <v>9999</v>
      </c>
      <c r="FG467">
        <v>9999</v>
      </c>
      <c r="FH467">
        <v>9999</v>
      </c>
      <c r="FI467">
        <v>552.2</v>
      </c>
      <c r="FJ467">
        <v>1.86295</v>
      </c>
      <c r="FK467">
        <v>1.86783</v>
      </c>
      <c r="FL467">
        <v>1.86752</v>
      </c>
      <c r="FM467">
        <v>1.86874</v>
      </c>
      <c r="FN467">
        <v>1.86957</v>
      </c>
      <c r="FO467">
        <v>1.8656</v>
      </c>
      <c r="FP467">
        <v>1.86667</v>
      </c>
      <c r="FQ467">
        <v>1.8681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18.28</v>
      </c>
      <c r="GF467">
        <v>0.1381</v>
      </c>
      <c r="GG467">
        <v>5.21543574155078</v>
      </c>
      <c r="GH467">
        <v>0.0100486214095962</v>
      </c>
      <c r="GI467">
        <v>-1.74255938316833e-06</v>
      </c>
      <c r="GJ467">
        <v>3.40457676646056e-10</v>
      </c>
      <c r="GK467">
        <v>-0.0234001039270155</v>
      </c>
      <c r="GL467">
        <v>-0.0317258394575505</v>
      </c>
      <c r="GM467">
        <v>0.00293552719409138</v>
      </c>
      <c r="GN467">
        <v>-2.89779016759736e-05</v>
      </c>
      <c r="GO467">
        <v>-4</v>
      </c>
      <c r="GP467">
        <v>2214</v>
      </c>
      <c r="GQ467">
        <v>1</v>
      </c>
      <c r="GR467">
        <v>18</v>
      </c>
      <c r="GS467">
        <v>17398.7</v>
      </c>
      <c r="GT467">
        <v>28774.6</v>
      </c>
      <c r="GU467">
        <v>3.90259</v>
      </c>
      <c r="GV467">
        <v>2.58301</v>
      </c>
      <c r="GW467">
        <v>2.24854</v>
      </c>
      <c r="GX467">
        <v>2.74658</v>
      </c>
      <c r="GY467">
        <v>1.99585</v>
      </c>
      <c r="GZ467">
        <v>2.33643</v>
      </c>
      <c r="HA467">
        <v>34.5092</v>
      </c>
      <c r="HB467">
        <v>14.5348</v>
      </c>
      <c r="HC467">
        <v>18</v>
      </c>
      <c r="HD467">
        <v>456.049</v>
      </c>
      <c r="HE467">
        <v>632.66</v>
      </c>
      <c r="HF467">
        <v>12.1303</v>
      </c>
      <c r="HG467">
        <v>26.581</v>
      </c>
      <c r="HH467">
        <v>30.0008</v>
      </c>
      <c r="HI467">
        <v>26.3688</v>
      </c>
      <c r="HJ467">
        <v>26.285</v>
      </c>
      <c r="HK467">
        <v>78.1433</v>
      </c>
      <c r="HL467">
        <v>69.4943</v>
      </c>
      <c r="HM467">
        <v>0</v>
      </c>
      <c r="HN467">
        <v>12.0871</v>
      </c>
      <c r="HO467">
        <v>1705.29</v>
      </c>
      <c r="HP467">
        <v>6.22949</v>
      </c>
      <c r="HQ467">
        <v>102.84</v>
      </c>
      <c r="HR467">
        <v>103.949</v>
      </c>
    </row>
    <row r="468" spans="1:226">
      <c r="A468">
        <v>452</v>
      </c>
      <c r="B468">
        <v>1657125696.1</v>
      </c>
      <c r="C468">
        <v>5663.5</v>
      </c>
      <c r="D468" t="s">
        <v>1266</v>
      </c>
      <c r="E468" t="s">
        <v>1267</v>
      </c>
      <c r="F468">
        <v>5</v>
      </c>
      <c r="G468" t="s">
        <v>1067</v>
      </c>
      <c r="H468" t="s">
        <v>354</v>
      </c>
      <c r="I468">
        <v>1657125688.6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1707.95473020621</v>
      </c>
      <c r="AK468">
        <v>1669.10478787879</v>
      </c>
      <c r="AL468">
        <v>3.40227728640255</v>
      </c>
      <c r="AM468">
        <v>66.8641724914905</v>
      </c>
      <c r="AN468">
        <f>(AP468 - AO468 + BO468*1E3/(8.314*(BQ468+273.15)) * AR468/BN468 * AQ468) * BN468/(100*BB468) * 1000/(1000 - AP468)</f>
        <v>0</v>
      </c>
      <c r="AO468">
        <v>6.19082780988238</v>
      </c>
      <c r="AP468">
        <v>17.0073872727273</v>
      </c>
      <c r="AQ468">
        <v>-0.00217588638477559</v>
      </c>
      <c r="AR468">
        <v>77.479697200036</v>
      </c>
      <c r="AS468">
        <v>2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1657125688.6</v>
      </c>
      <c r="BH468">
        <v>1617.60814814815</v>
      </c>
      <c r="BI468">
        <v>1682.90407407407</v>
      </c>
      <c r="BJ468">
        <v>17.0234777777778</v>
      </c>
      <c r="BK468">
        <v>6.19611666666667</v>
      </c>
      <c r="BL468">
        <v>1599.3862962963</v>
      </c>
      <c r="BM468">
        <v>16.885137037037</v>
      </c>
      <c r="BN468">
        <v>500.01937037037</v>
      </c>
      <c r="BO468">
        <v>73.9523296296296</v>
      </c>
      <c r="BP468">
        <v>0.0426622962962963</v>
      </c>
      <c r="BQ468">
        <v>21.156362962963</v>
      </c>
      <c r="BR468">
        <v>20.0563444444444</v>
      </c>
      <c r="BS468">
        <v>999.9</v>
      </c>
      <c r="BT468">
        <v>0</v>
      </c>
      <c r="BU468">
        <v>0</v>
      </c>
      <c r="BV468">
        <v>10000</v>
      </c>
      <c r="BW468">
        <v>0</v>
      </c>
      <c r="BX468">
        <v>1709.41333333333</v>
      </c>
      <c r="BY468">
        <v>-65.2967259259259</v>
      </c>
      <c r="BZ468">
        <v>1645.6237037037</v>
      </c>
      <c r="CA468">
        <v>1693.39814814815</v>
      </c>
      <c r="CB468">
        <v>10.827362962963</v>
      </c>
      <c r="CC468">
        <v>1682.90407407407</v>
      </c>
      <c r="CD468">
        <v>6.19611666666667</v>
      </c>
      <c r="CE468">
        <v>1.2589262962963</v>
      </c>
      <c r="CF468">
        <v>0.458217148148148</v>
      </c>
      <c r="CG468">
        <v>10.317237037037</v>
      </c>
      <c r="CH468">
        <v>-3.95541259259259</v>
      </c>
      <c r="CI468">
        <v>2000.02148148148</v>
      </c>
      <c r="CJ468">
        <v>0.979999111111111</v>
      </c>
      <c r="CK468">
        <v>0.0200004481481481</v>
      </c>
      <c r="CL468">
        <v>0</v>
      </c>
      <c r="CM468">
        <v>2.29802592592593</v>
      </c>
      <c r="CN468">
        <v>0</v>
      </c>
      <c r="CO468">
        <v>13542.4481481481</v>
      </c>
      <c r="CP468">
        <v>17300.3333333333</v>
      </c>
      <c r="CQ468">
        <v>40.125</v>
      </c>
      <c r="CR468">
        <v>42.1387777777778</v>
      </c>
      <c r="CS468">
        <v>40.437</v>
      </c>
      <c r="CT468">
        <v>39.875</v>
      </c>
      <c r="CU468">
        <v>39.125</v>
      </c>
      <c r="CV468">
        <v>1960.02074074074</v>
      </c>
      <c r="CW468">
        <v>40.0007407407407</v>
      </c>
      <c r="CX468">
        <v>0</v>
      </c>
      <c r="CY468">
        <v>1657125676.3</v>
      </c>
      <c r="CZ468">
        <v>0</v>
      </c>
      <c r="DA468">
        <v>0</v>
      </c>
      <c r="DB468" t="s">
        <v>356</v>
      </c>
      <c r="DC468">
        <v>1656081770.5</v>
      </c>
      <c r="DD468">
        <v>1655399214.6</v>
      </c>
      <c r="DE468">
        <v>0</v>
      </c>
      <c r="DF468">
        <v>0.134</v>
      </c>
      <c r="DG468">
        <v>-0.06</v>
      </c>
      <c r="DH468">
        <v>9.331</v>
      </c>
      <c r="DI468">
        <v>0.511</v>
      </c>
      <c r="DJ468">
        <v>421</v>
      </c>
      <c r="DK468">
        <v>25</v>
      </c>
      <c r="DL468">
        <v>1.93</v>
      </c>
      <c r="DM468">
        <v>0.15</v>
      </c>
      <c r="DN468">
        <v>-65.3988634146341</v>
      </c>
      <c r="DO468">
        <v>0.277317073170605</v>
      </c>
      <c r="DP468">
        <v>0.429776494242036</v>
      </c>
      <c r="DQ468">
        <v>0</v>
      </c>
      <c r="DR468">
        <v>10.8301170731707</v>
      </c>
      <c r="DS468">
        <v>-0.0690125435540114</v>
      </c>
      <c r="DT468">
        <v>0.00822298688950009</v>
      </c>
      <c r="DU468">
        <v>1</v>
      </c>
      <c r="DV468">
        <v>1</v>
      </c>
      <c r="DW468">
        <v>2</v>
      </c>
      <c r="DX468" t="s">
        <v>357</v>
      </c>
      <c r="DY468">
        <v>2.97366</v>
      </c>
      <c r="DZ468">
        <v>2.69679</v>
      </c>
      <c r="EA468">
        <v>0.186849</v>
      </c>
      <c r="EB468">
        <v>0.191949</v>
      </c>
      <c r="EC468">
        <v>0.067004</v>
      </c>
      <c r="ED468">
        <v>0.031308</v>
      </c>
      <c r="EE468">
        <v>31838.1</v>
      </c>
      <c r="EF468">
        <v>34709.6</v>
      </c>
      <c r="EG468">
        <v>35482.5</v>
      </c>
      <c r="EH468">
        <v>38960.5</v>
      </c>
      <c r="EI468">
        <v>46927.5</v>
      </c>
      <c r="EJ468">
        <v>54465.1</v>
      </c>
      <c r="EK468">
        <v>55420.7</v>
      </c>
      <c r="EL468">
        <v>62422.1</v>
      </c>
      <c r="EM468">
        <v>1.9176</v>
      </c>
      <c r="EN468">
        <v>2.1788</v>
      </c>
      <c r="EO468">
        <v>-0.00178814</v>
      </c>
      <c r="EP468">
        <v>0</v>
      </c>
      <c r="EQ468">
        <v>20.0634</v>
      </c>
      <c r="ER468">
        <v>999.9</v>
      </c>
      <c r="ES468">
        <v>46.93</v>
      </c>
      <c r="ET468">
        <v>31.229</v>
      </c>
      <c r="EU468">
        <v>29.0063</v>
      </c>
      <c r="EV468">
        <v>54.9368</v>
      </c>
      <c r="EW468">
        <v>36.0337</v>
      </c>
      <c r="EX468">
        <v>2</v>
      </c>
      <c r="EY468">
        <v>-0.0414634</v>
      </c>
      <c r="EZ468">
        <v>7.08632</v>
      </c>
      <c r="FA468">
        <v>20.0119</v>
      </c>
      <c r="FB468">
        <v>5.20052</v>
      </c>
      <c r="FC468">
        <v>12.0099</v>
      </c>
      <c r="FD468">
        <v>4.976</v>
      </c>
      <c r="FE468">
        <v>3.2938</v>
      </c>
      <c r="FF468">
        <v>9999</v>
      </c>
      <c r="FG468">
        <v>9999</v>
      </c>
      <c r="FH468">
        <v>9999</v>
      </c>
      <c r="FI468">
        <v>552.2</v>
      </c>
      <c r="FJ468">
        <v>1.86295</v>
      </c>
      <c r="FK468">
        <v>1.86783</v>
      </c>
      <c r="FL468">
        <v>1.86755</v>
      </c>
      <c r="FM468">
        <v>1.86874</v>
      </c>
      <c r="FN468">
        <v>1.86954</v>
      </c>
      <c r="FO468">
        <v>1.86566</v>
      </c>
      <c r="FP468">
        <v>1.86664</v>
      </c>
      <c r="FQ468">
        <v>1.86813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18.39</v>
      </c>
      <c r="GF468">
        <v>0.1378</v>
      </c>
      <c r="GG468">
        <v>5.21543574155078</v>
      </c>
      <c r="GH468">
        <v>0.0100486214095962</v>
      </c>
      <c r="GI468">
        <v>-1.74255938316833e-06</v>
      </c>
      <c r="GJ468">
        <v>3.40457676646056e-10</v>
      </c>
      <c r="GK468">
        <v>-0.0234001039270155</v>
      </c>
      <c r="GL468">
        <v>-0.0317258394575505</v>
      </c>
      <c r="GM468">
        <v>0.00293552719409138</v>
      </c>
      <c r="GN468">
        <v>-2.89779016759736e-05</v>
      </c>
      <c r="GO468">
        <v>-4</v>
      </c>
      <c r="GP468">
        <v>2214</v>
      </c>
      <c r="GQ468">
        <v>1</v>
      </c>
      <c r="GR468">
        <v>18</v>
      </c>
      <c r="GS468">
        <v>17398.8</v>
      </c>
      <c r="GT468">
        <v>28774.7</v>
      </c>
      <c r="GU468">
        <v>3.93066</v>
      </c>
      <c r="GV468">
        <v>2.58545</v>
      </c>
      <c r="GW468">
        <v>2.24854</v>
      </c>
      <c r="GX468">
        <v>2.74658</v>
      </c>
      <c r="GY468">
        <v>1.99585</v>
      </c>
      <c r="GZ468">
        <v>2.31934</v>
      </c>
      <c r="HA468">
        <v>34.5092</v>
      </c>
      <c r="HB468">
        <v>14.5348</v>
      </c>
      <c r="HC468">
        <v>18</v>
      </c>
      <c r="HD468">
        <v>455.372</v>
      </c>
      <c r="HE468">
        <v>632.123</v>
      </c>
      <c r="HF468">
        <v>12.0743</v>
      </c>
      <c r="HG468">
        <v>26.59</v>
      </c>
      <c r="HH468">
        <v>30.0006</v>
      </c>
      <c r="HI468">
        <v>26.3755</v>
      </c>
      <c r="HJ468">
        <v>26.2937</v>
      </c>
      <c r="HK468">
        <v>78.6722</v>
      </c>
      <c r="HL468">
        <v>69.4943</v>
      </c>
      <c r="HM468">
        <v>0</v>
      </c>
      <c r="HN468">
        <v>12.0346</v>
      </c>
      <c r="HO468">
        <v>1725.44</v>
      </c>
      <c r="HP468">
        <v>6.22982</v>
      </c>
      <c r="HQ468">
        <v>102.839</v>
      </c>
      <c r="HR468">
        <v>103.947</v>
      </c>
    </row>
    <row r="469" spans="1:226">
      <c r="A469">
        <v>453</v>
      </c>
      <c r="B469">
        <v>1657125701.1</v>
      </c>
      <c r="C469">
        <v>5668.5</v>
      </c>
      <c r="D469" t="s">
        <v>1268</v>
      </c>
      <c r="E469" t="s">
        <v>1269</v>
      </c>
      <c r="F469">
        <v>5</v>
      </c>
      <c r="G469" t="s">
        <v>1067</v>
      </c>
      <c r="H469" t="s">
        <v>354</v>
      </c>
      <c r="I469">
        <v>1657125693.31429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1724.49465117443</v>
      </c>
      <c r="AK469">
        <v>1685.66642424242</v>
      </c>
      <c r="AL469">
        <v>3.41119253274437</v>
      </c>
      <c r="AM469">
        <v>66.8641724914905</v>
      </c>
      <c r="AN469">
        <f>(AP469 - AO469 + BO469*1E3/(8.314*(BQ469+273.15)) * AR469/BN469 * AQ469) * BN469/(100*BB469) * 1000/(1000 - AP469)</f>
        <v>0</v>
      </c>
      <c r="AO469">
        <v>6.18466197017729</v>
      </c>
      <c r="AP469">
        <v>16.9872248484848</v>
      </c>
      <c r="AQ469">
        <v>-0.00712037552280177</v>
      </c>
      <c r="AR469">
        <v>77.479697200036</v>
      </c>
      <c r="AS469">
        <v>1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1657125693.31429</v>
      </c>
      <c r="BH469">
        <v>1633.04</v>
      </c>
      <c r="BI469">
        <v>1698.66142857143</v>
      </c>
      <c r="BJ469">
        <v>17.0080785714286</v>
      </c>
      <c r="BK469">
        <v>6.19023035714286</v>
      </c>
      <c r="BL469">
        <v>1614.71</v>
      </c>
      <c r="BM469">
        <v>16.8703607142857</v>
      </c>
      <c r="BN469">
        <v>500.006535714286</v>
      </c>
      <c r="BO469">
        <v>73.9524214285714</v>
      </c>
      <c r="BP469">
        <v>0.0427492821428571</v>
      </c>
      <c r="BQ469">
        <v>21.1497178571429</v>
      </c>
      <c r="BR469">
        <v>20.052075</v>
      </c>
      <c r="BS469">
        <v>999.9</v>
      </c>
      <c r="BT469">
        <v>0</v>
      </c>
      <c r="BU469">
        <v>0</v>
      </c>
      <c r="BV469">
        <v>9988.75</v>
      </c>
      <c r="BW469">
        <v>0</v>
      </c>
      <c r="BX469">
        <v>1709.44785714286</v>
      </c>
      <c r="BY469">
        <v>-65.6217357142857</v>
      </c>
      <c r="BZ469">
        <v>1661.29678571429</v>
      </c>
      <c r="CA469">
        <v>1709.24285714286</v>
      </c>
      <c r="CB469">
        <v>10.8178428571429</v>
      </c>
      <c r="CC469">
        <v>1698.66142857143</v>
      </c>
      <c r="CD469">
        <v>6.19023035714286</v>
      </c>
      <c r="CE469">
        <v>1.25778892857143</v>
      </c>
      <c r="CF469">
        <v>0.457782428571429</v>
      </c>
      <c r="CG469">
        <v>10.3037035714286</v>
      </c>
      <c r="CH469">
        <v>-3.96805785714286</v>
      </c>
      <c r="CI469">
        <v>2000.025</v>
      </c>
      <c r="CJ469">
        <v>0.979998821428572</v>
      </c>
      <c r="CK469">
        <v>0.0200007571428571</v>
      </c>
      <c r="CL469">
        <v>0</v>
      </c>
      <c r="CM469">
        <v>2.31516785714286</v>
      </c>
      <c r="CN469">
        <v>0</v>
      </c>
      <c r="CO469">
        <v>13538.6392857143</v>
      </c>
      <c r="CP469">
        <v>17300.3714285714</v>
      </c>
      <c r="CQ469">
        <v>40.1294285714286</v>
      </c>
      <c r="CR469">
        <v>42.1493571428571</v>
      </c>
      <c r="CS469">
        <v>40.437</v>
      </c>
      <c r="CT469">
        <v>39.8838571428571</v>
      </c>
      <c r="CU469">
        <v>39.125</v>
      </c>
      <c r="CV469">
        <v>1960.02321428571</v>
      </c>
      <c r="CW469">
        <v>40.0017857142857</v>
      </c>
      <c r="CX469">
        <v>0</v>
      </c>
      <c r="CY469">
        <v>1657125681.1</v>
      </c>
      <c r="CZ469">
        <v>0</v>
      </c>
      <c r="DA469">
        <v>0</v>
      </c>
      <c r="DB469" t="s">
        <v>356</v>
      </c>
      <c r="DC469">
        <v>1656081770.5</v>
      </c>
      <c r="DD469">
        <v>1655399214.6</v>
      </c>
      <c r="DE469">
        <v>0</v>
      </c>
      <c r="DF469">
        <v>0.134</v>
      </c>
      <c r="DG469">
        <v>-0.06</v>
      </c>
      <c r="DH469">
        <v>9.331</v>
      </c>
      <c r="DI469">
        <v>0.511</v>
      </c>
      <c r="DJ469">
        <v>421</v>
      </c>
      <c r="DK469">
        <v>25</v>
      </c>
      <c r="DL469">
        <v>1.93</v>
      </c>
      <c r="DM469">
        <v>0.15</v>
      </c>
      <c r="DN469">
        <v>-65.4969390243902</v>
      </c>
      <c r="DO469">
        <v>-2.58594355400699</v>
      </c>
      <c r="DP469">
        <v>0.49658892843372</v>
      </c>
      <c r="DQ469">
        <v>0</v>
      </c>
      <c r="DR469">
        <v>10.8232682926829</v>
      </c>
      <c r="DS469">
        <v>-0.113519163763063</v>
      </c>
      <c r="DT469">
        <v>0.0118688861339504</v>
      </c>
      <c r="DU469">
        <v>0</v>
      </c>
      <c r="DV469">
        <v>0</v>
      </c>
      <c r="DW469">
        <v>2</v>
      </c>
      <c r="DX469" t="s">
        <v>367</v>
      </c>
      <c r="DY469">
        <v>2.97405</v>
      </c>
      <c r="DZ469">
        <v>2.69632</v>
      </c>
      <c r="EA469">
        <v>0.187968</v>
      </c>
      <c r="EB469">
        <v>0.19309</v>
      </c>
      <c r="EC469">
        <v>0.0669192</v>
      </c>
      <c r="ED469">
        <v>0.0312805</v>
      </c>
      <c r="EE469">
        <v>31793.8</v>
      </c>
      <c r="EF469">
        <v>34660.3</v>
      </c>
      <c r="EG469">
        <v>35482.1</v>
      </c>
      <c r="EH469">
        <v>38960.1</v>
      </c>
      <c r="EI469">
        <v>46930.9</v>
      </c>
      <c r="EJ469">
        <v>54465.9</v>
      </c>
      <c r="EK469">
        <v>55419.5</v>
      </c>
      <c r="EL469">
        <v>62421.3</v>
      </c>
      <c r="EM469">
        <v>1.919</v>
      </c>
      <c r="EN469">
        <v>2.1788</v>
      </c>
      <c r="EO469">
        <v>-0.00119209</v>
      </c>
      <c r="EP469">
        <v>0</v>
      </c>
      <c r="EQ469">
        <v>20.0651</v>
      </c>
      <c r="ER469">
        <v>999.9</v>
      </c>
      <c r="ES469">
        <v>46.881</v>
      </c>
      <c r="ET469">
        <v>31.25</v>
      </c>
      <c r="EU469">
        <v>29.0113</v>
      </c>
      <c r="EV469">
        <v>55.1868</v>
      </c>
      <c r="EW469">
        <v>36.0337</v>
      </c>
      <c r="EX469">
        <v>2</v>
      </c>
      <c r="EY469">
        <v>-0.04</v>
      </c>
      <c r="EZ469">
        <v>7.13174</v>
      </c>
      <c r="FA469">
        <v>20.01</v>
      </c>
      <c r="FB469">
        <v>5.20052</v>
      </c>
      <c r="FC469">
        <v>12.0099</v>
      </c>
      <c r="FD469">
        <v>4.9756</v>
      </c>
      <c r="FE469">
        <v>3.2934</v>
      </c>
      <c r="FF469">
        <v>9999</v>
      </c>
      <c r="FG469">
        <v>9999</v>
      </c>
      <c r="FH469">
        <v>9999</v>
      </c>
      <c r="FI469">
        <v>552.2</v>
      </c>
      <c r="FJ469">
        <v>1.86295</v>
      </c>
      <c r="FK469">
        <v>1.86783</v>
      </c>
      <c r="FL469">
        <v>1.86752</v>
      </c>
      <c r="FM469">
        <v>1.86874</v>
      </c>
      <c r="FN469">
        <v>1.86951</v>
      </c>
      <c r="FO469">
        <v>1.86563</v>
      </c>
      <c r="FP469">
        <v>1.86673</v>
      </c>
      <c r="FQ469">
        <v>1.86813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18.51</v>
      </c>
      <c r="GF469">
        <v>0.1365</v>
      </c>
      <c r="GG469">
        <v>5.21543574155078</v>
      </c>
      <c r="GH469">
        <v>0.0100486214095962</v>
      </c>
      <c r="GI469">
        <v>-1.74255938316833e-06</v>
      </c>
      <c r="GJ469">
        <v>3.40457676646056e-10</v>
      </c>
      <c r="GK469">
        <v>-0.0234001039270155</v>
      </c>
      <c r="GL469">
        <v>-0.0317258394575505</v>
      </c>
      <c r="GM469">
        <v>0.00293552719409138</v>
      </c>
      <c r="GN469">
        <v>-2.89779016759736e-05</v>
      </c>
      <c r="GO469">
        <v>-4</v>
      </c>
      <c r="GP469">
        <v>2214</v>
      </c>
      <c r="GQ469">
        <v>1</v>
      </c>
      <c r="GR469">
        <v>18</v>
      </c>
      <c r="GS469">
        <v>17398.8</v>
      </c>
      <c r="GT469">
        <v>28774.8</v>
      </c>
      <c r="GU469">
        <v>3.95874</v>
      </c>
      <c r="GV469">
        <v>2.58423</v>
      </c>
      <c r="GW469">
        <v>2.24854</v>
      </c>
      <c r="GX469">
        <v>2.74658</v>
      </c>
      <c r="GY469">
        <v>1.99585</v>
      </c>
      <c r="GZ469">
        <v>2.32544</v>
      </c>
      <c r="HA469">
        <v>34.5092</v>
      </c>
      <c r="HB469">
        <v>14.5261</v>
      </c>
      <c r="HC469">
        <v>18</v>
      </c>
      <c r="HD469">
        <v>456.3</v>
      </c>
      <c r="HE469">
        <v>632.231</v>
      </c>
      <c r="HF469">
        <v>12.0224</v>
      </c>
      <c r="HG469">
        <v>26.5967</v>
      </c>
      <c r="HH469">
        <v>30.0011</v>
      </c>
      <c r="HI469">
        <v>26.3844</v>
      </c>
      <c r="HJ469">
        <v>26.3025</v>
      </c>
      <c r="HK469">
        <v>79.2715</v>
      </c>
      <c r="HL469">
        <v>69.4943</v>
      </c>
      <c r="HM469">
        <v>0</v>
      </c>
      <c r="HN469">
        <v>11.9892</v>
      </c>
      <c r="HO469">
        <v>1739.02</v>
      </c>
      <c r="HP469">
        <v>6.25289</v>
      </c>
      <c r="HQ469">
        <v>102.837</v>
      </c>
      <c r="HR469">
        <v>103.946</v>
      </c>
    </row>
    <row r="470" spans="1:226">
      <c r="A470">
        <v>454</v>
      </c>
      <c r="B470">
        <v>1657125706.1</v>
      </c>
      <c r="C470">
        <v>5673.5</v>
      </c>
      <c r="D470" t="s">
        <v>1270</v>
      </c>
      <c r="E470" t="s">
        <v>1271</v>
      </c>
      <c r="F470">
        <v>5</v>
      </c>
      <c r="G470" t="s">
        <v>1067</v>
      </c>
      <c r="H470" t="s">
        <v>354</v>
      </c>
      <c r="I470">
        <v>1657125698.6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1741.71090365544</v>
      </c>
      <c r="AK470">
        <v>1702.37090909091</v>
      </c>
      <c r="AL470">
        <v>3.37184565462485</v>
      </c>
      <c r="AM470">
        <v>66.8641724914905</v>
      </c>
      <c r="AN470">
        <f>(AP470 - AO470 + BO470*1E3/(8.314*(BQ470+273.15)) * AR470/BN470 * AQ470) * BN470/(100*BB470) * 1000/(1000 - AP470)</f>
        <v>0</v>
      </c>
      <c r="AO470">
        <v>6.17770990941727</v>
      </c>
      <c r="AP470">
        <v>16.9695260606061</v>
      </c>
      <c r="AQ470">
        <v>-0.00121996759126927</v>
      </c>
      <c r="AR470">
        <v>77.479697200036</v>
      </c>
      <c r="AS470">
        <v>1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1657125698.6</v>
      </c>
      <c r="BH470">
        <v>1650.36777777778</v>
      </c>
      <c r="BI470">
        <v>1716.32703703704</v>
      </c>
      <c r="BJ470">
        <v>16.9911037037037</v>
      </c>
      <c r="BK470">
        <v>6.18293740740741</v>
      </c>
      <c r="BL470">
        <v>1631.91555555556</v>
      </c>
      <c r="BM470">
        <v>16.8540703703704</v>
      </c>
      <c r="BN470">
        <v>499.980222222222</v>
      </c>
      <c r="BO470">
        <v>73.9523407407407</v>
      </c>
      <c r="BP470">
        <v>0.0427535740740741</v>
      </c>
      <c r="BQ470">
        <v>21.1415666666667</v>
      </c>
      <c r="BR470">
        <v>20.0486481481481</v>
      </c>
      <c r="BS470">
        <v>999.9</v>
      </c>
      <c r="BT470">
        <v>0</v>
      </c>
      <c r="BU470">
        <v>0</v>
      </c>
      <c r="BV470">
        <v>9989.81481481482</v>
      </c>
      <c r="BW470">
        <v>0</v>
      </c>
      <c r="BX470">
        <v>1709.64296296296</v>
      </c>
      <c r="BY470">
        <v>-65.9598777777778</v>
      </c>
      <c r="BZ470">
        <v>1678.89444444444</v>
      </c>
      <c r="CA470">
        <v>1727.0062962963</v>
      </c>
      <c r="CB470">
        <v>10.8081518518519</v>
      </c>
      <c r="CC470">
        <v>1716.32703703704</v>
      </c>
      <c r="CD470">
        <v>6.18293740740741</v>
      </c>
      <c r="CE470">
        <v>1.25653074074074</v>
      </c>
      <c r="CF470">
        <v>0.45724262962963</v>
      </c>
      <c r="CG470">
        <v>10.2887407407407</v>
      </c>
      <c r="CH470">
        <v>-3.98377222222222</v>
      </c>
      <c r="CI470">
        <v>2000.00925925926</v>
      </c>
      <c r="CJ470">
        <v>0.979998666666667</v>
      </c>
      <c r="CK470">
        <v>0.0200009222222222</v>
      </c>
      <c r="CL470">
        <v>0</v>
      </c>
      <c r="CM470">
        <v>2.28288888888889</v>
      </c>
      <c r="CN470">
        <v>0</v>
      </c>
      <c r="CO470">
        <v>13534.5259259259</v>
      </c>
      <c r="CP470">
        <v>17300.2259259259</v>
      </c>
      <c r="CQ470">
        <v>40.1341851851852</v>
      </c>
      <c r="CR470">
        <v>42.1709259259259</v>
      </c>
      <c r="CS470">
        <v>40.4416666666667</v>
      </c>
      <c r="CT470">
        <v>39.9025555555556</v>
      </c>
      <c r="CU470">
        <v>39.1341851851852</v>
      </c>
      <c r="CV470">
        <v>1960.00740740741</v>
      </c>
      <c r="CW470">
        <v>40.0018518518519</v>
      </c>
      <c r="CX470">
        <v>0</v>
      </c>
      <c r="CY470">
        <v>1657125685.9</v>
      </c>
      <c r="CZ470">
        <v>0</v>
      </c>
      <c r="DA470">
        <v>0</v>
      </c>
      <c r="DB470" t="s">
        <v>356</v>
      </c>
      <c r="DC470">
        <v>1656081770.5</v>
      </c>
      <c r="DD470">
        <v>1655399214.6</v>
      </c>
      <c r="DE470">
        <v>0</v>
      </c>
      <c r="DF470">
        <v>0.134</v>
      </c>
      <c r="DG470">
        <v>-0.06</v>
      </c>
      <c r="DH470">
        <v>9.331</v>
      </c>
      <c r="DI470">
        <v>0.511</v>
      </c>
      <c r="DJ470">
        <v>421</v>
      </c>
      <c r="DK470">
        <v>25</v>
      </c>
      <c r="DL470">
        <v>1.93</v>
      </c>
      <c r="DM470">
        <v>0.15</v>
      </c>
      <c r="DN470">
        <v>-65.8012853658537</v>
      </c>
      <c r="DO470">
        <v>-4.01197212543569</v>
      </c>
      <c r="DP470">
        <v>0.563645803225002</v>
      </c>
      <c r="DQ470">
        <v>0</v>
      </c>
      <c r="DR470">
        <v>10.8141731707317</v>
      </c>
      <c r="DS470">
        <v>-0.115787456445988</v>
      </c>
      <c r="DT470">
        <v>0.0120580309113328</v>
      </c>
      <c r="DU470">
        <v>0</v>
      </c>
      <c r="DV470">
        <v>0</v>
      </c>
      <c r="DW470">
        <v>2</v>
      </c>
      <c r="DX470" t="s">
        <v>367</v>
      </c>
      <c r="DY470">
        <v>2.97387</v>
      </c>
      <c r="DZ470">
        <v>2.69677</v>
      </c>
      <c r="EA470">
        <v>0.189082</v>
      </c>
      <c r="EB470">
        <v>0.194163</v>
      </c>
      <c r="EC470">
        <v>0.0668773</v>
      </c>
      <c r="ED470">
        <v>0.0312644</v>
      </c>
      <c r="EE470">
        <v>31750.1</v>
      </c>
      <c r="EF470">
        <v>34613.7</v>
      </c>
      <c r="EG470">
        <v>35481.9</v>
      </c>
      <c r="EH470">
        <v>38959.6</v>
      </c>
      <c r="EI470">
        <v>46933.4</v>
      </c>
      <c r="EJ470">
        <v>54466.7</v>
      </c>
      <c r="EK470">
        <v>55420</v>
      </c>
      <c r="EL470">
        <v>62421.1</v>
      </c>
      <c r="EM470">
        <v>1.919</v>
      </c>
      <c r="EN470">
        <v>2.1788</v>
      </c>
      <c r="EO470">
        <v>-0.00104308</v>
      </c>
      <c r="EP470">
        <v>0</v>
      </c>
      <c r="EQ470">
        <v>20.0668</v>
      </c>
      <c r="ER470">
        <v>999.9</v>
      </c>
      <c r="ES470">
        <v>46.856</v>
      </c>
      <c r="ET470">
        <v>31.25</v>
      </c>
      <c r="EU470">
        <v>28.9945</v>
      </c>
      <c r="EV470">
        <v>55.2268</v>
      </c>
      <c r="EW470">
        <v>36.0657</v>
      </c>
      <c r="EX470">
        <v>2</v>
      </c>
      <c r="EY470">
        <v>-0.0397561</v>
      </c>
      <c r="EZ470">
        <v>7.16192</v>
      </c>
      <c r="FA470">
        <v>20.0089</v>
      </c>
      <c r="FB470">
        <v>5.20052</v>
      </c>
      <c r="FC470">
        <v>12.0099</v>
      </c>
      <c r="FD470">
        <v>4.9756</v>
      </c>
      <c r="FE470">
        <v>3.2938</v>
      </c>
      <c r="FF470">
        <v>9999</v>
      </c>
      <c r="FG470">
        <v>9999</v>
      </c>
      <c r="FH470">
        <v>9999</v>
      </c>
      <c r="FI470">
        <v>552.2</v>
      </c>
      <c r="FJ470">
        <v>1.86295</v>
      </c>
      <c r="FK470">
        <v>1.86783</v>
      </c>
      <c r="FL470">
        <v>1.86755</v>
      </c>
      <c r="FM470">
        <v>1.86874</v>
      </c>
      <c r="FN470">
        <v>1.86954</v>
      </c>
      <c r="FO470">
        <v>1.86566</v>
      </c>
      <c r="FP470">
        <v>1.86664</v>
      </c>
      <c r="FQ470">
        <v>1.8681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18.63</v>
      </c>
      <c r="GF470">
        <v>0.136</v>
      </c>
      <c r="GG470">
        <v>5.21543574155078</v>
      </c>
      <c r="GH470">
        <v>0.0100486214095962</v>
      </c>
      <c r="GI470">
        <v>-1.74255938316833e-06</v>
      </c>
      <c r="GJ470">
        <v>3.40457676646056e-10</v>
      </c>
      <c r="GK470">
        <v>-0.0234001039270155</v>
      </c>
      <c r="GL470">
        <v>-0.0317258394575505</v>
      </c>
      <c r="GM470">
        <v>0.00293552719409138</v>
      </c>
      <c r="GN470">
        <v>-2.89779016759736e-05</v>
      </c>
      <c r="GO470">
        <v>-4</v>
      </c>
      <c r="GP470">
        <v>2214</v>
      </c>
      <c r="GQ470">
        <v>1</v>
      </c>
      <c r="GR470">
        <v>18</v>
      </c>
      <c r="GS470">
        <v>17398.9</v>
      </c>
      <c r="GT470">
        <v>28774.9</v>
      </c>
      <c r="GU470">
        <v>3.9856</v>
      </c>
      <c r="GV470">
        <v>2.58301</v>
      </c>
      <c r="GW470">
        <v>2.24854</v>
      </c>
      <c r="GX470">
        <v>2.7478</v>
      </c>
      <c r="GY470">
        <v>1.99585</v>
      </c>
      <c r="GZ470">
        <v>2.33032</v>
      </c>
      <c r="HA470">
        <v>34.5092</v>
      </c>
      <c r="HB470">
        <v>14.5348</v>
      </c>
      <c r="HC470">
        <v>18</v>
      </c>
      <c r="HD470">
        <v>456.373</v>
      </c>
      <c r="HE470">
        <v>632.308</v>
      </c>
      <c r="HF470">
        <v>11.9763</v>
      </c>
      <c r="HG470">
        <v>26.6057</v>
      </c>
      <c r="HH470">
        <v>30.0008</v>
      </c>
      <c r="HI470">
        <v>26.3933</v>
      </c>
      <c r="HJ470">
        <v>26.3092</v>
      </c>
      <c r="HK470">
        <v>79.7912</v>
      </c>
      <c r="HL470">
        <v>69.4943</v>
      </c>
      <c r="HM470">
        <v>0</v>
      </c>
      <c r="HN470">
        <v>11.9429</v>
      </c>
      <c r="HO470">
        <v>1752.4</v>
      </c>
      <c r="HP470">
        <v>6.27423</v>
      </c>
      <c r="HQ470">
        <v>102.838</v>
      </c>
      <c r="HR470">
        <v>103.945</v>
      </c>
    </row>
    <row r="471" spans="1:226">
      <c r="A471">
        <v>455</v>
      </c>
      <c r="B471">
        <v>1657125711.1</v>
      </c>
      <c r="C471">
        <v>5678.5</v>
      </c>
      <c r="D471" t="s">
        <v>1272</v>
      </c>
      <c r="E471" t="s">
        <v>1273</v>
      </c>
      <c r="F471">
        <v>5</v>
      </c>
      <c r="G471" t="s">
        <v>1067</v>
      </c>
      <c r="H471" t="s">
        <v>354</v>
      </c>
      <c r="I471">
        <v>1657125703.31429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1758.64164216483</v>
      </c>
      <c r="AK471">
        <v>1719.10763636364</v>
      </c>
      <c r="AL471">
        <v>3.31990359059773</v>
      </c>
      <c r="AM471">
        <v>66.8641724914905</v>
      </c>
      <c r="AN471">
        <f>(AP471 - AO471 + BO471*1E3/(8.314*(BQ471+273.15)) * AR471/BN471 * AQ471) * BN471/(100*BB471) * 1000/(1000 - AP471)</f>
        <v>0</v>
      </c>
      <c r="AO471">
        <v>6.17856830307649</v>
      </c>
      <c r="AP471">
        <v>16.954476969697</v>
      </c>
      <c r="AQ471">
        <v>-0.00151252570284284</v>
      </c>
      <c r="AR471">
        <v>77.479697200036</v>
      </c>
      <c r="AS471">
        <v>1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1657125703.31429</v>
      </c>
      <c r="BH471">
        <v>1665.94321428571</v>
      </c>
      <c r="BI471">
        <v>1732.22071428571</v>
      </c>
      <c r="BJ471">
        <v>16.974675</v>
      </c>
      <c r="BK471">
        <v>6.18697607142857</v>
      </c>
      <c r="BL471">
        <v>1647.38071428571</v>
      </c>
      <c r="BM471">
        <v>16.8383107142857</v>
      </c>
      <c r="BN471">
        <v>499.975178571429</v>
      </c>
      <c r="BO471">
        <v>73.9520892857143</v>
      </c>
      <c r="BP471">
        <v>0.0426443964285714</v>
      </c>
      <c r="BQ471">
        <v>21.1317071428571</v>
      </c>
      <c r="BR471">
        <v>20.0434178571429</v>
      </c>
      <c r="BS471">
        <v>999.9</v>
      </c>
      <c r="BT471">
        <v>0</v>
      </c>
      <c r="BU471">
        <v>0</v>
      </c>
      <c r="BV471">
        <v>9989.82142857143</v>
      </c>
      <c r="BW471">
        <v>0</v>
      </c>
      <c r="BX471">
        <v>1709.38928571429</v>
      </c>
      <c r="BY471">
        <v>-66.2772821428571</v>
      </c>
      <c r="BZ471">
        <v>1694.70964285714</v>
      </c>
      <c r="CA471">
        <v>1743.00428571429</v>
      </c>
      <c r="CB471">
        <v>10.7876785714286</v>
      </c>
      <c r="CC471">
        <v>1732.22071428571</v>
      </c>
      <c r="CD471">
        <v>6.18697607142857</v>
      </c>
      <c r="CE471">
        <v>1.25531178571429</v>
      </c>
      <c r="CF471">
        <v>0.457539821428571</v>
      </c>
      <c r="CG471">
        <v>10.2742</v>
      </c>
      <c r="CH471">
        <v>-3.97516535714286</v>
      </c>
      <c r="CI471">
        <v>1999.98857142857</v>
      </c>
      <c r="CJ471">
        <v>0.979998714285714</v>
      </c>
      <c r="CK471">
        <v>0.0200008714285714</v>
      </c>
      <c r="CL471">
        <v>0</v>
      </c>
      <c r="CM471">
        <v>2.26382857142857</v>
      </c>
      <c r="CN471">
        <v>0</v>
      </c>
      <c r="CO471">
        <v>13531.1678571429</v>
      </c>
      <c r="CP471">
        <v>17300.0428571429</v>
      </c>
      <c r="CQ471">
        <v>40.1427142857143</v>
      </c>
      <c r="CR471">
        <v>42.1825714285714</v>
      </c>
      <c r="CS471">
        <v>40.4505</v>
      </c>
      <c r="CT471">
        <v>39.9215</v>
      </c>
      <c r="CU471">
        <v>39.1449285714286</v>
      </c>
      <c r="CV471">
        <v>1959.98714285714</v>
      </c>
      <c r="CW471">
        <v>40.0014285714286</v>
      </c>
      <c r="CX471">
        <v>0</v>
      </c>
      <c r="CY471">
        <v>1657125691.3</v>
      </c>
      <c r="CZ471">
        <v>0</v>
      </c>
      <c r="DA471">
        <v>0</v>
      </c>
      <c r="DB471" t="s">
        <v>356</v>
      </c>
      <c r="DC471">
        <v>1656081770.5</v>
      </c>
      <c r="DD471">
        <v>1655399214.6</v>
      </c>
      <c r="DE471">
        <v>0</v>
      </c>
      <c r="DF471">
        <v>0.134</v>
      </c>
      <c r="DG471">
        <v>-0.06</v>
      </c>
      <c r="DH471">
        <v>9.331</v>
      </c>
      <c r="DI471">
        <v>0.511</v>
      </c>
      <c r="DJ471">
        <v>421</v>
      </c>
      <c r="DK471">
        <v>25</v>
      </c>
      <c r="DL471">
        <v>1.93</v>
      </c>
      <c r="DM471">
        <v>0.15</v>
      </c>
      <c r="DN471">
        <v>-65.980087804878</v>
      </c>
      <c r="DO471">
        <v>-4.68598118466893</v>
      </c>
      <c r="DP471">
        <v>0.564926478356998</v>
      </c>
      <c r="DQ471">
        <v>0</v>
      </c>
      <c r="DR471">
        <v>10.8012487804878</v>
      </c>
      <c r="DS471">
        <v>-0.189259233449468</v>
      </c>
      <c r="DT471">
        <v>0.0227130576170992</v>
      </c>
      <c r="DU471">
        <v>0</v>
      </c>
      <c r="DV471">
        <v>0</v>
      </c>
      <c r="DW471">
        <v>2</v>
      </c>
      <c r="DX471" t="s">
        <v>367</v>
      </c>
      <c r="DY471">
        <v>2.97372</v>
      </c>
      <c r="DZ471">
        <v>2.69598</v>
      </c>
      <c r="EA471">
        <v>0.190185</v>
      </c>
      <c r="EB471">
        <v>0.195265</v>
      </c>
      <c r="EC471">
        <v>0.0668615</v>
      </c>
      <c r="ED471">
        <v>0.0314922</v>
      </c>
      <c r="EE471">
        <v>31706.1</v>
      </c>
      <c r="EF471">
        <v>34565.6</v>
      </c>
      <c r="EG471">
        <v>35481.1</v>
      </c>
      <c r="EH471">
        <v>38958.8</v>
      </c>
      <c r="EI471">
        <v>46933.3</v>
      </c>
      <c r="EJ471">
        <v>54452</v>
      </c>
      <c r="EK471">
        <v>55418.9</v>
      </c>
      <c r="EL471">
        <v>62419.1</v>
      </c>
      <c r="EM471">
        <v>1.9182</v>
      </c>
      <c r="EN471">
        <v>2.1788</v>
      </c>
      <c r="EO471">
        <v>-0.00178814</v>
      </c>
      <c r="EP471">
        <v>0</v>
      </c>
      <c r="EQ471">
        <v>20.0685</v>
      </c>
      <c r="ER471">
        <v>999.9</v>
      </c>
      <c r="ES471">
        <v>46.801</v>
      </c>
      <c r="ET471">
        <v>31.25</v>
      </c>
      <c r="EU471">
        <v>28.9591</v>
      </c>
      <c r="EV471">
        <v>55.1768</v>
      </c>
      <c r="EW471">
        <v>36.0216</v>
      </c>
      <c r="EX471">
        <v>2</v>
      </c>
      <c r="EY471">
        <v>-0.039065</v>
      </c>
      <c r="EZ471">
        <v>7.20327</v>
      </c>
      <c r="FA471">
        <v>20.0079</v>
      </c>
      <c r="FB471">
        <v>5.20291</v>
      </c>
      <c r="FC471">
        <v>12.0099</v>
      </c>
      <c r="FD471">
        <v>4.976</v>
      </c>
      <c r="FE471">
        <v>3.294</v>
      </c>
      <c r="FF471">
        <v>9999</v>
      </c>
      <c r="FG471">
        <v>9999</v>
      </c>
      <c r="FH471">
        <v>9999</v>
      </c>
      <c r="FI471">
        <v>552.2</v>
      </c>
      <c r="FJ471">
        <v>1.86295</v>
      </c>
      <c r="FK471">
        <v>1.86783</v>
      </c>
      <c r="FL471">
        <v>1.86758</v>
      </c>
      <c r="FM471">
        <v>1.86874</v>
      </c>
      <c r="FN471">
        <v>1.86957</v>
      </c>
      <c r="FO471">
        <v>1.86563</v>
      </c>
      <c r="FP471">
        <v>1.86673</v>
      </c>
      <c r="FQ471">
        <v>1.86813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18.74</v>
      </c>
      <c r="GF471">
        <v>0.1357</v>
      </c>
      <c r="GG471">
        <v>5.21543574155078</v>
      </c>
      <c r="GH471">
        <v>0.0100486214095962</v>
      </c>
      <c r="GI471">
        <v>-1.74255938316833e-06</v>
      </c>
      <c r="GJ471">
        <v>3.40457676646056e-10</v>
      </c>
      <c r="GK471">
        <v>-0.0234001039270155</v>
      </c>
      <c r="GL471">
        <v>-0.0317258394575505</v>
      </c>
      <c r="GM471">
        <v>0.00293552719409138</v>
      </c>
      <c r="GN471">
        <v>-2.89779016759736e-05</v>
      </c>
      <c r="GO471">
        <v>-4</v>
      </c>
      <c r="GP471">
        <v>2214</v>
      </c>
      <c r="GQ471">
        <v>1</v>
      </c>
      <c r="GR471">
        <v>18</v>
      </c>
      <c r="GS471">
        <v>17399</v>
      </c>
      <c r="GT471">
        <v>28774.9</v>
      </c>
      <c r="GU471">
        <v>4.01611</v>
      </c>
      <c r="GV471">
        <v>2.58057</v>
      </c>
      <c r="GW471">
        <v>2.24854</v>
      </c>
      <c r="GX471">
        <v>2.74658</v>
      </c>
      <c r="GY471">
        <v>1.99585</v>
      </c>
      <c r="GZ471">
        <v>2.33521</v>
      </c>
      <c r="HA471">
        <v>34.5321</v>
      </c>
      <c r="HB471">
        <v>14.5261</v>
      </c>
      <c r="HC471">
        <v>18</v>
      </c>
      <c r="HD471">
        <v>455.938</v>
      </c>
      <c r="HE471">
        <v>632.412</v>
      </c>
      <c r="HF471">
        <v>11.9307</v>
      </c>
      <c r="HG471">
        <v>26.6124</v>
      </c>
      <c r="HH471">
        <v>30.0006</v>
      </c>
      <c r="HI471">
        <v>26.3999</v>
      </c>
      <c r="HJ471">
        <v>26.318</v>
      </c>
      <c r="HK471">
        <v>80.39</v>
      </c>
      <c r="HL471">
        <v>69.2056</v>
      </c>
      <c r="HM471">
        <v>0</v>
      </c>
      <c r="HN471">
        <v>11.903</v>
      </c>
      <c r="HO471">
        <v>1772.54</v>
      </c>
      <c r="HP471">
        <v>6.29835</v>
      </c>
      <c r="HQ471">
        <v>102.836</v>
      </c>
      <c r="HR471">
        <v>103.942</v>
      </c>
    </row>
    <row r="472" spans="1:226">
      <c r="A472">
        <v>456</v>
      </c>
      <c r="B472">
        <v>1657125716.1</v>
      </c>
      <c r="C472">
        <v>5683.5</v>
      </c>
      <c r="D472" t="s">
        <v>1274</v>
      </c>
      <c r="E472" t="s">
        <v>1275</v>
      </c>
      <c r="F472">
        <v>5</v>
      </c>
      <c r="G472" t="s">
        <v>1067</v>
      </c>
      <c r="H472" t="s">
        <v>354</v>
      </c>
      <c r="I472">
        <v>1657125708.6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1775.84139748196</v>
      </c>
      <c r="AK472">
        <v>1736.05212121212</v>
      </c>
      <c r="AL472">
        <v>3.33293689815957</v>
      </c>
      <c r="AM472">
        <v>66.8641724914905</v>
      </c>
      <c r="AN472">
        <f>(AP472 - AO472 + BO472*1E3/(8.314*(BQ472+273.15)) * AR472/BN472 * AQ472) * BN472/(100*BB472) * 1000/(1000 - AP472)</f>
        <v>0</v>
      </c>
      <c r="AO472">
        <v>6.23172682283861</v>
      </c>
      <c r="AP472">
        <v>16.9552351515152</v>
      </c>
      <c r="AQ472">
        <v>-0.000512368782079791</v>
      </c>
      <c r="AR472">
        <v>77.479697200036</v>
      </c>
      <c r="AS472">
        <v>1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1657125708.6</v>
      </c>
      <c r="BH472">
        <v>1683.49259259259</v>
      </c>
      <c r="BI472">
        <v>1750.0337037037</v>
      </c>
      <c r="BJ472">
        <v>16.9634407407407</v>
      </c>
      <c r="BK472">
        <v>6.20284925925926</v>
      </c>
      <c r="BL472">
        <v>1664.8062962963</v>
      </c>
      <c r="BM472">
        <v>16.827537037037</v>
      </c>
      <c r="BN472">
        <v>499.964407407407</v>
      </c>
      <c r="BO472">
        <v>73.9522037037037</v>
      </c>
      <c r="BP472">
        <v>0.0425619925925926</v>
      </c>
      <c r="BQ472">
        <v>21.122062962963</v>
      </c>
      <c r="BR472">
        <v>20.0401444444444</v>
      </c>
      <c r="BS472">
        <v>999.9</v>
      </c>
      <c r="BT472">
        <v>0</v>
      </c>
      <c r="BU472">
        <v>0</v>
      </c>
      <c r="BV472">
        <v>9995.74074074074</v>
      </c>
      <c r="BW472">
        <v>0</v>
      </c>
      <c r="BX472">
        <v>1709.64777777778</v>
      </c>
      <c r="BY472">
        <v>-66.541337037037</v>
      </c>
      <c r="BZ472">
        <v>1712.54148148148</v>
      </c>
      <c r="CA472">
        <v>1760.95703703704</v>
      </c>
      <c r="CB472">
        <v>10.7605814814815</v>
      </c>
      <c r="CC472">
        <v>1750.0337037037</v>
      </c>
      <c r="CD472">
        <v>6.20284925925926</v>
      </c>
      <c r="CE472">
        <v>1.25448333333333</v>
      </c>
      <c r="CF472">
        <v>0.458714407407407</v>
      </c>
      <c r="CG472">
        <v>10.2643148148148</v>
      </c>
      <c r="CH472">
        <v>-3.94107555555556</v>
      </c>
      <c r="CI472">
        <v>1999.99222222222</v>
      </c>
      <c r="CJ472">
        <v>0.979999333333333</v>
      </c>
      <c r="CK472">
        <v>0.0200002111111111</v>
      </c>
      <c r="CL472">
        <v>0</v>
      </c>
      <c r="CM472">
        <v>2.2173</v>
      </c>
      <c r="CN472">
        <v>0</v>
      </c>
      <c r="CO472">
        <v>13527.9962962963</v>
      </c>
      <c r="CP472">
        <v>17300.0703703704</v>
      </c>
      <c r="CQ472">
        <v>40.1594444444444</v>
      </c>
      <c r="CR472">
        <v>42.187</v>
      </c>
      <c r="CS472">
        <v>40.4673333333333</v>
      </c>
      <c r="CT472">
        <v>39.9347037037037</v>
      </c>
      <c r="CU472">
        <v>39.1663333333333</v>
      </c>
      <c r="CV472">
        <v>1959.99222222222</v>
      </c>
      <c r="CW472">
        <v>40</v>
      </c>
      <c r="CX472">
        <v>0</v>
      </c>
      <c r="CY472">
        <v>1657125696.1</v>
      </c>
      <c r="CZ472">
        <v>0</v>
      </c>
      <c r="DA472">
        <v>0</v>
      </c>
      <c r="DB472" t="s">
        <v>356</v>
      </c>
      <c r="DC472">
        <v>1656081770.5</v>
      </c>
      <c r="DD472">
        <v>1655399214.6</v>
      </c>
      <c r="DE472">
        <v>0</v>
      </c>
      <c r="DF472">
        <v>0.134</v>
      </c>
      <c r="DG472">
        <v>-0.06</v>
      </c>
      <c r="DH472">
        <v>9.331</v>
      </c>
      <c r="DI472">
        <v>0.511</v>
      </c>
      <c r="DJ472">
        <v>421</v>
      </c>
      <c r="DK472">
        <v>25</v>
      </c>
      <c r="DL472">
        <v>1.93</v>
      </c>
      <c r="DM472">
        <v>0.15</v>
      </c>
      <c r="DN472">
        <v>-66.3605804878049</v>
      </c>
      <c r="DO472">
        <v>-3.22619372822322</v>
      </c>
      <c r="DP472">
        <v>0.462033451021869</v>
      </c>
      <c r="DQ472">
        <v>0</v>
      </c>
      <c r="DR472">
        <v>10.7744414634146</v>
      </c>
      <c r="DS472">
        <v>-0.334093379790944</v>
      </c>
      <c r="DT472">
        <v>0.0357841494792873</v>
      </c>
      <c r="DU472">
        <v>0</v>
      </c>
      <c r="DV472">
        <v>0</v>
      </c>
      <c r="DW472">
        <v>2</v>
      </c>
      <c r="DX472" t="s">
        <v>367</v>
      </c>
      <c r="DY472">
        <v>2.97346</v>
      </c>
      <c r="DZ472">
        <v>2.69638</v>
      </c>
      <c r="EA472">
        <v>0.191287</v>
      </c>
      <c r="EB472">
        <v>0.196335</v>
      </c>
      <c r="EC472">
        <v>0.0668401</v>
      </c>
      <c r="ED472">
        <v>0.0314815</v>
      </c>
      <c r="EE472">
        <v>31662.7</v>
      </c>
      <c r="EF472">
        <v>34519.8</v>
      </c>
      <c r="EG472">
        <v>35480.8</v>
      </c>
      <c r="EH472">
        <v>38958.9</v>
      </c>
      <c r="EI472">
        <v>46934.2</v>
      </c>
      <c r="EJ472">
        <v>54452.8</v>
      </c>
      <c r="EK472">
        <v>55418.7</v>
      </c>
      <c r="EL472">
        <v>62419.3</v>
      </c>
      <c r="EM472">
        <v>1.918</v>
      </c>
      <c r="EN472">
        <v>2.179</v>
      </c>
      <c r="EO472">
        <v>-0.00298023</v>
      </c>
      <c r="EP472">
        <v>0</v>
      </c>
      <c r="EQ472">
        <v>20.0703</v>
      </c>
      <c r="ER472">
        <v>999.9</v>
      </c>
      <c r="ES472">
        <v>46.753</v>
      </c>
      <c r="ET472">
        <v>31.25</v>
      </c>
      <c r="EU472">
        <v>28.9286</v>
      </c>
      <c r="EV472">
        <v>55.2168</v>
      </c>
      <c r="EW472">
        <v>36.0377</v>
      </c>
      <c r="EX472">
        <v>2</v>
      </c>
      <c r="EY472">
        <v>-0.0384553</v>
      </c>
      <c r="EZ472">
        <v>7.23242</v>
      </c>
      <c r="FA472">
        <v>20.0068</v>
      </c>
      <c r="FB472">
        <v>5.19932</v>
      </c>
      <c r="FC472">
        <v>12.0099</v>
      </c>
      <c r="FD472">
        <v>4.9756</v>
      </c>
      <c r="FE472">
        <v>3.2936</v>
      </c>
      <c r="FF472">
        <v>9999</v>
      </c>
      <c r="FG472">
        <v>9999</v>
      </c>
      <c r="FH472">
        <v>9999</v>
      </c>
      <c r="FI472">
        <v>552.2</v>
      </c>
      <c r="FJ472">
        <v>1.86295</v>
      </c>
      <c r="FK472">
        <v>1.8678</v>
      </c>
      <c r="FL472">
        <v>1.86752</v>
      </c>
      <c r="FM472">
        <v>1.86877</v>
      </c>
      <c r="FN472">
        <v>1.86951</v>
      </c>
      <c r="FO472">
        <v>1.8656</v>
      </c>
      <c r="FP472">
        <v>1.86676</v>
      </c>
      <c r="FQ472">
        <v>1.8681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18.86</v>
      </c>
      <c r="GF472">
        <v>0.1355</v>
      </c>
      <c r="GG472">
        <v>5.21543574155078</v>
      </c>
      <c r="GH472">
        <v>0.0100486214095962</v>
      </c>
      <c r="GI472">
        <v>-1.74255938316833e-06</v>
      </c>
      <c r="GJ472">
        <v>3.40457676646056e-10</v>
      </c>
      <c r="GK472">
        <v>-0.0234001039270155</v>
      </c>
      <c r="GL472">
        <v>-0.0317258394575505</v>
      </c>
      <c r="GM472">
        <v>0.00293552719409138</v>
      </c>
      <c r="GN472">
        <v>-2.89779016759736e-05</v>
      </c>
      <c r="GO472">
        <v>-4</v>
      </c>
      <c r="GP472">
        <v>2214</v>
      </c>
      <c r="GQ472">
        <v>1</v>
      </c>
      <c r="GR472">
        <v>18</v>
      </c>
      <c r="GS472">
        <v>17399.1</v>
      </c>
      <c r="GT472">
        <v>28775</v>
      </c>
      <c r="GU472">
        <v>4.04297</v>
      </c>
      <c r="GV472">
        <v>2.58179</v>
      </c>
      <c r="GW472">
        <v>2.24854</v>
      </c>
      <c r="GX472">
        <v>2.74658</v>
      </c>
      <c r="GY472">
        <v>1.99585</v>
      </c>
      <c r="GZ472">
        <v>2.32666</v>
      </c>
      <c r="HA472">
        <v>34.5321</v>
      </c>
      <c r="HB472">
        <v>14.5261</v>
      </c>
      <c r="HC472">
        <v>18</v>
      </c>
      <c r="HD472">
        <v>455.89</v>
      </c>
      <c r="HE472">
        <v>632.648</v>
      </c>
      <c r="HF472">
        <v>11.8915</v>
      </c>
      <c r="HG472">
        <v>26.6214</v>
      </c>
      <c r="HH472">
        <v>30.0006</v>
      </c>
      <c r="HI472">
        <v>26.4088</v>
      </c>
      <c r="HJ472">
        <v>26.3246</v>
      </c>
      <c r="HK472">
        <v>80.9128</v>
      </c>
      <c r="HL472">
        <v>69.2056</v>
      </c>
      <c r="HM472">
        <v>0</v>
      </c>
      <c r="HN472">
        <v>11.8698</v>
      </c>
      <c r="HO472">
        <v>1786.05</v>
      </c>
      <c r="HP472">
        <v>6.31932</v>
      </c>
      <c r="HQ472">
        <v>102.835</v>
      </c>
      <c r="HR472">
        <v>103.942</v>
      </c>
    </row>
    <row r="473" spans="1:226">
      <c r="A473">
        <v>457</v>
      </c>
      <c r="B473">
        <v>1657125721.1</v>
      </c>
      <c r="C473">
        <v>5688.5</v>
      </c>
      <c r="D473" t="s">
        <v>1276</v>
      </c>
      <c r="E473" t="s">
        <v>1277</v>
      </c>
      <c r="F473">
        <v>5</v>
      </c>
      <c r="G473" t="s">
        <v>1067</v>
      </c>
      <c r="H473" t="s">
        <v>354</v>
      </c>
      <c r="I473">
        <v>1657125713.31429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1791.66209441984</v>
      </c>
      <c r="AK473">
        <v>1752.82066666667</v>
      </c>
      <c r="AL473">
        <v>3.2597059274153</v>
      </c>
      <c r="AM473">
        <v>66.8641724914905</v>
      </c>
      <c r="AN473">
        <f>(AP473 - AO473 + BO473*1E3/(8.314*(BQ473+273.15)) * AR473/BN473 * AQ473) * BN473/(100*BB473) * 1000/(1000 - AP473)</f>
        <v>0</v>
      </c>
      <c r="AO473">
        <v>6.22625113862549</v>
      </c>
      <c r="AP473">
        <v>16.9407212121212</v>
      </c>
      <c r="AQ473">
        <v>0.000337656403300066</v>
      </c>
      <c r="AR473">
        <v>77.479697200036</v>
      </c>
      <c r="AS473">
        <v>1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1657125713.31429</v>
      </c>
      <c r="BH473">
        <v>1699.165</v>
      </c>
      <c r="BI473">
        <v>1765.61071428571</v>
      </c>
      <c r="BJ473">
        <v>16.9560571428571</v>
      </c>
      <c r="BK473">
        <v>6.21939071428571</v>
      </c>
      <c r="BL473">
        <v>1680.36928571429</v>
      </c>
      <c r="BM473">
        <v>16.8204571428571</v>
      </c>
      <c r="BN473">
        <v>499.968821428572</v>
      </c>
      <c r="BO473">
        <v>73.9520464285714</v>
      </c>
      <c r="BP473">
        <v>0.0425337</v>
      </c>
      <c r="BQ473">
        <v>21.1137642857143</v>
      </c>
      <c r="BR473">
        <v>20.0330535714286</v>
      </c>
      <c r="BS473">
        <v>999.9</v>
      </c>
      <c r="BT473">
        <v>0</v>
      </c>
      <c r="BU473">
        <v>0</v>
      </c>
      <c r="BV473">
        <v>9995.53571428571</v>
      </c>
      <c r="BW473">
        <v>0</v>
      </c>
      <c r="BX473">
        <v>1709.44321428571</v>
      </c>
      <c r="BY473">
        <v>-66.444475</v>
      </c>
      <c r="BZ473">
        <v>1728.47321428571</v>
      </c>
      <c r="CA473">
        <v>1776.66035714286</v>
      </c>
      <c r="CB473">
        <v>10.7366678571429</v>
      </c>
      <c r="CC473">
        <v>1765.61071428571</v>
      </c>
      <c r="CD473">
        <v>6.21939071428571</v>
      </c>
      <c r="CE473">
        <v>1.25393535714286</v>
      </c>
      <c r="CF473">
        <v>0.459936678571429</v>
      </c>
      <c r="CG473">
        <v>10.2577678571429</v>
      </c>
      <c r="CH473">
        <v>-3.90558607142857</v>
      </c>
      <c r="CI473">
        <v>2000.01607142857</v>
      </c>
      <c r="CJ473">
        <v>0.979999678571429</v>
      </c>
      <c r="CK473">
        <v>0.0199998428571429</v>
      </c>
      <c r="CL473">
        <v>0</v>
      </c>
      <c r="CM473">
        <v>2.2353</v>
      </c>
      <c r="CN473">
        <v>0</v>
      </c>
      <c r="CO473">
        <v>13525.6</v>
      </c>
      <c r="CP473">
        <v>17300.2892857143</v>
      </c>
      <c r="CQ473">
        <v>40.1759285714286</v>
      </c>
      <c r="CR473">
        <v>42.19825</v>
      </c>
      <c r="CS473">
        <v>40.48425</v>
      </c>
      <c r="CT473">
        <v>39.937</v>
      </c>
      <c r="CU473">
        <v>39.1759285714286</v>
      </c>
      <c r="CV473">
        <v>1960.01607142857</v>
      </c>
      <c r="CW473">
        <v>40</v>
      </c>
      <c r="CX473">
        <v>0</v>
      </c>
      <c r="CY473">
        <v>1657125700.9</v>
      </c>
      <c r="CZ473">
        <v>0</v>
      </c>
      <c r="DA473">
        <v>0</v>
      </c>
      <c r="DB473" t="s">
        <v>356</v>
      </c>
      <c r="DC473">
        <v>1656081770.5</v>
      </c>
      <c r="DD473">
        <v>1655399214.6</v>
      </c>
      <c r="DE473">
        <v>0</v>
      </c>
      <c r="DF473">
        <v>0.134</v>
      </c>
      <c r="DG473">
        <v>-0.06</v>
      </c>
      <c r="DH473">
        <v>9.331</v>
      </c>
      <c r="DI473">
        <v>0.511</v>
      </c>
      <c r="DJ473">
        <v>421</v>
      </c>
      <c r="DK473">
        <v>25</v>
      </c>
      <c r="DL473">
        <v>1.93</v>
      </c>
      <c r="DM473">
        <v>0.15</v>
      </c>
      <c r="DN473">
        <v>-66.4365731707317</v>
      </c>
      <c r="DO473">
        <v>-0.0212487804877041</v>
      </c>
      <c r="DP473">
        <v>0.463153045360312</v>
      </c>
      <c r="DQ473">
        <v>1</v>
      </c>
      <c r="DR473">
        <v>10.7578829268293</v>
      </c>
      <c r="DS473">
        <v>-0.315809059233466</v>
      </c>
      <c r="DT473">
        <v>0.0345913065522921</v>
      </c>
      <c r="DU473">
        <v>0</v>
      </c>
      <c r="DV473">
        <v>1</v>
      </c>
      <c r="DW473">
        <v>2</v>
      </c>
      <c r="DX473" t="s">
        <v>357</v>
      </c>
      <c r="DY473">
        <v>2.97362</v>
      </c>
      <c r="DZ473">
        <v>2.69656</v>
      </c>
      <c r="EA473">
        <v>0.192336</v>
      </c>
      <c r="EB473">
        <v>0.197387</v>
      </c>
      <c r="EC473">
        <v>0.066814</v>
      </c>
      <c r="ED473">
        <v>0.0317477</v>
      </c>
      <c r="EE473">
        <v>31621.1</v>
      </c>
      <c r="EF473">
        <v>34473.6</v>
      </c>
      <c r="EG473">
        <v>35480.3</v>
      </c>
      <c r="EH473">
        <v>38957.9</v>
      </c>
      <c r="EI473">
        <v>46935.3</v>
      </c>
      <c r="EJ473">
        <v>54435.9</v>
      </c>
      <c r="EK473">
        <v>55418.3</v>
      </c>
      <c r="EL473">
        <v>62417.1</v>
      </c>
      <c r="EM473">
        <v>1.9192</v>
      </c>
      <c r="EN473">
        <v>2.1788</v>
      </c>
      <c r="EO473">
        <v>-0.00268221</v>
      </c>
      <c r="EP473">
        <v>0</v>
      </c>
      <c r="EQ473">
        <v>20.072</v>
      </c>
      <c r="ER473">
        <v>999.9</v>
      </c>
      <c r="ES473">
        <v>46.728</v>
      </c>
      <c r="ET473">
        <v>31.26</v>
      </c>
      <c r="EU473">
        <v>28.931</v>
      </c>
      <c r="EV473">
        <v>55.1068</v>
      </c>
      <c r="EW473">
        <v>36.0457</v>
      </c>
      <c r="EX473">
        <v>2</v>
      </c>
      <c r="EY473">
        <v>-0.0378455</v>
      </c>
      <c r="EZ473">
        <v>7.23375</v>
      </c>
      <c r="FA473">
        <v>20.007</v>
      </c>
      <c r="FB473">
        <v>5.19932</v>
      </c>
      <c r="FC473">
        <v>12.0099</v>
      </c>
      <c r="FD473">
        <v>4.9752</v>
      </c>
      <c r="FE473">
        <v>3.2938</v>
      </c>
      <c r="FF473">
        <v>9999</v>
      </c>
      <c r="FG473">
        <v>9999</v>
      </c>
      <c r="FH473">
        <v>9999</v>
      </c>
      <c r="FI473">
        <v>552.2</v>
      </c>
      <c r="FJ473">
        <v>1.86295</v>
      </c>
      <c r="FK473">
        <v>1.86783</v>
      </c>
      <c r="FL473">
        <v>1.86755</v>
      </c>
      <c r="FM473">
        <v>1.86874</v>
      </c>
      <c r="FN473">
        <v>1.86954</v>
      </c>
      <c r="FO473">
        <v>1.86563</v>
      </c>
      <c r="FP473">
        <v>1.86667</v>
      </c>
      <c r="FQ473">
        <v>1.86807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18.98</v>
      </c>
      <c r="GF473">
        <v>0.1351</v>
      </c>
      <c r="GG473">
        <v>5.21543574155078</v>
      </c>
      <c r="GH473">
        <v>0.0100486214095962</v>
      </c>
      <c r="GI473">
        <v>-1.74255938316833e-06</v>
      </c>
      <c r="GJ473">
        <v>3.40457676646056e-10</v>
      </c>
      <c r="GK473">
        <v>-0.0234001039270155</v>
      </c>
      <c r="GL473">
        <v>-0.0317258394575505</v>
      </c>
      <c r="GM473">
        <v>0.00293552719409138</v>
      </c>
      <c r="GN473">
        <v>-2.89779016759736e-05</v>
      </c>
      <c r="GO473">
        <v>-4</v>
      </c>
      <c r="GP473">
        <v>2214</v>
      </c>
      <c r="GQ473">
        <v>1</v>
      </c>
      <c r="GR473">
        <v>18</v>
      </c>
      <c r="GS473">
        <v>17399.2</v>
      </c>
      <c r="GT473">
        <v>28775.1</v>
      </c>
      <c r="GU473">
        <v>4.07104</v>
      </c>
      <c r="GV473">
        <v>2.58179</v>
      </c>
      <c r="GW473">
        <v>2.24854</v>
      </c>
      <c r="GX473">
        <v>2.74658</v>
      </c>
      <c r="GY473">
        <v>1.99585</v>
      </c>
      <c r="GZ473">
        <v>2.2937</v>
      </c>
      <c r="HA473">
        <v>34.5321</v>
      </c>
      <c r="HB473">
        <v>14.5173</v>
      </c>
      <c r="HC473">
        <v>18</v>
      </c>
      <c r="HD473">
        <v>456.679</v>
      </c>
      <c r="HE473">
        <v>632.592</v>
      </c>
      <c r="HF473">
        <v>11.8568</v>
      </c>
      <c r="HG473">
        <v>26.6305</v>
      </c>
      <c r="HH473">
        <v>30.0006</v>
      </c>
      <c r="HI473">
        <v>26.4155</v>
      </c>
      <c r="HJ473">
        <v>26.3335</v>
      </c>
      <c r="HK473">
        <v>81.4938</v>
      </c>
      <c r="HL473">
        <v>68.9175</v>
      </c>
      <c r="HM473">
        <v>0</v>
      </c>
      <c r="HN473">
        <v>11.8468</v>
      </c>
      <c r="HO473">
        <v>1806.29</v>
      </c>
      <c r="HP473">
        <v>6.34438</v>
      </c>
      <c r="HQ473">
        <v>102.834</v>
      </c>
      <c r="HR473">
        <v>103.939</v>
      </c>
    </row>
    <row r="474" spans="1:226">
      <c r="A474">
        <v>458</v>
      </c>
      <c r="B474">
        <v>1657125726.1</v>
      </c>
      <c r="C474">
        <v>5693.5</v>
      </c>
      <c r="D474" t="s">
        <v>1278</v>
      </c>
      <c r="E474" t="s">
        <v>1279</v>
      </c>
      <c r="F474">
        <v>5</v>
      </c>
      <c r="G474" t="s">
        <v>1067</v>
      </c>
      <c r="H474" t="s">
        <v>354</v>
      </c>
      <c r="I474">
        <v>1657125718.6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1809.80974786001</v>
      </c>
      <c r="AK474">
        <v>1769.42175757576</v>
      </c>
      <c r="AL474">
        <v>3.41823233018288</v>
      </c>
      <c r="AM474">
        <v>66.8641724914905</v>
      </c>
      <c r="AN474">
        <f>(AP474 - AO474 + BO474*1E3/(8.314*(BQ474+273.15)) * AR474/BN474 * AQ474) * BN474/(100*BB474) * 1000/(1000 - AP474)</f>
        <v>0</v>
      </c>
      <c r="AO474">
        <v>6.33157209330403</v>
      </c>
      <c r="AP474">
        <v>16.9621393939394</v>
      </c>
      <c r="AQ474">
        <v>0.0121535025316242</v>
      </c>
      <c r="AR474">
        <v>77.479697200036</v>
      </c>
      <c r="AS474">
        <v>1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1657125718.6</v>
      </c>
      <c r="BH474">
        <v>1716.51518518519</v>
      </c>
      <c r="BI474">
        <v>1783.35333333333</v>
      </c>
      <c r="BJ474">
        <v>16.9564444444444</v>
      </c>
      <c r="BK474">
        <v>6.26579555555556</v>
      </c>
      <c r="BL474">
        <v>1697.59740740741</v>
      </c>
      <c r="BM474">
        <v>16.8208333333333</v>
      </c>
      <c r="BN474">
        <v>499.984074074074</v>
      </c>
      <c r="BO474">
        <v>73.9523888888889</v>
      </c>
      <c r="BP474">
        <v>0.0425641333333333</v>
      </c>
      <c r="BQ474">
        <v>21.1041777777778</v>
      </c>
      <c r="BR474">
        <v>20.0275222222222</v>
      </c>
      <c r="BS474">
        <v>999.9</v>
      </c>
      <c r="BT474">
        <v>0</v>
      </c>
      <c r="BU474">
        <v>0</v>
      </c>
      <c r="BV474">
        <v>9995.92592592593</v>
      </c>
      <c r="BW474">
        <v>0</v>
      </c>
      <c r="BX474">
        <v>1709.92148148148</v>
      </c>
      <c r="BY474">
        <v>-66.8375925925926</v>
      </c>
      <c r="BZ474">
        <v>1746.1237037037</v>
      </c>
      <c r="CA474">
        <v>1794.59925925926</v>
      </c>
      <c r="CB474">
        <v>10.6906518518519</v>
      </c>
      <c r="CC474">
        <v>1783.35333333333</v>
      </c>
      <c r="CD474">
        <v>6.26579555555556</v>
      </c>
      <c r="CE474">
        <v>1.25396962962963</v>
      </c>
      <c r="CF474">
        <v>0.463370518518519</v>
      </c>
      <c r="CG474">
        <v>10.2581888888889</v>
      </c>
      <c r="CH474">
        <v>-3.80672407407407</v>
      </c>
      <c r="CI474">
        <v>2000.02888888889</v>
      </c>
      <c r="CJ474">
        <v>0.979999666666667</v>
      </c>
      <c r="CK474">
        <v>0.0199998555555556</v>
      </c>
      <c r="CL474">
        <v>0</v>
      </c>
      <c r="CM474">
        <v>2.26064444444444</v>
      </c>
      <c r="CN474">
        <v>0</v>
      </c>
      <c r="CO474">
        <v>13522.9592592593</v>
      </c>
      <c r="CP474">
        <v>17300.4</v>
      </c>
      <c r="CQ474">
        <v>40.187</v>
      </c>
      <c r="CR474">
        <v>42.208</v>
      </c>
      <c r="CS474">
        <v>40.4953333333333</v>
      </c>
      <c r="CT474">
        <v>39.9393333333333</v>
      </c>
      <c r="CU474">
        <v>39.187</v>
      </c>
      <c r="CV474">
        <v>1960.02851851852</v>
      </c>
      <c r="CW474">
        <v>40.0003703703704</v>
      </c>
      <c r="CX474">
        <v>0</v>
      </c>
      <c r="CY474">
        <v>1657125706.3</v>
      </c>
      <c r="CZ474">
        <v>0</v>
      </c>
      <c r="DA474">
        <v>0</v>
      </c>
      <c r="DB474" t="s">
        <v>356</v>
      </c>
      <c r="DC474">
        <v>1656081770.5</v>
      </c>
      <c r="DD474">
        <v>1655399214.6</v>
      </c>
      <c r="DE474">
        <v>0</v>
      </c>
      <c r="DF474">
        <v>0.134</v>
      </c>
      <c r="DG474">
        <v>-0.06</v>
      </c>
      <c r="DH474">
        <v>9.331</v>
      </c>
      <c r="DI474">
        <v>0.511</v>
      </c>
      <c r="DJ474">
        <v>421</v>
      </c>
      <c r="DK474">
        <v>25</v>
      </c>
      <c r="DL474">
        <v>1.93</v>
      </c>
      <c r="DM474">
        <v>0.15</v>
      </c>
      <c r="DN474">
        <v>-66.709787804878</v>
      </c>
      <c r="DO474">
        <v>-2.23731637630666</v>
      </c>
      <c r="DP474">
        <v>0.681224535955557</v>
      </c>
      <c r="DQ474">
        <v>0</v>
      </c>
      <c r="DR474">
        <v>10.7186536585366</v>
      </c>
      <c r="DS474">
        <v>-0.474045993031339</v>
      </c>
      <c r="DT474">
        <v>0.0527173785274859</v>
      </c>
      <c r="DU474">
        <v>0</v>
      </c>
      <c r="DV474">
        <v>0</v>
      </c>
      <c r="DW474">
        <v>2</v>
      </c>
      <c r="DX474" t="s">
        <v>367</v>
      </c>
      <c r="DY474">
        <v>2.97314</v>
      </c>
      <c r="DZ474">
        <v>2.6963</v>
      </c>
      <c r="EA474">
        <v>0.193455</v>
      </c>
      <c r="EB474">
        <v>0.198492</v>
      </c>
      <c r="EC474">
        <v>0.0668845</v>
      </c>
      <c r="ED474">
        <v>0.0319384</v>
      </c>
      <c r="EE474">
        <v>31577.5</v>
      </c>
      <c r="EF474">
        <v>34425.7</v>
      </c>
      <c r="EG474">
        <v>35480.5</v>
      </c>
      <c r="EH474">
        <v>38957.3</v>
      </c>
      <c r="EI474">
        <v>46931.6</v>
      </c>
      <c r="EJ474">
        <v>54424.9</v>
      </c>
      <c r="EK474">
        <v>55418.3</v>
      </c>
      <c r="EL474">
        <v>62416.9</v>
      </c>
      <c r="EM474">
        <v>1.9182</v>
      </c>
      <c r="EN474">
        <v>2.179</v>
      </c>
      <c r="EO474">
        <v>-0.00223517</v>
      </c>
      <c r="EP474">
        <v>0</v>
      </c>
      <c r="EQ474">
        <v>20.072</v>
      </c>
      <c r="ER474">
        <v>999.9</v>
      </c>
      <c r="ES474">
        <v>46.679</v>
      </c>
      <c r="ET474">
        <v>31.25</v>
      </c>
      <c r="EU474">
        <v>28.8828</v>
      </c>
      <c r="EV474">
        <v>55.2368</v>
      </c>
      <c r="EW474">
        <v>36.0457</v>
      </c>
      <c r="EX474">
        <v>2</v>
      </c>
      <c r="EY474">
        <v>-0.0372358</v>
      </c>
      <c r="EZ474">
        <v>7.21462</v>
      </c>
      <c r="FA474">
        <v>20.0079</v>
      </c>
      <c r="FB474">
        <v>5.19932</v>
      </c>
      <c r="FC474">
        <v>12.0099</v>
      </c>
      <c r="FD474">
        <v>4.9756</v>
      </c>
      <c r="FE474">
        <v>3.294</v>
      </c>
      <c r="FF474">
        <v>9999</v>
      </c>
      <c r="FG474">
        <v>9999</v>
      </c>
      <c r="FH474">
        <v>9999</v>
      </c>
      <c r="FI474">
        <v>552.2</v>
      </c>
      <c r="FJ474">
        <v>1.86295</v>
      </c>
      <c r="FK474">
        <v>1.86783</v>
      </c>
      <c r="FL474">
        <v>1.86755</v>
      </c>
      <c r="FM474">
        <v>1.86874</v>
      </c>
      <c r="FN474">
        <v>1.86954</v>
      </c>
      <c r="FO474">
        <v>1.86563</v>
      </c>
      <c r="FP474">
        <v>1.86673</v>
      </c>
      <c r="FQ474">
        <v>1.8681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19.09</v>
      </c>
      <c r="GF474">
        <v>0.1361</v>
      </c>
      <c r="GG474">
        <v>5.21543574155078</v>
      </c>
      <c r="GH474">
        <v>0.0100486214095962</v>
      </c>
      <c r="GI474">
        <v>-1.74255938316833e-06</v>
      </c>
      <c r="GJ474">
        <v>3.40457676646056e-10</v>
      </c>
      <c r="GK474">
        <v>-0.0234001039270155</v>
      </c>
      <c r="GL474">
        <v>-0.0317258394575505</v>
      </c>
      <c r="GM474">
        <v>0.00293552719409138</v>
      </c>
      <c r="GN474">
        <v>-2.89779016759736e-05</v>
      </c>
      <c r="GO474">
        <v>-4</v>
      </c>
      <c r="GP474">
        <v>2214</v>
      </c>
      <c r="GQ474">
        <v>1</v>
      </c>
      <c r="GR474">
        <v>18</v>
      </c>
      <c r="GS474">
        <v>17399.3</v>
      </c>
      <c r="GT474">
        <v>28775.2</v>
      </c>
      <c r="GU474">
        <v>4.0979</v>
      </c>
      <c r="GV474">
        <v>2.58179</v>
      </c>
      <c r="GW474">
        <v>2.24854</v>
      </c>
      <c r="GX474">
        <v>2.74536</v>
      </c>
      <c r="GY474">
        <v>1.99585</v>
      </c>
      <c r="GZ474">
        <v>2.31689</v>
      </c>
      <c r="HA474">
        <v>34.5549</v>
      </c>
      <c r="HB474">
        <v>14.5261</v>
      </c>
      <c r="HC474">
        <v>18</v>
      </c>
      <c r="HD474">
        <v>456.14</v>
      </c>
      <c r="HE474">
        <v>632.854</v>
      </c>
      <c r="HF474">
        <v>11.8328</v>
      </c>
      <c r="HG474">
        <v>26.6372</v>
      </c>
      <c r="HH474">
        <v>30.0006</v>
      </c>
      <c r="HI474">
        <v>26.4244</v>
      </c>
      <c r="HJ474">
        <v>26.3423</v>
      </c>
      <c r="HK474">
        <v>82.0177</v>
      </c>
      <c r="HL474">
        <v>68.9175</v>
      </c>
      <c r="HM474">
        <v>0</v>
      </c>
      <c r="HN474">
        <v>11.8204</v>
      </c>
      <c r="HO474">
        <v>1819.69</v>
      </c>
      <c r="HP474">
        <v>6.34429</v>
      </c>
      <c r="HQ474">
        <v>102.834</v>
      </c>
      <c r="HR474">
        <v>103.938</v>
      </c>
    </row>
    <row r="475" spans="1:226">
      <c r="A475">
        <v>459</v>
      </c>
      <c r="B475">
        <v>1657125731.1</v>
      </c>
      <c r="C475">
        <v>5698.5</v>
      </c>
      <c r="D475" t="s">
        <v>1280</v>
      </c>
      <c r="E475" t="s">
        <v>1281</v>
      </c>
      <c r="F475">
        <v>5</v>
      </c>
      <c r="G475" t="s">
        <v>1067</v>
      </c>
      <c r="H475" t="s">
        <v>354</v>
      </c>
      <c r="I475">
        <v>1657125723.31429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1825.78046583762</v>
      </c>
      <c r="AK475">
        <v>1786.44733333333</v>
      </c>
      <c r="AL475">
        <v>3.2947283948963</v>
      </c>
      <c r="AM475">
        <v>66.8641724914905</v>
      </c>
      <c r="AN475">
        <f>(AP475 - AO475 + BO475*1E3/(8.314*(BQ475+273.15)) * AR475/BN475 * AQ475) * BN475/(100*BB475) * 1000/(1000 - AP475)</f>
        <v>0</v>
      </c>
      <c r="AO475">
        <v>6.34041980970421</v>
      </c>
      <c r="AP475">
        <v>16.9794921212121</v>
      </c>
      <c r="AQ475">
        <v>-0.00293961528041822</v>
      </c>
      <c r="AR475">
        <v>77.479697200036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1657125723.31429</v>
      </c>
      <c r="BH475">
        <v>1732.10357142857</v>
      </c>
      <c r="BI475">
        <v>1798.95642857143</v>
      </c>
      <c r="BJ475">
        <v>16.95885</v>
      </c>
      <c r="BK475">
        <v>6.29928678571429</v>
      </c>
      <c r="BL475">
        <v>1713.07785714286</v>
      </c>
      <c r="BM475">
        <v>16.8231392857143</v>
      </c>
      <c r="BN475">
        <v>500.002964285714</v>
      </c>
      <c r="BO475">
        <v>73.9529714285714</v>
      </c>
      <c r="BP475">
        <v>0.0426187142857143</v>
      </c>
      <c r="BQ475">
        <v>21.0934</v>
      </c>
      <c r="BR475">
        <v>20.0223785714286</v>
      </c>
      <c r="BS475">
        <v>999.9</v>
      </c>
      <c r="BT475">
        <v>0</v>
      </c>
      <c r="BU475">
        <v>0</v>
      </c>
      <c r="BV475">
        <v>9996.60714285714</v>
      </c>
      <c r="BW475">
        <v>0</v>
      </c>
      <c r="BX475">
        <v>1710.49571428571</v>
      </c>
      <c r="BY475">
        <v>-66.8515642857143</v>
      </c>
      <c r="BZ475">
        <v>1761.98714285714</v>
      </c>
      <c r="CA475">
        <v>1810.36178571429</v>
      </c>
      <c r="CB475">
        <v>10.6595642857143</v>
      </c>
      <c r="CC475">
        <v>1798.95642857143</v>
      </c>
      <c r="CD475">
        <v>6.29928678571429</v>
      </c>
      <c r="CE475">
        <v>1.25415678571429</v>
      </c>
      <c r="CF475">
        <v>0.465851035714286</v>
      </c>
      <c r="CG475">
        <v>10.2604285714286</v>
      </c>
      <c r="CH475">
        <v>-3.73552571428571</v>
      </c>
      <c r="CI475">
        <v>2000.02857142857</v>
      </c>
      <c r="CJ475">
        <v>0.979999464285714</v>
      </c>
      <c r="CK475">
        <v>0.0200000714285714</v>
      </c>
      <c r="CL475">
        <v>0</v>
      </c>
      <c r="CM475">
        <v>2.23441785714286</v>
      </c>
      <c r="CN475">
        <v>0</v>
      </c>
      <c r="CO475">
        <v>13520.3321428571</v>
      </c>
      <c r="CP475">
        <v>17300.3928571429</v>
      </c>
      <c r="CQ475">
        <v>40.187</v>
      </c>
      <c r="CR475">
        <v>42.223</v>
      </c>
      <c r="CS475">
        <v>40.5</v>
      </c>
      <c r="CT475">
        <v>39.93925</v>
      </c>
      <c r="CU475">
        <v>39.187</v>
      </c>
      <c r="CV475">
        <v>1960.02785714286</v>
      </c>
      <c r="CW475">
        <v>40.0007142857143</v>
      </c>
      <c r="CX475">
        <v>0</v>
      </c>
      <c r="CY475">
        <v>1657125711.1</v>
      </c>
      <c r="CZ475">
        <v>0</v>
      </c>
      <c r="DA475">
        <v>0</v>
      </c>
      <c r="DB475" t="s">
        <v>356</v>
      </c>
      <c r="DC475">
        <v>1656081770.5</v>
      </c>
      <c r="DD475">
        <v>1655399214.6</v>
      </c>
      <c r="DE475">
        <v>0</v>
      </c>
      <c r="DF475">
        <v>0.134</v>
      </c>
      <c r="DG475">
        <v>-0.06</v>
      </c>
      <c r="DH475">
        <v>9.331</v>
      </c>
      <c r="DI475">
        <v>0.511</v>
      </c>
      <c r="DJ475">
        <v>421</v>
      </c>
      <c r="DK475">
        <v>25</v>
      </c>
      <c r="DL475">
        <v>1.93</v>
      </c>
      <c r="DM475">
        <v>0.15</v>
      </c>
      <c r="DN475">
        <v>-66.8219756097561</v>
      </c>
      <c r="DO475">
        <v>-1.89972125435548</v>
      </c>
      <c r="DP475">
        <v>0.794617448311584</v>
      </c>
      <c r="DQ475">
        <v>0</v>
      </c>
      <c r="DR475">
        <v>10.6809341463415</v>
      </c>
      <c r="DS475">
        <v>-0.445070383275257</v>
      </c>
      <c r="DT475">
        <v>0.0502310399117191</v>
      </c>
      <c r="DU475">
        <v>0</v>
      </c>
      <c r="DV475">
        <v>0</v>
      </c>
      <c r="DW475">
        <v>2</v>
      </c>
      <c r="DX475" t="s">
        <v>367</v>
      </c>
      <c r="DY475">
        <v>2.97333</v>
      </c>
      <c r="DZ475">
        <v>2.69673</v>
      </c>
      <c r="EA475">
        <v>0.194516</v>
      </c>
      <c r="EB475">
        <v>0.199544</v>
      </c>
      <c r="EC475">
        <v>0.0669145</v>
      </c>
      <c r="ED475">
        <v>0.0319123</v>
      </c>
      <c r="EE475">
        <v>31535.2</v>
      </c>
      <c r="EF475">
        <v>34380.1</v>
      </c>
      <c r="EG475">
        <v>35479.7</v>
      </c>
      <c r="EH475">
        <v>38956.9</v>
      </c>
      <c r="EI475">
        <v>46929.8</v>
      </c>
      <c r="EJ475">
        <v>54426</v>
      </c>
      <c r="EK475">
        <v>55417.9</v>
      </c>
      <c r="EL475">
        <v>62416.4</v>
      </c>
      <c r="EM475">
        <v>1.9192</v>
      </c>
      <c r="EN475">
        <v>2.179</v>
      </c>
      <c r="EO475">
        <v>-0.00268221</v>
      </c>
      <c r="EP475">
        <v>0</v>
      </c>
      <c r="EQ475">
        <v>20.0737</v>
      </c>
      <c r="ER475">
        <v>999.9</v>
      </c>
      <c r="ES475">
        <v>46.606</v>
      </c>
      <c r="ET475">
        <v>31.25</v>
      </c>
      <c r="EU475">
        <v>28.8416</v>
      </c>
      <c r="EV475">
        <v>55.3668</v>
      </c>
      <c r="EW475">
        <v>36.0016</v>
      </c>
      <c r="EX475">
        <v>2</v>
      </c>
      <c r="EY475">
        <v>-0.0366463</v>
      </c>
      <c r="EZ475">
        <v>7.23074</v>
      </c>
      <c r="FA475">
        <v>20.0071</v>
      </c>
      <c r="FB475">
        <v>5.19932</v>
      </c>
      <c r="FC475">
        <v>12.0099</v>
      </c>
      <c r="FD475">
        <v>4.976</v>
      </c>
      <c r="FE475">
        <v>3.2938</v>
      </c>
      <c r="FF475">
        <v>9999</v>
      </c>
      <c r="FG475">
        <v>9999</v>
      </c>
      <c r="FH475">
        <v>9999</v>
      </c>
      <c r="FI475">
        <v>552.2</v>
      </c>
      <c r="FJ475">
        <v>1.86295</v>
      </c>
      <c r="FK475">
        <v>1.86783</v>
      </c>
      <c r="FL475">
        <v>1.86752</v>
      </c>
      <c r="FM475">
        <v>1.86874</v>
      </c>
      <c r="FN475">
        <v>1.86951</v>
      </c>
      <c r="FO475">
        <v>1.8656</v>
      </c>
      <c r="FP475">
        <v>1.8667</v>
      </c>
      <c r="FQ475">
        <v>1.86813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19.21</v>
      </c>
      <c r="GF475">
        <v>0.1367</v>
      </c>
      <c r="GG475">
        <v>5.21543574155078</v>
      </c>
      <c r="GH475">
        <v>0.0100486214095962</v>
      </c>
      <c r="GI475">
        <v>-1.74255938316833e-06</v>
      </c>
      <c r="GJ475">
        <v>3.40457676646056e-10</v>
      </c>
      <c r="GK475">
        <v>-0.0234001039270155</v>
      </c>
      <c r="GL475">
        <v>-0.0317258394575505</v>
      </c>
      <c r="GM475">
        <v>0.00293552719409138</v>
      </c>
      <c r="GN475">
        <v>-2.89779016759736e-05</v>
      </c>
      <c r="GO475">
        <v>-4</v>
      </c>
      <c r="GP475">
        <v>2214</v>
      </c>
      <c r="GQ475">
        <v>1</v>
      </c>
      <c r="GR475">
        <v>18</v>
      </c>
      <c r="GS475">
        <v>17399.3</v>
      </c>
      <c r="GT475">
        <v>28775.3</v>
      </c>
      <c r="GU475">
        <v>4.1272</v>
      </c>
      <c r="GV475">
        <v>2.58057</v>
      </c>
      <c r="GW475">
        <v>2.24854</v>
      </c>
      <c r="GX475">
        <v>2.74658</v>
      </c>
      <c r="GY475">
        <v>1.99585</v>
      </c>
      <c r="GZ475">
        <v>2.3291</v>
      </c>
      <c r="HA475">
        <v>34.5549</v>
      </c>
      <c r="HB475">
        <v>14.5173</v>
      </c>
      <c r="HC475">
        <v>18</v>
      </c>
      <c r="HD475">
        <v>456.808</v>
      </c>
      <c r="HE475">
        <v>632.932</v>
      </c>
      <c r="HF475">
        <v>11.8105</v>
      </c>
      <c r="HG475">
        <v>26.6462</v>
      </c>
      <c r="HH475">
        <v>30.0008</v>
      </c>
      <c r="HI475">
        <v>26.4311</v>
      </c>
      <c r="HJ475">
        <v>26.3489</v>
      </c>
      <c r="HK475">
        <v>82.59</v>
      </c>
      <c r="HL475">
        <v>68.9175</v>
      </c>
      <c r="HM475">
        <v>0</v>
      </c>
      <c r="HN475">
        <v>11.8003</v>
      </c>
      <c r="HO475">
        <v>1839.88</v>
      </c>
      <c r="HP475">
        <v>6.34887</v>
      </c>
      <c r="HQ475">
        <v>102.833</v>
      </c>
      <c r="HR475">
        <v>103.937</v>
      </c>
    </row>
    <row r="476" spans="1:226">
      <c r="A476">
        <v>460</v>
      </c>
      <c r="B476">
        <v>1657125736.1</v>
      </c>
      <c r="C476">
        <v>5703.5</v>
      </c>
      <c r="D476" t="s">
        <v>1282</v>
      </c>
      <c r="E476" t="s">
        <v>1283</v>
      </c>
      <c r="F476">
        <v>5</v>
      </c>
      <c r="G476" t="s">
        <v>1067</v>
      </c>
      <c r="H476" t="s">
        <v>354</v>
      </c>
      <c r="I476">
        <v>1657125728.6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1843.62032945111</v>
      </c>
      <c r="AK476">
        <v>1803.56981818182</v>
      </c>
      <c r="AL476">
        <v>3.39907663245498</v>
      </c>
      <c r="AM476">
        <v>66.8641724914905</v>
      </c>
      <c r="AN476">
        <f>(AP476 - AO476 + BO476*1E3/(8.314*(BQ476+273.15)) * AR476/BN476 * AQ476) * BN476/(100*BB476) * 1000/(1000 - AP476)</f>
        <v>0</v>
      </c>
      <c r="AO476">
        <v>6.33691524512525</v>
      </c>
      <c r="AP476">
        <v>16.9712515151515</v>
      </c>
      <c r="AQ476">
        <v>-0.000303359684781752</v>
      </c>
      <c r="AR476">
        <v>77.479697200036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1657125728.6</v>
      </c>
      <c r="BH476">
        <v>1749.56666666667</v>
      </c>
      <c r="BI476">
        <v>1816.90148148148</v>
      </c>
      <c r="BJ476">
        <v>16.9658333333333</v>
      </c>
      <c r="BK476">
        <v>6.3367737037037</v>
      </c>
      <c r="BL476">
        <v>1730.41814814815</v>
      </c>
      <c r="BM476">
        <v>16.829837037037</v>
      </c>
      <c r="BN476">
        <v>500.018</v>
      </c>
      <c r="BO476">
        <v>73.9528444444444</v>
      </c>
      <c r="BP476">
        <v>0.0426149185185185</v>
      </c>
      <c r="BQ476">
        <v>21.0846888888889</v>
      </c>
      <c r="BR476">
        <v>20.0204814814815</v>
      </c>
      <c r="BS476">
        <v>999.9</v>
      </c>
      <c r="BT476">
        <v>0</v>
      </c>
      <c r="BU476">
        <v>0</v>
      </c>
      <c r="BV476">
        <v>10000.5555555556</v>
      </c>
      <c r="BW476">
        <v>0</v>
      </c>
      <c r="BX476">
        <v>1711.31925925926</v>
      </c>
      <c r="BY476">
        <v>-67.3343666666667</v>
      </c>
      <c r="BZ476">
        <v>1779.7637037037</v>
      </c>
      <c r="CA476">
        <v>1828.48925925926</v>
      </c>
      <c r="CB476">
        <v>10.6290518518519</v>
      </c>
      <c r="CC476">
        <v>1816.90148148148</v>
      </c>
      <c r="CD476">
        <v>6.3367737037037</v>
      </c>
      <c r="CE476">
        <v>1.25467074074074</v>
      </c>
      <c r="CF476">
        <v>0.468622518518518</v>
      </c>
      <c r="CG476">
        <v>10.2665666666667</v>
      </c>
      <c r="CH476">
        <v>-3.65594740740741</v>
      </c>
      <c r="CI476">
        <v>2000.00296296296</v>
      </c>
      <c r="CJ476">
        <v>0.979999111111111</v>
      </c>
      <c r="CK476">
        <v>0.0200004481481481</v>
      </c>
      <c r="CL476">
        <v>0</v>
      </c>
      <c r="CM476">
        <v>2.17768518518519</v>
      </c>
      <c r="CN476">
        <v>0</v>
      </c>
      <c r="CO476">
        <v>13516.8888888889</v>
      </c>
      <c r="CP476">
        <v>17300.1740740741</v>
      </c>
      <c r="CQ476">
        <v>40.187</v>
      </c>
      <c r="CR476">
        <v>42.2336666666667</v>
      </c>
      <c r="CS476">
        <v>40.5</v>
      </c>
      <c r="CT476">
        <v>39.944</v>
      </c>
      <c r="CU476">
        <v>39.187</v>
      </c>
      <c r="CV476">
        <v>1960.00222222222</v>
      </c>
      <c r="CW476">
        <v>40.0007407407407</v>
      </c>
      <c r="CX476">
        <v>0</v>
      </c>
      <c r="CY476">
        <v>1657125715.9</v>
      </c>
      <c r="CZ476">
        <v>0</v>
      </c>
      <c r="DA476">
        <v>0</v>
      </c>
      <c r="DB476" t="s">
        <v>356</v>
      </c>
      <c r="DC476">
        <v>1656081770.5</v>
      </c>
      <c r="DD476">
        <v>1655399214.6</v>
      </c>
      <c r="DE476">
        <v>0</v>
      </c>
      <c r="DF476">
        <v>0.134</v>
      </c>
      <c r="DG476">
        <v>-0.06</v>
      </c>
      <c r="DH476">
        <v>9.331</v>
      </c>
      <c r="DI476">
        <v>0.511</v>
      </c>
      <c r="DJ476">
        <v>421</v>
      </c>
      <c r="DK476">
        <v>25</v>
      </c>
      <c r="DL476">
        <v>1.93</v>
      </c>
      <c r="DM476">
        <v>0.15</v>
      </c>
      <c r="DN476">
        <v>-67.0329609756098</v>
      </c>
      <c r="DO476">
        <v>-3.164688501742</v>
      </c>
      <c r="DP476">
        <v>0.867672728253657</v>
      </c>
      <c r="DQ476">
        <v>0</v>
      </c>
      <c r="DR476">
        <v>10.6547414634146</v>
      </c>
      <c r="DS476">
        <v>-0.293477351916377</v>
      </c>
      <c r="DT476">
        <v>0.0417382083573648</v>
      </c>
      <c r="DU476">
        <v>0</v>
      </c>
      <c r="DV476">
        <v>0</v>
      </c>
      <c r="DW476">
        <v>2</v>
      </c>
      <c r="DX476" t="s">
        <v>367</v>
      </c>
      <c r="DY476">
        <v>2.97304</v>
      </c>
      <c r="DZ476">
        <v>2.69706</v>
      </c>
      <c r="EA476">
        <v>0.19561</v>
      </c>
      <c r="EB476">
        <v>0.200543</v>
      </c>
      <c r="EC476">
        <v>0.0668779</v>
      </c>
      <c r="ED476">
        <v>0.0318919</v>
      </c>
      <c r="EE476">
        <v>31491.9</v>
      </c>
      <c r="EF476">
        <v>34336.5</v>
      </c>
      <c r="EG476">
        <v>35479.3</v>
      </c>
      <c r="EH476">
        <v>38956.2</v>
      </c>
      <c r="EI476">
        <v>46930.7</v>
      </c>
      <c r="EJ476">
        <v>54426.1</v>
      </c>
      <c r="EK476">
        <v>55416.8</v>
      </c>
      <c r="EL476">
        <v>62415.1</v>
      </c>
      <c r="EM476">
        <v>1.9186</v>
      </c>
      <c r="EN476">
        <v>2.1792</v>
      </c>
      <c r="EO476">
        <v>-0.00327826</v>
      </c>
      <c r="EP476">
        <v>0</v>
      </c>
      <c r="EQ476">
        <v>20.072</v>
      </c>
      <c r="ER476">
        <v>999.9</v>
      </c>
      <c r="ES476">
        <v>46.557</v>
      </c>
      <c r="ET476">
        <v>31.26</v>
      </c>
      <c r="EU476">
        <v>28.8243</v>
      </c>
      <c r="EV476">
        <v>55.2568</v>
      </c>
      <c r="EW476">
        <v>36.0016</v>
      </c>
      <c r="EX476">
        <v>2</v>
      </c>
      <c r="EY476">
        <v>-0.0363415</v>
      </c>
      <c r="EZ476">
        <v>7.22224</v>
      </c>
      <c r="FA476">
        <v>20.0076</v>
      </c>
      <c r="FB476">
        <v>5.19932</v>
      </c>
      <c r="FC476">
        <v>12.0099</v>
      </c>
      <c r="FD476">
        <v>4.976</v>
      </c>
      <c r="FE476">
        <v>3.2938</v>
      </c>
      <c r="FF476">
        <v>9999</v>
      </c>
      <c r="FG476">
        <v>9999</v>
      </c>
      <c r="FH476">
        <v>9999</v>
      </c>
      <c r="FI476">
        <v>552.2</v>
      </c>
      <c r="FJ476">
        <v>1.86295</v>
      </c>
      <c r="FK476">
        <v>1.86783</v>
      </c>
      <c r="FL476">
        <v>1.86758</v>
      </c>
      <c r="FM476">
        <v>1.86874</v>
      </c>
      <c r="FN476">
        <v>1.86951</v>
      </c>
      <c r="FO476">
        <v>1.86569</v>
      </c>
      <c r="FP476">
        <v>1.86664</v>
      </c>
      <c r="FQ476">
        <v>1.8681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19.32</v>
      </c>
      <c r="GF476">
        <v>0.1361</v>
      </c>
      <c r="GG476">
        <v>5.21543574155078</v>
      </c>
      <c r="GH476">
        <v>0.0100486214095962</v>
      </c>
      <c r="GI476">
        <v>-1.74255938316833e-06</v>
      </c>
      <c r="GJ476">
        <v>3.40457676646056e-10</v>
      </c>
      <c r="GK476">
        <v>-0.0234001039270155</v>
      </c>
      <c r="GL476">
        <v>-0.0317258394575505</v>
      </c>
      <c r="GM476">
        <v>0.00293552719409138</v>
      </c>
      <c r="GN476">
        <v>-2.89779016759736e-05</v>
      </c>
      <c r="GO476">
        <v>-4</v>
      </c>
      <c r="GP476">
        <v>2214</v>
      </c>
      <c r="GQ476">
        <v>1</v>
      </c>
      <c r="GR476">
        <v>18</v>
      </c>
      <c r="GS476">
        <v>17399.4</v>
      </c>
      <c r="GT476">
        <v>28775.4</v>
      </c>
      <c r="GU476">
        <v>4.15161</v>
      </c>
      <c r="GV476">
        <v>2.57935</v>
      </c>
      <c r="GW476">
        <v>2.24854</v>
      </c>
      <c r="GX476">
        <v>2.74658</v>
      </c>
      <c r="GY476">
        <v>1.99585</v>
      </c>
      <c r="GZ476">
        <v>2.34497</v>
      </c>
      <c r="HA476">
        <v>34.5549</v>
      </c>
      <c r="HB476">
        <v>14.5261</v>
      </c>
      <c r="HC476">
        <v>18</v>
      </c>
      <c r="HD476">
        <v>456.513</v>
      </c>
      <c r="HE476">
        <v>633.195</v>
      </c>
      <c r="HF476">
        <v>11.7899</v>
      </c>
      <c r="HG476">
        <v>26.6552</v>
      </c>
      <c r="HH476">
        <v>30.0006</v>
      </c>
      <c r="HI476">
        <v>26.44</v>
      </c>
      <c r="HJ476">
        <v>26.3577</v>
      </c>
      <c r="HK476">
        <v>83.1042</v>
      </c>
      <c r="HL476">
        <v>68.9175</v>
      </c>
      <c r="HM476">
        <v>0</v>
      </c>
      <c r="HN476">
        <v>11.7833</v>
      </c>
      <c r="HO476">
        <v>1853.3</v>
      </c>
      <c r="HP476">
        <v>6.33199</v>
      </c>
      <c r="HQ476">
        <v>102.831</v>
      </c>
      <c r="HR476">
        <v>103.935</v>
      </c>
    </row>
    <row r="477" spans="1:226">
      <c r="A477">
        <v>461</v>
      </c>
      <c r="B477">
        <v>1657125741.1</v>
      </c>
      <c r="C477">
        <v>5708.5</v>
      </c>
      <c r="D477" t="s">
        <v>1284</v>
      </c>
      <c r="E477" t="s">
        <v>1285</v>
      </c>
      <c r="F477">
        <v>5</v>
      </c>
      <c r="G477" t="s">
        <v>1067</v>
      </c>
      <c r="H477" t="s">
        <v>354</v>
      </c>
      <c r="I477">
        <v>1657125733.31429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1859.54744564766</v>
      </c>
      <c r="AK477">
        <v>1820.0443030303</v>
      </c>
      <c r="AL477">
        <v>3.27674302014801</v>
      </c>
      <c r="AM477">
        <v>66.8641724914905</v>
      </c>
      <c r="AN477">
        <f>(AP477 - AO477 + BO477*1E3/(8.314*(BQ477+273.15)) * AR477/BN477 * AQ477) * BN477/(100*BB477) * 1000/(1000 - AP477)</f>
        <v>0</v>
      </c>
      <c r="AO477">
        <v>6.33171512549238</v>
      </c>
      <c r="AP477">
        <v>16.9551939393939</v>
      </c>
      <c r="AQ477">
        <v>-0.000568983774780353</v>
      </c>
      <c r="AR477">
        <v>77.479697200036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1657125733.31429</v>
      </c>
      <c r="BH477">
        <v>1765.3025</v>
      </c>
      <c r="BI477">
        <v>1832.47642857143</v>
      </c>
      <c r="BJ477">
        <v>16.9669071428571</v>
      </c>
      <c r="BK477">
        <v>6.33441714285714</v>
      </c>
      <c r="BL477">
        <v>1746.04321428571</v>
      </c>
      <c r="BM477">
        <v>16.8308678571429</v>
      </c>
      <c r="BN477">
        <v>500.025285714286</v>
      </c>
      <c r="BO477">
        <v>73.9529571428571</v>
      </c>
      <c r="BP477">
        <v>0.0425339</v>
      </c>
      <c r="BQ477">
        <v>21.0729321428571</v>
      </c>
      <c r="BR477">
        <v>20.015625</v>
      </c>
      <c r="BS477">
        <v>999.9</v>
      </c>
      <c r="BT477">
        <v>0</v>
      </c>
      <c r="BU477">
        <v>0</v>
      </c>
      <c r="BV477">
        <v>10003.2142857143</v>
      </c>
      <c r="BW477">
        <v>0</v>
      </c>
      <c r="BX477">
        <v>1711.51178571429</v>
      </c>
      <c r="BY477">
        <v>-67.1743571428571</v>
      </c>
      <c r="BZ477">
        <v>1795.7725</v>
      </c>
      <c r="CA477">
        <v>1844.15928571429</v>
      </c>
      <c r="CB477">
        <v>10.6324928571429</v>
      </c>
      <c r="CC477">
        <v>1832.47642857143</v>
      </c>
      <c r="CD477">
        <v>6.33441714285714</v>
      </c>
      <c r="CE477">
        <v>1.2547525</v>
      </c>
      <c r="CF477">
        <v>0.468449035714286</v>
      </c>
      <c r="CG477">
        <v>10.2675392857143</v>
      </c>
      <c r="CH477">
        <v>-3.66089428571428</v>
      </c>
      <c r="CI477">
        <v>2000.01</v>
      </c>
      <c r="CJ477">
        <v>0.979999035714286</v>
      </c>
      <c r="CK477">
        <v>0.0200005285714286</v>
      </c>
      <c r="CL477">
        <v>0</v>
      </c>
      <c r="CM477">
        <v>2.19258214285714</v>
      </c>
      <c r="CN477">
        <v>0</v>
      </c>
      <c r="CO477">
        <v>13514.0535714286</v>
      </c>
      <c r="CP477">
        <v>17300.2464285714</v>
      </c>
      <c r="CQ477">
        <v>40.187</v>
      </c>
      <c r="CR477">
        <v>42.2455</v>
      </c>
      <c r="CS477">
        <v>40.5</v>
      </c>
      <c r="CT477">
        <v>39.9505</v>
      </c>
      <c r="CU477">
        <v>39.187</v>
      </c>
      <c r="CV477">
        <v>1960.00892857143</v>
      </c>
      <c r="CW477">
        <v>40.0010714285714</v>
      </c>
      <c r="CX477">
        <v>0</v>
      </c>
      <c r="CY477">
        <v>1657125721.3</v>
      </c>
      <c r="CZ477">
        <v>0</v>
      </c>
      <c r="DA477">
        <v>0</v>
      </c>
      <c r="DB477" t="s">
        <v>356</v>
      </c>
      <c r="DC477">
        <v>1656081770.5</v>
      </c>
      <c r="DD477">
        <v>1655399214.6</v>
      </c>
      <c r="DE477">
        <v>0</v>
      </c>
      <c r="DF477">
        <v>0.134</v>
      </c>
      <c r="DG477">
        <v>-0.06</v>
      </c>
      <c r="DH477">
        <v>9.331</v>
      </c>
      <c r="DI477">
        <v>0.511</v>
      </c>
      <c r="DJ477">
        <v>421</v>
      </c>
      <c r="DK477">
        <v>25</v>
      </c>
      <c r="DL477">
        <v>1.93</v>
      </c>
      <c r="DM477">
        <v>0.15</v>
      </c>
      <c r="DN477">
        <v>-67.2871365853659</v>
      </c>
      <c r="DO477">
        <v>1.18641533101031</v>
      </c>
      <c r="DP477">
        <v>0.71404423609503</v>
      </c>
      <c r="DQ477">
        <v>0</v>
      </c>
      <c r="DR477">
        <v>10.6324048780488</v>
      </c>
      <c r="DS477">
        <v>0.0150522648083559</v>
      </c>
      <c r="DT477">
        <v>0.0114820953135743</v>
      </c>
      <c r="DU477">
        <v>1</v>
      </c>
      <c r="DV477">
        <v>1</v>
      </c>
      <c r="DW477">
        <v>2</v>
      </c>
      <c r="DX477" t="s">
        <v>357</v>
      </c>
      <c r="DY477">
        <v>2.97233</v>
      </c>
      <c r="DZ477">
        <v>2.69608</v>
      </c>
      <c r="EA477">
        <v>0.196655</v>
      </c>
      <c r="EB477">
        <v>0.201653</v>
      </c>
      <c r="EC477">
        <v>0.0668417</v>
      </c>
      <c r="ED477">
        <v>0.031869</v>
      </c>
      <c r="EE477">
        <v>31450.6</v>
      </c>
      <c r="EF477">
        <v>34288.2</v>
      </c>
      <c r="EG477">
        <v>35478.8</v>
      </c>
      <c r="EH477">
        <v>38955.6</v>
      </c>
      <c r="EI477">
        <v>46931.8</v>
      </c>
      <c r="EJ477">
        <v>54426.4</v>
      </c>
      <c r="EK477">
        <v>55415.8</v>
      </c>
      <c r="EL477">
        <v>62414.1</v>
      </c>
      <c r="EM477">
        <v>1.918</v>
      </c>
      <c r="EN477">
        <v>2.179</v>
      </c>
      <c r="EO477">
        <v>-0.00372529</v>
      </c>
      <c r="EP477">
        <v>0</v>
      </c>
      <c r="EQ477">
        <v>20.072</v>
      </c>
      <c r="ER477">
        <v>999.9</v>
      </c>
      <c r="ES477">
        <v>46.508</v>
      </c>
      <c r="ET477">
        <v>31.25</v>
      </c>
      <c r="EU477">
        <v>28.7785</v>
      </c>
      <c r="EV477">
        <v>55.0268</v>
      </c>
      <c r="EW477">
        <v>36.0737</v>
      </c>
      <c r="EX477">
        <v>2</v>
      </c>
      <c r="EY477">
        <v>-0.0357317</v>
      </c>
      <c r="EZ477">
        <v>7.21401</v>
      </c>
      <c r="FA477">
        <v>20.0081</v>
      </c>
      <c r="FB477">
        <v>5.20052</v>
      </c>
      <c r="FC477">
        <v>12.0099</v>
      </c>
      <c r="FD477">
        <v>4.9756</v>
      </c>
      <c r="FE477">
        <v>3.2936</v>
      </c>
      <c r="FF477">
        <v>9999</v>
      </c>
      <c r="FG477">
        <v>9999</v>
      </c>
      <c r="FH477">
        <v>9999</v>
      </c>
      <c r="FI477">
        <v>552.2</v>
      </c>
      <c r="FJ477">
        <v>1.86295</v>
      </c>
      <c r="FK477">
        <v>1.86783</v>
      </c>
      <c r="FL477">
        <v>1.86752</v>
      </c>
      <c r="FM477">
        <v>1.86874</v>
      </c>
      <c r="FN477">
        <v>1.86954</v>
      </c>
      <c r="FO477">
        <v>1.86566</v>
      </c>
      <c r="FP477">
        <v>1.86664</v>
      </c>
      <c r="FQ477">
        <v>1.8681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19.44</v>
      </c>
      <c r="GF477">
        <v>0.1356</v>
      </c>
      <c r="GG477">
        <v>5.21543574155078</v>
      </c>
      <c r="GH477">
        <v>0.0100486214095962</v>
      </c>
      <c r="GI477">
        <v>-1.74255938316833e-06</v>
      </c>
      <c r="GJ477">
        <v>3.40457676646056e-10</v>
      </c>
      <c r="GK477">
        <v>-0.0234001039270155</v>
      </c>
      <c r="GL477">
        <v>-0.0317258394575505</v>
      </c>
      <c r="GM477">
        <v>0.00293552719409138</v>
      </c>
      <c r="GN477">
        <v>-2.89779016759736e-05</v>
      </c>
      <c r="GO477">
        <v>-4</v>
      </c>
      <c r="GP477">
        <v>2214</v>
      </c>
      <c r="GQ477">
        <v>1</v>
      </c>
      <c r="GR477">
        <v>18</v>
      </c>
      <c r="GS477">
        <v>17399.5</v>
      </c>
      <c r="GT477">
        <v>28775.4</v>
      </c>
      <c r="GU477">
        <v>4.18091</v>
      </c>
      <c r="GV477">
        <v>2.58179</v>
      </c>
      <c r="GW477">
        <v>2.24854</v>
      </c>
      <c r="GX477">
        <v>2.74658</v>
      </c>
      <c r="GY477">
        <v>1.99585</v>
      </c>
      <c r="GZ477">
        <v>2.29858</v>
      </c>
      <c r="HA477">
        <v>34.5777</v>
      </c>
      <c r="HB477">
        <v>14.5085</v>
      </c>
      <c r="HC477">
        <v>18</v>
      </c>
      <c r="HD477">
        <v>456.219</v>
      </c>
      <c r="HE477">
        <v>633.113</v>
      </c>
      <c r="HF477">
        <v>11.7737</v>
      </c>
      <c r="HG477">
        <v>26.662</v>
      </c>
      <c r="HH477">
        <v>30.0006</v>
      </c>
      <c r="HI477">
        <v>26.4489</v>
      </c>
      <c r="HJ477">
        <v>26.3644</v>
      </c>
      <c r="HK477">
        <v>83.6778</v>
      </c>
      <c r="HL477">
        <v>68.9175</v>
      </c>
      <c r="HM477">
        <v>0</v>
      </c>
      <c r="HN477">
        <v>11.7739</v>
      </c>
      <c r="HO477">
        <v>1873.39</v>
      </c>
      <c r="HP477">
        <v>6.33199</v>
      </c>
      <c r="HQ477">
        <v>102.829</v>
      </c>
      <c r="HR477">
        <v>103.933</v>
      </c>
    </row>
    <row r="478" spans="1:226">
      <c r="A478">
        <v>462</v>
      </c>
      <c r="B478">
        <v>1657125746.1</v>
      </c>
      <c r="C478">
        <v>5713.5</v>
      </c>
      <c r="D478" t="s">
        <v>1286</v>
      </c>
      <c r="E478" t="s">
        <v>1287</v>
      </c>
      <c r="F478">
        <v>5</v>
      </c>
      <c r="G478" t="s">
        <v>1067</v>
      </c>
      <c r="H478" t="s">
        <v>354</v>
      </c>
      <c r="I478">
        <v>1657125738.6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1877.31261929442</v>
      </c>
      <c r="AK478">
        <v>1837.53387878788</v>
      </c>
      <c r="AL478">
        <v>3.55129759295331</v>
      </c>
      <c r="AM478">
        <v>66.8641724914905</v>
      </c>
      <c r="AN478">
        <f>(AP478 - AO478 + BO478*1E3/(8.314*(BQ478+273.15)) * AR478/BN478 * AQ478) * BN478/(100*BB478) * 1000/(1000 - AP478)</f>
        <v>0</v>
      </c>
      <c r="AO478">
        <v>6.32301847417507</v>
      </c>
      <c r="AP478">
        <v>16.945783030303</v>
      </c>
      <c r="AQ478">
        <v>-0.00160075344963438</v>
      </c>
      <c r="AR478">
        <v>77.479697200036</v>
      </c>
      <c r="AS478">
        <v>1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1657125738.6</v>
      </c>
      <c r="BH478">
        <v>1782.81074074074</v>
      </c>
      <c r="BI478">
        <v>1850.4962962963</v>
      </c>
      <c r="BJ478">
        <v>16.9618481481481</v>
      </c>
      <c r="BK478">
        <v>6.32834518518519</v>
      </c>
      <c r="BL478">
        <v>1763.4262962963</v>
      </c>
      <c r="BM478">
        <v>16.8260185185185</v>
      </c>
      <c r="BN478">
        <v>500.021592592593</v>
      </c>
      <c r="BO478">
        <v>73.9525703703704</v>
      </c>
      <c r="BP478">
        <v>0.0425307851851852</v>
      </c>
      <c r="BQ478">
        <v>21.062737037037</v>
      </c>
      <c r="BR478">
        <v>20.0088555555556</v>
      </c>
      <c r="BS478">
        <v>999.9</v>
      </c>
      <c r="BT478">
        <v>0</v>
      </c>
      <c r="BU478">
        <v>0</v>
      </c>
      <c r="BV478">
        <v>10001.4814814815</v>
      </c>
      <c r="BW478">
        <v>0</v>
      </c>
      <c r="BX478">
        <v>1711.48703703704</v>
      </c>
      <c r="BY478">
        <v>-67.6866592592593</v>
      </c>
      <c r="BZ478">
        <v>1813.57259259259</v>
      </c>
      <c r="CA478">
        <v>1862.28222222222</v>
      </c>
      <c r="CB478">
        <v>10.6335037037037</v>
      </c>
      <c r="CC478">
        <v>1850.4962962963</v>
      </c>
      <c r="CD478">
        <v>6.32834518518519</v>
      </c>
      <c r="CE478">
        <v>1.25437259259259</v>
      </c>
      <c r="CF478">
        <v>0.467997518518519</v>
      </c>
      <c r="CG478">
        <v>10.2629925925926</v>
      </c>
      <c r="CH478">
        <v>-3.67377259259259</v>
      </c>
      <c r="CI478">
        <v>1999.98333333333</v>
      </c>
      <c r="CJ478">
        <v>0.979998888888889</v>
      </c>
      <c r="CK478">
        <v>0.0200006851851852</v>
      </c>
      <c r="CL478">
        <v>0</v>
      </c>
      <c r="CM478">
        <v>2.24204074074074</v>
      </c>
      <c r="CN478">
        <v>0</v>
      </c>
      <c r="CO478">
        <v>13510.2703703704</v>
      </c>
      <c r="CP478">
        <v>17300.0074074074</v>
      </c>
      <c r="CQ478">
        <v>40.1916666666667</v>
      </c>
      <c r="CR478">
        <v>42.25</v>
      </c>
      <c r="CS478">
        <v>40.5137777777778</v>
      </c>
      <c r="CT478">
        <v>39.958</v>
      </c>
      <c r="CU478">
        <v>39.1916666666667</v>
      </c>
      <c r="CV478">
        <v>1959.98259259259</v>
      </c>
      <c r="CW478">
        <v>40.0007407407407</v>
      </c>
      <c r="CX478">
        <v>0</v>
      </c>
      <c r="CY478">
        <v>1657125726.1</v>
      </c>
      <c r="CZ478">
        <v>0</v>
      </c>
      <c r="DA478">
        <v>0</v>
      </c>
      <c r="DB478" t="s">
        <v>356</v>
      </c>
      <c r="DC478">
        <v>1656081770.5</v>
      </c>
      <c r="DD478">
        <v>1655399214.6</v>
      </c>
      <c r="DE478">
        <v>0</v>
      </c>
      <c r="DF478">
        <v>0.134</v>
      </c>
      <c r="DG478">
        <v>-0.06</v>
      </c>
      <c r="DH478">
        <v>9.331</v>
      </c>
      <c r="DI478">
        <v>0.511</v>
      </c>
      <c r="DJ478">
        <v>421</v>
      </c>
      <c r="DK478">
        <v>25</v>
      </c>
      <c r="DL478">
        <v>1.93</v>
      </c>
      <c r="DM478">
        <v>0.15</v>
      </c>
      <c r="DN478">
        <v>-67.4532975609756</v>
      </c>
      <c r="DO478">
        <v>-2.18470871080135</v>
      </c>
      <c r="DP478">
        <v>0.818143195614702</v>
      </c>
      <c r="DQ478">
        <v>0</v>
      </c>
      <c r="DR478">
        <v>10.6319390243902</v>
      </c>
      <c r="DS478">
        <v>0.017025783972144</v>
      </c>
      <c r="DT478">
        <v>0.00619409152175612</v>
      </c>
      <c r="DU478">
        <v>1</v>
      </c>
      <c r="DV478">
        <v>1</v>
      </c>
      <c r="DW478">
        <v>2</v>
      </c>
      <c r="DX478" t="s">
        <v>357</v>
      </c>
      <c r="DY478">
        <v>2.97367</v>
      </c>
      <c r="DZ478">
        <v>2.69659</v>
      </c>
      <c r="EA478">
        <v>0.197737</v>
      </c>
      <c r="EB478">
        <v>0.202679</v>
      </c>
      <c r="EC478">
        <v>0.0668037</v>
      </c>
      <c r="ED478">
        <v>0.0318405</v>
      </c>
      <c r="EE478">
        <v>31407.4</v>
      </c>
      <c r="EF478">
        <v>34244.1</v>
      </c>
      <c r="EG478">
        <v>35477.9</v>
      </c>
      <c r="EH478">
        <v>38955.5</v>
      </c>
      <c r="EI478">
        <v>46933.3</v>
      </c>
      <c r="EJ478">
        <v>54428.6</v>
      </c>
      <c r="EK478">
        <v>55415.3</v>
      </c>
      <c r="EL478">
        <v>62414.7</v>
      </c>
      <c r="EM478">
        <v>1.9188</v>
      </c>
      <c r="EN478">
        <v>2.1784</v>
      </c>
      <c r="EO478">
        <v>-0.00432134</v>
      </c>
      <c r="EP478">
        <v>0</v>
      </c>
      <c r="EQ478">
        <v>20.0685</v>
      </c>
      <c r="ER478">
        <v>999.9</v>
      </c>
      <c r="ES478">
        <v>46.46</v>
      </c>
      <c r="ET478">
        <v>31.26</v>
      </c>
      <c r="EU478">
        <v>28.7673</v>
      </c>
      <c r="EV478">
        <v>55.0368</v>
      </c>
      <c r="EW478">
        <v>35.9896</v>
      </c>
      <c r="EX478">
        <v>2</v>
      </c>
      <c r="EY478">
        <v>-0.0351829</v>
      </c>
      <c r="EZ478">
        <v>7.19706</v>
      </c>
      <c r="FA478">
        <v>20.0089</v>
      </c>
      <c r="FB478">
        <v>5.19932</v>
      </c>
      <c r="FC478">
        <v>12.0099</v>
      </c>
      <c r="FD478">
        <v>4.9756</v>
      </c>
      <c r="FE478">
        <v>3.294</v>
      </c>
      <c r="FF478">
        <v>9999</v>
      </c>
      <c r="FG478">
        <v>9999</v>
      </c>
      <c r="FH478">
        <v>9999</v>
      </c>
      <c r="FI478">
        <v>552.2</v>
      </c>
      <c r="FJ478">
        <v>1.86295</v>
      </c>
      <c r="FK478">
        <v>1.86783</v>
      </c>
      <c r="FL478">
        <v>1.86752</v>
      </c>
      <c r="FM478">
        <v>1.86874</v>
      </c>
      <c r="FN478">
        <v>1.86957</v>
      </c>
      <c r="FO478">
        <v>1.86569</v>
      </c>
      <c r="FP478">
        <v>1.86661</v>
      </c>
      <c r="FQ478">
        <v>1.86813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19.56</v>
      </c>
      <c r="GF478">
        <v>0.135</v>
      </c>
      <c r="GG478">
        <v>5.21543574155078</v>
      </c>
      <c r="GH478">
        <v>0.0100486214095962</v>
      </c>
      <c r="GI478">
        <v>-1.74255938316833e-06</v>
      </c>
      <c r="GJ478">
        <v>3.40457676646056e-10</v>
      </c>
      <c r="GK478">
        <v>-0.0234001039270155</v>
      </c>
      <c r="GL478">
        <v>-0.0317258394575505</v>
      </c>
      <c r="GM478">
        <v>0.00293552719409138</v>
      </c>
      <c r="GN478">
        <v>-2.89779016759736e-05</v>
      </c>
      <c r="GO478">
        <v>-4</v>
      </c>
      <c r="GP478">
        <v>2214</v>
      </c>
      <c r="GQ478">
        <v>1</v>
      </c>
      <c r="GR478">
        <v>18</v>
      </c>
      <c r="GS478">
        <v>17399.6</v>
      </c>
      <c r="GT478">
        <v>28775.5</v>
      </c>
      <c r="GU478">
        <v>4.20532</v>
      </c>
      <c r="GV478">
        <v>2.58179</v>
      </c>
      <c r="GW478">
        <v>2.24854</v>
      </c>
      <c r="GX478">
        <v>2.74658</v>
      </c>
      <c r="GY478">
        <v>1.99585</v>
      </c>
      <c r="GZ478">
        <v>2.33887</v>
      </c>
      <c r="HA478">
        <v>34.5777</v>
      </c>
      <c r="HB478">
        <v>14.5173</v>
      </c>
      <c r="HC478">
        <v>18</v>
      </c>
      <c r="HD478">
        <v>456.764</v>
      </c>
      <c r="HE478">
        <v>632.74</v>
      </c>
      <c r="HF478">
        <v>11.7661</v>
      </c>
      <c r="HG478">
        <v>26.671</v>
      </c>
      <c r="HH478">
        <v>30.0005</v>
      </c>
      <c r="HI478">
        <v>26.4555</v>
      </c>
      <c r="HJ478">
        <v>26.3732</v>
      </c>
      <c r="HK478">
        <v>84.1629</v>
      </c>
      <c r="HL478">
        <v>68.9175</v>
      </c>
      <c r="HM478">
        <v>0</v>
      </c>
      <c r="HN478">
        <v>11.7739</v>
      </c>
      <c r="HO478">
        <v>1886.82</v>
      </c>
      <c r="HP478">
        <v>6.33199</v>
      </c>
      <c r="HQ478">
        <v>102.828</v>
      </c>
      <c r="HR478">
        <v>103.934</v>
      </c>
    </row>
    <row r="479" spans="1:226">
      <c r="A479">
        <v>463</v>
      </c>
      <c r="B479">
        <v>1657125751.1</v>
      </c>
      <c r="C479">
        <v>5718.5</v>
      </c>
      <c r="D479" t="s">
        <v>1288</v>
      </c>
      <c r="E479" t="s">
        <v>1289</v>
      </c>
      <c r="F479">
        <v>5</v>
      </c>
      <c r="G479" t="s">
        <v>1067</v>
      </c>
      <c r="H479" t="s">
        <v>354</v>
      </c>
      <c r="I479">
        <v>1657125743.31429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1892.84600699038</v>
      </c>
      <c r="AK479">
        <v>1853.67454545454</v>
      </c>
      <c r="AL479">
        <v>3.17031193214544</v>
      </c>
      <c r="AM479">
        <v>66.8641724914905</v>
      </c>
      <c r="AN479">
        <f>(AP479 - AO479 + BO479*1E3/(8.314*(BQ479+273.15)) * AR479/BN479 * AQ479) * BN479/(100*BB479) * 1000/(1000 - AP479)</f>
        <v>0</v>
      </c>
      <c r="AO479">
        <v>6.31516199033229</v>
      </c>
      <c r="AP479">
        <v>16.9352472727273</v>
      </c>
      <c r="AQ479">
        <v>0.000310938535868738</v>
      </c>
      <c r="AR479">
        <v>77.479697200036</v>
      </c>
      <c r="AS479">
        <v>1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1657125743.31429</v>
      </c>
      <c r="BH479">
        <v>1798.47928571429</v>
      </c>
      <c r="BI479">
        <v>1866.02071428571</v>
      </c>
      <c r="BJ479">
        <v>16.9520178571429</v>
      </c>
      <c r="BK479">
        <v>6.3214525</v>
      </c>
      <c r="BL479">
        <v>1778.98464285714</v>
      </c>
      <c r="BM479">
        <v>16.8165892857143</v>
      </c>
      <c r="BN479">
        <v>500.03125</v>
      </c>
      <c r="BO479">
        <v>73.9530642857143</v>
      </c>
      <c r="BP479">
        <v>0.0425126428571429</v>
      </c>
      <c r="BQ479">
        <v>21.0534357142857</v>
      </c>
      <c r="BR479">
        <v>20.0049285714286</v>
      </c>
      <c r="BS479">
        <v>999.9</v>
      </c>
      <c r="BT479">
        <v>0</v>
      </c>
      <c r="BU479">
        <v>0</v>
      </c>
      <c r="BV479">
        <v>9992.85714285714</v>
      </c>
      <c r="BW479">
        <v>0</v>
      </c>
      <c r="BX479">
        <v>1711.56464285714</v>
      </c>
      <c r="BY479">
        <v>-67.5421964285714</v>
      </c>
      <c r="BZ479">
        <v>1829.49214285714</v>
      </c>
      <c r="CA479">
        <v>1877.89142857143</v>
      </c>
      <c r="CB479">
        <v>10.6305714285714</v>
      </c>
      <c r="CC479">
        <v>1866.02071428571</v>
      </c>
      <c r="CD479">
        <v>6.3214525</v>
      </c>
      <c r="CE479">
        <v>1.253655</v>
      </c>
      <c r="CF479">
        <v>0.467490928571429</v>
      </c>
      <c r="CG479">
        <v>10.2544142857143</v>
      </c>
      <c r="CH479">
        <v>-3.68823107142857</v>
      </c>
      <c r="CI479">
        <v>1999.99321428571</v>
      </c>
      <c r="CJ479">
        <v>0.979999035714286</v>
      </c>
      <c r="CK479">
        <v>0.0200005285714286</v>
      </c>
      <c r="CL479">
        <v>0</v>
      </c>
      <c r="CM479">
        <v>2.23339642857143</v>
      </c>
      <c r="CN479">
        <v>0</v>
      </c>
      <c r="CO479">
        <v>13507.3857142857</v>
      </c>
      <c r="CP479">
        <v>17300.0857142857</v>
      </c>
      <c r="CQ479">
        <v>40.20725</v>
      </c>
      <c r="CR479">
        <v>42.25</v>
      </c>
      <c r="CS479">
        <v>40.5287857142857</v>
      </c>
      <c r="CT479">
        <v>39.97075</v>
      </c>
      <c r="CU479">
        <v>39.1915</v>
      </c>
      <c r="CV479">
        <v>1959.9925</v>
      </c>
      <c r="CW479">
        <v>40.0007142857143</v>
      </c>
      <c r="CX479">
        <v>0</v>
      </c>
      <c r="CY479">
        <v>1657125730.9</v>
      </c>
      <c r="CZ479">
        <v>0</v>
      </c>
      <c r="DA479">
        <v>0</v>
      </c>
      <c r="DB479" t="s">
        <v>356</v>
      </c>
      <c r="DC479">
        <v>1656081770.5</v>
      </c>
      <c r="DD479">
        <v>1655399214.6</v>
      </c>
      <c r="DE479">
        <v>0</v>
      </c>
      <c r="DF479">
        <v>0.134</v>
      </c>
      <c r="DG479">
        <v>-0.06</v>
      </c>
      <c r="DH479">
        <v>9.331</v>
      </c>
      <c r="DI479">
        <v>0.511</v>
      </c>
      <c r="DJ479">
        <v>421</v>
      </c>
      <c r="DK479">
        <v>25</v>
      </c>
      <c r="DL479">
        <v>1.93</v>
      </c>
      <c r="DM479">
        <v>0.15</v>
      </c>
      <c r="DN479">
        <v>-67.5572365853659</v>
      </c>
      <c r="DO479">
        <v>0.238448780487799</v>
      </c>
      <c r="DP479">
        <v>0.743821591432397</v>
      </c>
      <c r="DQ479">
        <v>0</v>
      </c>
      <c r="DR479">
        <v>10.6324487804878</v>
      </c>
      <c r="DS479">
        <v>-0.0443498257839467</v>
      </c>
      <c r="DT479">
        <v>0.0054909291919345</v>
      </c>
      <c r="DU479">
        <v>1</v>
      </c>
      <c r="DV479">
        <v>1</v>
      </c>
      <c r="DW479">
        <v>2</v>
      </c>
      <c r="DX479" t="s">
        <v>357</v>
      </c>
      <c r="DY479">
        <v>2.97296</v>
      </c>
      <c r="DZ479">
        <v>2.69611</v>
      </c>
      <c r="EA479">
        <v>0.198763</v>
      </c>
      <c r="EB479">
        <v>0.203659</v>
      </c>
      <c r="EC479">
        <v>0.0667822</v>
      </c>
      <c r="ED479">
        <v>0.0318024</v>
      </c>
      <c r="EE479">
        <v>31367.1</v>
      </c>
      <c r="EF479">
        <v>34200.5</v>
      </c>
      <c r="EG479">
        <v>35477.7</v>
      </c>
      <c r="EH479">
        <v>38953.8</v>
      </c>
      <c r="EI479">
        <v>46934</v>
      </c>
      <c r="EJ479">
        <v>54428.6</v>
      </c>
      <c r="EK479">
        <v>55414.8</v>
      </c>
      <c r="EL479">
        <v>62412.2</v>
      </c>
      <c r="EM479">
        <v>1.9172</v>
      </c>
      <c r="EN479">
        <v>2.1786</v>
      </c>
      <c r="EO479">
        <v>-0.00417233</v>
      </c>
      <c r="EP479">
        <v>0</v>
      </c>
      <c r="EQ479">
        <v>20.0668</v>
      </c>
      <c r="ER479">
        <v>999.9</v>
      </c>
      <c r="ES479">
        <v>46.411</v>
      </c>
      <c r="ET479">
        <v>31.26</v>
      </c>
      <c r="EU479">
        <v>28.7365</v>
      </c>
      <c r="EV479">
        <v>55.1668</v>
      </c>
      <c r="EW479">
        <v>35.9896</v>
      </c>
      <c r="EX479">
        <v>2</v>
      </c>
      <c r="EY479">
        <v>-0.0349187</v>
      </c>
      <c r="EZ479">
        <v>7.15102</v>
      </c>
      <c r="FA479">
        <v>20.0105</v>
      </c>
      <c r="FB479">
        <v>5.19932</v>
      </c>
      <c r="FC479">
        <v>12.0099</v>
      </c>
      <c r="FD479">
        <v>4.9756</v>
      </c>
      <c r="FE479">
        <v>3.294</v>
      </c>
      <c r="FF479">
        <v>9999</v>
      </c>
      <c r="FG479">
        <v>9999</v>
      </c>
      <c r="FH479">
        <v>9999</v>
      </c>
      <c r="FI479">
        <v>552.2</v>
      </c>
      <c r="FJ479">
        <v>1.86295</v>
      </c>
      <c r="FK479">
        <v>1.86783</v>
      </c>
      <c r="FL479">
        <v>1.86752</v>
      </c>
      <c r="FM479">
        <v>1.86874</v>
      </c>
      <c r="FN479">
        <v>1.86951</v>
      </c>
      <c r="FO479">
        <v>1.86563</v>
      </c>
      <c r="FP479">
        <v>1.86667</v>
      </c>
      <c r="FQ479">
        <v>1.86807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19.68</v>
      </c>
      <c r="GF479">
        <v>0.1347</v>
      </c>
      <c r="GG479">
        <v>5.21543574155078</v>
      </c>
      <c r="GH479">
        <v>0.0100486214095962</v>
      </c>
      <c r="GI479">
        <v>-1.74255938316833e-06</v>
      </c>
      <c r="GJ479">
        <v>3.40457676646056e-10</v>
      </c>
      <c r="GK479">
        <v>-0.0234001039270155</v>
      </c>
      <c r="GL479">
        <v>-0.0317258394575505</v>
      </c>
      <c r="GM479">
        <v>0.00293552719409138</v>
      </c>
      <c r="GN479">
        <v>-2.89779016759736e-05</v>
      </c>
      <c r="GO479">
        <v>-4</v>
      </c>
      <c r="GP479">
        <v>2214</v>
      </c>
      <c r="GQ479">
        <v>1</v>
      </c>
      <c r="GR479">
        <v>18</v>
      </c>
      <c r="GS479">
        <v>17399.7</v>
      </c>
      <c r="GT479">
        <v>28775.6</v>
      </c>
      <c r="GU479">
        <v>4.22974</v>
      </c>
      <c r="GV479">
        <v>2.58179</v>
      </c>
      <c r="GW479">
        <v>2.24854</v>
      </c>
      <c r="GX479">
        <v>2.74658</v>
      </c>
      <c r="GY479">
        <v>1.99585</v>
      </c>
      <c r="GZ479">
        <v>2.31445</v>
      </c>
      <c r="HA479">
        <v>34.5777</v>
      </c>
      <c r="HB479">
        <v>14.5085</v>
      </c>
      <c r="HC479">
        <v>18</v>
      </c>
      <c r="HD479">
        <v>455.859</v>
      </c>
      <c r="HE479">
        <v>632.976</v>
      </c>
      <c r="HF479">
        <v>11.7647</v>
      </c>
      <c r="HG479">
        <v>26.6777</v>
      </c>
      <c r="HH479">
        <v>30.0004</v>
      </c>
      <c r="HI479">
        <v>26.4645</v>
      </c>
      <c r="HJ479">
        <v>26.3798</v>
      </c>
      <c r="HK479">
        <v>84.7088</v>
      </c>
      <c r="HL479">
        <v>68.9175</v>
      </c>
      <c r="HM479">
        <v>0</v>
      </c>
      <c r="HN479">
        <v>11.7707</v>
      </c>
      <c r="HO479">
        <v>1906.95</v>
      </c>
      <c r="HP479">
        <v>6.33199</v>
      </c>
      <c r="HQ479">
        <v>102.827</v>
      </c>
      <c r="HR479">
        <v>103.93</v>
      </c>
    </row>
    <row r="480" spans="1:226">
      <c r="A480">
        <v>464</v>
      </c>
      <c r="B480">
        <v>1657125756.1</v>
      </c>
      <c r="C480">
        <v>5723.5</v>
      </c>
      <c r="D480" t="s">
        <v>1290</v>
      </c>
      <c r="E480" t="s">
        <v>1291</v>
      </c>
      <c r="F480">
        <v>5</v>
      </c>
      <c r="G480" t="s">
        <v>1067</v>
      </c>
      <c r="H480" t="s">
        <v>354</v>
      </c>
      <c r="I480">
        <v>1657125748.6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1909.9300016476</v>
      </c>
      <c r="AK480">
        <v>1870.18072727273</v>
      </c>
      <c r="AL480">
        <v>3.24893202543743</v>
      </c>
      <c r="AM480">
        <v>66.8641724914905</v>
      </c>
      <c r="AN480">
        <f>(AP480 - AO480 + BO480*1E3/(8.314*(BQ480+273.15)) * AR480/BN480 * AQ480) * BN480/(100*BB480) * 1000/(1000 - AP480)</f>
        <v>0</v>
      </c>
      <c r="AO480">
        <v>6.30844763430269</v>
      </c>
      <c r="AP480">
        <v>16.924243030303</v>
      </c>
      <c r="AQ480">
        <v>0.00208689252248228</v>
      </c>
      <c r="AR480">
        <v>77.479697200036</v>
      </c>
      <c r="AS480">
        <v>1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1657125748.6</v>
      </c>
      <c r="BH480">
        <v>1815.89407407407</v>
      </c>
      <c r="BI480">
        <v>1883.6862962963</v>
      </c>
      <c r="BJ480">
        <v>16.9403296296296</v>
      </c>
      <c r="BK480">
        <v>6.31364888888889</v>
      </c>
      <c r="BL480">
        <v>1796.27703703704</v>
      </c>
      <c r="BM480">
        <v>16.8053777777778</v>
      </c>
      <c r="BN480">
        <v>500.004074074074</v>
      </c>
      <c r="BO480">
        <v>73.9528074074074</v>
      </c>
      <c r="BP480">
        <v>0.0425337111111111</v>
      </c>
      <c r="BQ480">
        <v>21.0471074074074</v>
      </c>
      <c r="BR480">
        <v>19.9996074074074</v>
      </c>
      <c r="BS480">
        <v>999.9</v>
      </c>
      <c r="BT480">
        <v>0</v>
      </c>
      <c r="BU480">
        <v>0</v>
      </c>
      <c r="BV480">
        <v>9992.77777777778</v>
      </c>
      <c r="BW480">
        <v>0</v>
      </c>
      <c r="BX480">
        <v>1711.72074074074</v>
      </c>
      <c r="BY480">
        <v>-67.7924703703704</v>
      </c>
      <c r="BZ480">
        <v>1847.18481481481</v>
      </c>
      <c r="CA480">
        <v>1895.65407407407</v>
      </c>
      <c r="CB480">
        <v>10.6266888888889</v>
      </c>
      <c r="CC480">
        <v>1883.6862962963</v>
      </c>
      <c r="CD480">
        <v>6.31364888888889</v>
      </c>
      <c r="CE480">
        <v>1.25278592592593</v>
      </c>
      <c r="CF480">
        <v>0.466912148148148</v>
      </c>
      <c r="CG480">
        <v>10.2440333333333</v>
      </c>
      <c r="CH480">
        <v>-3.70476814814815</v>
      </c>
      <c r="CI480">
        <v>1999.97888888889</v>
      </c>
      <c r="CJ480">
        <v>0.979999111111111</v>
      </c>
      <c r="CK480">
        <v>0.0200004481481481</v>
      </c>
      <c r="CL480">
        <v>0</v>
      </c>
      <c r="CM480">
        <v>2.20957037037037</v>
      </c>
      <c r="CN480">
        <v>0</v>
      </c>
      <c r="CO480">
        <v>13503.7518518519</v>
      </c>
      <c r="CP480">
        <v>17299.9444444444</v>
      </c>
      <c r="CQ480">
        <v>40.229</v>
      </c>
      <c r="CR480">
        <v>42.25</v>
      </c>
      <c r="CS480">
        <v>40.5505185185185</v>
      </c>
      <c r="CT480">
        <v>39.9836666666667</v>
      </c>
      <c r="CU480">
        <v>39.201</v>
      </c>
      <c r="CV480">
        <v>1959.97851851852</v>
      </c>
      <c r="CW480">
        <v>40.0003703703704</v>
      </c>
      <c r="CX480">
        <v>0</v>
      </c>
      <c r="CY480">
        <v>1657125736.3</v>
      </c>
      <c r="CZ480">
        <v>0</v>
      </c>
      <c r="DA480">
        <v>0</v>
      </c>
      <c r="DB480" t="s">
        <v>356</v>
      </c>
      <c r="DC480">
        <v>1656081770.5</v>
      </c>
      <c r="DD480">
        <v>1655399214.6</v>
      </c>
      <c r="DE480">
        <v>0</v>
      </c>
      <c r="DF480">
        <v>0.134</v>
      </c>
      <c r="DG480">
        <v>-0.06</v>
      </c>
      <c r="DH480">
        <v>9.331</v>
      </c>
      <c r="DI480">
        <v>0.511</v>
      </c>
      <c r="DJ480">
        <v>421</v>
      </c>
      <c r="DK480">
        <v>25</v>
      </c>
      <c r="DL480">
        <v>1.93</v>
      </c>
      <c r="DM480">
        <v>0.15</v>
      </c>
      <c r="DN480">
        <v>-67.5594634146342</v>
      </c>
      <c r="DO480">
        <v>-1.16049616724738</v>
      </c>
      <c r="DP480">
        <v>0.739420897913541</v>
      </c>
      <c r="DQ480">
        <v>0</v>
      </c>
      <c r="DR480">
        <v>10.6294853658537</v>
      </c>
      <c r="DS480">
        <v>-0.0451944250871103</v>
      </c>
      <c r="DT480">
        <v>0.00558493448115859</v>
      </c>
      <c r="DU480">
        <v>1</v>
      </c>
      <c r="DV480">
        <v>1</v>
      </c>
      <c r="DW480">
        <v>2</v>
      </c>
      <c r="DX480" t="s">
        <v>357</v>
      </c>
      <c r="DY480">
        <v>2.9742</v>
      </c>
      <c r="DZ480">
        <v>2.69666</v>
      </c>
      <c r="EA480">
        <v>0.199798</v>
      </c>
      <c r="EB480">
        <v>0.204681</v>
      </c>
      <c r="EC480">
        <v>0.0667564</v>
      </c>
      <c r="ED480">
        <v>0.0317742</v>
      </c>
      <c r="EE480">
        <v>31325.9</v>
      </c>
      <c r="EF480">
        <v>34156.7</v>
      </c>
      <c r="EG480">
        <v>35477.1</v>
      </c>
      <c r="EH480">
        <v>38954.1</v>
      </c>
      <c r="EI480">
        <v>46934.4</v>
      </c>
      <c r="EJ480">
        <v>54430.1</v>
      </c>
      <c r="EK480">
        <v>55413.8</v>
      </c>
      <c r="EL480">
        <v>62412.1</v>
      </c>
      <c r="EM480">
        <v>1.9186</v>
      </c>
      <c r="EN480">
        <v>2.1786</v>
      </c>
      <c r="EO480">
        <v>-0.0038743</v>
      </c>
      <c r="EP480">
        <v>0</v>
      </c>
      <c r="EQ480">
        <v>20.0634</v>
      </c>
      <c r="ER480">
        <v>999.9</v>
      </c>
      <c r="ES480">
        <v>46.362</v>
      </c>
      <c r="ET480">
        <v>31.26</v>
      </c>
      <c r="EU480">
        <v>28.7051</v>
      </c>
      <c r="EV480">
        <v>55.2368</v>
      </c>
      <c r="EW480">
        <v>35.9976</v>
      </c>
      <c r="EX480">
        <v>2</v>
      </c>
      <c r="EY480">
        <v>-0.0342276</v>
      </c>
      <c r="EZ480">
        <v>7.13455</v>
      </c>
      <c r="FA480">
        <v>20.0115</v>
      </c>
      <c r="FB480">
        <v>5.19932</v>
      </c>
      <c r="FC480">
        <v>12.0099</v>
      </c>
      <c r="FD480">
        <v>4.9756</v>
      </c>
      <c r="FE480">
        <v>3.294</v>
      </c>
      <c r="FF480">
        <v>9999</v>
      </c>
      <c r="FG480">
        <v>9999</v>
      </c>
      <c r="FH480">
        <v>9999</v>
      </c>
      <c r="FI480">
        <v>552.2</v>
      </c>
      <c r="FJ480">
        <v>1.86295</v>
      </c>
      <c r="FK480">
        <v>1.86783</v>
      </c>
      <c r="FL480">
        <v>1.86752</v>
      </c>
      <c r="FM480">
        <v>1.86874</v>
      </c>
      <c r="FN480">
        <v>1.8696</v>
      </c>
      <c r="FO480">
        <v>1.86566</v>
      </c>
      <c r="FP480">
        <v>1.86664</v>
      </c>
      <c r="FQ480">
        <v>1.86807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19.79</v>
      </c>
      <c r="GF480">
        <v>0.1343</v>
      </c>
      <c r="GG480">
        <v>5.21543574155078</v>
      </c>
      <c r="GH480">
        <v>0.0100486214095962</v>
      </c>
      <c r="GI480">
        <v>-1.74255938316833e-06</v>
      </c>
      <c r="GJ480">
        <v>3.40457676646056e-10</v>
      </c>
      <c r="GK480">
        <v>-0.0234001039270155</v>
      </c>
      <c r="GL480">
        <v>-0.0317258394575505</v>
      </c>
      <c r="GM480">
        <v>0.00293552719409138</v>
      </c>
      <c r="GN480">
        <v>-2.89779016759736e-05</v>
      </c>
      <c r="GO480">
        <v>-4</v>
      </c>
      <c r="GP480">
        <v>2214</v>
      </c>
      <c r="GQ480">
        <v>1</v>
      </c>
      <c r="GR480">
        <v>18</v>
      </c>
      <c r="GS480">
        <v>17399.8</v>
      </c>
      <c r="GT480">
        <v>28775.7</v>
      </c>
      <c r="GU480">
        <v>4.25781</v>
      </c>
      <c r="GV480">
        <v>2.57568</v>
      </c>
      <c r="GW480">
        <v>2.24854</v>
      </c>
      <c r="GX480">
        <v>2.74658</v>
      </c>
      <c r="GY480">
        <v>1.99585</v>
      </c>
      <c r="GZ480">
        <v>2.33276</v>
      </c>
      <c r="HA480">
        <v>34.5777</v>
      </c>
      <c r="HB480">
        <v>14.5173</v>
      </c>
      <c r="HC480">
        <v>18</v>
      </c>
      <c r="HD480">
        <v>456.771</v>
      </c>
      <c r="HE480">
        <v>633.053</v>
      </c>
      <c r="HF480">
        <v>11.7643</v>
      </c>
      <c r="HG480">
        <v>26.6868</v>
      </c>
      <c r="HH480">
        <v>30.0005</v>
      </c>
      <c r="HI480">
        <v>26.4711</v>
      </c>
      <c r="HJ480">
        <v>26.3864</v>
      </c>
      <c r="HK480">
        <v>85.2236</v>
      </c>
      <c r="HL480">
        <v>68.9175</v>
      </c>
      <c r="HM480">
        <v>0</v>
      </c>
      <c r="HN480">
        <v>12.2839</v>
      </c>
      <c r="HO480">
        <v>1920.37</v>
      </c>
      <c r="HP480">
        <v>6.33199</v>
      </c>
      <c r="HQ480">
        <v>102.825</v>
      </c>
      <c r="HR480">
        <v>103.93</v>
      </c>
    </row>
    <row r="481" spans="1:226">
      <c r="A481">
        <v>465</v>
      </c>
      <c r="B481">
        <v>1657125761.1</v>
      </c>
      <c r="C481">
        <v>5728.5</v>
      </c>
      <c r="D481" t="s">
        <v>1292</v>
      </c>
      <c r="E481" t="s">
        <v>1293</v>
      </c>
      <c r="F481">
        <v>5</v>
      </c>
      <c r="G481" t="s">
        <v>1067</v>
      </c>
      <c r="H481" t="s">
        <v>354</v>
      </c>
      <c r="I481">
        <v>1657125753.31429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1926.11183590784</v>
      </c>
      <c r="AK481">
        <v>1886.81351515152</v>
      </c>
      <c r="AL481">
        <v>3.21971188060209</v>
      </c>
      <c r="AM481">
        <v>66.8641724914905</v>
      </c>
      <c r="AN481">
        <f>(AP481 - AO481 + BO481*1E3/(8.314*(BQ481+273.15)) * AR481/BN481 * AQ481) * BN481/(100*BB481) * 1000/(1000 - AP481)</f>
        <v>0</v>
      </c>
      <c r="AO481">
        <v>6.30165033731087</v>
      </c>
      <c r="AP481">
        <v>16.9353109090909</v>
      </c>
      <c r="AQ481">
        <v>0.000228440440562695</v>
      </c>
      <c r="AR481">
        <v>77.479697200036</v>
      </c>
      <c r="AS481">
        <v>1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1657125753.31429</v>
      </c>
      <c r="BH481">
        <v>1831.37357142857</v>
      </c>
      <c r="BI481">
        <v>1898.99285714286</v>
      </c>
      <c r="BJ481">
        <v>16.9324071428571</v>
      </c>
      <c r="BK481">
        <v>6.30657107142857</v>
      </c>
      <c r="BL481">
        <v>1811.64821428571</v>
      </c>
      <c r="BM481">
        <v>16.7977785714286</v>
      </c>
      <c r="BN481">
        <v>500.019357142857</v>
      </c>
      <c r="BO481">
        <v>73.9523214285714</v>
      </c>
      <c r="BP481">
        <v>0.0422244571428571</v>
      </c>
      <c r="BQ481">
        <v>21.0423178571429</v>
      </c>
      <c r="BR481">
        <v>19.9832357142857</v>
      </c>
      <c r="BS481">
        <v>999.9</v>
      </c>
      <c r="BT481">
        <v>0</v>
      </c>
      <c r="BU481">
        <v>0</v>
      </c>
      <c r="BV481">
        <v>10005.3571428571</v>
      </c>
      <c r="BW481">
        <v>0</v>
      </c>
      <c r="BX481">
        <v>1711.8975</v>
      </c>
      <c r="BY481">
        <v>-67.6190321428572</v>
      </c>
      <c r="BZ481">
        <v>1862.91571428571</v>
      </c>
      <c r="CA481">
        <v>1911.04392857143</v>
      </c>
      <c r="CB481">
        <v>10.6258464285714</v>
      </c>
      <c r="CC481">
        <v>1898.99285714286</v>
      </c>
      <c r="CD481">
        <v>6.30657107142857</v>
      </c>
      <c r="CE481">
        <v>1.25219107142857</v>
      </c>
      <c r="CF481">
        <v>0.466385678571429</v>
      </c>
      <c r="CG481">
        <v>10.2369428571429</v>
      </c>
      <c r="CH481">
        <v>-3.71982678571429</v>
      </c>
      <c r="CI481">
        <v>1999.99642857143</v>
      </c>
      <c r="CJ481">
        <v>0.979999357142857</v>
      </c>
      <c r="CK481">
        <v>0.0200001857142857</v>
      </c>
      <c r="CL481">
        <v>0</v>
      </c>
      <c r="CM481">
        <v>2.23403928571429</v>
      </c>
      <c r="CN481">
        <v>0</v>
      </c>
      <c r="CO481">
        <v>13500.7428571429</v>
      </c>
      <c r="CP481">
        <v>17300.1071428571</v>
      </c>
      <c r="CQ481">
        <v>40.24325</v>
      </c>
      <c r="CR481">
        <v>42.25</v>
      </c>
      <c r="CS481">
        <v>40.5575714285714</v>
      </c>
      <c r="CT481">
        <v>39.9955</v>
      </c>
      <c r="CU481">
        <v>39.21625</v>
      </c>
      <c r="CV481">
        <v>1959.99607142857</v>
      </c>
      <c r="CW481">
        <v>40.0003571428571</v>
      </c>
      <c r="CX481">
        <v>0</v>
      </c>
      <c r="CY481">
        <v>1657125741.1</v>
      </c>
      <c r="CZ481">
        <v>0</v>
      </c>
      <c r="DA481">
        <v>0</v>
      </c>
      <c r="DB481" t="s">
        <v>356</v>
      </c>
      <c r="DC481">
        <v>1656081770.5</v>
      </c>
      <c r="DD481">
        <v>1655399214.6</v>
      </c>
      <c r="DE481">
        <v>0</v>
      </c>
      <c r="DF481">
        <v>0.134</v>
      </c>
      <c r="DG481">
        <v>-0.06</v>
      </c>
      <c r="DH481">
        <v>9.331</v>
      </c>
      <c r="DI481">
        <v>0.511</v>
      </c>
      <c r="DJ481">
        <v>421</v>
      </c>
      <c r="DK481">
        <v>25</v>
      </c>
      <c r="DL481">
        <v>1.93</v>
      </c>
      <c r="DM481">
        <v>0.15</v>
      </c>
      <c r="DN481">
        <v>-67.7897536585366</v>
      </c>
      <c r="DO481">
        <v>1.11705365853663</v>
      </c>
      <c r="DP481">
        <v>0.652075556409763</v>
      </c>
      <c r="DQ481">
        <v>0</v>
      </c>
      <c r="DR481">
        <v>10.6268609756098</v>
      </c>
      <c r="DS481">
        <v>-0.014422996515686</v>
      </c>
      <c r="DT481">
        <v>0.00566163287869003</v>
      </c>
      <c r="DU481">
        <v>1</v>
      </c>
      <c r="DV481">
        <v>1</v>
      </c>
      <c r="DW481">
        <v>2</v>
      </c>
      <c r="DX481" t="s">
        <v>357</v>
      </c>
      <c r="DY481">
        <v>2.97257</v>
      </c>
      <c r="DZ481">
        <v>2.6958</v>
      </c>
      <c r="EA481">
        <v>0.200812</v>
      </c>
      <c r="EB481">
        <v>0.205716</v>
      </c>
      <c r="EC481">
        <v>0.0667909</v>
      </c>
      <c r="ED481">
        <v>0.0317365</v>
      </c>
      <c r="EE481">
        <v>31286.4</v>
      </c>
      <c r="EF481">
        <v>34112</v>
      </c>
      <c r="EG481">
        <v>35477.2</v>
      </c>
      <c r="EH481">
        <v>38953.8</v>
      </c>
      <c r="EI481">
        <v>46933.1</v>
      </c>
      <c r="EJ481">
        <v>54431.9</v>
      </c>
      <c r="EK481">
        <v>55414.2</v>
      </c>
      <c r="EL481">
        <v>62411.8</v>
      </c>
      <c r="EM481">
        <v>1.917</v>
      </c>
      <c r="EN481">
        <v>2.1802</v>
      </c>
      <c r="EO481">
        <v>-0.00566244</v>
      </c>
      <c r="EP481">
        <v>0</v>
      </c>
      <c r="EQ481">
        <v>20.0617</v>
      </c>
      <c r="ER481">
        <v>999.9</v>
      </c>
      <c r="ES481">
        <v>46.313</v>
      </c>
      <c r="ET481">
        <v>31.27</v>
      </c>
      <c r="EU481">
        <v>28.6891</v>
      </c>
      <c r="EV481">
        <v>55.0068</v>
      </c>
      <c r="EW481">
        <v>35.9816</v>
      </c>
      <c r="EX481">
        <v>2</v>
      </c>
      <c r="EY481">
        <v>-0.0438821</v>
      </c>
      <c r="EZ481">
        <v>5.27717</v>
      </c>
      <c r="FA481">
        <v>20.0781</v>
      </c>
      <c r="FB481">
        <v>5.19932</v>
      </c>
      <c r="FC481">
        <v>12.0099</v>
      </c>
      <c r="FD481">
        <v>4.9756</v>
      </c>
      <c r="FE481">
        <v>3.2938</v>
      </c>
      <c r="FF481">
        <v>9999</v>
      </c>
      <c r="FG481">
        <v>9999</v>
      </c>
      <c r="FH481">
        <v>9999</v>
      </c>
      <c r="FI481">
        <v>552.2</v>
      </c>
      <c r="FJ481">
        <v>1.86298</v>
      </c>
      <c r="FK481">
        <v>1.86783</v>
      </c>
      <c r="FL481">
        <v>1.86762</v>
      </c>
      <c r="FM481">
        <v>1.86887</v>
      </c>
      <c r="FN481">
        <v>1.86963</v>
      </c>
      <c r="FO481">
        <v>1.86569</v>
      </c>
      <c r="FP481">
        <v>1.86676</v>
      </c>
      <c r="FQ481">
        <v>1.86813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19.9</v>
      </c>
      <c r="GF481">
        <v>0.1349</v>
      </c>
      <c r="GG481">
        <v>5.21543574155078</v>
      </c>
      <c r="GH481">
        <v>0.0100486214095962</v>
      </c>
      <c r="GI481">
        <v>-1.74255938316833e-06</v>
      </c>
      <c r="GJ481">
        <v>3.40457676646056e-10</v>
      </c>
      <c r="GK481">
        <v>-0.0234001039270155</v>
      </c>
      <c r="GL481">
        <v>-0.0317258394575505</v>
      </c>
      <c r="GM481">
        <v>0.00293552719409138</v>
      </c>
      <c r="GN481">
        <v>-2.89779016759736e-05</v>
      </c>
      <c r="GO481">
        <v>-4</v>
      </c>
      <c r="GP481">
        <v>2214</v>
      </c>
      <c r="GQ481">
        <v>1</v>
      </c>
      <c r="GR481">
        <v>18</v>
      </c>
      <c r="GS481">
        <v>17399.8</v>
      </c>
      <c r="GT481">
        <v>28775.8</v>
      </c>
      <c r="GU481">
        <v>4.28223</v>
      </c>
      <c r="GV481">
        <v>2.57812</v>
      </c>
      <c r="GW481">
        <v>2.24854</v>
      </c>
      <c r="GX481">
        <v>2.74536</v>
      </c>
      <c r="GY481">
        <v>1.99585</v>
      </c>
      <c r="GZ481">
        <v>2.28149</v>
      </c>
      <c r="HA481">
        <v>34.5777</v>
      </c>
      <c r="HB481">
        <v>14.5523</v>
      </c>
      <c r="HC481">
        <v>18</v>
      </c>
      <c r="HD481">
        <v>455.846</v>
      </c>
      <c r="HE481">
        <v>634.429</v>
      </c>
      <c r="HF481">
        <v>12.1849</v>
      </c>
      <c r="HG481">
        <v>26.6935</v>
      </c>
      <c r="HH481">
        <v>29.9948</v>
      </c>
      <c r="HI481">
        <v>26.4778</v>
      </c>
      <c r="HJ481">
        <v>26.3953</v>
      </c>
      <c r="HK481">
        <v>85.7777</v>
      </c>
      <c r="HL481">
        <v>68.9175</v>
      </c>
      <c r="HM481">
        <v>0</v>
      </c>
      <c r="HN481">
        <v>12.3179</v>
      </c>
      <c r="HO481">
        <v>1940.5</v>
      </c>
      <c r="HP481">
        <v>6.33206</v>
      </c>
      <c r="HQ481">
        <v>102.826</v>
      </c>
      <c r="HR481">
        <v>103.929</v>
      </c>
    </row>
    <row r="482" spans="1:226">
      <c r="A482">
        <v>466</v>
      </c>
      <c r="B482">
        <v>1657125766.1</v>
      </c>
      <c r="C482">
        <v>5733.5</v>
      </c>
      <c r="D482" t="s">
        <v>1294</v>
      </c>
      <c r="E482" t="s">
        <v>1295</v>
      </c>
      <c r="F482">
        <v>5</v>
      </c>
      <c r="G482" t="s">
        <v>1067</v>
      </c>
      <c r="H482" t="s">
        <v>354</v>
      </c>
      <c r="I482">
        <v>1657125758.6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1943.52431212985</v>
      </c>
      <c r="AK482">
        <v>1903.64981818182</v>
      </c>
      <c r="AL482">
        <v>3.38440130080941</v>
      </c>
      <c r="AM482">
        <v>66.8641724914905</v>
      </c>
      <c r="AN482">
        <f>(AP482 - AO482 + BO482*1E3/(8.314*(BQ482+273.15)) * AR482/BN482 * AQ482) * BN482/(100*BB482) * 1000/(1000 - AP482)</f>
        <v>0</v>
      </c>
      <c r="AO482">
        <v>6.29244915187516</v>
      </c>
      <c r="AP482">
        <v>16.9898527272727</v>
      </c>
      <c r="AQ482">
        <v>0.0174980181227291</v>
      </c>
      <c r="AR482">
        <v>77.479697200036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1657125758.6</v>
      </c>
      <c r="BH482">
        <v>1848.49111111111</v>
      </c>
      <c r="BI482">
        <v>1916.70185185185</v>
      </c>
      <c r="BJ482">
        <v>16.9413592592593</v>
      </c>
      <c r="BK482">
        <v>6.29860185185185</v>
      </c>
      <c r="BL482">
        <v>1828.64518518519</v>
      </c>
      <c r="BM482">
        <v>16.8063703703704</v>
      </c>
      <c r="BN482">
        <v>499.972333333333</v>
      </c>
      <c r="BO482">
        <v>73.9523518518518</v>
      </c>
      <c r="BP482">
        <v>0.0421867814814815</v>
      </c>
      <c r="BQ482">
        <v>21.0431814814815</v>
      </c>
      <c r="BR482">
        <v>19.9650925925926</v>
      </c>
      <c r="BS482">
        <v>999.9</v>
      </c>
      <c r="BT482">
        <v>0</v>
      </c>
      <c r="BU482">
        <v>0</v>
      </c>
      <c r="BV482">
        <v>10004.2592592593</v>
      </c>
      <c r="BW482">
        <v>0</v>
      </c>
      <c r="BX482">
        <v>1711.86111111111</v>
      </c>
      <c r="BY482">
        <v>-68.2104666666667</v>
      </c>
      <c r="BZ482">
        <v>1880.3462962963</v>
      </c>
      <c r="CA482">
        <v>1928.85</v>
      </c>
      <c r="CB482">
        <v>10.6427666666667</v>
      </c>
      <c r="CC482">
        <v>1916.70185185185</v>
      </c>
      <c r="CD482">
        <v>6.29860185185185</v>
      </c>
      <c r="CE482">
        <v>1.25285259259259</v>
      </c>
      <c r="CF482">
        <v>0.465796407407407</v>
      </c>
      <c r="CG482">
        <v>10.2448481481481</v>
      </c>
      <c r="CH482">
        <v>-3.73669777777778</v>
      </c>
      <c r="CI482">
        <v>1999.99888888889</v>
      </c>
      <c r="CJ482">
        <v>0.979999444444444</v>
      </c>
      <c r="CK482">
        <v>0.0200000925925926</v>
      </c>
      <c r="CL482">
        <v>0</v>
      </c>
      <c r="CM482">
        <v>2.22937037037037</v>
      </c>
      <c r="CN482">
        <v>0</v>
      </c>
      <c r="CO482">
        <v>13497.2111111111</v>
      </c>
      <c r="CP482">
        <v>17300.1333333333</v>
      </c>
      <c r="CQ482">
        <v>40.25</v>
      </c>
      <c r="CR482">
        <v>42.2637777777778</v>
      </c>
      <c r="CS482">
        <v>40.562</v>
      </c>
      <c r="CT482">
        <v>40</v>
      </c>
      <c r="CU482">
        <v>39.2336666666667</v>
      </c>
      <c r="CV482">
        <v>1959.99851851852</v>
      </c>
      <c r="CW482">
        <v>40.0003703703704</v>
      </c>
      <c r="CX482">
        <v>0</v>
      </c>
      <c r="CY482">
        <v>1657125745.9</v>
      </c>
      <c r="CZ482">
        <v>0</v>
      </c>
      <c r="DA482">
        <v>0</v>
      </c>
      <c r="DB482" t="s">
        <v>356</v>
      </c>
      <c r="DC482">
        <v>1656081770.5</v>
      </c>
      <c r="DD482">
        <v>1655399214.6</v>
      </c>
      <c r="DE482">
        <v>0</v>
      </c>
      <c r="DF482">
        <v>0.134</v>
      </c>
      <c r="DG482">
        <v>-0.06</v>
      </c>
      <c r="DH482">
        <v>9.331</v>
      </c>
      <c r="DI482">
        <v>0.511</v>
      </c>
      <c r="DJ482">
        <v>421</v>
      </c>
      <c r="DK482">
        <v>25</v>
      </c>
      <c r="DL482">
        <v>1.93</v>
      </c>
      <c r="DM482">
        <v>0.15</v>
      </c>
      <c r="DN482">
        <v>-67.9162341463415</v>
      </c>
      <c r="DO482">
        <v>-3.48822020905943</v>
      </c>
      <c r="DP482">
        <v>0.763094963118265</v>
      </c>
      <c r="DQ482">
        <v>0</v>
      </c>
      <c r="DR482">
        <v>10.6341609756098</v>
      </c>
      <c r="DS482">
        <v>0.130087108013968</v>
      </c>
      <c r="DT482">
        <v>0.019578956822765</v>
      </c>
      <c r="DU482">
        <v>0</v>
      </c>
      <c r="DV482">
        <v>0</v>
      </c>
      <c r="DW482">
        <v>2</v>
      </c>
      <c r="DX482" t="s">
        <v>367</v>
      </c>
      <c r="DY482">
        <v>2.97323</v>
      </c>
      <c r="DZ482">
        <v>2.69686</v>
      </c>
      <c r="EA482">
        <v>0.201854</v>
      </c>
      <c r="EB482">
        <v>0.206725</v>
      </c>
      <c r="EC482">
        <v>0.0669378</v>
      </c>
      <c r="ED482">
        <v>0.0317008</v>
      </c>
      <c r="EE482">
        <v>31246.2</v>
      </c>
      <c r="EF482">
        <v>34069</v>
      </c>
      <c r="EG482">
        <v>35478</v>
      </c>
      <c r="EH482">
        <v>38954.1</v>
      </c>
      <c r="EI482">
        <v>46927.1</v>
      </c>
      <c r="EJ482">
        <v>54433.6</v>
      </c>
      <c r="EK482">
        <v>55415.9</v>
      </c>
      <c r="EL482">
        <v>62411.3</v>
      </c>
      <c r="EM482">
        <v>1.9186</v>
      </c>
      <c r="EN482">
        <v>2.1802</v>
      </c>
      <c r="EO482">
        <v>-0.00581145</v>
      </c>
      <c r="EP482">
        <v>0</v>
      </c>
      <c r="EQ482">
        <v>20.0582</v>
      </c>
      <c r="ER482">
        <v>999.9</v>
      </c>
      <c r="ES482">
        <v>46.24</v>
      </c>
      <c r="ET482">
        <v>31.27</v>
      </c>
      <c r="EU482">
        <v>28.6447</v>
      </c>
      <c r="EV482">
        <v>55.0168</v>
      </c>
      <c r="EW482">
        <v>35.9856</v>
      </c>
      <c r="EX482">
        <v>2</v>
      </c>
      <c r="EY482">
        <v>-0.040813</v>
      </c>
      <c r="EZ482">
        <v>5.76015</v>
      </c>
      <c r="FA482">
        <v>20.0627</v>
      </c>
      <c r="FB482">
        <v>5.20052</v>
      </c>
      <c r="FC482">
        <v>12.0099</v>
      </c>
      <c r="FD482">
        <v>4.976</v>
      </c>
      <c r="FE482">
        <v>3.2938</v>
      </c>
      <c r="FF482">
        <v>9999</v>
      </c>
      <c r="FG482">
        <v>9999</v>
      </c>
      <c r="FH482">
        <v>9999</v>
      </c>
      <c r="FI482">
        <v>552.2</v>
      </c>
      <c r="FJ482">
        <v>1.86298</v>
      </c>
      <c r="FK482">
        <v>1.86783</v>
      </c>
      <c r="FL482">
        <v>1.86765</v>
      </c>
      <c r="FM482">
        <v>1.8688</v>
      </c>
      <c r="FN482">
        <v>1.8696</v>
      </c>
      <c r="FO482">
        <v>1.86569</v>
      </c>
      <c r="FP482">
        <v>1.86676</v>
      </c>
      <c r="FQ482">
        <v>1.86813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20.02</v>
      </c>
      <c r="GF482">
        <v>0.1371</v>
      </c>
      <c r="GG482">
        <v>5.21543574155078</v>
      </c>
      <c r="GH482">
        <v>0.0100486214095962</v>
      </c>
      <c r="GI482">
        <v>-1.74255938316833e-06</v>
      </c>
      <c r="GJ482">
        <v>3.40457676646056e-10</v>
      </c>
      <c r="GK482">
        <v>-0.0234001039270155</v>
      </c>
      <c r="GL482">
        <v>-0.0317258394575505</v>
      </c>
      <c r="GM482">
        <v>0.00293552719409138</v>
      </c>
      <c r="GN482">
        <v>-2.89779016759736e-05</v>
      </c>
      <c r="GO482">
        <v>-4</v>
      </c>
      <c r="GP482">
        <v>2214</v>
      </c>
      <c r="GQ482">
        <v>1</v>
      </c>
      <c r="GR482">
        <v>18</v>
      </c>
      <c r="GS482">
        <v>17399.9</v>
      </c>
      <c r="GT482">
        <v>28775.9</v>
      </c>
      <c r="GU482">
        <v>4.3103</v>
      </c>
      <c r="GV482">
        <v>2.58057</v>
      </c>
      <c r="GW482">
        <v>2.24854</v>
      </c>
      <c r="GX482">
        <v>2.74658</v>
      </c>
      <c r="GY482">
        <v>1.99585</v>
      </c>
      <c r="GZ482">
        <v>2.33887</v>
      </c>
      <c r="HA482">
        <v>34.5777</v>
      </c>
      <c r="HB482">
        <v>14.5611</v>
      </c>
      <c r="HC482">
        <v>18</v>
      </c>
      <c r="HD482">
        <v>456.899</v>
      </c>
      <c r="HE482">
        <v>634.506</v>
      </c>
      <c r="HF482">
        <v>12.3539</v>
      </c>
      <c r="HG482">
        <v>26.7026</v>
      </c>
      <c r="HH482">
        <v>30</v>
      </c>
      <c r="HI482">
        <v>26.4867</v>
      </c>
      <c r="HJ482">
        <v>26.4019</v>
      </c>
      <c r="HK482">
        <v>86.281</v>
      </c>
      <c r="HL482">
        <v>68.9175</v>
      </c>
      <c r="HM482">
        <v>0</v>
      </c>
      <c r="HN482">
        <v>12.3514</v>
      </c>
      <c r="HO482">
        <v>1953.92</v>
      </c>
      <c r="HP482">
        <v>6.31742</v>
      </c>
      <c r="HQ482">
        <v>102.829</v>
      </c>
      <c r="HR482">
        <v>103.929</v>
      </c>
    </row>
    <row r="483" spans="1:226">
      <c r="A483">
        <v>467</v>
      </c>
      <c r="B483">
        <v>1657125771.1</v>
      </c>
      <c r="C483">
        <v>5738.5</v>
      </c>
      <c r="D483" t="s">
        <v>1296</v>
      </c>
      <c r="E483" t="s">
        <v>1297</v>
      </c>
      <c r="F483">
        <v>5</v>
      </c>
      <c r="G483" t="s">
        <v>1067</v>
      </c>
      <c r="H483" t="s">
        <v>354</v>
      </c>
      <c r="I483">
        <v>1657125763.31429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1959.87884310396</v>
      </c>
      <c r="AK483">
        <v>1920.45581818182</v>
      </c>
      <c r="AL483">
        <v>3.35400432186018</v>
      </c>
      <c r="AM483">
        <v>66.8641724914905</v>
      </c>
      <c r="AN483">
        <f>(AP483 - AO483 + BO483*1E3/(8.314*(BQ483+273.15)) * AR483/BN483 * AQ483) * BN483/(100*BB483) * 1000/(1000 - AP483)</f>
        <v>0</v>
      </c>
      <c r="AO483">
        <v>6.28335017741919</v>
      </c>
      <c r="AP483">
        <v>16.9998278787879</v>
      </c>
      <c r="AQ483">
        <v>0.00618901457949991</v>
      </c>
      <c r="AR483">
        <v>77.479697200036</v>
      </c>
      <c r="AS483">
        <v>1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1657125763.31429</v>
      </c>
      <c r="BH483">
        <v>1863.92035714286</v>
      </c>
      <c r="BI483">
        <v>1932.39642857143</v>
      </c>
      <c r="BJ483">
        <v>16.9629607142857</v>
      </c>
      <c r="BK483">
        <v>6.29091535714286</v>
      </c>
      <c r="BL483">
        <v>1843.96571428571</v>
      </c>
      <c r="BM483">
        <v>16.8270821428571</v>
      </c>
      <c r="BN483">
        <v>499.959535714286</v>
      </c>
      <c r="BO483">
        <v>73.9530714285714</v>
      </c>
      <c r="BP483">
        <v>0.0422113964285714</v>
      </c>
      <c r="BQ483">
        <v>21.0507464285714</v>
      </c>
      <c r="BR483">
        <v>19.962</v>
      </c>
      <c r="BS483">
        <v>999.9</v>
      </c>
      <c r="BT483">
        <v>0</v>
      </c>
      <c r="BU483">
        <v>0</v>
      </c>
      <c r="BV483">
        <v>10006.0714285714</v>
      </c>
      <c r="BW483">
        <v>0</v>
      </c>
      <c r="BX483">
        <v>1711.86678571429</v>
      </c>
      <c r="BY483">
        <v>-68.4755892857143</v>
      </c>
      <c r="BZ483">
        <v>1896.08321428571</v>
      </c>
      <c r="CA483">
        <v>1944.62892857143</v>
      </c>
      <c r="CB483">
        <v>10.6720357142857</v>
      </c>
      <c r="CC483">
        <v>1932.39642857143</v>
      </c>
      <c r="CD483">
        <v>6.29091535714286</v>
      </c>
      <c r="CE483">
        <v>1.25446142857143</v>
      </c>
      <c r="CF483">
        <v>0.465232392857143</v>
      </c>
      <c r="CG483">
        <v>10.26405</v>
      </c>
      <c r="CH483">
        <v>-3.75286392857143</v>
      </c>
      <c r="CI483">
        <v>1999.98857142857</v>
      </c>
      <c r="CJ483">
        <v>0.979999464285714</v>
      </c>
      <c r="CK483">
        <v>0.0200000714285714</v>
      </c>
      <c r="CL483">
        <v>0</v>
      </c>
      <c r="CM483">
        <v>2.20650357142857</v>
      </c>
      <c r="CN483">
        <v>0</v>
      </c>
      <c r="CO483">
        <v>13494.425</v>
      </c>
      <c r="CP483">
        <v>17300.0535714286</v>
      </c>
      <c r="CQ483">
        <v>40.25</v>
      </c>
      <c r="CR483">
        <v>42.2832142857143</v>
      </c>
      <c r="CS483">
        <v>40.562</v>
      </c>
      <c r="CT483">
        <v>40</v>
      </c>
      <c r="CU483">
        <v>39.2455</v>
      </c>
      <c r="CV483">
        <v>1959.98857142857</v>
      </c>
      <c r="CW483">
        <v>40</v>
      </c>
      <c r="CX483">
        <v>0</v>
      </c>
      <c r="CY483">
        <v>1657125751.3</v>
      </c>
      <c r="CZ483">
        <v>0</v>
      </c>
      <c r="DA483">
        <v>0</v>
      </c>
      <c r="DB483" t="s">
        <v>356</v>
      </c>
      <c r="DC483">
        <v>1656081770.5</v>
      </c>
      <c r="DD483">
        <v>1655399214.6</v>
      </c>
      <c r="DE483">
        <v>0</v>
      </c>
      <c r="DF483">
        <v>0.134</v>
      </c>
      <c r="DG483">
        <v>-0.06</v>
      </c>
      <c r="DH483">
        <v>9.331</v>
      </c>
      <c r="DI483">
        <v>0.511</v>
      </c>
      <c r="DJ483">
        <v>421</v>
      </c>
      <c r="DK483">
        <v>25</v>
      </c>
      <c r="DL483">
        <v>1.93</v>
      </c>
      <c r="DM483">
        <v>0.15</v>
      </c>
      <c r="DN483">
        <v>-68.319256097561</v>
      </c>
      <c r="DO483">
        <v>-4.18470313588855</v>
      </c>
      <c r="DP483">
        <v>0.719997200553087</v>
      </c>
      <c r="DQ483">
        <v>0</v>
      </c>
      <c r="DR483">
        <v>10.6589902439024</v>
      </c>
      <c r="DS483">
        <v>0.375148432055765</v>
      </c>
      <c r="DT483">
        <v>0.0394620336518597</v>
      </c>
      <c r="DU483">
        <v>0</v>
      </c>
      <c r="DV483">
        <v>0</v>
      </c>
      <c r="DW483">
        <v>2</v>
      </c>
      <c r="DX483" t="s">
        <v>367</v>
      </c>
      <c r="DY483">
        <v>2.97318</v>
      </c>
      <c r="DZ483">
        <v>2.69597</v>
      </c>
      <c r="EA483">
        <v>0.202867</v>
      </c>
      <c r="EB483">
        <v>0.207768</v>
      </c>
      <c r="EC483">
        <v>0.066981</v>
      </c>
      <c r="ED483">
        <v>0.0316794</v>
      </c>
      <c r="EE483">
        <v>31206.2</v>
      </c>
      <c r="EF483">
        <v>34024.3</v>
      </c>
      <c r="EG483">
        <v>35477.6</v>
      </c>
      <c r="EH483">
        <v>38954.2</v>
      </c>
      <c r="EI483">
        <v>46924.1</v>
      </c>
      <c r="EJ483">
        <v>54436.3</v>
      </c>
      <c r="EK483">
        <v>55415</v>
      </c>
      <c r="EL483">
        <v>62413.1</v>
      </c>
      <c r="EM483">
        <v>1.9172</v>
      </c>
      <c r="EN483">
        <v>2.1794</v>
      </c>
      <c r="EO483">
        <v>-0.00372529</v>
      </c>
      <c r="EP483">
        <v>0</v>
      </c>
      <c r="EQ483">
        <v>20.0565</v>
      </c>
      <c r="ER483">
        <v>999.9</v>
      </c>
      <c r="ES483">
        <v>46.191</v>
      </c>
      <c r="ET483">
        <v>31.29</v>
      </c>
      <c r="EU483">
        <v>28.6452</v>
      </c>
      <c r="EV483">
        <v>54.7568</v>
      </c>
      <c r="EW483">
        <v>36.0577</v>
      </c>
      <c r="EX483">
        <v>2</v>
      </c>
      <c r="EY483">
        <v>-0.0388821</v>
      </c>
      <c r="EZ483">
        <v>6.10471</v>
      </c>
      <c r="FA483">
        <v>20.0492</v>
      </c>
      <c r="FB483">
        <v>5.19932</v>
      </c>
      <c r="FC483">
        <v>12.0099</v>
      </c>
      <c r="FD483">
        <v>4.976</v>
      </c>
      <c r="FE483">
        <v>3.2934</v>
      </c>
      <c r="FF483">
        <v>9999</v>
      </c>
      <c r="FG483">
        <v>9999</v>
      </c>
      <c r="FH483">
        <v>9999</v>
      </c>
      <c r="FI483">
        <v>552.2</v>
      </c>
      <c r="FJ483">
        <v>1.86301</v>
      </c>
      <c r="FK483">
        <v>1.86783</v>
      </c>
      <c r="FL483">
        <v>1.86755</v>
      </c>
      <c r="FM483">
        <v>1.8688</v>
      </c>
      <c r="FN483">
        <v>1.86954</v>
      </c>
      <c r="FO483">
        <v>1.86569</v>
      </c>
      <c r="FP483">
        <v>1.86676</v>
      </c>
      <c r="FQ483">
        <v>1.86813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20.13</v>
      </c>
      <c r="GF483">
        <v>0.1377</v>
      </c>
      <c r="GG483">
        <v>5.21543574155078</v>
      </c>
      <c r="GH483">
        <v>0.0100486214095962</v>
      </c>
      <c r="GI483">
        <v>-1.74255938316833e-06</v>
      </c>
      <c r="GJ483">
        <v>3.40457676646056e-10</v>
      </c>
      <c r="GK483">
        <v>-0.0234001039270155</v>
      </c>
      <c r="GL483">
        <v>-0.0317258394575505</v>
      </c>
      <c r="GM483">
        <v>0.00293552719409138</v>
      </c>
      <c r="GN483">
        <v>-2.89779016759736e-05</v>
      </c>
      <c r="GO483">
        <v>-4</v>
      </c>
      <c r="GP483">
        <v>2214</v>
      </c>
      <c r="GQ483">
        <v>1</v>
      </c>
      <c r="GR483">
        <v>18</v>
      </c>
      <c r="GS483">
        <v>17400</v>
      </c>
      <c r="GT483">
        <v>28775.9</v>
      </c>
      <c r="GU483">
        <v>4.33594</v>
      </c>
      <c r="GV483">
        <v>2.5769</v>
      </c>
      <c r="GW483">
        <v>2.24854</v>
      </c>
      <c r="GX483">
        <v>2.74536</v>
      </c>
      <c r="GY483">
        <v>1.99585</v>
      </c>
      <c r="GZ483">
        <v>2.323</v>
      </c>
      <c r="HA483">
        <v>34.6006</v>
      </c>
      <c r="HB483">
        <v>14.5348</v>
      </c>
      <c r="HC483">
        <v>18</v>
      </c>
      <c r="HD483">
        <v>456.097</v>
      </c>
      <c r="HE483">
        <v>633.948</v>
      </c>
      <c r="HF483">
        <v>12.4191</v>
      </c>
      <c r="HG483">
        <v>26.7094</v>
      </c>
      <c r="HH483">
        <v>30.0013</v>
      </c>
      <c r="HI483">
        <v>26.4935</v>
      </c>
      <c r="HJ483">
        <v>26.4086</v>
      </c>
      <c r="HK483">
        <v>86.8314</v>
      </c>
      <c r="HL483">
        <v>68.9175</v>
      </c>
      <c r="HM483">
        <v>0</v>
      </c>
      <c r="HN483">
        <v>12.3636</v>
      </c>
      <c r="HO483">
        <v>1974.05</v>
      </c>
      <c r="HP483">
        <v>6.3035</v>
      </c>
      <c r="HQ483">
        <v>102.827</v>
      </c>
      <c r="HR483">
        <v>103.931</v>
      </c>
    </row>
    <row r="484" spans="1:226">
      <c r="A484">
        <v>468</v>
      </c>
      <c r="B484">
        <v>1657125776.1</v>
      </c>
      <c r="C484">
        <v>5743.5</v>
      </c>
      <c r="D484" t="s">
        <v>1298</v>
      </c>
      <c r="E484" t="s">
        <v>1299</v>
      </c>
      <c r="F484">
        <v>5</v>
      </c>
      <c r="G484" t="s">
        <v>1067</v>
      </c>
      <c r="H484" t="s">
        <v>354</v>
      </c>
      <c r="I484">
        <v>1657125768.6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1977.42527782527</v>
      </c>
      <c r="AK484">
        <v>1937.18393939394</v>
      </c>
      <c r="AL484">
        <v>3.35100080149152</v>
      </c>
      <c r="AM484">
        <v>66.8641724914905</v>
      </c>
      <c r="AN484">
        <f>(AP484 - AO484 + BO484*1E3/(8.314*(BQ484+273.15)) * AR484/BN484 * AQ484) * BN484/(100*BB484) * 1000/(1000 - AP484)</f>
        <v>0</v>
      </c>
      <c r="AO484">
        <v>6.27699471419606</v>
      </c>
      <c r="AP484">
        <v>16.9846006060606</v>
      </c>
      <c r="AQ484">
        <v>-0.00708139802122781</v>
      </c>
      <c r="AR484">
        <v>77.479697200036</v>
      </c>
      <c r="AS484">
        <v>1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1657125768.6</v>
      </c>
      <c r="BH484">
        <v>1881.24407407407</v>
      </c>
      <c r="BI484">
        <v>1950.34148148148</v>
      </c>
      <c r="BJ484">
        <v>16.9872518518519</v>
      </c>
      <c r="BK484">
        <v>6.2825837037037</v>
      </c>
      <c r="BL484">
        <v>1861.16814814815</v>
      </c>
      <c r="BM484">
        <v>16.8503814814815</v>
      </c>
      <c r="BN484">
        <v>499.965148148148</v>
      </c>
      <c r="BO484">
        <v>73.9539148148148</v>
      </c>
      <c r="BP484">
        <v>0.0424445851851852</v>
      </c>
      <c r="BQ484">
        <v>21.0613407407407</v>
      </c>
      <c r="BR484">
        <v>19.977037037037</v>
      </c>
      <c r="BS484">
        <v>999.9</v>
      </c>
      <c r="BT484">
        <v>0</v>
      </c>
      <c r="BU484">
        <v>0</v>
      </c>
      <c r="BV484">
        <v>9986.48148148148</v>
      </c>
      <c r="BW484">
        <v>0</v>
      </c>
      <c r="BX484">
        <v>1711.44925925926</v>
      </c>
      <c r="BY484">
        <v>-69.0969777777778</v>
      </c>
      <c r="BZ484">
        <v>1913.75333333333</v>
      </c>
      <c r="CA484">
        <v>1962.67222222222</v>
      </c>
      <c r="CB484">
        <v>10.7046592592593</v>
      </c>
      <c r="CC484">
        <v>1950.34148148148</v>
      </c>
      <c r="CD484">
        <v>6.2825837037037</v>
      </c>
      <c r="CE484">
        <v>1.25627259259259</v>
      </c>
      <c r="CF484">
        <v>0.464621407407407</v>
      </c>
      <c r="CG484">
        <v>10.2856555555556</v>
      </c>
      <c r="CH484">
        <v>-3.77039333333333</v>
      </c>
      <c r="CI484">
        <v>1999.9762962963</v>
      </c>
      <c r="CJ484">
        <v>0.979999333333333</v>
      </c>
      <c r="CK484">
        <v>0.0200002111111111</v>
      </c>
      <c r="CL484">
        <v>0</v>
      </c>
      <c r="CM484">
        <v>2.15054814814815</v>
      </c>
      <c r="CN484">
        <v>0</v>
      </c>
      <c r="CO484">
        <v>13491.7185185185</v>
      </c>
      <c r="CP484">
        <v>17299.9481481481</v>
      </c>
      <c r="CQ484">
        <v>40.25</v>
      </c>
      <c r="CR484">
        <v>42.3051111111111</v>
      </c>
      <c r="CS484">
        <v>40.562</v>
      </c>
      <c r="CT484">
        <v>40</v>
      </c>
      <c r="CU484">
        <v>39.2476666666667</v>
      </c>
      <c r="CV484">
        <v>1959.9762962963</v>
      </c>
      <c r="CW484">
        <v>40</v>
      </c>
      <c r="CX484">
        <v>0</v>
      </c>
      <c r="CY484">
        <v>1657125756.1</v>
      </c>
      <c r="CZ484">
        <v>0</v>
      </c>
      <c r="DA484">
        <v>0</v>
      </c>
      <c r="DB484" t="s">
        <v>356</v>
      </c>
      <c r="DC484">
        <v>1656081770.5</v>
      </c>
      <c r="DD484">
        <v>1655399214.6</v>
      </c>
      <c r="DE484">
        <v>0</v>
      </c>
      <c r="DF484">
        <v>0.134</v>
      </c>
      <c r="DG484">
        <v>-0.06</v>
      </c>
      <c r="DH484">
        <v>9.331</v>
      </c>
      <c r="DI484">
        <v>0.511</v>
      </c>
      <c r="DJ484">
        <v>421</v>
      </c>
      <c r="DK484">
        <v>25</v>
      </c>
      <c r="DL484">
        <v>1.93</v>
      </c>
      <c r="DM484">
        <v>0.15</v>
      </c>
      <c r="DN484">
        <v>-68.6625829268293</v>
      </c>
      <c r="DO484">
        <v>-5.11402578397218</v>
      </c>
      <c r="DP484">
        <v>0.792571750357407</v>
      </c>
      <c r="DQ484">
        <v>0</v>
      </c>
      <c r="DR484">
        <v>10.6785365853659</v>
      </c>
      <c r="DS484">
        <v>0.396921951219494</v>
      </c>
      <c r="DT484">
        <v>0.0412149200790291</v>
      </c>
      <c r="DU484">
        <v>0</v>
      </c>
      <c r="DV484">
        <v>0</v>
      </c>
      <c r="DW484">
        <v>2</v>
      </c>
      <c r="DX484" t="s">
        <v>367</v>
      </c>
      <c r="DY484">
        <v>2.97283</v>
      </c>
      <c r="DZ484">
        <v>2.6962</v>
      </c>
      <c r="EA484">
        <v>0.203891</v>
      </c>
      <c r="EB484">
        <v>0.208729</v>
      </c>
      <c r="EC484">
        <v>0.0669243</v>
      </c>
      <c r="ED484">
        <v>0.0316352</v>
      </c>
      <c r="EE484">
        <v>31165</v>
      </c>
      <c r="EF484">
        <v>33982.2</v>
      </c>
      <c r="EG484">
        <v>35476.4</v>
      </c>
      <c r="EH484">
        <v>38953.5</v>
      </c>
      <c r="EI484">
        <v>46926.3</v>
      </c>
      <c r="EJ484">
        <v>54436.9</v>
      </c>
      <c r="EK484">
        <v>55414.2</v>
      </c>
      <c r="EL484">
        <v>62410.8</v>
      </c>
      <c r="EM484">
        <v>1.9176</v>
      </c>
      <c r="EN484">
        <v>2.1798</v>
      </c>
      <c r="EO484">
        <v>-0.00327826</v>
      </c>
      <c r="EP484">
        <v>0</v>
      </c>
      <c r="EQ484">
        <v>20.0548</v>
      </c>
      <c r="ER484">
        <v>999.9</v>
      </c>
      <c r="ES484">
        <v>46.142</v>
      </c>
      <c r="ET484">
        <v>31.27</v>
      </c>
      <c r="EU484">
        <v>28.5835</v>
      </c>
      <c r="EV484">
        <v>55.1568</v>
      </c>
      <c r="EW484">
        <v>36.0857</v>
      </c>
      <c r="EX484">
        <v>2</v>
      </c>
      <c r="EY484">
        <v>-0.0363211</v>
      </c>
      <c r="EZ484">
        <v>6.36006</v>
      </c>
      <c r="FA484">
        <v>20.0399</v>
      </c>
      <c r="FB484">
        <v>5.20172</v>
      </c>
      <c r="FC484">
        <v>12.0099</v>
      </c>
      <c r="FD484">
        <v>4.9748</v>
      </c>
      <c r="FE484">
        <v>3.2936</v>
      </c>
      <c r="FF484">
        <v>9999</v>
      </c>
      <c r="FG484">
        <v>9999</v>
      </c>
      <c r="FH484">
        <v>9999</v>
      </c>
      <c r="FI484">
        <v>552.2</v>
      </c>
      <c r="FJ484">
        <v>1.86298</v>
      </c>
      <c r="FK484">
        <v>1.86783</v>
      </c>
      <c r="FL484">
        <v>1.86752</v>
      </c>
      <c r="FM484">
        <v>1.86877</v>
      </c>
      <c r="FN484">
        <v>1.8696</v>
      </c>
      <c r="FO484">
        <v>1.86566</v>
      </c>
      <c r="FP484">
        <v>1.86673</v>
      </c>
      <c r="FQ484">
        <v>1.86813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20.25</v>
      </c>
      <c r="GF484">
        <v>0.1369</v>
      </c>
      <c r="GG484">
        <v>5.21543574155078</v>
      </c>
      <c r="GH484">
        <v>0.0100486214095962</v>
      </c>
      <c r="GI484">
        <v>-1.74255938316833e-06</v>
      </c>
      <c r="GJ484">
        <v>3.40457676646056e-10</v>
      </c>
      <c r="GK484">
        <v>-0.0234001039270155</v>
      </c>
      <c r="GL484">
        <v>-0.0317258394575505</v>
      </c>
      <c r="GM484">
        <v>0.00293552719409138</v>
      </c>
      <c r="GN484">
        <v>-2.89779016759736e-05</v>
      </c>
      <c r="GO484">
        <v>-4</v>
      </c>
      <c r="GP484">
        <v>2214</v>
      </c>
      <c r="GQ484">
        <v>1</v>
      </c>
      <c r="GR484">
        <v>18</v>
      </c>
      <c r="GS484">
        <v>17400.1</v>
      </c>
      <c r="GT484">
        <v>28776</v>
      </c>
      <c r="GU484">
        <v>4.36401</v>
      </c>
      <c r="GV484">
        <v>2.5769</v>
      </c>
      <c r="GW484">
        <v>2.24854</v>
      </c>
      <c r="GX484">
        <v>2.74536</v>
      </c>
      <c r="GY484">
        <v>1.99585</v>
      </c>
      <c r="GZ484">
        <v>2.32178</v>
      </c>
      <c r="HA484">
        <v>34.6006</v>
      </c>
      <c r="HB484">
        <v>14.5348</v>
      </c>
      <c r="HC484">
        <v>18</v>
      </c>
      <c r="HD484">
        <v>456.397</v>
      </c>
      <c r="HE484">
        <v>634.37</v>
      </c>
      <c r="HF484">
        <v>12.4242</v>
      </c>
      <c r="HG484">
        <v>26.7161</v>
      </c>
      <c r="HH484">
        <v>30.0021</v>
      </c>
      <c r="HI484">
        <v>26.5001</v>
      </c>
      <c r="HJ484">
        <v>26.4174</v>
      </c>
      <c r="HK484">
        <v>87.3404</v>
      </c>
      <c r="HL484">
        <v>68.9175</v>
      </c>
      <c r="HM484">
        <v>0</v>
      </c>
      <c r="HN484">
        <v>12.3643</v>
      </c>
      <c r="HO484">
        <v>1987.51</v>
      </c>
      <c r="HP484">
        <v>6.31275</v>
      </c>
      <c r="HQ484">
        <v>102.825</v>
      </c>
      <c r="HR484">
        <v>103.928</v>
      </c>
    </row>
    <row r="485" spans="1:226">
      <c r="A485">
        <v>469</v>
      </c>
      <c r="B485">
        <v>1657126496.6</v>
      </c>
      <c r="C485">
        <v>6464</v>
      </c>
      <c r="D485" t="s">
        <v>1300</v>
      </c>
      <c r="E485" t="s">
        <v>1301</v>
      </c>
      <c r="F485">
        <v>5</v>
      </c>
      <c r="G485" t="s">
        <v>1302</v>
      </c>
      <c r="H485" t="s">
        <v>354</v>
      </c>
      <c r="I485">
        <v>1657126488.85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426.797607094602</v>
      </c>
      <c r="AK485">
        <v>423.545133333333</v>
      </c>
      <c r="AL485">
        <v>0.00537090209250227</v>
      </c>
      <c r="AM485">
        <v>66.856726863799</v>
      </c>
      <c r="AN485">
        <f>(AP485 - AO485 + BO485*1E3/(8.314*(BQ485+273.15)) * AR485/BN485 * AQ485) * BN485/(100*BB485) * 1000/(1000 - AP485)</f>
        <v>0</v>
      </c>
      <c r="AO485">
        <v>17.3326491565833</v>
      </c>
      <c r="AP485">
        <v>17.8475072727273</v>
      </c>
      <c r="AQ485">
        <v>0.00139913484572503</v>
      </c>
      <c r="AR485">
        <v>77.4806750341391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1657126488.85</v>
      </c>
      <c r="BH485">
        <v>416.0082</v>
      </c>
      <c r="BI485">
        <v>419.4042</v>
      </c>
      <c r="BJ485">
        <v>17.81608</v>
      </c>
      <c r="BK485">
        <v>17.3209966666667</v>
      </c>
      <c r="BL485">
        <v>406.969033333333</v>
      </c>
      <c r="BM485">
        <v>17.6445366666667</v>
      </c>
      <c r="BN485">
        <v>500.0012</v>
      </c>
      <c r="BO485">
        <v>73.9599533333333</v>
      </c>
      <c r="BP485">
        <v>0.100000793333333</v>
      </c>
      <c r="BQ485">
        <v>22.0195833333333</v>
      </c>
      <c r="BR485">
        <v>23.16763</v>
      </c>
      <c r="BS485">
        <v>999.9</v>
      </c>
      <c r="BT485">
        <v>0</v>
      </c>
      <c r="BU485">
        <v>0</v>
      </c>
      <c r="BV485">
        <v>9995.83333333333</v>
      </c>
      <c r="BW485">
        <v>0</v>
      </c>
      <c r="BX485">
        <v>1879.05066666667</v>
      </c>
      <c r="BY485">
        <v>-3.39609533333333</v>
      </c>
      <c r="BZ485">
        <v>423.5543</v>
      </c>
      <c r="CA485">
        <v>426.796766666667</v>
      </c>
      <c r="CB485">
        <v>0.4950908</v>
      </c>
      <c r="CC485">
        <v>419.4042</v>
      </c>
      <c r="CD485">
        <v>17.3209966666667</v>
      </c>
      <c r="CE485">
        <v>1.31767666666667</v>
      </c>
      <c r="CF485">
        <v>1.28106033333333</v>
      </c>
      <c r="CG485">
        <v>11.00201</v>
      </c>
      <c r="CH485">
        <v>10.5784566666667</v>
      </c>
      <c r="CI485">
        <v>1999.99433333333</v>
      </c>
      <c r="CJ485">
        <v>0.980004633333333</v>
      </c>
      <c r="CK485">
        <v>0.0199954966666667</v>
      </c>
      <c r="CL485">
        <v>0</v>
      </c>
      <c r="CM485">
        <v>2.25471</v>
      </c>
      <c r="CN485">
        <v>0</v>
      </c>
      <c r="CO485">
        <v>7541.51433333333</v>
      </c>
      <c r="CP485">
        <v>17300.1433333333</v>
      </c>
      <c r="CQ485">
        <v>42.2686</v>
      </c>
      <c r="CR485">
        <v>44.6642666666666</v>
      </c>
      <c r="CS485">
        <v>42.531</v>
      </c>
      <c r="CT485">
        <v>42.4937</v>
      </c>
      <c r="CU485">
        <v>41.1477333333333</v>
      </c>
      <c r="CV485">
        <v>1960.00133333333</v>
      </c>
      <c r="CW485">
        <v>39.993</v>
      </c>
      <c r="CX485">
        <v>0</v>
      </c>
      <c r="CY485">
        <v>1657126476.7</v>
      </c>
      <c r="CZ485">
        <v>0</v>
      </c>
      <c r="DA485">
        <v>0</v>
      </c>
      <c r="DB485" t="s">
        <v>356</v>
      </c>
      <c r="DC485">
        <v>1656081770.5</v>
      </c>
      <c r="DD485">
        <v>1655399214.6</v>
      </c>
      <c r="DE485">
        <v>0</v>
      </c>
      <c r="DF485">
        <v>0.134</v>
      </c>
      <c r="DG485">
        <v>-0.06</v>
      </c>
      <c r="DH485">
        <v>9.331</v>
      </c>
      <c r="DI485">
        <v>0.511</v>
      </c>
      <c r="DJ485">
        <v>421</v>
      </c>
      <c r="DK485">
        <v>25</v>
      </c>
      <c r="DL485">
        <v>1.93</v>
      </c>
      <c r="DM485">
        <v>0.15</v>
      </c>
      <c r="DN485">
        <v>-3.3878045</v>
      </c>
      <c r="DO485">
        <v>-0.108240900562844</v>
      </c>
      <c r="DP485">
        <v>0.0988911600687847</v>
      </c>
      <c r="DQ485">
        <v>0</v>
      </c>
      <c r="DR485">
        <v>0.48430165</v>
      </c>
      <c r="DS485">
        <v>0.141071617260786</v>
      </c>
      <c r="DT485">
        <v>0.0183493336766625</v>
      </c>
      <c r="DU485">
        <v>0</v>
      </c>
      <c r="DV485">
        <v>0</v>
      </c>
      <c r="DW485">
        <v>2</v>
      </c>
      <c r="DX485" t="s">
        <v>367</v>
      </c>
      <c r="DY485">
        <v>2.97125</v>
      </c>
      <c r="DZ485">
        <v>2.75361</v>
      </c>
      <c r="EA485">
        <v>0.0731533</v>
      </c>
      <c r="EB485">
        <v>0.0750083</v>
      </c>
      <c r="EC485">
        <v>0.0689714</v>
      </c>
      <c r="ED485">
        <v>0.0680932</v>
      </c>
      <c r="EE485">
        <v>36146</v>
      </c>
      <c r="EF485">
        <v>39528.4</v>
      </c>
      <c r="EG485">
        <v>35357.9</v>
      </c>
      <c r="EH485">
        <v>38774.1</v>
      </c>
      <c r="EI485">
        <v>46690.6</v>
      </c>
      <c r="EJ485">
        <v>52154.1</v>
      </c>
      <c r="EK485">
        <v>55265</v>
      </c>
      <c r="EL485">
        <v>62150.9</v>
      </c>
      <c r="EM485">
        <v>1.951</v>
      </c>
      <c r="EN485">
        <v>2.1582</v>
      </c>
      <c r="EO485">
        <v>0.0401437</v>
      </c>
      <c r="EP485">
        <v>0</v>
      </c>
      <c r="EQ485">
        <v>22.528</v>
      </c>
      <c r="ER485">
        <v>999.9</v>
      </c>
      <c r="ES485">
        <v>42.357</v>
      </c>
      <c r="ET485">
        <v>31.773</v>
      </c>
      <c r="EU485">
        <v>26.9958</v>
      </c>
      <c r="EV485">
        <v>54.677</v>
      </c>
      <c r="EW485">
        <v>39.1386</v>
      </c>
      <c r="EX485">
        <v>2</v>
      </c>
      <c r="EY485">
        <v>0.148191</v>
      </c>
      <c r="EZ485">
        <v>9.28105</v>
      </c>
      <c r="FA485">
        <v>19.9242</v>
      </c>
      <c r="FB485">
        <v>5.20411</v>
      </c>
      <c r="FC485">
        <v>12.0099</v>
      </c>
      <c r="FD485">
        <v>4.9756</v>
      </c>
      <c r="FE485">
        <v>3.294</v>
      </c>
      <c r="FF485">
        <v>9999</v>
      </c>
      <c r="FG485">
        <v>9999</v>
      </c>
      <c r="FH485">
        <v>9999</v>
      </c>
      <c r="FI485">
        <v>552.4</v>
      </c>
      <c r="FJ485">
        <v>1.86295</v>
      </c>
      <c r="FK485">
        <v>1.86777</v>
      </c>
      <c r="FL485">
        <v>1.86752</v>
      </c>
      <c r="FM485">
        <v>1.86874</v>
      </c>
      <c r="FN485">
        <v>1.86951</v>
      </c>
      <c r="FO485">
        <v>1.86554</v>
      </c>
      <c r="FP485">
        <v>1.86661</v>
      </c>
      <c r="FQ485">
        <v>1.86801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9.038</v>
      </c>
      <c r="GF485">
        <v>0.1729</v>
      </c>
      <c r="GG485">
        <v>5.21543574155078</v>
      </c>
      <c r="GH485">
        <v>0.0100486214095962</v>
      </c>
      <c r="GI485">
        <v>-1.74255938316833e-06</v>
      </c>
      <c r="GJ485">
        <v>3.40457676646056e-10</v>
      </c>
      <c r="GK485">
        <v>-0.0234001039270155</v>
      </c>
      <c r="GL485">
        <v>-0.0317258394575505</v>
      </c>
      <c r="GM485">
        <v>0.00293552719409138</v>
      </c>
      <c r="GN485">
        <v>-2.89779016759736e-05</v>
      </c>
      <c r="GO485">
        <v>-4</v>
      </c>
      <c r="GP485">
        <v>2214</v>
      </c>
      <c r="GQ485">
        <v>1</v>
      </c>
      <c r="GR485">
        <v>18</v>
      </c>
      <c r="GS485">
        <v>17412.1</v>
      </c>
      <c r="GT485">
        <v>28788</v>
      </c>
      <c r="GU485">
        <v>1.33545</v>
      </c>
      <c r="GV485">
        <v>2.60498</v>
      </c>
      <c r="GW485">
        <v>2.24854</v>
      </c>
      <c r="GX485">
        <v>2.7417</v>
      </c>
      <c r="GY485">
        <v>1.99585</v>
      </c>
      <c r="GZ485">
        <v>2.33643</v>
      </c>
      <c r="HA485">
        <v>35.8244</v>
      </c>
      <c r="HB485">
        <v>14.1933</v>
      </c>
      <c r="HC485">
        <v>18</v>
      </c>
      <c r="HD485">
        <v>494.675</v>
      </c>
      <c r="HE485">
        <v>639.831</v>
      </c>
      <c r="HF485">
        <v>12.635</v>
      </c>
      <c r="HG485">
        <v>29.1141</v>
      </c>
      <c r="HH485">
        <v>30.0018</v>
      </c>
      <c r="HI485">
        <v>28.5178</v>
      </c>
      <c r="HJ485">
        <v>28.39</v>
      </c>
      <c r="HK485">
        <v>26.6812</v>
      </c>
      <c r="HL485">
        <v>32.4111</v>
      </c>
      <c r="HM485">
        <v>0</v>
      </c>
      <c r="HN485">
        <v>11.5154</v>
      </c>
      <c r="HO485">
        <v>412.576</v>
      </c>
      <c r="HP485">
        <v>17.3718</v>
      </c>
      <c r="HQ485">
        <v>102.522</v>
      </c>
      <c r="HR485">
        <v>103.478</v>
      </c>
    </row>
    <row r="486" spans="1:226">
      <c r="A486">
        <v>470</v>
      </c>
      <c r="B486">
        <v>1657126501.6</v>
      </c>
      <c r="C486">
        <v>6469</v>
      </c>
      <c r="D486" t="s">
        <v>1303</v>
      </c>
      <c r="E486" t="s">
        <v>1304</v>
      </c>
      <c r="F486">
        <v>5</v>
      </c>
      <c r="G486" t="s">
        <v>1302</v>
      </c>
      <c r="H486" t="s">
        <v>354</v>
      </c>
      <c r="I486">
        <v>1657126493.75517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425.662068636987</v>
      </c>
      <c r="AK486">
        <v>422.700406060606</v>
      </c>
      <c r="AL486">
        <v>-0.251988110145121</v>
      </c>
      <c r="AM486">
        <v>66.856726863799</v>
      </c>
      <c r="AN486">
        <f>(AP486 - AO486 + BO486*1E3/(8.314*(BQ486+273.15)) * AR486/BN486 * AQ486) * BN486/(100*BB486) * 1000/(1000 - AP486)</f>
        <v>0</v>
      </c>
      <c r="AO486">
        <v>17.3281669105763</v>
      </c>
      <c r="AP486">
        <v>17.8510703030303</v>
      </c>
      <c r="AQ486">
        <v>0.000246145237370376</v>
      </c>
      <c r="AR486">
        <v>77.4806750341391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1657126493.75517</v>
      </c>
      <c r="BH486">
        <v>415.901275862069</v>
      </c>
      <c r="BI486">
        <v>418.659655172414</v>
      </c>
      <c r="BJ486">
        <v>17.833475862069</v>
      </c>
      <c r="BK486">
        <v>17.3305931034483</v>
      </c>
      <c r="BL486">
        <v>406.863</v>
      </c>
      <c r="BM486">
        <v>17.6611862068966</v>
      </c>
      <c r="BN486">
        <v>500.007655172414</v>
      </c>
      <c r="BO486">
        <v>73.9600724137931</v>
      </c>
      <c r="BP486">
        <v>0.100057224137931</v>
      </c>
      <c r="BQ486">
        <v>22.0318275862069</v>
      </c>
      <c r="BR486">
        <v>23.1819</v>
      </c>
      <c r="BS486">
        <v>999.9</v>
      </c>
      <c r="BT486">
        <v>0</v>
      </c>
      <c r="BU486">
        <v>0</v>
      </c>
      <c r="BV486">
        <v>9992.75862068966</v>
      </c>
      <c r="BW486">
        <v>0</v>
      </c>
      <c r="BX486">
        <v>1878.43206896552</v>
      </c>
      <c r="BY486">
        <v>-2.75850834482759</v>
      </c>
      <c r="BZ486">
        <v>423.452965517241</v>
      </c>
      <c r="CA486">
        <v>426.043206896552</v>
      </c>
      <c r="CB486">
        <v>0.502886310344828</v>
      </c>
      <c r="CC486">
        <v>418.659655172414</v>
      </c>
      <c r="CD486">
        <v>17.3305931034483</v>
      </c>
      <c r="CE486">
        <v>1.31896448275862</v>
      </c>
      <c r="CF486">
        <v>1.28177172413793</v>
      </c>
      <c r="CG486">
        <v>11.0167172413793</v>
      </c>
      <c r="CH486">
        <v>10.5867931034483</v>
      </c>
      <c r="CI486">
        <v>1999.99724137931</v>
      </c>
      <c r="CJ486">
        <v>0.980004172413793</v>
      </c>
      <c r="CK486">
        <v>0.0199959413793103</v>
      </c>
      <c r="CL486">
        <v>0</v>
      </c>
      <c r="CM486">
        <v>2.2418724137931</v>
      </c>
      <c r="CN486">
        <v>0</v>
      </c>
      <c r="CO486">
        <v>7526.43793103448</v>
      </c>
      <c r="CP486">
        <v>17300.1724137931</v>
      </c>
      <c r="CQ486">
        <v>42.2884827586207</v>
      </c>
      <c r="CR486">
        <v>44.695724137931</v>
      </c>
      <c r="CS486">
        <v>42.5513103448276</v>
      </c>
      <c r="CT486">
        <v>42.5</v>
      </c>
      <c r="CU486">
        <v>41.1677586206896</v>
      </c>
      <c r="CV486">
        <v>1960.00310344828</v>
      </c>
      <c r="CW486">
        <v>39.9941379310345</v>
      </c>
      <c r="CX486">
        <v>0</v>
      </c>
      <c r="CY486">
        <v>1657126481.5</v>
      </c>
      <c r="CZ486">
        <v>0</v>
      </c>
      <c r="DA486">
        <v>0</v>
      </c>
      <c r="DB486" t="s">
        <v>356</v>
      </c>
      <c r="DC486">
        <v>1656081770.5</v>
      </c>
      <c r="DD486">
        <v>1655399214.6</v>
      </c>
      <c r="DE486">
        <v>0</v>
      </c>
      <c r="DF486">
        <v>0.134</v>
      </c>
      <c r="DG486">
        <v>-0.06</v>
      </c>
      <c r="DH486">
        <v>9.331</v>
      </c>
      <c r="DI486">
        <v>0.511</v>
      </c>
      <c r="DJ486">
        <v>421</v>
      </c>
      <c r="DK486">
        <v>25</v>
      </c>
      <c r="DL486">
        <v>1.93</v>
      </c>
      <c r="DM486">
        <v>0.15</v>
      </c>
      <c r="DN486">
        <v>-3.165446625</v>
      </c>
      <c r="DO486">
        <v>3.63325162851784</v>
      </c>
      <c r="DP486">
        <v>0.728097224762967</v>
      </c>
      <c r="DQ486">
        <v>0</v>
      </c>
      <c r="DR486">
        <v>0.499638625</v>
      </c>
      <c r="DS486">
        <v>0.115506337711069</v>
      </c>
      <c r="DT486">
        <v>0.0154969476005559</v>
      </c>
      <c r="DU486">
        <v>0</v>
      </c>
      <c r="DV486">
        <v>0</v>
      </c>
      <c r="DW486">
        <v>2</v>
      </c>
      <c r="DX486" t="s">
        <v>367</v>
      </c>
      <c r="DY486">
        <v>2.97091</v>
      </c>
      <c r="DZ486">
        <v>2.75376</v>
      </c>
      <c r="EA486">
        <v>0.0729805</v>
      </c>
      <c r="EB486">
        <v>0.0740922</v>
      </c>
      <c r="EC486">
        <v>0.0689849</v>
      </c>
      <c r="ED486">
        <v>0.0680696</v>
      </c>
      <c r="EE486">
        <v>36150.8</v>
      </c>
      <c r="EF486">
        <v>39565.1</v>
      </c>
      <c r="EG486">
        <v>35356.1</v>
      </c>
      <c r="EH486">
        <v>38771.8</v>
      </c>
      <c r="EI486">
        <v>46688.2</v>
      </c>
      <c r="EJ486">
        <v>52152.1</v>
      </c>
      <c r="EK486">
        <v>55263</v>
      </c>
      <c r="EL486">
        <v>62147.1</v>
      </c>
      <c r="EM486">
        <v>1.9508</v>
      </c>
      <c r="EN486">
        <v>2.1574</v>
      </c>
      <c r="EO486">
        <v>0.0406504</v>
      </c>
      <c r="EP486">
        <v>0</v>
      </c>
      <c r="EQ486">
        <v>22.5336</v>
      </c>
      <c r="ER486">
        <v>999.9</v>
      </c>
      <c r="ES486">
        <v>42.333</v>
      </c>
      <c r="ET486">
        <v>31.773</v>
      </c>
      <c r="EU486">
        <v>26.9832</v>
      </c>
      <c r="EV486">
        <v>54.657</v>
      </c>
      <c r="EW486">
        <v>39.1506</v>
      </c>
      <c r="EX486">
        <v>2</v>
      </c>
      <c r="EY486">
        <v>0.150569</v>
      </c>
      <c r="EZ486">
        <v>9.28105</v>
      </c>
      <c r="FA486">
        <v>19.9238</v>
      </c>
      <c r="FB486">
        <v>5.20411</v>
      </c>
      <c r="FC486">
        <v>12.0099</v>
      </c>
      <c r="FD486">
        <v>4.9756</v>
      </c>
      <c r="FE486">
        <v>3.294</v>
      </c>
      <c r="FF486">
        <v>9999</v>
      </c>
      <c r="FG486">
        <v>9999</v>
      </c>
      <c r="FH486">
        <v>9999</v>
      </c>
      <c r="FI486">
        <v>552.4</v>
      </c>
      <c r="FJ486">
        <v>1.86295</v>
      </c>
      <c r="FK486">
        <v>1.8678</v>
      </c>
      <c r="FL486">
        <v>1.86752</v>
      </c>
      <c r="FM486">
        <v>1.86874</v>
      </c>
      <c r="FN486">
        <v>1.86951</v>
      </c>
      <c r="FO486">
        <v>1.86554</v>
      </c>
      <c r="FP486">
        <v>1.86661</v>
      </c>
      <c r="FQ486">
        <v>1.86798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9.028</v>
      </c>
      <c r="GF486">
        <v>0.1732</v>
      </c>
      <c r="GG486">
        <v>5.21543574155078</v>
      </c>
      <c r="GH486">
        <v>0.0100486214095962</v>
      </c>
      <c r="GI486">
        <v>-1.74255938316833e-06</v>
      </c>
      <c r="GJ486">
        <v>3.40457676646056e-10</v>
      </c>
      <c r="GK486">
        <v>-0.0234001039270155</v>
      </c>
      <c r="GL486">
        <v>-0.0317258394575505</v>
      </c>
      <c r="GM486">
        <v>0.00293552719409138</v>
      </c>
      <c r="GN486">
        <v>-2.89779016759736e-05</v>
      </c>
      <c r="GO486">
        <v>-4</v>
      </c>
      <c r="GP486">
        <v>2214</v>
      </c>
      <c r="GQ486">
        <v>1</v>
      </c>
      <c r="GR486">
        <v>18</v>
      </c>
      <c r="GS486">
        <v>17412.2</v>
      </c>
      <c r="GT486">
        <v>28788.1</v>
      </c>
      <c r="GU486">
        <v>1.30981</v>
      </c>
      <c r="GV486">
        <v>2.60864</v>
      </c>
      <c r="GW486">
        <v>2.24854</v>
      </c>
      <c r="GX486">
        <v>2.7417</v>
      </c>
      <c r="GY486">
        <v>1.99585</v>
      </c>
      <c r="GZ486">
        <v>2.34741</v>
      </c>
      <c r="HA486">
        <v>35.8244</v>
      </c>
      <c r="HB486">
        <v>14.1846</v>
      </c>
      <c r="HC486">
        <v>18</v>
      </c>
      <c r="HD486">
        <v>494.745</v>
      </c>
      <c r="HE486">
        <v>639.459</v>
      </c>
      <c r="HF486">
        <v>12.6505</v>
      </c>
      <c r="HG486">
        <v>29.1425</v>
      </c>
      <c r="HH486">
        <v>30.002</v>
      </c>
      <c r="HI486">
        <v>28.5426</v>
      </c>
      <c r="HJ486">
        <v>28.414</v>
      </c>
      <c r="HK486">
        <v>26.183</v>
      </c>
      <c r="HL486">
        <v>32.4111</v>
      </c>
      <c r="HM486">
        <v>0</v>
      </c>
      <c r="HN486">
        <v>11.529</v>
      </c>
      <c r="HO486">
        <v>399.101</v>
      </c>
      <c r="HP486">
        <v>17.3693</v>
      </c>
      <c r="HQ486">
        <v>102.518</v>
      </c>
      <c r="HR486">
        <v>103.471</v>
      </c>
    </row>
    <row r="487" spans="1:226">
      <c r="A487">
        <v>471</v>
      </c>
      <c r="B487">
        <v>1657126506.6</v>
      </c>
      <c r="C487">
        <v>6474</v>
      </c>
      <c r="D487" t="s">
        <v>1305</v>
      </c>
      <c r="E487" t="s">
        <v>1306</v>
      </c>
      <c r="F487">
        <v>5</v>
      </c>
      <c r="G487" t="s">
        <v>1302</v>
      </c>
      <c r="H487" t="s">
        <v>354</v>
      </c>
      <c r="I487">
        <v>1657126498.83214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415.320485284375</v>
      </c>
      <c r="AK487">
        <v>416.500975757576</v>
      </c>
      <c r="AL487">
        <v>-1.40608320935365</v>
      </c>
      <c r="AM487">
        <v>66.856726863799</v>
      </c>
      <c r="AN487">
        <f>(AP487 - AO487 + BO487*1E3/(8.314*(BQ487+273.15)) * AR487/BN487 * AQ487) * BN487/(100*BB487) * 1000/(1000 - AP487)</f>
        <v>0</v>
      </c>
      <c r="AO487">
        <v>17.3207703182627</v>
      </c>
      <c r="AP487">
        <v>17.8609103030303</v>
      </c>
      <c r="AQ487">
        <v>0.000288536729642466</v>
      </c>
      <c r="AR487">
        <v>77.4806750341391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1657126498.83214</v>
      </c>
      <c r="BH487">
        <v>414.584</v>
      </c>
      <c r="BI487">
        <v>414.565964285714</v>
      </c>
      <c r="BJ487">
        <v>17.8476</v>
      </c>
      <c r="BK487">
        <v>17.3261107142857</v>
      </c>
      <c r="BL487">
        <v>405.55725</v>
      </c>
      <c r="BM487">
        <v>17.6747071428571</v>
      </c>
      <c r="BN487">
        <v>500.021142857143</v>
      </c>
      <c r="BO487">
        <v>73.959575</v>
      </c>
      <c r="BP487">
        <v>0.0999367642857143</v>
      </c>
      <c r="BQ487">
        <v>22.0424392857143</v>
      </c>
      <c r="BR487">
        <v>23.1912821428571</v>
      </c>
      <c r="BS487">
        <v>999.9</v>
      </c>
      <c r="BT487">
        <v>0</v>
      </c>
      <c r="BU487">
        <v>0</v>
      </c>
      <c r="BV487">
        <v>10002.1428571429</v>
      </c>
      <c r="BW487">
        <v>0</v>
      </c>
      <c r="BX487">
        <v>1879.08607142857</v>
      </c>
      <c r="BY487">
        <v>0.0180163571428573</v>
      </c>
      <c r="BZ487">
        <v>422.117892857143</v>
      </c>
      <c r="CA487">
        <v>421.875357142857</v>
      </c>
      <c r="CB487">
        <v>0.52149075</v>
      </c>
      <c r="CC487">
        <v>414.565964285714</v>
      </c>
      <c r="CD487">
        <v>17.3261107142857</v>
      </c>
      <c r="CE487">
        <v>1.32000071428571</v>
      </c>
      <c r="CF487">
        <v>1.28143142857143</v>
      </c>
      <c r="CG487">
        <v>11.0285321428571</v>
      </c>
      <c r="CH487">
        <v>10.5828107142857</v>
      </c>
      <c r="CI487">
        <v>1999.99071428571</v>
      </c>
      <c r="CJ487">
        <v>0.980004178571429</v>
      </c>
      <c r="CK487">
        <v>0.0199959071428571</v>
      </c>
      <c r="CL487">
        <v>0</v>
      </c>
      <c r="CM487">
        <v>2.24093571428571</v>
      </c>
      <c r="CN487">
        <v>0</v>
      </c>
      <c r="CO487">
        <v>7511.73214285714</v>
      </c>
      <c r="CP487">
        <v>17300.1071428571</v>
      </c>
      <c r="CQ487">
        <v>42.3075714285714</v>
      </c>
      <c r="CR487">
        <v>44.7185</v>
      </c>
      <c r="CS487">
        <v>42.571</v>
      </c>
      <c r="CT487">
        <v>42.5155</v>
      </c>
      <c r="CU487">
        <v>41.1847857142857</v>
      </c>
      <c r="CV487">
        <v>1959.99642857143</v>
      </c>
      <c r="CW487">
        <v>39.9942857142857</v>
      </c>
      <c r="CX487">
        <v>0</v>
      </c>
      <c r="CY487">
        <v>1657126486.9</v>
      </c>
      <c r="CZ487">
        <v>0</v>
      </c>
      <c r="DA487">
        <v>0</v>
      </c>
      <c r="DB487" t="s">
        <v>356</v>
      </c>
      <c r="DC487">
        <v>1656081770.5</v>
      </c>
      <c r="DD487">
        <v>1655399214.6</v>
      </c>
      <c r="DE487">
        <v>0</v>
      </c>
      <c r="DF487">
        <v>0.134</v>
      </c>
      <c r="DG487">
        <v>-0.06</v>
      </c>
      <c r="DH487">
        <v>9.331</v>
      </c>
      <c r="DI487">
        <v>0.511</v>
      </c>
      <c r="DJ487">
        <v>421</v>
      </c>
      <c r="DK487">
        <v>25</v>
      </c>
      <c r="DL487">
        <v>1.93</v>
      </c>
      <c r="DM487">
        <v>0.15</v>
      </c>
      <c r="DN487">
        <v>-0.86757505</v>
      </c>
      <c r="DO487">
        <v>32.1534225590995</v>
      </c>
      <c r="DP487">
        <v>3.61411113306967</v>
      </c>
      <c r="DQ487">
        <v>0</v>
      </c>
      <c r="DR487">
        <v>0.511897025</v>
      </c>
      <c r="DS487">
        <v>0.214311253283301</v>
      </c>
      <c r="DT487">
        <v>0.0214225439309708</v>
      </c>
      <c r="DU487">
        <v>0</v>
      </c>
      <c r="DV487">
        <v>0</v>
      </c>
      <c r="DW487">
        <v>2</v>
      </c>
      <c r="DX487" t="s">
        <v>367</v>
      </c>
      <c r="DY487">
        <v>2.97075</v>
      </c>
      <c r="DZ487">
        <v>2.75405</v>
      </c>
      <c r="EA487">
        <v>0.0720712</v>
      </c>
      <c r="EB487">
        <v>0.0724023</v>
      </c>
      <c r="EC487">
        <v>0.0689915</v>
      </c>
      <c r="ED487">
        <v>0.0680411</v>
      </c>
      <c r="EE487">
        <v>36184.2</v>
      </c>
      <c r="EF487">
        <v>39635.6</v>
      </c>
      <c r="EG487">
        <v>35354.3</v>
      </c>
      <c r="EH487">
        <v>38770.3</v>
      </c>
      <c r="EI487">
        <v>46685.4</v>
      </c>
      <c r="EJ487">
        <v>52151.6</v>
      </c>
      <c r="EK487">
        <v>55260.1</v>
      </c>
      <c r="EL487">
        <v>62144.6</v>
      </c>
      <c r="EM487">
        <v>1.9498</v>
      </c>
      <c r="EN487">
        <v>2.1572</v>
      </c>
      <c r="EO487">
        <v>0.0398755</v>
      </c>
      <c r="EP487">
        <v>0</v>
      </c>
      <c r="EQ487">
        <v>22.5356</v>
      </c>
      <c r="ER487">
        <v>999.9</v>
      </c>
      <c r="ES487">
        <v>42.309</v>
      </c>
      <c r="ET487">
        <v>31.783</v>
      </c>
      <c r="EU487">
        <v>26.9832</v>
      </c>
      <c r="EV487">
        <v>54.487</v>
      </c>
      <c r="EW487">
        <v>39.1066</v>
      </c>
      <c r="EX487">
        <v>2</v>
      </c>
      <c r="EY487">
        <v>0.152378</v>
      </c>
      <c r="EZ487">
        <v>9.28105</v>
      </c>
      <c r="FA487">
        <v>19.9231</v>
      </c>
      <c r="FB487">
        <v>5.20052</v>
      </c>
      <c r="FC487">
        <v>12.0099</v>
      </c>
      <c r="FD487">
        <v>4.976</v>
      </c>
      <c r="FE487">
        <v>3.294</v>
      </c>
      <c r="FF487">
        <v>9999</v>
      </c>
      <c r="FG487">
        <v>9999</v>
      </c>
      <c r="FH487">
        <v>9999</v>
      </c>
      <c r="FI487">
        <v>552.4</v>
      </c>
      <c r="FJ487">
        <v>1.86295</v>
      </c>
      <c r="FK487">
        <v>1.86783</v>
      </c>
      <c r="FL487">
        <v>1.86752</v>
      </c>
      <c r="FM487">
        <v>1.86874</v>
      </c>
      <c r="FN487">
        <v>1.86951</v>
      </c>
      <c r="FO487">
        <v>1.86554</v>
      </c>
      <c r="FP487">
        <v>1.86661</v>
      </c>
      <c r="FQ487">
        <v>1.86798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8.971</v>
      </c>
      <c r="GF487">
        <v>0.1734</v>
      </c>
      <c r="GG487">
        <v>5.21543574155078</v>
      </c>
      <c r="GH487">
        <v>0.0100486214095962</v>
      </c>
      <c r="GI487">
        <v>-1.74255938316833e-06</v>
      </c>
      <c r="GJ487">
        <v>3.40457676646056e-10</v>
      </c>
      <c r="GK487">
        <v>-0.0234001039270155</v>
      </c>
      <c r="GL487">
        <v>-0.0317258394575505</v>
      </c>
      <c r="GM487">
        <v>0.00293552719409138</v>
      </c>
      <c r="GN487">
        <v>-2.89779016759736e-05</v>
      </c>
      <c r="GO487">
        <v>-4</v>
      </c>
      <c r="GP487">
        <v>2214</v>
      </c>
      <c r="GQ487">
        <v>1</v>
      </c>
      <c r="GR487">
        <v>18</v>
      </c>
      <c r="GS487">
        <v>17412.3</v>
      </c>
      <c r="GT487">
        <v>28788.2</v>
      </c>
      <c r="GU487">
        <v>1.27808</v>
      </c>
      <c r="GV487">
        <v>2.61108</v>
      </c>
      <c r="GW487">
        <v>2.24854</v>
      </c>
      <c r="GX487">
        <v>2.74292</v>
      </c>
      <c r="GY487">
        <v>1.99585</v>
      </c>
      <c r="GZ487">
        <v>2.34863</v>
      </c>
      <c r="HA487">
        <v>35.8477</v>
      </c>
      <c r="HB487">
        <v>14.1846</v>
      </c>
      <c r="HC487">
        <v>18</v>
      </c>
      <c r="HD487">
        <v>494.311</v>
      </c>
      <c r="HE487">
        <v>639.572</v>
      </c>
      <c r="HF487">
        <v>12.6637</v>
      </c>
      <c r="HG487">
        <v>29.1675</v>
      </c>
      <c r="HH487">
        <v>30.0019</v>
      </c>
      <c r="HI487">
        <v>28.5683</v>
      </c>
      <c r="HJ487">
        <v>28.4381</v>
      </c>
      <c r="HK487">
        <v>25.5483</v>
      </c>
      <c r="HL487">
        <v>32.4111</v>
      </c>
      <c r="HM487">
        <v>0</v>
      </c>
      <c r="HN487">
        <v>11.5342</v>
      </c>
      <c r="HO487">
        <v>385.684</v>
      </c>
      <c r="HP487">
        <v>17.4323</v>
      </c>
      <c r="HQ487">
        <v>102.512</v>
      </c>
      <c r="HR487">
        <v>103.467</v>
      </c>
    </row>
    <row r="488" spans="1:226">
      <c r="A488">
        <v>472</v>
      </c>
      <c r="B488">
        <v>1657126511.6</v>
      </c>
      <c r="C488">
        <v>6479</v>
      </c>
      <c r="D488" t="s">
        <v>1307</v>
      </c>
      <c r="E488" t="s">
        <v>1308</v>
      </c>
      <c r="F488">
        <v>5</v>
      </c>
      <c r="G488" t="s">
        <v>1302</v>
      </c>
      <c r="H488" t="s">
        <v>354</v>
      </c>
      <c r="I488">
        <v>1657126504.1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402.103929065312</v>
      </c>
      <c r="AK488">
        <v>406.111496969697</v>
      </c>
      <c r="AL488">
        <v>-2.21547024181526</v>
      </c>
      <c r="AM488">
        <v>66.856726863799</v>
      </c>
      <c r="AN488">
        <f>(AP488 - AO488 + BO488*1E3/(8.314*(BQ488+273.15)) * AR488/BN488 * AQ488) * BN488/(100*BB488) * 1000/(1000 - AP488)</f>
        <v>0</v>
      </c>
      <c r="AO488">
        <v>17.3097530175251</v>
      </c>
      <c r="AP488">
        <v>17.8650587878788</v>
      </c>
      <c r="AQ488">
        <v>0.000221686176361332</v>
      </c>
      <c r="AR488">
        <v>77.4806750341391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1657126504.1</v>
      </c>
      <c r="BH488">
        <v>410.304111111111</v>
      </c>
      <c r="BI488">
        <v>405.647666666667</v>
      </c>
      <c r="BJ488">
        <v>17.8565518518519</v>
      </c>
      <c r="BK488">
        <v>17.323862962963</v>
      </c>
      <c r="BL488">
        <v>401.314777777778</v>
      </c>
      <c r="BM488">
        <v>17.6832777777778</v>
      </c>
      <c r="BN488">
        <v>500.046851851852</v>
      </c>
      <c r="BO488">
        <v>73.9588814814815</v>
      </c>
      <c r="BP488">
        <v>0.100073325925926</v>
      </c>
      <c r="BQ488">
        <v>22.0561037037037</v>
      </c>
      <c r="BR488">
        <v>23.1942888888889</v>
      </c>
      <c r="BS488">
        <v>999.9</v>
      </c>
      <c r="BT488">
        <v>0</v>
      </c>
      <c r="BU488">
        <v>0</v>
      </c>
      <c r="BV488">
        <v>9990.37037037037</v>
      </c>
      <c r="BW488">
        <v>0</v>
      </c>
      <c r="BX488">
        <v>1878.62444444444</v>
      </c>
      <c r="BY488">
        <v>4.65644918518519</v>
      </c>
      <c r="BZ488">
        <v>417.763888888889</v>
      </c>
      <c r="CA488">
        <v>412.798814814815</v>
      </c>
      <c r="CB488">
        <v>0.53270537037037</v>
      </c>
      <c r="CC488">
        <v>405.647666666667</v>
      </c>
      <c r="CD488">
        <v>17.323862962963</v>
      </c>
      <c r="CE488">
        <v>1.32065074074074</v>
      </c>
      <c r="CF488">
        <v>1.28125259259259</v>
      </c>
      <c r="CG488">
        <v>11.0359518518519</v>
      </c>
      <c r="CH488">
        <v>10.5807185185185</v>
      </c>
      <c r="CI488">
        <v>1999.98444444444</v>
      </c>
      <c r="CJ488">
        <v>0.980004185185185</v>
      </c>
      <c r="CK488">
        <v>0.0199959185185185</v>
      </c>
      <c r="CL488">
        <v>0</v>
      </c>
      <c r="CM488">
        <v>2.21988148148148</v>
      </c>
      <c r="CN488">
        <v>0</v>
      </c>
      <c r="CO488">
        <v>7498.81481481482</v>
      </c>
      <c r="CP488">
        <v>17300.0407407407</v>
      </c>
      <c r="CQ488">
        <v>42.312</v>
      </c>
      <c r="CR488">
        <v>44.7406666666667</v>
      </c>
      <c r="CS488">
        <v>42.583</v>
      </c>
      <c r="CT488">
        <v>42.5367407407407</v>
      </c>
      <c r="CU488">
        <v>41.187</v>
      </c>
      <c r="CV488">
        <v>1959.99</v>
      </c>
      <c r="CW488">
        <v>39.9944444444444</v>
      </c>
      <c r="CX488">
        <v>0</v>
      </c>
      <c r="CY488">
        <v>1657126491.7</v>
      </c>
      <c r="CZ488">
        <v>0</v>
      </c>
      <c r="DA488">
        <v>0</v>
      </c>
      <c r="DB488" t="s">
        <v>356</v>
      </c>
      <c r="DC488">
        <v>1656081770.5</v>
      </c>
      <c r="DD488">
        <v>1655399214.6</v>
      </c>
      <c r="DE488">
        <v>0</v>
      </c>
      <c r="DF488">
        <v>0.134</v>
      </c>
      <c r="DG488">
        <v>-0.06</v>
      </c>
      <c r="DH488">
        <v>9.331</v>
      </c>
      <c r="DI488">
        <v>0.511</v>
      </c>
      <c r="DJ488">
        <v>421</v>
      </c>
      <c r="DK488">
        <v>25</v>
      </c>
      <c r="DL488">
        <v>1.93</v>
      </c>
      <c r="DM488">
        <v>0.15</v>
      </c>
      <c r="DN488">
        <v>1.6894037</v>
      </c>
      <c r="DO488">
        <v>51.3605626941839</v>
      </c>
      <c r="DP488">
        <v>5.15739736561761</v>
      </c>
      <c r="DQ488">
        <v>0</v>
      </c>
      <c r="DR488">
        <v>0.5253355</v>
      </c>
      <c r="DS488">
        <v>0.184750108818012</v>
      </c>
      <c r="DT488">
        <v>0.0180457583077021</v>
      </c>
      <c r="DU488">
        <v>0</v>
      </c>
      <c r="DV488">
        <v>0</v>
      </c>
      <c r="DW488">
        <v>2</v>
      </c>
      <c r="DX488" t="s">
        <v>367</v>
      </c>
      <c r="DY488">
        <v>2.97097</v>
      </c>
      <c r="DZ488">
        <v>2.75395</v>
      </c>
      <c r="EA488">
        <v>0.0706024</v>
      </c>
      <c r="EB488">
        <v>0.0703035</v>
      </c>
      <c r="EC488">
        <v>0.0690035</v>
      </c>
      <c r="ED488">
        <v>0.0683062</v>
      </c>
      <c r="EE488">
        <v>36240.2</v>
      </c>
      <c r="EF488">
        <v>39722.6</v>
      </c>
      <c r="EG488">
        <v>35353.2</v>
      </c>
      <c r="EH488">
        <v>38767.8</v>
      </c>
      <c r="EI488">
        <v>46683.9</v>
      </c>
      <c r="EJ488">
        <v>52134.3</v>
      </c>
      <c r="EK488">
        <v>55259.1</v>
      </c>
      <c r="EL488">
        <v>62141.8</v>
      </c>
      <c r="EM488">
        <v>1.95</v>
      </c>
      <c r="EN488">
        <v>2.1572</v>
      </c>
      <c r="EO488">
        <v>0.0394881</v>
      </c>
      <c r="EP488">
        <v>0</v>
      </c>
      <c r="EQ488">
        <v>22.5382</v>
      </c>
      <c r="ER488">
        <v>999.9</v>
      </c>
      <c r="ES488">
        <v>42.284</v>
      </c>
      <c r="ET488">
        <v>31.783</v>
      </c>
      <c r="EU488">
        <v>26.9659</v>
      </c>
      <c r="EV488">
        <v>54.827</v>
      </c>
      <c r="EW488">
        <v>39.0865</v>
      </c>
      <c r="EX488">
        <v>2</v>
      </c>
      <c r="EY488">
        <v>0.154512</v>
      </c>
      <c r="EZ488">
        <v>9.28105</v>
      </c>
      <c r="FA488">
        <v>19.9238</v>
      </c>
      <c r="FB488">
        <v>5.20531</v>
      </c>
      <c r="FC488">
        <v>12.0099</v>
      </c>
      <c r="FD488">
        <v>4.976</v>
      </c>
      <c r="FE488">
        <v>3.294</v>
      </c>
      <c r="FF488">
        <v>9999</v>
      </c>
      <c r="FG488">
        <v>9999</v>
      </c>
      <c r="FH488">
        <v>9999</v>
      </c>
      <c r="FI488">
        <v>552.4</v>
      </c>
      <c r="FJ488">
        <v>1.86295</v>
      </c>
      <c r="FK488">
        <v>1.86777</v>
      </c>
      <c r="FL488">
        <v>1.86752</v>
      </c>
      <c r="FM488">
        <v>1.86874</v>
      </c>
      <c r="FN488">
        <v>1.86951</v>
      </c>
      <c r="FO488">
        <v>1.86554</v>
      </c>
      <c r="FP488">
        <v>1.86661</v>
      </c>
      <c r="FQ488">
        <v>1.86798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8.879</v>
      </c>
      <c r="GF488">
        <v>0.1737</v>
      </c>
      <c r="GG488">
        <v>5.21543574155078</v>
      </c>
      <c r="GH488">
        <v>0.0100486214095962</v>
      </c>
      <c r="GI488">
        <v>-1.74255938316833e-06</v>
      </c>
      <c r="GJ488">
        <v>3.40457676646056e-10</v>
      </c>
      <c r="GK488">
        <v>-0.0234001039270155</v>
      </c>
      <c r="GL488">
        <v>-0.0317258394575505</v>
      </c>
      <c r="GM488">
        <v>0.00293552719409138</v>
      </c>
      <c r="GN488">
        <v>-2.89779016759736e-05</v>
      </c>
      <c r="GO488">
        <v>-4</v>
      </c>
      <c r="GP488">
        <v>2214</v>
      </c>
      <c r="GQ488">
        <v>1</v>
      </c>
      <c r="GR488">
        <v>18</v>
      </c>
      <c r="GS488">
        <v>17412.4</v>
      </c>
      <c r="GT488">
        <v>28788.3</v>
      </c>
      <c r="GU488">
        <v>1.23779</v>
      </c>
      <c r="GV488">
        <v>2.60986</v>
      </c>
      <c r="GW488">
        <v>2.24854</v>
      </c>
      <c r="GX488">
        <v>2.7417</v>
      </c>
      <c r="GY488">
        <v>1.99585</v>
      </c>
      <c r="GZ488">
        <v>2.31323</v>
      </c>
      <c r="HA488">
        <v>35.8711</v>
      </c>
      <c r="HB488">
        <v>14.1758</v>
      </c>
      <c r="HC488">
        <v>18</v>
      </c>
      <c r="HD488">
        <v>494.65</v>
      </c>
      <c r="HE488">
        <v>639.846</v>
      </c>
      <c r="HF488">
        <v>12.6764</v>
      </c>
      <c r="HG488">
        <v>29.1926</v>
      </c>
      <c r="HH488">
        <v>30.0019</v>
      </c>
      <c r="HI488">
        <v>28.5917</v>
      </c>
      <c r="HJ488">
        <v>28.4623</v>
      </c>
      <c r="HK488">
        <v>24.7285</v>
      </c>
      <c r="HL488">
        <v>32.1237</v>
      </c>
      <c r="HM488">
        <v>0</v>
      </c>
      <c r="HN488">
        <v>11.541</v>
      </c>
      <c r="HO488">
        <v>365.509</v>
      </c>
      <c r="HP488">
        <v>17.459</v>
      </c>
      <c r="HQ488">
        <v>102.51</v>
      </c>
      <c r="HR488">
        <v>103.462</v>
      </c>
    </row>
    <row r="489" spans="1:226">
      <c r="A489">
        <v>473</v>
      </c>
      <c r="B489">
        <v>1657126516.6</v>
      </c>
      <c r="C489">
        <v>6484</v>
      </c>
      <c r="D489" t="s">
        <v>1309</v>
      </c>
      <c r="E489" t="s">
        <v>1310</v>
      </c>
      <c r="F489">
        <v>5</v>
      </c>
      <c r="G489" t="s">
        <v>1302</v>
      </c>
      <c r="H489" t="s">
        <v>354</v>
      </c>
      <c r="I489">
        <v>1657126508.81429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386.695412480303</v>
      </c>
      <c r="AK489">
        <v>392.783775757576</v>
      </c>
      <c r="AL489">
        <v>-2.73557806336703</v>
      </c>
      <c r="AM489">
        <v>66.856726863799</v>
      </c>
      <c r="AN489">
        <f>(AP489 - AO489 + BO489*1E3/(8.314*(BQ489+273.15)) * AR489/BN489 * AQ489) * BN489/(100*BB489) * 1000/(1000 - AP489)</f>
        <v>0</v>
      </c>
      <c r="AO489">
        <v>17.4238114460873</v>
      </c>
      <c r="AP489">
        <v>17.9058327272727</v>
      </c>
      <c r="AQ489">
        <v>0.00663826784073597</v>
      </c>
      <c r="AR489">
        <v>77.4806750341391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1657126508.81429</v>
      </c>
      <c r="BH489">
        <v>402.580892857143</v>
      </c>
      <c r="BI489">
        <v>393.3725</v>
      </c>
      <c r="BJ489">
        <v>17.8684107142857</v>
      </c>
      <c r="BK489">
        <v>17.3558857142857</v>
      </c>
      <c r="BL489">
        <v>393.659178571429</v>
      </c>
      <c r="BM489">
        <v>17.6946214285714</v>
      </c>
      <c r="BN489">
        <v>500.026571428571</v>
      </c>
      <c r="BO489">
        <v>73.9577285714286</v>
      </c>
      <c r="BP489">
        <v>0.100022942857143</v>
      </c>
      <c r="BQ489">
        <v>22.0690214285714</v>
      </c>
      <c r="BR489">
        <v>23.2023392857143</v>
      </c>
      <c r="BS489">
        <v>999.9</v>
      </c>
      <c r="BT489">
        <v>0</v>
      </c>
      <c r="BU489">
        <v>0</v>
      </c>
      <c r="BV489">
        <v>9994.28571428571</v>
      </c>
      <c r="BW489">
        <v>0</v>
      </c>
      <c r="BX489">
        <v>1878.25464285714</v>
      </c>
      <c r="BY489">
        <v>9.20841642857143</v>
      </c>
      <c r="BZ489">
        <v>409.905071428571</v>
      </c>
      <c r="CA489">
        <v>400.319785714286</v>
      </c>
      <c r="CB489">
        <v>0.512539321428571</v>
      </c>
      <c r="CC489">
        <v>393.3725</v>
      </c>
      <c r="CD489">
        <v>17.3558857142857</v>
      </c>
      <c r="CE489">
        <v>1.3215075</v>
      </c>
      <c r="CF489">
        <v>1.28360142857143</v>
      </c>
      <c r="CG489">
        <v>11.0457107142857</v>
      </c>
      <c r="CH489">
        <v>10.60815</v>
      </c>
      <c r="CI489">
        <v>1999.98321428571</v>
      </c>
      <c r="CJ489">
        <v>0.980003821428571</v>
      </c>
      <c r="CK489">
        <v>0.0199962642857143</v>
      </c>
      <c r="CL489">
        <v>0</v>
      </c>
      <c r="CM489">
        <v>2.27461785714286</v>
      </c>
      <c r="CN489">
        <v>0</v>
      </c>
      <c r="CO489">
        <v>7496.12928571429</v>
      </c>
      <c r="CP489">
        <v>17300.0285714286</v>
      </c>
      <c r="CQ489">
        <v>42.32775</v>
      </c>
      <c r="CR489">
        <v>44.7566428571428</v>
      </c>
      <c r="CS489">
        <v>42.6025</v>
      </c>
      <c r="CT489">
        <v>42.5553571428571</v>
      </c>
      <c r="CU489">
        <v>41.20275</v>
      </c>
      <c r="CV489">
        <v>1959.98785714286</v>
      </c>
      <c r="CW489">
        <v>39.9953571428571</v>
      </c>
      <c r="CX489">
        <v>0</v>
      </c>
      <c r="CY489">
        <v>1657126496.5</v>
      </c>
      <c r="CZ489">
        <v>0</v>
      </c>
      <c r="DA489">
        <v>0</v>
      </c>
      <c r="DB489" t="s">
        <v>356</v>
      </c>
      <c r="DC489">
        <v>1656081770.5</v>
      </c>
      <c r="DD489">
        <v>1655399214.6</v>
      </c>
      <c r="DE489">
        <v>0</v>
      </c>
      <c r="DF489">
        <v>0.134</v>
      </c>
      <c r="DG489">
        <v>-0.06</v>
      </c>
      <c r="DH489">
        <v>9.331</v>
      </c>
      <c r="DI489">
        <v>0.511</v>
      </c>
      <c r="DJ489">
        <v>421</v>
      </c>
      <c r="DK489">
        <v>25</v>
      </c>
      <c r="DL489">
        <v>1.93</v>
      </c>
      <c r="DM489">
        <v>0.15</v>
      </c>
      <c r="DN489">
        <v>6.55761995</v>
      </c>
      <c r="DO489">
        <v>58.3577536660413</v>
      </c>
      <c r="DP489">
        <v>5.6937235310645</v>
      </c>
      <c r="DQ489">
        <v>0</v>
      </c>
      <c r="DR489">
        <v>0.514419825</v>
      </c>
      <c r="DS489">
        <v>-0.208203681050657</v>
      </c>
      <c r="DT489">
        <v>0.0342356165987174</v>
      </c>
      <c r="DU489">
        <v>0</v>
      </c>
      <c r="DV489">
        <v>0</v>
      </c>
      <c r="DW489">
        <v>2</v>
      </c>
      <c r="DX489" t="s">
        <v>367</v>
      </c>
      <c r="DY489">
        <v>2.97106</v>
      </c>
      <c r="DZ489">
        <v>2.75333</v>
      </c>
      <c r="EA489">
        <v>0.0687198</v>
      </c>
      <c r="EB489">
        <v>0.0680576</v>
      </c>
      <c r="EC489">
        <v>0.0691101</v>
      </c>
      <c r="ED489">
        <v>0.0683536</v>
      </c>
      <c r="EE489">
        <v>36312.1</v>
      </c>
      <c r="EF489">
        <v>39815.6</v>
      </c>
      <c r="EG489">
        <v>35351.9</v>
      </c>
      <c r="EH489">
        <v>38765.2</v>
      </c>
      <c r="EI489">
        <v>46676.8</v>
      </c>
      <c r="EJ489">
        <v>52128.5</v>
      </c>
      <c r="EK489">
        <v>55257.3</v>
      </c>
      <c r="EL489">
        <v>62138.2</v>
      </c>
      <c r="EM489">
        <v>1.95</v>
      </c>
      <c r="EN489">
        <v>2.1564</v>
      </c>
      <c r="EO489">
        <v>0.0409484</v>
      </c>
      <c r="EP489">
        <v>0</v>
      </c>
      <c r="EQ489">
        <v>22.5412</v>
      </c>
      <c r="ER489">
        <v>999.9</v>
      </c>
      <c r="ES489">
        <v>42.26</v>
      </c>
      <c r="ET489">
        <v>31.783</v>
      </c>
      <c r="EU489">
        <v>26.9518</v>
      </c>
      <c r="EV489">
        <v>54.777</v>
      </c>
      <c r="EW489">
        <v>39.0946</v>
      </c>
      <c r="EX489">
        <v>2</v>
      </c>
      <c r="EY489">
        <v>0.156748</v>
      </c>
      <c r="EZ489">
        <v>9.28105</v>
      </c>
      <c r="FA489">
        <v>19.9237</v>
      </c>
      <c r="FB489">
        <v>5.20291</v>
      </c>
      <c r="FC489">
        <v>12.0099</v>
      </c>
      <c r="FD489">
        <v>4.976</v>
      </c>
      <c r="FE489">
        <v>3.294</v>
      </c>
      <c r="FF489">
        <v>9999</v>
      </c>
      <c r="FG489">
        <v>9999</v>
      </c>
      <c r="FH489">
        <v>9999</v>
      </c>
      <c r="FI489">
        <v>552.4</v>
      </c>
      <c r="FJ489">
        <v>1.86295</v>
      </c>
      <c r="FK489">
        <v>1.86777</v>
      </c>
      <c r="FL489">
        <v>1.86752</v>
      </c>
      <c r="FM489">
        <v>1.86874</v>
      </c>
      <c r="FN489">
        <v>1.86951</v>
      </c>
      <c r="FO489">
        <v>1.86557</v>
      </c>
      <c r="FP489">
        <v>1.86661</v>
      </c>
      <c r="FQ489">
        <v>1.86798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8.762</v>
      </c>
      <c r="GF489">
        <v>0.1754</v>
      </c>
      <c r="GG489">
        <v>5.21543574155078</v>
      </c>
      <c r="GH489">
        <v>0.0100486214095962</v>
      </c>
      <c r="GI489">
        <v>-1.74255938316833e-06</v>
      </c>
      <c r="GJ489">
        <v>3.40457676646056e-10</v>
      </c>
      <c r="GK489">
        <v>-0.0234001039270155</v>
      </c>
      <c r="GL489">
        <v>-0.0317258394575505</v>
      </c>
      <c r="GM489">
        <v>0.00293552719409138</v>
      </c>
      <c r="GN489">
        <v>-2.89779016759736e-05</v>
      </c>
      <c r="GO489">
        <v>-4</v>
      </c>
      <c r="GP489">
        <v>2214</v>
      </c>
      <c r="GQ489">
        <v>1</v>
      </c>
      <c r="GR489">
        <v>18</v>
      </c>
      <c r="GS489">
        <v>17412.4</v>
      </c>
      <c r="GT489">
        <v>28788.4</v>
      </c>
      <c r="GU489">
        <v>1.19507</v>
      </c>
      <c r="GV489">
        <v>2.61597</v>
      </c>
      <c r="GW489">
        <v>2.24854</v>
      </c>
      <c r="GX489">
        <v>2.7417</v>
      </c>
      <c r="GY489">
        <v>1.99585</v>
      </c>
      <c r="GZ489">
        <v>2.31689</v>
      </c>
      <c r="HA489">
        <v>35.8711</v>
      </c>
      <c r="HB489">
        <v>14.1758</v>
      </c>
      <c r="HC489">
        <v>18</v>
      </c>
      <c r="HD489">
        <v>494.835</v>
      </c>
      <c r="HE489">
        <v>639.474</v>
      </c>
      <c r="HF489">
        <v>12.6897</v>
      </c>
      <c r="HG489">
        <v>29.2167</v>
      </c>
      <c r="HH489">
        <v>30.0022</v>
      </c>
      <c r="HI489">
        <v>28.6137</v>
      </c>
      <c r="HJ489">
        <v>28.4864</v>
      </c>
      <c r="HK489">
        <v>23.9305</v>
      </c>
      <c r="HL489">
        <v>32.1237</v>
      </c>
      <c r="HM489">
        <v>0</v>
      </c>
      <c r="HN489">
        <v>11.5473</v>
      </c>
      <c r="HO489">
        <v>345.411</v>
      </c>
      <c r="HP489">
        <v>17.4504</v>
      </c>
      <c r="HQ489">
        <v>102.506</v>
      </c>
      <c r="HR489">
        <v>103.455</v>
      </c>
    </row>
    <row r="490" spans="1:226">
      <c r="A490">
        <v>474</v>
      </c>
      <c r="B490">
        <v>1657126521.6</v>
      </c>
      <c r="C490">
        <v>6489</v>
      </c>
      <c r="D490" t="s">
        <v>1311</v>
      </c>
      <c r="E490" t="s">
        <v>1312</v>
      </c>
      <c r="F490">
        <v>5</v>
      </c>
      <c r="G490" t="s">
        <v>1302</v>
      </c>
      <c r="H490" t="s">
        <v>354</v>
      </c>
      <c r="I490">
        <v>1657126514.1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370.480500241419</v>
      </c>
      <c r="AK490">
        <v>377.685145454545</v>
      </c>
      <c r="AL490">
        <v>-3.06534440792792</v>
      </c>
      <c r="AM490">
        <v>66.856726863799</v>
      </c>
      <c r="AN490">
        <f>(AP490 - AO490 + BO490*1E3/(8.314*(BQ490+273.15)) * AR490/BN490 * AQ490) * BN490/(100*BB490) * 1000/(1000 - AP490)</f>
        <v>0</v>
      </c>
      <c r="AO490">
        <v>17.4280255444791</v>
      </c>
      <c r="AP490">
        <v>17.9322957575758</v>
      </c>
      <c r="AQ490">
        <v>0.0077794775986636</v>
      </c>
      <c r="AR490">
        <v>77.4806750341391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1657126514.1</v>
      </c>
      <c r="BH490">
        <v>390.463740740741</v>
      </c>
      <c r="BI490">
        <v>377.690185185185</v>
      </c>
      <c r="BJ490">
        <v>17.8909296296296</v>
      </c>
      <c r="BK490">
        <v>17.3929740740741</v>
      </c>
      <c r="BL490">
        <v>381.648444444445</v>
      </c>
      <c r="BM490">
        <v>17.7161777777778</v>
      </c>
      <c r="BN490">
        <v>500.007555555556</v>
      </c>
      <c r="BO490">
        <v>73.9562518518518</v>
      </c>
      <c r="BP490">
        <v>0.100082640740741</v>
      </c>
      <c r="BQ490">
        <v>22.0842</v>
      </c>
      <c r="BR490">
        <v>23.2057851851852</v>
      </c>
      <c r="BS490">
        <v>999.9</v>
      </c>
      <c r="BT490">
        <v>0</v>
      </c>
      <c r="BU490">
        <v>0</v>
      </c>
      <c r="BV490">
        <v>9984.44444444445</v>
      </c>
      <c r="BW490">
        <v>0</v>
      </c>
      <c r="BX490">
        <v>1877.40259259259</v>
      </c>
      <c r="BY490">
        <v>12.7736437037037</v>
      </c>
      <c r="BZ490">
        <v>397.576555555556</v>
      </c>
      <c r="CA490">
        <v>384.375074074074</v>
      </c>
      <c r="CB490">
        <v>0.497979592592593</v>
      </c>
      <c r="CC490">
        <v>377.690185185185</v>
      </c>
      <c r="CD490">
        <v>17.3929740740741</v>
      </c>
      <c r="CE490">
        <v>1.32314703703704</v>
      </c>
      <c r="CF490">
        <v>1.28631740740741</v>
      </c>
      <c r="CG490">
        <v>11.0643777777778</v>
      </c>
      <c r="CH490">
        <v>10.6398888888889</v>
      </c>
      <c r="CI490">
        <v>1999.96555555556</v>
      </c>
      <c r="CJ490">
        <v>0.980003777777778</v>
      </c>
      <c r="CK490">
        <v>0.0199963296296296</v>
      </c>
      <c r="CL490">
        <v>0</v>
      </c>
      <c r="CM490">
        <v>2.27953333333333</v>
      </c>
      <c r="CN490">
        <v>0</v>
      </c>
      <c r="CO490">
        <v>7489.54518518518</v>
      </c>
      <c r="CP490">
        <v>17299.8814814815</v>
      </c>
      <c r="CQ490">
        <v>42.3493333333333</v>
      </c>
      <c r="CR490">
        <v>44.7775555555555</v>
      </c>
      <c r="CS490">
        <v>42.6156666666667</v>
      </c>
      <c r="CT490">
        <v>42.5736666666667</v>
      </c>
      <c r="CU490">
        <v>41.2243333333333</v>
      </c>
      <c r="CV490">
        <v>1959.97</v>
      </c>
      <c r="CW490">
        <v>39.9955555555555</v>
      </c>
      <c r="CX490">
        <v>0</v>
      </c>
      <c r="CY490">
        <v>1657126501.9</v>
      </c>
      <c r="CZ490">
        <v>0</v>
      </c>
      <c r="DA490">
        <v>0</v>
      </c>
      <c r="DB490" t="s">
        <v>356</v>
      </c>
      <c r="DC490">
        <v>1656081770.5</v>
      </c>
      <c r="DD490">
        <v>1655399214.6</v>
      </c>
      <c r="DE490">
        <v>0</v>
      </c>
      <c r="DF490">
        <v>0.134</v>
      </c>
      <c r="DG490">
        <v>-0.06</v>
      </c>
      <c r="DH490">
        <v>9.331</v>
      </c>
      <c r="DI490">
        <v>0.511</v>
      </c>
      <c r="DJ490">
        <v>421</v>
      </c>
      <c r="DK490">
        <v>25</v>
      </c>
      <c r="DL490">
        <v>1.93</v>
      </c>
      <c r="DM490">
        <v>0.15</v>
      </c>
      <c r="DN490">
        <v>9.973394825</v>
      </c>
      <c r="DO490">
        <v>43.6942078761726</v>
      </c>
      <c r="DP490">
        <v>4.31125556748611</v>
      </c>
      <c r="DQ490">
        <v>0</v>
      </c>
      <c r="DR490">
        <v>0.5082792</v>
      </c>
      <c r="DS490">
        <v>-0.243490446529082</v>
      </c>
      <c r="DT490">
        <v>0.0353106645230587</v>
      </c>
      <c r="DU490">
        <v>0</v>
      </c>
      <c r="DV490">
        <v>0</v>
      </c>
      <c r="DW490">
        <v>2</v>
      </c>
      <c r="DX490" t="s">
        <v>367</v>
      </c>
      <c r="DY490">
        <v>2.97112</v>
      </c>
      <c r="DZ490">
        <v>2.75331</v>
      </c>
      <c r="EA490">
        <v>0.0665586</v>
      </c>
      <c r="EB490">
        <v>0.0656562</v>
      </c>
      <c r="EC490">
        <v>0.0691891</v>
      </c>
      <c r="ED490">
        <v>0.0683307</v>
      </c>
      <c r="EE490">
        <v>36394.4</v>
      </c>
      <c r="EF490">
        <v>39915.5</v>
      </c>
      <c r="EG490">
        <v>35350.1</v>
      </c>
      <c r="EH490">
        <v>38762.7</v>
      </c>
      <c r="EI490">
        <v>46671.9</v>
      </c>
      <c r="EJ490">
        <v>52126</v>
      </c>
      <c r="EK490">
        <v>55256.2</v>
      </c>
      <c r="EL490">
        <v>62133.8</v>
      </c>
      <c r="EM490">
        <v>1.9486</v>
      </c>
      <c r="EN490">
        <v>2.1558</v>
      </c>
      <c r="EO490">
        <v>0.041157</v>
      </c>
      <c r="EP490">
        <v>0</v>
      </c>
      <c r="EQ490">
        <v>22.5458</v>
      </c>
      <c r="ER490">
        <v>999.9</v>
      </c>
      <c r="ES490">
        <v>42.235</v>
      </c>
      <c r="ET490">
        <v>31.804</v>
      </c>
      <c r="EU490">
        <v>26.968</v>
      </c>
      <c r="EV490">
        <v>55.087</v>
      </c>
      <c r="EW490">
        <v>39.1426</v>
      </c>
      <c r="EX490">
        <v>2</v>
      </c>
      <c r="EY490">
        <v>0.158455</v>
      </c>
      <c r="EZ490">
        <v>9.28105</v>
      </c>
      <c r="FA490">
        <v>19.9236</v>
      </c>
      <c r="FB490">
        <v>5.20531</v>
      </c>
      <c r="FC490">
        <v>12.0099</v>
      </c>
      <c r="FD490">
        <v>4.9764</v>
      </c>
      <c r="FE490">
        <v>3.294</v>
      </c>
      <c r="FF490">
        <v>9999</v>
      </c>
      <c r="FG490">
        <v>9999</v>
      </c>
      <c r="FH490">
        <v>9999</v>
      </c>
      <c r="FI490">
        <v>552.4</v>
      </c>
      <c r="FJ490">
        <v>1.86295</v>
      </c>
      <c r="FK490">
        <v>1.86783</v>
      </c>
      <c r="FL490">
        <v>1.86752</v>
      </c>
      <c r="FM490">
        <v>1.86874</v>
      </c>
      <c r="FN490">
        <v>1.86951</v>
      </c>
      <c r="FO490">
        <v>1.86563</v>
      </c>
      <c r="FP490">
        <v>1.86661</v>
      </c>
      <c r="FQ490">
        <v>1.86798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8.629</v>
      </c>
      <c r="GF490">
        <v>0.1767</v>
      </c>
      <c r="GG490">
        <v>5.21543574155078</v>
      </c>
      <c r="GH490">
        <v>0.0100486214095962</v>
      </c>
      <c r="GI490">
        <v>-1.74255938316833e-06</v>
      </c>
      <c r="GJ490">
        <v>3.40457676646056e-10</v>
      </c>
      <c r="GK490">
        <v>-0.0234001039270155</v>
      </c>
      <c r="GL490">
        <v>-0.0317258394575505</v>
      </c>
      <c r="GM490">
        <v>0.00293552719409138</v>
      </c>
      <c r="GN490">
        <v>-2.89779016759736e-05</v>
      </c>
      <c r="GO490">
        <v>-4</v>
      </c>
      <c r="GP490">
        <v>2214</v>
      </c>
      <c r="GQ490">
        <v>1</v>
      </c>
      <c r="GR490">
        <v>18</v>
      </c>
      <c r="GS490">
        <v>17412.5</v>
      </c>
      <c r="GT490">
        <v>28788.5</v>
      </c>
      <c r="GU490">
        <v>1.15356</v>
      </c>
      <c r="GV490">
        <v>2.62207</v>
      </c>
      <c r="GW490">
        <v>2.24854</v>
      </c>
      <c r="GX490">
        <v>2.74292</v>
      </c>
      <c r="GY490">
        <v>1.99585</v>
      </c>
      <c r="GZ490">
        <v>2.31689</v>
      </c>
      <c r="HA490">
        <v>35.8944</v>
      </c>
      <c r="HB490">
        <v>14.1671</v>
      </c>
      <c r="HC490">
        <v>18</v>
      </c>
      <c r="HD490">
        <v>494.13</v>
      </c>
      <c r="HE490">
        <v>639.264</v>
      </c>
      <c r="HF490">
        <v>12.7045</v>
      </c>
      <c r="HG490">
        <v>29.2427</v>
      </c>
      <c r="HH490">
        <v>30.0018</v>
      </c>
      <c r="HI490">
        <v>28.639</v>
      </c>
      <c r="HJ490">
        <v>28.5105</v>
      </c>
      <c r="HK490">
        <v>23.0344</v>
      </c>
      <c r="HL490">
        <v>32.1237</v>
      </c>
      <c r="HM490">
        <v>0</v>
      </c>
      <c r="HN490">
        <v>11.5796</v>
      </c>
      <c r="HO490">
        <v>331.96</v>
      </c>
      <c r="HP490">
        <v>17.4402</v>
      </c>
      <c r="HQ490">
        <v>102.503</v>
      </c>
      <c r="HR490">
        <v>103.448</v>
      </c>
    </row>
    <row r="491" spans="1:226">
      <c r="A491">
        <v>475</v>
      </c>
      <c r="B491">
        <v>1657126526.6</v>
      </c>
      <c r="C491">
        <v>6494</v>
      </c>
      <c r="D491" t="s">
        <v>1313</v>
      </c>
      <c r="E491" t="s">
        <v>1314</v>
      </c>
      <c r="F491">
        <v>5</v>
      </c>
      <c r="G491" t="s">
        <v>1302</v>
      </c>
      <c r="H491" t="s">
        <v>354</v>
      </c>
      <c r="I491">
        <v>1657126518.81429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353.782237073692</v>
      </c>
      <c r="AK491">
        <v>361.722739393939</v>
      </c>
      <c r="AL491">
        <v>-3.2236961199737</v>
      </c>
      <c r="AM491">
        <v>66.856726863799</v>
      </c>
      <c r="AN491">
        <f>(AP491 - AO491 + BO491*1E3/(8.314*(BQ491+273.15)) * AR491/BN491 * AQ491) * BN491/(100*BB491) * 1000/(1000 - AP491)</f>
        <v>0</v>
      </c>
      <c r="AO491">
        <v>17.4250246587438</v>
      </c>
      <c r="AP491">
        <v>17.9549175757576</v>
      </c>
      <c r="AQ491">
        <v>0.00109054243545861</v>
      </c>
      <c r="AR491">
        <v>77.4806750341391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1657126518.81429</v>
      </c>
      <c r="BH491">
        <v>377.357321428571</v>
      </c>
      <c r="BI491">
        <v>362.733321428571</v>
      </c>
      <c r="BJ491">
        <v>17.9167714285714</v>
      </c>
      <c r="BK491">
        <v>17.4241571428571</v>
      </c>
      <c r="BL491">
        <v>368.657464285714</v>
      </c>
      <c r="BM491">
        <v>17.7408928571429</v>
      </c>
      <c r="BN491">
        <v>499.96325</v>
      </c>
      <c r="BO491">
        <v>73.95405</v>
      </c>
      <c r="BP491">
        <v>0.0999064</v>
      </c>
      <c r="BQ491">
        <v>22.0932571428571</v>
      </c>
      <c r="BR491">
        <v>23.2122392857143</v>
      </c>
      <c r="BS491">
        <v>999.9</v>
      </c>
      <c r="BT491">
        <v>0</v>
      </c>
      <c r="BU491">
        <v>0</v>
      </c>
      <c r="BV491">
        <v>9999.46428571429</v>
      </c>
      <c r="BW491">
        <v>0</v>
      </c>
      <c r="BX491">
        <v>1877.45892857143</v>
      </c>
      <c r="BY491">
        <v>14.6241178571429</v>
      </c>
      <c r="BZ491">
        <v>384.2415</v>
      </c>
      <c r="CA491">
        <v>369.165714285714</v>
      </c>
      <c r="CB491">
        <v>0.492621142857143</v>
      </c>
      <c r="CC491">
        <v>362.733321428571</v>
      </c>
      <c r="CD491">
        <v>17.4241571428571</v>
      </c>
      <c r="CE491">
        <v>1.32501821428571</v>
      </c>
      <c r="CF491">
        <v>1.28858607142857</v>
      </c>
      <c r="CG491">
        <v>11.0856642857143</v>
      </c>
      <c r="CH491">
        <v>10.6663928571429</v>
      </c>
      <c r="CI491">
        <v>1999.96571428571</v>
      </c>
      <c r="CJ491">
        <v>0.980002785714286</v>
      </c>
      <c r="CK491">
        <v>0.0199972892857143</v>
      </c>
      <c r="CL491">
        <v>0</v>
      </c>
      <c r="CM491">
        <v>2.25356071428571</v>
      </c>
      <c r="CN491">
        <v>0</v>
      </c>
      <c r="CO491">
        <v>7483.40178571429</v>
      </c>
      <c r="CP491">
        <v>17299.8857142857</v>
      </c>
      <c r="CQ491">
        <v>42.36825</v>
      </c>
      <c r="CR491">
        <v>44.7965</v>
      </c>
      <c r="CS491">
        <v>42.6360714285714</v>
      </c>
      <c r="CT491">
        <v>42.589</v>
      </c>
      <c r="CU491">
        <v>41.24325</v>
      </c>
      <c r="CV491">
        <v>1959.96821428571</v>
      </c>
      <c r="CW491">
        <v>39.9975</v>
      </c>
      <c r="CX491">
        <v>0</v>
      </c>
      <c r="CY491">
        <v>1657126506.7</v>
      </c>
      <c r="CZ491">
        <v>0</v>
      </c>
      <c r="DA491">
        <v>0</v>
      </c>
      <c r="DB491" t="s">
        <v>356</v>
      </c>
      <c r="DC491">
        <v>1656081770.5</v>
      </c>
      <c r="DD491">
        <v>1655399214.6</v>
      </c>
      <c r="DE491">
        <v>0</v>
      </c>
      <c r="DF491">
        <v>0.134</v>
      </c>
      <c r="DG491">
        <v>-0.06</v>
      </c>
      <c r="DH491">
        <v>9.331</v>
      </c>
      <c r="DI491">
        <v>0.511</v>
      </c>
      <c r="DJ491">
        <v>421</v>
      </c>
      <c r="DK491">
        <v>25</v>
      </c>
      <c r="DL491">
        <v>1.93</v>
      </c>
      <c r="DM491">
        <v>0.15</v>
      </c>
      <c r="DN491">
        <v>13.4555095</v>
      </c>
      <c r="DO491">
        <v>24.3814926078799</v>
      </c>
      <c r="DP491">
        <v>2.4568550653233</v>
      </c>
      <c r="DQ491">
        <v>0</v>
      </c>
      <c r="DR491">
        <v>0.503384425</v>
      </c>
      <c r="DS491">
        <v>-0.00916632270169014</v>
      </c>
      <c r="DT491">
        <v>0.0323077537642959</v>
      </c>
      <c r="DU491">
        <v>1</v>
      </c>
      <c r="DV491">
        <v>1</v>
      </c>
      <c r="DW491">
        <v>2</v>
      </c>
      <c r="DX491" t="s">
        <v>357</v>
      </c>
      <c r="DY491">
        <v>2.97129</v>
      </c>
      <c r="DZ491">
        <v>2.7541</v>
      </c>
      <c r="EA491">
        <v>0.0642534</v>
      </c>
      <c r="EB491">
        <v>0.0632279</v>
      </c>
      <c r="EC491">
        <v>0.0692215</v>
      </c>
      <c r="ED491">
        <v>0.0683325</v>
      </c>
      <c r="EE491">
        <v>36482.8</v>
      </c>
      <c r="EF491">
        <v>40017</v>
      </c>
      <c r="EG491">
        <v>35348.9</v>
      </c>
      <c r="EH491">
        <v>38760.7</v>
      </c>
      <c r="EI491">
        <v>46668.1</v>
      </c>
      <c r="EJ491">
        <v>52123.5</v>
      </c>
      <c r="EK491">
        <v>55253.7</v>
      </c>
      <c r="EL491">
        <v>62131</v>
      </c>
      <c r="EM491">
        <v>1.949</v>
      </c>
      <c r="EN491">
        <v>2.1554</v>
      </c>
      <c r="EO491">
        <v>0.0402033</v>
      </c>
      <c r="EP491">
        <v>0</v>
      </c>
      <c r="EQ491">
        <v>22.5534</v>
      </c>
      <c r="ER491">
        <v>999.9</v>
      </c>
      <c r="ES491">
        <v>42.205</v>
      </c>
      <c r="ET491">
        <v>31.804</v>
      </c>
      <c r="EU491">
        <v>26.9529</v>
      </c>
      <c r="EV491">
        <v>54.917</v>
      </c>
      <c r="EW491">
        <v>39.1667</v>
      </c>
      <c r="EX491">
        <v>2</v>
      </c>
      <c r="EY491">
        <v>0.160854</v>
      </c>
      <c r="EZ491">
        <v>9.28105</v>
      </c>
      <c r="FA491">
        <v>19.9231</v>
      </c>
      <c r="FB491">
        <v>5.20411</v>
      </c>
      <c r="FC491">
        <v>12.0099</v>
      </c>
      <c r="FD491">
        <v>4.9768</v>
      </c>
      <c r="FE491">
        <v>3.294</v>
      </c>
      <c r="FF491">
        <v>9999</v>
      </c>
      <c r="FG491">
        <v>9999</v>
      </c>
      <c r="FH491">
        <v>9999</v>
      </c>
      <c r="FI491">
        <v>552.4</v>
      </c>
      <c r="FJ491">
        <v>1.86295</v>
      </c>
      <c r="FK491">
        <v>1.86774</v>
      </c>
      <c r="FL491">
        <v>1.86752</v>
      </c>
      <c r="FM491">
        <v>1.86874</v>
      </c>
      <c r="FN491">
        <v>1.86951</v>
      </c>
      <c r="FO491">
        <v>1.86554</v>
      </c>
      <c r="FP491">
        <v>1.86661</v>
      </c>
      <c r="FQ491">
        <v>1.86798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8.49</v>
      </c>
      <c r="GF491">
        <v>0.1774</v>
      </c>
      <c r="GG491">
        <v>5.21543574155078</v>
      </c>
      <c r="GH491">
        <v>0.0100486214095962</v>
      </c>
      <c r="GI491">
        <v>-1.74255938316833e-06</v>
      </c>
      <c r="GJ491">
        <v>3.40457676646056e-10</v>
      </c>
      <c r="GK491">
        <v>-0.0234001039270155</v>
      </c>
      <c r="GL491">
        <v>-0.0317258394575505</v>
      </c>
      <c r="GM491">
        <v>0.00293552719409138</v>
      </c>
      <c r="GN491">
        <v>-2.89779016759736e-05</v>
      </c>
      <c r="GO491">
        <v>-4</v>
      </c>
      <c r="GP491">
        <v>2214</v>
      </c>
      <c r="GQ491">
        <v>1</v>
      </c>
      <c r="GR491">
        <v>18</v>
      </c>
      <c r="GS491">
        <v>17412.6</v>
      </c>
      <c r="GT491">
        <v>28788.5</v>
      </c>
      <c r="GU491">
        <v>1.1084</v>
      </c>
      <c r="GV491">
        <v>2.6123</v>
      </c>
      <c r="GW491">
        <v>2.24854</v>
      </c>
      <c r="GX491">
        <v>2.7417</v>
      </c>
      <c r="GY491">
        <v>1.99585</v>
      </c>
      <c r="GZ491">
        <v>2.34497</v>
      </c>
      <c r="HA491">
        <v>35.8944</v>
      </c>
      <c r="HB491">
        <v>14.1758</v>
      </c>
      <c r="HC491">
        <v>18</v>
      </c>
      <c r="HD491">
        <v>494.604</v>
      </c>
      <c r="HE491">
        <v>639.215</v>
      </c>
      <c r="HF491">
        <v>12.7194</v>
      </c>
      <c r="HG491">
        <v>29.2679</v>
      </c>
      <c r="HH491">
        <v>30.0019</v>
      </c>
      <c r="HI491">
        <v>28.6635</v>
      </c>
      <c r="HJ491">
        <v>28.5347</v>
      </c>
      <c r="HK491">
        <v>22.1936</v>
      </c>
      <c r="HL491">
        <v>32.1237</v>
      </c>
      <c r="HM491">
        <v>0</v>
      </c>
      <c r="HN491">
        <v>11.6046</v>
      </c>
      <c r="HO491">
        <v>311.809</v>
      </c>
      <c r="HP491">
        <v>17.4315</v>
      </c>
      <c r="HQ491">
        <v>102.499</v>
      </c>
      <c r="HR491">
        <v>103.443</v>
      </c>
    </row>
    <row r="492" spans="1:226">
      <c r="A492">
        <v>476</v>
      </c>
      <c r="B492">
        <v>1657126531.6</v>
      </c>
      <c r="C492">
        <v>6499</v>
      </c>
      <c r="D492" t="s">
        <v>1315</v>
      </c>
      <c r="E492" t="s">
        <v>1316</v>
      </c>
      <c r="F492">
        <v>5</v>
      </c>
      <c r="G492" t="s">
        <v>1302</v>
      </c>
      <c r="H492" t="s">
        <v>354</v>
      </c>
      <c r="I492">
        <v>1657126524.1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337.068440504836</v>
      </c>
      <c r="AK492">
        <v>345.324636363636</v>
      </c>
      <c r="AL492">
        <v>-3.30498179546165</v>
      </c>
      <c r="AM492">
        <v>66.856726863799</v>
      </c>
      <c r="AN492">
        <f>(AP492 - AO492 + BO492*1E3/(8.314*(BQ492+273.15)) * AR492/BN492 * AQ492) * BN492/(100*BB492) * 1000/(1000 - AP492)</f>
        <v>0</v>
      </c>
      <c r="AO492">
        <v>17.4235163917981</v>
      </c>
      <c r="AP492">
        <v>17.9674357575758</v>
      </c>
      <c r="AQ492">
        <v>0.00144701235823705</v>
      </c>
      <c r="AR492">
        <v>77.4806750341391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1657126524.1</v>
      </c>
      <c r="BH492">
        <v>361.387703703704</v>
      </c>
      <c r="BI492">
        <v>345.512925925926</v>
      </c>
      <c r="BJ492">
        <v>17.9433148148148</v>
      </c>
      <c r="BK492">
        <v>17.4247444444444</v>
      </c>
      <c r="BL492">
        <v>352.829148148148</v>
      </c>
      <c r="BM492">
        <v>17.7662888888889</v>
      </c>
      <c r="BN492">
        <v>499.983703703704</v>
      </c>
      <c r="BO492">
        <v>73.9520037037037</v>
      </c>
      <c r="BP492">
        <v>0.0999547407407407</v>
      </c>
      <c r="BQ492">
        <v>22.1059111111111</v>
      </c>
      <c r="BR492">
        <v>23.2221259259259</v>
      </c>
      <c r="BS492">
        <v>999.9</v>
      </c>
      <c r="BT492">
        <v>0</v>
      </c>
      <c r="BU492">
        <v>0</v>
      </c>
      <c r="BV492">
        <v>10002.037037037</v>
      </c>
      <c r="BW492">
        <v>0</v>
      </c>
      <c r="BX492">
        <v>1877.70481481482</v>
      </c>
      <c r="BY492">
        <v>15.8749333333333</v>
      </c>
      <c r="BZ492">
        <v>367.990666666667</v>
      </c>
      <c r="CA492">
        <v>351.640185185185</v>
      </c>
      <c r="CB492">
        <v>0.518564777777778</v>
      </c>
      <c r="CC492">
        <v>345.512925925926</v>
      </c>
      <c r="CD492">
        <v>17.4247444444444</v>
      </c>
      <c r="CE492">
        <v>1.32694333333333</v>
      </c>
      <c r="CF492">
        <v>1.28859444444444</v>
      </c>
      <c r="CG492">
        <v>11.1075518518519</v>
      </c>
      <c r="CH492">
        <v>10.6664888888889</v>
      </c>
      <c r="CI492">
        <v>1999.98259259259</v>
      </c>
      <c r="CJ492">
        <v>0.980001185185185</v>
      </c>
      <c r="CK492">
        <v>0.0199988592592593</v>
      </c>
      <c r="CL492">
        <v>0</v>
      </c>
      <c r="CM492">
        <v>2.2171</v>
      </c>
      <c r="CN492">
        <v>0</v>
      </c>
      <c r="CO492">
        <v>7469.43037037037</v>
      </c>
      <c r="CP492">
        <v>17300.0148148148</v>
      </c>
      <c r="CQ492">
        <v>42.3841851851852</v>
      </c>
      <c r="CR492">
        <v>44.819</v>
      </c>
      <c r="CS492">
        <v>42.6571481481481</v>
      </c>
      <c r="CT492">
        <v>42.611</v>
      </c>
      <c r="CU492">
        <v>41.2545925925926</v>
      </c>
      <c r="CV492">
        <v>1959.98296296296</v>
      </c>
      <c r="CW492">
        <v>40.0007407407407</v>
      </c>
      <c r="CX492">
        <v>0</v>
      </c>
      <c r="CY492">
        <v>1657126511.5</v>
      </c>
      <c r="CZ492">
        <v>0</v>
      </c>
      <c r="DA492">
        <v>0</v>
      </c>
      <c r="DB492" t="s">
        <v>356</v>
      </c>
      <c r="DC492">
        <v>1656081770.5</v>
      </c>
      <c r="DD492">
        <v>1655399214.6</v>
      </c>
      <c r="DE492">
        <v>0</v>
      </c>
      <c r="DF492">
        <v>0.134</v>
      </c>
      <c r="DG492">
        <v>-0.06</v>
      </c>
      <c r="DH492">
        <v>9.331</v>
      </c>
      <c r="DI492">
        <v>0.511</v>
      </c>
      <c r="DJ492">
        <v>421</v>
      </c>
      <c r="DK492">
        <v>25</v>
      </c>
      <c r="DL492">
        <v>1.93</v>
      </c>
      <c r="DM492">
        <v>0.15</v>
      </c>
      <c r="DN492">
        <v>14.878395</v>
      </c>
      <c r="DO492">
        <v>15.2827362101313</v>
      </c>
      <c r="DP492">
        <v>1.53786044847216</v>
      </c>
      <c r="DQ492">
        <v>0</v>
      </c>
      <c r="DR492">
        <v>0.50069845</v>
      </c>
      <c r="DS492">
        <v>0.273122026266416</v>
      </c>
      <c r="DT492">
        <v>0.0289481330805201</v>
      </c>
      <c r="DU492">
        <v>0</v>
      </c>
      <c r="DV492">
        <v>0</v>
      </c>
      <c r="DW492">
        <v>2</v>
      </c>
      <c r="DX492" t="s">
        <v>367</v>
      </c>
      <c r="DY492">
        <v>2.97074</v>
      </c>
      <c r="DZ492">
        <v>2.75411</v>
      </c>
      <c r="EA492">
        <v>0.061852</v>
      </c>
      <c r="EB492">
        <v>0.0607136</v>
      </c>
      <c r="EC492">
        <v>0.0692642</v>
      </c>
      <c r="ED492">
        <v>0.0683148</v>
      </c>
      <c r="EE492">
        <v>36575.6</v>
      </c>
      <c r="EF492">
        <v>40122.2</v>
      </c>
      <c r="EG492">
        <v>35348.2</v>
      </c>
      <c r="EH492">
        <v>38758.8</v>
      </c>
      <c r="EI492">
        <v>46664.7</v>
      </c>
      <c r="EJ492">
        <v>52121.9</v>
      </c>
      <c r="EK492">
        <v>55252.4</v>
      </c>
      <c r="EL492">
        <v>62128.1</v>
      </c>
      <c r="EM492">
        <v>1.948</v>
      </c>
      <c r="EN492">
        <v>2.155</v>
      </c>
      <c r="EO492">
        <v>0.0421405</v>
      </c>
      <c r="EP492">
        <v>0</v>
      </c>
      <c r="EQ492">
        <v>22.5629</v>
      </c>
      <c r="ER492">
        <v>999.9</v>
      </c>
      <c r="ES492">
        <v>42.235</v>
      </c>
      <c r="ET492">
        <v>31.814</v>
      </c>
      <c r="EU492">
        <v>26.9854</v>
      </c>
      <c r="EV492">
        <v>54.957</v>
      </c>
      <c r="EW492">
        <v>39.1026</v>
      </c>
      <c r="EX492">
        <v>2</v>
      </c>
      <c r="EY492">
        <v>0.162866</v>
      </c>
      <c r="EZ492">
        <v>9.28105</v>
      </c>
      <c r="FA492">
        <v>19.924</v>
      </c>
      <c r="FB492">
        <v>5.20531</v>
      </c>
      <c r="FC492">
        <v>12.0099</v>
      </c>
      <c r="FD492">
        <v>4.9772</v>
      </c>
      <c r="FE492">
        <v>3.294</v>
      </c>
      <c r="FF492">
        <v>9999</v>
      </c>
      <c r="FG492">
        <v>9999</v>
      </c>
      <c r="FH492">
        <v>9999</v>
      </c>
      <c r="FI492">
        <v>552.4</v>
      </c>
      <c r="FJ492">
        <v>1.86295</v>
      </c>
      <c r="FK492">
        <v>1.8678</v>
      </c>
      <c r="FL492">
        <v>1.86752</v>
      </c>
      <c r="FM492">
        <v>1.86874</v>
      </c>
      <c r="FN492">
        <v>1.86951</v>
      </c>
      <c r="FO492">
        <v>1.86554</v>
      </c>
      <c r="FP492">
        <v>1.86661</v>
      </c>
      <c r="FQ492">
        <v>1.86798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8.347</v>
      </c>
      <c r="GF492">
        <v>0.1781</v>
      </c>
      <c r="GG492">
        <v>5.21543574155078</v>
      </c>
      <c r="GH492">
        <v>0.0100486214095962</v>
      </c>
      <c r="GI492">
        <v>-1.74255938316833e-06</v>
      </c>
      <c r="GJ492">
        <v>3.40457676646056e-10</v>
      </c>
      <c r="GK492">
        <v>-0.0234001039270155</v>
      </c>
      <c r="GL492">
        <v>-0.0317258394575505</v>
      </c>
      <c r="GM492">
        <v>0.00293552719409138</v>
      </c>
      <c r="GN492">
        <v>-2.89779016759736e-05</v>
      </c>
      <c r="GO492">
        <v>-4</v>
      </c>
      <c r="GP492">
        <v>2214</v>
      </c>
      <c r="GQ492">
        <v>1</v>
      </c>
      <c r="GR492">
        <v>18</v>
      </c>
      <c r="GS492">
        <v>17412.7</v>
      </c>
      <c r="GT492">
        <v>28788.6</v>
      </c>
      <c r="GU492">
        <v>1.06567</v>
      </c>
      <c r="GV492">
        <v>2.62085</v>
      </c>
      <c r="GW492">
        <v>2.24854</v>
      </c>
      <c r="GX492">
        <v>2.74292</v>
      </c>
      <c r="GY492">
        <v>1.99585</v>
      </c>
      <c r="GZ492">
        <v>2.30347</v>
      </c>
      <c r="HA492">
        <v>35.9178</v>
      </c>
      <c r="HB492">
        <v>14.1671</v>
      </c>
      <c r="HC492">
        <v>18</v>
      </c>
      <c r="HD492">
        <v>494.155</v>
      </c>
      <c r="HE492">
        <v>639.167</v>
      </c>
      <c r="HF492">
        <v>12.7374</v>
      </c>
      <c r="HG492">
        <v>29.293</v>
      </c>
      <c r="HH492">
        <v>30.0021</v>
      </c>
      <c r="HI492">
        <v>28.6879</v>
      </c>
      <c r="HJ492">
        <v>28.5589</v>
      </c>
      <c r="HK492">
        <v>21.2694</v>
      </c>
      <c r="HL492">
        <v>32.1237</v>
      </c>
      <c r="HM492">
        <v>0</v>
      </c>
      <c r="HN492">
        <v>11.6183</v>
      </c>
      <c r="HO492">
        <v>298.384</v>
      </c>
      <c r="HP492">
        <v>17.4315</v>
      </c>
      <c r="HQ492">
        <v>102.497</v>
      </c>
      <c r="HR492">
        <v>103.438</v>
      </c>
    </row>
    <row r="493" spans="1:226">
      <c r="A493">
        <v>477</v>
      </c>
      <c r="B493">
        <v>1657126536.6</v>
      </c>
      <c r="C493">
        <v>6504</v>
      </c>
      <c r="D493" t="s">
        <v>1317</v>
      </c>
      <c r="E493" t="s">
        <v>1318</v>
      </c>
      <c r="F493">
        <v>5</v>
      </c>
      <c r="G493" t="s">
        <v>1302</v>
      </c>
      <c r="H493" t="s">
        <v>354</v>
      </c>
      <c r="I493">
        <v>1657126528.81429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320.165384036849</v>
      </c>
      <c r="AK493">
        <v>328.776448484848</v>
      </c>
      <c r="AL493">
        <v>-3.30103919978776</v>
      </c>
      <c r="AM493">
        <v>66.856726863799</v>
      </c>
      <c r="AN493">
        <f>(AP493 - AO493 + BO493*1E3/(8.314*(BQ493+273.15)) * AR493/BN493 * AQ493) * BN493/(100*BB493) * 1000/(1000 - AP493)</f>
        <v>0</v>
      </c>
      <c r="AO493">
        <v>17.4232132759192</v>
      </c>
      <c r="AP493">
        <v>17.9816557575758</v>
      </c>
      <c r="AQ493">
        <v>0.000828105461373325</v>
      </c>
      <c r="AR493">
        <v>77.4806750341391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1657126528.81429</v>
      </c>
      <c r="BH493">
        <v>346.425464285714</v>
      </c>
      <c r="BI493">
        <v>329.995214285714</v>
      </c>
      <c r="BJ493">
        <v>17.96035</v>
      </c>
      <c r="BK493">
        <v>17.4234392857143</v>
      </c>
      <c r="BL493">
        <v>337.999928571428</v>
      </c>
      <c r="BM493">
        <v>17.7825821428571</v>
      </c>
      <c r="BN493">
        <v>499.996857142857</v>
      </c>
      <c r="BO493">
        <v>73.9512035714286</v>
      </c>
      <c r="BP493">
        <v>0.100025082142857</v>
      </c>
      <c r="BQ493">
        <v>22.1215107142857</v>
      </c>
      <c r="BR493">
        <v>23.2401535714286</v>
      </c>
      <c r="BS493">
        <v>999.9</v>
      </c>
      <c r="BT493">
        <v>0</v>
      </c>
      <c r="BU493">
        <v>0</v>
      </c>
      <c r="BV493">
        <v>10002.3214285714</v>
      </c>
      <c r="BW493">
        <v>0</v>
      </c>
      <c r="BX493">
        <v>1877.43142857143</v>
      </c>
      <c r="BY493">
        <v>16.4303107142857</v>
      </c>
      <c r="BZ493">
        <v>352.761035714286</v>
      </c>
      <c r="CA493">
        <v>335.846892857143</v>
      </c>
      <c r="CB493">
        <v>0.536895321428572</v>
      </c>
      <c r="CC493">
        <v>329.995214285714</v>
      </c>
      <c r="CD493">
        <v>17.4234392857143</v>
      </c>
      <c r="CE493">
        <v>1.32818892857143</v>
      </c>
      <c r="CF493">
        <v>1.288485</v>
      </c>
      <c r="CG493">
        <v>11.1216857142857</v>
      </c>
      <c r="CH493">
        <v>10.6652071428571</v>
      </c>
      <c r="CI493">
        <v>1999.98357142857</v>
      </c>
      <c r="CJ493">
        <v>0.980000392857143</v>
      </c>
      <c r="CK493">
        <v>0.019999625</v>
      </c>
      <c r="CL493">
        <v>0</v>
      </c>
      <c r="CM493">
        <v>2.214675</v>
      </c>
      <c r="CN493">
        <v>0</v>
      </c>
      <c r="CO493">
        <v>7460.865</v>
      </c>
      <c r="CP493">
        <v>17300.0178571429</v>
      </c>
      <c r="CQ493">
        <v>42.4037857142857</v>
      </c>
      <c r="CR493">
        <v>44.839</v>
      </c>
      <c r="CS493">
        <v>42.6759285714285</v>
      </c>
      <c r="CT493">
        <v>42.6315714285714</v>
      </c>
      <c r="CU493">
        <v>41.2699285714286</v>
      </c>
      <c r="CV493">
        <v>1959.98392857143</v>
      </c>
      <c r="CW493">
        <v>40</v>
      </c>
      <c r="CX493">
        <v>0</v>
      </c>
      <c r="CY493">
        <v>1657126516.9</v>
      </c>
      <c r="CZ493">
        <v>0</v>
      </c>
      <c r="DA493">
        <v>0</v>
      </c>
      <c r="DB493" t="s">
        <v>356</v>
      </c>
      <c r="DC493">
        <v>1656081770.5</v>
      </c>
      <c r="DD493">
        <v>1655399214.6</v>
      </c>
      <c r="DE493">
        <v>0</v>
      </c>
      <c r="DF493">
        <v>0.134</v>
      </c>
      <c r="DG493">
        <v>-0.06</v>
      </c>
      <c r="DH493">
        <v>9.331</v>
      </c>
      <c r="DI493">
        <v>0.511</v>
      </c>
      <c r="DJ493">
        <v>421</v>
      </c>
      <c r="DK493">
        <v>25</v>
      </c>
      <c r="DL493">
        <v>1.93</v>
      </c>
      <c r="DM493">
        <v>0.15</v>
      </c>
      <c r="DN493">
        <v>15.933275</v>
      </c>
      <c r="DO493">
        <v>8.42595647279551</v>
      </c>
      <c r="DP493">
        <v>0.859532444631964</v>
      </c>
      <c r="DQ493">
        <v>0</v>
      </c>
      <c r="DR493">
        <v>0.522174375</v>
      </c>
      <c r="DS493">
        <v>0.246407988742962</v>
      </c>
      <c r="DT493">
        <v>0.0241630790687854</v>
      </c>
      <c r="DU493">
        <v>0</v>
      </c>
      <c r="DV493">
        <v>0</v>
      </c>
      <c r="DW493">
        <v>2</v>
      </c>
      <c r="DX493" t="s">
        <v>367</v>
      </c>
      <c r="DY493">
        <v>2.97093</v>
      </c>
      <c r="DZ493">
        <v>2.75347</v>
      </c>
      <c r="EA493">
        <v>0.0593686</v>
      </c>
      <c r="EB493">
        <v>0.0581466</v>
      </c>
      <c r="EC493">
        <v>0.0693058</v>
      </c>
      <c r="ED493">
        <v>0.0683133</v>
      </c>
      <c r="EE493">
        <v>36670.1</v>
      </c>
      <c r="EF493">
        <v>40229</v>
      </c>
      <c r="EG493">
        <v>35346.2</v>
      </c>
      <c r="EH493">
        <v>38756.2</v>
      </c>
      <c r="EI493">
        <v>46661.7</v>
      </c>
      <c r="EJ493">
        <v>52118.9</v>
      </c>
      <c r="EK493">
        <v>55251.4</v>
      </c>
      <c r="EL493">
        <v>62124.5</v>
      </c>
      <c r="EM493">
        <v>1.9484</v>
      </c>
      <c r="EN493">
        <v>2.1544</v>
      </c>
      <c r="EO493">
        <v>0.043124</v>
      </c>
      <c r="EP493">
        <v>0</v>
      </c>
      <c r="EQ493">
        <v>22.5743</v>
      </c>
      <c r="ER493">
        <v>999.9</v>
      </c>
      <c r="ES493">
        <v>42.18</v>
      </c>
      <c r="ET493">
        <v>31.804</v>
      </c>
      <c r="EU493">
        <v>26.9357</v>
      </c>
      <c r="EV493">
        <v>54.937</v>
      </c>
      <c r="EW493">
        <v>39.1026</v>
      </c>
      <c r="EX493">
        <v>2</v>
      </c>
      <c r="EY493">
        <v>0.164878</v>
      </c>
      <c r="EZ493">
        <v>9.28105</v>
      </c>
      <c r="FA493">
        <v>19.924</v>
      </c>
      <c r="FB493">
        <v>5.20531</v>
      </c>
      <c r="FC493">
        <v>12.0099</v>
      </c>
      <c r="FD493">
        <v>4.976</v>
      </c>
      <c r="FE493">
        <v>3.294</v>
      </c>
      <c r="FF493">
        <v>9999</v>
      </c>
      <c r="FG493">
        <v>9999</v>
      </c>
      <c r="FH493">
        <v>9999</v>
      </c>
      <c r="FI493">
        <v>552.4</v>
      </c>
      <c r="FJ493">
        <v>1.86295</v>
      </c>
      <c r="FK493">
        <v>1.86777</v>
      </c>
      <c r="FL493">
        <v>1.86752</v>
      </c>
      <c r="FM493">
        <v>1.86874</v>
      </c>
      <c r="FN493">
        <v>1.86951</v>
      </c>
      <c r="FO493">
        <v>1.86554</v>
      </c>
      <c r="FP493">
        <v>1.86661</v>
      </c>
      <c r="FQ493">
        <v>1.86798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8.201</v>
      </c>
      <c r="GF493">
        <v>0.1789</v>
      </c>
      <c r="GG493">
        <v>5.21543574155078</v>
      </c>
      <c r="GH493">
        <v>0.0100486214095962</v>
      </c>
      <c r="GI493">
        <v>-1.74255938316833e-06</v>
      </c>
      <c r="GJ493">
        <v>3.40457676646056e-10</v>
      </c>
      <c r="GK493">
        <v>-0.0234001039270155</v>
      </c>
      <c r="GL493">
        <v>-0.0317258394575505</v>
      </c>
      <c r="GM493">
        <v>0.00293552719409138</v>
      </c>
      <c r="GN493">
        <v>-2.89779016759736e-05</v>
      </c>
      <c r="GO493">
        <v>-4</v>
      </c>
      <c r="GP493">
        <v>2214</v>
      </c>
      <c r="GQ493">
        <v>1</v>
      </c>
      <c r="GR493">
        <v>18</v>
      </c>
      <c r="GS493">
        <v>17412.8</v>
      </c>
      <c r="GT493">
        <v>28788.7</v>
      </c>
      <c r="GU493">
        <v>1.02173</v>
      </c>
      <c r="GV493">
        <v>2.62451</v>
      </c>
      <c r="GW493">
        <v>2.24854</v>
      </c>
      <c r="GX493">
        <v>2.74292</v>
      </c>
      <c r="GY493">
        <v>1.99585</v>
      </c>
      <c r="GZ493">
        <v>2.31567</v>
      </c>
      <c r="HA493">
        <v>35.9178</v>
      </c>
      <c r="HB493">
        <v>14.1758</v>
      </c>
      <c r="HC493">
        <v>18</v>
      </c>
      <c r="HD493">
        <v>494.63</v>
      </c>
      <c r="HE493">
        <v>638.958</v>
      </c>
      <c r="HF493">
        <v>12.7561</v>
      </c>
      <c r="HG493">
        <v>29.3207</v>
      </c>
      <c r="HH493">
        <v>30.002</v>
      </c>
      <c r="HI493">
        <v>28.7124</v>
      </c>
      <c r="HJ493">
        <v>28.5832</v>
      </c>
      <c r="HK493">
        <v>20.4101</v>
      </c>
      <c r="HL493">
        <v>32.1237</v>
      </c>
      <c r="HM493">
        <v>0</v>
      </c>
      <c r="HN493">
        <v>11.6319</v>
      </c>
      <c r="HO493">
        <v>284.955</v>
      </c>
      <c r="HP493">
        <v>17.4315</v>
      </c>
      <c r="HQ493">
        <v>102.493</v>
      </c>
      <c r="HR493">
        <v>103.432</v>
      </c>
    </row>
    <row r="494" spans="1:226">
      <c r="A494">
        <v>478</v>
      </c>
      <c r="B494">
        <v>1657126541.6</v>
      </c>
      <c r="C494">
        <v>6509</v>
      </c>
      <c r="D494" t="s">
        <v>1319</v>
      </c>
      <c r="E494" t="s">
        <v>1320</v>
      </c>
      <c r="F494">
        <v>5</v>
      </c>
      <c r="G494" t="s">
        <v>1302</v>
      </c>
      <c r="H494" t="s">
        <v>354</v>
      </c>
      <c r="I494">
        <v>1657126534.1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304.346757698911</v>
      </c>
      <c r="AK494">
        <v>312.570157575758</v>
      </c>
      <c r="AL494">
        <v>-3.18756463415098</v>
      </c>
      <c r="AM494">
        <v>66.856726863799</v>
      </c>
      <c r="AN494">
        <f>(AP494 - AO494 + BO494*1E3/(8.314*(BQ494+273.15)) * AR494/BN494 * AQ494) * BN494/(100*BB494) * 1000/(1000 - AP494)</f>
        <v>0</v>
      </c>
      <c r="AO494">
        <v>17.4219787129894</v>
      </c>
      <c r="AP494">
        <v>17.9952478787879</v>
      </c>
      <c r="AQ494">
        <v>0.00154047913744754</v>
      </c>
      <c r="AR494">
        <v>77.4806750341391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1657126534.1</v>
      </c>
      <c r="BH494">
        <v>329.385814814815</v>
      </c>
      <c r="BI494">
        <v>312.815592592593</v>
      </c>
      <c r="BJ494">
        <v>17.9757481481481</v>
      </c>
      <c r="BK494">
        <v>17.4224814814815</v>
      </c>
      <c r="BL494">
        <v>321.112444444444</v>
      </c>
      <c r="BM494">
        <v>17.7973185185185</v>
      </c>
      <c r="BN494">
        <v>500.018222222222</v>
      </c>
      <c r="BO494">
        <v>73.9508555555555</v>
      </c>
      <c r="BP494">
        <v>0.100009007407407</v>
      </c>
      <c r="BQ494">
        <v>22.1421444444444</v>
      </c>
      <c r="BR494">
        <v>23.2556296296296</v>
      </c>
      <c r="BS494">
        <v>999.9</v>
      </c>
      <c r="BT494">
        <v>0</v>
      </c>
      <c r="BU494">
        <v>0</v>
      </c>
      <c r="BV494">
        <v>10005.5555555556</v>
      </c>
      <c r="BW494">
        <v>0</v>
      </c>
      <c r="BX494">
        <v>1876.80037037037</v>
      </c>
      <c r="BY494">
        <v>16.5702666666667</v>
      </c>
      <c r="BZ494">
        <v>335.415074074074</v>
      </c>
      <c r="CA494">
        <v>318.36237037037</v>
      </c>
      <c r="CB494">
        <v>0.553256888888889</v>
      </c>
      <c r="CC494">
        <v>312.815592592593</v>
      </c>
      <c r="CD494">
        <v>17.4224814814815</v>
      </c>
      <c r="CE494">
        <v>1.32932185185185</v>
      </c>
      <c r="CF494">
        <v>1.28840777777778</v>
      </c>
      <c r="CG494">
        <v>11.1345296296296</v>
      </c>
      <c r="CH494">
        <v>10.6643</v>
      </c>
      <c r="CI494">
        <v>1999.98407407407</v>
      </c>
      <c r="CJ494">
        <v>0.979999851851852</v>
      </c>
      <c r="CK494">
        <v>0.020000137037037</v>
      </c>
      <c r="CL494">
        <v>0</v>
      </c>
      <c r="CM494">
        <v>2.18305925925926</v>
      </c>
      <c r="CN494">
        <v>0</v>
      </c>
      <c r="CO494">
        <v>7454.43148148148</v>
      </c>
      <c r="CP494">
        <v>17300.0111111111</v>
      </c>
      <c r="CQ494">
        <v>42.4255185185185</v>
      </c>
      <c r="CR494">
        <v>44.861</v>
      </c>
      <c r="CS494">
        <v>42.694</v>
      </c>
      <c r="CT494">
        <v>42.6525555555555</v>
      </c>
      <c r="CU494">
        <v>41.2913333333333</v>
      </c>
      <c r="CV494">
        <v>1959.98481481481</v>
      </c>
      <c r="CW494">
        <v>39.9985185185185</v>
      </c>
      <c r="CX494">
        <v>0</v>
      </c>
      <c r="CY494">
        <v>1657126521.7</v>
      </c>
      <c r="CZ494">
        <v>0</v>
      </c>
      <c r="DA494">
        <v>0</v>
      </c>
      <c r="DB494" t="s">
        <v>356</v>
      </c>
      <c r="DC494">
        <v>1656081770.5</v>
      </c>
      <c r="DD494">
        <v>1655399214.6</v>
      </c>
      <c r="DE494">
        <v>0</v>
      </c>
      <c r="DF494">
        <v>0.134</v>
      </c>
      <c r="DG494">
        <v>-0.06</v>
      </c>
      <c r="DH494">
        <v>9.331</v>
      </c>
      <c r="DI494">
        <v>0.511</v>
      </c>
      <c r="DJ494">
        <v>421</v>
      </c>
      <c r="DK494">
        <v>25</v>
      </c>
      <c r="DL494">
        <v>1.93</v>
      </c>
      <c r="DM494">
        <v>0.15</v>
      </c>
      <c r="DN494">
        <v>16.4243375</v>
      </c>
      <c r="DO494">
        <v>1.72812945590991</v>
      </c>
      <c r="DP494">
        <v>0.481468006043756</v>
      </c>
      <c r="DQ494">
        <v>0</v>
      </c>
      <c r="DR494">
        <v>0.54472435</v>
      </c>
      <c r="DS494">
        <v>0.189304908067541</v>
      </c>
      <c r="DT494">
        <v>0.0184106279531009</v>
      </c>
      <c r="DU494">
        <v>0</v>
      </c>
      <c r="DV494">
        <v>0</v>
      </c>
      <c r="DW494">
        <v>2</v>
      </c>
      <c r="DX494" t="s">
        <v>367</v>
      </c>
      <c r="DY494">
        <v>2.97131</v>
      </c>
      <c r="DZ494">
        <v>2.75409</v>
      </c>
      <c r="EA494">
        <v>0.0569083</v>
      </c>
      <c r="EB494">
        <v>0.0556004</v>
      </c>
      <c r="EC494">
        <v>0.0693218</v>
      </c>
      <c r="ED494">
        <v>0.0683021</v>
      </c>
      <c r="EE494">
        <v>36763.9</v>
      </c>
      <c r="EF494">
        <v>40335.7</v>
      </c>
      <c r="EG494">
        <v>35344.3</v>
      </c>
      <c r="EH494">
        <v>38754.4</v>
      </c>
      <c r="EI494">
        <v>46658.3</v>
      </c>
      <c r="EJ494">
        <v>52116.9</v>
      </c>
      <c r="EK494">
        <v>55248.4</v>
      </c>
      <c r="EL494">
        <v>62121.4</v>
      </c>
      <c r="EM494">
        <v>1.9476</v>
      </c>
      <c r="EN494">
        <v>2.1544</v>
      </c>
      <c r="EO494">
        <v>0.0405908</v>
      </c>
      <c r="EP494">
        <v>0</v>
      </c>
      <c r="EQ494">
        <v>22.5857</v>
      </c>
      <c r="ER494">
        <v>999.9</v>
      </c>
      <c r="ES494">
        <v>42.156</v>
      </c>
      <c r="ET494">
        <v>31.814</v>
      </c>
      <c r="EU494">
        <v>26.9361</v>
      </c>
      <c r="EV494">
        <v>55.037</v>
      </c>
      <c r="EW494">
        <v>39.0705</v>
      </c>
      <c r="EX494">
        <v>2</v>
      </c>
      <c r="EY494">
        <v>0.167073</v>
      </c>
      <c r="EZ494">
        <v>9.28105</v>
      </c>
      <c r="FA494">
        <v>19.9239</v>
      </c>
      <c r="FB494">
        <v>5.20411</v>
      </c>
      <c r="FC494">
        <v>12.0099</v>
      </c>
      <c r="FD494">
        <v>4.9756</v>
      </c>
      <c r="FE494">
        <v>3.294</v>
      </c>
      <c r="FF494">
        <v>9999</v>
      </c>
      <c r="FG494">
        <v>9999</v>
      </c>
      <c r="FH494">
        <v>9999</v>
      </c>
      <c r="FI494">
        <v>552.4</v>
      </c>
      <c r="FJ494">
        <v>1.86295</v>
      </c>
      <c r="FK494">
        <v>1.8678</v>
      </c>
      <c r="FL494">
        <v>1.86752</v>
      </c>
      <c r="FM494">
        <v>1.86874</v>
      </c>
      <c r="FN494">
        <v>1.86951</v>
      </c>
      <c r="FO494">
        <v>1.86554</v>
      </c>
      <c r="FP494">
        <v>1.86661</v>
      </c>
      <c r="FQ494">
        <v>1.86798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8.058</v>
      </c>
      <c r="GF494">
        <v>0.1791</v>
      </c>
      <c r="GG494">
        <v>5.21543574155078</v>
      </c>
      <c r="GH494">
        <v>0.0100486214095962</v>
      </c>
      <c r="GI494">
        <v>-1.74255938316833e-06</v>
      </c>
      <c r="GJ494">
        <v>3.40457676646056e-10</v>
      </c>
      <c r="GK494">
        <v>-0.0234001039270155</v>
      </c>
      <c r="GL494">
        <v>-0.0317258394575505</v>
      </c>
      <c r="GM494">
        <v>0.00293552719409138</v>
      </c>
      <c r="GN494">
        <v>-2.89779016759736e-05</v>
      </c>
      <c r="GO494">
        <v>-4</v>
      </c>
      <c r="GP494">
        <v>2214</v>
      </c>
      <c r="GQ494">
        <v>1</v>
      </c>
      <c r="GR494">
        <v>18</v>
      </c>
      <c r="GS494">
        <v>17412.9</v>
      </c>
      <c r="GT494">
        <v>28788.8</v>
      </c>
      <c r="GU494">
        <v>0.982666</v>
      </c>
      <c r="GV494">
        <v>2.62451</v>
      </c>
      <c r="GW494">
        <v>2.24854</v>
      </c>
      <c r="GX494">
        <v>2.7417</v>
      </c>
      <c r="GY494">
        <v>1.99585</v>
      </c>
      <c r="GZ494">
        <v>2.33765</v>
      </c>
      <c r="HA494">
        <v>35.9412</v>
      </c>
      <c r="HB494">
        <v>14.1758</v>
      </c>
      <c r="HC494">
        <v>18</v>
      </c>
      <c r="HD494">
        <v>494.312</v>
      </c>
      <c r="HE494">
        <v>639.204</v>
      </c>
      <c r="HF494">
        <v>12.7775</v>
      </c>
      <c r="HG494">
        <v>29.3459</v>
      </c>
      <c r="HH494">
        <v>30.0021</v>
      </c>
      <c r="HI494">
        <v>28.7369</v>
      </c>
      <c r="HJ494">
        <v>28.605</v>
      </c>
      <c r="HK494">
        <v>19.4784</v>
      </c>
      <c r="HL494">
        <v>32.1237</v>
      </c>
      <c r="HM494">
        <v>0</v>
      </c>
      <c r="HN494">
        <v>11.6426</v>
      </c>
      <c r="HO494">
        <v>264.676</v>
      </c>
      <c r="HP494">
        <v>17.4999</v>
      </c>
      <c r="HQ494">
        <v>102.488</v>
      </c>
      <c r="HR494">
        <v>103.427</v>
      </c>
    </row>
    <row r="495" spans="1:226">
      <c r="A495">
        <v>479</v>
      </c>
      <c r="B495">
        <v>1657126546.6</v>
      </c>
      <c r="C495">
        <v>6514</v>
      </c>
      <c r="D495" t="s">
        <v>1321</v>
      </c>
      <c r="E495" t="s">
        <v>1322</v>
      </c>
      <c r="F495">
        <v>5</v>
      </c>
      <c r="G495" t="s">
        <v>1302</v>
      </c>
      <c r="H495" t="s">
        <v>354</v>
      </c>
      <c r="I495">
        <v>1657126538.81429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286.898582638733</v>
      </c>
      <c r="AK495">
        <v>295.990496969697</v>
      </c>
      <c r="AL495">
        <v>-3.34164262322489</v>
      </c>
      <c r="AM495">
        <v>66.856726863799</v>
      </c>
      <c r="AN495">
        <f>(AP495 - AO495 + BO495*1E3/(8.314*(BQ495+273.15)) * AR495/BN495 * AQ495) * BN495/(100*BB495) * 1000/(1000 - AP495)</f>
        <v>0</v>
      </c>
      <c r="AO495">
        <v>17.4187116104922</v>
      </c>
      <c r="AP495">
        <v>18.003423030303</v>
      </c>
      <c r="AQ495">
        <v>-0.000322006110225506</v>
      </c>
      <c r="AR495">
        <v>77.4806750341391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1657126538.81429</v>
      </c>
      <c r="BH495">
        <v>314.173785714286</v>
      </c>
      <c r="BI495">
        <v>297.311428571429</v>
      </c>
      <c r="BJ495">
        <v>17.987375</v>
      </c>
      <c r="BK495">
        <v>17.4211821428571</v>
      </c>
      <c r="BL495">
        <v>306.036964285714</v>
      </c>
      <c r="BM495">
        <v>17.80845</v>
      </c>
      <c r="BN495">
        <v>500.018892857143</v>
      </c>
      <c r="BO495">
        <v>73.9504071428571</v>
      </c>
      <c r="BP495">
        <v>0.0998931785714285</v>
      </c>
      <c r="BQ495">
        <v>22.1590357142857</v>
      </c>
      <c r="BR495">
        <v>23.261475</v>
      </c>
      <c r="BS495">
        <v>999.9</v>
      </c>
      <c r="BT495">
        <v>0</v>
      </c>
      <c r="BU495">
        <v>0</v>
      </c>
      <c r="BV495">
        <v>10013.0357142857</v>
      </c>
      <c r="BW495">
        <v>0</v>
      </c>
      <c r="BX495">
        <v>1876.52535714286</v>
      </c>
      <c r="BY495">
        <v>16.8623714285714</v>
      </c>
      <c r="BZ495">
        <v>319.928392857143</v>
      </c>
      <c r="CA495">
        <v>302.582964285714</v>
      </c>
      <c r="CB495">
        <v>0.566185892857143</v>
      </c>
      <c r="CC495">
        <v>297.311428571429</v>
      </c>
      <c r="CD495">
        <v>17.4211821428571</v>
      </c>
      <c r="CE495">
        <v>1.33017357142857</v>
      </c>
      <c r="CF495">
        <v>1.28830464285714</v>
      </c>
      <c r="CG495">
        <v>11.1441892857143</v>
      </c>
      <c r="CH495">
        <v>10.6630857142857</v>
      </c>
      <c r="CI495">
        <v>1999.96785714286</v>
      </c>
      <c r="CJ495">
        <v>0.98</v>
      </c>
      <c r="CK495">
        <v>0.0200000107142857</v>
      </c>
      <c r="CL495">
        <v>0</v>
      </c>
      <c r="CM495">
        <v>2.20478928571429</v>
      </c>
      <c r="CN495">
        <v>0</v>
      </c>
      <c r="CO495">
        <v>7448.585</v>
      </c>
      <c r="CP495">
        <v>17299.875</v>
      </c>
      <c r="CQ495">
        <v>42.4347857142857</v>
      </c>
      <c r="CR495">
        <v>44.8860714285714</v>
      </c>
      <c r="CS495">
        <v>42.714</v>
      </c>
      <c r="CT495">
        <v>42.6715</v>
      </c>
      <c r="CU495">
        <v>41.3053571428571</v>
      </c>
      <c r="CV495">
        <v>1959.96928571429</v>
      </c>
      <c r="CW495">
        <v>39.9960714285714</v>
      </c>
      <c r="CX495">
        <v>0</v>
      </c>
      <c r="CY495">
        <v>1657126526.5</v>
      </c>
      <c r="CZ495">
        <v>0</v>
      </c>
      <c r="DA495">
        <v>0</v>
      </c>
      <c r="DB495" t="s">
        <v>356</v>
      </c>
      <c r="DC495">
        <v>1656081770.5</v>
      </c>
      <c r="DD495">
        <v>1655399214.6</v>
      </c>
      <c r="DE495">
        <v>0</v>
      </c>
      <c r="DF495">
        <v>0.134</v>
      </c>
      <c r="DG495">
        <v>-0.06</v>
      </c>
      <c r="DH495">
        <v>9.331</v>
      </c>
      <c r="DI495">
        <v>0.511</v>
      </c>
      <c r="DJ495">
        <v>421</v>
      </c>
      <c r="DK495">
        <v>25</v>
      </c>
      <c r="DL495">
        <v>1.93</v>
      </c>
      <c r="DM495">
        <v>0.15</v>
      </c>
      <c r="DN495">
        <v>16.7170975</v>
      </c>
      <c r="DO495">
        <v>2.19705028142586</v>
      </c>
      <c r="DP495">
        <v>0.52170329378273</v>
      </c>
      <c r="DQ495">
        <v>0</v>
      </c>
      <c r="DR495">
        <v>0.556262075</v>
      </c>
      <c r="DS495">
        <v>0.170902637898687</v>
      </c>
      <c r="DT495">
        <v>0.0167856220325425</v>
      </c>
      <c r="DU495">
        <v>0</v>
      </c>
      <c r="DV495">
        <v>0</v>
      </c>
      <c r="DW495">
        <v>2</v>
      </c>
      <c r="DX495" t="s">
        <v>367</v>
      </c>
      <c r="DY495">
        <v>2.97109</v>
      </c>
      <c r="DZ495">
        <v>2.75454</v>
      </c>
      <c r="EA495">
        <v>0.0542987</v>
      </c>
      <c r="EB495">
        <v>0.0530412</v>
      </c>
      <c r="EC495">
        <v>0.069352</v>
      </c>
      <c r="ED495">
        <v>0.0682914</v>
      </c>
      <c r="EE495">
        <v>36864.7</v>
      </c>
      <c r="EF495">
        <v>40441.9</v>
      </c>
      <c r="EG495">
        <v>35343.7</v>
      </c>
      <c r="EH495">
        <v>38751.6</v>
      </c>
      <c r="EI495">
        <v>46655.9</v>
      </c>
      <c r="EJ495">
        <v>52115</v>
      </c>
      <c r="EK495">
        <v>55247.6</v>
      </c>
      <c r="EL495">
        <v>62118.6</v>
      </c>
      <c r="EM495">
        <v>1.9466</v>
      </c>
      <c r="EN495">
        <v>2.1536</v>
      </c>
      <c r="EO495">
        <v>0.0408292</v>
      </c>
      <c r="EP495">
        <v>0</v>
      </c>
      <c r="EQ495">
        <v>22.5964</v>
      </c>
      <c r="ER495">
        <v>999.9</v>
      </c>
      <c r="ES495">
        <v>42.132</v>
      </c>
      <c r="ET495">
        <v>31.824</v>
      </c>
      <c r="EU495">
        <v>26.937</v>
      </c>
      <c r="EV495">
        <v>55.077</v>
      </c>
      <c r="EW495">
        <v>39.1026</v>
      </c>
      <c r="EX495">
        <v>2</v>
      </c>
      <c r="EY495">
        <v>0.168923</v>
      </c>
      <c r="EZ495">
        <v>9.28105</v>
      </c>
      <c r="FA495">
        <v>19.9239</v>
      </c>
      <c r="FB495">
        <v>5.20531</v>
      </c>
      <c r="FC495">
        <v>12.0099</v>
      </c>
      <c r="FD495">
        <v>4.9768</v>
      </c>
      <c r="FE495">
        <v>3.294</v>
      </c>
      <c r="FF495">
        <v>9999</v>
      </c>
      <c r="FG495">
        <v>9999</v>
      </c>
      <c r="FH495">
        <v>9999</v>
      </c>
      <c r="FI495">
        <v>552.4</v>
      </c>
      <c r="FJ495">
        <v>1.86295</v>
      </c>
      <c r="FK495">
        <v>1.86777</v>
      </c>
      <c r="FL495">
        <v>1.86752</v>
      </c>
      <c r="FM495">
        <v>1.86874</v>
      </c>
      <c r="FN495">
        <v>1.86951</v>
      </c>
      <c r="FO495">
        <v>1.86557</v>
      </c>
      <c r="FP495">
        <v>1.86661</v>
      </c>
      <c r="FQ495">
        <v>1.86801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7.909</v>
      </c>
      <c r="GF495">
        <v>0.1797</v>
      </c>
      <c r="GG495">
        <v>5.21543574155078</v>
      </c>
      <c r="GH495">
        <v>0.0100486214095962</v>
      </c>
      <c r="GI495">
        <v>-1.74255938316833e-06</v>
      </c>
      <c r="GJ495">
        <v>3.40457676646056e-10</v>
      </c>
      <c r="GK495">
        <v>-0.0234001039270155</v>
      </c>
      <c r="GL495">
        <v>-0.0317258394575505</v>
      </c>
      <c r="GM495">
        <v>0.00293552719409138</v>
      </c>
      <c r="GN495">
        <v>-2.89779016759736e-05</v>
      </c>
      <c r="GO495">
        <v>-4</v>
      </c>
      <c r="GP495">
        <v>2214</v>
      </c>
      <c r="GQ495">
        <v>1</v>
      </c>
      <c r="GR495">
        <v>18</v>
      </c>
      <c r="GS495">
        <v>17412.9</v>
      </c>
      <c r="GT495">
        <v>28788.9</v>
      </c>
      <c r="GU495">
        <v>0.930176</v>
      </c>
      <c r="GV495">
        <v>2.61963</v>
      </c>
      <c r="GW495">
        <v>2.24854</v>
      </c>
      <c r="GX495">
        <v>2.7417</v>
      </c>
      <c r="GY495">
        <v>1.99585</v>
      </c>
      <c r="GZ495">
        <v>2.31079</v>
      </c>
      <c r="HA495">
        <v>35.9412</v>
      </c>
      <c r="HB495">
        <v>14.1758</v>
      </c>
      <c r="HC495">
        <v>18</v>
      </c>
      <c r="HD495">
        <v>493.855</v>
      </c>
      <c r="HE495">
        <v>638.833</v>
      </c>
      <c r="HF495">
        <v>12.7976</v>
      </c>
      <c r="HG495">
        <v>29.3681</v>
      </c>
      <c r="HH495">
        <v>30.002</v>
      </c>
      <c r="HI495">
        <v>28.7594</v>
      </c>
      <c r="HJ495">
        <v>28.6293</v>
      </c>
      <c r="HK495">
        <v>18.5795</v>
      </c>
      <c r="HL495">
        <v>32.1237</v>
      </c>
      <c r="HM495">
        <v>0</v>
      </c>
      <c r="HN495">
        <v>11.6515</v>
      </c>
      <c r="HO495">
        <v>251.161</v>
      </c>
      <c r="HP495">
        <v>17.5114</v>
      </c>
      <c r="HQ495">
        <v>102.486</v>
      </c>
      <c r="HR495">
        <v>103.421</v>
      </c>
    </row>
    <row r="496" spans="1:226">
      <c r="A496">
        <v>480</v>
      </c>
      <c r="B496">
        <v>1657126551.6</v>
      </c>
      <c r="C496">
        <v>6519</v>
      </c>
      <c r="D496" t="s">
        <v>1323</v>
      </c>
      <c r="E496" t="s">
        <v>1324</v>
      </c>
      <c r="F496">
        <v>5</v>
      </c>
      <c r="G496" t="s">
        <v>1302</v>
      </c>
      <c r="H496" t="s">
        <v>354</v>
      </c>
      <c r="I496">
        <v>1657126544.1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270.211277142203</v>
      </c>
      <c r="AK496">
        <v>279.255387878788</v>
      </c>
      <c r="AL496">
        <v>-3.33646416920178</v>
      </c>
      <c r="AM496">
        <v>66.856726863799</v>
      </c>
      <c r="AN496">
        <f>(AP496 - AO496 + BO496*1E3/(8.314*(BQ496+273.15)) * AR496/BN496 * AQ496) * BN496/(100*BB496) * 1000/(1000 - AP496)</f>
        <v>0</v>
      </c>
      <c r="AO496">
        <v>17.4197238532045</v>
      </c>
      <c r="AP496">
        <v>18.0119915151515</v>
      </c>
      <c r="AQ496">
        <v>-0.00022595026610739</v>
      </c>
      <c r="AR496">
        <v>77.4806750341391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1657126544.1</v>
      </c>
      <c r="BH496">
        <v>297.062925925926</v>
      </c>
      <c r="BI496">
        <v>280.044851851852</v>
      </c>
      <c r="BJ496">
        <v>17.9979222222222</v>
      </c>
      <c r="BK496">
        <v>17.4271444444444</v>
      </c>
      <c r="BL496">
        <v>289.080333333333</v>
      </c>
      <c r="BM496">
        <v>17.8185481481481</v>
      </c>
      <c r="BN496">
        <v>500.032185185185</v>
      </c>
      <c r="BO496">
        <v>73.9506296296296</v>
      </c>
      <c r="BP496">
        <v>0.0999326888888889</v>
      </c>
      <c r="BQ496">
        <v>22.1770222222222</v>
      </c>
      <c r="BR496">
        <v>23.2766777777778</v>
      </c>
      <c r="BS496">
        <v>999.9</v>
      </c>
      <c r="BT496">
        <v>0</v>
      </c>
      <c r="BU496">
        <v>0</v>
      </c>
      <c r="BV496">
        <v>10017.037037037</v>
      </c>
      <c r="BW496">
        <v>0</v>
      </c>
      <c r="BX496">
        <v>1876.64222222222</v>
      </c>
      <c r="BY496">
        <v>17.0180185185185</v>
      </c>
      <c r="BZ496">
        <v>302.507296296296</v>
      </c>
      <c r="CA496">
        <v>285.011777777778</v>
      </c>
      <c r="CB496">
        <v>0.570780518518519</v>
      </c>
      <c r="CC496">
        <v>280.044851851852</v>
      </c>
      <c r="CD496">
        <v>17.4271444444444</v>
      </c>
      <c r="CE496">
        <v>1.33095777777778</v>
      </c>
      <c r="CF496">
        <v>1.28874888888889</v>
      </c>
      <c r="CG496">
        <v>11.1530740740741</v>
      </c>
      <c r="CH496">
        <v>10.668262962963</v>
      </c>
      <c r="CI496">
        <v>1999.96259259259</v>
      </c>
      <c r="CJ496">
        <v>0.979999962962963</v>
      </c>
      <c r="CK496">
        <v>0.0200000296296296</v>
      </c>
      <c r="CL496">
        <v>0</v>
      </c>
      <c r="CM496">
        <v>2.20832222222222</v>
      </c>
      <c r="CN496">
        <v>0</v>
      </c>
      <c r="CO496">
        <v>7442.44222222222</v>
      </c>
      <c r="CP496">
        <v>17299.8333333333</v>
      </c>
      <c r="CQ496">
        <v>42.444</v>
      </c>
      <c r="CR496">
        <v>44.9071481481481</v>
      </c>
      <c r="CS496">
        <v>42.736</v>
      </c>
      <c r="CT496">
        <v>42.6824074074074</v>
      </c>
      <c r="CU496">
        <v>41.3166666666667</v>
      </c>
      <c r="CV496">
        <v>1959.96518518519</v>
      </c>
      <c r="CW496">
        <v>39.9955555555555</v>
      </c>
      <c r="CX496">
        <v>0</v>
      </c>
      <c r="CY496">
        <v>1657126531.9</v>
      </c>
      <c r="CZ496">
        <v>0</v>
      </c>
      <c r="DA496">
        <v>0</v>
      </c>
      <c r="DB496" t="s">
        <v>356</v>
      </c>
      <c r="DC496">
        <v>1656081770.5</v>
      </c>
      <c r="DD496">
        <v>1655399214.6</v>
      </c>
      <c r="DE496">
        <v>0</v>
      </c>
      <c r="DF496">
        <v>0.134</v>
      </c>
      <c r="DG496">
        <v>-0.06</v>
      </c>
      <c r="DH496">
        <v>9.331</v>
      </c>
      <c r="DI496">
        <v>0.511</v>
      </c>
      <c r="DJ496">
        <v>421</v>
      </c>
      <c r="DK496">
        <v>25</v>
      </c>
      <c r="DL496">
        <v>1.93</v>
      </c>
      <c r="DM496">
        <v>0.15</v>
      </c>
      <c r="DN496">
        <v>16.9586</v>
      </c>
      <c r="DO496">
        <v>2.71932607879926</v>
      </c>
      <c r="DP496">
        <v>0.597091423066853</v>
      </c>
      <c r="DQ496">
        <v>0</v>
      </c>
      <c r="DR496">
        <v>0.56681035</v>
      </c>
      <c r="DS496">
        <v>0.0544330806754196</v>
      </c>
      <c r="DT496">
        <v>0.0143677890427686</v>
      </c>
      <c r="DU496">
        <v>1</v>
      </c>
      <c r="DV496">
        <v>1</v>
      </c>
      <c r="DW496">
        <v>2</v>
      </c>
      <c r="DX496" t="s">
        <v>357</v>
      </c>
      <c r="DY496">
        <v>2.97078</v>
      </c>
      <c r="DZ496">
        <v>2.75398</v>
      </c>
      <c r="EA496">
        <v>0.0516869</v>
      </c>
      <c r="EB496">
        <v>0.0501557</v>
      </c>
      <c r="EC496">
        <v>0.0693813</v>
      </c>
      <c r="ED496">
        <v>0.0684435</v>
      </c>
      <c r="EE496">
        <v>36965</v>
      </c>
      <c r="EF496">
        <v>40564</v>
      </c>
      <c r="EG496">
        <v>35342.4</v>
      </c>
      <c r="EH496">
        <v>38750.8</v>
      </c>
      <c r="EI496">
        <v>46652.8</v>
      </c>
      <c r="EJ496">
        <v>52104.7</v>
      </c>
      <c r="EK496">
        <v>55245.7</v>
      </c>
      <c r="EL496">
        <v>62116.6</v>
      </c>
      <c r="EM496">
        <v>1.9474</v>
      </c>
      <c r="EN496">
        <v>2.1538</v>
      </c>
      <c r="EO496">
        <v>0.0427961</v>
      </c>
      <c r="EP496">
        <v>0</v>
      </c>
      <c r="EQ496">
        <v>22.6097</v>
      </c>
      <c r="ER496">
        <v>999.9</v>
      </c>
      <c r="ES496">
        <v>42.107</v>
      </c>
      <c r="ET496">
        <v>31.844</v>
      </c>
      <c r="EU496">
        <v>26.9485</v>
      </c>
      <c r="EV496">
        <v>55.117</v>
      </c>
      <c r="EW496">
        <v>39.0545</v>
      </c>
      <c r="EX496">
        <v>2</v>
      </c>
      <c r="EY496">
        <v>0.171341</v>
      </c>
      <c r="EZ496">
        <v>9.28105</v>
      </c>
      <c r="FA496">
        <v>19.9243</v>
      </c>
      <c r="FB496">
        <v>5.20411</v>
      </c>
      <c r="FC496">
        <v>12.0099</v>
      </c>
      <c r="FD496">
        <v>4.9768</v>
      </c>
      <c r="FE496">
        <v>3.294</v>
      </c>
      <c r="FF496">
        <v>9999</v>
      </c>
      <c r="FG496">
        <v>9999</v>
      </c>
      <c r="FH496">
        <v>9999</v>
      </c>
      <c r="FI496">
        <v>552.4</v>
      </c>
      <c r="FJ496">
        <v>1.86295</v>
      </c>
      <c r="FK496">
        <v>1.8678</v>
      </c>
      <c r="FL496">
        <v>1.86752</v>
      </c>
      <c r="FM496">
        <v>1.86874</v>
      </c>
      <c r="FN496">
        <v>1.86951</v>
      </c>
      <c r="FO496">
        <v>1.86554</v>
      </c>
      <c r="FP496">
        <v>1.86661</v>
      </c>
      <c r="FQ496">
        <v>1.86798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7.762</v>
      </c>
      <c r="GF496">
        <v>0.1802</v>
      </c>
      <c r="GG496">
        <v>5.21543574155078</v>
      </c>
      <c r="GH496">
        <v>0.0100486214095962</v>
      </c>
      <c r="GI496">
        <v>-1.74255938316833e-06</v>
      </c>
      <c r="GJ496">
        <v>3.40457676646056e-10</v>
      </c>
      <c r="GK496">
        <v>-0.0234001039270155</v>
      </c>
      <c r="GL496">
        <v>-0.0317258394575505</v>
      </c>
      <c r="GM496">
        <v>0.00293552719409138</v>
      </c>
      <c r="GN496">
        <v>-2.89779016759736e-05</v>
      </c>
      <c r="GO496">
        <v>-4</v>
      </c>
      <c r="GP496">
        <v>2214</v>
      </c>
      <c r="GQ496">
        <v>1</v>
      </c>
      <c r="GR496">
        <v>18</v>
      </c>
      <c r="GS496">
        <v>17413</v>
      </c>
      <c r="GT496">
        <v>28789</v>
      </c>
      <c r="GU496">
        <v>0.891113</v>
      </c>
      <c r="GV496">
        <v>2.62085</v>
      </c>
      <c r="GW496">
        <v>2.24854</v>
      </c>
      <c r="GX496">
        <v>2.7417</v>
      </c>
      <c r="GY496">
        <v>1.99585</v>
      </c>
      <c r="GZ496">
        <v>2.32422</v>
      </c>
      <c r="HA496">
        <v>35.9412</v>
      </c>
      <c r="HB496">
        <v>14.1758</v>
      </c>
      <c r="HC496">
        <v>18</v>
      </c>
      <c r="HD496">
        <v>494.595</v>
      </c>
      <c r="HE496">
        <v>639.27</v>
      </c>
      <c r="HF496">
        <v>12.8167</v>
      </c>
      <c r="HG496">
        <v>29.3934</v>
      </c>
      <c r="HH496">
        <v>30.0023</v>
      </c>
      <c r="HI496">
        <v>28.784</v>
      </c>
      <c r="HJ496">
        <v>28.6536</v>
      </c>
      <c r="HK496">
        <v>17.6325</v>
      </c>
      <c r="HL496">
        <v>31.8302</v>
      </c>
      <c r="HM496">
        <v>0</v>
      </c>
      <c r="HN496">
        <v>11.6592</v>
      </c>
      <c r="HO496">
        <v>230.903</v>
      </c>
      <c r="HP496">
        <v>17.5224</v>
      </c>
      <c r="HQ496">
        <v>102.483</v>
      </c>
      <c r="HR496">
        <v>103.418</v>
      </c>
    </row>
    <row r="497" spans="1:226">
      <c r="A497">
        <v>481</v>
      </c>
      <c r="B497">
        <v>1657126556.6</v>
      </c>
      <c r="C497">
        <v>6524</v>
      </c>
      <c r="D497" t="s">
        <v>1325</v>
      </c>
      <c r="E497" t="s">
        <v>1326</v>
      </c>
      <c r="F497">
        <v>5</v>
      </c>
      <c r="G497" t="s">
        <v>1302</v>
      </c>
      <c r="H497" t="s">
        <v>354</v>
      </c>
      <c r="I497">
        <v>1657126548.81429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252.956252315697</v>
      </c>
      <c r="AK497">
        <v>262.440012121212</v>
      </c>
      <c r="AL497">
        <v>-3.37390284646737</v>
      </c>
      <c r="AM497">
        <v>66.856726863799</v>
      </c>
      <c r="AN497">
        <f>(AP497 - AO497 + BO497*1E3/(8.314*(BQ497+273.15)) * AR497/BN497 * AQ497) * BN497/(100*BB497) * 1000/(1000 - AP497)</f>
        <v>0</v>
      </c>
      <c r="AO497">
        <v>17.4744242977074</v>
      </c>
      <c r="AP497">
        <v>18.042843030303</v>
      </c>
      <c r="AQ497">
        <v>0.00374984003307734</v>
      </c>
      <c r="AR497">
        <v>77.4806750341391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1657126548.81429</v>
      </c>
      <c r="BH497">
        <v>281.71575</v>
      </c>
      <c r="BI497">
        <v>264.180571428571</v>
      </c>
      <c r="BJ497">
        <v>18.01145</v>
      </c>
      <c r="BK497">
        <v>17.4440607142857</v>
      </c>
      <c r="BL497">
        <v>273.87225</v>
      </c>
      <c r="BM497">
        <v>17.8314892857143</v>
      </c>
      <c r="BN497">
        <v>500.041214285714</v>
      </c>
      <c r="BO497">
        <v>73.9504142857143</v>
      </c>
      <c r="BP497">
        <v>0.100049946428571</v>
      </c>
      <c r="BQ497">
        <v>22.1908642857143</v>
      </c>
      <c r="BR497">
        <v>23.2930678571429</v>
      </c>
      <c r="BS497">
        <v>999.9</v>
      </c>
      <c r="BT497">
        <v>0</v>
      </c>
      <c r="BU497">
        <v>0</v>
      </c>
      <c r="BV497">
        <v>10010.1785714286</v>
      </c>
      <c r="BW497">
        <v>0</v>
      </c>
      <c r="BX497">
        <v>1876.58857142857</v>
      </c>
      <c r="BY497">
        <v>17.5350392857143</v>
      </c>
      <c r="BZ497">
        <v>286.882571428571</v>
      </c>
      <c r="CA497">
        <v>268.870535714286</v>
      </c>
      <c r="CB497">
        <v>0.567393214285714</v>
      </c>
      <c r="CC497">
        <v>264.180571428571</v>
      </c>
      <c r="CD497">
        <v>17.4440607142857</v>
      </c>
      <c r="CE497">
        <v>1.33195392857143</v>
      </c>
      <c r="CF497">
        <v>1.28999678571429</v>
      </c>
      <c r="CG497">
        <v>11.1643535714286</v>
      </c>
      <c r="CH497">
        <v>10.6827821428571</v>
      </c>
      <c r="CI497">
        <v>1999.99464285714</v>
      </c>
      <c r="CJ497">
        <v>0.979998321428572</v>
      </c>
      <c r="CK497">
        <v>0.0200016321428571</v>
      </c>
      <c r="CL497">
        <v>0</v>
      </c>
      <c r="CM497">
        <v>2.23766785714286</v>
      </c>
      <c r="CN497">
        <v>0</v>
      </c>
      <c r="CO497">
        <v>7434.03214285714</v>
      </c>
      <c r="CP497">
        <v>17300.1107142857</v>
      </c>
      <c r="CQ497">
        <v>42.464</v>
      </c>
      <c r="CR497">
        <v>44.9281785714286</v>
      </c>
      <c r="CS497">
        <v>42.75</v>
      </c>
      <c r="CT497">
        <v>42.70275</v>
      </c>
      <c r="CU497">
        <v>41.33225</v>
      </c>
      <c r="CV497">
        <v>1959.99357142857</v>
      </c>
      <c r="CW497">
        <v>40</v>
      </c>
      <c r="CX497">
        <v>0</v>
      </c>
      <c r="CY497">
        <v>1657126536.7</v>
      </c>
      <c r="CZ497">
        <v>0</v>
      </c>
      <c r="DA497">
        <v>0</v>
      </c>
      <c r="DB497" t="s">
        <v>356</v>
      </c>
      <c r="DC497">
        <v>1656081770.5</v>
      </c>
      <c r="DD497">
        <v>1655399214.6</v>
      </c>
      <c r="DE497">
        <v>0</v>
      </c>
      <c r="DF497">
        <v>0.134</v>
      </c>
      <c r="DG497">
        <v>-0.06</v>
      </c>
      <c r="DH497">
        <v>9.331</v>
      </c>
      <c r="DI497">
        <v>0.511</v>
      </c>
      <c r="DJ497">
        <v>421</v>
      </c>
      <c r="DK497">
        <v>25</v>
      </c>
      <c r="DL497">
        <v>1.93</v>
      </c>
      <c r="DM497">
        <v>0.15</v>
      </c>
      <c r="DN497">
        <v>17.1721675</v>
      </c>
      <c r="DO497">
        <v>4.51923264540333</v>
      </c>
      <c r="DP497">
        <v>0.687080436116289</v>
      </c>
      <c r="DQ497">
        <v>0</v>
      </c>
      <c r="DR497">
        <v>0.567154025</v>
      </c>
      <c r="DS497">
        <v>-0.0432976547842403</v>
      </c>
      <c r="DT497">
        <v>0.014227175268632</v>
      </c>
      <c r="DU497">
        <v>1</v>
      </c>
      <c r="DV497">
        <v>1</v>
      </c>
      <c r="DW497">
        <v>2</v>
      </c>
      <c r="DX497" t="s">
        <v>357</v>
      </c>
      <c r="DY497">
        <v>2.97079</v>
      </c>
      <c r="DZ497">
        <v>2.75416</v>
      </c>
      <c r="EA497">
        <v>0.0489386</v>
      </c>
      <c r="EB497">
        <v>0.0473703</v>
      </c>
      <c r="EC497">
        <v>0.0694414</v>
      </c>
      <c r="ED497">
        <v>0.06845</v>
      </c>
      <c r="EE497">
        <v>37070.3</v>
      </c>
      <c r="EF497">
        <v>40680.7</v>
      </c>
      <c r="EG497">
        <v>35340.8</v>
      </c>
      <c r="EH497">
        <v>38748.8</v>
      </c>
      <c r="EI497">
        <v>46647.8</v>
      </c>
      <c r="EJ497">
        <v>52101.5</v>
      </c>
      <c r="EK497">
        <v>55243.4</v>
      </c>
      <c r="EL497">
        <v>62113.3</v>
      </c>
      <c r="EM497">
        <v>1.9464</v>
      </c>
      <c r="EN497">
        <v>2.153</v>
      </c>
      <c r="EO497">
        <v>0.043124</v>
      </c>
      <c r="EP497">
        <v>0</v>
      </c>
      <c r="EQ497">
        <v>22.6212</v>
      </c>
      <c r="ER497">
        <v>999.9</v>
      </c>
      <c r="ES497">
        <v>42.083</v>
      </c>
      <c r="ET497">
        <v>31.844</v>
      </c>
      <c r="EU497">
        <v>26.9344</v>
      </c>
      <c r="EV497">
        <v>55.007</v>
      </c>
      <c r="EW497">
        <v>39.0425</v>
      </c>
      <c r="EX497">
        <v>2</v>
      </c>
      <c r="EY497">
        <v>0.172967</v>
      </c>
      <c r="EZ497">
        <v>9.28105</v>
      </c>
      <c r="FA497">
        <v>19.9243</v>
      </c>
      <c r="FB497">
        <v>5.20531</v>
      </c>
      <c r="FC497">
        <v>12.0099</v>
      </c>
      <c r="FD497">
        <v>4.9768</v>
      </c>
      <c r="FE497">
        <v>3.294</v>
      </c>
      <c r="FF497">
        <v>9999</v>
      </c>
      <c r="FG497">
        <v>9999</v>
      </c>
      <c r="FH497">
        <v>9999</v>
      </c>
      <c r="FI497">
        <v>552.4</v>
      </c>
      <c r="FJ497">
        <v>1.86295</v>
      </c>
      <c r="FK497">
        <v>1.86777</v>
      </c>
      <c r="FL497">
        <v>1.86752</v>
      </c>
      <c r="FM497">
        <v>1.86874</v>
      </c>
      <c r="FN497">
        <v>1.86951</v>
      </c>
      <c r="FO497">
        <v>1.86554</v>
      </c>
      <c r="FP497">
        <v>1.86661</v>
      </c>
      <c r="FQ497">
        <v>1.86798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7.61</v>
      </c>
      <c r="GF497">
        <v>0.1813</v>
      </c>
      <c r="GG497">
        <v>5.21543574155078</v>
      </c>
      <c r="GH497">
        <v>0.0100486214095962</v>
      </c>
      <c r="GI497">
        <v>-1.74255938316833e-06</v>
      </c>
      <c r="GJ497">
        <v>3.40457676646056e-10</v>
      </c>
      <c r="GK497">
        <v>-0.0234001039270155</v>
      </c>
      <c r="GL497">
        <v>-0.0317258394575505</v>
      </c>
      <c r="GM497">
        <v>0.00293552719409138</v>
      </c>
      <c r="GN497">
        <v>-2.89779016759736e-05</v>
      </c>
      <c r="GO497">
        <v>-4</v>
      </c>
      <c r="GP497">
        <v>2214</v>
      </c>
      <c r="GQ497">
        <v>1</v>
      </c>
      <c r="GR497">
        <v>18</v>
      </c>
      <c r="GS497">
        <v>17413.1</v>
      </c>
      <c r="GT497">
        <v>28789</v>
      </c>
      <c r="GU497">
        <v>0.837402</v>
      </c>
      <c r="GV497">
        <v>2.62451</v>
      </c>
      <c r="GW497">
        <v>2.24854</v>
      </c>
      <c r="GX497">
        <v>2.7417</v>
      </c>
      <c r="GY497">
        <v>1.99585</v>
      </c>
      <c r="GZ497">
        <v>2.32788</v>
      </c>
      <c r="HA497">
        <v>35.9645</v>
      </c>
      <c r="HB497">
        <v>14.1671</v>
      </c>
      <c r="HC497">
        <v>18</v>
      </c>
      <c r="HD497">
        <v>494.123</v>
      </c>
      <c r="HE497">
        <v>638.872</v>
      </c>
      <c r="HF497">
        <v>12.8362</v>
      </c>
      <c r="HG497">
        <v>29.4187</v>
      </c>
      <c r="HH497">
        <v>30.0021</v>
      </c>
      <c r="HI497">
        <v>28.8061</v>
      </c>
      <c r="HJ497">
        <v>28.6755</v>
      </c>
      <c r="HK497">
        <v>16.7221</v>
      </c>
      <c r="HL497">
        <v>31.8302</v>
      </c>
      <c r="HM497">
        <v>0</v>
      </c>
      <c r="HN497">
        <v>11.6735</v>
      </c>
      <c r="HO497">
        <v>217.52</v>
      </c>
      <c r="HP497">
        <v>17.5151</v>
      </c>
      <c r="HQ497">
        <v>102.478</v>
      </c>
      <c r="HR497">
        <v>103.413</v>
      </c>
    </row>
    <row r="498" spans="1:226">
      <c r="A498">
        <v>482</v>
      </c>
      <c r="B498">
        <v>1657126561.6</v>
      </c>
      <c r="C498">
        <v>6529</v>
      </c>
      <c r="D498" t="s">
        <v>1327</v>
      </c>
      <c r="E498" t="s">
        <v>1328</v>
      </c>
      <c r="F498">
        <v>5</v>
      </c>
      <c r="G498" t="s">
        <v>1302</v>
      </c>
      <c r="H498" t="s">
        <v>354</v>
      </c>
      <c r="I498">
        <v>1657126554.1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236.292309234008</v>
      </c>
      <c r="AK498">
        <v>245.676793939394</v>
      </c>
      <c r="AL498">
        <v>-3.30502076859062</v>
      </c>
      <c r="AM498">
        <v>66.856726863799</v>
      </c>
      <c r="AN498">
        <f>(AP498 - AO498 + BO498*1E3/(8.314*(BQ498+273.15)) * AR498/BN498 * AQ498) * BN498/(100*BB498) * 1000/(1000 - AP498)</f>
        <v>0</v>
      </c>
      <c r="AO498">
        <v>17.4761480872294</v>
      </c>
      <c r="AP498">
        <v>18.0619939393939</v>
      </c>
      <c r="AQ498">
        <v>0.0031093400581518</v>
      </c>
      <c r="AR498">
        <v>77.4806750341391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1657126554.1</v>
      </c>
      <c r="BH498">
        <v>264.275962962963</v>
      </c>
      <c r="BI498">
        <v>246.69762962963</v>
      </c>
      <c r="BJ498">
        <v>18.0303148148148</v>
      </c>
      <c r="BK498">
        <v>17.4638259259259</v>
      </c>
      <c r="BL498">
        <v>256.591222222222</v>
      </c>
      <c r="BM498">
        <v>17.8495333333333</v>
      </c>
      <c r="BN498">
        <v>500.030962962963</v>
      </c>
      <c r="BO498">
        <v>73.9503259259259</v>
      </c>
      <c r="BP498">
        <v>0.100184585185185</v>
      </c>
      <c r="BQ498">
        <v>22.2072333333333</v>
      </c>
      <c r="BR498">
        <v>23.3166148148148</v>
      </c>
      <c r="BS498">
        <v>999.9</v>
      </c>
      <c r="BT498">
        <v>0</v>
      </c>
      <c r="BU498">
        <v>0</v>
      </c>
      <c r="BV498">
        <v>10002.4074074074</v>
      </c>
      <c r="BW498">
        <v>0</v>
      </c>
      <c r="BX498">
        <v>1876.30925925926</v>
      </c>
      <c r="BY498">
        <v>17.5781851851852</v>
      </c>
      <c r="BZ498">
        <v>269.127925925926</v>
      </c>
      <c r="CA498">
        <v>251.082222222222</v>
      </c>
      <c r="CB498">
        <v>0.566492259259259</v>
      </c>
      <c r="CC498">
        <v>246.69762962963</v>
      </c>
      <c r="CD498">
        <v>17.4638259259259</v>
      </c>
      <c r="CE498">
        <v>1.33334740740741</v>
      </c>
      <c r="CF498">
        <v>1.29145592592593</v>
      </c>
      <c r="CG498">
        <v>11.1801148148148</v>
      </c>
      <c r="CH498">
        <v>10.6997740740741</v>
      </c>
      <c r="CI498">
        <v>2000.01888888889</v>
      </c>
      <c r="CJ498">
        <v>0.97999662962963</v>
      </c>
      <c r="CK498">
        <v>0.0200032296296296</v>
      </c>
      <c r="CL498">
        <v>0</v>
      </c>
      <c r="CM498">
        <v>2.20755925925926</v>
      </c>
      <c r="CN498">
        <v>0</v>
      </c>
      <c r="CO498">
        <v>7425.24555555556</v>
      </c>
      <c r="CP498">
        <v>17300.3037037037</v>
      </c>
      <c r="CQ498">
        <v>42.486</v>
      </c>
      <c r="CR498">
        <v>44.9603333333333</v>
      </c>
      <c r="CS498">
        <v>42.7545925925926</v>
      </c>
      <c r="CT498">
        <v>42.7243333333333</v>
      </c>
      <c r="CU498">
        <v>41.354</v>
      </c>
      <c r="CV498">
        <v>1960.01481481481</v>
      </c>
      <c r="CW498">
        <v>40.0040740740741</v>
      </c>
      <c r="CX498">
        <v>0</v>
      </c>
      <c r="CY498">
        <v>1657126541.5</v>
      </c>
      <c r="CZ498">
        <v>0</v>
      </c>
      <c r="DA498">
        <v>0</v>
      </c>
      <c r="DB498" t="s">
        <v>356</v>
      </c>
      <c r="DC498">
        <v>1656081770.5</v>
      </c>
      <c r="DD498">
        <v>1655399214.6</v>
      </c>
      <c r="DE498">
        <v>0</v>
      </c>
      <c r="DF498">
        <v>0.134</v>
      </c>
      <c r="DG498">
        <v>-0.06</v>
      </c>
      <c r="DH498">
        <v>9.331</v>
      </c>
      <c r="DI498">
        <v>0.511</v>
      </c>
      <c r="DJ498">
        <v>421</v>
      </c>
      <c r="DK498">
        <v>25</v>
      </c>
      <c r="DL498">
        <v>1.93</v>
      </c>
      <c r="DM498">
        <v>0.15</v>
      </c>
      <c r="DN498">
        <v>17.49752</v>
      </c>
      <c r="DO498">
        <v>2.57163827392121</v>
      </c>
      <c r="DP498">
        <v>0.52103954705953</v>
      </c>
      <c r="DQ498">
        <v>0</v>
      </c>
      <c r="DR498">
        <v>0.56883095</v>
      </c>
      <c r="DS498">
        <v>-0.0430896585365862</v>
      </c>
      <c r="DT498">
        <v>0.0143232408587407</v>
      </c>
      <c r="DU498">
        <v>1</v>
      </c>
      <c r="DV498">
        <v>1</v>
      </c>
      <c r="DW498">
        <v>2</v>
      </c>
      <c r="DX498" t="s">
        <v>357</v>
      </c>
      <c r="DY498">
        <v>2.97102</v>
      </c>
      <c r="DZ498">
        <v>2.75425</v>
      </c>
      <c r="EA498">
        <v>0.046171</v>
      </c>
      <c r="EB498">
        <v>0.0445139</v>
      </c>
      <c r="EC498">
        <v>0.0694878</v>
      </c>
      <c r="ED498">
        <v>0.0684374</v>
      </c>
      <c r="EE498">
        <v>37176.1</v>
      </c>
      <c r="EF498">
        <v>40799.9</v>
      </c>
      <c r="EG498">
        <v>35339.1</v>
      </c>
      <c r="EH498">
        <v>38746.3</v>
      </c>
      <c r="EI498">
        <v>46643.9</v>
      </c>
      <c r="EJ498">
        <v>52099.8</v>
      </c>
      <c r="EK498">
        <v>55241.8</v>
      </c>
      <c r="EL498">
        <v>62110.6</v>
      </c>
      <c r="EM498">
        <v>1.947</v>
      </c>
      <c r="EN498">
        <v>2.1526</v>
      </c>
      <c r="EO498">
        <v>0.0422597</v>
      </c>
      <c r="EP498">
        <v>0</v>
      </c>
      <c r="EQ498">
        <v>22.6307</v>
      </c>
      <c r="ER498">
        <v>999.9</v>
      </c>
      <c r="ES498">
        <v>42.083</v>
      </c>
      <c r="ET498">
        <v>31.854</v>
      </c>
      <c r="EU498">
        <v>26.9507</v>
      </c>
      <c r="EV498">
        <v>55.227</v>
      </c>
      <c r="EW498">
        <v>39.0625</v>
      </c>
      <c r="EX498">
        <v>2</v>
      </c>
      <c r="EY498">
        <v>0.174573</v>
      </c>
      <c r="EZ498">
        <v>9.28105</v>
      </c>
      <c r="FA498">
        <v>19.9242</v>
      </c>
      <c r="FB498">
        <v>5.20291</v>
      </c>
      <c r="FC498">
        <v>12.0099</v>
      </c>
      <c r="FD498">
        <v>4.9764</v>
      </c>
      <c r="FE498">
        <v>3.294</v>
      </c>
      <c r="FF498">
        <v>9999</v>
      </c>
      <c r="FG498">
        <v>9999</v>
      </c>
      <c r="FH498">
        <v>9999</v>
      </c>
      <c r="FI498">
        <v>552.4</v>
      </c>
      <c r="FJ498">
        <v>1.86295</v>
      </c>
      <c r="FK498">
        <v>1.86774</v>
      </c>
      <c r="FL498">
        <v>1.86752</v>
      </c>
      <c r="FM498">
        <v>1.86874</v>
      </c>
      <c r="FN498">
        <v>1.86951</v>
      </c>
      <c r="FO498">
        <v>1.86554</v>
      </c>
      <c r="FP498">
        <v>1.86661</v>
      </c>
      <c r="FQ498">
        <v>1.86798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7.459</v>
      </c>
      <c r="GF498">
        <v>0.182</v>
      </c>
      <c r="GG498">
        <v>5.21543574155078</v>
      </c>
      <c r="GH498">
        <v>0.0100486214095962</v>
      </c>
      <c r="GI498">
        <v>-1.74255938316833e-06</v>
      </c>
      <c r="GJ498">
        <v>3.40457676646056e-10</v>
      </c>
      <c r="GK498">
        <v>-0.0234001039270155</v>
      </c>
      <c r="GL498">
        <v>-0.0317258394575505</v>
      </c>
      <c r="GM498">
        <v>0.00293552719409138</v>
      </c>
      <c r="GN498">
        <v>-2.89779016759736e-05</v>
      </c>
      <c r="GO498">
        <v>-4</v>
      </c>
      <c r="GP498">
        <v>2214</v>
      </c>
      <c r="GQ498">
        <v>1</v>
      </c>
      <c r="GR498">
        <v>18</v>
      </c>
      <c r="GS498">
        <v>17413.2</v>
      </c>
      <c r="GT498">
        <v>28789.1</v>
      </c>
      <c r="GU498">
        <v>0.797119</v>
      </c>
      <c r="GV498">
        <v>2.62695</v>
      </c>
      <c r="GW498">
        <v>2.24854</v>
      </c>
      <c r="GX498">
        <v>2.7417</v>
      </c>
      <c r="GY498">
        <v>1.99585</v>
      </c>
      <c r="GZ498">
        <v>2.30957</v>
      </c>
      <c r="HA498">
        <v>35.9645</v>
      </c>
      <c r="HB498">
        <v>14.1583</v>
      </c>
      <c r="HC498">
        <v>18</v>
      </c>
      <c r="HD498">
        <v>494.731</v>
      </c>
      <c r="HE498">
        <v>638.824</v>
      </c>
      <c r="HF498">
        <v>12.8527</v>
      </c>
      <c r="HG498">
        <v>29.444</v>
      </c>
      <c r="HH498">
        <v>30.0018</v>
      </c>
      <c r="HI498">
        <v>28.8307</v>
      </c>
      <c r="HJ498">
        <v>28.6998</v>
      </c>
      <c r="HK498">
        <v>15.7667</v>
      </c>
      <c r="HL498">
        <v>31.8302</v>
      </c>
      <c r="HM498">
        <v>0</v>
      </c>
      <c r="HN498">
        <v>11.6898</v>
      </c>
      <c r="HO498">
        <v>197.443</v>
      </c>
      <c r="HP498">
        <v>17.5034</v>
      </c>
      <c r="HQ498">
        <v>102.474</v>
      </c>
      <c r="HR498">
        <v>103.408</v>
      </c>
    </row>
    <row r="499" spans="1:226">
      <c r="A499">
        <v>483</v>
      </c>
      <c r="B499">
        <v>1657126566.6</v>
      </c>
      <c r="C499">
        <v>6534</v>
      </c>
      <c r="D499" t="s">
        <v>1329</v>
      </c>
      <c r="E499" t="s">
        <v>1330</v>
      </c>
      <c r="F499">
        <v>5</v>
      </c>
      <c r="G499" t="s">
        <v>1302</v>
      </c>
      <c r="H499" t="s">
        <v>354</v>
      </c>
      <c r="I499">
        <v>1657126558.81429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219.379094465189</v>
      </c>
      <c r="AK499">
        <v>228.949442424242</v>
      </c>
      <c r="AL499">
        <v>-3.37183067514274</v>
      </c>
      <c r="AM499">
        <v>66.856726863799</v>
      </c>
      <c r="AN499">
        <f>(AP499 - AO499 + BO499*1E3/(8.314*(BQ499+273.15)) * AR499/BN499 * AQ499) * BN499/(100*BB499) * 1000/(1000 - AP499)</f>
        <v>0</v>
      </c>
      <c r="AO499">
        <v>17.474606537601</v>
      </c>
      <c r="AP499">
        <v>18.0728848484848</v>
      </c>
      <c r="AQ499">
        <v>0.00211470957542777</v>
      </c>
      <c r="AR499">
        <v>77.4806750341391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1657126558.81429</v>
      </c>
      <c r="BH499">
        <v>248.767714285714</v>
      </c>
      <c r="BI499">
        <v>230.961428571429</v>
      </c>
      <c r="BJ499">
        <v>18.0493321428571</v>
      </c>
      <c r="BK499">
        <v>17.4744607142857</v>
      </c>
      <c r="BL499">
        <v>241.225107142857</v>
      </c>
      <c r="BM499">
        <v>17.867725</v>
      </c>
      <c r="BN499">
        <v>500.001392857143</v>
      </c>
      <c r="BO499">
        <v>73.9494857142857</v>
      </c>
      <c r="BP499">
        <v>0.100094432142857</v>
      </c>
      <c r="BQ499">
        <v>22.2218357142857</v>
      </c>
      <c r="BR499">
        <v>23.3254642857143</v>
      </c>
      <c r="BS499">
        <v>999.9</v>
      </c>
      <c r="BT499">
        <v>0</v>
      </c>
      <c r="BU499">
        <v>0</v>
      </c>
      <c r="BV499">
        <v>10007.1428571429</v>
      </c>
      <c r="BW499">
        <v>0</v>
      </c>
      <c r="BX499">
        <v>1875.87785714286</v>
      </c>
      <c r="BY499">
        <v>17.8061571428571</v>
      </c>
      <c r="BZ499">
        <v>253.339928571429</v>
      </c>
      <c r="CA499">
        <v>235.069142857143</v>
      </c>
      <c r="CB499">
        <v>0.574868928571428</v>
      </c>
      <c r="CC499">
        <v>230.961428571429</v>
      </c>
      <c r="CD499">
        <v>17.4744607142857</v>
      </c>
      <c r="CE499">
        <v>1.33473821428571</v>
      </c>
      <c r="CF499">
        <v>1.29222785714286</v>
      </c>
      <c r="CG499">
        <v>11.1958357142857</v>
      </c>
      <c r="CH499">
        <v>10.7087571428571</v>
      </c>
      <c r="CI499">
        <v>2000.02571428571</v>
      </c>
      <c r="CJ499">
        <v>0.979994714285714</v>
      </c>
      <c r="CK499">
        <v>0.0200050678571429</v>
      </c>
      <c r="CL499">
        <v>0</v>
      </c>
      <c r="CM499">
        <v>2.14748571428571</v>
      </c>
      <c r="CN499">
        <v>0</v>
      </c>
      <c r="CO499">
        <v>7417.48642857143</v>
      </c>
      <c r="CP499">
        <v>17300.3464285714</v>
      </c>
      <c r="CQ499">
        <v>42.5</v>
      </c>
      <c r="CR499">
        <v>44.97975</v>
      </c>
      <c r="CS499">
        <v>42.7699285714286</v>
      </c>
      <c r="CT499">
        <v>42.74325</v>
      </c>
      <c r="CU499">
        <v>41.36825</v>
      </c>
      <c r="CV499">
        <v>1960.01714285714</v>
      </c>
      <c r="CW499">
        <v>40.0085714285714</v>
      </c>
      <c r="CX499">
        <v>0</v>
      </c>
      <c r="CY499">
        <v>1657126546.9</v>
      </c>
      <c r="CZ499">
        <v>0</v>
      </c>
      <c r="DA499">
        <v>0</v>
      </c>
      <c r="DB499" t="s">
        <v>356</v>
      </c>
      <c r="DC499">
        <v>1656081770.5</v>
      </c>
      <c r="DD499">
        <v>1655399214.6</v>
      </c>
      <c r="DE499">
        <v>0</v>
      </c>
      <c r="DF499">
        <v>0.134</v>
      </c>
      <c r="DG499">
        <v>-0.06</v>
      </c>
      <c r="DH499">
        <v>9.331</v>
      </c>
      <c r="DI499">
        <v>0.511</v>
      </c>
      <c r="DJ499">
        <v>421</v>
      </c>
      <c r="DK499">
        <v>25</v>
      </c>
      <c r="DL499">
        <v>1.93</v>
      </c>
      <c r="DM499">
        <v>0.15</v>
      </c>
      <c r="DN499">
        <v>17.647495</v>
      </c>
      <c r="DO499">
        <v>1.6592735459662</v>
      </c>
      <c r="DP499">
        <v>0.471064679715005</v>
      </c>
      <c r="DQ499">
        <v>0</v>
      </c>
      <c r="DR499">
        <v>0.57234265</v>
      </c>
      <c r="DS499">
        <v>0.0756162326454013</v>
      </c>
      <c r="DT499">
        <v>0.0173497078527997</v>
      </c>
      <c r="DU499">
        <v>1</v>
      </c>
      <c r="DV499">
        <v>1</v>
      </c>
      <c r="DW499">
        <v>2</v>
      </c>
      <c r="DX499" t="s">
        <v>357</v>
      </c>
      <c r="DY499">
        <v>2.97071</v>
      </c>
      <c r="DZ499">
        <v>2.75418</v>
      </c>
      <c r="EA499">
        <v>0.0433299</v>
      </c>
      <c r="EB499">
        <v>0.0416474</v>
      </c>
      <c r="EC499">
        <v>0.0695234</v>
      </c>
      <c r="ED499">
        <v>0.0684279</v>
      </c>
      <c r="EE499">
        <v>37285.7</v>
      </c>
      <c r="EF499">
        <v>40920.2</v>
      </c>
      <c r="EG499">
        <v>35338.2</v>
      </c>
      <c r="EH499">
        <v>38744.6</v>
      </c>
      <c r="EI499">
        <v>46641.2</v>
      </c>
      <c r="EJ499">
        <v>52098.3</v>
      </c>
      <c r="EK499">
        <v>55240.8</v>
      </c>
      <c r="EL499">
        <v>62108.2</v>
      </c>
      <c r="EM499">
        <v>1.9468</v>
      </c>
      <c r="EN499">
        <v>2.152</v>
      </c>
      <c r="EO499">
        <v>0.0430048</v>
      </c>
      <c r="EP499">
        <v>0</v>
      </c>
      <c r="EQ499">
        <v>22.6422</v>
      </c>
      <c r="ER499">
        <v>999.9</v>
      </c>
      <c r="ES499">
        <v>42.058</v>
      </c>
      <c r="ET499">
        <v>31.844</v>
      </c>
      <c r="EU499">
        <v>26.9176</v>
      </c>
      <c r="EV499">
        <v>54.907</v>
      </c>
      <c r="EW499">
        <v>39.0905</v>
      </c>
      <c r="EX499">
        <v>2</v>
      </c>
      <c r="EY499">
        <v>0.176789</v>
      </c>
      <c r="EZ499">
        <v>9.28105</v>
      </c>
      <c r="FA499">
        <v>19.9242</v>
      </c>
      <c r="FB499">
        <v>5.20531</v>
      </c>
      <c r="FC499">
        <v>12.0099</v>
      </c>
      <c r="FD499">
        <v>4.9764</v>
      </c>
      <c r="FE499">
        <v>3.294</v>
      </c>
      <c r="FF499">
        <v>9999</v>
      </c>
      <c r="FG499">
        <v>9999</v>
      </c>
      <c r="FH499">
        <v>9999</v>
      </c>
      <c r="FI499">
        <v>552.4</v>
      </c>
      <c r="FJ499">
        <v>1.86295</v>
      </c>
      <c r="FK499">
        <v>1.86777</v>
      </c>
      <c r="FL499">
        <v>1.86752</v>
      </c>
      <c r="FM499">
        <v>1.86874</v>
      </c>
      <c r="FN499">
        <v>1.86951</v>
      </c>
      <c r="FO499">
        <v>1.86554</v>
      </c>
      <c r="FP499">
        <v>1.86661</v>
      </c>
      <c r="FQ499">
        <v>1.86798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7.307</v>
      </c>
      <c r="GF499">
        <v>0.1827</v>
      </c>
      <c r="GG499">
        <v>5.21543574155078</v>
      </c>
      <c r="GH499">
        <v>0.0100486214095962</v>
      </c>
      <c r="GI499">
        <v>-1.74255938316833e-06</v>
      </c>
      <c r="GJ499">
        <v>3.40457676646056e-10</v>
      </c>
      <c r="GK499">
        <v>-0.0234001039270155</v>
      </c>
      <c r="GL499">
        <v>-0.0317258394575505</v>
      </c>
      <c r="GM499">
        <v>0.00293552719409138</v>
      </c>
      <c r="GN499">
        <v>-2.89779016759736e-05</v>
      </c>
      <c r="GO499">
        <v>-4</v>
      </c>
      <c r="GP499">
        <v>2214</v>
      </c>
      <c r="GQ499">
        <v>1</v>
      </c>
      <c r="GR499">
        <v>18</v>
      </c>
      <c r="GS499">
        <v>17413.3</v>
      </c>
      <c r="GT499">
        <v>28789.2</v>
      </c>
      <c r="GU499">
        <v>0.744629</v>
      </c>
      <c r="GV499">
        <v>2.63184</v>
      </c>
      <c r="GW499">
        <v>2.24854</v>
      </c>
      <c r="GX499">
        <v>2.7417</v>
      </c>
      <c r="GY499">
        <v>1.99585</v>
      </c>
      <c r="GZ499">
        <v>2.31567</v>
      </c>
      <c r="HA499">
        <v>35.9879</v>
      </c>
      <c r="HB499">
        <v>14.1583</v>
      </c>
      <c r="HC499">
        <v>18</v>
      </c>
      <c r="HD499">
        <v>494.79</v>
      </c>
      <c r="HE499">
        <v>638.587</v>
      </c>
      <c r="HF499">
        <v>12.871</v>
      </c>
      <c r="HG499">
        <v>29.4693</v>
      </c>
      <c r="HH499">
        <v>30.002</v>
      </c>
      <c r="HI499">
        <v>28.8528</v>
      </c>
      <c r="HJ499">
        <v>28.7218</v>
      </c>
      <c r="HK499">
        <v>14.8593</v>
      </c>
      <c r="HL499">
        <v>31.8302</v>
      </c>
      <c r="HM499">
        <v>0</v>
      </c>
      <c r="HN499">
        <v>11.7078</v>
      </c>
      <c r="HO499">
        <v>184.047</v>
      </c>
      <c r="HP499">
        <v>17.5702</v>
      </c>
      <c r="HQ499">
        <v>102.472</v>
      </c>
      <c r="HR499">
        <v>103.404</v>
      </c>
    </row>
    <row r="500" spans="1:226">
      <c r="A500">
        <v>484</v>
      </c>
      <c r="B500">
        <v>1657126571.6</v>
      </c>
      <c r="C500">
        <v>6539</v>
      </c>
      <c r="D500" t="s">
        <v>1331</v>
      </c>
      <c r="E500" t="s">
        <v>1332</v>
      </c>
      <c r="F500">
        <v>5</v>
      </c>
      <c r="G500" t="s">
        <v>1302</v>
      </c>
      <c r="H500" t="s">
        <v>354</v>
      </c>
      <c r="I500">
        <v>1657126564.1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203.015385310887</v>
      </c>
      <c r="AK500">
        <v>212.472345454545</v>
      </c>
      <c r="AL500">
        <v>-3.2571420065644</v>
      </c>
      <c r="AM500">
        <v>66.856726863799</v>
      </c>
      <c r="AN500">
        <f>(AP500 - AO500 + BO500*1E3/(8.314*(BQ500+273.15)) * AR500/BN500 * AQ500) * BN500/(100*BB500) * 1000/(1000 - AP500)</f>
        <v>0</v>
      </c>
      <c r="AO500">
        <v>17.4674248964341</v>
      </c>
      <c r="AP500">
        <v>18.0827357575758</v>
      </c>
      <c r="AQ500">
        <v>0.000414656780082507</v>
      </c>
      <c r="AR500">
        <v>77.4806750341391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1657126564.1</v>
      </c>
      <c r="BH500">
        <v>231.384</v>
      </c>
      <c r="BI500">
        <v>213.734481481481</v>
      </c>
      <c r="BJ500">
        <v>18.0663185185185</v>
      </c>
      <c r="BK500">
        <v>17.4739592592593</v>
      </c>
      <c r="BL500">
        <v>224.001592592593</v>
      </c>
      <c r="BM500">
        <v>17.8839666666667</v>
      </c>
      <c r="BN500">
        <v>500.003</v>
      </c>
      <c r="BO500">
        <v>73.9498666666667</v>
      </c>
      <c r="BP500">
        <v>0.1001203</v>
      </c>
      <c r="BQ500">
        <v>22.2374407407407</v>
      </c>
      <c r="BR500">
        <v>23.3420703703704</v>
      </c>
      <c r="BS500">
        <v>999.9</v>
      </c>
      <c r="BT500">
        <v>0</v>
      </c>
      <c r="BU500">
        <v>0</v>
      </c>
      <c r="BV500">
        <v>10005</v>
      </c>
      <c r="BW500">
        <v>0</v>
      </c>
      <c r="BX500">
        <v>1875.40148148148</v>
      </c>
      <c r="BY500">
        <v>17.6494222222222</v>
      </c>
      <c r="BZ500">
        <v>235.640962962963</v>
      </c>
      <c r="CA500">
        <v>217.535777777778</v>
      </c>
      <c r="CB500">
        <v>0.592345740740741</v>
      </c>
      <c r="CC500">
        <v>213.734481481481</v>
      </c>
      <c r="CD500">
        <v>17.4739592592593</v>
      </c>
      <c r="CE500">
        <v>1.33600074074074</v>
      </c>
      <c r="CF500">
        <v>1.2921962962963</v>
      </c>
      <c r="CG500">
        <v>11.2100851851852</v>
      </c>
      <c r="CH500">
        <v>10.7084</v>
      </c>
      <c r="CI500">
        <v>2000.00185185185</v>
      </c>
      <c r="CJ500">
        <v>0.979994</v>
      </c>
      <c r="CK500">
        <v>0.0200057333333333</v>
      </c>
      <c r="CL500">
        <v>0</v>
      </c>
      <c r="CM500">
        <v>2.16462962962963</v>
      </c>
      <c r="CN500">
        <v>0</v>
      </c>
      <c r="CO500">
        <v>7413.40111111111</v>
      </c>
      <c r="CP500">
        <v>17300.1296296296</v>
      </c>
      <c r="CQ500">
        <v>42.5068888888889</v>
      </c>
      <c r="CR500">
        <v>45</v>
      </c>
      <c r="CS500">
        <v>42.7913333333333</v>
      </c>
      <c r="CT500">
        <v>42.7568888888889</v>
      </c>
      <c r="CU500">
        <v>41.3864814814815</v>
      </c>
      <c r="CV500">
        <v>1959.99185185185</v>
      </c>
      <c r="CW500">
        <v>40.01</v>
      </c>
      <c r="CX500">
        <v>0</v>
      </c>
      <c r="CY500">
        <v>1657126551.7</v>
      </c>
      <c r="CZ500">
        <v>0</v>
      </c>
      <c r="DA500">
        <v>0</v>
      </c>
      <c r="DB500" t="s">
        <v>356</v>
      </c>
      <c r="DC500">
        <v>1656081770.5</v>
      </c>
      <c r="DD500">
        <v>1655399214.6</v>
      </c>
      <c r="DE500">
        <v>0</v>
      </c>
      <c r="DF500">
        <v>0.134</v>
      </c>
      <c r="DG500">
        <v>-0.06</v>
      </c>
      <c r="DH500">
        <v>9.331</v>
      </c>
      <c r="DI500">
        <v>0.511</v>
      </c>
      <c r="DJ500">
        <v>421</v>
      </c>
      <c r="DK500">
        <v>25</v>
      </c>
      <c r="DL500">
        <v>1.93</v>
      </c>
      <c r="DM500">
        <v>0.15</v>
      </c>
      <c r="DN500">
        <v>17.725345</v>
      </c>
      <c r="DO500">
        <v>-1.37373208255158</v>
      </c>
      <c r="DP500">
        <v>0.423196133577565</v>
      </c>
      <c r="DQ500">
        <v>0</v>
      </c>
      <c r="DR500">
        <v>0.5827716</v>
      </c>
      <c r="DS500">
        <v>0.199866348968104</v>
      </c>
      <c r="DT500">
        <v>0.0200996187946438</v>
      </c>
      <c r="DU500">
        <v>0</v>
      </c>
      <c r="DV500">
        <v>0</v>
      </c>
      <c r="DW500">
        <v>2</v>
      </c>
      <c r="DX500" t="s">
        <v>367</v>
      </c>
      <c r="DY500">
        <v>2.97029</v>
      </c>
      <c r="DZ500">
        <v>2.75371</v>
      </c>
      <c r="EA500">
        <v>0.0404785</v>
      </c>
      <c r="EB500">
        <v>0.0387349</v>
      </c>
      <c r="EC500">
        <v>0.0695487</v>
      </c>
      <c r="ED500">
        <v>0.0685991</v>
      </c>
      <c r="EE500">
        <v>37395</v>
      </c>
      <c r="EF500">
        <v>41042.9</v>
      </c>
      <c r="EG500">
        <v>35336.7</v>
      </c>
      <c r="EH500">
        <v>38743.1</v>
      </c>
      <c r="EI500">
        <v>46638.5</v>
      </c>
      <c r="EJ500">
        <v>52085.9</v>
      </c>
      <c r="EK500">
        <v>55239.2</v>
      </c>
      <c r="EL500">
        <v>62105.1</v>
      </c>
      <c r="EM500">
        <v>1.946</v>
      </c>
      <c r="EN500">
        <v>2.1522</v>
      </c>
      <c r="EO500">
        <v>0.0433922</v>
      </c>
      <c r="EP500">
        <v>0</v>
      </c>
      <c r="EQ500">
        <v>22.6536</v>
      </c>
      <c r="ER500">
        <v>999.9</v>
      </c>
      <c r="ES500">
        <v>42.034</v>
      </c>
      <c r="ET500">
        <v>31.854</v>
      </c>
      <c r="EU500">
        <v>26.9181</v>
      </c>
      <c r="EV500">
        <v>55.157</v>
      </c>
      <c r="EW500">
        <v>39.0224</v>
      </c>
      <c r="EX500">
        <v>2</v>
      </c>
      <c r="EY500">
        <v>0.178415</v>
      </c>
      <c r="EZ500">
        <v>9.28105</v>
      </c>
      <c r="FA500">
        <v>19.9236</v>
      </c>
      <c r="FB500">
        <v>5.20172</v>
      </c>
      <c r="FC500">
        <v>12.0099</v>
      </c>
      <c r="FD500">
        <v>4.9756</v>
      </c>
      <c r="FE500">
        <v>3.294</v>
      </c>
      <c r="FF500">
        <v>9999</v>
      </c>
      <c r="FG500">
        <v>9999</v>
      </c>
      <c r="FH500">
        <v>9999</v>
      </c>
      <c r="FI500">
        <v>552.4</v>
      </c>
      <c r="FJ500">
        <v>1.86295</v>
      </c>
      <c r="FK500">
        <v>1.86783</v>
      </c>
      <c r="FL500">
        <v>1.86752</v>
      </c>
      <c r="FM500">
        <v>1.86874</v>
      </c>
      <c r="FN500">
        <v>1.86951</v>
      </c>
      <c r="FO500">
        <v>1.86554</v>
      </c>
      <c r="FP500">
        <v>1.86661</v>
      </c>
      <c r="FQ500">
        <v>1.86798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7.157</v>
      </c>
      <c r="GF500">
        <v>0.1832</v>
      </c>
      <c r="GG500">
        <v>5.21543574155078</v>
      </c>
      <c r="GH500">
        <v>0.0100486214095962</v>
      </c>
      <c r="GI500">
        <v>-1.74255938316833e-06</v>
      </c>
      <c r="GJ500">
        <v>3.40457676646056e-10</v>
      </c>
      <c r="GK500">
        <v>-0.0234001039270155</v>
      </c>
      <c r="GL500">
        <v>-0.0317258394575505</v>
      </c>
      <c r="GM500">
        <v>0.00293552719409138</v>
      </c>
      <c r="GN500">
        <v>-2.89779016759736e-05</v>
      </c>
      <c r="GO500">
        <v>-4</v>
      </c>
      <c r="GP500">
        <v>2214</v>
      </c>
      <c r="GQ500">
        <v>1</v>
      </c>
      <c r="GR500">
        <v>18</v>
      </c>
      <c r="GS500">
        <v>17413.4</v>
      </c>
      <c r="GT500">
        <v>28789.3</v>
      </c>
      <c r="GU500">
        <v>0.700684</v>
      </c>
      <c r="GV500">
        <v>2.6355</v>
      </c>
      <c r="GW500">
        <v>2.24854</v>
      </c>
      <c r="GX500">
        <v>2.7417</v>
      </c>
      <c r="GY500">
        <v>1.99585</v>
      </c>
      <c r="GZ500">
        <v>2.31934</v>
      </c>
      <c r="HA500">
        <v>35.9879</v>
      </c>
      <c r="HB500">
        <v>14.1583</v>
      </c>
      <c r="HC500">
        <v>18</v>
      </c>
      <c r="HD500">
        <v>494.473</v>
      </c>
      <c r="HE500">
        <v>638.997</v>
      </c>
      <c r="HF500">
        <v>12.8871</v>
      </c>
      <c r="HG500">
        <v>29.4921</v>
      </c>
      <c r="HH500">
        <v>30.0018</v>
      </c>
      <c r="HI500">
        <v>28.8775</v>
      </c>
      <c r="HJ500">
        <v>28.7438</v>
      </c>
      <c r="HK500">
        <v>13.9182</v>
      </c>
      <c r="HL500">
        <v>31.5362</v>
      </c>
      <c r="HM500">
        <v>0</v>
      </c>
      <c r="HN500">
        <v>11.7179</v>
      </c>
      <c r="HO500">
        <v>163.973</v>
      </c>
      <c r="HP500">
        <v>17.5881</v>
      </c>
      <c r="HQ500">
        <v>102.469</v>
      </c>
      <c r="HR500">
        <v>103.399</v>
      </c>
    </row>
    <row r="501" spans="1:226">
      <c r="A501">
        <v>485</v>
      </c>
      <c r="B501">
        <v>1657126576.6</v>
      </c>
      <c r="C501">
        <v>6544</v>
      </c>
      <c r="D501" t="s">
        <v>1333</v>
      </c>
      <c r="E501" t="s">
        <v>1334</v>
      </c>
      <c r="F501">
        <v>5</v>
      </c>
      <c r="G501" t="s">
        <v>1302</v>
      </c>
      <c r="H501" t="s">
        <v>354</v>
      </c>
      <c r="I501">
        <v>1657126568.81429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186.53495652633</v>
      </c>
      <c r="AK501">
        <v>196.068103030303</v>
      </c>
      <c r="AL501">
        <v>-3.30950306738343</v>
      </c>
      <c r="AM501">
        <v>66.856726863799</v>
      </c>
      <c r="AN501">
        <f>(AP501 - AO501 + BO501*1E3/(8.314*(BQ501+273.15)) * AR501/BN501 * AQ501) * BN501/(100*BB501) * 1000/(1000 - AP501)</f>
        <v>0</v>
      </c>
      <c r="AO501">
        <v>17.5634022733658</v>
      </c>
      <c r="AP501">
        <v>18.1230224242424</v>
      </c>
      <c r="AQ501">
        <v>0.00843048087284156</v>
      </c>
      <c r="AR501">
        <v>77.4806750341391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1657126568.81429</v>
      </c>
      <c r="BH501">
        <v>216.085571428571</v>
      </c>
      <c r="BI501">
        <v>198.341107142857</v>
      </c>
      <c r="BJ501">
        <v>18.0825214285714</v>
      </c>
      <c r="BK501">
        <v>17.5034642857143</v>
      </c>
      <c r="BL501">
        <v>208.844785714286</v>
      </c>
      <c r="BM501">
        <v>17.8994607142857</v>
      </c>
      <c r="BN501">
        <v>499.99625</v>
      </c>
      <c r="BO501">
        <v>73.9497107142857</v>
      </c>
      <c r="BP501">
        <v>0.100104214285714</v>
      </c>
      <c r="BQ501">
        <v>22.253675</v>
      </c>
      <c r="BR501">
        <v>23.3584071428571</v>
      </c>
      <c r="BS501">
        <v>999.9</v>
      </c>
      <c r="BT501">
        <v>0</v>
      </c>
      <c r="BU501">
        <v>0</v>
      </c>
      <c r="BV501">
        <v>10014.1071428571</v>
      </c>
      <c r="BW501">
        <v>0</v>
      </c>
      <c r="BX501">
        <v>1875.79678571429</v>
      </c>
      <c r="BY501">
        <v>17.7444392857143</v>
      </c>
      <c r="BZ501">
        <v>220.064714285714</v>
      </c>
      <c r="CA501">
        <v>201.874107142857</v>
      </c>
      <c r="CB501">
        <v>0.579056785714286</v>
      </c>
      <c r="CC501">
        <v>198.341107142857</v>
      </c>
      <c r="CD501">
        <v>17.5034642857143</v>
      </c>
      <c r="CE501">
        <v>1.3371975</v>
      </c>
      <c r="CF501">
        <v>1.294375</v>
      </c>
      <c r="CG501">
        <v>11.2235714285714</v>
      </c>
      <c r="CH501">
        <v>10.7336607142857</v>
      </c>
      <c r="CI501">
        <v>1999.98285714286</v>
      </c>
      <c r="CJ501">
        <v>0.979993785714286</v>
      </c>
      <c r="CK501">
        <v>0.0200059285714286</v>
      </c>
      <c r="CL501">
        <v>0</v>
      </c>
      <c r="CM501">
        <v>2.16394642857143</v>
      </c>
      <c r="CN501">
        <v>0</v>
      </c>
      <c r="CO501">
        <v>7415.29678571428</v>
      </c>
      <c r="CP501">
        <v>17299.9785714286</v>
      </c>
      <c r="CQ501">
        <v>42.5265714285714</v>
      </c>
      <c r="CR501">
        <v>45.0066428571428</v>
      </c>
      <c r="CS501">
        <v>42.8053571428571</v>
      </c>
      <c r="CT501">
        <v>42.7765714285714</v>
      </c>
      <c r="CU501">
        <v>41.406</v>
      </c>
      <c r="CV501">
        <v>1959.9725</v>
      </c>
      <c r="CW501">
        <v>40.0103571428571</v>
      </c>
      <c r="CX501">
        <v>0</v>
      </c>
      <c r="CY501">
        <v>1657126556.5</v>
      </c>
      <c r="CZ501">
        <v>0</v>
      </c>
      <c r="DA501">
        <v>0</v>
      </c>
      <c r="DB501" t="s">
        <v>356</v>
      </c>
      <c r="DC501">
        <v>1656081770.5</v>
      </c>
      <c r="DD501">
        <v>1655399214.6</v>
      </c>
      <c r="DE501">
        <v>0</v>
      </c>
      <c r="DF501">
        <v>0.134</v>
      </c>
      <c r="DG501">
        <v>-0.06</v>
      </c>
      <c r="DH501">
        <v>9.331</v>
      </c>
      <c r="DI501">
        <v>0.511</v>
      </c>
      <c r="DJ501">
        <v>421</v>
      </c>
      <c r="DK501">
        <v>25</v>
      </c>
      <c r="DL501">
        <v>1.93</v>
      </c>
      <c r="DM501">
        <v>0.15</v>
      </c>
      <c r="DN501">
        <v>17.70906</v>
      </c>
      <c r="DO501">
        <v>-0.67468592870547</v>
      </c>
      <c r="DP501">
        <v>0.409756032780483</v>
      </c>
      <c r="DQ501">
        <v>0</v>
      </c>
      <c r="DR501">
        <v>0.578885375</v>
      </c>
      <c r="DS501">
        <v>-0.0651899774859297</v>
      </c>
      <c r="DT501">
        <v>0.0264338094565345</v>
      </c>
      <c r="DU501">
        <v>1</v>
      </c>
      <c r="DV501">
        <v>1</v>
      </c>
      <c r="DW501">
        <v>2</v>
      </c>
      <c r="DX501" t="s">
        <v>357</v>
      </c>
      <c r="DY501">
        <v>2.97114</v>
      </c>
      <c r="DZ501">
        <v>2.75412</v>
      </c>
      <c r="EA501">
        <v>0.0376135</v>
      </c>
      <c r="EB501">
        <v>0.0357348</v>
      </c>
      <c r="EC501">
        <v>0.069666</v>
      </c>
      <c r="ED501">
        <v>0.0687037</v>
      </c>
      <c r="EE501">
        <v>37506.1</v>
      </c>
      <c r="EF501">
        <v>41168.5</v>
      </c>
      <c r="EG501">
        <v>35336.3</v>
      </c>
      <c r="EH501">
        <v>38741.1</v>
      </c>
      <c r="EI501">
        <v>46631.3</v>
      </c>
      <c r="EJ501">
        <v>52077.7</v>
      </c>
      <c r="EK501">
        <v>55237.8</v>
      </c>
      <c r="EL501">
        <v>62102.4</v>
      </c>
      <c r="EM501">
        <v>1.9458</v>
      </c>
      <c r="EN501">
        <v>2.151</v>
      </c>
      <c r="EO501">
        <v>0.0420809</v>
      </c>
      <c r="EP501">
        <v>0</v>
      </c>
      <c r="EQ501">
        <v>22.667</v>
      </c>
      <c r="ER501">
        <v>999.9</v>
      </c>
      <c r="ES501">
        <v>42.034</v>
      </c>
      <c r="ET501">
        <v>31.854</v>
      </c>
      <c r="EU501">
        <v>26.9192</v>
      </c>
      <c r="EV501">
        <v>54.987</v>
      </c>
      <c r="EW501">
        <v>39.0144</v>
      </c>
      <c r="EX501">
        <v>2</v>
      </c>
      <c r="EY501">
        <v>0.180285</v>
      </c>
      <c r="EZ501">
        <v>9.28105</v>
      </c>
      <c r="FA501">
        <v>19.9241</v>
      </c>
      <c r="FB501">
        <v>5.20411</v>
      </c>
      <c r="FC501">
        <v>12.0099</v>
      </c>
      <c r="FD501">
        <v>4.9756</v>
      </c>
      <c r="FE501">
        <v>3.294</v>
      </c>
      <c r="FF501">
        <v>9999</v>
      </c>
      <c r="FG501">
        <v>9999</v>
      </c>
      <c r="FH501">
        <v>9999</v>
      </c>
      <c r="FI501">
        <v>552.4</v>
      </c>
      <c r="FJ501">
        <v>1.86295</v>
      </c>
      <c r="FK501">
        <v>1.86777</v>
      </c>
      <c r="FL501">
        <v>1.86749</v>
      </c>
      <c r="FM501">
        <v>1.86874</v>
      </c>
      <c r="FN501">
        <v>1.86951</v>
      </c>
      <c r="FO501">
        <v>1.86557</v>
      </c>
      <c r="FP501">
        <v>1.86661</v>
      </c>
      <c r="FQ501">
        <v>1.86798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7.008</v>
      </c>
      <c r="GF501">
        <v>0.1851</v>
      </c>
      <c r="GG501">
        <v>5.21543574155078</v>
      </c>
      <c r="GH501">
        <v>0.0100486214095962</v>
      </c>
      <c r="GI501">
        <v>-1.74255938316833e-06</v>
      </c>
      <c r="GJ501">
        <v>3.40457676646056e-10</v>
      </c>
      <c r="GK501">
        <v>-0.0234001039270155</v>
      </c>
      <c r="GL501">
        <v>-0.0317258394575505</v>
      </c>
      <c r="GM501">
        <v>0.00293552719409138</v>
      </c>
      <c r="GN501">
        <v>-2.89779016759736e-05</v>
      </c>
      <c r="GO501">
        <v>-4</v>
      </c>
      <c r="GP501">
        <v>2214</v>
      </c>
      <c r="GQ501">
        <v>1</v>
      </c>
      <c r="GR501">
        <v>18</v>
      </c>
      <c r="GS501">
        <v>17413.4</v>
      </c>
      <c r="GT501">
        <v>28789.4</v>
      </c>
      <c r="GU501">
        <v>0.651855</v>
      </c>
      <c r="GV501">
        <v>2.6355</v>
      </c>
      <c r="GW501">
        <v>2.24854</v>
      </c>
      <c r="GX501">
        <v>2.7417</v>
      </c>
      <c r="GY501">
        <v>1.99585</v>
      </c>
      <c r="GZ501">
        <v>2.34741</v>
      </c>
      <c r="HA501">
        <v>36.0113</v>
      </c>
      <c r="HB501">
        <v>14.1671</v>
      </c>
      <c r="HC501">
        <v>18</v>
      </c>
      <c r="HD501">
        <v>494.531</v>
      </c>
      <c r="HE501">
        <v>638.304</v>
      </c>
      <c r="HF501">
        <v>12.9039</v>
      </c>
      <c r="HG501">
        <v>29.5175</v>
      </c>
      <c r="HH501">
        <v>30.0018</v>
      </c>
      <c r="HI501">
        <v>28.8997</v>
      </c>
      <c r="HJ501">
        <v>28.7682</v>
      </c>
      <c r="HK501">
        <v>12.9881</v>
      </c>
      <c r="HL501">
        <v>31.5362</v>
      </c>
      <c r="HM501">
        <v>0</v>
      </c>
      <c r="HN501">
        <v>11.7283</v>
      </c>
      <c r="HO501">
        <v>150.48</v>
      </c>
      <c r="HP501">
        <v>17.5759</v>
      </c>
      <c r="HQ501">
        <v>102.467</v>
      </c>
      <c r="HR501">
        <v>103.394</v>
      </c>
    </row>
    <row r="502" spans="1:226">
      <c r="A502">
        <v>486</v>
      </c>
      <c r="B502">
        <v>1657126581.1</v>
      </c>
      <c r="C502">
        <v>6548.5</v>
      </c>
      <c r="D502" t="s">
        <v>1335</v>
      </c>
      <c r="E502" t="s">
        <v>1336</v>
      </c>
      <c r="F502">
        <v>5</v>
      </c>
      <c r="G502" t="s">
        <v>1302</v>
      </c>
      <c r="H502" t="s">
        <v>354</v>
      </c>
      <c r="I502">
        <v>1657126573.26071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171.594256063566</v>
      </c>
      <c r="AK502">
        <v>181.371606060606</v>
      </c>
      <c r="AL502">
        <v>-3.29030189359837</v>
      </c>
      <c r="AM502">
        <v>66.856726863799</v>
      </c>
      <c r="AN502">
        <f>(AP502 - AO502 + BO502*1E3/(8.314*(BQ502+273.15)) * AR502/BN502 * AQ502) * BN502/(100*BB502) * 1000/(1000 - AP502)</f>
        <v>0</v>
      </c>
      <c r="AO502">
        <v>17.5709272947801</v>
      </c>
      <c r="AP502">
        <v>18.1491951515151</v>
      </c>
      <c r="AQ502">
        <v>0.0032480843369531</v>
      </c>
      <c r="AR502">
        <v>77.4806750341391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1657126573.26071</v>
      </c>
      <c r="BH502">
        <v>201.682035714286</v>
      </c>
      <c r="BI502">
        <v>183.948214285714</v>
      </c>
      <c r="BJ502">
        <v>18.1034678571429</v>
      </c>
      <c r="BK502">
        <v>17.530725</v>
      </c>
      <c r="BL502">
        <v>194.575178571429</v>
      </c>
      <c r="BM502">
        <v>17.9194857142857</v>
      </c>
      <c r="BN502">
        <v>500.021107142857</v>
      </c>
      <c r="BO502">
        <v>73.9501071428571</v>
      </c>
      <c r="BP502">
        <v>0.100091857142857</v>
      </c>
      <c r="BQ502">
        <v>22.2678357142857</v>
      </c>
      <c r="BR502">
        <v>23.37525</v>
      </c>
      <c r="BS502">
        <v>999.9</v>
      </c>
      <c r="BT502">
        <v>0</v>
      </c>
      <c r="BU502">
        <v>0</v>
      </c>
      <c r="BV502">
        <v>10017.5</v>
      </c>
      <c r="BW502">
        <v>0</v>
      </c>
      <c r="BX502">
        <v>1875.97142857143</v>
      </c>
      <c r="BY502">
        <v>17.7338964285714</v>
      </c>
      <c r="BZ502">
        <v>205.400214285714</v>
      </c>
      <c r="CA502">
        <v>187.229821428571</v>
      </c>
      <c r="CB502">
        <v>0.572740071428571</v>
      </c>
      <c r="CC502">
        <v>183.948214285714</v>
      </c>
      <c r="CD502">
        <v>17.530725</v>
      </c>
      <c r="CE502">
        <v>1.33875285714286</v>
      </c>
      <c r="CF502">
        <v>1.29639785714286</v>
      </c>
      <c r="CG502">
        <v>11.2411</v>
      </c>
      <c r="CH502">
        <v>10.7571178571429</v>
      </c>
      <c r="CI502">
        <v>1999.97785714286</v>
      </c>
      <c r="CJ502">
        <v>0.979993892857143</v>
      </c>
      <c r="CK502">
        <v>0.0200058178571429</v>
      </c>
      <c r="CL502">
        <v>0</v>
      </c>
      <c r="CM502">
        <v>2.23194642857143</v>
      </c>
      <c r="CN502">
        <v>0</v>
      </c>
      <c r="CO502">
        <v>7417.04214285714</v>
      </c>
      <c r="CP502">
        <v>17299.9321428571</v>
      </c>
      <c r="CQ502">
        <v>42.5442857142857</v>
      </c>
      <c r="CR502">
        <v>45.0243571428571</v>
      </c>
      <c r="CS502">
        <v>42.8255</v>
      </c>
      <c r="CT502">
        <v>42.7942857142857</v>
      </c>
      <c r="CU502">
        <v>41.4237142857143</v>
      </c>
      <c r="CV502">
        <v>1959.9675</v>
      </c>
      <c r="CW502">
        <v>40.0103571428571</v>
      </c>
      <c r="CX502">
        <v>0</v>
      </c>
      <c r="CY502">
        <v>1657126561.3</v>
      </c>
      <c r="CZ502">
        <v>0</v>
      </c>
      <c r="DA502">
        <v>0</v>
      </c>
      <c r="DB502" t="s">
        <v>356</v>
      </c>
      <c r="DC502">
        <v>1656081770.5</v>
      </c>
      <c r="DD502">
        <v>1655399214.6</v>
      </c>
      <c r="DE502">
        <v>0</v>
      </c>
      <c r="DF502">
        <v>0.134</v>
      </c>
      <c r="DG502">
        <v>-0.06</v>
      </c>
      <c r="DH502">
        <v>9.331</v>
      </c>
      <c r="DI502">
        <v>0.511</v>
      </c>
      <c r="DJ502">
        <v>421</v>
      </c>
      <c r="DK502">
        <v>25</v>
      </c>
      <c r="DL502">
        <v>1.93</v>
      </c>
      <c r="DM502">
        <v>0.15</v>
      </c>
      <c r="DN502">
        <v>17.743845</v>
      </c>
      <c r="DO502">
        <v>0.37799549718568</v>
      </c>
      <c r="DP502">
        <v>0.380103397741983</v>
      </c>
      <c r="DQ502">
        <v>0</v>
      </c>
      <c r="DR502">
        <v>0.5768918</v>
      </c>
      <c r="DS502">
        <v>-0.157491692307694</v>
      </c>
      <c r="DT502">
        <v>0.0275257272512462</v>
      </c>
      <c r="DU502">
        <v>0</v>
      </c>
      <c r="DV502">
        <v>0</v>
      </c>
      <c r="DW502">
        <v>2</v>
      </c>
      <c r="DX502" t="s">
        <v>367</v>
      </c>
      <c r="DY502">
        <v>2.97025</v>
      </c>
      <c r="DZ502">
        <v>2.75428</v>
      </c>
      <c r="EA502">
        <v>0.0349408</v>
      </c>
      <c r="EB502">
        <v>0.0329477</v>
      </c>
      <c r="EC502">
        <v>0.0697229</v>
      </c>
      <c r="ED502">
        <v>0.0686978</v>
      </c>
      <c r="EE502">
        <v>37608.6</v>
      </c>
      <c r="EF502">
        <v>41286</v>
      </c>
      <c r="EG502">
        <v>35334.9</v>
      </c>
      <c r="EH502">
        <v>38739.8</v>
      </c>
      <c r="EI502">
        <v>46626.8</v>
      </c>
      <c r="EJ502">
        <v>52076.5</v>
      </c>
      <c r="EK502">
        <v>55236</v>
      </c>
      <c r="EL502">
        <v>62100.7</v>
      </c>
      <c r="EM502">
        <v>1.945</v>
      </c>
      <c r="EN502">
        <v>2.1508</v>
      </c>
      <c r="EO502">
        <v>0.0424683</v>
      </c>
      <c r="EP502">
        <v>0</v>
      </c>
      <c r="EQ502">
        <v>22.6796</v>
      </c>
      <c r="ER502">
        <v>999.9</v>
      </c>
      <c r="ES502">
        <v>42.01</v>
      </c>
      <c r="ET502">
        <v>31.874</v>
      </c>
      <c r="EU502">
        <v>26.9359</v>
      </c>
      <c r="EV502">
        <v>54.667</v>
      </c>
      <c r="EW502">
        <v>39.0425</v>
      </c>
      <c r="EX502">
        <v>2</v>
      </c>
      <c r="EY502">
        <v>0.18189</v>
      </c>
      <c r="EZ502">
        <v>9.28105</v>
      </c>
      <c r="FA502">
        <v>19.924</v>
      </c>
      <c r="FB502">
        <v>5.20411</v>
      </c>
      <c r="FC502">
        <v>12.0099</v>
      </c>
      <c r="FD502">
        <v>4.9768</v>
      </c>
      <c r="FE502">
        <v>3.294</v>
      </c>
      <c r="FF502">
        <v>9999</v>
      </c>
      <c r="FG502">
        <v>9999</v>
      </c>
      <c r="FH502">
        <v>9999</v>
      </c>
      <c r="FI502">
        <v>552.4</v>
      </c>
      <c r="FJ502">
        <v>1.86295</v>
      </c>
      <c r="FK502">
        <v>1.8678</v>
      </c>
      <c r="FL502">
        <v>1.86752</v>
      </c>
      <c r="FM502">
        <v>1.86874</v>
      </c>
      <c r="FN502">
        <v>1.86951</v>
      </c>
      <c r="FO502">
        <v>1.86554</v>
      </c>
      <c r="FP502">
        <v>1.86661</v>
      </c>
      <c r="FQ502">
        <v>1.86798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6.872</v>
      </c>
      <c r="GF502">
        <v>0.1861</v>
      </c>
      <c r="GG502">
        <v>5.21543574155078</v>
      </c>
      <c r="GH502">
        <v>0.0100486214095962</v>
      </c>
      <c r="GI502">
        <v>-1.74255938316833e-06</v>
      </c>
      <c r="GJ502">
        <v>3.40457676646056e-10</v>
      </c>
      <c r="GK502">
        <v>-0.0234001039270155</v>
      </c>
      <c r="GL502">
        <v>-0.0317258394575505</v>
      </c>
      <c r="GM502">
        <v>0.00293552719409138</v>
      </c>
      <c r="GN502">
        <v>-2.89779016759736e-05</v>
      </c>
      <c r="GO502">
        <v>-4</v>
      </c>
      <c r="GP502">
        <v>2214</v>
      </c>
      <c r="GQ502">
        <v>1</v>
      </c>
      <c r="GR502">
        <v>18</v>
      </c>
      <c r="GS502">
        <v>17413.5</v>
      </c>
      <c r="GT502">
        <v>28789.4</v>
      </c>
      <c r="GU502">
        <v>0.605469</v>
      </c>
      <c r="GV502">
        <v>2.63672</v>
      </c>
      <c r="GW502">
        <v>2.24854</v>
      </c>
      <c r="GX502">
        <v>2.7417</v>
      </c>
      <c r="GY502">
        <v>1.99585</v>
      </c>
      <c r="GZ502">
        <v>2.32788</v>
      </c>
      <c r="HA502">
        <v>36.0113</v>
      </c>
      <c r="HB502">
        <v>14.1671</v>
      </c>
      <c r="HC502">
        <v>18</v>
      </c>
      <c r="HD502">
        <v>494.176</v>
      </c>
      <c r="HE502">
        <v>638.346</v>
      </c>
      <c r="HF502">
        <v>12.9182</v>
      </c>
      <c r="HG502">
        <v>29.5394</v>
      </c>
      <c r="HH502">
        <v>30.0018</v>
      </c>
      <c r="HI502">
        <v>28.9209</v>
      </c>
      <c r="HJ502">
        <v>28.7872</v>
      </c>
      <c r="HK502">
        <v>12.1527</v>
      </c>
      <c r="HL502">
        <v>31.5362</v>
      </c>
      <c r="HM502">
        <v>0</v>
      </c>
      <c r="HN502">
        <v>11.7633</v>
      </c>
      <c r="HO502">
        <v>130.293</v>
      </c>
      <c r="HP502">
        <v>17.5635</v>
      </c>
      <c r="HQ502">
        <v>102.463</v>
      </c>
      <c r="HR502">
        <v>103.391</v>
      </c>
    </row>
    <row r="503" spans="1:226">
      <c r="A503">
        <v>487</v>
      </c>
      <c r="B503">
        <v>1657126586.6</v>
      </c>
      <c r="C503">
        <v>6554</v>
      </c>
      <c r="D503" t="s">
        <v>1337</v>
      </c>
      <c r="E503" t="s">
        <v>1338</v>
      </c>
      <c r="F503">
        <v>5</v>
      </c>
      <c r="G503" t="s">
        <v>1302</v>
      </c>
      <c r="H503" t="s">
        <v>354</v>
      </c>
      <c r="I503">
        <v>1657126578.83214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153.24785510192</v>
      </c>
      <c r="AK503">
        <v>163.130351515152</v>
      </c>
      <c r="AL503">
        <v>-3.35380295339972</v>
      </c>
      <c r="AM503">
        <v>66.856726863799</v>
      </c>
      <c r="AN503">
        <f>(AP503 - AO503 + BO503*1E3/(8.314*(BQ503+273.15)) * AR503/BN503 * AQ503) * BN503/(100*BB503) * 1000/(1000 - AP503)</f>
        <v>0</v>
      </c>
      <c r="AO503">
        <v>17.5680291951699</v>
      </c>
      <c r="AP503">
        <v>18.1740375757576</v>
      </c>
      <c r="AQ503">
        <v>0.000501861476571619</v>
      </c>
      <c r="AR503">
        <v>77.4806750341391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1657126578.83214</v>
      </c>
      <c r="BH503">
        <v>183.756785714286</v>
      </c>
      <c r="BI503">
        <v>165.753035714286</v>
      </c>
      <c r="BJ503">
        <v>18.1348357142857</v>
      </c>
      <c r="BK503">
        <v>17.5654214285714</v>
      </c>
      <c r="BL503">
        <v>176.817392857143</v>
      </c>
      <c r="BM503">
        <v>17.9494928571429</v>
      </c>
      <c r="BN503">
        <v>500.011892857143</v>
      </c>
      <c r="BO503">
        <v>73.9499857142857</v>
      </c>
      <c r="BP503">
        <v>0.100033025</v>
      </c>
      <c r="BQ503">
        <v>22.286075</v>
      </c>
      <c r="BR503">
        <v>23.3836142857143</v>
      </c>
      <c r="BS503">
        <v>999.9</v>
      </c>
      <c r="BT503">
        <v>0</v>
      </c>
      <c r="BU503">
        <v>0</v>
      </c>
      <c r="BV503">
        <v>10022.1428571429</v>
      </c>
      <c r="BW503">
        <v>0</v>
      </c>
      <c r="BX503">
        <v>1876.01357142857</v>
      </c>
      <c r="BY503">
        <v>18.0038178571429</v>
      </c>
      <c r="BZ503">
        <v>187.150321428571</v>
      </c>
      <c r="CA503">
        <v>168.716464285714</v>
      </c>
      <c r="CB503">
        <v>0.569413642857143</v>
      </c>
      <c r="CC503">
        <v>165.753035714286</v>
      </c>
      <c r="CD503">
        <v>17.5654214285714</v>
      </c>
      <c r="CE503">
        <v>1.34107071428571</v>
      </c>
      <c r="CF503">
        <v>1.29896214285714</v>
      </c>
      <c r="CG503">
        <v>11.2671928571429</v>
      </c>
      <c r="CH503">
        <v>10.7868535714286</v>
      </c>
      <c r="CI503">
        <v>2000.00071428571</v>
      </c>
      <c r="CJ503">
        <v>0.979994321428572</v>
      </c>
      <c r="CK503">
        <v>0.0200053678571429</v>
      </c>
      <c r="CL503">
        <v>0</v>
      </c>
      <c r="CM503">
        <v>2.23286428571429</v>
      </c>
      <c r="CN503">
        <v>0</v>
      </c>
      <c r="CO503">
        <v>7415.91642857143</v>
      </c>
      <c r="CP503">
        <v>17300.1392857143</v>
      </c>
      <c r="CQ503">
        <v>42.562</v>
      </c>
      <c r="CR503">
        <v>45.0465</v>
      </c>
      <c r="CS503">
        <v>42.848</v>
      </c>
      <c r="CT503">
        <v>42.81425</v>
      </c>
      <c r="CU503">
        <v>41.437</v>
      </c>
      <c r="CV503">
        <v>1959.99071428571</v>
      </c>
      <c r="CW503">
        <v>40.01</v>
      </c>
      <c r="CX503">
        <v>0</v>
      </c>
      <c r="CY503">
        <v>1657126566.7</v>
      </c>
      <c r="CZ503">
        <v>0</v>
      </c>
      <c r="DA503">
        <v>0</v>
      </c>
      <c r="DB503" t="s">
        <v>356</v>
      </c>
      <c r="DC503">
        <v>1656081770.5</v>
      </c>
      <c r="DD503">
        <v>1655399214.6</v>
      </c>
      <c r="DE503">
        <v>0</v>
      </c>
      <c r="DF503">
        <v>0.134</v>
      </c>
      <c r="DG503">
        <v>-0.06</v>
      </c>
      <c r="DH503">
        <v>9.331</v>
      </c>
      <c r="DI503">
        <v>0.511</v>
      </c>
      <c r="DJ503">
        <v>421</v>
      </c>
      <c r="DK503">
        <v>25</v>
      </c>
      <c r="DL503">
        <v>1.93</v>
      </c>
      <c r="DM503">
        <v>0.15</v>
      </c>
      <c r="DN503">
        <v>17.8728525</v>
      </c>
      <c r="DO503">
        <v>2.89737298311438</v>
      </c>
      <c r="DP503">
        <v>0.417837364286333</v>
      </c>
      <c r="DQ503">
        <v>0</v>
      </c>
      <c r="DR503">
        <v>0.57772585</v>
      </c>
      <c r="DS503">
        <v>0.0199921350844249</v>
      </c>
      <c r="DT503">
        <v>0.0282403859849241</v>
      </c>
      <c r="DU503">
        <v>1</v>
      </c>
      <c r="DV503">
        <v>1</v>
      </c>
      <c r="DW503">
        <v>2</v>
      </c>
      <c r="DX503" t="s">
        <v>357</v>
      </c>
      <c r="DY503">
        <v>2.9707</v>
      </c>
      <c r="DZ503">
        <v>2.75432</v>
      </c>
      <c r="EA503">
        <v>0.0315668</v>
      </c>
      <c r="EB503">
        <v>0.0294626</v>
      </c>
      <c r="EC503">
        <v>0.0697786</v>
      </c>
      <c r="ED503">
        <v>0.068683</v>
      </c>
      <c r="EE503">
        <v>37738.3</v>
      </c>
      <c r="EF503">
        <v>41432.8</v>
      </c>
      <c r="EG503">
        <v>35333.5</v>
      </c>
      <c r="EH503">
        <v>38738.2</v>
      </c>
      <c r="EI503">
        <v>46622.9</v>
      </c>
      <c r="EJ503">
        <v>52075</v>
      </c>
      <c r="EK503">
        <v>55234.8</v>
      </c>
      <c r="EL503">
        <v>62098</v>
      </c>
      <c r="EM503">
        <v>1.9454</v>
      </c>
      <c r="EN503">
        <v>2.1506</v>
      </c>
      <c r="EO503">
        <v>0.0436008</v>
      </c>
      <c r="EP503">
        <v>0</v>
      </c>
      <c r="EQ503">
        <v>22.6919</v>
      </c>
      <c r="ER503">
        <v>999.9</v>
      </c>
      <c r="ES503">
        <v>42.01</v>
      </c>
      <c r="ET503">
        <v>31.874</v>
      </c>
      <c r="EU503">
        <v>26.9348</v>
      </c>
      <c r="EV503">
        <v>54.5871</v>
      </c>
      <c r="EW503">
        <v>38.9944</v>
      </c>
      <c r="EX503">
        <v>2</v>
      </c>
      <c r="EY503">
        <v>0.18374</v>
      </c>
      <c r="EZ503">
        <v>9.28105</v>
      </c>
      <c r="FA503">
        <v>19.924</v>
      </c>
      <c r="FB503">
        <v>5.20411</v>
      </c>
      <c r="FC503">
        <v>12.0099</v>
      </c>
      <c r="FD503">
        <v>4.976</v>
      </c>
      <c r="FE503">
        <v>3.294</v>
      </c>
      <c r="FF503">
        <v>9999</v>
      </c>
      <c r="FG503">
        <v>9999</v>
      </c>
      <c r="FH503">
        <v>9999</v>
      </c>
      <c r="FI503">
        <v>552.4</v>
      </c>
      <c r="FJ503">
        <v>1.86295</v>
      </c>
      <c r="FK503">
        <v>1.86777</v>
      </c>
      <c r="FL503">
        <v>1.86752</v>
      </c>
      <c r="FM503">
        <v>1.86874</v>
      </c>
      <c r="FN503">
        <v>1.86951</v>
      </c>
      <c r="FO503">
        <v>1.86554</v>
      </c>
      <c r="FP503">
        <v>1.86661</v>
      </c>
      <c r="FQ503">
        <v>1.86798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6.703</v>
      </c>
      <c r="GF503">
        <v>0.1871</v>
      </c>
      <c r="GG503">
        <v>5.21543574155078</v>
      </c>
      <c r="GH503">
        <v>0.0100486214095962</v>
      </c>
      <c r="GI503">
        <v>-1.74255938316833e-06</v>
      </c>
      <c r="GJ503">
        <v>3.40457676646056e-10</v>
      </c>
      <c r="GK503">
        <v>-0.0234001039270155</v>
      </c>
      <c r="GL503">
        <v>-0.0317258394575505</v>
      </c>
      <c r="GM503">
        <v>0.00293552719409138</v>
      </c>
      <c r="GN503">
        <v>-2.89779016759736e-05</v>
      </c>
      <c r="GO503">
        <v>-4</v>
      </c>
      <c r="GP503">
        <v>2214</v>
      </c>
      <c r="GQ503">
        <v>1</v>
      </c>
      <c r="GR503">
        <v>18</v>
      </c>
      <c r="GS503">
        <v>17413.6</v>
      </c>
      <c r="GT503">
        <v>28789.5</v>
      </c>
      <c r="GU503">
        <v>0.554199</v>
      </c>
      <c r="GV503">
        <v>2.64526</v>
      </c>
      <c r="GW503">
        <v>2.24854</v>
      </c>
      <c r="GX503">
        <v>2.74048</v>
      </c>
      <c r="GY503">
        <v>1.99585</v>
      </c>
      <c r="GZ503">
        <v>2.33276</v>
      </c>
      <c r="HA503">
        <v>36.0113</v>
      </c>
      <c r="HB503">
        <v>14.1583</v>
      </c>
      <c r="HC503">
        <v>18</v>
      </c>
      <c r="HD503">
        <v>494.67</v>
      </c>
      <c r="HE503">
        <v>638.477</v>
      </c>
      <c r="HF503">
        <v>12.9329</v>
      </c>
      <c r="HG503">
        <v>29.5653</v>
      </c>
      <c r="HH503">
        <v>30.0018</v>
      </c>
      <c r="HI503">
        <v>28.9466</v>
      </c>
      <c r="HJ503">
        <v>28.8122</v>
      </c>
      <c r="HK503">
        <v>11.0406</v>
      </c>
      <c r="HL503">
        <v>31.5362</v>
      </c>
      <c r="HM503">
        <v>0</v>
      </c>
      <c r="HN503">
        <v>11.7897</v>
      </c>
      <c r="HO503">
        <v>116.797</v>
      </c>
      <c r="HP503">
        <v>17.5604</v>
      </c>
      <c r="HQ503">
        <v>102.46</v>
      </c>
      <c r="HR503">
        <v>103.387</v>
      </c>
    </row>
    <row r="504" spans="1:226">
      <c r="A504">
        <v>488</v>
      </c>
      <c r="B504">
        <v>1657126591.1</v>
      </c>
      <c r="C504">
        <v>6558.5</v>
      </c>
      <c r="D504" t="s">
        <v>1339</v>
      </c>
      <c r="E504" t="s">
        <v>1340</v>
      </c>
      <c r="F504">
        <v>5</v>
      </c>
      <c r="G504" t="s">
        <v>1302</v>
      </c>
      <c r="H504" t="s">
        <v>354</v>
      </c>
      <c r="I504">
        <v>1657126583.27857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138.127905297614</v>
      </c>
      <c r="AK504">
        <v>148.112212121212</v>
      </c>
      <c r="AL504">
        <v>-3.35349617376704</v>
      </c>
      <c r="AM504">
        <v>66.856726863799</v>
      </c>
      <c r="AN504">
        <f>(AP504 - AO504 + BO504*1E3/(8.314*(BQ504+273.15)) * AR504/BN504 * AQ504) * BN504/(100*BB504) * 1000/(1000 - AP504)</f>
        <v>0</v>
      </c>
      <c r="AO504">
        <v>17.5663448685813</v>
      </c>
      <c r="AP504">
        <v>18.1864454545455</v>
      </c>
      <c r="AQ504">
        <v>0.000593691761061605</v>
      </c>
      <c r="AR504">
        <v>77.4806750341391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1657126583.27857</v>
      </c>
      <c r="BH504">
        <v>169.342357142857</v>
      </c>
      <c r="BI504">
        <v>151.184071428571</v>
      </c>
      <c r="BJ504">
        <v>18.1588535714286</v>
      </c>
      <c r="BK504">
        <v>17.5672571428571</v>
      </c>
      <c r="BL504">
        <v>162.538464285714</v>
      </c>
      <c r="BM504">
        <v>17.9724642857143</v>
      </c>
      <c r="BN504">
        <v>500.008785714286</v>
      </c>
      <c r="BO504">
        <v>73.9500607142857</v>
      </c>
      <c r="BP504">
        <v>0.0999965678571429</v>
      </c>
      <c r="BQ504">
        <v>22.2997035714286</v>
      </c>
      <c r="BR504">
        <v>23.3914321428571</v>
      </c>
      <c r="BS504">
        <v>999.9</v>
      </c>
      <c r="BT504">
        <v>0</v>
      </c>
      <c r="BU504">
        <v>0</v>
      </c>
      <c r="BV504">
        <v>10013.0357142857</v>
      </c>
      <c r="BW504">
        <v>0</v>
      </c>
      <c r="BX504">
        <v>1875.59464285714</v>
      </c>
      <c r="BY504">
        <v>18.1583</v>
      </c>
      <c r="BZ504">
        <v>172.473928571429</v>
      </c>
      <c r="CA504">
        <v>153.887464285714</v>
      </c>
      <c r="CB504">
        <v>0.591591964285714</v>
      </c>
      <c r="CC504">
        <v>151.184071428571</v>
      </c>
      <c r="CD504">
        <v>17.5672571428571</v>
      </c>
      <c r="CE504">
        <v>1.34284785714286</v>
      </c>
      <c r="CF504">
        <v>1.29909964285714</v>
      </c>
      <c r="CG504">
        <v>11.2871857142857</v>
      </c>
      <c r="CH504">
        <v>10.78845</v>
      </c>
      <c r="CI504">
        <v>1999.99964285714</v>
      </c>
      <c r="CJ504">
        <v>0.979994428571429</v>
      </c>
      <c r="CK504">
        <v>0.0200052571428571</v>
      </c>
      <c r="CL504">
        <v>0</v>
      </c>
      <c r="CM504">
        <v>2.24420714285714</v>
      </c>
      <c r="CN504">
        <v>0</v>
      </c>
      <c r="CO504">
        <v>7410.58642857143</v>
      </c>
      <c r="CP504">
        <v>17300.1321428571</v>
      </c>
      <c r="CQ504">
        <v>42.5755</v>
      </c>
      <c r="CR504">
        <v>45.0665</v>
      </c>
      <c r="CS504">
        <v>42.866</v>
      </c>
      <c r="CT504">
        <v>42.83225</v>
      </c>
      <c r="CU504">
        <v>41.4505</v>
      </c>
      <c r="CV504">
        <v>1959.98964285714</v>
      </c>
      <c r="CW504">
        <v>40.01</v>
      </c>
      <c r="CX504">
        <v>0</v>
      </c>
      <c r="CY504">
        <v>1657126571.5</v>
      </c>
      <c r="CZ504">
        <v>0</v>
      </c>
      <c r="DA504">
        <v>0</v>
      </c>
      <c r="DB504" t="s">
        <v>356</v>
      </c>
      <c r="DC504">
        <v>1656081770.5</v>
      </c>
      <c r="DD504">
        <v>1655399214.6</v>
      </c>
      <c r="DE504">
        <v>0</v>
      </c>
      <c r="DF504">
        <v>0.134</v>
      </c>
      <c r="DG504">
        <v>-0.06</v>
      </c>
      <c r="DH504">
        <v>9.331</v>
      </c>
      <c r="DI504">
        <v>0.511</v>
      </c>
      <c r="DJ504">
        <v>421</v>
      </c>
      <c r="DK504">
        <v>25</v>
      </c>
      <c r="DL504">
        <v>1.93</v>
      </c>
      <c r="DM504">
        <v>0.15</v>
      </c>
      <c r="DN504">
        <v>18.022455</v>
      </c>
      <c r="DO504">
        <v>2.81203001876171</v>
      </c>
      <c r="DP504">
        <v>0.380349458360335</v>
      </c>
      <c r="DQ504">
        <v>0</v>
      </c>
      <c r="DR504">
        <v>0.5789419</v>
      </c>
      <c r="DS504">
        <v>0.25796591369606</v>
      </c>
      <c r="DT504">
        <v>0.0296525666079684</v>
      </c>
      <c r="DU504">
        <v>0</v>
      </c>
      <c r="DV504">
        <v>0</v>
      </c>
      <c r="DW504">
        <v>2</v>
      </c>
      <c r="DX504" t="s">
        <v>367</v>
      </c>
      <c r="DY504">
        <v>2.97066</v>
      </c>
      <c r="DZ504">
        <v>2.75371</v>
      </c>
      <c r="EA504">
        <v>0.0287472</v>
      </c>
      <c r="EB504">
        <v>0.0265343</v>
      </c>
      <c r="EC504">
        <v>0.0698079</v>
      </c>
      <c r="ED504">
        <v>0.0686705</v>
      </c>
      <c r="EE504">
        <v>37847.1</v>
      </c>
      <c r="EF504">
        <v>41556</v>
      </c>
      <c r="EG504">
        <v>35332.7</v>
      </c>
      <c r="EH504">
        <v>38736.7</v>
      </c>
      <c r="EI504">
        <v>46619.9</v>
      </c>
      <c r="EJ504">
        <v>52073.8</v>
      </c>
      <c r="EK504">
        <v>55233.1</v>
      </c>
      <c r="EL504">
        <v>62095.9</v>
      </c>
      <c r="EM504">
        <v>1.9454</v>
      </c>
      <c r="EN504">
        <v>2.15</v>
      </c>
      <c r="EO504">
        <v>0.0432134</v>
      </c>
      <c r="EP504">
        <v>0</v>
      </c>
      <c r="EQ504">
        <v>22.7044</v>
      </c>
      <c r="ER504">
        <v>999.9</v>
      </c>
      <c r="ES504">
        <v>41.985</v>
      </c>
      <c r="ET504">
        <v>31.874</v>
      </c>
      <c r="EU504">
        <v>26.9173</v>
      </c>
      <c r="EV504">
        <v>54.537</v>
      </c>
      <c r="EW504">
        <v>38.9824</v>
      </c>
      <c r="EX504">
        <v>2</v>
      </c>
      <c r="EY504">
        <v>0.185183</v>
      </c>
      <c r="EZ504">
        <v>9.28105</v>
      </c>
      <c r="FA504">
        <v>19.9239</v>
      </c>
      <c r="FB504">
        <v>5.20531</v>
      </c>
      <c r="FC504">
        <v>12.0099</v>
      </c>
      <c r="FD504">
        <v>4.9764</v>
      </c>
      <c r="FE504">
        <v>3.294</v>
      </c>
      <c r="FF504">
        <v>9999</v>
      </c>
      <c r="FG504">
        <v>9999</v>
      </c>
      <c r="FH504">
        <v>9999</v>
      </c>
      <c r="FI504">
        <v>552.4</v>
      </c>
      <c r="FJ504">
        <v>1.86295</v>
      </c>
      <c r="FK504">
        <v>1.86783</v>
      </c>
      <c r="FL504">
        <v>1.86752</v>
      </c>
      <c r="FM504">
        <v>1.86874</v>
      </c>
      <c r="FN504">
        <v>1.86951</v>
      </c>
      <c r="FO504">
        <v>1.86554</v>
      </c>
      <c r="FP504">
        <v>1.86664</v>
      </c>
      <c r="FQ504">
        <v>1.86801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6.562</v>
      </c>
      <c r="GF504">
        <v>0.1875</v>
      </c>
      <c r="GG504">
        <v>5.21543574155078</v>
      </c>
      <c r="GH504">
        <v>0.0100486214095962</v>
      </c>
      <c r="GI504">
        <v>-1.74255938316833e-06</v>
      </c>
      <c r="GJ504">
        <v>3.40457676646056e-10</v>
      </c>
      <c r="GK504">
        <v>-0.0234001039270155</v>
      </c>
      <c r="GL504">
        <v>-0.0317258394575505</v>
      </c>
      <c r="GM504">
        <v>0.00293552719409138</v>
      </c>
      <c r="GN504">
        <v>-2.89779016759736e-05</v>
      </c>
      <c r="GO504">
        <v>-4</v>
      </c>
      <c r="GP504">
        <v>2214</v>
      </c>
      <c r="GQ504">
        <v>1</v>
      </c>
      <c r="GR504">
        <v>18</v>
      </c>
      <c r="GS504">
        <v>17413.7</v>
      </c>
      <c r="GT504">
        <v>28789.6</v>
      </c>
      <c r="GU504">
        <v>0.506592</v>
      </c>
      <c r="GV504">
        <v>2.65259</v>
      </c>
      <c r="GW504">
        <v>2.24854</v>
      </c>
      <c r="GX504">
        <v>2.74048</v>
      </c>
      <c r="GY504">
        <v>1.99585</v>
      </c>
      <c r="GZ504">
        <v>2.28882</v>
      </c>
      <c r="HA504">
        <v>36.0347</v>
      </c>
      <c r="HB504">
        <v>14.1495</v>
      </c>
      <c r="HC504">
        <v>18</v>
      </c>
      <c r="HD504">
        <v>494.843</v>
      </c>
      <c r="HE504">
        <v>638.219</v>
      </c>
      <c r="HF504">
        <v>12.9446</v>
      </c>
      <c r="HG504">
        <v>29.5877</v>
      </c>
      <c r="HH504">
        <v>30.0017</v>
      </c>
      <c r="HI504">
        <v>28.9679</v>
      </c>
      <c r="HJ504">
        <v>28.8328</v>
      </c>
      <c r="HK504">
        <v>10.1811</v>
      </c>
      <c r="HL504">
        <v>31.5362</v>
      </c>
      <c r="HM504">
        <v>0</v>
      </c>
      <c r="HN504">
        <v>11.8016</v>
      </c>
      <c r="HO504">
        <v>96.7059</v>
      </c>
      <c r="HP504">
        <v>17.5604</v>
      </c>
      <c r="HQ504">
        <v>102.457</v>
      </c>
      <c r="HR504">
        <v>103.383</v>
      </c>
    </row>
    <row r="505" spans="1:226">
      <c r="A505">
        <v>489</v>
      </c>
      <c r="B505">
        <v>1657126596.6</v>
      </c>
      <c r="C505">
        <v>6564</v>
      </c>
      <c r="D505" t="s">
        <v>1341</v>
      </c>
      <c r="E505" t="s">
        <v>1342</v>
      </c>
      <c r="F505">
        <v>5</v>
      </c>
      <c r="G505" t="s">
        <v>1302</v>
      </c>
      <c r="H505" t="s">
        <v>354</v>
      </c>
      <c r="I505">
        <v>1657126588.85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119.472076723006</v>
      </c>
      <c r="AK505">
        <v>129.751739393939</v>
      </c>
      <c r="AL505">
        <v>-3.3507897905331</v>
      </c>
      <c r="AM505">
        <v>66.856726863799</v>
      </c>
      <c r="AN505">
        <f>(AP505 - AO505 + BO505*1E3/(8.314*(BQ505+273.15)) * AR505/BN505 * AQ505) * BN505/(100*BB505) * 1000/(1000 - AP505)</f>
        <v>0</v>
      </c>
      <c r="AO505">
        <v>17.559001218037</v>
      </c>
      <c r="AP505">
        <v>18.1940927272727</v>
      </c>
      <c r="AQ505">
        <v>0.00058789656455653</v>
      </c>
      <c r="AR505">
        <v>77.4806750341391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1657126588.85</v>
      </c>
      <c r="BH505">
        <v>151.19225</v>
      </c>
      <c r="BI505">
        <v>132.735107142857</v>
      </c>
      <c r="BJ505">
        <v>18.1793321428571</v>
      </c>
      <c r="BK505">
        <v>17.5636392857143</v>
      </c>
      <c r="BL505">
        <v>144.559857142857</v>
      </c>
      <c r="BM505">
        <v>17.9920535714286</v>
      </c>
      <c r="BN505">
        <v>499.999928571429</v>
      </c>
      <c r="BO505">
        <v>73.9504821428572</v>
      </c>
      <c r="BP505">
        <v>0.0999978071428571</v>
      </c>
      <c r="BQ505">
        <v>22.3150821428571</v>
      </c>
      <c r="BR505">
        <v>23.4067964285714</v>
      </c>
      <c r="BS505">
        <v>999.9</v>
      </c>
      <c r="BT505">
        <v>0</v>
      </c>
      <c r="BU505">
        <v>0</v>
      </c>
      <c r="BV505">
        <v>9999.10714285714</v>
      </c>
      <c r="BW505">
        <v>0</v>
      </c>
      <c r="BX505">
        <v>1874.98321428571</v>
      </c>
      <c r="BY505">
        <v>18.4571107142857</v>
      </c>
      <c r="BZ505">
        <v>153.991428571429</v>
      </c>
      <c r="CA505">
        <v>135.108107142857</v>
      </c>
      <c r="CB505">
        <v>0.615689</v>
      </c>
      <c r="CC505">
        <v>132.735107142857</v>
      </c>
      <c r="CD505">
        <v>17.5636392857143</v>
      </c>
      <c r="CE505">
        <v>1.34437107142857</v>
      </c>
      <c r="CF505">
        <v>1.29884071428571</v>
      </c>
      <c r="CG505">
        <v>11.3042928571429</v>
      </c>
      <c r="CH505">
        <v>10.7854464285714</v>
      </c>
      <c r="CI505">
        <v>1999.98535714286</v>
      </c>
      <c r="CJ505">
        <v>0.979994428571429</v>
      </c>
      <c r="CK505">
        <v>0.0200052571428571</v>
      </c>
      <c r="CL505">
        <v>0</v>
      </c>
      <c r="CM505">
        <v>2.20346785714286</v>
      </c>
      <c r="CN505">
        <v>0</v>
      </c>
      <c r="CO505">
        <v>7405.72428571429</v>
      </c>
      <c r="CP505">
        <v>17300.0142857143</v>
      </c>
      <c r="CQ505">
        <v>42.598</v>
      </c>
      <c r="CR505">
        <v>45.089</v>
      </c>
      <c r="CS505">
        <v>42.875</v>
      </c>
      <c r="CT505">
        <v>42.85475</v>
      </c>
      <c r="CU505">
        <v>41.47075</v>
      </c>
      <c r="CV505">
        <v>1959.97535714286</v>
      </c>
      <c r="CW505">
        <v>40.01</v>
      </c>
      <c r="CX505">
        <v>0</v>
      </c>
      <c r="CY505">
        <v>1657126576.9</v>
      </c>
      <c r="CZ505">
        <v>0</v>
      </c>
      <c r="DA505">
        <v>0</v>
      </c>
      <c r="DB505" t="s">
        <v>356</v>
      </c>
      <c r="DC505">
        <v>1656081770.5</v>
      </c>
      <c r="DD505">
        <v>1655399214.6</v>
      </c>
      <c r="DE505">
        <v>0</v>
      </c>
      <c r="DF505">
        <v>0.134</v>
      </c>
      <c r="DG505">
        <v>-0.06</v>
      </c>
      <c r="DH505">
        <v>9.331</v>
      </c>
      <c r="DI505">
        <v>0.511</v>
      </c>
      <c r="DJ505">
        <v>421</v>
      </c>
      <c r="DK505">
        <v>25</v>
      </c>
      <c r="DL505">
        <v>1.93</v>
      </c>
      <c r="DM505">
        <v>0.15</v>
      </c>
      <c r="DN505">
        <v>18.3056875</v>
      </c>
      <c r="DO505">
        <v>2.70688367729833</v>
      </c>
      <c r="DP505">
        <v>0.357637108105059</v>
      </c>
      <c r="DQ505">
        <v>0</v>
      </c>
      <c r="DR505">
        <v>0.6041927</v>
      </c>
      <c r="DS505">
        <v>0.247821748592869</v>
      </c>
      <c r="DT505">
        <v>0.024192064711595</v>
      </c>
      <c r="DU505">
        <v>0</v>
      </c>
      <c r="DV505">
        <v>0</v>
      </c>
      <c r="DW505">
        <v>2</v>
      </c>
      <c r="DX505" t="s">
        <v>367</v>
      </c>
      <c r="DY505">
        <v>2.97039</v>
      </c>
      <c r="DZ505">
        <v>2.75371</v>
      </c>
      <c r="EA505">
        <v>0.0251933</v>
      </c>
      <c r="EB505">
        <v>0.0228225</v>
      </c>
      <c r="EC505">
        <v>0.0698477</v>
      </c>
      <c r="ED505">
        <v>0.0686482</v>
      </c>
      <c r="EE505">
        <v>37984</v>
      </c>
      <c r="EF505">
        <v>41712.2</v>
      </c>
      <c r="EG505">
        <v>35331.4</v>
      </c>
      <c r="EH505">
        <v>38734.8</v>
      </c>
      <c r="EI505">
        <v>46617.1</v>
      </c>
      <c r="EJ505">
        <v>52072.8</v>
      </c>
      <c r="EK505">
        <v>55232.4</v>
      </c>
      <c r="EL505">
        <v>62093.4</v>
      </c>
      <c r="EM505">
        <v>1.945</v>
      </c>
      <c r="EN505">
        <v>2.1502</v>
      </c>
      <c r="EO505">
        <v>0.0433922</v>
      </c>
      <c r="EP505">
        <v>0</v>
      </c>
      <c r="EQ505">
        <v>22.7167</v>
      </c>
      <c r="ER505">
        <v>999.9</v>
      </c>
      <c r="ES505">
        <v>41.961</v>
      </c>
      <c r="ET505">
        <v>31.884</v>
      </c>
      <c r="EU505">
        <v>26.9165</v>
      </c>
      <c r="EV505">
        <v>54.577</v>
      </c>
      <c r="EW505">
        <v>39.0425</v>
      </c>
      <c r="EX505">
        <v>2</v>
      </c>
      <c r="EY505">
        <v>0.187134</v>
      </c>
      <c r="EZ505">
        <v>9.28105</v>
      </c>
      <c r="FA505">
        <v>19.9233</v>
      </c>
      <c r="FB505">
        <v>5.20052</v>
      </c>
      <c r="FC505">
        <v>12.0099</v>
      </c>
      <c r="FD505">
        <v>4.9756</v>
      </c>
      <c r="FE505">
        <v>3.294</v>
      </c>
      <c r="FF505">
        <v>9999</v>
      </c>
      <c r="FG505">
        <v>9999</v>
      </c>
      <c r="FH505">
        <v>9999</v>
      </c>
      <c r="FI505">
        <v>552.4</v>
      </c>
      <c r="FJ505">
        <v>1.86295</v>
      </c>
      <c r="FK505">
        <v>1.86777</v>
      </c>
      <c r="FL505">
        <v>1.86752</v>
      </c>
      <c r="FM505">
        <v>1.86874</v>
      </c>
      <c r="FN505">
        <v>1.86951</v>
      </c>
      <c r="FO505">
        <v>1.86557</v>
      </c>
      <c r="FP505">
        <v>1.86661</v>
      </c>
      <c r="FQ505">
        <v>1.86798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6.39</v>
      </c>
      <c r="GF505">
        <v>0.1882</v>
      </c>
      <c r="GG505">
        <v>5.21543574155078</v>
      </c>
      <c r="GH505">
        <v>0.0100486214095962</v>
      </c>
      <c r="GI505">
        <v>-1.74255938316833e-06</v>
      </c>
      <c r="GJ505">
        <v>3.40457676646056e-10</v>
      </c>
      <c r="GK505">
        <v>-0.0234001039270155</v>
      </c>
      <c r="GL505">
        <v>-0.0317258394575505</v>
      </c>
      <c r="GM505">
        <v>0.00293552719409138</v>
      </c>
      <c r="GN505">
        <v>-2.89779016759736e-05</v>
      </c>
      <c r="GO505">
        <v>-4</v>
      </c>
      <c r="GP505">
        <v>2214</v>
      </c>
      <c r="GQ505">
        <v>1</v>
      </c>
      <c r="GR505">
        <v>18</v>
      </c>
      <c r="GS505">
        <v>17413.8</v>
      </c>
      <c r="GT505">
        <v>28789.7</v>
      </c>
      <c r="GU505">
        <v>0.455322</v>
      </c>
      <c r="GV505">
        <v>2.65381</v>
      </c>
      <c r="GW505">
        <v>2.24854</v>
      </c>
      <c r="GX505">
        <v>2.7417</v>
      </c>
      <c r="GY505">
        <v>1.99585</v>
      </c>
      <c r="GZ505">
        <v>2.31934</v>
      </c>
      <c r="HA505">
        <v>36.0347</v>
      </c>
      <c r="HB505">
        <v>14.1495</v>
      </c>
      <c r="HC505">
        <v>18</v>
      </c>
      <c r="HD505">
        <v>494.786</v>
      </c>
      <c r="HE505">
        <v>638.651</v>
      </c>
      <c r="HF505">
        <v>12.9581</v>
      </c>
      <c r="HG505">
        <v>29.6117</v>
      </c>
      <c r="HH505">
        <v>30.0018</v>
      </c>
      <c r="HI505">
        <v>28.9911</v>
      </c>
      <c r="HJ505">
        <v>28.8563</v>
      </c>
      <c r="HK505">
        <v>9.05523</v>
      </c>
      <c r="HL505">
        <v>31.5362</v>
      </c>
      <c r="HM505">
        <v>0</v>
      </c>
      <c r="HN505">
        <v>11.8136</v>
      </c>
      <c r="HO505">
        <v>83.287</v>
      </c>
      <c r="HP505">
        <v>17.6072</v>
      </c>
      <c r="HQ505">
        <v>102.455</v>
      </c>
      <c r="HR505">
        <v>103.378</v>
      </c>
    </row>
    <row r="506" spans="1:226">
      <c r="A506">
        <v>490</v>
      </c>
      <c r="B506">
        <v>1657126601.6</v>
      </c>
      <c r="C506">
        <v>6569</v>
      </c>
      <c r="D506" t="s">
        <v>1343</v>
      </c>
      <c r="E506" t="s">
        <v>1344</v>
      </c>
      <c r="F506">
        <v>5</v>
      </c>
      <c r="G506" t="s">
        <v>1302</v>
      </c>
      <c r="H506" t="s">
        <v>354</v>
      </c>
      <c r="I506">
        <v>1657126594.11852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102.784678522551</v>
      </c>
      <c r="AK506">
        <v>112.983048484848</v>
      </c>
      <c r="AL506">
        <v>-3.31977531939807</v>
      </c>
      <c r="AM506">
        <v>66.856726863799</v>
      </c>
      <c r="AN506">
        <f>(AP506 - AO506 + BO506*1E3/(8.314*(BQ506+273.15)) * AR506/BN506 * AQ506) * BN506/(100*BB506) * 1000/(1000 - AP506)</f>
        <v>0</v>
      </c>
      <c r="AO506">
        <v>17.557381524011</v>
      </c>
      <c r="AP506">
        <v>18.2080242424243</v>
      </c>
      <c r="AQ506">
        <v>7.52321732113742e-05</v>
      </c>
      <c r="AR506">
        <v>77.4806750341391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1657126594.11852</v>
      </c>
      <c r="BH506">
        <v>133.870555555556</v>
      </c>
      <c r="BI506">
        <v>115.340662962963</v>
      </c>
      <c r="BJ506">
        <v>18.1926</v>
      </c>
      <c r="BK506">
        <v>17.5601074074074</v>
      </c>
      <c r="BL506">
        <v>127.402814814815</v>
      </c>
      <c r="BM506">
        <v>18.004737037037</v>
      </c>
      <c r="BN506">
        <v>499.999407407407</v>
      </c>
      <c r="BO506">
        <v>73.9511259259259</v>
      </c>
      <c r="BP506">
        <v>0.0999635074074074</v>
      </c>
      <c r="BQ506">
        <v>22.3315222222222</v>
      </c>
      <c r="BR506">
        <v>23.421762962963</v>
      </c>
      <c r="BS506">
        <v>999.9</v>
      </c>
      <c r="BT506">
        <v>0</v>
      </c>
      <c r="BU506">
        <v>0</v>
      </c>
      <c r="BV506">
        <v>9992.77777777778</v>
      </c>
      <c r="BW506">
        <v>0</v>
      </c>
      <c r="BX506">
        <v>1875.24037037037</v>
      </c>
      <c r="BY506">
        <v>18.5298111111111</v>
      </c>
      <c r="BZ506">
        <v>136.350962962963</v>
      </c>
      <c r="CA506">
        <v>117.402277777778</v>
      </c>
      <c r="CB506">
        <v>0.632489777777778</v>
      </c>
      <c r="CC506">
        <v>115.340662962963</v>
      </c>
      <c r="CD506">
        <v>17.5601074074074</v>
      </c>
      <c r="CE506">
        <v>1.34536444444444</v>
      </c>
      <c r="CF506">
        <v>1.29859111111111</v>
      </c>
      <c r="CG506">
        <v>11.3154407407407</v>
      </c>
      <c r="CH506">
        <v>10.7825518518519</v>
      </c>
      <c r="CI506">
        <v>1999.98703703704</v>
      </c>
      <c r="CJ506">
        <v>0.979994444444445</v>
      </c>
      <c r="CK506">
        <v>0.0200052407407407</v>
      </c>
      <c r="CL506">
        <v>0</v>
      </c>
      <c r="CM506">
        <v>2.22816666666667</v>
      </c>
      <c r="CN506">
        <v>0</v>
      </c>
      <c r="CO506">
        <v>7402.82703703704</v>
      </c>
      <c r="CP506">
        <v>17300.0222222222</v>
      </c>
      <c r="CQ506">
        <v>42.6203333333333</v>
      </c>
      <c r="CR506">
        <v>45.111</v>
      </c>
      <c r="CS506">
        <v>42.8864814814815</v>
      </c>
      <c r="CT506">
        <v>42.875</v>
      </c>
      <c r="CU506">
        <v>41.493</v>
      </c>
      <c r="CV506">
        <v>1959.97666666667</v>
      </c>
      <c r="CW506">
        <v>40.0103703703704</v>
      </c>
      <c r="CX506">
        <v>0</v>
      </c>
      <c r="CY506">
        <v>1657126581.7</v>
      </c>
      <c r="CZ506">
        <v>0</v>
      </c>
      <c r="DA506">
        <v>0</v>
      </c>
      <c r="DB506" t="s">
        <v>356</v>
      </c>
      <c r="DC506">
        <v>1656081770.5</v>
      </c>
      <c r="DD506">
        <v>1655399214.6</v>
      </c>
      <c r="DE506">
        <v>0</v>
      </c>
      <c r="DF506">
        <v>0.134</v>
      </c>
      <c r="DG506">
        <v>-0.06</v>
      </c>
      <c r="DH506">
        <v>9.331</v>
      </c>
      <c r="DI506">
        <v>0.511</v>
      </c>
      <c r="DJ506">
        <v>421</v>
      </c>
      <c r="DK506">
        <v>25</v>
      </c>
      <c r="DL506">
        <v>1.93</v>
      </c>
      <c r="DM506">
        <v>0.15</v>
      </c>
      <c r="DN506">
        <v>18.44434</v>
      </c>
      <c r="DO506">
        <v>1.61191069418383</v>
      </c>
      <c r="DP506">
        <v>0.289389578077718</v>
      </c>
      <c r="DQ506">
        <v>0</v>
      </c>
      <c r="DR506">
        <v>0.6196377</v>
      </c>
      <c r="DS506">
        <v>0.202481020637897</v>
      </c>
      <c r="DT506">
        <v>0.0198014852336889</v>
      </c>
      <c r="DU506">
        <v>0</v>
      </c>
      <c r="DV506">
        <v>0</v>
      </c>
      <c r="DW506">
        <v>2</v>
      </c>
      <c r="DX506" t="s">
        <v>367</v>
      </c>
      <c r="DY506">
        <v>2.97036</v>
      </c>
      <c r="DZ506">
        <v>2.753</v>
      </c>
      <c r="EA506">
        <v>0.0219155</v>
      </c>
      <c r="EB506">
        <v>0.0193974</v>
      </c>
      <c r="EC506">
        <v>0.0698563</v>
      </c>
      <c r="ED506">
        <v>0.0686383</v>
      </c>
      <c r="EE506">
        <v>38109.8</v>
      </c>
      <c r="EF506">
        <v>41856.7</v>
      </c>
      <c r="EG506">
        <v>35329.9</v>
      </c>
      <c r="EH506">
        <v>38733.5</v>
      </c>
      <c r="EI506">
        <v>46614.9</v>
      </c>
      <c r="EJ506">
        <v>52070.9</v>
      </c>
      <c r="EK506">
        <v>55230.4</v>
      </c>
      <c r="EL506">
        <v>62090.5</v>
      </c>
      <c r="EM506">
        <v>1.9444</v>
      </c>
      <c r="EN506">
        <v>2.1496</v>
      </c>
      <c r="EO506">
        <v>0.043422</v>
      </c>
      <c r="EP506">
        <v>0</v>
      </c>
      <c r="EQ506">
        <v>22.7301</v>
      </c>
      <c r="ER506">
        <v>999.9</v>
      </c>
      <c r="ES506">
        <v>41.936</v>
      </c>
      <c r="ET506">
        <v>31.884</v>
      </c>
      <c r="EU506">
        <v>26.9017</v>
      </c>
      <c r="EV506">
        <v>54.6771</v>
      </c>
      <c r="EW506">
        <v>39.0104</v>
      </c>
      <c r="EX506">
        <v>2</v>
      </c>
      <c r="EY506">
        <v>0.18878</v>
      </c>
      <c r="EZ506">
        <v>9.28105</v>
      </c>
      <c r="FA506">
        <v>19.9228</v>
      </c>
      <c r="FB506">
        <v>5.20172</v>
      </c>
      <c r="FC506">
        <v>12.0099</v>
      </c>
      <c r="FD506">
        <v>4.9752</v>
      </c>
      <c r="FE506">
        <v>3.294</v>
      </c>
      <c r="FF506">
        <v>9999</v>
      </c>
      <c r="FG506">
        <v>9999</v>
      </c>
      <c r="FH506">
        <v>9999</v>
      </c>
      <c r="FI506">
        <v>552.4</v>
      </c>
      <c r="FJ506">
        <v>1.86295</v>
      </c>
      <c r="FK506">
        <v>1.8678</v>
      </c>
      <c r="FL506">
        <v>1.86752</v>
      </c>
      <c r="FM506">
        <v>1.86874</v>
      </c>
      <c r="FN506">
        <v>1.86951</v>
      </c>
      <c r="FO506">
        <v>1.86554</v>
      </c>
      <c r="FP506">
        <v>1.86661</v>
      </c>
      <c r="FQ506">
        <v>1.86798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6.233</v>
      </c>
      <c r="GF506">
        <v>0.1884</v>
      </c>
      <c r="GG506">
        <v>5.21543574155078</v>
      </c>
      <c r="GH506">
        <v>0.0100486214095962</v>
      </c>
      <c r="GI506">
        <v>-1.74255938316833e-06</v>
      </c>
      <c r="GJ506">
        <v>3.40457676646056e-10</v>
      </c>
      <c r="GK506">
        <v>-0.0234001039270155</v>
      </c>
      <c r="GL506">
        <v>-0.0317258394575505</v>
      </c>
      <c r="GM506">
        <v>0.00293552719409138</v>
      </c>
      <c r="GN506">
        <v>-2.89779016759736e-05</v>
      </c>
      <c r="GO506">
        <v>-4</v>
      </c>
      <c r="GP506">
        <v>2214</v>
      </c>
      <c r="GQ506">
        <v>1</v>
      </c>
      <c r="GR506">
        <v>18</v>
      </c>
      <c r="GS506">
        <v>17413.9</v>
      </c>
      <c r="GT506">
        <v>28789.8</v>
      </c>
      <c r="GU506">
        <v>0.406494</v>
      </c>
      <c r="GV506">
        <v>2.65869</v>
      </c>
      <c r="GW506">
        <v>2.24854</v>
      </c>
      <c r="GX506">
        <v>2.7417</v>
      </c>
      <c r="GY506">
        <v>1.99585</v>
      </c>
      <c r="GZ506">
        <v>2.35718</v>
      </c>
      <c r="HA506">
        <v>36.0347</v>
      </c>
      <c r="HB506">
        <v>14.1583</v>
      </c>
      <c r="HC506">
        <v>18</v>
      </c>
      <c r="HD506">
        <v>494.581</v>
      </c>
      <c r="HE506">
        <v>638.415</v>
      </c>
      <c r="HF506">
        <v>12.9706</v>
      </c>
      <c r="HG506">
        <v>29.6341</v>
      </c>
      <c r="HH506">
        <v>30.0016</v>
      </c>
      <c r="HI506">
        <v>29.0135</v>
      </c>
      <c r="HJ506">
        <v>28.8784</v>
      </c>
      <c r="HK506">
        <v>8.03287</v>
      </c>
      <c r="HL506">
        <v>31.5362</v>
      </c>
      <c r="HM506">
        <v>0</v>
      </c>
      <c r="HN506">
        <v>11.8229</v>
      </c>
      <c r="HO506">
        <v>63.1235</v>
      </c>
      <c r="HP506">
        <v>17.6219</v>
      </c>
      <c r="HQ506">
        <v>102.451</v>
      </c>
      <c r="HR506">
        <v>103.374</v>
      </c>
    </row>
    <row r="507" spans="1:226">
      <c r="A507">
        <v>491</v>
      </c>
      <c r="B507">
        <v>1657126668.6</v>
      </c>
      <c r="C507">
        <v>6636</v>
      </c>
      <c r="D507" t="s">
        <v>1345</v>
      </c>
      <c r="E507" t="s">
        <v>1346</v>
      </c>
      <c r="F507">
        <v>5</v>
      </c>
      <c r="G507" t="s">
        <v>1302</v>
      </c>
      <c r="H507" t="s">
        <v>354</v>
      </c>
      <c r="I507">
        <v>1657126660.6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426.956803141576</v>
      </c>
      <c r="AK507">
        <v>422.40363030303</v>
      </c>
      <c r="AL507">
        <v>0.00610066064840265</v>
      </c>
      <c r="AM507">
        <v>66.856726863799</v>
      </c>
      <c r="AN507">
        <f>(AP507 - AO507 + BO507*1E3/(8.314*(BQ507+273.15)) * AR507/BN507 * AQ507) * BN507/(100*BB507) * 1000/(1000 - AP507)</f>
        <v>0</v>
      </c>
      <c r="AO507">
        <v>17.681588181047</v>
      </c>
      <c r="AP507">
        <v>18.4240745454545</v>
      </c>
      <c r="AQ507">
        <v>5.33785520706645e-05</v>
      </c>
      <c r="AR507">
        <v>77.4806750341391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1657126660.6</v>
      </c>
      <c r="BH507">
        <v>414.429516129032</v>
      </c>
      <c r="BI507">
        <v>419.365580645161</v>
      </c>
      <c r="BJ507">
        <v>18.4076806451613</v>
      </c>
      <c r="BK507">
        <v>17.6862225806452</v>
      </c>
      <c r="BL507">
        <v>405.404064516129</v>
      </c>
      <c r="BM507">
        <v>18.2103387096774</v>
      </c>
      <c r="BN507">
        <v>500.008709677419</v>
      </c>
      <c r="BO507">
        <v>73.9560967741936</v>
      </c>
      <c r="BP507">
        <v>0.0999969838709678</v>
      </c>
      <c r="BQ507">
        <v>22.4992483870968</v>
      </c>
      <c r="BR507">
        <v>23.5188774193548</v>
      </c>
      <c r="BS507">
        <v>999.9</v>
      </c>
      <c r="BT507">
        <v>0</v>
      </c>
      <c r="BU507">
        <v>0</v>
      </c>
      <c r="BV507">
        <v>10002.0967741935</v>
      </c>
      <c r="BW507">
        <v>0</v>
      </c>
      <c r="BX507">
        <v>1873.07967741935</v>
      </c>
      <c r="BY507">
        <v>-4.93601129032258</v>
      </c>
      <c r="BZ507">
        <v>422.201193548387</v>
      </c>
      <c r="CA507">
        <v>426.915967741935</v>
      </c>
      <c r="CB507">
        <v>0.721457419354839</v>
      </c>
      <c r="CC507">
        <v>419.365580645161</v>
      </c>
      <c r="CD507">
        <v>17.6862225806452</v>
      </c>
      <c r="CE507">
        <v>1.36135935483871</v>
      </c>
      <c r="CF507">
        <v>1.3080035483871</v>
      </c>
      <c r="CG507">
        <v>11.4939419354839</v>
      </c>
      <c r="CH507">
        <v>10.8911419354839</v>
      </c>
      <c r="CI507">
        <v>2000.02612903226</v>
      </c>
      <c r="CJ507">
        <v>0.979996225806452</v>
      </c>
      <c r="CK507">
        <v>0.0200034</v>
      </c>
      <c r="CL507">
        <v>0</v>
      </c>
      <c r="CM507">
        <v>2.2193935483871</v>
      </c>
      <c r="CN507">
        <v>0</v>
      </c>
      <c r="CO507">
        <v>7184.29096774193</v>
      </c>
      <c r="CP507">
        <v>17300.364516129</v>
      </c>
      <c r="CQ507">
        <v>42.812</v>
      </c>
      <c r="CR507">
        <v>45.3343548387097</v>
      </c>
      <c r="CS507">
        <v>43.1168709677419</v>
      </c>
      <c r="CT507">
        <v>43.062</v>
      </c>
      <c r="CU507">
        <v>41.687</v>
      </c>
      <c r="CV507">
        <v>1960.01612903226</v>
      </c>
      <c r="CW507">
        <v>40.01</v>
      </c>
      <c r="CX507">
        <v>0</v>
      </c>
      <c r="CY507">
        <v>1657126648.9</v>
      </c>
      <c r="CZ507">
        <v>0</v>
      </c>
      <c r="DA507">
        <v>0</v>
      </c>
      <c r="DB507" t="s">
        <v>356</v>
      </c>
      <c r="DC507">
        <v>1656081770.5</v>
      </c>
      <c r="DD507">
        <v>1655399214.6</v>
      </c>
      <c r="DE507">
        <v>0</v>
      </c>
      <c r="DF507">
        <v>0.134</v>
      </c>
      <c r="DG507">
        <v>-0.06</v>
      </c>
      <c r="DH507">
        <v>9.331</v>
      </c>
      <c r="DI507">
        <v>0.511</v>
      </c>
      <c r="DJ507">
        <v>421</v>
      </c>
      <c r="DK507">
        <v>25</v>
      </c>
      <c r="DL507">
        <v>1.93</v>
      </c>
      <c r="DM507">
        <v>0.15</v>
      </c>
      <c r="DN507">
        <v>-5.10842025</v>
      </c>
      <c r="DO507">
        <v>3.41535590994373</v>
      </c>
      <c r="DP507">
        <v>0.369556516925947</v>
      </c>
      <c r="DQ507">
        <v>0</v>
      </c>
      <c r="DR507">
        <v>0.71248145</v>
      </c>
      <c r="DS507">
        <v>0.216322041275796</v>
      </c>
      <c r="DT507">
        <v>0.0211769006891353</v>
      </c>
      <c r="DU507">
        <v>0</v>
      </c>
      <c r="DV507">
        <v>0</v>
      </c>
      <c r="DW507">
        <v>2</v>
      </c>
      <c r="DX507" t="s">
        <v>367</v>
      </c>
      <c r="DY507">
        <v>2.96946</v>
      </c>
      <c r="DZ507">
        <v>2.75339</v>
      </c>
      <c r="EA507">
        <v>0.072832</v>
      </c>
      <c r="EB507">
        <v>0.0748585</v>
      </c>
      <c r="EC507">
        <v>0.0703964</v>
      </c>
      <c r="ED507">
        <v>0.0689499</v>
      </c>
      <c r="EE507">
        <v>36111</v>
      </c>
      <c r="EF507">
        <v>39466.9</v>
      </c>
      <c r="EG507">
        <v>35315.7</v>
      </c>
      <c r="EH507">
        <v>38712.2</v>
      </c>
      <c r="EI507">
        <v>46573.7</v>
      </c>
      <c r="EJ507">
        <v>52029.8</v>
      </c>
      <c r="EK507">
        <v>55212.6</v>
      </c>
      <c r="EL507">
        <v>62060.7</v>
      </c>
      <c r="EM507">
        <v>1.9406</v>
      </c>
      <c r="EN507">
        <v>2.147</v>
      </c>
      <c r="EO507">
        <v>0.0413954</v>
      </c>
      <c r="EP507">
        <v>0</v>
      </c>
      <c r="EQ507">
        <v>22.8415</v>
      </c>
      <c r="ER507">
        <v>999.9</v>
      </c>
      <c r="ES507">
        <v>41.643</v>
      </c>
      <c r="ET507">
        <v>31.965</v>
      </c>
      <c r="EU507">
        <v>26.8349</v>
      </c>
      <c r="EV507">
        <v>54.6071</v>
      </c>
      <c r="EW507">
        <v>38.8862</v>
      </c>
      <c r="EX507">
        <v>2</v>
      </c>
      <c r="EY507">
        <v>0.211463</v>
      </c>
      <c r="EZ507">
        <v>9.28105</v>
      </c>
      <c r="FA507">
        <v>19.9226</v>
      </c>
      <c r="FB507">
        <v>5.20172</v>
      </c>
      <c r="FC507">
        <v>12.0099</v>
      </c>
      <c r="FD507">
        <v>4.9756</v>
      </c>
      <c r="FE507">
        <v>3.294</v>
      </c>
      <c r="FF507">
        <v>9999</v>
      </c>
      <c r="FG507">
        <v>9999</v>
      </c>
      <c r="FH507">
        <v>9999</v>
      </c>
      <c r="FI507">
        <v>552.4</v>
      </c>
      <c r="FJ507">
        <v>1.86295</v>
      </c>
      <c r="FK507">
        <v>1.86777</v>
      </c>
      <c r="FL507">
        <v>1.86752</v>
      </c>
      <c r="FM507">
        <v>1.86874</v>
      </c>
      <c r="FN507">
        <v>1.86951</v>
      </c>
      <c r="FO507">
        <v>1.86554</v>
      </c>
      <c r="FP507">
        <v>1.86661</v>
      </c>
      <c r="FQ507">
        <v>1.86801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9.027</v>
      </c>
      <c r="GF507">
        <v>0.198</v>
      </c>
      <c r="GG507">
        <v>5.21543574155078</v>
      </c>
      <c r="GH507">
        <v>0.0100486214095962</v>
      </c>
      <c r="GI507">
        <v>-1.74255938316833e-06</v>
      </c>
      <c r="GJ507">
        <v>3.40457676646056e-10</v>
      </c>
      <c r="GK507">
        <v>-0.0234001039270155</v>
      </c>
      <c r="GL507">
        <v>-0.0317258394575505</v>
      </c>
      <c r="GM507">
        <v>0.00293552719409138</v>
      </c>
      <c r="GN507">
        <v>-2.89779016759736e-05</v>
      </c>
      <c r="GO507">
        <v>-4</v>
      </c>
      <c r="GP507">
        <v>2214</v>
      </c>
      <c r="GQ507">
        <v>1</v>
      </c>
      <c r="GR507">
        <v>18</v>
      </c>
      <c r="GS507">
        <v>17415</v>
      </c>
      <c r="GT507">
        <v>28790.9</v>
      </c>
      <c r="GU507">
        <v>1.33667</v>
      </c>
      <c r="GV507">
        <v>2.63062</v>
      </c>
      <c r="GW507">
        <v>2.24854</v>
      </c>
      <c r="GX507">
        <v>2.74048</v>
      </c>
      <c r="GY507">
        <v>1.99585</v>
      </c>
      <c r="GZ507">
        <v>2.33765</v>
      </c>
      <c r="HA507">
        <v>36.1754</v>
      </c>
      <c r="HB507">
        <v>14.132</v>
      </c>
      <c r="HC507">
        <v>18</v>
      </c>
      <c r="HD507">
        <v>494.559</v>
      </c>
      <c r="HE507">
        <v>639.616</v>
      </c>
      <c r="HF507">
        <v>13.1172</v>
      </c>
      <c r="HG507">
        <v>29.9171</v>
      </c>
      <c r="HH507">
        <v>30.0019</v>
      </c>
      <c r="HI507">
        <v>29.3054</v>
      </c>
      <c r="HJ507">
        <v>29.1723</v>
      </c>
      <c r="HK507">
        <v>26.7916</v>
      </c>
      <c r="HL507">
        <v>30.979</v>
      </c>
      <c r="HM507">
        <v>0</v>
      </c>
      <c r="HN507">
        <v>12.0065</v>
      </c>
      <c r="HO507">
        <v>419.404</v>
      </c>
      <c r="HP507">
        <v>17.698</v>
      </c>
      <c r="HQ507">
        <v>102.415</v>
      </c>
      <c r="HR507">
        <v>103.322</v>
      </c>
    </row>
    <row r="508" spans="1:226">
      <c r="A508">
        <v>492</v>
      </c>
      <c r="B508">
        <v>1657126673.6</v>
      </c>
      <c r="C508">
        <v>6641</v>
      </c>
      <c r="D508" t="s">
        <v>1347</v>
      </c>
      <c r="E508" t="s">
        <v>1348</v>
      </c>
      <c r="F508">
        <v>5</v>
      </c>
      <c r="G508" t="s">
        <v>1302</v>
      </c>
      <c r="H508" t="s">
        <v>354</v>
      </c>
      <c r="I508">
        <v>1657126665.75517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427.687413607887</v>
      </c>
      <c r="AK508">
        <v>422.922593939394</v>
      </c>
      <c r="AL508">
        <v>0.169036936032832</v>
      </c>
      <c r="AM508">
        <v>66.856726863799</v>
      </c>
      <c r="AN508">
        <f>(AP508 - AO508 + BO508*1E3/(8.314*(BQ508+273.15)) * AR508/BN508 * AQ508) * BN508/(100*BB508) * 1000/(1000 - AP508)</f>
        <v>0</v>
      </c>
      <c r="AO508">
        <v>17.6808774382427</v>
      </c>
      <c r="AP508">
        <v>18.4332745454545</v>
      </c>
      <c r="AQ508">
        <v>-0.000132832382645624</v>
      </c>
      <c r="AR508">
        <v>77.4806750341391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1657126665.75517</v>
      </c>
      <c r="BH508">
        <v>414.608034482759</v>
      </c>
      <c r="BI508">
        <v>419.962793103448</v>
      </c>
      <c r="BJ508">
        <v>18.4186517241379</v>
      </c>
      <c r="BK508">
        <v>17.6827034482759</v>
      </c>
      <c r="BL508">
        <v>405.581068965517</v>
      </c>
      <c r="BM508">
        <v>18.2208206896552</v>
      </c>
      <c r="BN508">
        <v>500.033137931034</v>
      </c>
      <c r="BO508">
        <v>73.9562965517241</v>
      </c>
      <c r="BP508">
        <v>0.100066624137931</v>
      </c>
      <c r="BQ508">
        <v>22.5104379310345</v>
      </c>
      <c r="BR508">
        <v>23.5240413793103</v>
      </c>
      <c r="BS508">
        <v>999.9</v>
      </c>
      <c r="BT508">
        <v>0</v>
      </c>
      <c r="BU508">
        <v>0</v>
      </c>
      <c r="BV508">
        <v>9999.65517241379</v>
      </c>
      <c r="BW508">
        <v>0</v>
      </c>
      <c r="BX508">
        <v>1873.23551724138</v>
      </c>
      <c r="BY508">
        <v>-5.35469827586207</v>
      </c>
      <c r="BZ508">
        <v>422.387793103448</v>
      </c>
      <c r="CA508">
        <v>427.522413793103</v>
      </c>
      <c r="CB508">
        <v>0.735942379310345</v>
      </c>
      <c r="CC508">
        <v>419.962793103448</v>
      </c>
      <c r="CD508">
        <v>17.6827034482759</v>
      </c>
      <c r="CE508">
        <v>1.36217379310345</v>
      </c>
      <c r="CF508">
        <v>1.30774689655172</v>
      </c>
      <c r="CG508">
        <v>11.5029862068966</v>
      </c>
      <c r="CH508">
        <v>10.8881965517241</v>
      </c>
      <c r="CI508">
        <v>2000.01655172414</v>
      </c>
      <c r="CJ508">
        <v>0.979996379310345</v>
      </c>
      <c r="CK508">
        <v>0.0200032413793103</v>
      </c>
      <c r="CL508">
        <v>0</v>
      </c>
      <c r="CM508">
        <v>2.19005172413793</v>
      </c>
      <c r="CN508">
        <v>0</v>
      </c>
      <c r="CO508">
        <v>7178.81068965517</v>
      </c>
      <c r="CP508">
        <v>17300.2862068966</v>
      </c>
      <c r="CQ508">
        <v>42.8141724137931</v>
      </c>
      <c r="CR508">
        <v>45.3554482758621</v>
      </c>
      <c r="CS508">
        <v>43.1271379310345</v>
      </c>
      <c r="CT508">
        <v>43.0641724137931</v>
      </c>
      <c r="CU508">
        <v>41.6913448275862</v>
      </c>
      <c r="CV508">
        <v>1960.00655172414</v>
      </c>
      <c r="CW508">
        <v>40.01</v>
      </c>
      <c r="CX508">
        <v>0</v>
      </c>
      <c r="CY508">
        <v>1657126653.7</v>
      </c>
      <c r="CZ508">
        <v>0</v>
      </c>
      <c r="DA508">
        <v>0</v>
      </c>
      <c r="DB508" t="s">
        <v>356</v>
      </c>
      <c r="DC508">
        <v>1656081770.5</v>
      </c>
      <c r="DD508">
        <v>1655399214.6</v>
      </c>
      <c r="DE508">
        <v>0</v>
      </c>
      <c r="DF508">
        <v>0.134</v>
      </c>
      <c r="DG508">
        <v>-0.06</v>
      </c>
      <c r="DH508">
        <v>9.331</v>
      </c>
      <c r="DI508">
        <v>0.511</v>
      </c>
      <c r="DJ508">
        <v>421</v>
      </c>
      <c r="DK508">
        <v>25</v>
      </c>
      <c r="DL508">
        <v>1.93</v>
      </c>
      <c r="DM508">
        <v>0.15</v>
      </c>
      <c r="DN508">
        <v>-5.1036095</v>
      </c>
      <c r="DO508">
        <v>-1.43720307692307</v>
      </c>
      <c r="DP508">
        <v>0.599760136154238</v>
      </c>
      <c r="DQ508">
        <v>0</v>
      </c>
      <c r="DR508">
        <v>0.7254197</v>
      </c>
      <c r="DS508">
        <v>0.173187827392117</v>
      </c>
      <c r="DT508">
        <v>0.0171598445275591</v>
      </c>
      <c r="DU508">
        <v>0</v>
      </c>
      <c r="DV508">
        <v>0</v>
      </c>
      <c r="DW508">
        <v>2</v>
      </c>
      <c r="DX508" t="s">
        <v>367</v>
      </c>
      <c r="DY508">
        <v>2.97017</v>
      </c>
      <c r="DZ508">
        <v>2.75395</v>
      </c>
      <c r="EA508">
        <v>0.0729606</v>
      </c>
      <c r="EB508">
        <v>0.0756571</v>
      </c>
      <c r="EC508">
        <v>0.0704061</v>
      </c>
      <c r="ED508">
        <v>0.0689403</v>
      </c>
      <c r="EE508">
        <v>36105.1</v>
      </c>
      <c r="EF508">
        <v>39430.8</v>
      </c>
      <c r="EG508">
        <v>35314.9</v>
      </c>
      <c r="EH508">
        <v>38710.3</v>
      </c>
      <c r="EI508">
        <v>46572.3</v>
      </c>
      <c r="EJ508">
        <v>52027.5</v>
      </c>
      <c r="EK508">
        <v>55211.6</v>
      </c>
      <c r="EL508">
        <v>62057.3</v>
      </c>
      <c r="EM508">
        <v>1.9398</v>
      </c>
      <c r="EN508">
        <v>2.1462</v>
      </c>
      <c r="EO508">
        <v>0.0419617</v>
      </c>
      <c r="EP508">
        <v>0</v>
      </c>
      <c r="EQ508">
        <v>22.8453</v>
      </c>
      <c r="ER508">
        <v>999.9</v>
      </c>
      <c r="ES508">
        <v>41.643</v>
      </c>
      <c r="ET508">
        <v>31.985</v>
      </c>
      <c r="EU508">
        <v>26.8647</v>
      </c>
      <c r="EV508">
        <v>54.9771</v>
      </c>
      <c r="EW508">
        <v>38.8662</v>
      </c>
      <c r="EX508">
        <v>2</v>
      </c>
      <c r="EY508">
        <v>0.213008</v>
      </c>
      <c r="EZ508">
        <v>9.28105</v>
      </c>
      <c r="FA508">
        <v>19.9234</v>
      </c>
      <c r="FB508">
        <v>5.20411</v>
      </c>
      <c r="FC508">
        <v>12.0099</v>
      </c>
      <c r="FD508">
        <v>4.9752</v>
      </c>
      <c r="FE508">
        <v>3.294</v>
      </c>
      <c r="FF508">
        <v>9999</v>
      </c>
      <c r="FG508">
        <v>9999</v>
      </c>
      <c r="FH508">
        <v>9999</v>
      </c>
      <c r="FI508">
        <v>552.4</v>
      </c>
      <c r="FJ508">
        <v>1.86298</v>
      </c>
      <c r="FK508">
        <v>1.8678</v>
      </c>
      <c r="FL508">
        <v>1.86752</v>
      </c>
      <c r="FM508">
        <v>1.86871</v>
      </c>
      <c r="FN508">
        <v>1.86951</v>
      </c>
      <c r="FO508">
        <v>1.86554</v>
      </c>
      <c r="FP508">
        <v>1.86661</v>
      </c>
      <c r="FQ508">
        <v>1.86807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9.036</v>
      </c>
      <c r="GF508">
        <v>0.1983</v>
      </c>
      <c r="GG508">
        <v>5.21543574155078</v>
      </c>
      <c r="GH508">
        <v>0.0100486214095962</v>
      </c>
      <c r="GI508">
        <v>-1.74255938316833e-06</v>
      </c>
      <c r="GJ508">
        <v>3.40457676646056e-10</v>
      </c>
      <c r="GK508">
        <v>-0.0234001039270155</v>
      </c>
      <c r="GL508">
        <v>-0.0317258394575505</v>
      </c>
      <c r="GM508">
        <v>0.00293552719409138</v>
      </c>
      <c r="GN508">
        <v>-2.89779016759736e-05</v>
      </c>
      <c r="GO508">
        <v>-4</v>
      </c>
      <c r="GP508">
        <v>2214</v>
      </c>
      <c r="GQ508">
        <v>1</v>
      </c>
      <c r="GR508">
        <v>18</v>
      </c>
      <c r="GS508">
        <v>17415.1</v>
      </c>
      <c r="GT508">
        <v>28791</v>
      </c>
      <c r="GU508">
        <v>1.36108</v>
      </c>
      <c r="GV508">
        <v>2.63184</v>
      </c>
      <c r="GW508">
        <v>2.24854</v>
      </c>
      <c r="GX508">
        <v>2.74048</v>
      </c>
      <c r="GY508">
        <v>1.99585</v>
      </c>
      <c r="GZ508">
        <v>2.30957</v>
      </c>
      <c r="HA508">
        <v>36.1754</v>
      </c>
      <c r="HB508">
        <v>14.1233</v>
      </c>
      <c r="HC508">
        <v>18</v>
      </c>
      <c r="HD508">
        <v>494.221</v>
      </c>
      <c r="HE508">
        <v>639.192</v>
      </c>
      <c r="HF508">
        <v>13.1241</v>
      </c>
      <c r="HG508">
        <v>29.9373</v>
      </c>
      <c r="HH508">
        <v>30.0016</v>
      </c>
      <c r="HI508">
        <v>29.328</v>
      </c>
      <c r="HJ508">
        <v>29.1923</v>
      </c>
      <c r="HK508">
        <v>27.3158</v>
      </c>
      <c r="HL508">
        <v>30.979</v>
      </c>
      <c r="HM508">
        <v>0</v>
      </c>
      <c r="HN508">
        <v>12.0118</v>
      </c>
      <c r="HO508">
        <v>439.631</v>
      </c>
      <c r="HP508">
        <v>17.7024</v>
      </c>
      <c r="HQ508">
        <v>102.413</v>
      </c>
      <c r="HR508">
        <v>103.316</v>
      </c>
    </row>
    <row r="509" spans="1:226">
      <c r="A509">
        <v>493</v>
      </c>
      <c r="B509">
        <v>1657126678.6</v>
      </c>
      <c r="C509">
        <v>6646</v>
      </c>
      <c r="D509" t="s">
        <v>1349</v>
      </c>
      <c r="E509" t="s">
        <v>1350</v>
      </c>
      <c r="F509">
        <v>5</v>
      </c>
      <c r="G509" t="s">
        <v>1302</v>
      </c>
      <c r="H509" t="s">
        <v>354</v>
      </c>
      <c r="I509">
        <v>1657126670.83214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437.290652758145</v>
      </c>
      <c r="AK509">
        <v>428.655890909091</v>
      </c>
      <c r="AL509">
        <v>1.33230155280949</v>
      </c>
      <c r="AM509">
        <v>66.856726863799</v>
      </c>
      <c r="AN509">
        <f>(AP509 - AO509 + BO509*1E3/(8.314*(BQ509+273.15)) * AR509/BN509 * AQ509) * BN509/(100*BB509) * 1000/(1000 - AP509)</f>
        <v>0</v>
      </c>
      <c r="AO509">
        <v>17.679248864086</v>
      </c>
      <c r="AP509">
        <v>18.4397327272727</v>
      </c>
      <c r="AQ509">
        <v>-0.000312880115937032</v>
      </c>
      <c r="AR509">
        <v>77.4806750341391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1657126670.83214</v>
      </c>
      <c r="BH509">
        <v>415.7355</v>
      </c>
      <c r="BI509">
        <v>423.757571428571</v>
      </c>
      <c r="BJ509">
        <v>18.4272642857143</v>
      </c>
      <c r="BK509">
        <v>17.6801392857143</v>
      </c>
      <c r="BL509">
        <v>406.698678571429</v>
      </c>
      <c r="BM509">
        <v>18.2290607142857</v>
      </c>
      <c r="BN509">
        <v>500.025285714286</v>
      </c>
      <c r="BO509">
        <v>73.9563428571429</v>
      </c>
      <c r="BP509">
        <v>0.0999955142857143</v>
      </c>
      <c r="BQ509">
        <v>22.5209142857143</v>
      </c>
      <c r="BR509">
        <v>23.5274571428571</v>
      </c>
      <c r="BS509">
        <v>999.9</v>
      </c>
      <c r="BT509">
        <v>0</v>
      </c>
      <c r="BU509">
        <v>0</v>
      </c>
      <c r="BV509">
        <v>10008.5714285714</v>
      </c>
      <c r="BW509">
        <v>0</v>
      </c>
      <c r="BX509">
        <v>1872.54928571429</v>
      </c>
      <c r="BY509">
        <v>-8.02201464285714</v>
      </c>
      <c r="BZ509">
        <v>423.540142857143</v>
      </c>
      <c r="CA509">
        <v>431.384357142857</v>
      </c>
      <c r="CB509">
        <v>0.747127107142857</v>
      </c>
      <c r="CC509">
        <v>423.757571428571</v>
      </c>
      <c r="CD509">
        <v>17.6801392857143</v>
      </c>
      <c r="CE509">
        <v>1.36281321428571</v>
      </c>
      <c r="CF509">
        <v>1.30755785714286</v>
      </c>
      <c r="CG509">
        <v>11.5100678571429</v>
      </c>
      <c r="CH509">
        <v>10.8860178571429</v>
      </c>
      <c r="CI509">
        <v>1999.99392857143</v>
      </c>
      <c r="CJ509">
        <v>0.97999625</v>
      </c>
      <c r="CK509">
        <v>0.020003375</v>
      </c>
      <c r="CL509">
        <v>0</v>
      </c>
      <c r="CM509">
        <v>2.21486071428571</v>
      </c>
      <c r="CN509">
        <v>0</v>
      </c>
      <c r="CO509">
        <v>7175.40964285714</v>
      </c>
      <c r="CP509">
        <v>17300.0821428571</v>
      </c>
      <c r="CQ509">
        <v>42.8255</v>
      </c>
      <c r="CR509">
        <v>45.3705</v>
      </c>
      <c r="CS509">
        <v>43.1382857142857</v>
      </c>
      <c r="CT509">
        <v>43.0755</v>
      </c>
      <c r="CU509">
        <v>41.70725</v>
      </c>
      <c r="CV509">
        <v>1959.98392857143</v>
      </c>
      <c r="CW509">
        <v>40.01</v>
      </c>
      <c r="CX509">
        <v>0</v>
      </c>
      <c r="CY509">
        <v>1657126658.5</v>
      </c>
      <c r="CZ509">
        <v>0</v>
      </c>
      <c r="DA509">
        <v>0</v>
      </c>
      <c r="DB509" t="s">
        <v>356</v>
      </c>
      <c r="DC509">
        <v>1656081770.5</v>
      </c>
      <c r="DD509">
        <v>1655399214.6</v>
      </c>
      <c r="DE509">
        <v>0</v>
      </c>
      <c r="DF509">
        <v>0.134</v>
      </c>
      <c r="DG509">
        <v>-0.06</v>
      </c>
      <c r="DH509">
        <v>9.331</v>
      </c>
      <c r="DI509">
        <v>0.511</v>
      </c>
      <c r="DJ509">
        <v>421</v>
      </c>
      <c r="DK509">
        <v>25</v>
      </c>
      <c r="DL509">
        <v>1.93</v>
      </c>
      <c r="DM509">
        <v>0.15</v>
      </c>
      <c r="DN509">
        <v>-7.1924095</v>
      </c>
      <c r="DO509">
        <v>-30.6200406754221</v>
      </c>
      <c r="DP509">
        <v>3.51490865065363</v>
      </c>
      <c r="DQ509">
        <v>0</v>
      </c>
      <c r="DR509">
        <v>0.7412266</v>
      </c>
      <c r="DS509">
        <v>0.128343602251407</v>
      </c>
      <c r="DT509">
        <v>0.0126911744448652</v>
      </c>
      <c r="DU509">
        <v>0</v>
      </c>
      <c r="DV509">
        <v>0</v>
      </c>
      <c r="DW509">
        <v>2</v>
      </c>
      <c r="DX509" t="s">
        <v>367</v>
      </c>
      <c r="DY509">
        <v>2.97039</v>
      </c>
      <c r="DZ509">
        <v>2.75414</v>
      </c>
      <c r="EA509">
        <v>0.0737748</v>
      </c>
      <c r="EB509">
        <v>0.0773595</v>
      </c>
      <c r="EC509">
        <v>0.0704288</v>
      </c>
      <c r="ED509">
        <v>0.0689307</v>
      </c>
      <c r="EE509">
        <v>36071.7</v>
      </c>
      <c r="EF509">
        <v>39356.3</v>
      </c>
      <c r="EG509">
        <v>35313.4</v>
      </c>
      <c r="EH509">
        <v>38708.5</v>
      </c>
      <c r="EI509">
        <v>46569.9</v>
      </c>
      <c r="EJ509">
        <v>52026.1</v>
      </c>
      <c r="EK509">
        <v>55210</v>
      </c>
      <c r="EL509">
        <v>62055</v>
      </c>
      <c r="EM509">
        <v>1.9406</v>
      </c>
      <c r="EN509">
        <v>2.1458</v>
      </c>
      <c r="EO509">
        <v>0.0399351</v>
      </c>
      <c r="EP509">
        <v>0</v>
      </c>
      <c r="EQ509">
        <v>22.8473</v>
      </c>
      <c r="ER509">
        <v>999.9</v>
      </c>
      <c r="ES509">
        <v>41.619</v>
      </c>
      <c r="ET509">
        <v>31.985</v>
      </c>
      <c r="EU509">
        <v>26.8476</v>
      </c>
      <c r="EV509">
        <v>54.9271</v>
      </c>
      <c r="EW509">
        <v>38.8622</v>
      </c>
      <c r="EX509">
        <v>2</v>
      </c>
      <c r="EY509">
        <v>0.214472</v>
      </c>
      <c r="EZ509">
        <v>9.28105</v>
      </c>
      <c r="FA509">
        <v>19.9234</v>
      </c>
      <c r="FB509">
        <v>5.20291</v>
      </c>
      <c r="FC509">
        <v>12.0099</v>
      </c>
      <c r="FD509">
        <v>4.9752</v>
      </c>
      <c r="FE509">
        <v>3.294</v>
      </c>
      <c r="FF509">
        <v>9999</v>
      </c>
      <c r="FG509">
        <v>9999</v>
      </c>
      <c r="FH509">
        <v>9999</v>
      </c>
      <c r="FI509">
        <v>552.4</v>
      </c>
      <c r="FJ509">
        <v>1.86295</v>
      </c>
      <c r="FK509">
        <v>1.86783</v>
      </c>
      <c r="FL509">
        <v>1.86752</v>
      </c>
      <c r="FM509">
        <v>1.86874</v>
      </c>
      <c r="FN509">
        <v>1.86951</v>
      </c>
      <c r="FO509">
        <v>1.86554</v>
      </c>
      <c r="FP509">
        <v>1.86661</v>
      </c>
      <c r="FQ509">
        <v>1.86798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9.087</v>
      </c>
      <c r="GF509">
        <v>0.1986</v>
      </c>
      <c r="GG509">
        <v>5.21543574155078</v>
      </c>
      <c r="GH509">
        <v>0.0100486214095962</v>
      </c>
      <c r="GI509">
        <v>-1.74255938316833e-06</v>
      </c>
      <c r="GJ509">
        <v>3.40457676646056e-10</v>
      </c>
      <c r="GK509">
        <v>-0.0234001039270155</v>
      </c>
      <c r="GL509">
        <v>-0.0317258394575505</v>
      </c>
      <c r="GM509">
        <v>0.00293552719409138</v>
      </c>
      <c r="GN509">
        <v>-2.89779016759736e-05</v>
      </c>
      <c r="GO509">
        <v>-4</v>
      </c>
      <c r="GP509">
        <v>2214</v>
      </c>
      <c r="GQ509">
        <v>1</v>
      </c>
      <c r="GR509">
        <v>18</v>
      </c>
      <c r="GS509">
        <v>17415.1</v>
      </c>
      <c r="GT509">
        <v>28791.1</v>
      </c>
      <c r="GU509">
        <v>1.39648</v>
      </c>
      <c r="GV509">
        <v>2.62573</v>
      </c>
      <c r="GW509">
        <v>2.24854</v>
      </c>
      <c r="GX509">
        <v>2.74048</v>
      </c>
      <c r="GY509">
        <v>1.99585</v>
      </c>
      <c r="GZ509">
        <v>2.3291</v>
      </c>
      <c r="HA509">
        <v>36.1989</v>
      </c>
      <c r="HB509">
        <v>14.132</v>
      </c>
      <c r="HC509">
        <v>18</v>
      </c>
      <c r="HD509">
        <v>494.922</v>
      </c>
      <c r="HE509">
        <v>639.118</v>
      </c>
      <c r="HF509">
        <v>13.1318</v>
      </c>
      <c r="HG509">
        <v>29.9549</v>
      </c>
      <c r="HH509">
        <v>30.0016</v>
      </c>
      <c r="HI509">
        <v>29.3481</v>
      </c>
      <c r="HJ509">
        <v>29.2146</v>
      </c>
      <c r="HK509">
        <v>27.981</v>
      </c>
      <c r="HL509">
        <v>30.979</v>
      </c>
      <c r="HM509">
        <v>0</v>
      </c>
      <c r="HN509">
        <v>12.0193</v>
      </c>
      <c r="HO509">
        <v>459.791</v>
      </c>
      <c r="HP509">
        <v>17.7056</v>
      </c>
      <c r="HQ509">
        <v>102.409</v>
      </c>
      <c r="HR509">
        <v>103.312</v>
      </c>
    </row>
    <row r="510" spans="1:226">
      <c r="A510">
        <v>494</v>
      </c>
      <c r="B510">
        <v>1657126683.6</v>
      </c>
      <c r="C510">
        <v>6651</v>
      </c>
      <c r="D510" t="s">
        <v>1351</v>
      </c>
      <c r="E510" t="s">
        <v>1352</v>
      </c>
      <c r="F510">
        <v>5</v>
      </c>
      <c r="G510" t="s">
        <v>1302</v>
      </c>
      <c r="H510" t="s">
        <v>354</v>
      </c>
      <c r="I510">
        <v>1657126676.1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451.356945232218</v>
      </c>
      <c r="AK510">
        <v>439.180393939394</v>
      </c>
      <c r="AL510">
        <v>2.2576840700473</v>
      </c>
      <c r="AM510">
        <v>66.856726863799</v>
      </c>
      <c r="AN510">
        <f>(AP510 - AO510 + BO510*1E3/(8.314*(BQ510+273.15)) * AR510/BN510 * AQ510) * BN510/(100*BB510) * 1000/(1000 - AP510)</f>
        <v>0</v>
      </c>
      <c r="AO510">
        <v>17.6782197693032</v>
      </c>
      <c r="AP510">
        <v>18.4457945454545</v>
      </c>
      <c r="AQ510">
        <v>0.000165069864885033</v>
      </c>
      <c r="AR510">
        <v>77.4806750341391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1657126676.1</v>
      </c>
      <c r="BH510">
        <v>419.786666666667</v>
      </c>
      <c r="BI510">
        <v>432.589296296296</v>
      </c>
      <c r="BJ510">
        <v>18.4352777777778</v>
      </c>
      <c r="BK510">
        <v>17.6789555555556</v>
      </c>
      <c r="BL510">
        <v>410.714555555556</v>
      </c>
      <c r="BM510">
        <v>18.2367222222222</v>
      </c>
      <c r="BN510">
        <v>500.029333333333</v>
      </c>
      <c r="BO510">
        <v>73.9564703703704</v>
      </c>
      <c r="BP510">
        <v>0.100057237037037</v>
      </c>
      <c r="BQ510">
        <v>22.5298037037037</v>
      </c>
      <c r="BR510">
        <v>23.5278555555556</v>
      </c>
      <c r="BS510">
        <v>999.9</v>
      </c>
      <c r="BT510">
        <v>0</v>
      </c>
      <c r="BU510">
        <v>0</v>
      </c>
      <c r="BV510">
        <v>10002.7777777778</v>
      </c>
      <c r="BW510">
        <v>0</v>
      </c>
      <c r="BX510">
        <v>1872.02592592593</v>
      </c>
      <c r="BY510">
        <v>-12.8025403703704</v>
      </c>
      <c r="BZ510">
        <v>427.670925925926</v>
      </c>
      <c r="CA510">
        <v>440.374518518518</v>
      </c>
      <c r="CB510">
        <v>0.756320111111111</v>
      </c>
      <c r="CC510">
        <v>432.589296296296</v>
      </c>
      <c r="CD510">
        <v>17.6789555555556</v>
      </c>
      <c r="CE510">
        <v>1.36340888888889</v>
      </c>
      <c r="CF510">
        <v>1.30747259259259</v>
      </c>
      <c r="CG510">
        <v>11.516662962963</v>
      </c>
      <c r="CH510">
        <v>10.8850333333333</v>
      </c>
      <c r="CI510">
        <v>1999.98481481481</v>
      </c>
      <c r="CJ510">
        <v>0.979996444444445</v>
      </c>
      <c r="CK510">
        <v>0.0200031740740741</v>
      </c>
      <c r="CL510">
        <v>0</v>
      </c>
      <c r="CM510">
        <v>2.2712962962963</v>
      </c>
      <c r="CN510">
        <v>0</v>
      </c>
      <c r="CO510">
        <v>7172.66370370371</v>
      </c>
      <c r="CP510">
        <v>17300.0037037037</v>
      </c>
      <c r="CQ510">
        <v>42.847</v>
      </c>
      <c r="CR510">
        <v>45.3772962962963</v>
      </c>
      <c r="CS510">
        <v>43.1594444444444</v>
      </c>
      <c r="CT510">
        <v>43.097</v>
      </c>
      <c r="CU510">
        <v>41.729</v>
      </c>
      <c r="CV510">
        <v>1959.97481481481</v>
      </c>
      <c r="CW510">
        <v>40.01</v>
      </c>
      <c r="CX510">
        <v>0</v>
      </c>
      <c r="CY510">
        <v>1657126663.9</v>
      </c>
      <c r="CZ510">
        <v>0</v>
      </c>
      <c r="DA510">
        <v>0</v>
      </c>
      <c r="DB510" t="s">
        <v>356</v>
      </c>
      <c r="DC510">
        <v>1656081770.5</v>
      </c>
      <c r="DD510">
        <v>1655399214.6</v>
      </c>
      <c r="DE510">
        <v>0</v>
      </c>
      <c r="DF510">
        <v>0.134</v>
      </c>
      <c r="DG510">
        <v>-0.06</v>
      </c>
      <c r="DH510">
        <v>9.331</v>
      </c>
      <c r="DI510">
        <v>0.511</v>
      </c>
      <c r="DJ510">
        <v>421</v>
      </c>
      <c r="DK510">
        <v>25</v>
      </c>
      <c r="DL510">
        <v>1.93</v>
      </c>
      <c r="DM510">
        <v>0.15</v>
      </c>
      <c r="DN510">
        <v>-9.8342845</v>
      </c>
      <c r="DO510">
        <v>-52.4307658536585</v>
      </c>
      <c r="DP510">
        <v>5.31440556944892</v>
      </c>
      <c r="DQ510">
        <v>0</v>
      </c>
      <c r="DR510">
        <v>0.74924135</v>
      </c>
      <c r="DS510">
        <v>0.110207797373356</v>
      </c>
      <c r="DT510">
        <v>0.0109222220714239</v>
      </c>
      <c r="DU510">
        <v>0</v>
      </c>
      <c r="DV510">
        <v>0</v>
      </c>
      <c r="DW510">
        <v>2</v>
      </c>
      <c r="DX510" t="s">
        <v>367</v>
      </c>
      <c r="DY510">
        <v>2.97062</v>
      </c>
      <c r="DZ510">
        <v>2.75404</v>
      </c>
      <c r="EA510">
        <v>0.0752339</v>
      </c>
      <c r="EB510">
        <v>0.0793674</v>
      </c>
      <c r="EC510">
        <v>0.0704442</v>
      </c>
      <c r="ED510">
        <v>0.0689358</v>
      </c>
      <c r="EE510">
        <v>36013.6</v>
      </c>
      <c r="EF510">
        <v>39269.4</v>
      </c>
      <c r="EG510">
        <v>35312.2</v>
      </c>
      <c r="EH510">
        <v>38707.4</v>
      </c>
      <c r="EI510">
        <v>46567.9</v>
      </c>
      <c r="EJ510">
        <v>52024.1</v>
      </c>
      <c r="EK510">
        <v>55208.6</v>
      </c>
      <c r="EL510">
        <v>62052.9</v>
      </c>
      <c r="EM510">
        <v>1.9398</v>
      </c>
      <c r="EN510">
        <v>2.1452</v>
      </c>
      <c r="EO510">
        <v>0.041604</v>
      </c>
      <c r="EP510">
        <v>0</v>
      </c>
      <c r="EQ510">
        <v>22.8492</v>
      </c>
      <c r="ER510">
        <v>999.9</v>
      </c>
      <c r="ES510">
        <v>41.594</v>
      </c>
      <c r="ET510">
        <v>31.995</v>
      </c>
      <c r="EU510">
        <v>26.8477</v>
      </c>
      <c r="EV510">
        <v>54.8471</v>
      </c>
      <c r="EW510">
        <v>38.8582</v>
      </c>
      <c r="EX510">
        <v>2</v>
      </c>
      <c r="EY510">
        <v>0.216362</v>
      </c>
      <c r="EZ510">
        <v>9.28105</v>
      </c>
      <c r="FA510">
        <v>19.9236</v>
      </c>
      <c r="FB510">
        <v>5.20291</v>
      </c>
      <c r="FC510">
        <v>12.0099</v>
      </c>
      <c r="FD510">
        <v>4.976</v>
      </c>
      <c r="FE510">
        <v>3.294</v>
      </c>
      <c r="FF510">
        <v>9999</v>
      </c>
      <c r="FG510">
        <v>9999</v>
      </c>
      <c r="FH510">
        <v>9999</v>
      </c>
      <c r="FI510">
        <v>552.4</v>
      </c>
      <c r="FJ510">
        <v>1.86295</v>
      </c>
      <c r="FK510">
        <v>1.86783</v>
      </c>
      <c r="FL510">
        <v>1.86752</v>
      </c>
      <c r="FM510">
        <v>1.86874</v>
      </c>
      <c r="FN510">
        <v>1.86951</v>
      </c>
      <c r="FO510">
        <v>1.86557</v>
      </c>
      <c r="FP510">
        <v>1.86661</v>
      </c>
      <c r="FQ510">
        <v>1.86801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9.181</v>
      </c>
      <c r="GF510">
        <v>0.199</v>
      </c>
      <c r="GG510">
        <v>5.21543574155078</v>
      </c>
      <c r="GH510">
        <v>0.0100486214095962</v>
      </c>
      <c r="GI510">
        <v>-1.74255938316833e-06</v>
      </c>
      <c r="GJ510">
        <v>3.40457676646056e-10</v>
      </c>
      <c r="GK510">
        <v>-0.0234001039270155</v>
      </c>
      <c r="GL510">
        <v>-0.0317258394575505</v>
      </c>
      <c r="GM510">
        <v>0.00293552719409138</v>
      </c>
      <c r="GN510">
        <v>-2.89779016759736e-05</v>
      </c>
      <c r="GO510">
        <v>-4</v>
      </c>
      <c r="GP510">
        <v>2214</v>
      </c>
      <c r="GQ510">
        <v>1</v>
      </c>
      <c r="GR510">
        <v>18</v>
      </c>
      <c r="GS510">
        <v>17415.2</v>
      </c>
      <c r="GT510">
        <v>28791.2</v>
      </c>
      <c r="GU510">
        <v>1.43433</v>
      </c>
      <c r="GV510">
        <v>2.62817</v>
      </c>
      <c r="GW510">
        <v>2.24854</v>
      </c>
      <c r="GX510">
        <v>2.74048</v>
      </c>
      <c r="GY510">
        <v>1.99585</v>
      </c>
      <c r="GZ510">
        <v>2.33154</v>
      </c>
      <c r="HA510">
        <v>36.1989</v>
      </c>
      <c r="HB510">
        <v>14.1233</v>
      </c>
      <c r="HC510">
        <v>18</v>
      </c>
      <c r="HD510">
        <v>494.585</v>
      </c>
      <c r="HE510">
        <v>638.884</v>
      </c>
      <c r="HF510">
        <v>13.1404</v>
      </c>
      <c r="HG510">
        <v>29.9766</v>
      </c>
      <c r="HH510">
        <v>30.0017</v>
      </c>
      <c r="HI510">
        <v>29.3707</v>
      </c>
      <c r="HJ510">
        <v>29.237</v>
      </c>
      <c r="HK510">
        <v>28.8049</v>
      </c>
      <c r="HL510">
        <v>30.979</v>
      </c>
      <c r="HM510">
        <v>0</v>
      </c>
      <c r="HN510">
        <v>12.0252</v>
      </c>
      <c r="HO510">
        <v>473.21</v>
      </c>
      <c r="HP510">
        <v>17.7028</v>
      </c>
      <c r="HQ510">
        <v>102.407</v>
      </c>
      <c r="HR510">
        <v>103.309</v>
      </c>
    </row>
    <row r="511" spans="1:226">
      <c r="A511">
        <v>495</v>
      </c>
      <c r="B511">
        <v>1657126688.6</v>
      </c>
      <c r="C511">
        <v>6656</v>
      </c>
      <c r="D511" t="s">
        <v>1353</v>
      </c>
      <c r="E511" t="s">
        <v>1354</v>
      </c>
      <c r="F511">
        <v>5</v>
      </c>
      <c r="G511" t="s">
        <v>1302</v>
      </c>
      <c r="H511" t="s">
        <v>354</v>
      </c>
      <c r="I511">
        <v>1657126680.81429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467.337050965268</v>
      </c>
      <c r="AK511">
        <v>453.079278787879</v>
      </c>
      <c r="AL511">
        <v>2.85906257786377</v>
      </c>
      <c r="AM511">
        <v>66.856726863799</v>
      </c>
      <c r="AN511">
        <f>(AP511 - AO511 + BO511*1E3/(8.314*(BQ511+273.15)) * AR511/BN511 * AQ511) * BN511/(100*BB511) * 1000/(1000 - AP511)</f>
        <v>0</v>
      </c>
      <c r="AO511">
        <v>17.6768235672042</v>
      </c>
      <c r="AP511">
        <v>18.4540848484848</v>
      </c>
      <c r="AQ511">
        <v>0.000216930964755393</v>
      </c>
      <c r="AR511">
        <v>77.4806750341391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1657126680.81429</v>
      </c>
      <c r="BH511">
        <v>427.442428571429</v>
      </c>
      <c r="BI511">
        <v>445.096321428572</v>
      </c>
      <c r="BJ511">
        <v>18.44265</v>
      </c>
      <c r="BK511">
        <v>17.6781892857143</v>
      </c>
      <c r="BL511">
        <v>418.30375</v>
      </c>
      <c r="BM511">
        <v>18.2437714285714</v>
      </c>
      <c r="BN511">
        <v>500.005214285714</v>
      </c>
      <c r="BO511">
        <v>73.9571607142857</v>
      </c>
      <c r="BP511">
        <v>0.100019685714286</v>
      </c>
      <c r="BQ511">
        <v>22.5371892857143</v>
      </c>
      <c r="BR511">
        <v>23.5383071428571</v>
      </c>
      <c r="BS511">
        <v>999.9</v>
      </c>
      <c r="BT511">
        <v>0</v>
      </c>
      <c r="BU511">
        <v>0</v>
      </c>
      <c r="BV511">
        <v>10000.1785714286</v>
      </c>
      <c r="BW511">
        <v>0</v>
      </c>
      <c r="BX511">
        <v>1871.38321428571</v>
      </c>
      <c r="BY511">
        <v>-17.653795</v>
      </c>
      <c r="BZ511">
        <v>435.47375</v>
      </c>
      <c r="CA511">
        <v>453.10625</v>
      </c>
      <c r="CB511">
        <v>0.764460714285714</v>
      </c>
      <c r="CC511">
        <v>445.096321428572</v>
      </c>
      <c r="CD511">
        <v>17.6781892857143</v>
      </c>
      <c r="CE511">
        <v>1.36396785714286</v>
      </c>
      <c r="CF511">
        <v>1.30742821428571</v>
      </c>
      <c r="CG511">
        <v>11.5228571428571</v>
      </c>
      <c r="CH511">
        <v>10.884525</v>
      </c>
      <c r="CI511">
        <v>1999.97857142857</v>
      </c>
      <c r="CJ511">
        <v>0.979996571428572</v>
      </c>
      <c r="CK511">
        <v>0.0200030428571429</v>
      </c>
      <c r="CL511">
        <v>0</v>
      </c>
      <c r="CM511">
        <v>2.24695714285714</v>
      </c>
      <c r="CN511">
        <v>0</v>
      </c>
      <c r="CO511">
        <v>7168.31535714286</v>
      </c>
      <c r="CP511">
        <v>17299.9392857143</v>
      </c>
      <c r="CQ511">
        <v>42.866</v>
      </c>
      <c r="CR511">
        <v>45.3927142857143</v>
      </c>
      <c r="CS511">
        <v>43.1781428571428</v>
      </c>
      <c r="CT511">
        <v>43.116</v>
      </c>
      <c r="CU511">
        <v>41.74325</v>
      </c>
      <c r="CV511">
        <v>1959.96857142857</v>
      </c>
      <c r="CW511">
        <v>40.0096428571429</v>
      </c>
      <c r="CX511">
        <v>0</v>
      </c>
      <c r="CY511">
        <v>1657126668.7</v>
      </c>
      <c r="CZ511">
        <v>0</v>
      </c>
      <c r="DA511">
        <v>0</v>
      </c>
      <c r="DB511" t="s">
        <v>356</v>
      </c>
      <c r="DC511">
        <v>1656081770.5</v>
      </c>
      <c r="DD511">
        <v>1655399214.6</v>
      </c>
      <c r="DE511">
        <v>0</v>
      </c>
      <c r="DF511">
        <v>0.134</v>
      </c>
      <c r="DG511">
        <v>-0.06</v>
      </c>
      <c r="DH511">
        <v>9.331</v>
      </c>
      <c r="DI511">
        <v>0.511</v>
      </c>
      <c r="DJ511">
        <v>421</v>
      </c>
      <c r="DK511">
        <v>25</v>
      </c>
      <c r="DL511">
        <v>1.93</v>
      </c>
      <c r="DM511">
        <v>0.15</v>
      </c>
      <c r="DN511">
        <v>-14.877601</v>
      </c>
      <c r="DO511">
        <v>-62.5334958348968</v>
      </c>
      <c r="DP511">
        <v>6.09344198303709</v>
      </c>
      <c r="DQ511">
        <v>0</v>
      </c>
      <c r="DR511">
        <v>0.759871425</v>
      </c>
      <c r="DS511">
        <v>0.100285294559099</v>
      </c>
      <c r="DT511">
        <v>0.00993072143624898</v>
      </c>
      <c r="DU511">
        <v>0</v>
      </c>
      <c r="DV511">
        <v>0</v>
      </c>
      <c r="DW511">
        <v>2</v>
      </c>
      <c r="DX511" t="s">
        <v>367</v>
      </c>
      <c r="DY511">
        <v>2.96987</v>
      </c>
      <c r="DZ511">
        <v>2.75403</v>
      </c>
      <c r="EA511">
        <v>0.0770841</v>
      </c>
      <c r="EB511">
        <v>0.0815079</v>
      </c>
      <c r="EC511">
        <v>0.0704689</v>
      </c>
      <c r="ED511">
        <v>0.0689295</v>
      </c>
      <c r="EE511">
        <v>35940.7</v>
      </c>
      <c r="EF511">
        <v>39175.8</v>
      </c>
      <c r="EG511">
        <v>35311.5</v>
      </c>
      <c r="EH511">
        <v>38705.2</v>
      </c>
      <c r="EI511">
        <v>46565.9</v>
      </c>
      <c r="EJ511">
        <v>52021.8</v>
      </c>
      <c r="EK511">
        <v>55207.7</v>
      </c>
      <c r="EL511">
        <v>62049.6</v>
      </c>
      <c r="EM511">
        <v>1.9396</v>
      </c>
      <c r="EN511">
        <v>2.1454</v>
      </c>
      <c r="EO511">
        <v>0.0424683</v>
      </c>
      <c r="EP511">
        <v>0</v>
      </c>
      <c r="EQ511">
        <v>22.8492</v>
      </c>
      <c r="ER511">
        <v>999.9</v>
      </c>
      <c r="ES511">
        <v>41.594</v>
      </c>
      <c r="ET511">
        <v>31.985</v>
      </c>
      <c r="EU511">
        <v>26.8309</v>
      </c>
      <c r="EV511">
        <v>54.8571</v>
      </c>
      <c r="EW511">
        <v>38.8622</v>
      </c>
      <c r="EX511">
        <v>2</v>
      </c>
      <c r="EY511">
        <v>0.218293</v>
      </c>
      <c r="EZ511">
        <v>9.28105</v>
      </c>
      <c r="FA511">
        <v>19.9238</v>
      </c>
      <c r="FB511">
        <v>5.20291</v>
      </c>
      <c r="FC511">
        <v>12.0099</v>
      </c>
      <c r="FD511">
        <v>4.976</v>
      </c>
      <c r="FE511">
        <v>3.294</v>
      </c>
      <c r="FF511">
        <v>9999</v>
      </c>
      <c r="FG511">
        <v>9999</v>
      </c>
      <c r="FH511">
        <v>9999</v>
      </c>
      <c r="FI511">
        <v>552.4</v>
      </c>
      <c r="FJ511">
        <v>1.86295</v>
      </c>
      <c r="FK511">
        <v>1.86777</v>
      </c>
      <c r="FL511">
        <v>1.86752</v>
      </c>
      <c r="FM511">
        <v>1.86874</v>
      </c>
      <c r="FN511">
        <v>1.86951</v>
      </c>
      <c r="FO511">
        <v>1.86554</v>
      </c>
      <c r="FP511">
        <v>1.86661</v>
      </c>
      <c r="FQ511">
        <v>1.86798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9.301</v>
      </c>
      <c r="GF511">
        <v>0.1994</v>
      </c>
      <c r="GG511">
        <v>5.21543574155078</v>
      </c>
      <c r="GH511">
        <v>0.0100486214095962</v>
      </c>
      <c r="GI511">
        <v>-1.74255938316833e-06</v>
      </c>
      <c r="GJ511">
        <v>3.40457676646056e-10</v>
      </c>
      <c r="GK511">
        <v>-0.0234001039270155</v>
      </c>
      <c r="GL511">
        <v>-0.0317258394575505</v>
      </c>
      <c r="GM511">
        <v>0.00293552719409138</v>
      </c>
      <c r="GN511">
        <v>-2.89779016759736e-05</v>
      </c>
      <c r="GO511">
        <v>-4</v>
      </c>
      <c r="GP511">
        <v>2214</v>
      </c>
      <c r="GQ511">
        <v>1</v>
      </c>
      <c r="GR511">
        <v>18</v>
      </c>
      <c r="GS511">
        <v>17415.3</v>
      </c>
      <c r="GT511">
        <v>28791.2</v>
      </c>
      <c r="GU511">
        <v>1.47705</v>
      </c>
      <c r="GV511">
        <v>2.62939</v>
      </c>
      <c r="GW511">
        <v>2.24854</v>
      </c>
      <c r="GX511">
        <v>2.74048</v>
      </c>
      <c r="GY511">
        <v>1.99585</v>
      </c>
      <c r="GZ511">
        <v>2.34619</v>
      </c>
      <c r="HA511">
        <v>36.1989</v>
      </c>
      <c r="HB511">
        <v>14.1233</v>
      </c>
      <c r="HC511">
        <v>18</v>
      </c>
      <c r="HD511">
        <v>494.623</v>
      </c>
      <c r="HE511">
        <v>639.269</v>
      </c>
      <c r="HF511">
        <v>13.1497</v>
      </c>
      <c r="HG511">
        <v>29.9963</v>
      </c>
      <c r="HH511">
        <v>30.0018</v>
      </c>
      <c r="HI511">
        <v>29.3908</v>
      </c>
      <c r="HJ511">
        <v>29.257</v>
      </c>
      <c r="HK511">
        <v>29.5837</v>
      </c>
      <c r="HL511">
        <v>30.979</v>
      </c>
      <c r="HM511">
        <v>0</v>
      </c>
      <c r="HN511">
        <v>12.0334</v>
      </c>
      <c r="HO511">
        <v>493.341</v>
      </c>
      <c r="HP511">
        <v>17.6979</v>
      </c>
      <c r="HQ511">
        <v>102.405</v>
      </c>
      <c r="HR511">
        <v>103.303</v>
      </c>
    </row>
    <row r="512" spans="1:226">
      <c r="A512">
        <v>496</v>
      </c>
      <c r="B512">
        <v>1657126693.6</v>
      </c>
      <c r="C512">
        <v>6661</v>
      </c>
      <c r="D512" t="s">
        <v>1355</v>
      </c>
      <c r="E512" t="s">
        <v>1356</v>
      </c>
      <c r="F512">
        <v>5</v>
      </c>
      <c r="G512" t="s">
        <v>1302</v>
      </c>
      <c r="H512" t="s">
        <v>354</v>
      </c>
      <c r="I512">
        <v>1657126686.1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484.05150746556</v>
      </c>
      <c r="AK512">
        <v>468.514272727272</v>
      </c>
      <c r="AL512">
        <v>3.13018938708288</v>
      </c>
      <c r="AM512">
        <v>66.856726863799</v>
      </c>
      <c r="AN512">
        <f>(AP512 - AO512 + BO512*1E3/(8.314*(BQ512+273.15)) * AR512/BN512 * AQ512) * BN512/(100*BB512) * 1000/(1000 - AP512)</f>
        <v>0</v>
      </c>
      <c r="AO512">
        <v>17.6761727482881</v>
      </c>
      <c r="AP512">
        <v>18.4584109090909</v>
      </c>
      <c r="AQ512">
        <v>4.06063704389581e-05</v>
      </c>
      <c r="AR512">
        <v>77.4806750341391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1657126686.1</v>
      </c>
      <c r="BH512">
        <v>439.793666666667</v>
      </c>
      <c r="BI512">
        <v>461.380851851852</v>
      </c>
      <c r="BJ512">
        <v>18.4503444444444</v>
      </c>
      <c r="BK512">
        <v>17.6772074074074</v>
      </c>
      <c r="BL512">
        <v>430.547851851852</v>
      </c>
      <c r="BM512">
        <v>18.2511185185185</v>
      </c>
      <c r="BN512">
        <v>500.009740740741</v>
      </c>
      <c r="BO512">
        <v>73.9578148148148</v>
      </c>
      <c r="BP512">
        <v>0.10002407037037</v>
      </c>
      <c r="BQ512">
        <v>22.5487</v>
      </c>
      <c r="BR512">
        <v>23.5443333333333</v>
      </c>
      <c r="BS512">
        <v>999.9</v>
      </c>
      <c r="BT512">
        <v>0</v>
      </c>
      <c r="BU512">
        <v>0</v>
      </c>
      <c r="BV512">
        <v>9996.66666666667</v>
      </c>
      <c r="BW512">
        <v>0</v>
      </c>
      <c r="BX512">
        <v>1872.21185185185</v>
      </c>
      <c r="BY512">
        <v>-21.5871925925926</v>
      </c>
      <c r="BZ512">
        <v>448.06062962963</v>
      </c>
      <c r="CA512">
        <v>469.683444444444</v>
      </c>
      <c r="CB512">
        <v>0.773122777777778</v>
      </c>
      <c r="CC512">
        <v>461.380851851852</v>
      </c>
      <c r="CD512">
        <v>17.6772074074074</v>
      </c>
      <c r="CE512">
        <v>1.36454814814815</v>
      </c>
      <c r="CF512">
        <v>1.30736814814815</v>
      </c>
      <c r="CG512">
        <v>11.5292925925926</v>
      </c>
      <c r="CH512">
        <v>10.8838296296296</v>
      </c>
      <c r="CI512">
        <v>1999.98851851852</v>
      </c>
      <c r="CJ512">
        <v>0.979996888888889</v>
      </c>
      <c r="CK512">
        <v>0.0200027148148148</v>
      </c>
      <c r="CL512">
        <v>0</v>
      </c>
      <c r="CM512">
        <v>2.27477777777778</v>
      </c>
      <c r="CN512">
        <v>0</v>
      </c>
      <c r="CO512">
        <v>7158.9</v>
      </c>
      <c r="CP512">
        <v>17300.0222222222</v>
      </c>
      <c r="CQ512">
        <v>42.875</v>
      </c>
      <c r="CR512">
        <v>45.414037037037</v>
      </c>
      <c r="CS512">
        <v>43.187</v>
      </c>
      <c r="CT512">
        <v>43.125</v>
      </c>
      <c r="CU512">
        <v>41.75</v>
      </c>
      <c r="CV512">
        <v>1959.97851851852</v>
      </c>
      <c r="CW512">
        <v>40.0062962962963</v>
      </c>
      <c r="CX512">
        <v>0</v>
      </c>
      <c r="CY512">
        <v>1657126673.5</v>
      </c>
      <c r="CZ512">
        <v>0</v>
      </c>
      <c r="DA512">
        <v>0</v>
      </c>
      <c r="DB512" t="s">
        <v>356</v>
      </c>
      <c r="DC512">
        <v>1656081770.5</v>
      </c>
      <c r="DD512">
        <v>1655399214.6</v>
      </c>
      <c r="DE512">
        <v>0</v>
      </c>
      <c r="DF512">
        <v>0.134</v>
      </c>
      <c r="DG512">
        <v>-0.06</v>
      </c>
      <c r="DH512">
        <v>9.331</v>
      </c>
      <c r="DI512">
        <v>0.511</v>
      </c>
      <c r="DJ512">
        <v>421</v>
      </c>
      <c r="DK512">
        <v>25</v>
      </c>
      <c r="DL512">
        <v>1.93</v>
      </c>
      <c r="DM512">
        <v>0.15</v>
      </c>
      <c r="DN512">
        <v>-18.4858515</v>
      </c>
      <c r="DO512">
        <v>-48.1049144465291</v>
      </c>
      <c r="DP512">
        <v>4.77067577740489</v>
      </c>
      <c r="DQ512">
        <v>0</v>
      </c>
      <c r="DR512">
        <v>0.76698305</v>
      </c>
      <c r="DS512">
        <v>0.0991307617260781</v>
      </c>
      <c r="DT512">
        <v>0.0098106607013748</v>
      </c>
      <c r="DU512">
        <v>1</v>
      </c>
      <c r="DV512">
        <v>1</v>
      </c>
      <c r="DW512">
        <v>2</v>
      </c>
      <c r="DX512" t="s">
        <v>357</v>
      </c>
      <c r="DY512">
        <v>2.97045</v>
      </c>
      <c r="DZ512">
        <v>2.75426</v>
      </c>
      <c r="EA512">
        <v>0.0790909</v>
      </c>
      <c r="EB512">
        <v>0.0836317</v>
      </c>
      <c r="EC512">
        <v>0.0704805</v>
      </c>
      <c r="ED512">
        <v>0.068907</v>
      </c>
      <c r="EE512">
        <v>35860.9</v>
      </c>
      <c r="EF512">
        <v>39082.9</v>
      </c>
      <c r="EG512">
        <v>35309.9</v>
      </c>
      <c r="EH512">
        <v>38703.1</v>
      </c>
      <c r="EI512">
        <v>46563.6</v>
      </c>
      <c r="EJ512">
        <v>52020.2</v>
      </c>
      <c r="EK512">
        <v>55205.6</v>
      </c>
      <c r="EL512">
        <v>62046.3</v>
      </c>
      <c r="EM512">
        <v>1.9392</v>
      </c>
      <c r="EN512">
        <v>2.1452</v>
      </c>
      <c r="EO512">
        <v>0.0428855</v>
      </c>
      <c r="EP512">
        <v>0</v>
      </c>
      <c r="EQ512">
        <v>22.853</v>
      </c>
      <c r="ER512">
        <v>999.9</v>
      </c>
      <c r="ES512">
        <v>41.564</v>
      </c>
      <c r="ET512">
        <v>31.995</v>
      </c>
      <c r="EU512">
        <v>26.827</v>
      </c>
      <c r="EV512">
        <v>54.9271</v>
      </c>
      <c r="EW512">
        <v>38.8421</v>
      </c>
      <c r="EX512">
        <v>2</v>
      </c>
      <c r="EY512">
        <v>0.22</v>
      </c>
      <c r="EZ512">
        <v>9.28105</v>
      </c>
      <c r="FA512">
        <v>19.9236</v>
      </c>
      <c r="FB512">
        <v>5.20531</v>
      </c>
      <c r="FC512">
        <v>12.0099</v>
      </c>
      <c r="FD512">
        <v>4.976</v>
      </c>
      <c r="FE512">
        <v>3.294</v>
      </c>
      <c r="FF512">
        <v>9999</v>
      </c>
      <c r="FG512">
        <v>9999</v>
      </c>
      <c r="FH512">
        <v>9999</v>
      </c>
      <c r="FI512">
        <v>552.4</v>
      </c>
      <c r="FJ512">
        <v>1.86295</v>
      </c>
      <c r="FK512">
        <v>1.8678</v>
      </c>
      <c r="FL512">
        <v>1.86752</v>
      </c>
      <c r="FM512">
        <v>1.86874</v>
      </c>
      <c r="FN512">
        <v>1.86951</v>
      </c>
      <c r="FO512">
        <v>1.86554</v>
      </c>
      <c r="FP512">
        <v>1.86661</v>
      </c>
      <c r="FQ512">
        <v>1.86798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9.433</v>
      </c>
      <c r="GF512">
        <v>0.1997</v>
      </c>
      <c r="GG512">
        <v>5.21543574155078</v>
      </c>
      <c r="GH512">
        <v>0.0100486214095962</v>
      </c>
      <c r="GI512">
        <v>-1.74255938316833e-06</v>
      </c>
      <c r="GJ512">
        <v>3.40457676646056e-10</v>
      </c>
      <c r="GK512">
        <v>-0.0234001039270155</v>
      </c>
      <c r="GL512">
        <v>-0.0317258394575505</v>
      </c>
      <c r="GM512">
        <v>0.00293552719409138</v>
      </c>
      <c r="GN512">
        <v>-2.89779016759736e-05</v>
      </c>
      <c r="GO512">
        <v>-4</v>
      </c>
      <c r="GP512">
        <v>2214</v>
      </c>
      <c r="GQ512">
        <v>1</v>
      </c>
      <c r="GR512">
        <v>18</v>
      </c>
      <c r="GS512">
        <v>17415.4</v>
      </c>
      <c r="GT512">
        <v>28791.3</v>
      </c>
      <c r="GU512">
        <v>1.51611</v>
      </c>
      <c r="GV512">
        <v>2.62817</v>
      </c>
      <c r="GW512">
        <v>2.24854</v>
      </c>
      <c r="GX512">
        <v>2.74048</v>
      </c>
      <c r="GY512">
        <v>1.99585</v>
      </c>
      <c r="GZ512">
        <v>2.33765</v>
      </c>
      <c r="HA512">
        <v>36.2224</v>
      </c>
      <c r="HB512">
        <v>14.1233</v>
      </c>
      <c r="HC512">
        <v>18</v>
      </c>
      <c r="HD512">
        <v>494.551</v>
      </c>
      <c r="HE512">
        <v>639.359</v>
      </c>
      <c r="HF512">
        <v>13.1603</v>
      </c>
      <c r="HG512">
        <v>30.0175</v>
      </c>
      <c r="HH512">
        <v>30.0017</v>
      </c>
      <c r="HI512">
        <v>29.4135</v>
      </c>
      <c r="HJ512">
        <v>29.2795</v>
      </c>
      <c r="HK512">
        <v>30.4437</v>
      </c>
      <c r="HL512">
        <v>30.979</v>
      </c>
      <c r="HM512">
        <v>0</v>
      </c>
      <c r="HN512">
        <v>12.0378</v>
      </c>
      <c r="HO512">
        <v>506.743</v>
      </c>
      <c r="HP512">
        <v>17.6981</v>
      </c>
      <c r="HQ512">
        <v>102.401</v>
      </c>
      <c r="HR512">
        <v>103.298</v>
      </c>
    </row>
    <row r="513" spans="1:226">
      <c r="A513">
        <v>497</v>
      </c>
      <c r="B513">
        <v>1657126698.6</v>
      </c>
      <c r="C513">
        <v>6666</v>
      </c>
      <c r="D513" t="s">
        <v>1357</v>
      </c>
      <c r="E513" t="s">
        <v>1358</v>
      </c>
      <c r="F513">
        <v>5</v>
      </c>
      <c r="G513" t="s">
        <v>1302</v>
      </c>
      <c r="H513" t="s">
        <v>354</v>
      </c>
      <c r="I513">
        <v>1657126690.81429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501.083040083371</v>
      </c>
      <c r="AK513">
        <v>484.721951515151</v>
      </c>
      <c r="AL513">
        <v>3.26157053964159</v>
      </c>
      <c r="AM513">
        <v>66.856726863799</v>
      </c>
      <c r="AN513">
        <f>(AP513 - AO513 + BO513*1E3/(8.314*(BQ513+273.15)) * AR513/BN513 * AQ513) * BN513/(100*BB513) * 1000/(1000 - AP513)</f>
        <v>0</v>
      </c>
      <c r="AO513">
        <v>17.6718033852225</v>
      </c>
      <c r="AP513">
        <v>18.4665496969697</v>
      </c>
      <c r="AQ513">
        <v>0.000138560263897077</v>
      </c>
      <c r="AR513">
        <v>77.4806750341391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1657126690.81429</v>
      </c>
      <c r="BH513">
        <v>453.227678571428</v>
      </c>
      <c r="BI513">
        <v>476.761607142857</v>
      </c>
      <c r="BJ513">
        <v>18.45765</v>
      </c>
      <c r="BK513">
        <v>17.6747928571429</v>
      </c>
      <c r="BL513">
        <v>443.865678571429</v>
      </c>
      <c r="BM513">
        <v>18.2580964285714</v>
      </c>
      <c r="BN513">
        <v>499.992607142857</v>
      </c>
      <c r="BO513">
        <v>73.9586392857143</v>
      </c>
      <c r="BP513">
        <v>0.0999654464285714</v>
      </c>
      <c r="BQ513">
        <v>22.5588071428571</v>
      </c>
      <c r="BR513">
        <v>23.5496142857143</v>
      </c>
      <c r="BS513">
        <v>999.9</v>
      </c>
      <c r="BT513">
        <v>0</v>
      </c>
      <c r="BU513">
        <v>0</v>
      </c>
      <c r="BV513">
        <v>10000.8928571429</v>
      </c>
      <c r="BW513">
        <v>0</v>
      </c>
      <c r="BX513">
        <v>1872.35214285714</v>
      </c>
      <c r="BY513">
        <v>-23.5340892857143</v>
      </c>
      <c r="BZ513">
        <v>461.750571428571</v>
      </c>
      <c r="CA513">
        <v>485.339821428571</v>
      </c>
      <c r="CB513">
        <v>0.782853821428572</v>
      </c>
      <c r="CC513">
        <v>476.761607142857</v>
      </c>
      <c r="CD513">
        <v>17.6747928571429</v>
      </c>
      <c r="CE513">
        <v>1.36510321428571</v>
      </c>
      <c r="CF513">
        <v>1.30720428571429</v>
      </c>
      <c r="CG513">
        <v>11.5354464285714</v>
      </c>
      <c r="CH513">
        <v>10.8819464285714</v>
      </c>
      <c r="CI513">
        <v>1999.97857142857</v>
      </c>
      <c r="CJ513">
        <v>0.979997035714286</v>
      </c>
      <c r="CK513">
        <v>0.0200025964285714</v>
      </c>
      <c r="CL513">
        <v>0</v>
      </c>
      <c r="CM513">
        <v>2.26533928571429</v>
      </c>
      <c r="CN513">
        <v>0</v>
      </c>
      <c r="CO513">
        <v>7149.30714285714</v>
      </c>
      <c r="CP513">
        <v>17299.9392857143</v>
      </c>
      <c r="CQ513">
        <v>42.8905</v>
      </c>
      <c r="CR513">
        <v>45.4325714285714</v>
      </c>
      <c r="CS513">
        <v>43.1915</v>
      </c>
      <c r="CT513">
        <v>43.1405</v>
      </c>
      <c r="CU513">
        <v>41.7610714285714</v>
      </c>
      <c r="CV513">
        <v>1959.97071428571</v>
      </c>
      <c r="CW513">
        <v>40.0032142857143</v>
      </c>
      <c r="CX513">
        <v>0</v>
      </c>
      <c r="CY513">
        <v>1657126678.9</v>
      </c>
      <c r="CZ513">
        <v>0</v>
      </c>
      <c r="DA513">
        <v>0</v>
      </c>
      <c r="DB513" t="s">
        <v>356</v>
      </c>
      <c r="DC513">
        <v>1656081770.5</v>
      </c>
      <c r="DD513">
        <v>1655399214.6</v>
      </c>
      <c r="DE513">
        <v>0</v>
      </c>
      <c r="DF513">
        <v>0.134</v>
      </c>
      <c r="DG513">
        <v>-0.06</v>
      </c>
      <c r="DH513">
        <v>9.331</v>
      </c>
      <c r="DI513">
        <v>0.511</v>
      </c>
      <c r="DJ513">
        <v>421</v>
      </c>
      <c r="DK513">
        <v>25</v>
      </c>
      <c r="DL513">
        <v>1.93</v>
      </c>
      <c r="DM513">
        <v>0.15</v>
      </c>
      <c r="DN513">
        <v>-22.3097775</v>
      </c>
      <c r="DO513">
        <v>-25.5162765478424</v>
      </c>
      <c r="DP513">
        <v>2.55915768979634</v>
      </c>
      <c r="DQ513">
        <v>0</v>
      </c>
      <c r="DR513">
        <v>0.778046375</v>
      </c>
      <c r="DS513">
        <v>0.120472874296435</v>
      </c>
      <c r="DT513">
        <v>0.0118379218376527</v>
      </c>
      <c r="DU513">
        <v>0</v>
      </c>
      <c r="DV513">
        <v>0</v>
      </c>
      <c r="DW513">
        <v>2</v>
      </c>
      <c r="DX513" t="s">
        <v>367</v>
      </c>
      <c r="DY513">
        <v>2.96961</v>
      </c>
      <c r="DZ513">
        <v>2.75405</v>
      </c>
      <c r="EA513">
        <v>0.0811717</v>
      </c>
      <c r="EB513">
        <v>0.0857411</v>
      </c>
      <c r="EC513">
        <v>0.0705021</v>
      </c>
      <c r="ED513">
        <v>0.068911</v>
      </c>
      <c r="EE513">
        <v>35778.8</v>
      </c>
      <c r="EF513">
        <v>38991.5</v>
      </c>
      <c r="EG513">
        <v>35309</v>
      </c>
      <c r="EH513">
        <v>38701.8</v>
      </c>
      <c r="EI513">
        <v>46561.2</v>
      </c>
      <c r="EJ513">
        <v>52018.9</v>
      </c>
      <c r="EK513">
        <v>55204.1</v>
      </c>
      <c r="EL513">
        <v>62044.9</v>
      </c>
      <c r="EM513">
        <v>1.9394</v>
      </c>
      <c r="EN513">
        <v>2.1452</v>
      </c>
      <c r="EO513">
        <v>0.0424683</v>
      </c>
      <c r="EP513">
        <v>0</v>
      </c>
      <c r="EQ513">
        <v>22.8568</v>
      </c>
      <c r="ER513">
        <v>999.9</v>
      </c>
      <c r="ES513">
        <v>41.539</v>
      </c>
      <c r="ET513">
        <v>32.015</v>
      </c>
      <c r="EU513">
        <v>26.8427</v>
      </c>
      <c r="EV513">
        <v>54.7271</v>
      </c>
      <c r="EW513">
        <v>38.8782</v>
      </c>
      <c r="EX513">
        <v>2</v>
      </c>
      <c r="EY513">
        <v>0.221626</v>
      </c>
      <c r="EZ513">
        <v>9.28105</v>
      </c>
      <c r="FA513">
        <v>19.9237</v>
      </c>
      <c r="FB513">
        <v>5.20411</v>
      </c>
      <c r="FC513">
        <v>12.0099</v>
      </c>
      <c r="FD513">
        <v>4.9756</v>
      </c>
      <c r="FE513">
        <v>3.294</v>
      </c>
      <c r="FF513">
        <v>9999</v>
      </c>
      <c r="FG513">
        <v>9999</v>
      </c>
      <c r="FH513">
        <v>9999</v>
      </c>
      <c r="FI513">
        <v>552.4</v>
      </c>
      <c r="FJ513">
        <v>1.86295</v>
      </c>
      <c r="FK513">
        <v>1.8678</v>
      </c>
      <c r="FL513">
        <v>1.86752</v>
      </c>
      <c r="FM513">
        <v>1.86874</v>
      </c>
      <c r="FN513">
        <v>1.86951</v>
      </c>
      <c r="FO513">
        <v>1.86554</v>
      </c>
      <c r="FP513">
        <v>1.86661</v>
      </c>
      <c r="FQ513">
        <v>1.86801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9.571</v>
      </c>
      <c r="GF513">
        <v>0.2001</v>
      </c>
      <c r="GG513">
        <v>5.21543574155078</v>
      </c>
      <c r="GH513">
        <v>0.0100486214095962</v>
      </c>
      <c r="GI513">
        <v>-1.74255938316833e-06</v>
      </c>
      <c r="GJ513">
        <v>3.40457676646056e-10</v>
      </c>
      <c r="GK513">
        <v>-0.0234001039270155</v>
      </c>
      <c r="GL513">
        <v>-0.0317258394575505</v>
      </c>
      <c r="GM513">
        <v>0.00293552719409138</v>
      </c>
      <c r="GN513">
        <v>-2.89779016759736e-05</v>
      </c>
      <c r="GO513">
        <v>-4</v>
      </c>
      <c r="GP513">
        <v>2214</v>
      </c>
      <c r="GQ513">
        <v>1</v>
      </c>
      <c r="GR513">
        <v>18</v>
      </c>
      <c r="GS513">
        <v>17415.5</v>
      </c>
      <c r="GT513">
        <v>28791.4</v>
      </c>
      <c r="GU513">
        <v>1.56006</v>
      </c>
      <c r="GV513">
        <v>2.62695</v>
      </c>
      <c r="GW513">
        <v>2.24854</v>
      </c>
      <c r="GX513">
        <v>2.74048</v>
      </c>
      <c r="GY513">
        <v>1.99585</v>
      </c>
      <c r="GZ513">
        <v>2.29614</v>
      </c>
      <c r="HA513">
        <v>36.2459</v>
      </c>
      <c r="HB513">
        <v>14.1145</v>
      </c>
      <c r="HC513">
        <v>18</v>
      </c>
      <c r="HD513">
        <v>494.855</v>
      </c>
      <c r="HE513">
        <v>639.582</v>
      </c>
      <c r="HF513">
        <v>13.1714</v>
      </c>
      <c r="HG513">
        <v>30.0383</v>
      </c>
      <c r="HH513">
        <v>30.0016</v>
      </c>
      <c r="HI513">
        <v>29.4337</v>
      </c>
      <c r="HJ513">
        <v>29.2994</v>
      </c>
      <c r="HK513">
        <v>31.2313</v>
      </c>
      <c r="HL513">
        <v>30.979</v>
      </c>
      <c r="HM513">
        <v>0</v>
      </c>
      <c r="HN513">
        <v>12.0463</v>
      </c>
      <c r="HO513">
        <v>526.91</v>
      </c>
      <c r="HP513">
        <v>17.6981</v>
      </c>
      <c r="HQ513">
        <v>102.398</v>
      </c>
      <c r="HR513">
        <v>103.295</v>
      </c>
    </row>
    <row r="514" spans="1:226">
      <c r="A514">
        <v>498</v>
      </c>
      <c r="B514">
        <v>1657126703.6</v>
      </c>
      <c r="C514">
        <v>6671</v>
      </c>
      <c r="D514" t="s">
        <v>1359</v>
      </c>
      <c r="E514" t="s">
        <v>1360</v>
      </c>
      <c r="F514">
        <v>5</v>
      </c>
      <c r="G514" t="s">
        <v>1302</v>
      </c>
      <c r="H514" t="s">
        <v>354</v>
      </c>
      <c r="I514">
        <v>1657126696.1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518.252446957064</v>
      </c>
      <c r="AK514">
        <v>501.392648484848</v>
      </c>
      <c r="AL514">
        <v>3.3283036988008</v>
      </c>
      <c r="AM514">
        <v>66.856726863799</v>
      </c>
      <c r="AN514">
        <f>(AP514 - AO514 + BO514*1E3/(8.314*(BQ514+273.15)) * AR514/BN514 * AQ514) * BN514/(100*BB514) * 1000/(1000 - AP514)</f>
        <v>0</v>
      </c>
      <c r="AO514">
        <v>17.6703227387424</v>
      </c>
      <c r="AP514">
        <v>18.4713018181818</v>
      </c>
      <c r="AQ514">
        <v>8.60581738737983e-05</v>
      </c>
      <c r="AR514">
        <v>77.4806750341391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1657126696.1</v>
      </c>
      <c r="BH514">
        <v>469.558185185185</v>
      </c>
      <c r="BI514">
        <v>494.416148148148</v>
      </c>
      <c r="BJ514">
        <v>18.4652407407407</v>
      </c>
      <c r="BK514">
        <v>17.6716592592593</v>
      </c>
      <c r="BL514">
        <v>460.055592592593</v>
      </c>
      <c r="BM514">
        <v>18.2653518518519</v>
      </c>
      <c r="BN514">
        <v>499.991777777778</v>
      </c>
      <c r="BO514">
        <v>73.9592814814815</v>
      </c>
      <c r="BP514">
        <v>0.0999634925925926</v>
      </c>
      <c r="BQ514">
        <v>22.5709185185185</v>
      </c>
      <c r="BR514">
        <v>23.5539925925926</v>
      </c>
      <c r="BS514">
        <v>999.9</v>
      </c>
      <c r="BT514">
        <v>0</v>
      </c>
      <c r="BU514">
        <v>0</v>
      </c>
      <c r="BV514">
        <v>9996.2962962963</v>
      </c>
      <c r="BW514">
        <v>0</v>
      </c>
      <c r="BX514">
        <v>1872.4962962963</v>
      </c>
      <c r="BY514">
        <v>-24.8582074074074</v>
      </c>
      <c r="BZ514">
        <v>478.391777777778</v>
      </c>
      <c r="CA514">
        <v>503.310518518519</v>
      </c>
      <c r="CB514">
        <v>0.793578925925926</v>
      </c>
      <c r="CC514">
        <v>494.416148148148</v>
      </c>
      <c r="CD514">
        <v>17.6716592592593</v>
      </c>
      <c r="CE514">
        <v>1.36567518518519</v>
      </c>
      <c r="CF514">
        <v>1.3069837037037</v>
      </c>
      <c r="CG514">
        <v>11.5417851851852</v>
      </c>
      <c r="CH514">
        <v>10.8794111111111</v>
      </c>
      <c r="CI514">
        <v>1999.98185185185</v>
      </c>
      <c r="CJ514">
        <v>0.979997296296296</v>
      </c>
      <c r="CK514">
        <v>0.020002362962963</v>
      </c>
      <c r="CL514">
        <v>0</v>
      </c>
      <c r="CM514">
        <v>2.27497777777778</v>
      </c>
      <c r="CN514">
        <v>0</v>
      </c>
      <c r="CO514">
        <v>7138.41851851852</v>
      </c>
      <c r="CP514">
        <v>17299.9777777778</v>
      </c>
      <c r="CQ514">
        <v>42.9117407407407</v>
      </c>
      <c r="CR514">
        <v>45.4393333333333</v>
      </c>
      <c r="CS514">
        <v>43.2126666666667</v>
      </c>
      <c r="CT514">
        <v>43.1617407407407</v>
      </c>
      <c r="CU514">
        <v>41.7821481481481</v>
      </c>
      <c r="CV514">
        <v>1959.97703703704</v>
      </c>
      <c r="CW514">
        <v>40</v>
      </c>
      <c r="CX514">
        <v>0</v>
      </c>
      <c r="CY514">
        <v>1657126683.7</v>
      </c>
      <c r="CZ514">
        <v>0</v>
      </c>
      <c r="DA514">
        <v>0</v>
      </c>
      <c r="DB514" t="s">
        <v>356</v>
      </c>
      <c r="DC514">
        <v>1656081770.5</v>
      </c>
      <c r="DD514">
        <v>1655399214.6</v>
      </c>
      <c r="DE514">
        <v>0</v>
      </c>
      <c r="DF514">
        <v>0.134</v>
      </c>
      <c r="DG514">
        <v>-0.06</v>
      </c>
      <c r="DH514">
        <v>9.331</v>
      </c>
      <c r="DI514">
        <v>0.511</v>
      </c>
      <c r="DJ514">
        <v>421</v>
      </c>
      <c r="DK514">
        <v>25</v>
      </c>
      <c r="DL514">
        <v>1.93</v>
      </c>
      <c r="DM514">
        <v>0.15</v>
      </c>
      <c r="DN514">
        <v>-23.8494024390244</v>
      </c>
      <c r="DO514">
        <v>-15.8878327526132</v>
      </c>
      <c r="DP514">
        <v>1.63953630944668</v>
      </c>
      <c r="DQ514">
        <v>0</v>
      </c>
      <c r="DR514">
        <v>0.786338804878049</v>
      </c>
      <c r="DS514">
        <v>0.123522919860627</v>
      </c>
      <c r="DT514">
        <v>0.0124517542543494</v>
      </c>
      <c r="DU514">
        <v>0</v>
      </c>
      <c r="DV514">
        <v>0</v>
      </c>
      <c r="DW514">
        <v>2</v>
      </c>
      <c r="DX514" t="s">
        <v>367</v>
      </c>
      <c r="DY514">
        <v>2.97026</v>
      </c>
      <c r="DZ514">
        <v>2.75429</v>
      </c>
      <c r="EA514">
        <v>0.083249</v>
      </c>
      <c r="EB514">
        <v>0.0878517</v>
      </c>
      <c r="EC514">
        <v>0.0705135</v>
      </c>
      <c r="ED514">
        <v>0.068886</v>
      </c>
      <c r="EE514">
        <v>35696</v>
      </c>
      <c r="EF514">
        <v>38899.8</v>
      </c>
      <c r="EG514">
        <v>35307.1</v>
      </c>
      <c r="EH514">
        <v>38700.2</v>
      </c>
      <c r="EI514">
        <v>46559.1</v>
      </c>
      <c r="EJ514">
        <v>52018.2</v>
      </c>
      <c r="EK514">
        <v>55202.2</v>
      </c>
      <c r="EL514">
        <v>62042.3</v>
      </c>
      <c r="EM514">
        <v>1.939</v>
      </c>
      <c r="EN514">
        <v>2.1446</v>
      </c>
      <c r="EO514">
        <v>0.0419021</v>
      </c>
      <c r="EP514">
        <v>0</v>
      </c>
      <c r="EQ514">
        <v>22.8626</v>
      </c>
      <c r="ER514">
        <v>999.9</v>
      </c>
      <c r="ES514">
        <v>41.515</v>
      </c>
      <c r="ET514">
        <v>32.015</v>
      </c>
      <c r="EU514">
        <v>26.8254</v>
      </c>
      <c r="EV514">
        <v>55.0071</v>
      </c>
      <c r="EW514">
        <v>38.8582</v>
      </c>
      <c r="EX514">
        <v>2</v>
      </c>
      <c r="EY514">
        <v>0.223659</v>
      </c>
      <c r="EZ514">
        <v>9.28105</v>
      </c>
      <c r="FA514">
        <v>19.9237</v>
      </c>
      <c r="FB514">
        <v>5.20172</v>
      </c>
      <c r="FC514">
        <v>12.0099</v>
      </c>
      <c r="FD514">
        <v>4.976</v>
      </c>
      <c r="FE514">
        <v>3.294</v>
      </c>
      <c r="FF514">
        <v>9999</v>
      </c>
      <c r="FG514">
        <v>9999</v>
      </c>
      <c r="FH514">
        <v>9999</v>
      </c>
      <c r="FI514">
        <v>552.5</v>
      </c>
      <c r="FJ514">
        <v>1.86298</v>
      </c>
      <c r="FK514">
        <v>1.86783</v>
      </c>
      <c r="FL514">
        <v>1.86752</v>
      </c>
      <c r="FM514">
        <v>1.86874</v>
      </c>
      <c r="FN514">
        <v>1.86951</v>
      </c>
      <c r="FO514">
        <v>1.86554</v>
      </c>
      <c r="FP514">
        <v>1.86661</v>
      </c>
      <c r="FQ514">
        <v>1.86798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9.71</v>
      </c>
      <c r="GF514">
        <v>0.2003</v>
      </c>
      <c r="GG514">
        <v>5.21543574155078</v>
      </c>
      <c r="GH514">
        <v>0.0100486214095962</v>
      </c>
      <c r="GI514">
        <v>-1.74255938316833e-06</v>
      </c>
      <c r="GJ514">
        <v>3.40457676646056e-10</v>
      </c>
      <c r="GK514">
        <v>-0.0234001039270155</v>
      </c>
      <c r="GL514">
        <v>-0.0317258394575505</v>
      </c>
      <c r="GM514">
        <v>0.00293552719409138</v>
      </c>
      <c r="GN514">
        <v>-2.89779016759736e-05</v>
      </c>
      <c r="GO514">
        <v>-4</v>
      </c>
      <c r="GP514">
        <v>2214</v>
      </c>
      <c r="GQ514">
        <v>1</v>
      </c>
      <c r="GR514">
        <v>18</v>
      </c>
      <c r="GS514">
        <v>17415.6</v>
      </c>
      <c r="GT514">
        <v>28791.5</v>
      </c>
      <c r="GU514">
        <v>1.59912</v>
      </c>
      <c r="GV514">
        <v>2.62695</v>
      </c>
      <c r="GW514">
        <v>2.24854</v>
      </c>
      <c r="GX514">
        <v>2.74048</v>
      </c>
      <c r="GY514">
        <v>1.99585</v>
      </c>
      <c r="GZ514">
        <v>2.323</v>
      </c>
      <c r="HA514">
        <v>36.2459</v>
      </c>
      <c r="HB514">
        <v>14.1145</v>
      </c>
      <c r="HC514">
        <v>18</v>
      </c>
      <c r="HD514">
        <v>494.783</v>
      </c>
      <c r="HE514">
        <v>639.348</v>
      </c>
      <c r="HF514">
        <v>13.18</v>
      </c>
      <c r="HG514">
        <v>30.0591</v>
      </c>
      <c r="HH514">
        <v>30.0018</v>
      </c>
      <c r="HI514">
        <v>29.4565</v>
      </c>
      <c r="HJ514">
        <v>29.322</v>
      </c>
      <c r="HK514">
        <v>32.0891</v>
      </c>
      <c r="HL514">
        <v>30.979</v>
      </c>
      <c r="HM514">
        <v>0</v>
      </c>
      <c r="HN514">
        <v>12.0506</v>
      </c>
      <c r="HO514">
        <v>540.344</v>
      </c>
      <c r="HP514">
        <v>17.6981</v>
      </c>
      <c r="HQ514">
        <v>102.394</v>
      </c>
      <c r="HR514">
        <v>103.29</v>
      </c>
    </row>
    <row r="515" spans="1:226">
      <c r="A515">
        <v>499</v>
      </c>
      <c r="B515">
        <v>1657126708.6</v>
      </c>
      <c r="C515">
        <v>6676</v>
      </c>
      <c r="D515" t="s">
        <v>1361</v>
      </c>
      <c r="E515" t="s">
        <v>1362</v>
      </c>
      <c r="F515">
        <v>5</v>
      </c>
      <c r="G515" t="s">
        <v>1302</v>
      </c>
      <c r="H515" t="s">
        <v>354</v>
      </c>
      <c r="I515">
        <v>1657126700.81429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535.41068968645</v>
      </c>
      <c r="AK515">
        <v>518.152436363636</v>
      </c>
      <c r="AL515">
        <v>3.34308088424628</v>
      </c>
      <c r="AM515">
        <v>66.856726863799</v>
      </c>
      <c r="AN515">
        <f>(AP515 - AO515 + BO515*1E3/(8.314*(BQ515+273.15)) * AR515/BN515 * AQ515) * BN515/(100*BB515) * 1000/(1000 - AP515)</f>
        <v>0</v>
      </c>
      <c r="AO515">
        <v>17.6680590378725</v>
      </c>
      <c r="AP515">
        <v>18.480736969697</v>
      </c>
      <c r="AQ515">
        <v>-6.84574148690667e-05</v>
      </c>
      <c r="AR515">
        <v>77.4806750341391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1657126700.81429</v>
      </c>
      <c r="BH515">
        <v>484.748571428572</v>
      </c>
      <c r="BI515">
        <v>510.235607142857</v>
      </c>
      <c r="BJ515">
        <v>18.4715285714286</v>
      </c>
      <c r="BK515">
        <v>17.6687928571429</v>
      </c>
      <c r="BL515">
        <v>475.115857142857</v>
      </c>
      <c r="BM515">
        <v>18.2713642857143</v>
      </c>
      <c r="BN515">
        <v>499.999928571429</v>
      </c>
      <c r="BO515">
        <v>73.9593857142857</v>
      </c>
      <c r="BP515">
        <v>0.0999595464285714</v>
      </c>
      <c r="BQ515">
        <v>22.5800571428571</v>
      </c>
      <c r="BR515">
        <v>23.5549571428571</v>
      </c>
      <c r="BS515">
        <v>999.9</v>
      </c>
      <c r="BT515">
        <v>0</v>
      </c>
      <c r="BU515">
        <v>0</v>
      </c>
      <c r="BV515">
        <v>9997.85714285714</v>
      </c>
      <c r="BW515">
        <v>0</v>
      </c>
      <c r="BX515">
        <v>1871.70714285714</v>
      </c>
      <c r="BY515">
        <v>-25.4871642857143</v>
      </c>
      <c r="BZ515">
        <v>493.871035714286</v>
      </c>
      <c r="CA515">
        <v>519.412964285714</v>
      </c>
      <c r="CB515">
        <v>0.80273925</v>
      </c>
      <c r="CC515">
        <v>510.235607142857</v>
      </c>
      <c r="CD515">
        <v>17.6687928571429</v>
      </c>
      <c r="CE515">
        <v>1.36614178571429</v>
      </c>
      <c r="CF515">
        <v>1.30677321428571</v>
      </c>
      <c r="CG515">
        <v>11.5469535714286</v>
      </c>
      <c r="CH515">
        <v>10.8769892857143</v>
      </c>
      <c r="CI515">
        <v>1999.98107142857</v>
      </c>
      <c r="CJ515">
        <v>0.979997428571429</v>
      </c>
      <c r="CK515">
        <v>0.0200022571428571</v>
      </c>
      <c r="CL515">
        <v>0</v>
      </c>
      <c r="CM515">
        <v>2.22891428571429</v>
      </c>
      <c r="CN515">
        <v>0</v>
      </c>
      <c r="CO515">
        <v>7131.81892857143</v>
      </c>
      <c r="CP515">
        <v>17299.9785714286</v>
      </c>
      <c r="CQ515">
        <v>42.9303571428571</v>
      </c>
      <c r="CR515">
        <v>45.455</v>
      </c>
      <c r="CS515">
        <v>43.232</v>
      </c>
      <c r="CT515">
        <v>43.1803571428571</v>
      </c>
      <c r="CU515">
        <v>41.8009285714286</v>
      </c>
      <c r="CV515">
        <v>1959.97928571429</v>
      </c>
      <c r="CW515">
        <v>40</v>
      </c>
      <c r="CX515">
        <v>0</v>
      </c>
      <c r="CY515">
        <v>1657126688.5</v>
      </c>
      <c r="CZ515">
        <v>0</v>
      </c>
      <c r="DA515">
        <v>0</v>
      </c>
      <c r="DB515" t="s">
        <v>356</v>
      </c>
      <c r="DC515">
        <v>1656081770.5</v>
      </c>
      <c r="DD515">
        <v>1655399214.6</v>
      </c>
      <c r="DE515">
        <v>0</v>
      </c>
      <c r="DF515">
        <v>0.134</v>
      </c>
      <c r="DG515">
        <v>-0.06</v>
      </c>
      <c r="DH515">
        <v>9.331</v>
      </c>
      <c r="DI515">
        <v>0.511</v>
      </c>
      <c r="DJ515">
        <v>421</v>
      </c>
      <c r="DK515">
        <v>25</v>
      </c>
      <c r="DL515">
        <v>1.93</v>
      </c>
      <c r="DM515">
        <v>0.15</v>
      </c>
      <c r="DN515">
        <v>-24.9333075</v>
      </c>
      <c r="DO515">
        <v>-9.27131594746718</v>
      </c>
      <c r="DP515">
        <v>0.950128804527971</v>
      </c>
      <c r="DQ515">
        <v>0</v>
      </c>
      <c r="DR515">
        <v>0.795527</v>
      </c>
      <c r="DS515">
        <v>0.116616607879923</v>
      </c>
      <c r="DT515">
        <v>0.0115863185676038</v>
      </c>
      <c r="DU515">
        <v>0</v>
      </c>
      <c r="DV515">
        <v>0</v>
      </c>
      <c r="DW515">
        <v>2</v>
      </c>
      <c r="DX515" t="s">
        <v>367</v>
      </c>
      <c r="DY515">
        <v>2.97011</v>
      </c>
      <c r="DZ515">
        <v>2.75409</v>
      </c>
      <c r="EA515">
        <v>0.0853288</v>
      </c>
      <c r="EB515">
        <v>0.0898535</v>
      </c>
      <c r="EC515">
        <v>0.0705192</v>
      </c>
      <c r="ED515">
        <v>0.0688748</v>
      </c>
      <c r="EE515">
        <v>35614.3</v>
      </c>
      <c r="EF515">
        <v>38812.2</v>
      </c>
      <c r="EG515">
        <v>35306.6</v>
      </c>
      <c r="EH515">
        <v>38698.1</v>
      </c>
      <c r="EI515">
        <v>46558.2</v>
      </c>
      <c r="EJ515">
        <v>52016.1</v>
      </c>
      <c r="EK515">
        <v>55201.4</v>
      </c>
      <c r="EL515">
        <v>62039.1</v>
      </c>
      <c r="EM515">
        <v>1.9376</v>
      </c>
      <c r="EN515">
        <v>2.1438</v>
      </c>
      <c r="EO515">
        <v>0.0430644</v>
      </c>
      <c r="EP515">
        <v>0</v>
      </c>
      <c r="EQ515">
        <v>22.8665</v>
      </c>
      <c r="ER515">
        <v>999.9</v>
      </c>
      <c r="ES515">
        <v>41.491</v>
      </c>
      <c r="ET515">
        <v>32.015</v>
      </c>
      <c r="EU515">
        <v>26.8112</v>
      </c>
      <c r="EV515">
        <v>54.7771</v>
      </c>
      <c r="EW515">
        <v>38.7901</v>
      </c>
      <c r="EX515">
        <v>2</v>
      </c>
      <c r="EY515">
        <v>0.225244</v>
      </c>
      <c r="EZ515">
        <v>9.28105</v>
      </c>
      <c r="FA515">
        <v>19.9234</v>
      </c>
      <c r="FB515">
        <v>5.19932</v>
      </c>
      <c r="FC515">
        <v>12.0099</v>
      </c>
      <c r="FD515">
        <v>4.9756</v>
      </c>
      <c r="FE515">
        <v>3.294</v>
      </c>
      <c r="FF515">
        <v>9999</v>
      </c>
      <c r="FG515">
        <v>9999</v>
      </c>
      <c r="FH515">
        <v>9999</v>
      </c>
      <c r="FI515">
        <v>552.5</v>
      </c>
      <c r="FJ515">
        <v>1.86295</v>
      </c>
      <c r="FK515">
        <v>1.86774</v>
      </c>
      <c r="FL515">
        <v>1.86752</v>
      </c>
      <c r="FM515">
        <v>1.86874</v>
      </c>
      <c r="FN515">
        <v>1.86951</v>
      </c>
      <c r="FO515">
        <v>1.86554</v>
      </c>
      <c r="FP515">
        <v>1.86661</v>
      </c>
      <c r="FQ515">
        <v>1.86798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9.851</v>
      </c>
      <c r="GF515">
        <v>0.2005</v>
      </c>
      <c r="GG515">
        <v>5.21543574155078</v>
      </c>
      <c r="GH515">
        <v>0.0100486214095962</v>
      </c>
      <c r="GI515">
        <v>-1.74255938316833e-06</v>
      </c>
      <c r="GJ515">
        <v>3.40457676646056e-10</v>
      </c>
      <c r="GK515">
        <v>-0.0234001039270155</v>
      </c>
      <c r="GL515">
        <v>-0.0317258394575505</v>
      </c>
      <c r="GM515">
        <v>0.00293552719409138</v>
      </c>
      <c r="GN515">
        <v>-2.89779016759736e-05</v>
      </c>
      <c r="GO515">
        <v>-4</v>
      </c>
      <c r="GP515">
        <v>2214</v>
      </c>
      <c r="GQ515">
        <v>1</v>
      </c>
      <c r="GR515">
        <v>18</v>
      </c>
      <c r="GS515">
        <v>17415.6</v>
      </c>
      <c r="GT515">
        <v>28791.6</v>
      </c>
      <c r="GU515">
        <v>1.6394</v>
      </c>
      <c r="GV515">
        <v>2.62939</v>
      </c>
      <c r="GW515">
        <v>2.24854</v>
      </c>
      <c r="GX515">
        <v>2.74048</v>
      </c>
      <c r="GY515">
        <v>1.99585</v>
      </c>
      <c r="GZ515">
        <v>2.2998</v>
      </c>
      <c r="HA515">
        <v>36.2459</v>
      </c>
      <c r="HB515">
        <v>14.1145</v>
      </c>
      <c r="HC515">
        <v>18</v>
      </c>
      <c r="HD515">
        <v>494.027</v>
      </c>
      <c r="HE515">
        <v>638.924</v>
      </c>
      <c r="HF515">
        <v>13.1879</v>
      </c>
      <c r="HG515">
        <v>30.0799</v>
      </c>
      <c r="HH515">
        <v>30.0016</v>
      </c>
      <c r="HI515">
        <v>29.4767</v>
      </c>
      <c r="HJ515">
        <v>29.342</v>
      </c>
      <c r="HK515">
        <v>32.8812</v>
      </c>
      <c r="HL515">
        <v>30.979</v>
      </c>
      <c r="HM515">
        <v>0</v>
      </c>
      <c r="HN515">
        <v>12.0551</v>
      </c>
      <c r="HO515">
        <v>553.867</v>
      </c>
      <c r="HP515">
        <v>17.6981</v>
      </c>
      <c r="HQ515">
        <v>102.392</v>
      </c>
      <c r="HR515">
        <v>103.285</v>
      </c>
    </row>
    <row r="516" spans="1:226">
      <c r="A516">
        <v>500</v>
      </c>
      <c r="B516">
        <v>1657126713.6</v>
      </c>
      <c r="C516">
        <v>6681</v>
      </c>
      <c r="D516" t="s">
        <v>1363</v>
      </c>
      <c r="E516" t="s">
        <v>1364</v>
      </c>
      <c r="F516">
        <v>5</v>
      </c>
      <c r="G516" t="s">
        <v>1302</v>
      </c>
      <c r="H516" t="s">
        <v>354</v>
      </c>
      <c r="I516">
        <v>1657126706.1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551.693941583752</v>
      </c>
      <c r="AK516">
        <v>534.614624242424</v>
      </c>
      <c r="AL516">
        <v>3.23482438735583</v>
      </c>
      <c r="AM516">
        <v>66.856726863799</v>
      </c>
      <c r="AN516">
        <f>(AP516 - AO516 + BO516*1E3/(8.314*(BQ516+273.15)) * AR516/BN516 * AQ516) * BN516/(100*BB516) * 1000/(1000 - AP516)</f>
        <v>0</v>
      </c>
      <c r="AO516">
        <v>17.6610225130521</v>
      </c>
      <c r="AP516">
        <v>18.4865078787879</v>
      </c>
      <c r="AQ516">
        <v>1.4893997925398e-06</v>
      </c>
      <c r="AR516">
        <v>77.4806750341391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1657126706.1</v>
      </c>
      <c r="BH516">
        <v>502.024740740741</v>
      </c>
      <c r="BI516">
        <v>527.794740740741</v>
      </c>
      <c r="BJ516">
        <v>18.4778444444444</v>
      </c>
      <c r="BK516">
        <v>17.6653444444444</v>
      </c>
      <c r="BL516">
        <v>492.244777777778</v>
      </c>
      <c r="BM516">
        <v>18.2773888888889</v>
      </c>
      <c r="BN516">
        <v>500.01662962963</v>
      </c>
      <c r="BO516">
        <v>73.9598851851852</v>
      </c>
      <c r="BP516">
        <v>0.100062111111111</v>
      </c>
      <c r="BQ516">
        <v>22.5912592592593</v>
      </c>
      <c r="BR516">
        <v>23.5574555555556</v>
      </c>
      <c r="BS516">
        <v>999.9</v>
      </c>
      <c r="BT516">
        <v>0</v>
      </c>
      <c r="BU516">
        <v>0</v>
      </c>
      <c r="BV516">
        <v>9987.40740740741</v>
      </c>
      <c r="BW516">
        <v>0</v>
      </c>
      <c r="BX516">
        <v>1871.16111111111</v>
      </c>
      <c r="BY516">
        <v>-25.7699777777778</v>
      </c>
      <c r="BZ516">
        <v>511.47562962963</v>
      </c>
      <c r="CA516">
        <v>537.285962962963</v>
      </c>
      <c r="CB516">
        <v>0.812500740740741</v>
      </c>
      <c r="CC516">
        <v>527.794740740741</v>
      </c>
      <c r="CD516">
        <v>17.6653444444444</v>
      </c>
      <c r="CE516">
        <v>1.36661740740741</v>
      </c>
      <c r="CF516">
        <v>1.30652703703704</v>
      </c>
      <c r="CG516">
        <v>11.5522222222222</v>
      </c>
      <c r="CH516">
        <v>10.8741444444444</v>
      </c>
      <c r="CI516">
        <v>1999.99814814815</v>
      </c>
      <c r="CJ516">
        <v>0.979997592592593</v>
      </c>
      <c r="CK516">
        <v>0.0200021259259259</v>
      </c>
      <c r="CL516">
        <v>0</v>
      </c>
      <c r="CM516">
        <v>2.17544444444444</v>
      </c>
      <c r="CN516">
        <v>0</v>
      </c>
      <c r="CO516">
        <v>7125.44444444444</v>
      </c>
      <c r="CP516">
        <v>17300.1333333333</v>
      </c>
      <c r="CQ516">
        <v>42.937</v>
      </c>
      <c r="CR516">
        <v>45.4766666666667</v>
      </c>
      <c r="CS516">
        <v>43.25</v>
      </c>
      <c r="CT516">
        <v>43.187</v>
      </c>
      <c r="CU516">
        <v>41.8166666666667</v>
      </c>
      <c r="CV516">
        <v>1959.99740740741</v>
      </c>
      <c r="CW516">
        <v>40.0003703703704</v>
      </c>
      <c r="CX516">
        <v>0</v>
      </c>
      <c r="CY516">
        <v>1657126693.9</v>
      </c>
      <c r="CZ516">
        <v>0</v>
      </c>
      <c r="DA516">
        <v>0</v>
      </c>
      <c r="DB516" t="s">
        <v>356</v>
      </c>
      <c r="DC516">
        <v>1656081770.5</v>
      </c>
      <c r="DD516">
        <v>1655399214.6</v>
      </c>
      <c r="DE516">
        <v>0</v>
      </c>
      <c r="DF516">
        <v>0.134</v>
      </c>
      <c r="DG516">
        <v>-0.06</v>
      </c>
      <c r="DH516">
        <v>9.331</v>
      </c>
      <c r="DI516">
        <v>0.511</v>
      </c>
      <c r="DJ516">
        <v>421</v>
      </c>
      <c r="DK516">
        <v>25</v>
      </c>
      <c r="DL516">
        <v>1.93</v>
      </c>
      <c r="DM516">
        <v>0.15</v>
      </c>
      <c r="DN516">
        <v>-25.553575</v>
      </c>
      <c r="DO516">
        <v>-3.21361801125699</v>
      </c>
      <c r="DP516">
        <v>0.555845873759084</v>
      </c>
      <c r="DQ516">
        <v>0</v>
      </c>
      <c r="DR516">
        <v>0.80756465</v>
      </c>
      <c r="DS516">
        <v>0.107963076923077</v>
      </c>
      <c r="DT516">
        <v>0.0107060975022414</v>
      </c>
      <c r="DU516">
        <v>0</v>
      </c>
      <c r="DV516">
        <v>0</v>
      </c>
      <c r="DW516">
        <v>2</v>
      </c>
      <c r="DX516" t="s">
        <v>367</v>
      </c>
      <c r="DY516">
        <v>2.96982</v>
      </c>
      <c r="DZ516">
        <v>2.75412</v>
      </c>
      <c r="EA516">
        <v>0.0873088</v>
      </c>
      <c r="EB516">
        <v>0.0919076</v>
      </c>
      <c r="EC516">
        <v>0.0705408</v>
      </c>
      <c r="ED516">
        <v>0.0688644</v>
      </c>
      <c r="EE516">
        <v>35535.7</v>
      </c>
      <c r="EF516">
        <v>38722.7</v>
      </c>
      <c r="EG516">
        <v>35305.2</v>
      </c>
      <c r="EH516">
        <v>38696.3</v>
      </c>
      <c r="EI516">
        <v>46555.6</v>
      </c>
      <c r="EJ516">
        <v>52015.1</v>
      </c>
      <c r="EK516">
        <v>55199.6</v>
      </c>
      <c r="EL516">
        <v>62037.1</v>
      </c>
      <c r="EM516">
        <v>1.9378</v>
      </c>
      <c r="EN516">
        <v>2.1444</v>
      </c>
      <c r="EO516">
        <v>0.041604</v>
      </c>
      <c r="EP516">
        <v>0</v>
      </c>
      <c r="EQ516">
        <v>22.8703</v>
      </c>
      <c r="ER516">
        <v>999.9</v>
      </c>
      <c r="ES516">
        <v>41.491</v>
      </c>
      <c r="ET516">
        <v>32.025</v>
      </c>
      <c r="EU516">
        <v>26.8254</v>
      </c>
      <c r="EV516">
        <v>54.8171</v>
      </c>
      <c r="EW516">
        <v>38.8502</v>
      </c>
      <c r="EX516">
        <v>2</v>
      </c>
      <c r="EY516">
        <v>0.226992</v>
      </c>
      <c r="EZ516">
        <v>9.28105</v>
      </c>
      <c r="FA516">
        <v>19.9232</v>
      </c>
      <c r="FB516">
        <v>5.20052</v>
      </c>
      <c r="FC516">
        <v>12.0099</v>
      </c>
      <c r="FD516">
        <v>4.9756</v>
      </c>
      <c r="FE516">
        <v>3.294</v>
      </c>
      <c r="FF516">
        <v>9999</v>
      </c>
      <c r="FG516">
        <v>9999</v>
      </c>
      <c r="FH516">
        <v>9999</v>
      </c>
      <c r="FI516">
        <v>552.5</v>
      </c>
      <c r="FJ516">
        <v>1.86295</v>
      </c>
      <c r="FK516">
        <v>1.8678</v>
      </c>
      <c r="FL516">
        <v>1.86752</v>
      </c>
      <c r="FM516">
        <v>1.86874</v>
      </c>
      <c r="FN516">
        <v>1.86951</v>
      </c>
      <c r="FO516">
        <v>1.86557</v>
      </c>
      <c r="FP516">
        <v>1.86661</v>
      </c>
      <c r="FQ516">
        <v>1.86798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9.986</v>
      </c>
      <c r="GF516">
        <v>0.2009</v>
      </c>
      <c r="GG516">
        <v>5.21543574155078</v>
      </c>
      <c r="GH516">
        <v>0.0100486214095962</v>
      </c>
      <c r="GI516">
        <v>-1.74255938316833e-06</v>
      </c>
      <c r="GJ516">
        <v>3.40457676646056e-10</v>
      </c>
      <c r="GK516">
        <v>-0.0234001039270155</v>
      </c>
      <c r="GL516">
        <v>-0.0317258394575505</v>
      </c>
      <c r="GM516">
        <v>0.00293552719409138</v>
      </c>
      <c r="GN516">
        <v>-2.89779016759736e-05</v>
      </c>
      <c r="GO516">
        <v>-4</v>
      </c>
      <c r="GP516">
        <v>2214</v>
      </c>
      <c r="GQ516">
        <v>1</v>
      </c>
      <c r="GR516">
        <v>18</v>
      </c>
      <c r="GS516">
        <v>17415.7</v>
      </c>
      <c r="GT516">
        <v>28791.7</v>
      </c>
      <c r="GU516">
        <v>1.68091</v>
      </c>
      <c r="GV516">
        <v>2.54028</v>
      </c>
      <c r="GW516">
        <v>2.24854</v>
      </c>
      <c r="GX516">
        <v>2.74048</v>
      </c>
      <c r="GY516">
        <v>1.99585</v>
      </c>
      <c r="GZ516">
        <v>2.35718</v>
      </c>
      <c r="HA516">
        <v>36.2694</v>
      </c>
      <c r="HB516">
        <v>14.1145</v>
      </c>
      <c r="HC516">
        <v>18</v>
      </c>
      <c r="HD516">
        <v>494.331</v>
      </c>
      <c r="HE516">
        <v>639.634</v>
      </c>
      <c r="HF516">
        <v>13.1958</v>
      </c>
      <c r="HG516">
        <v>30.0986</v>
      </c>
      <c r="HH516">
        <v>30.0016</v>
      </c>
      <c r="HI516">
        <v>29.4969</v>
      </c>
      <c r="HJ516">
        <v>29.362</v>
      </c>
      <c r="HK516">
        <v>33.7219</v>
      </c>
      <c r="HL516">
        <v>30.979</v>
      </c>
      <c r="HM516">
        <v>0</v>
      </c>
      <c r="HN516">
        <v>12.0589</v>
      </c>
      <c r="HO516">
        <v>574.232</v>
      </c>
      <c r="HP516">
        <v>17.7661</v>
      </c>
      <c r="HQ516">
        <v>102.388</v>
      </c>
      <c r="HR516">
        <v>103.281</v>
      </c>
    </row>
    <row r="517" spans="1:226">
      <c r="A517">
        <v>501</v>
      </c>
      <c r="B517">
        <v>1657126718.6</v>
      </c>
      <c r="C517">
        <v>6686</v>
      </c>
      <c r="D517" t="s">
        <v>1365</v>
      </c>
      <c r="E517" t="s">
        <v>1366</v>
      </c>
      <c r="F517">
        <v>5</v>
      </c>
      <c r="G517" t="s">
        <v>1302</v>
      </c>
      <c r="H517" t="s">
        <v>354</v>
      </c>
      <c r="I517">
        <v>1657126710.81429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569.655110236302</v>
      </c>
      <c r="AK517">
        <v>551.671975757576</v>
      </c>
      <c r="AL517">
        <v>3.46074092495461</v>
      </c>
      <c r="AM517">
        <v>66.856726863799</v>
      </c>
      <c r="AN517">
        <f>(AP517 - AO517 + BO517*1E3/(8.314*(BQ517+273.15)) * AR517/BN517 * AQ517) * BN517/(100*BB517) * 1000/(1000 - AP517)</f>
        <v>0</v>
      </c>
      <c r="AO517">
        <v>17.6617099937749</v>
      </c>
      <c r="AP517">
        <v>18.4934503030303</v>
      </c>
      <c r="AQ517">
        <v>0.000145504342571697</v>
      </c>
      <c r="AR517">
        <v>77.4806750341391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1657126710.81429</v>
      </c>
      <c r="BH517">
        <v>517.445214285714</v>
      </c>
      <c r="BI517">
        <v>543.6935</v>
      </c>
      <c r="BJ517">
        <v>18.483375</v>
      </c>
      <c r="BK517">
        <v>17.6696142857143</v>
      </c>
      <c r="BL517">
        <v>507.534392857143</v>
      </c>
      <c r="BM517">
        <v>18.2826714285714</v>
      </c>
      <c r="BN517">
        <v>499.994678571429</v>
      </c>
      <c r="BO517">
        <v>73.9601464285714</v>
      </c>
      <c r="BP517">
        <v>0.100030435714286</v>
      </c>
      <c r="BQ517">
        <v>22.602425</v>
      </c>
      <c r="BR517">
        <v>23.5653392857143</v>
      </c>
      <c r="BS517">
        <v>999.9</v>
      </c>
      <c r="BT517">
        <v>0</v>
      </c>
      <c r="BU517">
        <v>0</v>
      </c>
      <c r="BV517">
        <v>9997.14285714286</v>
      </c>
      <c r="BW517">
        <v>0</v>
      </c>
      <c r="BX517">
        <v>1870.94214285714</v>
      </c>
      <c r="BY517">
        <v>-26.2482178571429</v>
      </c>
      <c r="BZ517">
        <v>527.189464285714</v>
      </c>
      <c r="CA517">
        <v>553.473142857143</v>
      </c>
      <c r="CB517">
        <v>0.813750678571428</v>
      </c>
      <c r="CC517">
        <v>543.6935</v>
      </c>
      <c r="CD517">
        <v>17.6696142857143</v>
      </c>
      <c r="CE517">
        <v>1.36703142857143</v>
      </c>
      <c r="CF517">
        <v>1.30684785714286</v>
      </c>
      <c r="CG517">
        <v>11.5568</v>
      </c>
      <c r="CH517">
        <v>10.8778285714286</v>
      </c>
      <c r="CI517">
        <v>2000.00678571429</v>
      </c>
      <c r="CJ517">
        <v>0.979997571428572</v>
      </c>
      <c r="CK517">
        <v>0.0200021428571429</v>
      </c>
      <c r="CL517">
        <v>0</v>
      </c>
      <c r="CM517">
        <v>2.13665</v>
      </c>
      <c r="CN517">
        <v>0</v>
      </c>
      <c r="CO517">
        <v>7119.85928571429</v>
      </c>
      <c r="CP517">
        <v>17300.2035714286</v>
      </c>
      <c r="CQ517">
        <v>42.9415</v>
      </c>
      <c r="CR517">
        <v>45.4955</v>
      </c>
      <c r="CS517">
        <v>43.2522142857143</v>
      </c>
      <c r="CT517">
        <v>43.187</v>
      </c>
      <c r="CU517">
        <v>41.81875</v>
      </c>
      <c r="CV517">
        <v>1960.00607142857</v>
      </c>
      <c r="CW517">
        <v>40.0007142857143</v>
      </c>
      <c r="CX517">
        <v>0</v>
      </c>
      <c r="CY517">
        <v>1657126698.7</v>
      </c>
      <c r="CZ517">
        <v>0</v>
      </c>
      <c r="DA517">
        <v>0</v>
      </c>
      <c r="DB517" t="s">
        <v>356</v>
      </c>
      <c r="DC517">
        <v>1656081770.5</v>
      </c>
      <c r="DD517">
        <v>1655399214.6</v>
      </c>
      <c r="DE517">
        <v>0</v>
      </c>
      <c r="DF517">
        <v>0.134</v>
      </c>
      <c r="DG517">
        <v>-0.06</v>
      </c>
      <c r="DH517">
        <v>9.331</v>
      </c>
      <c r="DI517">
        <v>0.511</v>
      </c>
      <c r="DJ517">
        <v>421</v>
      </c>
      <c r="DK517">
        <v>25</v>
      </c>
      <c r="DL517">
        <v>1.93</v>
      </c>
      <c r="DM517">
        <v>0.15</v>
      </c>
      <c r="DN517">
        <v>-25.9895725</v>
      </c>
      <c r="DO517">
        <v>-4.26788330206376</v>
      </c>
      <c r="DP517">
        <v>0.666595598540637</v>
      </c>
      <c r="DQ517">
        <v>0</v>
      </c>
      <c r="DR517">
        <v>0.812241</v>
      </c>
      <c r="DS517">
        <v>0.0682207879924924</v>
      </c>
      <c r="DT517">
        <v>0.0105026965061359</v>
      </c>
      <c r="DU517">
        <v>1</v>
      </c>
      <c r="DV517">
        <v>1</v>
      </c>
      <c r="DW517">
        <v>2</v>
      </c>
      <c r="DX517" t="s">
        <v>357</v>
      </c>
      <c r="DY517">
        <v>2.97059</v>
      </c>
      <c r="DZ517">
        <v>2.75392</v>
      </c>
      <c r="EA517">
        <v>0.0893768</v>
      </c>
      <c r="EB517">
        <v>0.0939254</v>
      </c>
      <c r="EC517">
        <v>0.070575</v>
      </c>
      <c r="ED517">
        <v>0.0690008</v>
      </c>
      <c r="EE517">
        <v>35454.2</v>
      </c>
      <c r="EF517">
        <v>38634.7</v>
      </c>
      <c r="EG517">
        <v>35304.3</v>
      </c>
      <c r="EH517">
        <v>38694.4</v>
      </c>
      <c r="EI517">
        <v>46552.7</v>
      </c>
      <c r="EJ517">
        <v>52004.4</v>
      </c>
      <c r="EK517">
        <v>55198.1</v>
      </c>
      <c r="EL517">
        <v>62033.4</v>
      </c>
      <c r="EM517">
        <v>1.9382</v>
      </c>
      <c r="EN517">
        <v>2.1436</v>
      </c>
      <c r="EO517">
        <v>0.0430644</v>
      </c>
      <c r="EP517">
        <v>0</v>
      </c>
      <c r="EQ517">
        <v>22.8781</v>
      </c>
      <c r="ER517">
        <v>999.9</v>
      </c>
      <c r="ES517">
        <v>41.466</v>
      </c>
      <c r="ET517">
        <v>32.025</v>
      </c>
      <c r="EU517">
        <v>26.8065</v>
      </c>
      <c r="EV517">
        <v>54.8871</v>
      </c>
      <c r="EW517">
        <v>38.8381</v>
      </c>
      <c r="EX517">
        <v>2</v>
      </c>
      <c r="EY517">
        <v>0.228537</v>
      </c>
      <c r="EZ517">
        <v>9.28105</v>
      </c>
      <c r="FA517">
        <v>19.9234</v>
      </c>
      <c r="FB517">
        <v>5.19932</v>
      </c>
      <c r="FC517">
        <v>12.0099</v>
      </c>
      <c r="FD517">
        <v>4.9756</v>
      </c>
      <c r="FE517">
        <v>3.294</v>
      </c>
      <c r="FF517">
        <v>9999</v>
      </c>
      <c r="FG517">
        <v>9999</v>
      </c>
      <c r="FH517">
        <v>9999</v>
      </c>
      <c r="FI517">
        <v>552.5</v>
      </c>
      <c r="FJ517">
        <v>1.86295</v>
      </c>
      <c r="FK517">
        <v>1.8678</v>
      </c>
      <c r="FL517">
        <v>1.86752</v>
      </c>
      <c r="FM517">
        <v>1.86874</v>
      </c>
      <c r="FN517">
        <v>1.86951</v>
      </c>
      <c r="FO517">
        <v>1.86557</v>
      </c>
      <c r="FP517">
        <v>1.86661</v>
      </c>
      <c r="FQ517">
        <v>1.86798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10.129</v>
      </c>
      <c r="GF517">
        <v>0.2015</v>
      </c>
      <c r="GG517">
        <v>5.21543574155078</v>
      </c>
      <c r="GH517">
        <v>0.0100486214095962</v>
      </c>
      <c r="GI517">
        <v>-1.74255938316833e-06</v>
      </c>
      <c r="GJ517">
        <v>3.40457676646056e-10</v>
      </c>
      <c r="GK517">
        <v>-0.0234001039270155</v>
      </c>
      <c r="GL517">
        <v>-0.0317258394575505</v>
      </c>
      <c r="GM517">
        <v>0.00293552719409138</v>
      </c>
      <c r="GN517">
        <v>-2.89779016759736e-05</v>
      </c>
      <c r="GO517">
        <v>-4</v>
      </c>
      <c r="GP517">
        <v>2214</v>
      </c>
      <c r="GQ517">
        <v>1</v>
      </c>
      <c r="GR517">
        <v>18</v>
      </c>
      <c r="GS517">
        <v>17415.8</v>
      </c>
      <c r="GT517">
        <v>28791.7</v>
      </c>
      <c r="GU517">
        <v>1.71997</v>
      </c>
      <c r="GV517">
        <v>2.62085</v>
      </c>
      <c r="GW517">
        <v>2.24854</v>
      </c>
      <c r="GX517">
        <v>2.74048</v>
      </c>
      <c r="GY517">
        <v>1.99585</v>
      </c>
      <c r="GZ517">
        <v>2.33887</v>
      </c>
      <c r="HA517">
        <v>36.2694</v>
      </c>
      <c r="HB517">
        <v>14.1145</v>
      </c>
      <c r="HC517">
        <v>18</v>
      </c>
      <c r="HD517">
        <v>494.768</v>
      </c>
      <c r="HE517">
        <v>639.237</v>
      </c>
      <c r="HF517">
        <v>13.2021</v>
      </c>
      <c r="HG517">
        <v>30.1189</v>
      </c>
      <c r="HH517">
        <v>30.0017</v>
      </c>
      <c r="HI517">
        <v>29.5172</v>
      </c>
      <c r="HJ517">
        <v>29.3846</v>
      </c>
      <c r="HK517">
        <v>34.5068</v>
      </c>
      <c r="HL517">
        <v>30.6972</v>
      </c>
      <c r="HM517">
        <v>0</v>
      </c>
      <c r="HN517">
        <v>12.0661</v>
      </c>
      <c r="HO517">
        <v>587.674</v>
      </c>
      <c r="HP517">
        <v>17.7812</v>
      </c>
      <c r="HQ517">
        <v>102.386</v>
      </c>
      <c r="HR517">
        <v>103.275</v>
      </c>
    </row>
    <row r="518" spans="1:226">
      <c r="A518">
        <v>502</v>
      </c>
      <c r="B518">
        <v>1657126723.6</v>
      </c>
      <c r="C518">
        <v>6691</v>
      </c>
      <c r="D518" t="s">
        <v>1367</v>
      </c>
      <c r="E518" t="s">
        <v>1368</v>
      </c>
      <c r="F518">
        <v>5</v>
      </c>
      <c r="G518" t="s">
        <v>1302</v>
      </c>
      <c r="H518" t="s">
        <v>354</v>
      </c>
      <c r="I518">
        <v>1657126716.1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586.565659700753</v>
      </c>
      <c r="AK518">
        <v>568.665587878788</v>
      </c>
      <c r="AL518">
        <v>3.3446644734252</v>
      </c>
      <c r="AM518">
        <v>66.856726863799</v>
      </c>
      <c r="AN518">
        <f>(AP518 - AO518 + BO518*1E3/(8.314*(BQ518+273.15)) * AR518/BN518 * AQ518) * BN518/(100*BB518) * 1000/(1000 - AP518)</f>
        <v>0</v>
      </c>
      <c r="AO518">
        <v>17.7124474083839</v>
      </c>
      <c r="AP518">
        <v>18.5193527272727</v>
      </c>
      <c r="AQ518">
        <v>0.00390671105600379</v>
      </c>
      <c r="AR518">
        <v>77.4806750341391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1657126716.1</v>
      </c>
      <c r="BH518">
        <v>534.908407407407</v>
      </c>
      <c r="BI518">
        <v>561.435259259259</v>
      </c>
      <c r="BJ518">
        <v>18.4951518518519</v>
      </c>
      <c r="BK518">
        <v>17.6851555555556</v>
      </c>
      <c r="BL518">
        <v>524.850074074074</v>
      </c>
      <c r="BM518">
        <v>18.2939148148148</v>
      </c>
      <c r="BN518">
        <v>500.009518518519</v>
      </c>
      <c r="BO518">
        <v>73.9608962962963</v>
      </c>
      <c r="BP518">
        <v>0.0999711518518519</v>
      </c>
      <c r="BQ518">
        <v>22.6165185185185</v>
      </c>
      <c r="BR518">
        <v>23.5787259259259</v>
      </c>
      <c r="BS518">
        <v>999.9</v>
      </c>
      <c r="BT518">
        <v>0</v>
      </c>
      <c r="BU518">
        <v>0</v>
      </c>
      <c r="BV518">
        <v>10007.7777777778</v>
      </c>
      <c r="BW518">
        <v>0</v>
      </c>
      <c r="BX518">
        <v>1870.82740740741</v>
      </c>
      <c r="BY518">
        <v>-26.5267703703704</v>
      </c>
      <c r="BZ518">
        <v>544.988185185185</v>
      </c>
      <c r="CA518">
        <v>571.543333333333</v>
      </c>
      <c r="CB518">
        <v>0.809992296296297</v>
      </c>
      <c r="CC518">
        <v>561.435259259259</v>
      </c>
      <c r="CD518">
        <v>17.6851555555556</v>
      </c>
      <c r="CE518">
        <v>1.36791666666667</v>
      </c>
      <c r="CF518">
        <v>1.30801037037037</v>
      </c>
      <c r="CG518">
        <v>11.5665814814815</v>
      </c>
      <c r="CH518">
        <v>10.8911962962963</v>
      </c>
      <c r="CI518">
        <v>2000.03555555556</v>
      </c>
      <c r="CJ518">
        <v>0.979997740740741</v>
      </c>
      <c r="CK518">
        <v>0.0200020074074074</v>
      </c>
      <c r="CL518">
        <v>0</v>
      </c>
      <c r="CM518">
        <v>2.22381851851852</v>
      </c>
      <c r="CN518">
        <v>0</v>
      </c>
      <c r="CO518">
        <v>7113.4062962963</v>
      </c>
      <c r="CP518">
        <v>17300.4518518518</v>
      </c>
      <c r="CQ518">
        <v>42.958</v>
      </c>
      <c r="CR518">
        <v>45.5</v>
      </c>
      <c r="CS518">
        <v>43.2591851851852</v>
      </c>
      <c r="CT518">
        <v>43.1986666666667</v>
      </c>
      <c r="CU518">
        <v>41.8353333333333</v>
      </c>
      <c r="CV518">
        <v>1960.03407407407</v>
      </c>
      <c r="CW518">
        <v>40.0014814814815</v>
      </c>
      <c r="CX518">
        <v>0</v>
      </c>
      <c r="CY518">
        <v>1657126703.5</v>
      </c>
      <c r="CZ518">
        <v>0</v>
      </c>
      <c r="DA518">
        <v>0</v>
      </c>
      <c r="DB518" t="s">
        <v>356</v>
      </c>
      <c r="DC518">
        <v>1656081770.5</v>
      </c>
      <c r="DD518">
        <v>1655399214.6</v>
      </c>
      <c r="DE518">
        <v>0</v>
      </c>
      <c r="DF518">
        <v>0.134</v>
      </c>
      <c r="DG518">
        <v>-0.06</v>
      </c>
      <c r="DH518">
        <v>9.331</v>
      </c>
      <c r="DI518">
        <v>0.511</v>
      </c>
      <c r="DJ518">
        <v>421</v>
      </c>
      <c r="DK518">
        <v>25</v>
      </c>
      <c r="DL518">
        <v>1.93</v>
      </c>
      <c r="DM518">
        <v>0.15</v>
      </c>
      <c r="DN518">
        <v>-26.3423725</v>
      </c>
      <c r="DO518">
        <v>-4.09803264540334</v>
      </c>
      <c r="DP518">
        <v>0.725373767787166</v>
      </c>
      <c r="DQ518">
        <v>0</v>
      </c>
      <c r="DR518">
        <v>0.81049655</v>
      </c>
      <c r="DS518">
        <v>-0.0529255384615403</v>
      </c>
      <c r="DT518">
        <v>0.0130709236876167</v>
      </c>
      <c r="DU518">
        <v>1</v>
      </c>
      <c r="DV518">
        <v>1</v>
      </c>
      <c r="DW518">
        <v>2</v>
      </c>
      <c r="DX518" t="s">
        <v>357</v>
      </c>
      <c r="DY518">
        <v>2.96926</v>
      </c>
      <c r="DZ518">
        <v>2.75473</v>
      </c>
      <c r="EA518">
        <v>0.0913669</v>
      </c>
      <c r="EB518">
        <v>0.0958877</v>
      </c>
      <c r="EC518">
        <v>0.0706278</v>
      </c>
      <c r="ED518">
        <v>0.0690065</v>
      </c>
      <c r="EE518">
        <v>35375.1</v>
      </c>
      <c r="EF518">
        <v>38549.9</v>
      </c>
      <c r="EG518">
        <v>35302.8</v>
      </c>
      <c r="EH518">
        <v>38693.4</v>
      </c>
      <c r="EI518">
        <v>46548.8</v>
      </c>
      <c r="EJ518">
        <v>52003.1</v>
      </c>
      <c r="EK518">
        <v>55196.7</v>
      </c>
      <c r="EL518">
        <v>62032.2</v>
      </c>
      <c r="EM518">
        <v>1.9364</v>
      </c>
      <c r="EN518">
        <v>2.144</v>
      </c>
      <c r="EO518">
        <v>0.0432432</v>
      </c>
      <c r="EP518">
        <v>0</v>
      </c>
      <c r="EQ518">
        <v>22.8877</v>
      </c>
      <c r="ER518">
        <v>999.9</v>
      </c>
      <c r="ES518">
        <v>41.442</v>
      </c>
      <c r="ET518">
        <v>32.055</v>
      </c>
      <c r="EU518">
        <v>26.8385</v>
      </c>
      <c r="EV518">
        <v>54.7471</v>
      </c>
      <c r="EW518">
        <v>38.8502</v>
      </c>
      <c r="EX518">
        <v>2</v>
      </c>
      <c r="EY518">
        <v>0.230671</v>
      </c>
      <c r="EZ518">
        <v>9.28105</v>
      </c>
      <c r="FA518">
        <v>19.9233</v>
      </c>
      <c r="FB518">
        <v>5.20052</v>
      </c>
      <c r="FC518">
        <v>12.0099</v>
      </c>
      <c r="FD518">
        <v>4.976</v>
      </c>
      <c r="FE518">
        <v>3.294</v>
      </c>
      <c r="FF518">
        <v>9999</v>
      </c>
      <c r="FG518">
        <v>9999</v>
      </c>
      <c r="FH518">
        <v>9999</v>
      </c>
      <c r="FI518">
        <v>552.5</v>
      </c>
      <c r="FJ518">
        <v>1.86295</v>
      </c>
      <c r="FK518">
        <v>1.86783</v>
      </c>
      <c r="FL518">
        <v>1.86752</v>
      </c>
      <c r="FM518">
        <v>1.86874</v>
      </c>
      <c r="FN518">
        <v>1.86951</v>
      </c>
      <c r="FO518">
        <v>1.86554</v>
      </c>
      <c r="FP518">
        <v>1.86661</v>
      </c>
      <c r="FQ518">
        <v>1.86798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10.268</v>
      </c>
      <c r="GF518">
        <v>0.2024</v>
      </c>
      <c r="GG518">
        <v>5.21543574155078</v>
      </c>
      <c r="GH518">
        <v>0.0100486214095962</v>
      </c>
      <c r="GI518">
        <v>-1.74255938316833e-06</v>
      </c>
      <c r="GJ518">
        <v>3.40457676646056e-10</v>
      </c>
      <c r="GK518">
        <v>-0.0234001039270155</v>
      </c>
      <c r="GL518">
        <v>-0.0317258394575505</v>
      </c>
      <c r="GM518">
        <v>0.00293552719409138</v>
      </c>
      <c r="GN518">
        <v>-2.89779016759736e-05</v>
      </c>
      <c r="GO518">
        <v>-4</v>
      </c>
      <c r="GP518">
        <v>2214</v>
      </c>
      <c r="GQ518">
        <v>1</v>
      </c>
      <c r="GR518">
        <v>18</v>
      </c>
      <c r="GS518">
        <v>17415.9</v>
      </c>
      <c r="GT518">
        <v>28791.8</v>
      </c>
      <c r="GU518">
        <v>1.75415</v>
      </c>
      <c r="GV518">
        <v>2.62573</v>
      </c>
      <c r="GW518">
        <v>2.24854</v>
      </c>
      <c r="GX518">
        <v>2.74048</v>
      </c>
      <c r="GY518">
        <v>1.99585</v>
      </c>
      <c r="GZ518">
        <v>2.33154</v>
      </c>
      <c r="HA518">
        <v>36.2929</v>
      </c>
      <c r="HB518">
        <v>14.1145</v>
      </c>
      <c r="HC518">
        <v>18</v>
      </c>
      <c r="HD518">
        <v>493.746</v>
      </c>
      <c r="HE518">
        <v>639.786</v>
      </c>
      <c r="HF518">
        <v>13.211</v>
      </c>
      <c r="HG518">
        <v>30.1377</v>
      </c>
      <c r="HH518">
        <v>30.002</v>
      </c>
      <c r="HI518">
        <v>29.5374</v>
      </c>
      <c r="HJ518">
        <v>29.4046</v>
      </c>
      <c r="HK518">
        <v>35.3277</v>
      </c>
      <c r="HL518">
        <v>30.6972</v>
      </c>
      <c r="HM518">
        <v>0</v>
      </c>
      <c r="HN518">
        <v>12.0834</v>
      </c>
      <c r="HO518">
        <v>607.815</v>
      </c>
      <c r="HP518">
        <v>17.7801</v>
      </c>
      <c r="HQ518">
        <v>102.382</v>
      </c>
      <c r="HR518">
        <v>103.273</v>
      </c>
    </row>
    <row r="519" spans="1:226">
      <c r="A519">
        <v>503</v>
      </c>
      <c r="B519">
        <v>1657126728.6</v>
      </c>
      <c r="C519">
        <v>6696</v>
      </c>
      <c r="D519" t="s">
        <v>1369</v>
      </c>
      <c r="E519" t="s">
        <v>1370</v>
      </c>
      <c r="F519">
        <v>5</v>
      </c>
      <c r="G519" t="s">
        <v>1302</v>
      </c>
      <c r="H519" t="s">
        <v>354</v>
      </c>
      <c r="I519">
        <v>1657126720.81429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604.201369220957</v>
      </c>
      <c r="AK519">
        <v>585.894866666666</v>
      </c>
      <c r="AL519">
        <v>3.4942263116305</v>
      </c>
      <c r="AM519">
        <v>66.856726863799</v>
      </c>
      <c r="AN519">
        <f>(AP519 - AO519 + BO519*1E3/(8.314*(BQ519+273.15)) * AR519/BN519 * AQ519) * BN519/(100*BB519) * 1000/(1000 - AP519)</f>
        <v>0</v>
      </c>
      <c r="AO519">
        <v>17.7124531003759</v>
      </c>
      <c r="AP519">
        <v>18.5372915151515</v>
      </c>
      <c r="AQ519">
        <v>0.00122989213426045</v>
      </c>
      <c r="AR519">
        <v>77.4806750341391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1657126720.81429</v>
      </c>
      <c r="BH519">
        <v>550.531</v>
      </c>
      <c r="BI519">
        <v>577.641285714286</v>
      </c>
      <c r="BJ519">
        <v>18.50995</v>
      </c>
      <c r="BK519">
        <v>17.7009214285714</v>
      </c>
      <c r="BL519">
        <v>540.34125</v>
      </c>
      <c r="BM519">
        <v>18.3080642857143</v>
      </c>
      <c r="BN519">
        <v>500.047035714286</v>
      </c>
      <c r="BO519">
        <v>73.9608892857143</v>
      </c>
      <c r="BP519">
        <v>0.099989225</v>
      </c>
      <c r="BQ519">
        <v>22.6272642857143</v>
      </c>
      <c r="BR519">
        <v>23.593675</v>
      </c>
      <c r="BS519">
        <v>999.9</v>
      </c>
      <c r="BT519">
        <v>0</v>
      </c>
      <c r="BU519">
        <v>0</v>
      </c>
      <c r="BV519">
        <v>10016.25</v>
      </c>
      <c r="BW519">
        <v>0</v>
      </c>
      <c r="BX519">
        <v>1870.30892857143</v>
      </c>
      <c r="BY519">
        <v>-27.1102</v>
      </c>
      <c r="BZ519">
        <v>560.913821428571</v>
      </c>
      <c r="CA519">
        <v>588.050535714286</v>
      </c>
      <c r="CB519">
        <v>0.809024178571429</v>
      </c>
      <c r="CC519">
        <v>577.641285714286</v>
      </c>
      <c r="CD519">
        <v>17.7009214285714</v>
      </c>
      <c r="CE519">
        <v>1.36901214285714</v>
      </c>
      <c r="CF519">
        <v>1.30917678571429</v>
      </c>
      <c r="CG519">
        <v>11.5786785714286</v>
      </c>
      <c r="CH519">
        <v>10.9046142857143</v>
      </c>
      <c r="CI519">
        <v>2000.02178571429</v>
      </c>
      <c r="CJ519">
        <v>0.979997714285714</v>
      </c>
      <c r="CK519">
        <v>0.0200020285714286</v>
      </c>
      <c r="CL519">
        <v>0</v>
      </c>
      <c r="CM519">
        <v>2.226975</v>
      </c>
      <c r="CN519">
        <v>0</v>
      </c>
      <c r="CO519">
        <v>7107.45071428571</v>
      </c>
      <c r="CP519">
        <v>17300.3357142857</v>
      </c>
      <c r="CQ519">
        <v>42.9775</v>
      </c>
      <c r="CR519">
        <v>45.5022142857143</v>
      </c>
      <c r="CS519">
        <v>43.2743571428571</v>
      </c>
      <c r="CT519">
        <v>43.2185</v>
      </c>
      <c r="CU519">
        <v>41.85025</v>
      </c>
      <c r="CV519">
        <v>1960.02035714286</v>
      </c>
      <c r="CW519">
        <v>40.0014285714286</v>
      </c>
      <c r="CX519">
        <v>0</v>
      </c>
      <c r="CY519">
        <v>1657126708.9</v>
      </c>
      <c r="CZ519">
        <v>0</v>
      </c>
      <c r="DA519">
        <v>0</v>
      </c>
      <c r="DB519" t="s">
        <v>356</v>
      </c>
      <c r="DC519">
        <v>1656081770.5</v>
      </c>
      <c r="DD519">
        <v>1655399214.6</v>
      </c>
      <c r="DE519">
        <v>0</v>
      </c>
      <c r="DF519">
        <v>0.134</v>
      </c>
      <c r="DG519">
        <v>-0.06</v>
      </c>
      <c r="DH519">
        <v>9.331</v>
      </c>
      <c r="DI519">
        <v>0.511</v>
      </c>
      <c r="DJ519">
        <v>421</v>
      </c>
      <c r="DK519">
        <v>25</v>
      </c>
      <c r="DL519">
        <v>1.93</v>
      </c>
      <c r="DM519">
        <v>0.15</v>
      </c>
      <c r="DN519">
        <v>-26.6882125</v>
      </c>
      <c r="DO519">
        <v>-5.09167091932448</v>
      </c>
      <c r="DP519">
        <v>0.782638951620574</v>
      </c>
      <c r="DQ519">
        <v>0</v>
      </c>
      <c r="DR519">
        <v>0.811543025</v>
      </c>
      <c r="DS519">
        <v>-0.0459566791744849</v>
      </c>
      <c r="DT519">
        <v>0.0133612149718645</v>
      </c>
      <c r="DU519">
        <v>1</v>
      </c>
      <c r="DV519">
        <v>1</v>
      </c>
      <c r="DW519">
        <v>2</v>
      </c>
      <c r="DX519" t="s">
        <v>357</v>
      </c>
      <c r="DY519">
        <v>2.96989</v>
      </c>
      <c r="DZ519">
        <v>2.75445</v>
      </c>
      <c r="EA519">
        <v>0.0933544</v>
      </c>
      <c r="EB519">
        <v>0.0978453</v>
      </c>
      <c r="EC519">
        <v>0.0706672</v>
      </c>
      <c r="ED519">
        <v>0.0690012</v>
      </c>
      <c r="EE519">
        <v>35296.7</v>
      </c>
      <c r="EF519">
        <v>38463.9</v>
      </c>
      <c r="EG519">
        <v>35301.8</v>
      </c>
      <c r="EH519">
        <v>38691</v>
      </c>
      <c r="EI519">
        <v>46545.9</v>
      </c>
      <c r="EJ519">
        <v>52001.2</v>
      </c>
      <c r="EK519">
        <v>55195.5</v>
      </c>
      <c r="EL519">
        <v>62029.5</v>
      </c>
      <c r="EM519">
        <v>1.9376</v>
      </c>
      <c r="EN519">
        <v>2.1434</v>
      </c>
      <c r="EO519">
        <v>0.0425875</v>
      </c>
      <c r="EP519">
        <v>0</v>
      </c>
      <c r="EQ519">
        <v>22.8993</v>
      </c>
      <c r="ER519">
        <v>999.9</v>
      </c>
      <c r="ES519">
        <v>41.442</v>
      </c>
      <c r="ET519">
        <v>32.055</v>
      </c>
      <c r="EU519">
        <v>26.8394</v>
      </c>
      <c r="EV519">
        <v>54.8171</v>
      </c>
      <c r="EW519">
        <v>38.8181</v>
      </c>
      <c r="EX519">
        <v>2</v>
      </c>
      <c r="EY519">
        <v>0.231911</v>
      </c>
      <c r="EZ519">
        <v>9.28105</v>
      </c>
      <c r="FA519">
        <v>19.9235</v>
      </c>
      <c r="FB519">
        <v>5.19932</v>
      </c>
      <c r="FC519">
        <v>12.0099</v>
      </c>
      <c r="FD519">
        <v>4.9756</v>
      </c>
      <c r="FE519">
        <v>3.294</v>
      </c>
      <c r="FF519">
        <v>9999</v>
      </c>
      <c r="FG519">
        <v>9999</v>
      </c>
      <c r="FH519">
        <v>9999</v>
      </c>
      <c r="FI519">
        <v>552.5</v>
      </c>
      <c r="FJ519">
        <v>1.86295</v>
      </c>
      <c r="FK519">
        <v>1.8678</v>
      </c>
      <c r="FL519">
        <v>1.86752</v>
      </c>
      <c r="FM519">
        <v>1.86874</v>
      </c>
      <c r="FN519">
        <v>1.86951</v>
      </c>
      <c r="FO519">
        <v>1.8656</v>
      </c>
      <c r="FP519">
        <v>1.86661</v>
      </c>
      <c r="FQ519">
        <v>1.86798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10.409</v>
      </c>
      <c r="GF519">
        <v>0.2031</v>
      </c>
      <c r="GG519">
        <v>5.21543574155078</v>
      </c>
      <c r="GH519">
        <v>0.0100486214095962</v>
      </c>
      <c r="GI519">
        <v>-1.74255938316833e-06</v>
      </c>
      <c r="GJ519">
        <v>3.40457676646056e-10</v>
      </c>
      <c r="GK519">
        <v>-0.0234001039270155</v>
      </c>
      <c r="GL519">
        <v>-0.0317258394575505</v>
      </c>
      <c r="GM519">
        <v>0.00293552719409138</v>
      </c>
      <c r="GN519">
        <v>-2.89779016759736e-05</v>
      </c>
      <c r="GO519">
        <v>-4</v>
      </c>
      <c r="GP519">
        <v>2214</v>
      </c>
      <c r="GQ519">
        <v>1</v>
      </c>
      <c r="GR519">
        <v>18</v>
      </c>
      <c r="GS519">
        <v>17416</v>
      </c>
      <c r="GT519">
        <v>28791.9</v>
      </c>
      <c r="GU519">
        <v>1.80054</v>
      </c>
      <c r="GV519">
        <v>2.62085</v>
      </c>
      <c r="GW519">
        <v>2.24854</v>
      </c>
      <c r="GX519">
        <v>2.74048</v>
      </c>
      <c r="GY519">
        <v>1.99585</v>
      </c>
      <c r="GZ519">
        <v>2.34131</v>
      </c>
      <c r="HA519">
        <v>36.2929</v>
      </c>
      <c r="HB519">
        <v>14.1233</v>
      </c>
      <c r="HC519">
        <v>18</v>
      </c>
      <c r="HD519">
        <v>494.714</v>
      </c>
      <c r="HE519">
        <v>639.524</v>
      </c>
      <c r="HF519">
        <v>13.2199</v>
      </c>
      <c r="HG519">
        <v>30.158</v>
      </c>
      <c r="HH519">
        <v>30.0016</v>
      </c>
      <c r="HI519">
        <v>29.5577</v>
      </c>
      <c r="HJ519">
        <v>29.4247</v>
      </c>
      <c r="HK519">
        <v>36.1007</v>
      </c>
      <c r="HL519">
        <v>30.6972</v>
      </c>
      <c r="HM519">
        <v>0</v>
      </c>
      <c r="HN519">
        <v>12.0992</v>
      </c>
      <c r="HO519">
        <v>621.203</v>
      </c>
      <c r="HP519">
        <v>17.7738</v>
      </c>
      <c r="HQ519">
        <v>102.38</v>
      </c>
      <c r="HR519">
        <v>103.268</v>
      </c>
    </row>
    <row r="520" spans="1:226">
      <c r="A520">
        <v>504</v>
      </c>
      <c r="B520">
        <v>1657126733.6</v>
      </c>
      <c r="C520">
        <v>6701</v>
      </c>
      <c r="D520" t="s">
        <v>1371</v>
      </c>
      <c r="E520" t="s">
        <v>1372</v>
      </c>
      <c r="F520">
        <v>5</v>
      </c>
      <c r="G520" t="s">
        <v>1302</v>
      </c>
      <c r="H520" t="s">
        <v>354</v>
      </c>
      <c r="I520">
        <v>1657126726.1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621.274688614268</v>
      </c>
      <c r="AK520">
        <v>602.806163636363</v>
      </c>
      <c r="AL520">
        <v>3.34584117473031</v>
      </c>
      <c r="AM520">
        <v>66.856726863799</v>
      </c>
      <c r="AN520">
        <f>(AP520 - AO520 + BO520*1E3/(8.314*(BQ520+273.15)) * AR520/BN520 * AQ520) * BN520/(100*BB520) * 1000/(1000 - AP520)</f>
        <v>0</v>
      </c>
      <c r="AO520">
        <v>17.7130829819301</v>
      </c>
      <c r="AP520">
        <v>18.5521115151515</v>
      </c>
      <c r="AQ520">
        <v>0.00034525940762076</v>
      </c>
      <c r="AR520">
        <v>77.4806750341391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1657126726.1</v>
      </c>
      <c r="BH520">
        <v>568.294222222222</v>
      </c>
      <c r="BI520">
        <v>595.47162962963</v>
      </c>
      <c r="BJ520">
        <v>18.5285740740741</v>
      </c>
      <c r="BK520">
        <v>17.7126</v>
      </c>
      <c r="BL520">
        <v>557.95562962963</v>
      </c>
      <c r="BM520">
        <v>18.3258592592593</v>
      </c>
      <c r="BN520">
        <v>500.065888888889</v>
      </c>
      <c r="BO520">
        <v>73.960937037037</v>
      </c>
      <c r="BP520">
        <v>0.10008447037037</v>
      </c>
      <c r="BQ520">
        <v>22.6399407407407</v>
      </c>
      <c r="BR520">
        <v>23.6018814814815</v>
      </c>
      <c r="BS520">
        <v>999.9</v>
      </c>
      <c r="BT520">
        <v>0</v>
      </c>
      <c r="BU520">
        <v>0</v>
      </c>
      <c r="BV520">
        <v>10009.8148148148</v>
      </c>
      <c r="BW520">
        <v>0</v>
      </c>
      <c r="BX520">
        <v>1870.37296296296</v>
      </c>
      <c r="BY520">
        <v>-27.177362962963</v>
      </c>
      <c r="BZ520">
        <v>579.022888888889</v>
      </c>
      <c r="CA520">
        <v>606.209185185185</v>
      </c>
      <c r="CB520">
        <v>0.815983555555556</v>
      </c>
      <c r="CC520">
        <v>595.47162962963</v>
      </c>
      <c r="CD520">
        <v>17.7126</v>
      </c>
      <c r="CE520">
        <v>1.37039074074074</v>
      </c>
      <c r="CF520">
        <v>1.31004074074074</v>
      </c>
      <c r="CG520">
        <v>11.5939074074074</v>
      </c>
      <c r="CH520">
        <v>10.9145481481481</v>
      </c>
      <c r="CI520">
        <v>2000.02444444444</v>
      </c>
      <c r="CJ520">
        <v>0.979998037037037</v>
      </c>
      <c r="CK520">
        <v>0.0200017703703704</v>
      </c>
      <c r="CL520">
        <v>0</v>
      </c>
      <c r="CM520">
        <v>2.22816666666667</v>
      </c>
      <c r="CN520">
        <v>0</v>
      </c>
      <c r="CO520">
        <v>7101.10037037037</v>
      </c>
      <c r="CP520">
        <v>17300.3666666667</v>
      </c>
      <c r="CQ520">
        <v>42.9953333333333</v>
      </c>
      <c r="CR520">
        <v>45.5183703703704</v>
      </c>
      <c r="CS520">
        <v>43.2936296296296</v>
      </c>
      <c r="CT520">
        <v>43.2406666666667</v>
      </c>
      <c r="CU520">
        <v>41.8703333333333</v>
      </c>
      <c r="CV520">
        <v>1960.02296296296</v>
      </c>
      <c r="CW520">
        <v>40.0014814814815</v>
      </c>
      <c r="CX520">
        <v>0</v>
      </c>
      <c r="CY520">
        <v>1657126713.7</v>
      </c>
      <c r="CZ520">
        <v>0</v>
      </c>
      <c r="DA520">
        <v>0</v>
      </c>
      <c r="DB520" t="s">
        <v>356</v>
      </c>
      <c r="DC520">
        <v>1656081770.5</v>
      </c>
      <c r="DD520">
        <v>1655399214.6</v>
      </c>
      <c r="DE520">
        <v>0</v>
      </c>
      <c r="DF520">
        <v>0.134</v>
      </c>
      <c r="DG520">
        <v>-0.06</v>
      </c>
      <c r="DH520">
        <v>9.331</v>
      </c>
      <c r="DI520">
        <v>0.511</v>
      </c>
      <c r="DJ520">
        <v>421</v>
      </c>
      <c r="DK520">
        <v>25</v>
      </c>
      <c r="DL520">
        <v>1.93</v>
      </c>
      <c r="DM520">
        <v>0.15</v>
      </c>
      <c r="DN520">
        <v>-27.1536275</v>
      </c>
      <c r="DO520">
        <v>-1.13389305816131</v>
      </c>
      <c r="DP520">
        <v>0.51606033076933</v>
      </c>
      <c r="DQ520">
        <v>0</v>
      </c>
      <c r="DR520">
        <v>0.813912475</v>
      </c>
      <c r="DS520">
        <v>0.0869451444652886</v>
      </c>
      <c r="DT520">
        <v>0.0155783674962871</v>
      </c>
      <c r="DU520">
        <v>1</v>
      </c>
      <c r="DV520">
        <v>1</v>
      </c>
      <c r="DW520">
        <v>2</v>
      </c>
      <c r="DX520" t="s">
        <v>357</v>
      </c>
      <c r="DY520">
        <v>2.9702</v>
      </c>
      <c r="DZ520">
        <v>2.75352</v>
      </c>
      <c r="EA520">
        <v>0.0952795</v>
      </c>
      <c r="EB520">
        <v>0.0997735</v>
      </c>
      <c r="EC520">
        <v>0.0706959</v>
      </c>
      <c r="ED520">
        <v>0.0690033</v>
      </c>
      <c r="EE520">
        <v>35220.5</v>
      </c>
      <c r="EF520">
        <v>38380.1</v>
      </c>
      <c r="EG520">
        <v>35300.6</v>
      </c>
      <c r="EH520">
        <v>38689.6</v>
      </c>
      <c r="EI520">
        <v>46543.2</v>
      </c>
      <c r="EJ520">
        <v>51999.5</v>
      </c>
      <c r="EK520">
        <v>55194</v>
      </c>
      <c r="EL520">
        <v>62027.6</v>
      </c>
      <c r="EM520">
        <v>1.9366</v>
      </c>
      <c r="EN520">
        <v>2.1434</v>
      </c>
      <c r="EO520">
        <v>0.0430942</v>
      </c>
      <c r="EP520">
        <v>0</v>
      </c>
      <c r="EQ520">
        <v>22.9109</v>
      </c>
      <c r="ER520">
        <v>999.9</v>
      </c>
      <c r="ES520">
        <v>41.417</v>
      </c>
      <c r="ET520">
        <v>32.065</v>
      </c>
      <c r="EU520">
        <v>26.8383</v>
      </c>
      <c r="EV520">
        <v>54.9171</v>
      </c>
      <c r="EW520">
        <v>38.762</v>
      </c>
      <c r="EX520">
        <v>2</v>
      </c>
      <c r="EY520">
        <v>0.232927</v>
      </c>
      <c r="EZ520">
        <v>9.28105</v>
      </c>
      <c r="FA520">
        <v>19.9229</v>
      </c>
      <c r="FB520">
        <v>5.19932</v>
      </c>
      <c r="FC520">
        <v>12.0099</v>
      </c>
      <c r="FD520">
        <v>4.9756</v>
      </c>
      <c r="FE520">
        <v>3.294</v>
      </c>
      <c r="FF520">
        <v>9999</v>
      </c>
      <c r="FG520">
        <v>9999</v>
      </c>
      <c r="FH520">
        <v>9999</v>
      </c>
      <c r="FI520">
        <v>552.5</v>
      </c>
      <c r="FJ520">
        <v>1.86298</v>
      </c>
      <c r="FK520">
        <v>1.8678</v>
      </c>
      <c r="FL520">
        <v>1.86752</v>
      </c>
      <c r="FM520">
        <v>1.86874</v>
      </c>
      <c r="FN520">
        <v>1.86951</v>
      </c>
      <c r="FO520">
        <v>1.8656</v>
      </c>
      <c r="FP520">
        <v>1.86661</v>
      </c>
      <c r="FQ520">
        <v>1.86804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10.545</v>
      </c>
      <c r="GF520">
        <v>0.2037</v>
      </c>
      <c r="GG520">
        <v>5.21543574155078</v>
      </c>
      <c r="GH520">
        <v>0.0100486214095962</v>
      </c>
      <c r="GI520">
        <v>-1.74255938316833e-06</v>
      </c>
      <c r="GJ520">
        <v>3.40457676646056e-10</v>
      </c>
      <c r="GK520">
        <v>-0.0234001039270155</v>
      </c>
      <c r="GL520">
        <v>-0.0317258394575505</v>
      </c>
      <c r="GM520">
        <v>0.00293552719409138</v>
      </c>
      <c r="GN520">
        <v>-2.89779016759736e-05</v>
      </c>
      <c r="GO520">
        <v>-4</v>
      </c>
      <c r="GP520">
        <v>2214</v>
      </c>
      <c r="GQ520">
        <v>1</v>
      </c>
      <c r="GR520">
        <v>18</v>
      </c>
      <c r="GS520">
        <v>17416.1</v>
      </c>
      <c r="GT520">
        <v>28792</v>
      </c>
      <c r="GU520">
        <v>1.8335</v>
      </c>
      <c r="GV520">
        <v>2.62085</v>
      </c>
      <c r="GW520">
        <v>2.24854</v>
      </c>
      <c r="GX520">
        <v>2.74048</v>
      </c>
      <c r="GY520">
        <v>1.99585</v>
      </c>
      <c r="GZ520">
        <v>2.31445</v>
      </c>
      <c r="HA520">
        <v>36.2929</v>
      </c>
      <c r="HB520">
        <v>14.1058</v>
      </c>
      <c r="HC520">
        <v>18</v>
      </c>
      <c r="HD520">
        <v>494.222</v>
      </c>
      <c r="HE520">
        <v>639.748</v>
      </c>
      <c r="HF520">
        <v>13.2309</v>
      </c>
      <c r="HG520">
        <v>30.1768</v>
      </c>
      <c r="HH520">
        <v>30.0013</v>
      </c>
      <c r="HI520">
        <v>29.578</v>
      </c>
      <c r="HJ520">
        <v>29.4448</v>
      </c>
      <c r="HK520">
        <v>36.9001</v>
      </c>
      <c r="HL520">
        <v>30.6972</v>
      </c>
      <c r="HM520">
        <v>0</v>
      </c>
      <c r="HN520">
        <v>12.1082</v>
      </c>
      <c r="HO520">
        <v>641.294</v>
      </c>
      <c r="HP520">
        <v>17.7696</v>
      </c>
      <c r="HQ520">
        <v>102.377</v>
      </c>
      <c r="HR520">
        <v>103.264</v>
      </c>
    </row>
    <row r="521" spans="1:226">
      <c r="A521">
        <v>505</v>
      </c>
      <c r="B521">
        <v>1657126738.6</v>
      </c>
      <c r="C521">
        <v>6706</v>
      </c>
      <c r="D521" t="s">
        <v>1373</v>
      </c>
      <c r="E521" t="s">
        <v>1374</v>
      </c>
      <c r="F521">
        <v>5</v>
      </c>
      <c r="G521" t="s">
        <v>1302</v>
      </c>
      <c r="H521" t="s">
        <v>354</v>
      </c>
      <c r="I521">
        <v>1657126730.81429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638.595732535455</v>
      </c>
      <c r="AK521">
        <v>619.686436363636</v>
      </c>
      <c r="AL521">
        <v>3.40645956492815</v>
      </c>
      <c r="AM521">
        <v>66.856726863799</v>
      </c>
      <c r="AN521">
        <f>(AP521 - AO521 + BO521*1E3/(8.314*(BQ521+273.15)) * AR521/BN521 * AQ521) * BN521/(100*BB521) * 1000/(1000 - AP521)</f>
        <v>0</v>
      </c>
      <c r="AO521">
        <v>17.7130390740742</v>
      </c>
      <c r="AP521">
        <v>18.5596945454545</v>
      </c>
      <c r="AQ521">
        <v>0.00121352548183424</v>
      </c>
      <c r="AR521">
        <v>77.4806750341391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1657126730.81429</v>
      </c>
      <c r="BH521">
        <v>583.962785714286</v>
      </c>
      <c r="BI521">
        <v>611.4695</v>
      </c>
      <c r="BJ521">
        <v>18.5425464285714</v>
      </c>
      <c r="BK521">
        <v>17.7128642857143</v>
      </c>
      <c r="BL521">
        <v>573.493714285714</v>
      </c>
      <c r="BM521">
        <v>18.3392107142857</v>
      </c>
      <c r="BN521">
        <v>500.041214285714</v>
      </c>
      <c r="BO521">
        <v>73.9604214285714</v>
      </c>
      <c r="BP521">
        <v>0.10014295</v>
      </c>
      <c r="BQ521">
        <v>22.6490928571429</v>
      </c>
      <c r="BR521">
        <v>23.6087892857143</v>
      </c>
      <c r="BS521">
        <v>999.9</v>
      </c>
      <c r="BT521">
        <v>0</v>
      </c>
      <c r="BU521">
        <v>0</v>
      </c>
      <c r="BV521">
        <v>10000.3571428571</v>
      </c>
      <c r="BW521">
        <v>0</v>
      </c>
      <c r="BX521">
        <v>1867.9025</v>
      </c>
      <c r="BY521">
        <v>-27.506675</v>
      </c>
      <c r="BZ521">
        <v>594.995678571429</v>
      </c>
      <c r="CA521">
        <v>622.495642857143</v>
      </c>
      <c r="CB521">
        <v>0.82969025</v>
      </c>
      <c r="CC521">
        <v>611.4695</v>
      </c>
      <c r="CD521">
        <v>17.7128642857143</v>
      </c>
      <c r="CE521">
        <v>1.37141464285714</v>
      </c>
      <c r="CF521">
        <v>1.31005107142857</v>
      </c>
      <c r="CG521">
        <v>11.6052071428571</v>
      </c>
      <c r="CH521">
        <v>10.9146678571429</v>
      </c>
      <c r="CI521">
        <v>2000.01642857143</v>
      </c>
      <c r="CJ521">
        <v>0.979998285714286</v>
      </c>
      <c r="CK521">
        <v>0.0200015714285714</v>
      </c>
      <c r="CL521">
        <v>0</v>
      </c>
      <c r="CM521">
        <v>2.21099642857143</v>
      </c>
      <c r="CN521">
        <v>0</v>
      </c>
      <c r="CO521">
        <v>7094.54714285714</v>
      </c>
      <c r="CP521">
        <v>17300.2964285714</v>
      </c>
      <c r="CQ521">
        <v>43.0022142857143</v>
      </c>
      <c r="CR521">
        <v>45.5376428571428</v>
      </c>
      <c r="CS521">
        <v>43.3075714285714</v>
      </c>
      <c r="CT521">
        <v>43.25</v>
      </c>
      <c r="CU521">
        <v>41.8816428571428</v>
      </c>
      <c r="CV521">
        <v>1960.015</v>
      </c>
      <c r="CW521">
        <v>40.0014285714286</v>
      </c>
      <c r="CX521">
        <v>0</v>
      </c>
      <c r="CY521">
        <v>1657126718.5</v>
      </c>
      <c r="CZ521">
        <v>0</v>
      </c>
      <c r="DA521">
        <v>0</v>
      </c>
      <c r="DB521" t="s">
        <v>356</v>
      </c>
      <c r="DC521">
        <v>1656081770.5</v>
      </c>
      <c r="DD521">
        <v>1655399214.6</v>
      </c>
      <c r="DE521">
        <v>0</v>
      </c>
      <c r="DF521">
        <v>0.134</v>
      </c>
      <c r="DG521">
        <v>-0.06</v>
      </c>
      <c r="DH521">
        <v>9.331</v>
      </c>
      <c r="DI521">
        <v>0.511</v>
      </c>
      <c r="DJ521">
        <v>421</v>
      </c>
      <c r="DK521">
        <v>25</v>
      </c>
      <c r="DL521">
        <v>1.93</v>
      </c>
      <c r="DM521">
        <v>0.15</v>
      </c>
      <c r="DN521">
        <v>-27.307965</v>
      </c>
      <c r="DO521">
        <v>-2.35055909943708</v>
      </c>
      <c r="DP521">
        <v>0.562148517987018</v>
      </c>
      <c r="DQ521">
        <v>0</v>
      </c>
      <c r="DR521">
        <v>0.81876575</v>
      </c>
      <c r="DS521">
        <v>0.184254078799248</v>
      </c>
      <c r="DT521">
        <v>0.0180488998428575</v>
      </c>
      <c r="DU521">
        <v>0</v>
      </c>
      <c r="DV521">
        <v>0</v>
      </c>
      <c r="DW521">
        <v>2</v>
      </c>
      <c r="DX521" t="s">
        <v>367</v>
      </c>
      <c r="DY521">
        <v>2.9704</v>
      </c>
      <c r="DZ521">
        <v>2.75442</v>
      </c>
      <c r="EA521">
        <v>0.0971984</v>
      </c>
      <c r="EB521">
        <v>0.101587</v>
      </c>
      <c r="EC521">
        <v>0.0707104</v>
      </c>
      <c r="ED521">
        <v>0.0689906</v>
      </c>
      <c r="EE521">
        <v>35144.9</v>
      </c>
      <c r="EF521">
        <v>38301.5</v>
      </c>
      <c r="EG521">
        <v>35299.8</v>
      </c>
      <c r="EH521">
        <v>38688.3</v>
      </c>
      <c r="EI521">
        <v>46541.2</v>
      </c>
      <c r="EJ521">
        <v>51997.7</v>
      </c>
      <c r="EK521">
        <v>55192.4</v>
      </c>
      <c r="EL521">
        <v>62024.5</v>
      </c>
      <c r="EM521">
        <v>1.9374</v>
      </c>
      <c r="EN521">
        <v>2.1428</v>
      </c>
      <c r="EO521">
        <v>0.0418425</v>
      </c>
      <c r="EP521">
        <v>0</v>
      </c>
      <c r="EQ521">
        <v>22.9185</v>
      </c>
      <c r="ER521">
        <v>999.9</v>
      </c>
      <c r="ES521">
        <v>41.393</v>
      </c>
      <c r="ET521">
        <v>32.065</v>
      </c>
      <c r="EU521">
        <v>26.8209</v>
      </c>
      <c r="EV521">
        <v>54.9871</v>
      </c>
      <c r="EW521">
        <v>38.73</v>
      </c>
      <c r="EX521">
        <v>2</v>
      </c>
      <c r="EY521">
        <v>0.234756</v>
      </c>
      <c r="EZ521">
        <v>9.28105</v>
      </c>
      <c r="FA521">
        <v>19.9233</v>
      </c>
      <c r="FB521">
        <v>5.19932</v>
      </c>
      <c r="FC521">
        <v>12.0099</v>
      </c>
      <c r="FD521">
        <v>4.9764</v>
      </c>
      <c r="FE521">
        <v>3.294</v>
      </c>
      <c r="FF521">
        <v>9999</v>
      </c>
      <c r="FG521">
        <v>9999</v>
      </c>
      <c r="FH521">
        <v>9999</v>
      </c>
      <c r="FI521">
        <v>552.5</v>
      </c>
      <c r="FJ521">
        <v>1.86295</v>
      </c>
      <c r="FK521">
        <v>1.86777</v>
      </c>
      <c r="FL521">
        <v>1.86752</v>
      </c>
      <c r="FM521">
        <v>1.86874</v>
      </c>
      <c r="FN521">
        <v>1.86951</v>
      </c>
      <c r="FO521">
        <v>1.86554</v>
      </c>
      <c r="FP521">
        <v>1.86661</v>
      </c>
      <c r="FQ521">
        <v>1.86801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10.684</v>
      </c>
      <c r="GF521">
        <v>0.204</v>
      </c>
      <c r="GG521">
        <v>5.21543574155078</v>
      </c>
      <c r="GH521">
        <v>0.0100486214095962</v>
      </c>
      <c r="GI521">
        <v>-1.74255938316833e-06</v>
      </c>
      <c r="GJ521">
        <v>3.40457676646056e-10</v>
      </c>
      <c r="GK521">
        <v>-0.0234001039270155</v>
      </c>
      <c r="GL521">
        <v>-0.0317258394575505</v>
      </c>
      <c r="GM521">
        <v>0.00293552719409138</v>
      </c>
      <c r="GN521">
        <v>-2.89779016759736e-05</v>
      </c>
      <c r="GO521">
        <v>-4</v>
      </c>
      <c r="GP521">
        <v>2214</v>
      </c>
      <c r="GQ521">
        <v>1</v>
      </c>
      <c r="GR521">
        <v>18</v>
      </c>
      <c r="GS521">
        <v>17416.1</v>
      </c>
      <c r="GT521">
        <v>28792.1</v>
      </c>
      <c r="GU521">
        <v>1.87622</v>
      </c>
      <c r="GV521">
        <v>2.62329</v>
      </c>
      <c r="GW521">
        <v>2.24854</v>
      </c>
      <c r="GX521">
        <v>2.74048</v>
      </c>
      <c r="GY521">
        <v>1.99585</v>
      </c>
      <c r="GZ521">
        <v>2.32422</v>
      </c>
      <c r="HA521">
        <v>36.3165</v>
      </c>
      <c r="HB521">
        <v>14.1058</v>
      </c>
      <c r="HC521">
        <v>18</v>
      </c>
      <c r="HD521">
        <v>494.926</v>
      </c>
      <c r="HE521">
        <v>639.486</v>
      </c>
      <c r="HF521">
        <v>13.2427</v>
      </c>
      <c r="HG521">
        <v>30.1972</v>
      </c>
      <c r="HH521">
        <v>30.0013</v>
      </c>
      <c r="HI521">
        <v>29.5983</v>
      </c>
      <c r="HJ521">
        <v>29.465</v>
      </c>
      <c r="HK521">
        <v>37.621</v>
      </c>
      <c r="HL521">
        <v>30.6972</v>
      </c>
      <c r="HM521">
        <v>0</v>
      </c>
      <c r="HN521">
        <v>12.1172</v>
      </c>
      <c r="HO521">
        <v>654.731</v>
      </c>
      <c r="HP521">
        <v>17.7677</v>
      </c>
      <c r="HQ521">
        <v>102.374</v>
      </c>
      <c r="HR521">
        <v>103.26</v>
      </c>
    </row>
    <row r="522" spans="1:226">
      <c r="A522">
        <v>506</v>
      </c>
      <c r="B522">
        <v>1657126743.6</v>
      </c>
      <c r="C522">
        <v>6711</v>
      </c>
      <c r="D522" t="s">
        <v>1375</v>
      </c>
      <c r="E522" t="s">
        <v>1376</v>
      </c>
      <c r="F522">
        <v>5</v>
      </c>
      <c r="G522" t="s">
        <v>1302</v>
      </c>
      <c r="H522" t="s">
        <v>354</v>
      </c>
      <c r="I522">
        <v>1657126736.1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654.807572642336</v>
      </c>
      <c r="AK522">
        <v>636.173109090909</v>
      </c>
      <c r="AL522">
        <v>3.23757639395642</v>
      </c>
      <c r="AM522">
        <v>66.856726863799</v>
      </c>
      <c r="AN522">
        <f>(AP522 - AO522 + BO522*1E3/(8.314*(BQ522+273.15)) * AR522/BN522 * AQ522) * BN522/(100*BB522) * 1000/(1000 - AP522)</f>
        <v>0</v>
      </c>
      <c r="AO522">
        <v>17.7136102288839</v>
      </c>
      <c r="AP522">
        <v>18.5686454545455</v>
      </c>
      <c r="AQ522">
        <v>0.000422420781898338</v>
      </c>
      <c r="AR522">
        <v>77.4806750341391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1657126736.1</v>
      </c>
      <c r="BH522">
        <v>601.546333333333</v>
      </c>
      <c r="BI522">
        <v>628.949037037037</v>
      </c>
      <c r="BJ522">
        <v>18.5549</v>
      </c>
      <c r="BK522">
        <v>17.7126518518519</v>
      </c>
      <c r="BL522">
        <v>590.931259259259</v>
      </c>
      <c r="BM522">
        <v>18.3510074074074</v>
      </c>
      <c r="BN522">
        <v>500.004777777778</v>
      </c>
      <c r="BO522">
        <v>73.960262962963</v>
      </c>
      <c r="BP522">
        <v>0.100014088888889</v>
      </c>
      <c r="BQ522">
        <v>22.6584037037037</v>
      </c>
      <c r="BR522">
        <v>23.6072518518519</v>
      </c>
      <c r="BS522">
        <v>999.9</v>
      </c>
      <c r="BT522">
        <v>0</v>
      </c>
      <c r="BU522">
        <v>0</v>
      </c>
      <c r="BV522">
        <v>10004.0740740741</v>
      </c>
      <c r="BW522">
        <v>0</v>
      </c>
      <c r="BX522">
        <v>1868.15185185185</v>
      </c>
      <c r="BY522">
        <v>-27.4027592592593</v>
      </c>
      <c r="BZ522">
        <v>612.918962962963</v>
      </c>
      <c r="CA522">
        <v>640.290296296296</v>
      </c>
      <c r="CB522">
        <v>0.842252185185185</v>
      </c>
      <c r="CC522">
        <v>628.949037037037</v>
      </c>
      <c r="CD522">
        <v>17.7126518518519</v>
      </c>
      <c r="CE522">
        <v>1.37232518518519</v>
      </c>
      <c r="CF522">
        <v>1.31003185185185</v>
      </c>
      <c r="CG522">
        <v>11.6152481481481</v>
      </c>
      <c r="CH522">
        <v>10.9144518518518</v>
      </c>
      <c r="CI522">
        <v>1999.99962962963</v>
      </c>
      <c r="CJ522">
        <v>0.97999862962963</v>
      </c>
      <c r="CK522">
        <v>0.0200012962962963</v>
      </c>
      <c r="CL522">
        <v>0</v>
      </c>
      <c r="CM522">
        <v>2.21140740740741</v>
      </c>
      <c r="CN522">
        <v>0</v>
      </c>
      <c r="CO522">
        <v>7087.3962962963</v>
      </c>
      <c r="CP522">
        <v>17300.1481481481</v>
      </c>
      <c r="CQ522">
        <v>43.0137777777778</v>
      </c>
      <c r="CR522">
        <v>45.5574074074074</v>
      </c>
      <c r="CS522">
        <v>43.312</v>
      </c>
      <c r="CT522">
        <v>43.2706666666667</v>
      </c>
      <c r="CU522">
        <v>41.9025555555555</v>
      </c>
      <c r="CV522">
        <v>1959.99851851852</v>
      </c>
      <c r="CW522">
        <v>40.0011111111111</v>
      </c>
      <c r="CX522">
        <v>0</v>
      </c>
      <c r="CY522">
        <v>1657126723.9</v>
      </c>
      <c r="CZ522">
        <v>0</v>
      </c>
      <c r="DA522">
        <v>0</v>
      </c>
      <c r="DB522" t="s">
        <v>356</v>
      </c>
      <c r="DC522">
        <v>1656081770.5</v>
      </c>
      <c r="DD522">
        <v>1655399214.6</v>
      </c>
      <c r="DE522">
        <v>0</v>
      </c>
      <c r="DF522">
        <v>0.134</v>
      </c>
      <c r="DG522">
        <v>-0.06</v>
      </c>
      <c r="DH522">
        <v>9.331</v>
      </c>
      <c r="DI522">
        <v>0.511</v>
      </c>
      <c r="DJ522">
        <v>421</v>
      </c>
      <c r="DK522">
        <v>25</v>
      </c>
      <c r="DL522">
        <v>1.93</v>
      </c>
      <c r="DM522">
        <v>0.15</v>
      </c>
      <c r="DN522">
        <v>-27.4331025</v>
      </c>
      <c r="DO522">
        <v>0.624762101313313</v>
      </c>
      <c r="DP522">
        <v>0.434072100282603</v>
      </c>
      <c r="DQ522">
        <v>0</v>
      </c>
      <c r="DR522">
        <v>0.8353622</v>
      </c>
      <c r="DS522">
        <v>0.144812285178235</v>
      </c>
      <c r="DT522">
        <v>0.014180827879923</v>
      </c>
      <c r="DU522">
        <v>0</v>
      </c>
      <c r="DV522">
        <v>0</v>
      </c>
      <c r="DW522">
        <v>2</v>
      </c>
      <c r="DX522" t="s">
        <v>367</v>
      </c>
      <c r="DY522">
        <v>2.96936</v>
      </c>
      <c r="DZ522">
        <v>2.75418</v>
      </c>
      <c r="EA522">
        <v>0.0990431</v>
      </c>
      <c r="EB522">
        <v>0.103421</v>
      </c>
      <c r="EC522">
        <v>0.0707344</v>
      </c>
      <c r="ED522">
        <v>0.0689947</v>
      </c>
      <c r="EE522">
        <v>35071.8</v>
      </c>
      <c r="EF522">
        <v>38221.4</v>
      </c>
      <c r="EG522">
        <v>35298.7</v>
      </c>
      <c r="EH522">
        <v>38686.5</v>
      </c>
      <c r="EI522">
        <v>46538.4</v>
      </c>
      <c r="EJ522">
        <v>51995.7</v>
      </c>
      <c r="EK522">
        <v>55190.6</v>
      </c>
      <c r="EL522">
        <v>62022.4</v>
      </c>
      <c r="EM522">
        <v>1.9364</v>
      </c>
      <c r="EN522">
        <v>2.143</v>
      </c>
      <c r="EO522">
        <v>0.0411272</v>
      </c>
      <c r="EP522">
        <v>0</v>
      </c>
      <c r="EQ522">
        <v>22.9244</v>
      </c>
      <c r="ER522">
        <v>999.9</v>
      </c>
      <c r="ES522">
        <v>41.393</v>
      </c>
      <c r="ET522">
        <v>32.065</v>
      </c>
      <c r="EU522">
        <v>26.8218</v>
      </c>
      <c r="EV522">
        <v>54.6071</v>
      </c>
      <c r="EW522">
        <v>38.754</v>
      </c>
      <c r="EX522">
        <v>2</v>
      </c>
      <c r="EY522">
        <v>0.236159</v>
      </c>
      <c r="EZ522">
        <v>9.28105</v>
      </c>
      <c r="FA522">
        <v>19.923</v>
      </c>
      <c r="FB522">
        <v>5.19932</v>
      </c>
      <c r="FC522">
        <v>12.0099</v>
      </c>
      <c r="FD522">
        <v>4.976</v>
      </c>
      <c r="FE522">
        <v>3.294</v>
      </c>
      <c r="FF522">
        <v>9999</v>
      </c>
      <c r="FG522">
        <v>9999</v>
      </c>
      <c r="FH522">
        <v>9999</v>
      </c>
      <c r="FI522">
        <v>552.5</v>
      </c>
      <c r="FJ522">
        <v>1.86295</v>
      </c>
      <c r="FK522">
        <v>1.86777</v>
      </c>
      <c r="FL522">
        <v>1.86752</v>
      </c>
      <c r="FM522">
        <v>1.86874</v>
      </c>
      <c r="FN522">
        <v>1.86951</v>
      </c>
      <c r="FO522">
        <v>1.86554</v>
      </c>
      <c r="FP522">
        <v>1.86661</v>
      </c>
      <c r="FQ522">
        <v>1.86801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10.818</v>
      </c>
      <c r="GF522">
        <v>0.2044</v>
      </c>
      <c r="GG522">
        <v>5.21543574155078</v>
      </c>
      <c r="GH522">
        <v>0.0100486214095962</v>
      </c>
      <c r="GI522">
        <v>-1.74255938316833e-06</v>
      </c>
      <c r="GJ522">
        <v>3.40457676646056e-10</v>
      </c>
      <c r="GK522">
        <v>-0.0234001039270155</v>
      </c>
      <c r="GL522">
        <v>-0.0317258394575505</v>
      </c>
      <c r="GM522">
        <v>0.00293552719409138</v>
      </c>
      <c r="GN522">
        <v>-2.89779016759736e-05</v>
      </c>
      <c r="GO522">
        <v>-4</v>
      </c>
      <c r="GP522">
        <v>2214</v>
      </c>
      <c r="GQ522">
        <v>1</v>
      </c>
      <c r="GR522">
        <v>18</v>
      </c>
      <c r="GS522">
        <v>17416.2</v>
      </c>
      <c r="GT522">
        <v>28792.2</v>
      </c>
      <c r="GU522">
        <v>1.91162</v>
      </c>
      <c r="GV522">
        <v>2.61963</v>
      </c>
      <c r="GW522">
        <v>2.24854</v>
      </c>
      <c r="GX522">
        <v>2.74048</v>
      </c>
      <c r="GY522">
        <v>1.99585</v>
      </c>
      <c r="GZ522">
        <v>2.33398</v>
      </c>
      <c r="HA522">
        <v>36.3165</v>
      </c>
      <c r="HB522">
        <v>14.1145</v>
      </c>
      <c r="HC522">
        <v>18</v>
      </c>
      <c r="HD522">
        <v>494.435</v>
      </c>
      <c r="HE522">
        <v>639.873</v>
      </c>
      <c r="HF522">
        <v>13.2532</v>
      </c>
      <c r="HG522">
        <v>30.216</v>
      </c>
      <c r="HH522">
        <v>30.0015</v>
      </c>
      <c r="HI522">
        <v>29.6187</v>
      </c>
      <c r="HJ522">
        <v>29.4851</v>
      </c>
      <c r="HK522">
        <v>38.4001</v>
      </c>
      <c r="HL522">
        <v>30.6972</v>
      </c>
      <c r="HM522">
        <v>0</v>
      </c>
      <c r="HN522">
        <v>12.1263</v>
      </c>
      <c r="HO522">
        <v>674.86</v>
      </c>
      <c r="HP522">
        <v>17.7677</v>
      </c>
      <c r="HQ522">
        <v>102.371</v>
      </c>
      <c r="HR522">
        <v>103.256</v>
      </c>
    </row>
    <row r="523" spans="1:226">
      <c r="A523">
        <v>507</v>
      </c>
      <c r="B523">
        <v>1657126748.6</v>
      </c>
      <c r="C523">
        <v>6716</v>
      </c>
      <c r="D523" t="s">
        <v>1377</v>
      </c>
      <c r="E523" t="s">
        <v>1378</v>
      </c>
      <c r="F523">
        <v>5</v>
      </c>
      <c r="G523" t="s">
        <v>1302</v>
      </c>
      <c r="H523" t="s">
        <v>354</v>
      </c>
      <c r="I523">
        <v>1657126740.81429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671.705454866357</v>
      </c>
      <c r="AK523">
        <v>652.776157575757</v>
      </c>
      <c r="AL523">
        <v>3.31545927611597</v>
      </c>
      <c r="AM523">
        <v>66.856726863799</v>
      </c>
      <c r="AN523">
        <f>(AP523 - AO523 + BO523*1E3/(8.314*(BQ523+273.15)) * AR523/BN523 * AQ523) * BN523/(100*BB523) * 1000/(1000 - AP523)</f>
        <v>0</v>
      </c>
      <c r="AO523">
        <v>17.7120557757643</v>
      </c>
      <c r="AP523">
        <v>18.5783927272727</v>
      </c>
      <c r="AQ523">
        <v>0.000178574011326518</v>
      </c>
      <c r="AR523">
        <v>77.4806750341391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1657126740.81429</v>
      </c>
      <c r="BH523">
        <v>616.951785714286</v>
      </c>
      <c r="BI523">
        <v>644.544892857143</v>
      </c>
      <c r="BJ523">
        <v>18.5644178571429</v>
      </c>
      <c r="BK523">
        <v>17.7125035714286</v>
      </c>
      <c r="BL523">
        <v>606.209535714286</v>
      </c>
      <c r="BM523">
        <v>18.3600964285714</v>
      </c>
      <c r="BN523">
        <v>499.985464285714</v>
      </c>
      <c r="BO523">
        <v>73.9609607142857</v>
      </c>
      <c r="BP523">
        <v>0.100031321428571</v>
      </c>
      <c r="BQ523">
        <v>22.6651214285714</v>
      </c>
      <c r="BR523">
        <v>23.6126928571429</v>
      </c>
      <c r="BS523">
        <v>999.9</v>
      </c>
      <c r="BT523">
        <v>0</v>
      </c>
      <c r="BU523">
        <v>0</v>
      </c>
      <c r="BV523">
        <v>10000.8928571429</v>
      </c>
      <c r="BW523">
        <v>0</v>
      </c>
      <c r="BX523">
        <v>1867.89642857143</v>
      </c>
      <c r="BY523">
        <v>-27.5931464285714</v>
      </c>
      <c r="BZ523">
        <v>628.621821428571</v>
      </c>
      <c r="CA523">
        <v>656.167357142857</v>
      </c>
      <c r="CB523">
        <v>0.851902535714286</v>
      </c>
      <c r="CC523">
        <v>644.544892857143</v>
      </c>
      <c r="CD523">
        <v>17.7125035714286</v>
      </c>
      <c r="CE523">
        <v>1.37304214285714</v>
      </c>
      <c r="CF523">
        <v>1.31003392857143</v>
      </c>
      <c r="CG523">
        <v>11.6231464285714</v>
      </c>
      <c r="CH523">
        <v>10.914475</v>
      </c>
      <c r="CI523">
        <v>1999.985</v>
      </c>
      <c r="CJ523">
        <v>0.979998857142857</v>
      </c>
      <c r="CK523">
        <v>0.0200011142857143</v>
      </c>
      <c r="CL523">
        <v>0</v>
      </c>
      <c r="CM523">
        <v>2.22628214285714</v>
      </c>
      <c r="CN523">
        <v>0</v>
      </c>
      <c r="CO523">
        <v>7081.01357142857</v>
      </c>
      <c r="CP523">
        <v>17300.0214285714</v>
      </c>
      <c r="CQ523">
        <v>43.0332142857143</v>
      </c>
      <c r="CR523">
        <v>45.56425</v>
      </c>
      <c r="CS523">
        <v>43.321</v>
      </c>
      <c r="CT523">
        <v>43.2898571428571</v>
      </c>
      <c r="CU523">
        <v>41.9215</v>
      </c>
      <c r="CV523">
        <v>1959.98392857143</v>
      </c>
      <c r="CW523">
        <v>40.0010714285714</v>
      </c>
      <c r="CX523">
        <v>0</v>
      </c>
      <c r="CY523">
        <v>1657126728.7</v>
      </c>
      <c r="CZ523">
        <v>0</v>
      </c>
      <c r="DA523">
        <v>0</v>
      </c>
      <c r="DB523" t="s">
        <v>356</v>
      </c>
      <c r="DC523">
        <v>1656081770.5</v>
      </c>
      <c r="DD523">
        <v>1655399214.6</v>
      </c>
      <c r="DE523">
        <v>0</v>
      </c>
      <c r="DF523">
        <v>0.134</v>
      </c>
      <c r="DG523">
        <v>-0.06</v>
      </c>
      <c r="DH523">
        <v>9.331</v>
      </c>
      <c r="DI523">
        <v>0.511</v>
      </c>
      <c r="DJ523">
        <v>421</v>
      </c>
      <c r="DK523">
        <v>25</v>
      </c>
      <c r="DL523">
        <v>1.93</v>
      </c>
      <c r="DM523">
        <v>0.15</v>
      </c>
      <c r="DN523">
        <v>-27.4880675</v>
      </c>
      <c r="DO523">
        <v>-0.137866041275733</v>
      </c>
      <c r="DP523">
        <v>0.450389746990038</v>
      </c>
      <c r="DQ523">
        <v>0</v>
      </c>
      <c r="DR523">
        <v>0.844035825</v>
      </c>
      <c r="DS523">
        <v>0.125095170731707</v>
      </c>
      <c r="DT523">
        <v>0.0123563197734752</v>
      </c>
      <c r="DU523">
        <v>0</v>
      </c>
      <c r="DV523">
        <v>0</v>
      </c>
      <c r="DW523">
        <v>2</v>
      </c>
      <c r="DX523" t="s">
        <v>367</v>
      </c>
      <c r="DY523">
        <v>2.97049</v>
      </c>
      <c r="DZ523">
        <v>2.75416</v>
      </c>
      <c r="EA523">
        <v>0.100854</v>
      </c>
      <c r="EB523">
        <v>0.105229</v>
      </c>
      <c r="EC523">
        <v>0.0707576</v>
      </c>
      <c r="ED523">
        <v>0.0689901</v>
      </c>
      <c r="EE523">
        <v>35000.2</v>
      </c>
      <c r="EF523">
        <v>38142.3</v>
      </c>
      <c r="EG523">
        <v>35297.6</v>
      </c>
      <c r="EH523">
        <v>38684.6</v>
      </c>
      <c r="EI523">
        <v>46536.9</v>
      </c>
      <c r="EJ523">
        <v>51993.5</v>
      </c>
      <c r="EK523">
        <v>55190.2</v>
      </c>
      <c r="EL523">
        <v>62019.4</v>
      </c>
      <c r="EM523">
        <v>1.9366</v>
      </c>
      <c r="EN523">
        <v>2.1426</v>
      </c>
      <c r="EO523">
        <v>0.0432432</v>
      </c>
      <c r="EP523">
        <v>0</v>
      </c>
      <c r="EQ523">
        <v>22.9205</v>
      </c>
      <c r="ER523">
        <v>999.9</v>
      </c>
      <c r="ES523">
        <v>41.369</v>
      </c>
      <c r="ET523">
        <v>32.065</v>
      </c>
      <c r="EU523">
        <v>26.8073</v>
      </c>
      <c r="EV523">
        <v>54.7971</v>
      </c>
      <c r="EW523">
        <v>38.7059</v>
      </c>
      <c r="EX523">
        <v>2</v>
      </c>
      <c r="EY523">
        <v>0.237988</v>
      </c>
      <c r="EZ523">
        <v>9.28105</v>
      </c>
      <c r="FA523">
        <v>19.9233</v>
      </c>
      <c r="FB523">
        <v>5.19932</v>
      </c>
      <c r="FC523">
        <v>12.0099</v>
      </c>
      <c r="FD523">
        <v>4.9756</v>
      </c>
      <c r="FE523">
        <v>3.294</v>
      </c>
      <c r="FF523">
        <v>9999</v>
      </c>
      <c r="FG523">
        <v>9999</v>
      </c>
      <c r="FH523">
        <v>9999</v>
      </c>
      <c r="FI523">
        <v>552.5</v>
      </c>
      <c r="FJ523">
        <v>1.86295</v>
      </c>
      <c r="FK523">
        <v>1.8678</v>
      </c>
      <c r="FL523">
        <v>1.86752</v>
      </c>
      <c r="FM523">
        <v>1.86874</v>
      </c>
      <c r="FN523">
        <v>1.86951</v>
      </c>
      <c r="FO523">
        <v>1.86554</v>
      </c>
      <c r="FP523">
        <v>1.86661</v>
      </c>
      <c r="FQ523">
        <v>1.86798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10.951</v>
      </c>
      <c r="GF523">
        <v>0.2049</v>
      </c>
      <c r="GG523">
        <v>5.21543574155078</v>
      </c>
      <c r="GH523">
        <v>0.0100486214095962</v>
      </c>
      <c r="GI523">
        <v>-1.74255938316833e-06</v>
      </c>
      <c r="GJ523">
        <v>3.40457676646056e-10</v>
      </c>
      <c r="GK523">
        <v>-0.0234001039270155</v>
      </c>
      <c r="GL523">
        <v>-0.0317258394575505</v>
      </c>
      <c r="GM523">
        <v>0.00293552719409138</v>
      </c>
      <c r="GN523">
        <v>-2.89779016759736e-05</v>
      </c>
      <c r="GO523">
        <v>-4</v>
      </c>
      <c r="GP523">
        <v>2214</v>
      </c>
      <c r="GQ523">
        <v>1</v>
      </c>
      <c r="GR523">
        <v>18</v>
      </c>
      <c r="GS523">
        <v>17416.3</v>
      </c>
      <c r="GT523">
        <v>28792.2</v>
      </c>
      <c r="GU523">
        <v>1.9519</v>
      </c>
      <c r="GV523">
        <v>2.61475</v>
      </c>
      <c r="GW523">
        <v>2.24854</v>
      </c>
      <c r="GX523">
        <v>2.74048</v>
      </c>
      <c r="GY523">
        <v>1.99585</v>
      </c>
      <c r="GZ523">
        <v>2.32178</v>
      </c>
      <c r="HA523">
        <v>36.34</v>
      </c>
      <c r="HB523">
        <v>14.1058</v>
      </c>
      <c r="HC523">
        <v>18</v>
      </c>
      <c r="HD523">
        <v>494.74</v>
      </c>
      <c r="HE523">
        <v>639.774</v>
      </c>
      <c r="HF523">
        <v>13.2661</v>
      </c>
      <c r="HG523">
        <v>30.237</v>
      </c>
      <c r="HH523">
        <v>30.0015</v>
      </c>
      <c r="HI523">
        <v>29.6391</v>
      </c>
      <c r="HJ523">
        <v>29.5052</v>
      </c>
      <c r="HK523">
        <v>39.1511</v>
      </c>
      <c r="HL523">
        <v>30.6972</v>
      </c>
      <c r="HM523">
        <v>0</v>
      </c>
      <c r="HN523">
        <v>12.1338</v>
      </c>
      <c r="HO523">
        <v>688.266</v>
      </c>
      <c r="HP523">
        <v>17.7677</v>
      </c>
      <c r="HQ523">
        <v>102.369</v>
      </c>
      <c r="HR523">
        <v>103.251</v>
      </c>
    </row>
    <row r="524" spans="1:226">
      <c r="A524">
        <v>508</v>
      </c>
      <c r="B524">
        <v>1657126753.1</v>
      </c>
      <c r="C524">
        <v>6720.5</v>
      </c>
      <c r="D524" t="s">
        <v>1379</v>
      </c>
      <c r="E524" t="s">
        <v>1380</v>
      </c>
      <c r="F524">
        <v>5</v>
      </c>
      <c r="G524" t="s">
        <v>1302</v>
      </c>
      <c r="H524" t="s">
        <v>354</v>
      </c>
      <c r="I524">
        <v>1657126745.26071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687.064889447439</v>
      </c>
      <c r="AK524">
        <v>667.845024242424</v>
      </c>
      <c r="AL524">
        <v>3.32324461801293</v>
      </c>
      <c r="AM524">
        <v>66.856726863799</v>
      </c>
      <c r="AN524">
        <f>(AP524 - AO524 + BO524*1E3/(8.314*(BQ524+273.15)) * AR524/BN524 * AQ524) * BN524/(100*BB524) * 1000/(1000 - AP524)</f>
        <v>0</v>
      </c>
      <c r="AO524">
        <v>17.7129857787531</v>
      </c>
      <c r="AP524">
        <v>18.5852072727273</v>
      </c>
      <c r="AQ524">
        <v>9.25457236497234e-05</v>
      </c>
      <c r="AR524">
        <v>77.4806750341391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1657126745.26071</v>
      </c>
      <c r="BH524">
        <v>631.517678571429</v>
      </c>
      <c r="BI524">
        <v>659.145</v>
      </c>
      <c r="BJ524">
        <v>18.5718071428571</v>
      </c>
      <c r="BK524">
        <v>17.7121607142857</v>
      </c>
      <c r="BL524">
        <v>620.655642857143</v>
      </c>
      <c r="BM524">
        <v>18.36715</v>
      </c>
      <c r="BN524">
        <v>500.004964285714</v>
      </c>
      <c r="BO524">
        <v>73.9618785714286</v>
      </c>
      <c r="BP524">
        <v>0.100037125</v>
      </c>
      <c r="BQ524">
        <v>22.669825</v>
      </c>
      <c r="BR524">
        <v>23.6146571428571</v>
      </c>
      <c r="BS524">
        <v>999.9</v>
      </c>
      <c r="BT524">
        <v>0</v>
      </c>
      <c r="BU524">
        <v>0</v>
      </c>
      <c r="BV524">
        <v>9994.46428571429</v>
      </c>
      <c r="BW524">
        <v>0</v>
      </c>
      <c r="BX524">
        <v>1869.87642857143</v>
      </c>
      <c r="BY524">
        <v>-27.6273142857143</v>
      </c>
      <c r="BZ524">
        <v>643.468142857143</v>
      </c>
      <c r="CA524">
        <v>671.030428571429</v>
      </c>
      <c r="CB524">
        <v>0.859634357142857</v>
      </c>
      <c r="CC524">
        <v>659.145</v>
      </c>
      <c r="CD524">
        <v>17.7121607142857</v>
      </c>
      <c r="CE524">
        <v>1.37360535714286</v>
      </c>
      <c r="CF524">
        <v>1.31002392857143</v>
      </c>
      <c r="CG524">
        <v>11.6293464285714</v>
      </c>
      <c r="CH524">
        <v>10.9143678571429</v>
      </c>
      <c r="CI524">
        <v>1999.99714285714</v>
      </c>
      <c r="CJ524">
        <v>0.979999428571429</v>
      </c>
      <c r="CK524">
        <v>0.0200006571428571</v>
      </c>
      <c r="CL524">
        <v>0</v>
      </c>
      <c r="CM524">
        <v>2.22120714285714</v>
      </c>
      <c r="CN524">
        <v>0</v>
      </c>
      <c r="CO524">
        <v>7076.07</v>
      </c>
      <c r="CP524">
        <v>17300.1428571429</v>
      </c>
      <c r="CQ524">
        <v>43.0599285714286</v>
      </c>
      <c r="CR524">
        <v>45.58225</v>
      </c>
      <c r="CS524">
        <v>43.3345</v>
      </c>
      <c r="CT524">
        <v>43.3210714285714</v>
      </c>
      <c r="CU524">
        <v>41.937</v>
      </c>
      <c r="CV524">
        <v>1959.99642857143</v>
      </c>
      <c r="CW524">
        <v>40.0007142857143</v>
      </c>
      <c r="CX524">
        <v>0</v>
      </c>
      <c r="CY524">
        <v>1657126733.5</v>
      </c>
      <c r="CZ524">
        <v>0</v>
      </c>
      <c r="DA524">
        <v>0</v>
      </c>
      <c r="DB524" t="s">
        <v>356</v>
      </c>
      <c r="DC524">
        <v>1656081770.5</v>
      </c>
      <c r="DD524">
        <v>1655399214.6</v>
      </c>
      <c r="DE524">
        <v>0</v>
      </c>
      <c r="DF524">
        <v>0.134</v>
      </c>
      <c r="DG524">
        <v>-0.06</v>
      </c>
      <c r="DH524">
        <v>9.331</v>
      </c>
      <c r="DI524">
        <v>0.511</v>
      </c>
      <c r="DJ524">
        <v>421</v>
      </c>
      <c r="DK524">
        <v>25</v>
      </c>
      <c r="DL524">
        <v>1.93</v>
      </c>
      <c r="DM524">
        <v>0.15</v>
      </c>
      <c r="DN524">
        <v>-27.626925</v>
      </c>
      <c r="DO524">
        <v>-1.49283827392118</v>
      </c>
      <c r="DP524">
        <v>0.42993298125987</v>
      </c>
      <c r="DQ524">
        <v>0</v>
      </c>
      <c r="DR524">
        <v>0.854073</v>
      </c>
      <c r="DS524">
        <v>0.104512547842401</v>
      </c>
      <c r="DT524">
        <v>0.0103499415143275</v>
      </c>
      <c r="DU524">
        <v>0</v>
      </c>
      <c r="DV524">
        <v>0</v>
      </c>
      <c r="DW524">
        <v>2</v>
      </c>
      <c r="DX524" t="s">
        <v>367</v>
      </c>
      <c r="DY524">
        <v>2.96963</v>
      </c>
      <c r="DZ524">
        <v>2.75377</v>
      </c>
      <c r="EA524">
        <v>0.102496</v>
      </c>
      <c r="EB524">
        <v>0.106843</v>
      </c>
      <c r="EC524">
        <v>0.0707902</v>
      </c>
      <c r="ED524">
        <v>0.0689838</v>
      </c>
      <c r="EE524">
        <v>34935.3</v>
      </c>
      <c r="EF524">
        <v>38071.6</v>
      </c>
      <c r="EG524">
        <v>35296.7</v>
      </c>
      <c r="EH524">
        <v>38682.9</v>
      </c>
      <c r="EI524">
        <v>46534.8</v>
      </c>
      <c r="EJ524">
        <v>51991.8</v>
      </c>
      <c r="EK524">
        <v>55189.6</v>
      </c>
      <c r="EL524">
        <v>62016.9</v>
      </c>
      <c r="EM524">
        <v>1.9358</v>
      </c>
      <c r="EN524">
        <v>2.1426</v>
      </c>
      <c r="EO524">
        <v>0.0430644</v>
      </c>
      <c r="EP524">
        <v>0</v>
      </c>
      <c r="EQ524">
        <v>22.9147</v>
      </c>
      <c r="ER524">
        <v>999.9</v>
      </c>
      <c r="ES524">
        <v>41.344</v>
      </c>
      <c r="ET524">
        <v>32.065</v>
      </c>
      <c r="EU524">
        <v>26.7915</v>
      </c>
      <c r="EV524">
        <v>54.7171</v>
      </c>
      <c r="EW524">
        <v>38.7099</v>
      </c>
      <c r="EX524">
        <v>2</v>
      </c>
      <c r="EY524">
        <v>0.239207</v>
      </c>
      <c r="EZ524">
        <v>9.28105</v>
      </c>
      <c r="FA524">
        <v>19.9237</v>
      </c>
      <c r="FB524">
        <v>5.20052</v>
      </c>
      <c r="FC524">
        <v>12.0099</v>
      </c>
      <c r="FD524">
        <v>4.9756</v>
      </c>
      <c r="FE524">
        <v>3.294</v>
      </c>
      <c r="FF524">
        <v>9999</v>
      </c>
      <c r="FG524">
        <v>9999</v>
      </c>
      <c r="FH524">
        <v>9999</v>
      </c>
      <c r="FI524">
        <v>552.5</v>
      </c>
      <c r="FJ524">
        <v>1.86295</v>
      </c>
      <c r="FK524">
        <v>1.86777</v>
      </c>
      <c r="FL524">
        <v>1.86752</v>
      </c>
      <c r="FM524">
        <v>1.86874</v>
      </c>
      <c r="FN524">
        <v>1.86951</v>
      </c>
      <c r="FO524">
        <v>1.8656</v>
      </c>
      <c r="FP524">
        <v>1.86661</v>
      </c>
      <c r="FQ524">
        <v>1.86798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11.073</v>
      </c>
      <c r="GF524">
        <v>0.2055</v>
      </c>
      <c r="GG524">
        <v>5.21543574155078</v>
      </c>
      <c r="GH524">
        <v>0.0100486214095962</v>
      </c>
      <c r="GI524">
        <v>-1.74255938316833e-06</v>
      </c>
      <c r="GJ524">
        <v>3.40457676646056e-10</v>
      </c>
      <c r="GK524">
        <v>-0.0234001039270155</v>
      </c>
      <c r="GL524">
        <v>-0.0317258394575505</v>
      </c>
      <c r="GM524">
        <v>0.00293552719409138</v>
      </c>
      <c r="GN524">
        <v>-2.89779016759736e-05</v>
      </c>
      <c r="GO524">
        <v>-4</v>
      </c>
      <c r="GP524">
        <v>2214</v>
      </c>
      <c r="GQ524">
        <v>1</v>
      </c>
      <c r="GR524">
        <v>18</v>
      </c>
      <c r="GS524">
        <v>17416.4</v>
      </c>
      <c r="GT524">
        <v>28792.3</v>
      </c>
      <c r="GU524">
        <v>1.98853</v>
      </c>
      <c r="GV524">
        <v>2.61841</v>
      </c>
      <c r="GW524">
        <v>2.24854</v>
      </c>
      <c r="GX524">
        <v>2.74048</v>
      </c>
      <c r="GY524">
        <v>1.99585</v>
      </c>
      <c r="GZ524">
        <v>2.34131</v>
      </c>
      <c r="HA524">
        <v>36.34</v>
      </c>
      <c r="HB524">
        <v>14.1058</v>
      </c>
      <c r="HC524">
        <v>18</v>
      </c>
      <c r="HD524">
        <v>494.376</v>
      </c>
      <c r="HE524">
        <v>639.971</v>
      </c>
      <c r="HF524">
        <v>13.2793</v>
      </c>
      <c r="HG524">
        <v>30.2568</v>
      </c>
      <c r="HH524">
        <v>30.0015</v>
      </c>
      <c r="HI524">
        <v>29.6599</v>
      </c>
      <c r="HJ524">
        <v>29.5239</v>
      </c>
      <c r="HK524">
        <v>39.8152</v>
      </c>
      <c r="HL524">
        <v>30.4244</v>
      </c>
      <c r="HM524">
        <v>0</v>
      </c>
      <c r="HN524">
        <v>12.1393</v>
      </c>
      <c r="HO524">
        <v>708.453</v>
      </c>
      <c r="HP524">
        <v>17.7677</v>
      </c>
      <c r="HQ524">
        <v>102.368</v>
      </c>
      <c r="HR524">
        <v>103.247</v>
      </c>
    </row>
    <row r="525" spans="1:226">
      <c r="A525">
        <v>509</v>
      </c>
      <c r="B525">
        <v>1657126758.6</v>
      </c>
      <c r="C525">
        <v>6726</v>
      </c>
      <c r="D525" t="s">
        <v>1381</v>
      </c>
      <c r="E525" t="s">
        <v>1382</v>
      </c>
      <c r="F525">
        <v>5</v>
      </c>
      <c r="G525" t="s">
        <v>1302</v>
      </c>
      <c r="H525" t="s">
        <v>354</v>
      </c>
      <c r="I525">
        <v>1657126750.83214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706.183428785243</v>
      </c>
      <c r="AK525">
        <v>686.609466666667</v>
      </c>
      <c r="AL525">
        <v>3.44738854180059</v>
      </c>
      <c r="AM525">
        <v>66.856726863799</v>
      </c>
      <c r="AN525">
        <f>(AP525 - AO525 + BO525*1E3/(8.314*(BQ525+273.15)) * AR525/BN525 * AQ525) * BN525/(100*BB525) * 1000/(1000 - AP525)</f>
        <v>0</v>
      </c>
      <c r="AO525">
        <v>17.7441726351116</v>
      </c>
      <c r="AP525">
        <v>18.6046903030303</v>
      </c>
      <c r="AQ525">
        <v>0.000767169458687742</v>
      </c>
      <c r="AR525">
        <v>77.4806750341391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1657126750.83214</v>
      </c>
      <c r="BH525">
        <v>649.717357142857</v>
      </c>
      <c r="BI525">
        <v>677.840785714286</v>
      </c>
      <c r="BJ525">
        <v>18.5819392857143</v>
      </c>
      <c r="BK525">
        <v>17.7249642857143</v>
      </c>
      <c r="BL525">
        <v>638.706285714286</v>
      </c>
      <c r="BM525">
        <v>18.3768392857143</v>
      </c>
      <c r="BN525">
        <v>499.986607142857</v>
      </c>
      <c r="BO525">
        <v>73.9628464285714</v>
      </c>
      <c r="BP525">
        <v>0.0999292964285714</v>
      </c>
      <c r="BQ525">
        <v>22.6762464285714</v>
      </c>
      <c r="BR525">
        <v>23.6213928571429</v>
      </c>
      <c r="BS525">
        <v>999.9</v>
      </c>
      <c r="BT525">
        <v>0</v>
      </c>
      <c r="BU525">
        <v>0</v>
      </c>
      <c r="BV525">
        <v>9990.35714285714</v>
      </c>
      <c r="BW525">
        <v>0</v>
      </c>
      <c r="BX525">
        <v>1869.675</v>
      </c>
      <c r="BY525">
        <v>-28.1234571428571</v>
      </c>
      <c r="BZ525">
        <v>662.019071428571</v>
      </c>
      <c r="CA525">
        <v>690.072678571429</v>
      </c>
      <c r="CB525">
        <v>0.856962678571428</v>
      </c>
      <c r="CC525">
        <v>677.840785714286</v>
      </c>
      <c r="CD525">
        <v>17.7249642857143</v>
      </c>
      <c r="CE525">
        <v>1.37437321428571</v>
      </c>
      <c r="CF525">
        <v>1.31098892857143</v>
      </c>
      <c r="CG525">
        <v>11.6377964285714</v>
      </c>
      <c r="CH525">
        <v>10.9254285714286</v>
      </c>
      <c r="CI525">
        <v>1999.99035714286</v>
      </c>
      <c r="CJ525">
        <v>0.979999571428572</v>
      </c>
      <c r="CK525">
        <v>0.0200005428571429</v>
      </c>
      <c r="CL525">
        <v>0</v>
      </c>
      <c r="CM525">
        <v>2.20421071428571</v>
      </c>
      <c r="CN525">
        <v>0</v>
      </c>
      <c r="CO525">
        <v>7069.54321428572</v>
      </c>
      <c r="CP525">
        <v>17300.0821428571</v>
      </c>
      <c r="CQ525">
        <v>43.09125</v>
      </c>
      <c r="CR525">
        <v>45.60475</v>
      </c>
      <c r="CS525">
        <v>43.357</v>
      </c>
      <c r="CT525">
        <v>43.348</v>
      </c>
      <c r="CU525">
        <v>41.94375</v>
      </c>
      <c r="CV525">
        <v>1959.98964285714</v>
      </c>
      <c r="CW525">
        <v>40.0007142857143</v>
      </c>
      <c r="CX525">
        <v>0</v>
      </c>
      <c r="CY525">
        <v>1657126738.9</v>
      </c>
      <c r="CZ525">
        <v>0</v>
      </c>
      <c r="DA525">
        <v>0</v>
      </c>
      <c r="DB525" t="s">
        <v>356</v>
      </c>
      <c r="DC525">
        <v>1656081770.5</v>
      </c>
      <c r="DD525">
        <v>1655399214.6</v>
      </c>
      <c r="DE525">
        <v>0</v>
      </c>
      <c r="DF525">
        <v>0.134</v>
      </c>
      <c r="DG525">
        <v>-0.06</v>
      </c>
      <c r="DH525">
        <v>9.331</v>
      </c>
      <c r="DI525">
        <v>0.511</v>
      </c>
      <c r="DJ525">
        <v>421</v>
      </c>
      <c r="DK525">
        <v>25</v>
      </c>
      <c r="DL525">
        <v>1.93</v>
      </c>
      <c r="DM525">
        <v>0.15</v>
      </c>
      <c r="DN525">
        <v>-27.89779</v>
      </c>
      <c r="DO525">
        <v>-5.18793545966222</v>
      </c>
      <c r="DP525">
        <v>0.596977130131465</v>
      </c>
      <c r="DQ525">
        <v>0</v>
      </c>
      <c r="DR525">
        <v>0.856324225</v>
      </c>
      <c r="DS525">
        <v>-0.0151093170731705</v>
      </c>
      <c r="DT525">
        <v>0.0121250704028626</v>
      </c>
      <c r="DU525">
        <v>1</v>
      </c>
      <c r="DV525">
        <v>1</v>
      </c>
      <c r="DW525">
        <v>2</v>
      </c>
      <c r="DX525" t="s">
        <v>357</v>
      </c>
      <c r="DY525">
        <v>2.96988</v>
      </c>
      <c r="DZ525">
        <v>2.75405</v>
      </c>
      <c r="EA525">
        <v>0.104499</v>
      </c>
      <c r="EB525">
        <v>0.108846</v>
      </c>
      <c r="EC525">
        <v>0.0708292</v>
      </c>
      <c r="ED525">
        <v>0.0691195</v>
      </c>
      <c r="EE525">
        <v>34855.6</v>
      </c>
      <c r="EF525">
        <v>37984.9</v>
      </c>
      <c r="EG525">
        <v>35295.1</v>
      </c>
      <c r="EH525">
        <v>38681.6</v>
      </c>
      <c r="EI525">
        <v>46530.8</v>
      </c>
      <c r="EJ525">
        <v>51982.5</v>
      </c>
      <c r="EK525">
        <v>55187.1</v>
      </c>
      <c r="EL525">
        <v>62014.8</v>
      </c>
      <c r="EM525">
        <v>1.9362</v>
      </c>
      <c r="EN525">
        <v>2.1422</v>
      </c>
      <c r="EO525">
        <v>0.0442266</v>
      </c>
      <c r="EP525">
        <v>0</v>
      </c>
      <c r="EQ525">
        <v>22.907</v>
      </c>
      <c r="ER525">
        <v>999.9</v>
      </c>
      <c r="ES525">
        <v>41.344</v>
      </c>
      <c r="ET525">
        <v>32.086</v>
      </c>
      <c r="EU525">
        <v>26.8234</v>
      </c>
      <c r="EV525">
        <v>54.6071</v>
      </c>
      <c r="EW525">
        <v>38.6979</v>
      </c>
      <c r="EX525">
        <v>2</v>
      </c>
      <c r="EY525">
        <v>0.24128</v>
      </c>
      <c r="EZ525">
        <v>9.28105</v>
      </c>
      <c r="FA525">
        <v>19.9239</v>
      </c>
      <c r="FB525">
        <v>5.19932</v>
      </c>
      <c r="FC525">
        <v>12.0099</v>
      </c>
      <c r="FD525">
        <v>4.976</v>
      </c>
      <c r="FE525">
        <v>3.294</v>
      </c>
      <c r="FF525">
        <v>9999</v>
      </c>
      <c r="FG525">
        <v>9999</v>
      </c>
      <c r="FH525">
        <v>9999</v>
      </c>
      <c r="FI525">
        <v>552.5</v>
      </c>
      <c r="FJ525">
        <v>1.86298</v>
      </c>
      <c r="FK525">
        <v>1.86783</v>
      </c>
      <c r="FL525">
        <v>1.86752</v>
      </c>
      <c r="FM525">
        <v>1.86874</v>
      </c>
      <c r="FN525">
        <v>1.86951</v>
      </c>
      <c r="FO525">
        <v>1.86554</v>
      </c>
      <c r="FP525">
        <v>1.86661</v>
      </c>
      <c r="FQ525">
        <v>1.86798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11.221</v>
      </c>
      <c r="GF525">
        <v>0.2062</v>
      </c>
      <c r="GG525">
        <v>5.21543574155078</v>
      </c>
      <c r="GH525">
        <v>0.0100486214095962</v>
      </c>
      <c r="GI525">
        <v>-1.74255938316833e-06</v>
      </c>
      <c r="GJ525">
        <v>3.40457676646056e-10</v>
      </c>
      <c r="GK525">
        <v>-0.0234001039270155</v>
      </c>
      <c r="GL525">
        <v>-0.0317258394575505</v>
      </c>
      <c r="GM525">
        <v>0.00293552719409138</v>
      </c>
      <c r="GN525">
        <v>-2.89779016759736e-05</v>
      </c>
      <c r="GO525">
        <v>-4</v>
      </c>
      <c r="GP525">
        <v>2214</v>
      </c>
      <c r="GQ525">
        <v>1</v>
      </c>
      <c r="GR525">
        <v>18</v>
      </c>
      <c r="GS525">
        <v>17416.5</v>
      </c>
      <c r="GT525">
        <v>28792.4</v>
      </c>
      <c r="GU525">
        <v>2.02881</v>
      </c>
      <c r="GV525">
        <v>2.61841</v>
      </c>
      <c r="GW525">
        <v>2.24854</v>
      </c>
      <c r="GX525">
        <v>2.73926</v>
      </c>
      <c r="GY525">
        <v>1.99585</v>
      </c>
      <c r="GZ525">
        <v>2.32422</v>
      </c>
      <c r="HA525">
        <v>36.34</v>
      </c>
      <c r="HB525">
        <v>14.1058</v>
      </c>
      <c r="HC525">
        <v>18</v>
      </c>
      <c r="HD525">
        <v>494.84</v>
      </c>
      <c r="HE525">
        <v>639.927</v>
      </c>
      <c r="HF525">
        <v>13.2952</v>
      </c>
      <c r="HG525">
        <v>30.2762</v>
      </c>
      <c r="HH525">
        <v>30.0017</v>
      </c>
      <c r="HI525">
        <v>29.6823</v>
      </c>
      <c r="HJ525">
        <v>29.5481</v>
      </c>
      <c r="HK525">
        <v>40.6838</v>
      </c>
      <c r="HL525">
        <v>30.4244</v>
      </c>
      <c r="HM525">
        <v>0</v>
      </c>
      <c r="HN525">
        <v>12.1508</v>
      </c>
      <c r="HO525">
        <v>721.921</v>
      </c>
      <c r="HP525">
        <v>17.7677</v>
      </c>
      <c r="HQ525">
        <v>102.363</v>
      </c>
      <c r="HR525">
        <v>103.243</v>
      </c>
    </row>
    <row r="526" spans="1:226">
      <c r="A526">
        <v>510</v>
      </c>
      <c r="B526">
        <v>1657126763.6</v>
      </c>
      <c r="C526">
        <v>6731</v>
      </c>
      <c r="D526" t="s">
        <v>1383</v>
      </c>
      <c r="E526" t="s">
        <v>1384</v>
      </c>
      <c r="F526">
        <v>5</v>
      </c>
      <c r="G526" t="s">
        <v>1302</v>
      </c>
      <c r="H526" t="s">
        <v>354</v>
      </c>
      <c r="I526">
        <v>1657126756.11852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723.102314188958</v>
      </c>
      <c r="AK526">
        <v>703.618975757576</v>
      </c>
      <c r="AL526">
        <v>3.38676334441909</v>
      </c>
      <c r="AM526">
        <v>66.856726863799</v>
      </c>
      <c r="AN526">
        <f>(AP526 - AO526 + BO526*1E3/(8.314*(BQ526+273.15)) * AR526/BN526 * AQ526) * BN526/(100*BB526) * 1000/(1000 - AP526)</f>
        <v>0</v>
      </c>
      <c r="AO526">
        <v>17.7619049631402</v>
      </c>
      <c r="AP526">
        <v>18.6203903030303</v>
      </c>
      <c r="AQ526">
        <v>0.00694413686942527</v>
      </c>
      <c r="AR526">
        <v>77.4806750341391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1657126756.11852</v>
      </c>
      <c r="BH526">
        <v>667.239777777778</v>
      </c>
      <c r="BI526">
        <v>695.626444444444</v>
      </c>
      <c r="BJ526">
        <v>18.5970851851852</v>
      </c>
      <c r="BK526">
        <v>17.7419333333333</v>
      </c>
      <c r="BL526">
        <v>656.085851851852</v>
      </c>
      <c r="BM526">
        <v>18.3913148148148</v>
      </c>
      <c r="BN526">
        <v>500.008777777778</v>
      </c>
      <c r="BO526">
        <v>73.9627185185185</v>
      </c>
      <c r="BP526">
        <v>0.0999311777777778</v>
      </c>
      <c r="BQ526">
        <v>22.6828407407407</v>
      </c>
      <c r="BR526">
        <v>23.6276777777778</v>
      </c>
      <c r="BS526">
        <v>999.9</v>
      </c>
      <c r="BT526">
        <v>0</v>
      </c>
      <c r="BU526">
        <v>0</v>
      </c>
      <c r="BV526">
        <v>9990.55555555555</v>
      </c>
      <c r="BW526">
        <v>0</v>
      </c>
      <c r="BX526">
        <v>1868.92555555556</v>
      </c>
      <c r="BY526">
        <v>-28.3866148148148</v>
      </c>
      <c r="BZ526">
        <v>679.883888888889</v>
      </c>
      <c r="CA526">
        <v>708.191407407407</v>
      </c>
      <c r="CB526">
        <v>0.855151518518518</v>
      </c>
      <c r="CC526">
        <v>695.626444444444</v>
      </c>
      <c r="CD526">
        <v>17.7419333333333</v>
      </c>
      <c r="CE526">
        <v>1.37549111111111</v>
      </c>
      <c r="CF526">
        <v>1.31224185185185</v>
      </c>
      <c r="CG526">
        <v>11.6500888888889</v>
      </c>
      <c r="CH526">
        <v>10.9397888888889</v>
      </c>
      <c r="CI526">
        <v>2000.00259259259</v>
      </c>
      <c r="CJ526">
        <v>0.979999962962963</v>
      </c>
      <c r="CK526">
        <v>0.0200002296296296</v>
      </c>
      <c r="CL526">
        <v>0</v>
      </c>
      <c r="CM526">
        <v>2.23895925925926</v>
      </c>
      <c r="CN526">
        <v>0</v>
      </c>
      <c r="CO526">
        <v>7063.57814814815</v>
      </c>
      <c r="CP526">
        <v>17300.1777777778</v>
      </c>
      <c r="CQ526">
        <v>43.1133333333333</v>
      </c>
      <c r="CR526">
        <v>45.6341851851852</v>
      </c>
      <c r="CS526">
        <v>43.3703333333333</v>
      </c>
      <c r="CT526">
        <v>43.3864074074074</v>
      </c>
      <c r="CU526">
        <v>41.965</v>
      </c>
      <c r="CV526">
        <v>1960.00222222222</v>
      </c>
      <c r="CW526">
        <v>40.0003703703704</v>
      </c>
      <c r="CX526">
        <v>0</v>
      </c>
      <c r="CY526">
        <v>1657126743.7</v>
      </c>
      <c r="CZ526">
        <v>0</v>
      </c>
      <c r="DA526">
        <v>0</v>
      </c>
      <c r="DB526" t="s">
        <v>356</v>
      </c>
      <c r="DC526">
        <v>1656081770.5</v>
      </c>
      <c r="DD526">
        <v>1655399214.6</v>
      </c>
      <c r="DE526">
        <v>0</v>
      </c>
      <c r="DF526">
        <v>0.134</v>
      </c>
      <c r="DG526">
        <v>-0.06</v>
      </c>
      <c r="DH526">
        <v>9.331</v>
      </c>
      <c r="DI526">
        <v>0.511</v>
      </c>
      <c r="DJ526">
        <v>421</v>
      </c>
      <c r="DK526">
        <v>25</v>
      </c>
      <c r="DL526">
        <v>1.93</v>
      </c>
      <c r="DM526">
        <v>0.15</v>
      </c>
      <c r="DN526">
        <v>-28.16288</v>
      </c>
      <c r="DO526">
        <v>-4.12067617260789</v>
      </c>
      <c r="DP526">
        <v>0.536115800084273</v>
      </c>
      <c r="DQ526">
        <v>0</v>
      </c>
      <c r="DR526">
        <v>0.856866075</v>
      </c>
      <c r="DS526">
        <v>-0.0456411444652926</v>
      </c>
      <c r="DT526">
        <v>0.0121313781191328</v>
      </c>
      <c r="DU526">
        <v>1</v>
      </c>
      <c r="DV526">
        <v>1</v>
      </c>
      <c r="DW526">
        <v>2</v>
      </c>
      <c r="DX526" t="s">
        <v>357</v>
      </c>
      <c r="DY526">
        <v>2.96982</v>
      </c>
      <c r="DZ526">
        <v>2.75335</v>
      </c>
      <c r="EA526">
        <v>0.106291</v>
      </c>
      <c r="EB526">
        <v>0.110647</v>
      </c>
      <c r="EC526">
        <v>0.0708828</v>
      </c>
      <c r="ED526">
        <v>0.0691192</v>
      </c>
      <c r="EE526">
        <v>34785.2</v>
      </c>
      <c r="EF526">
        <v>37906.6</v>
      </c>
      <c r="EG526">
        <v>35294.5</v>
      </c>
      <c r="EH526">
        <v>38680.1</v>
      </c>
      <c r="EI526">
        <v>46527.3</v>
      </c>
      <c r="EJ526">
        <v>51980.9</v>
      </c>
      <c r="EK526">
        <v>55186.1</v>
      </c>
      <c r="EL526">
        <v>62012.8</v>
      </c>
      <c r="EM526">
        <v>1.9358</v>
      </c>
      <c r="EN526">
        <v>2.1418</v>
      </c>
      <c r="EO526">
        <v>0.0441074</v>
      </c>
      <c r="EP526">
        <v>0</v>
      </c>
      <c r="EQ526">
        <v>22.9012</v>
      </c>
      <c r="ER526">
        <v>999.9</v>
      </c>
      <c r="ES526">
        <v>41.32</v>
      </c>
      <c r="ET526">
        <v>32.096</v>
      </c>
      <c r="EU526">
        <v>26.8204</v>
      </c>
      <c r="EV526">
        <v>54.6771</v>
      </c>
      <c r="EW526">
        <v>38.7059</v>
      </c>
      <c r="EX526">
        <v>2</v>
      </c>
      <c r="EY526">
        <v>0.243008</v>
      </c>
      <c r="EZ526">
        <v>9.28105</v>
      </c>
      <c r="FA526">
        <v>19.9232</v>
      </c>
      <c r="FB526">
        <v>5.20172</v>
      </c>
      <c r="FC526">
        <v>12.0099</v>
      </c>
      <c r="FD526">
        <v>4.976</v>
      </c>
      <c r="FE526">
        <v>3.294</v>
      </c>
      <c r="FF526">
        <v>9999</v>
      </c>
      <c r="FG526">
        <v>9999</v>
      </c>
      <c r="FH526">
        <v>9999</v>
      </c>
      <c r="FI526">
        <v>552.5</v>
      </c>
      <c r="FJ526">
        <v>1.86295</v>
      </c>
      <c r="FK526">
        <v>1.86783</v>
      </c>
      <c r="FL526">
        <v>1.86752</v>
      </c>
      <c r="FM526">
        <v>1.86874</v>
      </c>
      <c r="FN526">
        <v>1.86951</v>
      </c>
      <c r="FO526">
        <v>1.86557</v>
      </c>
      <c r="FP526">
        <v>1.86661</v>
      </c>
      <c r="FQ526">
        <v>1.86804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11.356</v>
      </c>
      <c r="GF526">
        <v>0.2071</v>
      </c>
      <c r="GG526">
        <v>5.21543574155078</v>
      </c>
      <c r="GH526">
        <v>0.0100486214095962</v>
      </c>
      <c r="GI526">
        <v>-1.74255938316833e-06</v>
      </c>
      <c r="GJ526">
        <v>3.40457676646056e-10</v>
      </c>
      <c r="GK526">
        <v>-0.0234001039270155</v>
      </c>
      <c r="GL526">
        <v>-0.0317258394575505</v>
      </c>
      <c r="GM526">
        <v>0.00293552719409138</v>
      </c>
      <c r="GN526">
        <v>-2.89779016759736e-05</v>
      </c>
      <c r="GO526">
        <v>-4</v>
      </c>
      <c r="GP526">
        <v>2214</v>
      </c>
      <c r="GQ526">
        <v>1</v>
      </c>
      <c r="GR526">
        <v>18</v>
      </c>
      <c r="GS526">
        <v>17416.6</v>
      </c>
      <c r="GT526">
        <v>28792.5</v>
      </c>
      <c r="GU526">
        <v>2.06543</v>
      </c>
      <c r="GV526">
        <v>2.61719</v>
      </c>
      <c r="GW526">
        <v>2.24854</v>
      </c>
      <c r="GX526">
        <v>2.74048</v>
      </c>
      <c r="GY526">
        <v>1.99585</v>
      </c>
      <c r="GZ526">
        <v>2.31445</v>
      </c>
      <c r="HA526">
        <v>36.3635</v>
      </c>
      <c r="HB526">
        <v>14.097</v>
      </c>
      <c r="HC526">
        <v>18</v>
      </c>
      <c r="HD526">
        <v>494.747</v>
      </c>
      <c r="HE526">
        <v>639.828</v>
      </c>
      <c r="HF526">
        <v>13.3116</v>
      </c>
      <c r="HG526">
        <v>30.2967</v>
      </c>
      <c r="HH526">
        <v>30.0017</v>
      </c>
      <c r="HI526">
        <v>29.7028</v>
      </c>
      <c r="HJ526">
        <v>29.5683</v>
      </c>
      <c r="HK526">
        <v>41.4563</v>
      </c>
      <c r="HL526">
        <v>30.4244</v>
      </c>
      <c r="HM526">
        <v>0</v>
      </c>
      <c r="HN526">
        <v>12.1708</v>
      </c>
      <c r="HO526">
        <v>742.019</v>
      </c>
      <c r="HP526">
        <v>17.7919</v>
      </c>
      <c r="HQ526">
        <v>102.361</v>
      </c>
      <c r="HR526">
        <v>103.24</v>
      </c>
    </row>
    <row r="527" spans="1:226">
      <c r="A527">
        <v>511</v>
      </c>
      <c r="B527">
        <v>1657126768.6</v>
      </c>
      <c r="C527">
        <v>6736</v>
      </c>
      <c r="D527" t="s">
        <v>1385</v>
      </c>
      <c r="E527" t="s">
        <v>1386</v>
      </c>
      <c r="F527">
        <v>5</v>
      </c>
      <c r="G527" t="s">
        <v>1302</v>
      </c>
      <c r="H527" t="s">
        <v>354</v>
      </c>
      <c r="I527">
        <v>1657126760.83214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740.439594803833</v>
      </c>
      <c r="AK527">
        <v>720.53523030303</v>
      </c>
      <c r="AL527">
        <v>3.40766051779708</v>
      </c>
      <c r="AM527">
        <v>66.856726863799</v>
      </c>
      <c r="AN527">
        <f>(AP527 - AO527 + BO527*1E3/(8.314*(BQ527+273.15)) * AR527/BN527 * AQ527) * BN527/(100*BB527) * 1000/(1000 - AP527)</f>
        <v>0</v>
      </c>
      <c r="AO527">
        <v>17.7637617347043</v>
      </c>
      <c r="AP527">
        <v>18.6364975757576</v>
      </c>
      <c r="AQ527">
        <v>0.00147391632376983</v>
      </c>
      <c r="AR527">
        <v>77.4806750341391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1657126760.83214</v>
      </c>
      <c r="BH527">
        <v>682.889607142857</v>
      </c>
      <c r="BI527">
        <v>711.638857142857</v>
      </c>
      <c r="BJ527">
        <v>18.6133821428571</v>
      </c>
      <c r="BK527">
        <v>17.7574821428571</v>
      </c>
      <c r="BL527">
        <v>671.608535714286</v>
      </c>
      <c r="BM527">
        <v>18.4068857142857</v>
      </c>
      <c r="BN527">
        <v>500.0005</v>
      </c>
      <c r="BO527">
        <v>73.9631107142857</v>
      </c>
      <c r="BP527">
        <v>0.0999171785714286</v>
      </c>
      <c r="BQ527">
        <v>22.6878285714286</v>
      </c>
      <c r="BR527">
        <v>23.6264107142857</v>
      </c>
      <c r="BS527">
        <v>999.9</v>
      </c>
      <c r="BT527">
        <v>0</v>
      </c>
      <c r="BU527">
        <v>0</v>
      </c>
      <c r="BV527">
        <v>9998.21428571429</v>
      </c>
      <c r="BW527">
        <v>0</v>
      </c>
      <c r="BX527">
        <v>1868.32857142857</v>
      </c>
      <c r="BY527">
        <v>-28.7492892857143</v>
      </c>
      <c r="BZ527">
        <v>695.841857142857</v>
      </c>
      <c r="CA527">
        <v>724.504428571429</v>
      </c>
      <c r="CB527">
        <v>0.855900464285714</v>
      </c>
      <c r="CC527">
        <v>711.638857142857</v>
      </c>
      <c r="CD527">
        <v>17.7574821428571</v>
      </c>
      <c r="CE527">
        <v>1.37670392857143</v>
      </c>
      <c r="CF527">
        <v>1.31339892857143</v>
      </c>
      <c r="CG527">
        <v>11.6634285714286</v>
      </c>
      <c r="CH527">
        <v>10.9530607142857</v>
      </c>
      <c r="CI527">
        <v>1999.99392857143</v>
      </c>
      <c r="CJ527">
        <v>0.98</v>
      </c>
      <c r="CK527">
        <v>0.0200002</v>
      </c>
      <c r="CL527">
        <v>0</v>
      </c>
      <c r="CM527">
        <v>2.232775</v>
      </c>
      <c r="CN527">
        <v>0</v>
      </c>
      <c r="CO527">
        <v>7059.00928571429</v>
      </c>
      <c r="CP527">
        <v>17300.0964285714</v>
      </c>
      <c r="CQ527">
        <v>43.12275</v>
      </c>
      <c r="CR527">
        <v>45.6405</v>
      </c>
      <c r="CS527">
        <v>43.375</v>
      </c>
      <c r="CT527">
        <v>43.4104285714286</v>
      </c>
      <c r="CU527">
        <v>41.98425</v>
      </c>
      <c r="CV527">
        <v>1959.99357142857</v>
      </c>
      <c r="CW527">
        <v>40.0003571428571</v>
      </c>
      <c r="CX527">
        <v>0</v>
      </c>
      <c r="CY527">
        <v>1657126748.5</v>
      </c>
      <c r="CZ527">
        <v>0</v>
      </c>
      <c r="DA527">
        <v>0</v>
      </c>
      <c r="DB527" t="s">
        <v>356</v>
      </c>
      <c r="DC527">
        <v>1656081770.5</v>
      </c>
      <c r="DD527">
        <v>1655399214.6</v>
      </c>
      <c r="DE527">
        <v>0</v>
      </c>
      <c r="DF527">
        <v>0.134</v>
      </c>
      <c r="DG527">
        <v>-0.06</v>
      </c>
      <c r="DH527">
        <v>9.331</v>
      </c>
      <c r="DI527">
        <v>0.511</v>
      </c>
      <c r="DJ527">
        <v>421</v>
      </c>
      <c r="DK527">
        <v>25</v>
      </c>
      <c r="DL527">
        <v>1.93</v>
      </c>
      <c r="DM527">
        <v>0.15</v>
      </c>
      <c r="DN527">
        <v>-28.4834825</v>
      </c>
      <c r="DO527">
        <v>-3.21792833020633</v>
      </c>
      <c r="DP527">
        <v>0.469066792625261</v>
      </c>
      <c r="DQ527">
        <v>0</v>
      </c>
      <c r="DR527">
        <v>0.85872285</v>
      </c>
      <c r="DS527">
        <v>-0.00493780863039739</v>
      </c>
      <c r="DT527">
        <v>0.0128866250150107</v>
      </c>
      <c r="DU527">
        <v>1</v>
      </c>
      <c r="DV527">
        <v>1</v>
      </c>
      <c r="DW527">
        <v>2</v>
      </c>
      <c r="DX527" t="s">
        <v>357</v>
      </c>
      <c r="DY527">
        <v>2.96966</v>
      </c>
      <c r="DZ527">
        <v>2.75424</v>
      </c>
      <c r="EA527">
        <v>0.108061</v>
      </c>
      <c r="EB527">
        <v>0.112372</v>
      </c>
      <c r="EC527">
        <v>0.0709093</v>
      </c>
      <c r="ED527">
        <v>0.0691059</v>
      </c>
      <c r="EE527">
        <v>34714.9</v>
      </c>
      <c r="EF527">
        <v>37831.2</v>
      </c>
      <c r="EG527">
        <v>35293.1</v>
      </c>
      <c r="EH527">
        <v>38678.4</v>
      </c>
      <c r="EI527">
        <v>46524.6</v>
      </c>
      <c r="EJ527">
        <v>51979.6</v>
      </c>
      <c r="EK527">
        <v>55184.5</v>
      </c>
      <c r="EL527">
        <v>62010.3</v>
      </c>
      <c r="EM527">
        <v>1.935</v>
      </c>
      <c r="EN527">
        <v>2.1416</v>
      </c>
      <c r="EO527">
        <v>0.0435412</v>
      </c>
      <c r="EP527">
        <v>0</v>
      </c>
      <c r="EQ527">
        <v>22.8973</v>
      </c>
      <c r="ER527">
        <v>999.9</v>
      </c>
      <c r="ES527">
        <v>41.295</v>
      </c>
      <c r="ET527">
        <v>32.096</v>
      </c>
      <c r="EU527">
        <v>26.8034</v>
      </c>
      <c r="EV527">
        <v>54.4471</v>
      </c>
      <c r="EW527">
        <v>38.6939</v>
      </c>
      <c r="EX527">
        <v>2</v>
      </c>
      <c r="EY527">
        <v>0.244573</v>
      </c>
      <c r="EZ527">
        <v>9.28105</v>
      </c>
      <c r="FA527">
        <v>19.9241</v>
      </c>
      <c r="FB527">
        <v>5.20172</v>
      </c>
      <c r="FC527">
        <v>12.0099</v>
      </c>
      <c r="FD527">
        <v>4.9756</v>
      </c>
      <c r="FE527">
        <v>3.294</v>
      </c>
      <c r="FF527">
        <v>9999</v>
      </c>
      <c r="FG527">
        <v>9999</v>
      </c>
      <c r="FH527">
        <v>9999</v>
      </c>
      <c r="FI527">
        <v>552.5</v>
      </c>
      <c r="FJ527">
        <v>1.86295</v>
      </c>
      <c r="FK527">
        <v>1.86771</v>
      </c>
      <c r="FL527">
        <v>1.86752</v>
      </c>
      <c r="FM527">
        <v>1.86871</v>
      </c>
      <c r="FN527">
        <v>1.86951</v>
      </c>
      <c r="FO527">
        <v>1.86557</v>
      </c>
      <c r="FP527">
        <v>1.86661</v>
      </c>
      <c r="FQ527">
        <v>1.86801</v>
      </c>
      <c r="FR527">
        <v>5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11.49</v>
      </c>
      <c r="GF527">
        <v>0.2076</v>
      </c>
      <c r="GG527">
        <v>5.21543574155078</v>
      </c>
      <c r="GH527">
        <v>0.0100486214095962</v>
      </c>
      <c r="GI527">
        <v>-1.74255938316833e-06</v>
      </c>
      <c r="GJ527">
        <v>3.40457676646056e-10</v>
      </c>
      <c r="GK527">
        <v>-0.0234001039270155</v>
      </c>
      <c r="GL527">
        <v>-0.0317258394575505</v>
      </c>
      <c r="GM527">
        <v>0.00293552719409138</v>
      </c>
      <c r="GN527">
        <v>-2.89779016759736e-05</v>
      </c>
      <c r="GO527">
        <v>-4</v>
      </c>
      <c r="GP527">
        <v>2214</v>
      </c>
      <c r="GQ527">
        <v>1</v>
      </c>
      <c r="GR527">
        <v>18</v>
      </c>
      <c r="GS527">
        <v>17416.6</v>
      </c>
      <c r="GT527">
        <v>28792.6</v>
      </c>
      <c r="GU527">
        <v>2.10815</v>
      </c>
      <c r="GV527">
        <v>2.61841</v>
      </c>
      <c r="GW527">
        <v>2.24854</v>
      </c>
      <c r="GX527">
        <v>2.74048</v>
      </c>
      <c r="GY527">
        <v>1.99585</v>
      </c>
      <c r="GZ527">
        <v>2.31689</v>
      </c>
      <c r="HA527">
        <v>36.3635</v>
      </c>
      <c r="HB527">
        <v>14.097</v>
      </c>
      <c r="HC527">
        <v>18</v>
      </c>
      <c r="HD527">
        <v>494.389</v>
      </c>
      <c r="HE527">
        <v>639.891</v>
      </c>
      <c r="HF527">
        <v>13.3277</v>
      </c>
      <c r="HG527">
        <v>30.3177</v>
      </c>
      <c r="HH527">
        <v>30.0017</v>
      </c>
      <c r="HI527">
        <v>29.7232</v>
      </c>
      <c r="HJ527">
        <v>29.5886</v>
      </c>
      <c r="HK527">
        <v>42.1926</v>
      </c>
      <c r="HL527">
        <v>30.4244</v>
      </c>
      <c r="HM527">
        <v>0</v>
      </c>
      <c r="HN527">
        <v>12.181</v>
      </c>
      <c r="HO527">
        <v>755.416</v>
      </c>
      <c r="HP527">
        <v>17.7885</v>
      </c>
      <c r="HQ527">
        <v>102.358</v>
      </c>
      <c r="HR527">
        <v>103.235</v>
      </c>
    </row>
    <row r="528" spans="1:226">
      <c r="A528">
        <v>512</v>
      </c>
      <c r="B528">
        <v>1657126773.6</v>
      </c>
      <c r="C528">
        <v>6741</v>
      </c>
      <c r="D528" t="s">
        <v>1387</v>
      </c>
      <c r="E528" t="s">
        <v>1388</v>
      </c>
      <c r="F528">
        <v>5</v>
      </c>
      <c r="G528" t="s">
        <v>1302</v>
      </c>
      <c r="H528" t="s">
        <v>354</v>
      </c>
      <c r="I528">
        <v>1657126766.1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757.692276652357</v>
      </c>
      <c r="AK528">
        <v>737.518606060606</v>
      </c>
      <c r="AL528">
        <v>3.36818838747194</v>
      </c>
      <c r="AM528">
        <v>66.856726863799</v>
      </c>
      <c r="AN528">
        <f>(AP528 - AO528 + BO528*1E3/(8.314*(BQ528+273.15)) * AR528/BN528 * AQ528) * BN528/(100*BB528) * 1000/(1000 - AP528)</f>
        <v>0</v>
      </c>
      <c r="AO528">
        <v>17.7621309471678</v>
      </c>
      <c r="AP528">
        <v>18.6521933333333</v>
      </c>
      <c r="AQ528">
        <v>0.000800283102167305</v>
      </c>
      <c r="AR528">
        <v>77.4806750341391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1657126766.1</v>
      </c>
      <c r="BH528">
        <v>700.480444444445</v>
      </c>
      <c r="BI528">
        <v>729.311629629629</v>
      </c>
      <c r="BJ528">
        <v>18.6321333333333</v>
      </c>
      <c r="BK528">
        <v>17.7626111111111</v>
      </c>
      <c r="BL528">
        <v>689.057111111111</v>
      </c>
      <c r="BM528">
        <v>18.4247962962963</v>
      </c>
      <c r="BN528">
        <v>500.024222222222</v>
      </c>
      <c r="BO528">
        <v>73.9634592592593</v>
      </c>
      <c r="BP528">
        <v>0.100133222222222</v>
      </c>
      <c r="BQ528">
        <v>22.6964037037037</v>
      </c>
      <c r="BR528">
        <v>23.6253962962963</v>
      </c>
      <c r="BS528">
        <v>999.9</v>
      </c>
      <c r="BT528">
        <v>0</v>
      </c>
      <c r="BU528">
        <v>0</v>
      </c>
      <c r="BV528">
        <v>9981.48148148148</v>
      </c>
      <c r="BW528">
        <v>0</v>
      </c>
      <c r="BX528">
        <v>1868.04259259259</v>
      </c>
      <c r="BY528">
        <v>-28.8312592592593</v>
      </c>
      <c r="BZ528">
        <v>713.779851851852</v>
      </c>
      <c r="CA528">
        <v>742.500444444444</v>
      </c>
      <c r="CB528">
        <v>0.869529296296296</v>
      </c>
      <c r="CC528">
        <v>729.311629629629</v>
      </c>
      <c r="CD528">
        <v>17.7626111111111</v>
      </c>
      <c r="CE528">
        <v>1.37809777777778</v>
      </c>
      <c r="CF528">
        <v>1.31378407407407</v>
      </c>
      <c r="CG528">
        <v>11.6787518518518</v>
      </c>
      <c r="CH528">
        <v>10.9574814814815</v>
      </c>
      <c r="CI528">
        <v>1999.99740740741</v>
      </c>
      <c r="CJ528">
        <v>0.980000111111111</v>
      </c>
      <c r="CK528">
        <v>0.0200001111111111</v>
      </c>
      <c r="CL528">
        <v>0</v>
      </c>
      <c r="CM528">
        <v>2.24091111111111</v>
      </c>
      <c r="CN528">
        <v>0</v>
      </c>
      <c r="CO528">
        <v>7054.80370370371</v>
      </c>
      <c r="CP528">
        <v>17300.1296296296</v>
      </c>
      <c r="CQ528">
        <v>43.1318888888889</v>
      </c>
      <c r="CR528">
        <v>45.647962962963</v>
      </c>
      <c r="CS528">
        <v>43.3864814814815</v>
      </c>
      <c r="CT528">
        <v>43.4370740740741</v>
      </c>
      <c r="CU528">
        <v>42</v>
      </c>
      <c r="CV528">
        <v>1959.99666666667</v>
      </c>
      <c r="CW528">
        <v>40.0007407407407</v>
      </c>
      <c r="CX528">
        <v>0</v>
      </c>
      <c r="CY528">
        <v>1657126753.9</v>
      </c>
      <c r="CZ528">
        <v>0</v>
      </c>
      <c r="DA528">
        <v>0</v>
      </c>
      <c r="DB528" t="s">
        <v>356</v>
      </c>
      <c r="DC528">
        <v>1656081770.5</v>
      </c>
      <c r="DD528">
        <v>1655399214.6</v>
      </c>
      <c r="DE528">
        <v>0</v>
      </c>
      <c r="DF528">
        <v>0.134</v>
      </c>
      <c r="DG528">
        <v>-0.06</v>
      </c>
      <c r="DH528">
        <v>9.331</v>
      </c>
      <c r="DI528">
        <v>0.511</v>
      </c>
      <c r="DJ528">
        <v>421</v>
      </c>
      <c r="DK528">
        <v>25</v>
      </c>
      <c r="DL528">
        <v>1.93</v>
      </c>
      <c r="DM528">
        <v>0.15</v>
      </c>
      <c r="DN528">
        <v>-28.7624275</v>
      </c>
      <c r="DO528">
        <v>-2.40034108818004</v>
      </c>
      <c r="DP528">
        <v>0.40489435287955</v>
      </c>
      <c r="DQ528">
        <v>0</v>
      </c>
      <c r="DR528">
        <v>0.8619869</v>
      </c>
      <c r="DS528">
        <v>0.114453906191368</v>
      </c>
      <c r="DT528">
        <v>0.0159138097368292</v>
      </c>
      <c r="DU528">
        <v>0</v>
      </c>
      <c r="DV528">
        <v>0</v>
      </c>
      <c r="DW528">
        <v>2</v>
      </c>
      <c r="DX528" t="s">
        <v>367</v>
      </c>
      <c r="DY528">
        <v>2.96978</v>
      </c>
      <c r="DZ528">
        <v>2.75348</v>
      </c>
      <c r="EA528">
        <v>0.109812</v>
      </c>
      <c r="EB528">
        <v>0.114094</v>
      </c>
      <c r="EC528">
        <v>0.0709514</v>
      </c>
      <c r="ED528">
        <v>0.0691125</v>
      </c>
      <c r="EE528">
        <v>34645.4</v>
      </c>
      <c r="EF528">
        <v>37755.3</v>
      </c>
      <c r="EG528">
        <v>35291.9</v>
      </c>
      <c r="EH528">
        <v>38675.9</v>
      </c>
      <c r="EI528">
        <v>46521.4</v>
      </c>
      <c r="EJ528">
        <v>51977</v>
      </c>
      <c r="EK528">
        <v>55183.2</v>
      </c>
      <c r="EL528">
        <v>62007.7</v>
      </c>
      <c r="EM528">
        <v>1.9352</v>
      </c>
      <c r="EN528">
        <v>2.1412</v>
      </c>
      <c r="EO528">
        <v>0.0445545</v>
      </c>
      <c r="EP528">
        <v>0</v>
      </c>
      <c r="EQ528">
        <v>22.8916</v>
      </c>
      <c r="ER528">
        <v>999.9</v>
      </c>
      <c r="ES528">
        <v>41.295</v>
      </c>
      <c r="ET528">
        <v>32.096</v>
      </c>
      <c r="EU528">
        <v>26.8066</v>
      </c>
      <c r="EV528">
        <v>54.9371</v>
      </c>
      <c r="EW528">
        <v>38.7099</v>
      </c>
      <c r="EX528">
        <v>2</v>
      </c>
      <c r="EY528">
        <v>0.246341</v>
      </c>
      <c r="EZ528">
        <v>9.28105</v>
      </c>
      <c r="FA528">
        <v>19.9231</v>
      </c>
      <c r="FB528">
        <v>5.20052</v>
      </c>
      <c r="FC528">
        <v>12.0099</v>
      </c>
      <c r="FD528">
        <v>4.9748</v>
      </c>
      <c r="FE528">
        <v>3.2936</v>
      </c>
      <c r="FF528">
        <v>9999</v>
      </c>
      <c r="FG528">
        <v>9999</v>
      </c>
      <c r="FH528">
        <v>9999</v>
      </c>
      <c r="FI528">
        <v>552.5</v>
      </c>
      <c r="FJ528">
        <v>1.86295</v>
      </c>
      <c r="FK528">
        <v>1.86774</v>
      </c>
      <c r="FL528">
        <v>1.86752</v>
      </c>
      <c r="FM528">
        <v>1.86874</v>
      </c>
      <c r="FN528">
        <v>1.86951</v>
      </c>
      <c r="FO528">
        <v>1.86557</v>
      </c>
      <c r="FP528">
        <v>1.86661</v>
      </c>
      <c r="FQ528">
        <v>1.86798</v>
      </c>
      <c r="FR528">
        <v>5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11.624</v>
      </c>
      <c r="GF528">
        <v>0.2084</v>
      </c>
      <c r="GG528">
        <v>5.21543574155078</v>
      </c>
      <c r="GH528">
        <v>0.0100486214095962</v>
      </c>
      <c r="GI528">
        <v>-1.74255938316833e-06</v>
      </c>
      <c r="GJ528">
        <v>3.40457676646056e-10</v>
      </c>
      <c r="GK528">
        <v>-0.0234001039270155</v>
      </c>
      <c r="GL528">
        <v>-0.0317258394575505</v>
      </c>
      <c r="GM528">
        <v>0.00293552719409138</v>
      </c>
      <c r="GN528">
        <v>-2.89779016759736e-05</v>
      </c>
      <c r="GO528">
        <v>-4</v>
      </c>
      <c r="GP528">
        <v>2214</v>
      </c>
      <c r="GQ528">
        <v>1</v>
      </c>
      <c r="GR528">
        <v>18</v>
      </c>
      <c r="GS528">
        <v>17416.7</v>
      </c>
      <c r="GT528">
        <v>28792.7</v>
      </c>
      <c r="GU528">
        <v>2.13989</v>
      </c>
      <c r="GV528">
        <v>2.61597</v>
      </c>
      <c r="GW528">
        <v>2.24854</v>
      </c>
      <c r="GX528">
        <v>2.74048</v>
      </c>
      <c r="GY528">
        <v>1.99585</v>
      </c>
      <c r="GZ528">
        <v>2.33521</v>
      </c>
      <c r="HA528">
        <v>36.3635</v>
      </c>
      <c r="HB528">
        <v>14.1058</v>
      </c>
      <c r="HC528">
        <v>18</v>
      </c>
      <c r="HD528">
        <v>494.694</v>
      </c>
      <c r="HE528">
        <v>639.821</v>
      </c>
      <c r="HF528">
        <v>13.3429</v>
      </c>
      <c r="HG528">
        <v>30.3367</v>
      </c>
      <c r="HH528">
        <v>30.0018</v>
      </c>
      <c r="HI528">
        <v>29.7436</v>
      </c>
      <c r="HJ528">
        <v>29.6113</v>
      </c>
      <c r="HK528">
        <v>42.9725</v>
      </c>
      <c r="HL528">
        <v>30.4244</v>
      </c>
      <c r="HM528">
        <v>0</v>
      </c>
      <c r="HN528">
        <v>12.1922</v>
      </c>
      <c r="HO528">
        <v>775.77</v>
      </c>
      <c r="HP528">
        <v>17.7785</v>
      </c>
      <c r="HQ528">
        <v>102.355</v>
      </c>
      <c r="HR528">
        <v>103.23</v>
      </c>
    </row>
    <row r="529" spans="1:226">
      <c r="A529">
        <v>513</v>
      </c>
      <c r="B529">
        <v>1657126778.6</v>
      </c>
      <c r="C529">
        <v>6746</v>
      </c>
      <c r="D529" t="s">
        <v>1389</v>
      </c>
      <c r="E529" t="s">
        <v>1390</v>
      </c>
      <c r="F529">
        <v>5</v>
      </c>
      <c r="G529" t="s">
        <v>1302</v>
      </c>
      <c r="H529" t="s">
        <v>354</v>
      </c>
      <c r="I529">
        <v>1657126770.81429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774.938786238402</v>
      </c>
      <c r="AK529">
        <v>754.420206060606</v>
      </c>
      <c r="AL529">
        <v>3.4082514635786</v>
      </c>
      <c r="AM529">
        <v>66.856726863799</v>
      </c>
      <c r="AN529">
        <f>(AP529 - AO529 + BO529*1E3/(8.314*(BQ529+273.15)) * AR529/BN529 * AQ529) * BN529/(100*BB529) * 1000/(1000 - AP529)</f>
        <v>0</v>
      </c>
      <c r="AO529">
        <v>17.7630829932198</v>
      </c>
      <c r="AP529">
        <v>18.6604084848485</v>
      </c>
      <c r="AQ529">
        <v>8.61970444280604e-05</v>
      </c>
      <c r="AR529">
        <v>77.4806750341391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1657126770.81429</v>
      </c>
      <c r="BH529">
        <v>716.127392857143</v>
      </c>
      <c r="BI529">
        <v>745.354857142857</v>
      </c>
      <c r="BJ529">
        <v>18.6443071428571</v>
      </c>
      <c r="BK529">
        <v>17.763325</v>
      </c>
      <c r="BL529">
        <v>704.578142857143</v>
      </c>
      <c r="BM529">
        <v>18.436425</v>
      </c>
      <c r="BN529">
        <v>499.99575</v>
      </c>
      <c r="BO529">
        <v>73.9641607142857</v>
      </c>
      <c r="BP529">
        <v>0.0999642035714286</v>
      </c>
      <c r="BQ529">
        <v>22.7032678571429</v>
      </c>
      <c r="BR529">
        <v>23.6195785714286</v>
      </c>
      <c r="BS529">
        <v>999.9</v>
      </c>
      <c r="BT529">
        <v>0</v>
      </c>
      <c r="BU529">
        <v>0</v>
      </c>
      <c r="BV529">
        <v>10002.5</v>
      </c>
      <c r="BW529">
        <v>0</v>
      </c>
      <c r="BX529">
        <v>1867.82357142857</v>
      </c>
      <c r="BY529">
        <v>-29.2274857142857</v>
      </c>
      <c r="BZ529">
        <v>729.732892857143</v>
      </c>
      <c r="CA529">
        <v>758.83425</v>
      </c>
      <c r="CB529">
        <v>0.880988964285714</v>
      </c>
      <c r="CC529">
        <v>745.354857142857</v>
      </c>
      <c r="CD529">
        <v>17.763325</v>
      </c>
      <c r="CE529">
        <v>1.37901142857143</v>
      </c>
      <c r="CF529">
        <v>1.31384857142857</v>
      </c>
      <c r="CG529">
        <v>11.6887857142857</v>
      </c>
      <c r="CH529">
        <v>10.9582285714286</v>
      </c>
      <c r="CI529">
        <v>2000.00357142857</v>
      </c>
      <c r="CJ529">
        <v>0.980000428571429</v>
      </c>
      <c r="CK529">
        <v>0.0199998571428571</v>
      </c>
      <c r="CL529">
        <v>0</v>
      </c>
      <c r="CM529">
        <v>2.24916071428571</v>
      </c>
      <c r="CN529">
        <v>0</v>
      </c>
      <c r="CO529">
        <v>7051.24964285714</v>
      </c>
      <c r="CP529">
        <v>17300.1892857143</v>
      </c>
      <c r="CQ529">
        <v>43.1360714285714</v>
      </c>
      <c r="CR529">
        <v>45.6582142857143</v>
      </c>
      <c r="CS529">
        <v>43.406</v>
      </c>
      <c r="CT529">
        <v>43.46175</v>
      </c>
      <c r="CU529">
        <v>42.0022142857143</v>
      </c>
      <c r="CV529">
        <v>1960.00285714286</v>
      </c>
      <c r="CW529">
        <v>40.0007142857143</v>
      </c>
      <c r="CX529">
        <v>0</v>
      </c>
      <c r="CY529">
        <v>1657126758.7</v>
      </c>
      <c r="CZ529">
        <v>0</v>
      </c>
      <c r="DA529">
        <v>0</v>
      </c>
      <c r="DB529" t="s">
        <v>356</v>
      </c>
      <c r="DC529">
        <v>1656081770.5</v>
      </c>
      <c r="DD529">
        <v>1655399214.6</v>
      </c>
      <c r="DE529">
        <v>0</v>
      </c>
      <c r="DF529">
        <v>0.134</v>
      </c>
      <c r="DG529">
        <v>-0.06</v>
      </c>
      <c r="DH529">
        <v>9.331</v>
      </c>
      <c r="DI529">
        <v>0.511</v>
      </c>
      <c r="DJ529">
        <v>421</v>
      </c>
      <c r="DK529">
        <v>25</v>
      </c>
      <c r="DL529">
        <v>1.93</v>
      </c>
      <c r="DM529">
        <v>0.15</v>
      </c>
      <c r="DN529">
        <v>-28.985465</v>
      </c>
      <c r="DO529">
        <v>-2.92270469043141</v>
      </c>
      <c r="DP529">
        <v>0.465837733309572</v>
      </c>
      <c r="DQ529">
        <v>0</v>
      </c>
      <c r="DR529">
        <v>0.872142175</v>
      </c>
      <c r="DS529">
        <v>0.158992896810505</v>
      </c>
      <c r="DT529">
        <v>0.0156283373474076</v>
      </c>
      <c r="DU529">
        <v>0</v>
      </c>
      <c r="DV529">
        <v>0</v>
      </c>
      <c r="DW529">
        <v>2</v>
      </c>
      <c r="DX529" t="s">
        <v>367</v>
      </c>
      <c r="DY529">
        <v>2.97064</v>
      </c>
      <c r="DZ529">
        <v>2.75424</v>
      </c>
      <c r="EA529">
        <v>0.111558</v>
      </c>
      <c r="EB529">
        <v>0.115835</v>
      </c>
      <c r="EC529">
        <v>0.0709679</v>
      </c>
      <c r="ED529">
        <v>0.0691097</v>
      </c>
      <c r="EE529">
        <v>34576.2</v>
      </c>
      <c r="EF529">
        <v>37679.7</v>
      </c>
      <c r="EG529">
        <v>35290.8</v>
      </c>
      <c r="EH529">
        <v>38674.6</v>
      </c>
      <c r="EI529">
        <v>46519.5</v>
      </c>
      <c r="EJ529">
        <v>51975</v>
      </c>
      <c r="EK529">
        <v>55181.9</v>
      </c>
      <c r="EL529">
        <v>62005.1</v>
      </c>
      <c r="EM529">
        <v>1.9352</v>
      </c>
      <c r="EN529">
        <v>2.1406</v>
      </c>
      <c r="EO529">
        <v>0.0430346</v>
      </c>
      <c r="EP529">
        <v>0</v>
      </c>
      <c r="EQ529">
        <v>22.8857</v>
      </c>
      <c r="ER529">
        <v>999.9</v>
      </c>
      <c r="ES529">
        <v>41.271</v>
      </c>
      <c r="ET529">
        <v>32.106</v>
      </c>
      <c r="EU529">
        <v>26.8043</v>
      </c>
      <c r="EV529">
        <v>54.8871</v>
      </c>
      <c r="EW529">
        <v>38.6979</v>
      </c>
      <c r="EX529">
        <v>2</v>
      </c>
      <c r="EY529">
        <v>0.248252</v>
      </c>
      <c r="EZ529">
        <v>9.28105</v>
      </c>
      <c r="FA529">
        <v>19.9244</v>
      </c>
      <c r="FB529">
        <v>5.20291</v>
      </c>
      <c r="FC529">
        <v>12.0099</v>
      </c>
      <c r="FD529">
        <v>4.9756</v>
      </c>
      <c r="FE529">
        <v>3.294</v>
      </c>
      <c r="FF529">
        <v>9999</v>
      </c>
      <c r="FG529">
        <v>9999</v>
      </c>
      <c r="FH529">
        <v>9999</v>
      </c>
      <c r="FI529">
        <v>552.5</v>
      </c>
      <c r="FJ529">
        <v>1.86298</v>
      </c>
      <c r="FK529">
        <v>1.8678</v>
      </c>
      <c r="FL529">
        <v>1.86752</v>
      </c>
      <c r="FM529">
        <v>1.86874</v>
      </c>
      <c r="FN529">
        <v>1.86951</v>
      </c>
      <c r="FO529">
        <v>1.86557</v>
      </c>
      <c r="FP529">
        <v>1.86661</v>
      </c>
      <c r="FQ529">
        <v>1.8681</v>
      </c>
      <c r="FR529">
        <v>5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11.758</v>
      </c>
      <c r="GF529">
        <v>0.2087</v>
      </c>
      <c r="GG529">
        <v>5.21543574155078</v>
      </c>
      <c r="GH529">
        <v>0.0100486214095962</v>
      </c>
      <c r="GI529">
        <v>-1.74255938316833e-06</v>
      </c>
      <c r="GJ529">
        <v>3.40457676646056e-10</v>
      </c>
      <c r="GK529">
        <v>-0.0234001039270155</v>
      </c>
      <c r="GL529">
        <v>-0.0317258394575505</v>
      </c>
      <c r="GM529">
        <v>0.00293552719409138</v>
      </c>
      <c r="GN529">
        <v>-2.89779016759736e-05</v>
      </c>
      <c r="GO529">
        <v>-4</v>
      </c>
      <c r="GP529">
        <v>2214</v>
      </c>
      <c r="GQ529">
        <v>1</v>
      </c>
      <c r="GR529">
        <v>18</v>
      </c>
      <c r="GS529">
        <v>17416.8</v>
      </c>
      <c r="GT529">
        <v>28792.7</v>
      </c>
      <c r="GU529">
        <v>2.18262</v>
      </c>
      <c r="GV529">
        <v>2.61475</v>
      </c>
      <c r="GW529">
        <v>2.24854</v>
      </c>
      <c r="GX529">
        <v>2.74048</v>
      </c>
      <c r="GY529">
        <v>1.99585</v>
      </c>
      <c r="GZ529">
        <v>2.35718</v>
      </c>
      <c r="HA529">
        <v>36.3871</v>
      </c>
      <c r="HB529">
        <v>14.097</v>
      </c>
      <c r="HC529">
        <v>18</v>
      </c>
      <c r="HD529">
        <v>494.868</v>
      </c>
      <c r="HE529">
        <v>639.559</v>
      </c>
      <c r="HF529">
        <v>13.3615</v>
      </c>
      <c r="HG529">
        <v>30.3577</v>
      </c>
      <c r="HH529">
        <v>30.0019</v>
      </c>
      <c r="HI529">
        <v>29.7641</v>
      </c>
      <c r="HJ529">
        <v>29.6316</v>
      </c>
      <c r="HK529">
        <v>43.6968</v>
      </c>
      <c r="HL529">
        <v>30.4244</v>
      </c>
      <c r="HM529">
        <v>0</v>
      </c>
      <c r="HN529">
        <v>12.1992</v>
      </c>
      <c r="HO529">
        <v>789.29</v>
      </c>
      <c r="HP529">
        <v>17.7786</v>
      </c>
      <c r="HQ529">
        <v>102.352</v>
      </c>
      <c r="HR529">
        <v>103.226</v>
      </c>
    </row>
    <row r="530" spans="1:226">
      <c r="A530">
        <v>514</v>
      </c>
      <c r="B530">
        <v>1657126783.6</v>
      </c>
      <c r="C530">
        <v>6751</v>
      </c>
      <c r="D530" t="s">
        <v>1391</v>
      </c>
      <c r="E530" t="s">
        <v>1392</v>
      </c>
      <c r="F530">
        <v>5</v>
      </c>
      <c r="G530" t="s">
        <v>1302</v>
      </c>
      <c r="H530" t="s">
        <v>354</v>
      </c>
      <c r="I530">
        <v>1657126776.1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792.323834854676</v>
      </c>
      <c r="AK530">
        <v>771.732648484848</v>
      </c>
      <c r="AL530">
        <v>3.42685826240221</v>
      </c>
      <c r="AM530">
        <v>66.856726863799</v>
      </c>
      <c r="AN530">
        <f>(AP530 - AO530 + BO530*1E3/(8.314*(BQ530+273.15)) * AR530/BN530 * AQ530) * BN530/(100*BB530) * 1000/(1000 - AP530)</f>
        <v>0</v>
      </c>
      <c r="AO530">
        <v>17.7642226586633</v>
      </c>
      <c r="AP530">
        <v>18.6749660606061</v>
      </c>
      <c r="AQ530">
        <v>2.41261591175455e-05</v>
      </c>
      <c r="AR530">
        <v>77.4806750341391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1657126776.1</v>
      </c>
      <c r="BH530">
        <v>733.80037037037</v>
      </c>
      <c r="BI530">
        <v>763.208185185185</v>
      </c>
      <c r="BJ530">
        <v>18.6568777777778</v>
      </c>
      <c r="BK530">
        <v>17.763137037037</v>
      </c>
      <c r="BL530">
        <v>722.109407407408</v>
      </c>
      <c r="BM530">
        <v>18.4484259259259</v>
      </c>
      <c r="BN530">
        <v>499.980925925926</v>
      </c>
      <c r="BO530">
        <v>73.963962962963</v>
      </c>
      <c r="BP530">
        <v>0.100066211111111</v>
      </c>
      <c r="BQ530">
        <v>22.7105777777778</v>
      </c>
      <c r="BR530">
        <v>23.6131814814815</v>
      </c>
      <c r="BS530">
        <v>999.9</v>
      </c>
      <c r="BT530">
        <v>0</v>
      </c>
      <c r="BU530">
        <v>0</v>
      </c>
      <c r="BV530">
        <v>10001.4814814815</v>
      </c>
      <c r="BW530">
        <v>0</v>
      </c>
      <c r="BX530">
        <v>1866.2262962963</v>
      </c>
      <c r="BY530">
        <v>-29.4077592592593</v>
      </c>
      <c r="BZ530">
        <v>747.751222222222</v>
      </c>
      <c r="CA530">
        <v>777.010259259259</v>
      </c>
      <c r="CB530">
        <v>0.893739</v>
      </c>
      <c r="CC530">
        <v>763.208185185185</v>
      </c>
      <c r="CD530">
        <v>17.763137037037</v>
      </c>
      <c r="CE530">
        <v>1.37993777777778</v>
      </c>
      <c r="CF530">
        <v>1.31383185185185</v>
      </c>
      <c r="CG530">
        <v>11.6989407407407</v>
      </c>
      <c r="CH530">
        <v>10.9580296296296</v>
      </c>
      <c r="CI530">
        <v>2000</v>
      </c>
      <c r="CJ530">
        <v>0.980000555555556</v>
      </c>
      <c r="CK530">
        <v>0.0199997555555556</v>
      </c>
      <c r="CL530">
        <v>0</v>
      </c>
      <c r="CM530">
        <v>2.26842592592593</v>
      </c>
      <c r="CN530">
        <v>0</v>
      </c>
      <c r="CO530">
        <v>7046.89296296296</v>
      </c>
      <c r="CP530">
        <v>17300.1518518519</v>
      </c>
      <c r="CQ530">
        <v>43.1571481481481</v>
      </c>
      <c r="CR530">
        <v>45.6732222222222</v>
      </c>
      <c r="CS530">
        <v>43.4278148148148</v>
      </c>
      <c r="CT530">
        <v>43.4836666666667</v>
      </c>
      <c r="CU530">
        <v>42.0229629629629</v>
      </c>
      <c r="CV530">
        <v>1959.99925925926</v>
      </c>
      <c r="CW530">
        <v>40.0007407407407</v>
      </c>
      <c r="CX530">
        <v>0</v>
      </c>
      <c r="CY530">
        <v>1657126763.5</v>
      </c>
      <c r="CZ530">
        <v>0</v>
      </c>
      <c r="DA530">
        <v>0</v>
      </c>
      <c r="DB530" t="s">
        <v>356</v>
      </c>
      <c r="DC530">
        <v>1656081770.5</v>
      </c>
      <c r="DD530">
        <v>1655399214.6</v>
      </c>
      <c r="DE530">
        <v>0</v>
      </c>
      <c r="DF530">
        <v>0.134</v>
      </c>
      <c r="DG530">
        <v>-0.06</v>
      </c>
      <c r="DH530">
        <v>9.331</v>
      </c>
      <c r="DI530">
        <v>0.511</v>
      </c>
      <c r="DJ530">
        <v>421</v>
      </c>
      <c r="DK530">
        <v>25</v>
      </c>
      <c r="DL530">
        <v>1.93</v>
      </c>
      <c r="DM530">
        <v>0.15</v>
      </c>
      <c r="DN530">
        <v>-29.2703425</v>
      </c>
      <c r="DO530">
        <v>-3.53275609756097</v>
      </c>
      <c r="DP530">
        <v>0.493688392048821</v>
      </c>
      <c r="DQ530">
        <v>0</v>
      </c>
      <c r="DR530">
        <v>0.8846914</v>
      </c>
      <c r="DS530">
        <v>0.141185470919323</v>
      </c>
      <c r="DT530">
        <v>0.0139000905802804</v>
      </c>
      <c r="DU530">
        <v>0</v>
      </c>
      <c r="DV530">
        <v>0</v>
      </c>
      <c r="DW530">
        <v>2</v>
      </c>
      <c r="DX530" t="s">
        <v>367</v>
      </c>
      <c r="DY530">
        <v>2.97025</v>
      </c>
      <c r="DZ530">
        <v>2.75416</v>
      </c>
      <c r="EA530">
        <v>0.113276</v>
      </c>
      <c r="EB530">
        <v>0.117577</v>
      </c>
      <c r="EC530">
        <v>0.0709887</v>
      </c>
      <c r="ED530">
        <v>0.0691091</v>
      </c>
      <c r="EE530">
        <v>34507.9</v>
      </c>
      <c r="EF530">
        <v>37603.6</v>
      </c>
      <c r="EG530">
        <v>35289.4</v>
      </c>
      <c r="EH530">
        <v>38672.8</v>
      </c>
      <c r="EI530">
        <v>46516.8</v>
      </c>
      <c r="EJ530">
        <v>51972.5</v>
      </c>
      <c r="EK530">
        <v>55179.9</v>
      </c>
      <c r="EL530">
        <v>62002</v>
      </c>
      <c r="EM530">
        <v>1.935</v>
      </c>
      <c r="EN530">
        <v>2.1406</v>
      </c>
      <c r="EO530">
        <v>0.0442564</v>
      </c>
      <c r="EP530">
        <v>0</v>
      </c>
      <c r="EQ530">
        <v>22.88</v>
      </c>
      <c r="ER530">
        <v>999.9</v>
      </c>
      <c r="ES530">
        <v>41.271</v>
      </c>
      <c r="ET530">
        <v>32.106</v>
      </c>
      <c r="EU530">
        <v>26.805</v>
      </c>
      <c r="EV530">
        <v>54.8371</v>
      </c>
      <c r="EW530">
        <v>38.6298</v>
      </c>
      <c r="EX530">
        <v>2</v>
      </c>
      <c r="EY530">
        <v>0.249593</v>
      </c>
      <c r="EZ530">
        <v>9.28105</v>
      </c>
      <c r="FA530">
        <v>19.9244</v>
      </c>
      <c r="FB530">
        <v>5.20291</v>
      </c>
      <c r="FC530">
        <v>12.0099</v>
      </c>
      <c r="FD530">
        <v>4.9756</v>
      </c>
      <c r="FE530">
        <v>3.294</v>
      </c>
      <c r="FF530">
        <v>9999</v>
      </c>
      <c r="FG530">
        <v>9999</v>
      </c>
      <c r="FH530">
        <v>9999</v>
      </c>
      <c r="FI530">
        <v>552.5</v>
      </c>
      <c r="FJ530">
        <v>1.86295</v>
      </c>
      <c r="FK530">
        <v>1.8678</v>
      </c>
      <c r="FL530">
        <v>1.86752</v>
      </c>
      <c r="FM530">
        <v>1.86874</v>
      </c>
      <c r="FN530">
        <v>1.86951</v>
      </c>
      <c r="FO530">
        <v>1.86554</v>
      </c>
      <c r="FP530">
        <v>1.86661</v>
      </c>
      <c r="FQ530">
        <v>1.86807</v>
      </c>
      <c r="FR530">
        <v>5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11.891</v>
      </c>
      <c r="GF530">
        <v>0.2092</v>
      </c>
      <c r="GG530">
        <v>5.21543574155078</v>
      </c>
      <c r="GH530">
        <v>0.0100486214095962</v>
      </c>
      <c r="GI530">
        <v>-1.74255938316833e-06</v>
      </c>
      <c r="GJ530">
        <v>3.40457676646056e-10</v>
      </c>
      <c r="GK530">
        <v>-0.0234001039270155</v>
      </c>
      <c r="GL530">
        <v>-0.0317258394575505</v>
      </c>
      <c r="GM530">
        <v>0.00293552719409138</v>
      </c>
      <c r="GN530">
        <v>-2.89779016759736e-05</v>
      </c>
      <c r="GO530">
        <v>-4</v>
      </c>
      <c r="GP530">
        <v>2214</v>
      </c>
      <c r="GQ530">
        <v>1</v>
      </c>
      <c r="GR530">
        <v>18</v>
      </c>
      <c r="GS530">
        <v>17416.9</v>
      </c>
      <c r="GT530">
        <v>28792.8</v>
      </c>
      <c r="GU530">
        <v>2.21558</v>
      </c>
      <c r="GV530">
        <v>2.61841</v>
      </c>
      <c r="GW530">
        <v>2.24854</v>
      </c>
      <c r="GX530">
        <v>2.74048</v>
      </c>
      <c r="GY530">
        <v>1.99585</v>
      </c>
      <c r="GZ530">
        <v>2.33521</v>
      </c>
      <c r="HA530">
        <v>36.3871</v>
      </c>
      <c r="HB530">
        <v>14.097</v>
      </c>
      <c r="HC530">
        <v>18</v>
      </c>
      <c r="HD530">
        <v>494.907</v>
      </c>
      <c r="HE530">
        <v>639.779</v>
      </c>
      <c r="HF530">
        <v>13.3794</v>
      </c>
      <c r="HG530">
        <v>30.3777</v>
      </c>
      <c r="HH530">
        <v>30.0016</v>
      </c>
      <c r="HI530">
        <v>29.7845</v>
      </c>
      <c r="HJ530">
        <v>29.6519</v>
      </c>
      <c r="HK530">
        <v>44.4583</v>
      </c>
      <c r="HL530">
        <v>30.4244</v>
      </c>
      <c r="HM530">
        <v>0</v>
      </c>
      <c r="HN530">
        <v>12.2105</v>
      </c>
      <c r="HO530">
        <v>809.4</v>
      </c>
      <c r="HP530">
        <v>17.7786</v>
      </c>
      <c r="HQ530">
        <v>102.348</v>
      </c>
      <c r="HR530">
        <v>103.221</v>
      </c>
    </row>
    <row r="531" spans="1:226">
      <c r="A531">
        <v>515</v>
      </c>
      <c r="B531">
        <v>1657126788.6</v>
      </c>
      <c r="C531">
        <v>6756</v>
      </c>
      <c r="D531" t="s">
        <v>1393</v>
      </c>
      <c r="E531" t="s">
        <v>1394</v>
      </c>
      <c r="F531">
        <v>5</v>
      </c>
      <c r="G531" t="s">
        <v>1302</v>
      </c>
      <c r="H531" t="s">
        <v>354</v>
      </c>
      <c r="I531">
        <v>1657126780.81429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809.367074993096</v>
      </c>
      <c r="AK531">
        <v>788.702290909091</v>
      </c>
      <c r="AL531">
        <v>3.42856580662733</v>
      </c>
      <c r="AM531">
        <v>66.856726863799</v>
      </c>
      <c r="AN531">
        <f>(AP531 - AO531 + BO531*1E3/(8.314*(BQ531+273.15)) * AR531/BN531 * AQ531) * BN531/(100*BB531) * 1000/(1000 - AP531)</f>
        <v>0</v>
      </c>
      <c r="AO531">
        <v>17.764957367968</v>
      </c>
      <c r="AP531">
        <v>18.6801333333333</v>
      </c>
      <c r="AQ531">
        <v>0.000980043501867919</v>
      </c>
      <c r="AR531">
        <v>77.4806750341391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1657126780.81429</v>
      </c>
      <c r="BH531">
        <v>749.536607142857</v>
      </c>
      <c r="BI531">
        <v>779.253714285714</v>
      </c>
      <c r="BJ531">
        <v>18.6660071428571</v>
      </c>
      <c r="BK531">
        <v>17.7634571428571</v>
      </c>
      <c r="BL531">
        <v>737.720071428572</v>
      </c>
      <c r="BM531">
        <v>18.4571464285714</v>
      </c>
      <c r="BN531">
        <v>499.99</v>
      </c>
      <c r="BO531">
        <v>73.9639107142857</v>
      </c>
      <c r="BP531">
        <v>0.100069942857143</v>
      </c>
      <c r="BQ531">
        <v>22.7153964285714</v>
      </c>
      <c r="BR531">
        <v>23.6108357142857</v>
      </c>
      <c r="BS531">
        <v>999.9</v>
      </c>
      <c r="BT531">
        <v>0</v>
      </c>
      <c r="BU531">
        <v>0</v>
      </c>
      <c r="BV531">
        <v>10006.7857142857</v>
      </c>
      <c r="BW531">
        <v>0</v>
      </c>
      <c r="BX531">
        <v>1866.31892857143</v>
      </c>
      <c r="BY531">
        <v>-29.7169392857143</v>
      </c>
      <c r="BZ531">
        <v>763.793785714286</v>
      </c>
      <c r="CA531">
        <v>793.346142857143</v>
      </c>
      <c r="CB531">
        <v>0.902544607142857</v>
      </c>
      <c r="CC531">
        <v>779.253714285714</v>
      </c>
      <c r="CD531">
        <v>17.7634571428571</v>
      </c>
      <c r="CE531">
        <v>1.38061214285714</v>
      </c>
      <c r="CF531">
        <v>1.313855</v>
      </c>
      <c r="CG531">
        <v>11.7063285714286</v>
      </c>
      <c r="CH531">
        <v>10.9583</v>
      </c>
      <c r="CI531">
        <v>2000.00071428571</v>
      </c>
      <c r="CJ531">
        <v>0.980001</v>
      </c>
      <c r="CK531">
        <v>0.0199994</v>
      </c>
      <c r="CL531">
        <v>0</v>
      </c>
      <c r="CM531">
        <v>2.26984642857143</v>
      </c>
      <c r="CN531">
        <v>0</v>
      </c>
      <c r="CO531">
        <v>7042.6875</v>
      </c>
      <c r="CP531">
        <v>17300.1607142857</v>
      </c>
      <c r="CQ531">
        <v>43.1715</v>
      </c>
      <c r="CR531">
        <v>45.7005</v>
      </c>
      <c r="CS531">
        <v>43.437</v>
      </c>
      <c r="CT531">
        <v>43.5088214285714</v>
      </c>
      <c r="CU531">
        <v>42.0420714285714</v>
      </c>
      <c r="CV531">
        <v>1960.00071428571</v>
      </c>
      <c r="CW531">
        <v>40</v>
      </c>
      <c r="CX531">
        <v>0</v>
      </c>
      <c r="CY531">
        <v>1657126768.9</v>
      </c>
      <c r="CZ531">
        <v>0</v>
      </c>
      <c r="DA531">
        <v>0</v>
      </c>
      <c r="DB531" t="s">
        <v>356</v>
      </c>
      <c r="DC531">
        <v>1656081770.5</v>
      </c>
      <c r="DD531">
        <v>1655399214.6</v>
      </c>
      <c r="DE531">
        <v>0</v>
      </c>
      <c r="DF531">
        <v>0.134</v>
      </c>
      <c r="DG531">
        <v>-0.06</v>
      </c>
      <c r="DH531">
        <v>9.331</v>
      </c>
      <c r="DI531">
        <v>0.511</v>
      </c>
      <c r="DJ531">
        <v>421</v>
      </c>
      <c r="DK531">
        <v>25</v>
      </c>
      <c r="DL531">
        <v>1.93</v>
      </c>
      <c r="DM531">
        <v>0.15</v>
      </c>
      <c r="DN531">
        <v>-29.4918275</v>
      </c>
      <c r="DO531">
        <v>-2.93523489681062</v>
      </c>
      <c r="DP531">
        <v>0.472560540559355</v>
      </c>
      <c r="DQ531">
        <v>0</v>
      </c>
      <c r="DR531">
        <v>0.8955769</v>
      </c>
      <c r="DS531">
        <v>0.11794685178236</v>
      </c>
      <c r="DT531">
        <v>0.0118408522070837</v>
      </c>
      <c r="DU531">
        <v>0</v>
      </c>
      <c r="DV531">
        <v>0</v>
      </c>
      <c r="DW531">
        <v>2</v>
      </c>
      <c r="DX531" t="s">
        <v>367</v>
      </c>
      <c r="DY531">
        <v>2.9692</v>
      </c>
      <c r="DZ531">
        <v>2.75424</v>
      </c>
      <c r="EA531">
        <v>0.114976</v>
      </c>
      <c r="EB531">
        <v>0.119258</v>
      </c>
      <c r="EC531">
        <v>0.0710047</v>
      </c>
      <c r="ED531">
        <v>0.0690969</v>
      </c>
      <c r="EE531">
        <v>34441</v>
      </c>
      <c r="EF531">
        <v>37530.3</v>
      </c>
      <c r="EG531">
        <v>35288.7</v>
      </c>
      <c r="EH531">
        <v>38671.3</v>
      </c>
      <c r="EI531">
        <v>46515.4</v>
      </c>
      <c r="EJ531">
        <v>51971.1</v>
      </c>
      <c r="EK531">
        <v>55179.2</v>
      </c>
      <c r="EL531">
        <v>61999.5</v>
      </c>
      <c r="EM531">
        <v>1.9336</v>
      </c>
      <c r="EN531">
        <v>2.1404</v>
      </c>
      <c r="EO531">
        <v>0.0449419</v>
      </c>
      <c r="EP531">
        <v>0</v>
      </c>
      <c r="EQ531">
        <v>22.8742</v>
      </c>
      <c r="ER531">
        <v>999.9</v>
      </c>
      <c r="ES531">
        <v>41.246</v>
      </c>
      <c r="ET531">
        <v>32.126</v>
      </c>
      <c r="EU531">
        <v>26.8185</v>
      </c>
      <c r="EV531">
        <v>54.8771</v>
      </c>
      <c r="EW531">
        <v>38.6538</v>
      </c>
      <c r="EX531">
        <v>2</v>
      </c>
      <c r="EY531">
        <v>0.251606</v>
      </c>
      <c r="EZ531">
        <v>9.28105</v>
      </c>
      <c r="FA531">
        <v>19.9246</v>
      </c>
      <c r="FB531">
        <v>5.20411</v>
      </c>
      <c r="FC531">
        <v>12.0099</v>
      </c>
      <c r="FD531">
        <v>4.976</v>
      </c>
      <c r="FE531">
        <v>3.294</v>
      </c>
      <c r="FF531">
        <v>9999</v>
      </c>
      <c r="FG531">
        <v>9999</v>
      </c>
      <c r="FH531">
        <v>9999</v>
      </c>
      <c r="FI531">
        <v>552.5</v>
      </c>
      <c r="FJ531">
        <v>1.86295</v>
      </c>
      <c r="FK531">
        <v>1.86777</v>
      </c>
      <c r="FL531">
        <v>1.86752</v>
      </c>
      <c r="FM531">
        <v>1.86874</v>
      </c>
      <c r="FN531">
        <v>1.86951</v>
      </c>
      <c r="FO531">
        <v>1.86554</v>
      </c>
      <c r="FP531">
        <v>1.86661</v>
      </c>
      <c r="FQ531">
        <v>1.86798</v>
      </c>
      <c r="FR531">
        <v>5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12.024</v>
      </c>
      <c r="GF531">
        <v>0.2095</v>
      </c>
      <c r="GG531">
        <v>5.21543574155078</v>
      </c>
      <c r="GH531">
        <v>0.0100486214095962</v>
      </c>
      <c r="GI531">
        <v>-1.74255938316833e-06</v>
      </c>
      <c r="GJ531">
        <v>3.40457676646056e-10</v>
      </c>
      <c r="GK531">
        <v>-0.0234001039270155</v>
      </c>
      <c r="GL531">
        <v>-0.0317258394575505</v>
      </c>
      <c r="GM531">
        <v>0.00293552719409138</v>
      </c>
      <c r="GN531">
        <v>-2.89779016759736e-05</v>
      </c>
      <c r="GO531">
        <v>-4</v>
      </c>
      <c r="GP531">
        <v>2214</v>
      </c>
      <c r="GQ531">
        <v>1</v>
      </c>
      <c r="GR531">
        <v>18</v>
      </c>
      <c r="GS531">
        <v>17417</v>
      </c>
      <c r="GT531">
        <v>28792.9</v>
      </c>
      <c r="GU531">
        <v>2.25708</v>
      </c>
      <c r="GV531">
        <v>2.6123</v>
      </c>
      <c r="GW531">
        <v>2.24854</v>
      </c>
      <c r="GX531">
        <v>2.73926</v>
      </c>
      <c r="GY531">
        <v>1.99585</v>
      </c>
      <c r="GZ531">
        <v>2.33765</v>
      </c>
      <c r="HA531">
        <v>36.3871</v>
      </c>
      <c r="HB531">
        <v>14.097</v>
      </c>
      <c r="HC531">
        <v>18</v>
      </c>
      <c r="HD531">
        <v>494.172</v>
      </c>
      <c r="HE531">
        <v>639.877</v>
      </c>
      <c r="HF531">
        <v>13.3984</v>
      </c>
      <c r="HG531">
        <v>30.3993</v>
      </c>
      <c r="HH531">
        <v>30.0018</v>
      </c>
      <c r="HI531">
        <v>29.8076</v>
      </c>
      <c r="HJ531">
        <v>29.6747</v>
      </c>
      <c r="HK531">
        <v>45.1767</v>
      </c>
      <c r="HL531">
        <v>30.4244</v>
      </c>
      <c r="HM531">
        <v>0</v>
      </c>
      <c r="HN531">
        <v>12.217</v>
      </c>
      <c r="HO531">
        <v>822.834</v>
      </c>
      <c r="HP531">
        <v>17.7786</v>
      </c>
      <c r="HQ531">
        <v>102.347</v>
      </c>
      <c r="HR531">
        <v>103.217</v>
      </c>
    </row>
    <row r="532" spans="1:226">
      <c r="A532">
        <v>516</v>
      </c>
      <c r="B532">
        <v>1657126793.6</v>
      </c>
      <c r="C532">
        <v>6761</v>
      </c>
      <c r="D532" t="s">
        <v>1395</v>
      </c>
      <c r="E532" t="s">
        <v>1396</v>
      </c>
      <c r="F532">
        <v>5</v>
      </c>
      <c r="G532" t="s">
        <v>1302</v>
      </c>
      <c r="H532" t="s">
        <v>354</v>
      </c>
      <c r="I532">
        <v>1657126786.1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826.824709186256</v>
      </c>
      <c r="AK532">
        <v>805.727939393939</v>
      </c>
      <c r="AL532">
        <v>3.37317991087755</v>
      </c>
      <c r="AM532">
        <v>66.856726863799</v>
      </c>
      <c r="AN532">
        <f>(AP532 - AO532 + BO532*1E3/(8.314*(BQ532+273.15)) * AR532/BN532 * AQ532) * BN532/(100*BB532) * 1000/(1000 - AP532)</f>
        <v>0</v>
      </c>
      <c r="AO532">
        <v>17.7616389571977</v>
      </c>
      <c r="AP532">
        <v>18.6797503030303</v>
      </c>
      <c r="AQ532">
        <v>0.000447009280556123</v>
      </c>
      <c r="AR532">
        <v>77.4806750341391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1657126786.1</v>
      </c>
      <c r="BH532">
        <v>767.295259259259</v>
      </c>
      <c r="BI532">
        <v>797.105148148148</v>
      </c>
      <c r="BJ532">
        <v>18.674762962963</v>
      </c>
      <c r="BK532">
        <v>17.7626074074074</v>
      </c>
      <c r="BL532">
        <v>755.337444444444</v>
      </c>
      <c r="BM532">
        <v>18.4655148148148</v>
      </c>
      <c r="BN532">
        <v>500.004518518519</v>
      </c>
      <c r="BO532">
        <v>73.9640259259259</v>
      </c>
      <c r="BP532">
        <v>0.100124414814815</v>
      </c>
      <c r="BQ532">
        <v>22.7199666666667</v>
      </c>
      <c r="BR532">
        <v>23.6045259259259</v>
      </c>
      <c r="BS532">
        <v>999.9</v>
      </c>
      <c r="BT532">
        <v>0</v>
      </c>
      <c r="BU532">
        <v>0</v>
      </c>
      <c r="BV532">
        <v>9999.25925925926</v>
      </c>
      <c r="BW532">
        <v>0</v>
      </c>
      <c r="BX532">
        <v>1866.55814814815</v>
      </c>
      <c r="BY532">
        <v>-29.8097851851852</v>
      </c>
      <c r="BZ532">
        <v>781.897148148148</v>
      </c>
      <c r="CA532">
        <v>811.519814814815</v>
      </c>
      <c r="CB532">
        <v>0.912151703703704</v>
      </c>
      <c r="CC532">
        <v>797.105148148148</v>
      </c>
      <c r="CD532">
        <v>17.7626074074074</v>
      </c>
      <c r="CE532">
        <v>1.38126185185185</v>
      </c>
      <c r="CF532">
        <v>1.31379518518519</v>
      </c>
      <c r="CG532">
        <v>11.7134518518519</v>
      </c>
      <c r="CH532">
        <v>10.9576</v>
      </c>
      <c r="CI532">
        <v>1999.98407407407</v>
      </c>
      <c r="CJ532">
        <v>0.980001</v>
      </c>
      <c r="CK532">
        <v>0.0199994</v>
      </c>
      <c r="CL532">
        <v>0</v>
      </c>
      <c r="CM532">
        <v>2.2725037037037</v>
      </c>
      <c r="CN532">
        <v>0</v>
      </c>
      <c r="CO532">
        <v>7038.79148148148</v>
      </c>
      <c r="CP532">
        <v>17300.0148148148</v>
      </c>
      <c r="CQ532">
        <v>43.187</v>
      </c>
      <c r="CR532">
        <v>45.722</v>
      </c>
      <c r="CS532">
        <v>43.4416666666667</v>
      </c>
      <c r="CT532">
        <v>43.5321481481481</v>
      </c>
      <c r="CU532">
        <v>42.062</v>
      </c>
      <c r="CV532">
        <v>1959.98407407407</v>
      </c>
      <c r="CW532">
        <v>40</v>
      </c>
      <c r="CX532">
        <v>0</v>
      </c>
      <c r="CY532">
        <v>1657126773.7</v>
      </c>
      <c r="CZ532">
        <v>0</v>
      </c>
      <c r="DA532">
        <v>0</v>
      </c>
      <c r="DB532" t="s">
        <v>356</v>
      </c>
      <c r="DC532">
        <v>1656081770.5</v>
      </c>
      <c r="DD532">
        <v>1655399214.6</v>
      </c>
      <c r="DE532">
        <v>0</v>
      </c>
      <c r="DF532">
        <v>0.134</v>
      </c>
      <c r="DG532">
        <v>-0.06</v>
      </c>
      <c r="DH532">
        <v>9.331</v>
      </c>
      <c r="DI532">
        <v>0.511</v>
      </c>
      <c r="DJ532">
        <v>421</v>
      </c>
      <c r="DK532">
        <v>25</v>
      </c>
      <c r="DL532">
        <v>1.93</v>
      </c>
      <c r="DM532">
        <v>0.15</v>
      </c>
      <c r="DN532">
        <v>-29.793855</v>
      </c>
      <c r="DO532">
        <v>-1.35518499061908</v>
      </c>
      <c r="DP532">
        <v>0.380067527519782</v>
      </c>
      <c r="DQ532">
        <v>0</v>
      </c>
      <c r="DR532">
        <v>0.90701735</v>
      </c>
      <c r="DS532">
        <v>0.105762979362101</v>
      </c>
      <c r="DT532">
        <v>0.0108365157812601</v>
      </c>
      <c r="DU532">
        <v>0</v>
      </c>
      <c r="DV532">
        <v>0</v>
      </c>
      <c r="DW532">
        <v>2</v>
      </c>
      <c r="DX532" t="s">
        <v>367</v>
      </c>
      <c r="DY532">
        <v>2.96962</v>
      </c>
      <c r="DZ532">
        <v>2.75373</v>
      </c>
      <c r="EA532">
        <v>0.116662</v>
      </c>
      <c r="EB532">
        <v>0.120892</v>
      </c>
      <c r="EC532">
        <v>0.0710045</v>
      </c>
      <c r="ED532">
        <v>0.0690948</v>
      </c>
      <c r="EE532">
        <v>34373.6</v>
      </c>
      <c r="EF532">
        <v>37457.9</v>
      </c>
      <c r="EG532">
        <v>35287</v>
      </c>
      <c r="EH532">
        <v>38668.6</v>
      </c>
      <c r="EI532">
        <v>46513.5</v>
      </c>
      <c r="EJ532">
        <v>51968.7</v>
      </c>
      <c r="EK532">
        <v>55176.8</v>
      </c>
      <c r="EL532">
        <v>61996.4</v>
      </c>
      <c r="EM532">
        <v>1.9344</v>
      </c>
      <c r="EN532">
        <v>2.14</v>
      </c>
      <c r="EO532">
        <v>0.0455976</v>
      </c>
      <c r="EP532">
        <v>0</v>
      </c>
      <c r="EQ532">
        <v>22.8645</v>
      </c>
      <c r="ER532">
        <v>999.9</v>
      </c>
      <c r="ES532">
        <v>41.222</v>
      </c>
      <c r="ET532">
        <v>32.126</v>
      </c>
      <c r="EU532">
        <v>26.8024</v>
      </c>
      <c r="EV532">
        <v>54.8571</v>
      </c>
      <c r="EW532">
        <v>38.7179</v>
      </c>
      <c r="EX532">
        <v>2</v>
      </c>
      <c r="EY532">
        <v>0.253455</v>
      </c>
      <c r="EZ532">
        <v>9.28105</v>
      </c>
      <c r="FA532">
        <v>19.9238</v>
      </c>
      <c r="FB532">
        <v>5.20291</v>
      </c>
      <c r="FC532">
        <v>12.0099</v>
      </c>
      <c r="FD532">
        <v>4.9756</v>
      </c>
      <c r="FE532">
        <v>3.294</v>
      </c>
      <c r="FF532">
        <v>9999</v>
      </c>
      <c r="FG532">
        <v>9999</v>
      </c>
      <c r="FH532">
        <v>9999</v>
      </c>
      <c r="FI532">
        <v>552.5</v>
      </c>
      <c r="FJ532">
        <v>1.86295</v>
      </c>
      <c r="FK532">
        <v>1.8678</v>
      </c>
      <c r="FL532">
        <v>1.86752</v>
      </c>
      <c r="FM532">
        <v>1.86874</v>
      </c>
      <c r="FN532">
        <v>1.86951</v>
      </c>
      <c r="FO532">
        <v>1.86554</v>
      </c>
      <c r="FP532">
        <v>1.86661</v>
      </c>
      <c r="FQ532">
        <v>1.86798</v>
      </c>
      <c r="FR532">
        <v>5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12.157</v>
      </c>
      <c r="GF532">
        <v>0.2095</v>
      </c>
      <c r="GG532">
        <v>5.21543574155078</v>
      </c>
      <c r="GH532">
        <v>0.0100486214095962</v>
      </c>
      <c r="GI532">
        <v>-1.74255938316833e-06</v>
      </c>
      <c r="GJ532">
        <v>3.40457676646056e-10</v>
      </c>
      <c r="GK532">
        <v>-0.0234001039270155</v>
      </c>
      <c r="GL532">
        <v>-0.0317258394575505</v>
      </c>
      <c r="GM532">
        <v>0.00293552719409138</v>
      </c>
      <c r="GN532">
        <v>-2.89779016759736e-05</v>
      </c>
      <c r="GO532">
        <v>-4</v>
      </c>
      <c r="GP532">
        <v>2214</v>
      </c>
      <c r="GQ532">
        <v>1</v>
      </c>
      <c r="GR532">
        <v>18</v>
      </c>
      <c r="GS532">
        <v>17417.1</v>
      </c>
      <c r="GT532">
        <v>28793</v>
      </c>
      <c r="GU532">
        <v>2.28882</v>
      </c>
      <c r="GV532">
        <v>2.61475</v>
      </c>
      <c r="GW532">
        <v>2.24854</v>
      </c>
      <c r="GX532">
        <v>2.74048</v>
      </c>
      <c r="GY532">
        <v>1.99585</v>
      </c>
      <c r="GZ532">
        <v>2.30591</v>
      </c>
      <c r="HA532">
        <v>36.4107</v>
      </c>
      <c r="HB532">
        <v>14.0883</v>
      </c>
      <c r="HC532">
        <v>18</v>
      </c>
      <c r="HD532">
        <v>494.877</v>
      </c>
      <c r="HE532">
        <v>639.766</v>
      </c>
      <c r="HF532">
        <v>13.4155</v>
      </c>
      <c r="HG532">
        <v>30.4199</v>
      </c>
      <c r="HH532">
        <v>30.0018</v>
      </c>
      <c r="HI532">
        <v>29.8282</v>
      </c>
      <c r="HJ532">
        <v>29.6951</v>
      </c>
      <c r="HK532">
        <v>45.9319</v>
      </c>
      <c r="HL532">
        <v>30.4244</v>
      </c>
      <c r="HM532">
        <v>0</v>
      </c>
      <c r="HN532">
        <v>12.2227</v>
      </c>
      <c r="HO532">
        <v>842.96</v>
      </c>
      <c r="HP532">
        <v>17.7786</v>
      </c>
      <c r="HQ532">
        <v>102.342</v>
      </c>
      <c r="HR532">
        <v>103.211</v>
      </c>
    </row>
    <row r="533" spans="1:226">
      <c r="A533">
        <v>517</v>
      </c>
      <c r="B533">
        <v>1657126798.6</v>
      </c>
      <c r="C533">
        <v>6766</v>
      </c>
      <c r="D533" t="s">
        <v>1397</v>
      </c>
      <c r="E533" t="s">
        <v>1398</v>
      </c>
      <c r="F533">
        <v>5</v>
      </c>
      <c r="G533" t="s">
        <v>1302</v>
      </c>
      <c r="H533" t="s">
        <v>354</v>
      </c>
      <c r="I533">
        <v>1657126790.81429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843.971785884054</v>
      </c>
      <c r="AK533">
        <v>822.76063030303</v>
      </c>
      <c r="AL533">
        <v>3.41734133414726</v>
      </c>
      <c r="AM533">
        <v>66.856726863799</v>
      </c>
      <c r="AN533">
        <f>(AP533 - AO533 + BO533*1E3/(8.314*(BQ533+273.15)) * AR533/BN533 * AQ533) * BN533/(100*BB533) * 1000/(1000 - AP533)</f>
        <v>0</v>
      </c>
      <c r="AO533">
        <v>17.7608893031638</v>
      </c>
      <c r="AP533">
        <v>18.6927945454545</v>
      </c>
      <c r="AQ533">
        <v>-0.000144081525624475</v>
      </c>
      <c r="AR533">
        <v>77.4806750341391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1657126790.81429</v>
      </c>
      <c r="BH533">
        <v>783.035785714286</v>
      </c>
      <c r="BI533">
        <v>813.065321428571</v>
      </c>
      <c r="BJ533">
        <v>18.68055</v>
      </c>
      <c r="BK533">
        <v>17.761675</v>
      </c>
      <c r="BL533">
        <v>770.953357142857</v>
      </c>
      <c r="BM533">
        <v>18.4710392857143</v>
      </c>
      <c r="BN533">
        <v>500.011714285714</v>
      </c>
      <c r="BO533">
        <v>73.9645964285714</v>
      </c>
      <c r="BP533">
        <v>0.100009053571429</v>
      </c>
      <c r="BQ533">
        <v>22.7254857142857</v>
      </c>
      <c r="BR533">
        <v>23.6107964285714</v>
      </c>
      <c r="BS533">
        <v>999.9</v>
      </c>
      <c r="BT533">
        <v>0</v>
      </c>
      <c r="BU533">
        <v>0</v>
      </c>
      <c r="BV533">
        <v>10007.1428571429</v>
      </c>
      <c r="BW533">
        <v>0</v>
      </c>
      <c r="BX533">
        <v>1867.71714285714</v>
      </c>
      <c r="BY533">
        <v>-30.029425</v>
      </c>
      <c r="BZ533">
        <v>797.942</v>
      </c>
      <c r="CA533">
        <v>827.767785714286</v>
      </c>
      <c r="CB533">
        <v>0.918870821428571</v>
      </c>
      <c r="CC533">
        <v>813.065321428571</v>
      </c>
      <c r="CD533">
        <v>17.761675</v>
      </c>
      <c r="CE533">
        <v>1.38169928571429</v>
      </c>
      <c r="CF533">
        <v>1.31373571428571</v>
      </c>
      <c r="CG533">
        <v>11.7182607142857</v>
      </c>
      <c r="CH533">
        <v>10.9569285714286</v>
      </c>
      <c r="CI533">
        <v>2000.0025</v>
      </c>
      <c r="CJ533">
        <v>0.980001214285714</v>
      </c>
      <c r="CK533">
        <v>0.0199991785714286</v>
      </c>
      <c r="CL533">
        <v>0</v>
      </c>
      <c r="CM533">
        <v>2.29598214285714</v>
      </c>
      <c r="CN533">
        <v>0</v>
      </c>
      <c r="CO533">
        <v>7036.36</v>
      </c>
      <c r="CP533">
        <v>17300.1821428571</v>
      </c>
      <c r="CQ533">
        <v>43.20275</v>
      </c>
      <c r="CR533">
        <v>45.741</v>
      </c>
      <c r="CS533">
        <v>43.45725</v>
      </c>
      <c r="CT533">
        <v>43.5599285714286</v>
      </c>
      <c r="CU533">
        <v>42.062</v>
      </c>
      <c r="CV533">
        <v>1960.0025</v>
      </c>
      <c r="CW533">
        <v>40</v>
      </c>
      <c r="CX533">
        <v>0</v>
      </c>
      <c r="CY533">
        <v>1657126778.5</v>
      </c>
      <c r="CZ533">
        <v>0</v>
      </c>
      <c r="DA533">
        <v>0</v>
      </c>
      <c r="DB533" t="s">
        <v>356</v>
      </c>
      <c r="DC533">
        <v>1656081770.5</v>
      </c>
      <c r="DD533">
        <v>1655399214.6</v>
      </c>
      <c r="DE533">
        <v>0</v>
      </c>
      <c r="DF533">
        <v>0.134</v>
      </c>
      <c r="DG533">
        <v>-0.06</v>
      </c>
      <c r="DH533">
        <v>9.331</v>
      </c>
      <c r="DI533">
        <v>0.511</v>
      </c>
      <c r="DJ533">
        <v>421</v>
      </c>
      <c r="DK533">
        <v>25</v>
      </c>
      <c r="DL533">
        <v>1.93</v>
      </c>
      <c r="DM533">
        <v>0.15</v>
      </c>
      <c r="DN533">
        <v>-29.9416125</v>
      </c>
      <c r="DO533">
        <v>-1.84421425891183</v>
      </c>
      <c r="DP533">
        <v>0.394996403266853</v>
      </c>
      <c r="DQ533">
        <v>0</v>
      </c>
      <c r="DR533">
        <v>0.913381925</v>
      </c>
      <c r="DS533">
        <v>0.0882331744840513</v>
      </c>
      <c r="DT533">
        <v>0.00922502737499325</v>
      </c>
      <c r="DU533">
        <v>1</v>
      </c>
      <c r="DV533">
        <v>1</v>
      </c>
      <c r="DW533">
        <v>2</v>
      </c>
      <c r="DX533" t="s">
        <v>357</v>
      </c>
      <c r="DY533">
        <v>2.96949</v>
      </c>
      <c r="DZ533">
        <v>2.75395</v>
      </c>
      <c r="EA533">
        <v>0.118316</v>
      </c>
      <c r="EB533">
        <v>0.122495</v>
      </c>
      <c r="EC533">
        <v>0.0710183</v>
      </c>
      <c r="ED533">
        <v>0.0690962</v>
      </c>
      <c r="EE533">
        <v>34307.5</v>
      </c>
      <c r="EF533">
        <v>37387.9</v>
      </c>
      <c r="EG533">
        <v>35285.4</v>
      </c>
      <c r="EH533">
        <v>38666.9</v>
      </c>
      <c r="EI533">
        <v>46511.3</v>
      </c>
      <c r="EJ533">
        <v>51966.3</v>
      </c>
      <c r="EK533">
        <v>55175.1</v>
      </c>
      <c r="EL533">
        <v>61993.7</v>
      </c>
      <c r="EM533">
        <v>1.9342</v>
      </c>
      <c r="EN533">
        <v>2.1398</v>
      </c>
      <c r="EO533">
        <v>0.0465214</v>
      </c>
      <c r="EP533">
        <v>0</v>
      </c>
      <c r="EQ533">
        <v>22.853</v>
      </c>
      <c r="ER533">
        <v>999.9</v>
      </c>
      <c r="ES533">
        <v>41.198</v>
      </c>
      <c r="ET533">
        <v>32.136</v>
      </c>
      <c r="EU533">
        <v>26.8014</v>
      </c>
      <c r="EV533">
        <v>54.7471</v>
      </c>
      <c r="EW533">
        <v>38.7099</v>
      </c>
      <c r="EX533">
        <v>2</v>
      </c>
      <c r="EY533">
        <v>0.255061</v>
      </c>
      <c r="EZ533">
        <v>9.28105</v>
      </c>
      <c r="FA533">
        <v>19.9247</v>
      </c>
      <c r="FB533">
        <v>5.20411</v>
      </c>
      <c r="FC533">
        <v>12.0099</v>
      </c>
      <c r="FD533">
        <v>4.976</v>
      </c>
      <c r="FE533">
        <v>3.294</v>
      </c>
      <c r="FF533">
        <v>9999</v>
      </c>
      <c r="FG533">
        <v>9999</v>
      </c>
      <c r="FH533">
        <v>9999</v>
      </c>
      <c r="FI533">
        <v>552.5</v>
      </c>
      <c r="FJ533">
        <v>1.86295</v>
      </c>
      <c r="FK533">
        <v>1.8678</v>
      </c>
      <c r="FL533">
        <v>1.86752</v>
      </c>
      <c r="FM533">
        <v>1.86874</v>
      </c>
      <c r="FN533">
        <v>1.86951</v>
      </c>
      <c r="FO533">
        <v>1.86554</v>
      </c>
      <c r="FP533">
        <v>1.86661</v>
      </c>
      <c r="FQ533">
        <v>1.8681</v>
      </c>
      <c r="FR533">
        <v>5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12.288</v>
      </c>
      <c r="GF533">
        <v>0.2098</v>
      </c>
      <c r="GG533">
        <v>5.21543574155078</v>
      </c>
      <c r="GH533">
        <v>0.0100486214095962</v>
      </c>
      <c r="GI533">
        <v>-1.74255938316833e-06</v>
      </c>
      <c r="GJ533">
        <v>3.40457676646056e-10</v>
      </c>
      <c r="GK533">
        <v>-0.0234001039270155</v>
      </c>
      <c r="GL533">
        <v>-0.0317258394575505</v>
      </c>
      <c r="GM533">
        <v>0.00293552719409138</v>
      </c>
      <c r="GN533">
        <v>-2.89779016759736e-05</v>
      </c>
      <c r="GO533">
        <v>-4</v>
      </c>
      <c r="GP533">
        <v>2214</v>
      </c>
      <c r="GQ533">
        <v>1</v>
      </c>
      <c r="GR533">
        <v>18</v>
      </c>
      <c r="GS533">
        <v>17417.1</v>
      </c>
      <c r="GT533">
        <v>28793.1</v>
      </c>
      <c r="GU533">
        <v>2.32788</v>
      </c>
      <c r="GV533">
        <v>2.6123</v>
      </c>
      <c r="GW533">
        <v>2.24854</v>
      </c>
      <c r="GX533">
        <v>2.73926</v>
      </c>
      <c r="GY533">
        <v>1.99585</v>
      </c>
      <c r="GZ533">
        <v>2.33521</v>
      </c>
      <c r="HA533">
        <v>36.4107</v>
      </c>
      <c r="HB533">
        <v>14.097</v>
      </c>
      <c r="HC533">
        <v>18</v>
      </c>
      <c r="HD533">
        <v>494.918</v>
      </c>
      <c r="HE533">
        <v>639.841</v>
      </c>
      <c r="HF533">
        <v>13.4311</v>
      </c>
      <c r="HG533">
        <v>30.4394</v>
      </c>
      <c r="HH533">
        <v>30.0016</v>
      </c>
      <c r="HI533">
        <v>29.8487</v>
      </c>
      <c r="HJ533">
        <v>29.7153</v>
      </c>
      <c r="HK533">
        <v>46.5925</v>
      </c>
      <c r="HL533">
        <v>30.4244</v>
      </c>
      <c r="HM533">
        <v>0</v>
      </c>
      <c r="HN533">
        <v>12.2248</v>
      </c>
      <c r="HO533">
        <v>856.397</v>
      </c>
      <c r="HP533">
        <v>17.7786</v>
      </c>
      <c r="HQ533">
        <v>102.338</v>
      </c>
      <c r="HR533">
        <v>103.207</v>
      </c>
    </row>
    <row r="534" spans="1:226">
      <c r="A534">
        <v>518</v>
      </c>
      <c r="B534">
        <v>1657126803.6</v>
      </c>
      <c r="C534">
        <v>6771</v>
      </c>
      <c r="D534" t="s">
        <v>1399</v>
      </c>
      <c r="E534" t="s">
        <v>1400</v>
      </c>
      <c r="F534">
        <v>5</v>
      </c>
      <c r="G534" t="s">
        <v>1302</v>
      </c>
      <c r="H534" t="s">
        <v>354</v>
      </c>
      <c r="I534">
        <v>1657126796.1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860.325918646886</v>
      </c>
      <c r="AK534">
        <v>839.45596969697</v>
      </c>
      <c r="AL534">
        <v>3.31509991996418</v>
      </c>
      <c r="AM534">
        <v>66.856726863799</v>
      </c>
      <c r="AN534">
        <f>(AP534 - AO534 + BO534*1E3/(8.314*(BQ534+273.15)) * AR534/BN534 * AQ534) * BN534/(100*BB534) * 1000/(1000 - AP534)</f>
        <v>0</v>
      </c>
      <c r="AO534">
        <v>17.7621366891924</v>
      </c>
      <c r="AP534">
        <v>18.6914563636364</v>
      </c>
      <c r="AQ534">
        <v>0.00143039781582511</v>
      </c>
      <c r="AR534">
        <v>77.4806750341391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1657126796.1</v>
      </c>
      <c r="BH534">
        <v>800.674407407407</v>
      </c>
      <c r="BI534">
        <v>830.659296296296</v>
      </c>
      <c r="BJ534">
        <v>18.6867555555556</v>
      </c>
      <c r="BK534">
        <v>17.7612666666667</v>
      </c>
      <c r="BL534">
        <v>788.452666666666</v>
      </c>
      <c r="BM534">
        <v>18.4769666666667</v>
      </c>
      <c r="BN534">
        <v>500.016703703704</v>
      </c>
      <c r="BO534">
        <v>73.9651407407407</v>
      </c>
      <c r="BP534">
        <v>0.0999601592592593</v>
      </c>
      <c r="BQ534">
        <v>22.7312111111111</v>
      </c>
      <c r="BR534">
        <v>23.6133814814815</v>
      </c>
      <c r="BS534">
        <v>999.9</v>
      </c>
      <c r="BT534">
        <v>0</v>
      </c>
      <c r="BU534">
        <v>0</v>
      </c>
      <c r="BV534">
        <v>10012.2222222222</v>
      </c>
      <c r="BW534">
        <v>0</v>
      </c>
      <c r="BX534">
        <v>1867.93222222222</v>
      </c>
      <c r="BY534">
        <v>-29.9848851851852</v>
      </c>
      <c r="BZ534">
        <v>815.921444444444</v>
      </c>
      <c r="CA534">
        <v>845.679592592592</v>
      </c>
      <c r="CB534">
        <v>0.925488222222222</v>
      </c>
      <c r="CC534">
        <v>830.659296296296</v>
      </c>
      <c r="CD534">
        <v>17.7612666666667</v>
      </c>
      <c r="CE534">
        <v>1.38216777777778</v>
      </c>
      <c r="CF534">
        <v>1.31371481481481</v>
      </c>
      <c r="CG534">
        <v>11.7234037037037</v>
      </c>
      <c r="CH534">
        <v>10.9566814814815</v>
      </c>
      <c r="CI534">
        <v>1999.99666666667</v>
      </c>
      <c r="CJ534">
        <v>0.980001222222222</v>
      </c>
      <c r="CK534">
        <v>0.0199991703703704</v>
      </c>
      <c r="CL534">
        <v>0</v>
      </c>
      <c r="CM534">
        <v>2.29207037037037</v>
      </c>
      <c r="CN534">
        <v>0</v>
      </c>
      <c r="CO534">
        <v>7035.03925925926</v>
      </c>
      <c r="CP534">
        <v>17300.1296296296</v>
      </c>
      <c r="CQ534">
        <v>43.2243333333333</v>
      </c>
      <c r="CR534">
        <v>45.75</v>
      </c>
      <c r="CS534">
        <v>43.479</v>
      </c>
      <c r="CT534">
        <v>43.5876666666667</v>
      </c>
      <c r="CU534">
        <v>42.083</v>
      </c>
      <c r="CV534">
        <v>1959.99666666667</v>
      </c>
      <c r="CW534">
        <v>40</v>
      </c>
      <c r="CX534">
        <v>0</v>
      </c>
      <c r="CY534">
        <v>1657126783.9</v>
      </c>
      <c r="CZ534">
        <v>0</v>
      </c>
      <c r="DA534">
        <v>0</v>
      </c>
      <c r="DB534" t="s">
        <v>356</v>
      </c>
      <c r="DC534">
        <v>1656081770.5</v>
      </c>
      <c r="DD534">
        <v>1655399214.6</v>
      </c>
      <c r="DE534">
        <v>0</v>
      </c>
      <c r="DF534">
        <v>0.134</v>
      </c>
      <c r="DG534">
        <v>-0.06</v>
      </c>
      <c r="DH534">
        <v>9.331</v>
      </c>
      <c r="DI534">
        <v>0.511</v>
      </c>
      <c r="DJ534">
        <v>421</v>
      </c>
      <c r="DK534">
        <v>25</v>
      </c>
      <c r="DL534">
        <v>1.93</v>
      </c>
      <c r="DM534">
        <v>0.15</v>
      </c>
      <c r="DN534">
        <v>-30.000825</v>
      </c>
      <c r="DO534">
        <v>0.52824315197</v>
      </c>
      <c r="DP534">
        <v>0.312456804014571</v>
      </c>
      <c r="DQ534">
        <v>0</v>
      </c>
      <c r="DR534">
        <v>0.921477</v>
      </c>
      <c r="DS534">
        <v>0.077218581613505</v>
      </c>
      <c r="DT534">
        <v>0.00819259713094694</v>
      </c>
      <c r="DU534">
        <v>1</v>
      </c>
      <c r="DV534">
        <v>1</v>
      </c>
      <c r="DW534">
        <v>2</v>
      </c>
      <c r="DX534" t="s">
        <v>357</v>
      </c>
      <c r="DY534">
        <v>2.96965</v>
      </c>
      <c r="DZ534">
        <v>2.75383</v>
      </c>
      <c r="EA534">
        <v>0.119927</v>
      </c>
      <c r="EB534">
        <v>0.124057</v>
      </c>
      <c r="EC534">
        <v>0.0710471</v>
      </c>
      <c r="ED534">
        <v>0.0690859</v>
      </c>
      <c r="EE534">
        <v>34243.9</v>
      </c>
      <c r="EF534">
        <v>37319.8</v>
      </c>
      <c r="EG534">
        <v>35284.6</v>
      </c>
      <c r="EH534">
        <v>38665.5</v>
      </c>
      <c r="EI534">
        <v>46508.6</v>
      </c>
      <c r="EJ534">
        <v>51965.2</v>
      </c>
      <c r="EK534">
        <v>55173.5</v>
      </c>
      <c r="EL534">
        <v>61991.6</v>
      </c>
      <c r="EM534">
        <v>1.933</v>
      </c>
      <c r="EN534">
        <v>2.1396</v>
      </c>
      <c r="EO534">
        <v>0.0463426</v>
      </c>
      <c r="EP534">
        <v>0</v>
      </c>
      <c r="EQ534">
        <v>22.8434</v>
      </c>
      <c r="ER534">
        <v>999.9</v>
      </c>
      <c r="ES534">
        <v>41.198</v>
      </c>
      <c r="ET534">
        <v>32.156</v>
      </c>
      <c r="EU534">
        <v>26.8329</v>
      </c>
      <c r="EV534">
        <v>54.8471</v>
      </c>
      <c r="EW534">
        <v>38.6378</v>
      </c>
      <c r="EX534">
        <v>2</v>
      </c>
      <c r="EY534">
        <v>0.256524</v>
      </c>
      <c r="EZ534">
        <v>9.28105</v>
      </c>
      <c r="FA534">
        <v>19.9246</v>
      </c>
      <c r="FB534">
        <v>5.20531</v>
      </c>
      <c r="FC534">
        <v>12.0099</v>
      </c>
      <c r="FD534">
        <v>4.976</v>
      </c>
      <c r="FE534">
        <v>3.294</v>
      </c>
      <c r="FF534">
        <v>9999</v>
      </c>
      <c r="FG534">
        <v>9999</v>
      </c>
      <c r="FH534">
        <v>9999</v>
      </c>
      <c r="FI534">
        <v>552.5</v>
      </c>
      <c r="FJ534">
        <v>1.86295</v>
      </c>
      <c r="FK534">
        <v>1.86768</v>
      </c>
      <c r="FL534">
        <v>1.86752</v>
      </c>
      <c r="FM534">
        <v>1.86874</v>
      </c>
      <c r="FN534">
        <v>1.86951</v>
      </c>
      <c r="FO534">
        <v>1.86557</v>
      </c>
      <c r="FP534">
        <v>1.86661</v>
      </c>
      <c r="FQ534">
        <v>1.86801</v>
      </c>
      <c r="FR534">
        <v>5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12.416</v>
      </c>
      <c r="GF534">
        <v>0.2103</v>
      </c>
      <c r="GG534">
        <v>5.21543574155078</v>
      </c>
      <c r="GH534">
        <v>0.0100486214095962</v>
      </c>
      <c r="GI534">
        <v>-1.74255938316833e-06</v>
      </c>
      <c r="GJ534">
        <v>3.40457676646056e-10</v>
      </c>
      <c r="GK534">
        <v>-0.0234001039270155</v>
      </c>
      <c r="GL534">
        <v>-0.0317258394575505</v>
      </c>
      <c r="GM534">
        <v>0.00293552719409138</v>
      </c>
      <c r="GN534">
        <v>-2.89779016759736e-05</v>
      </c>
      <c r="GO534">
        <v>-4</v>
      </c>
      <c r="GP534">
        <v>2214</v>
      </c>
      <c r="GQ534">
        <v>1</v>
      </c>
      <c r="GR534">
        <v>18</v>
      </c>
      <c r="GS534">
        <v>17417.2</v>
      </c>
      <c r="GT534">
        <v>28793.2</v>
      </c>
      <c r="GU534">
        <v>2.36084</v>
      </c>
      <c r="GV534">
        <v>2.61597</v>
      </c>
      <c r="GW534">
        <v>2.24854</v>
      </c>
      <c r="GX534">
        <v>2.73926</v>
      </c>
      <c r="GY534">
        <v>1.99585</v>
      </c>
      <c r="GZ534">
        <v>2.30713</v>
      </c>
      <c r="HA534">
        <v>36.4107</v>
      </c>
      <c r="HB534">
        <v>14.0795</v>
      </c>
      <c r="HC534">
        <v>18</v>
      </c>
      <c r="HD534">
        <v>494.293</v>
      </c>
      <c r="HE534">
        <v>639.905</v>
      </c>
      <c r="HF534">
        <v>13.447</v>
      </c>
      <c r="HG534">
        <v>30.4595</v>
      </c>
      <c r="HH534">
        <v>30.0017</v>
      </c>
      <c r="HI534">
        <v>29.8692</v>
      </c>
      <c r="HJ534">
        <v>29.7357</v>
      </c>
      <c r="HK534">
        <v>47.2636</v>
      </c>
      <c r="HL534">
        <v>30.4244</v>
      </c>
      <c r="HM534">
        <v>0</v>
      </c>
      <c r="HN534">
        <v>12.2308</v>
      </c>
      <c r="HO534">
        <v>876.534</v>
      </c>
      <c r="HP534">
        <v>17.7786</v>
      </c>
      <c r="HQ534">
        <v>102.336</v>
      </c>
      <c r="HR534">
        <v>103.203</v>
      </c>
    </row>
    <row r="535" spans="1:226">
      <c r="A535">
        <v>519</v>
      </c>
      <c r="B535">
        <v>1657126808.6</v>
      </c>
      <c r="C535">
        <v>6776</v>
      </c>
      <c r="D535" t="s">
        <v>1401</v>
      </c>
      <c r="E535" t="s">
        <v>1402</v>
      </c>
      <c r="F535">
        <v>5</v>
      </c>
      <c r="G535" t="s">
        <v>1302</v>
      </c>
      <c r="H535" t="s">
        <v>354</v>
      </c>
      <c r="I535">
        <v>1657126800.81429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877.066095394956</v>
      </c>
      <c r="AK535">
        <v>855.858581818182</v>
      </c>
      <c r="AL535">
        <v>3.27533189763276</v>
      </c>
      <c r="AM535">
        <v>66.856726863799</v>
      </c>
      <c r="AN535">
        <f>(AP535 - AO535 + BO535*1E3/(8.314*(BQ535+273.15)) * AR535/BN535 * AQ535) * BN535/(100*BB535) * 1000/(1000 - AP535)</f>
        <v>0</v>
      </c>
      <c r="AO535">
        <v>17.7595208288577</v>
      </c>
      <c r="AP535">
        <v>18.7009284848485</v>
      </c>
      <c r="AQ535">
        <v>-0.000176205311958229</v>
      </c>
      <c r="AR535">
        <v>77.4806750341391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1657126800.81429</v>
      </c>
      <c r="BH535">
        <v>816.187892857143</v>
      </c>
      <c r="BI535">
        <v>846.218535714286</v>
      </c>
      <c r="BJ535">
        <v>18.6923285714286</v>
      </c>
      <c r="BK535">
        <v>17.7605214285714</v>
      </c>
      <c r="BL535">
        <v>803.84425</v>
      </c>
      <c r="BM535">
        <v>18.4822821428571</v>
      </c>
      <c r="BN535">
        <v>500.015071428571</v>
      </c>
      <c r="BO535">
        <v>73.9658535714286</v>
      </c>
      <c r="BP535">
        <v>0.0999970178571429</v>
      </c>
      <c r="BQ535">
        <v>22.7362035714286</v>
      </c>
      <c r="BR535">
        <v>23.6226785714286</v>
      </c>
      <c r="BS535">
        <v>999.9</v>
      </c>
      <c r="BT535">
        <v>0</v>
      </c>
      <c r="BU535">
        <v>0</v>
      </c>
      <c r="BV535">
        <v>10003.3928571429</v>
      </c>
      <c r="BW535">
        <v>0</v>
      </c>
      <c r="BX535">
        <v>1867.84321428571</v>
      </c>
      <c r="BY535">
        <v>-30.0306678571429</v>
      </c>
      <c r="BZ535">
        <v>831.735035714286</v>
      </c>
      <c r="CA535">
        <v>861.519571428571</v>
      </c>
      <c r="CB535">
        <v>0.931806642857143</v>
      </c>
      <c r="CC535">
        <v>846.218535714286</v>
      </c>
      <c r="CD535">
        <v>17.7605214285714</v>
      </c>
      <c r="CE535">
        <v>1.38259321428571</v>
      </c>
      <c r="CF535">
        <v>1.31367178571429</v>
      </c>
      <c r="CG535">
        <v>11.7280642857143</v>
      </c>
      <c r="CH535">
        <v>10.9561964285714</v>
      </c>
      <c r="CI535">
        <v>2000.00392857143</v>
      </c>
      <c r="CJ535">
        <v>0.980001321428572</v>
      </c>
      <c r="CK535">
        <v>0.0199990678571429</v>
      </c>
      <c r="CL535">
        <v>0</v>
      </c>
      <c r="CM535">
        <v>2.25879642857143</v>
      </c>
      <c r="CN535">
        <v>0</v>
      </c>
      <c r="CO535">
        <v>7034.09785714286</v>
      </c>
      <c r="CP535">
        <v>17300.1928571429</v>
      </c>
      <c r="CQ535">
        <v>43.24325</v>
      </c>
      <c r="CR535">
        <v>45.7655</v>
      </c>
      <c r="CS535">
        <v>43.49325</v>
      </c>
      <c r="CT535">
        <v>43.607</v>
      </c>
      <c r="CU535">
        <v>42.1025</v>
      </c>
      <c r="CV535">
        <v>1960.00392857143</v>
      </c>
      <c r="CW535">
        <v>40</v>
      </c>
      <c r="CX535">
        <v>0</v>
      </c>
      <c r="CY535">
        <v>1657126788.7</v>
      </c>
      <c r="CZ535">
        <v>0</v>
      </c>
      <c r="DA535">
        <v>0</v>
      </c>
      <c r="DB535" t="s">
        <v>356</v>
      </c>
      <c r="DC535">
        <v>1656081770.5</v>
      </c>
      <c r="DD535">
        <v>1655399214.6</v>
      </c>
      <c r="DE535">
        <v>0</v>
      </c>
      <c r="DF535">
        <v>0.134</v>
      </c>
      <c r="DG535">
        <v>-0.06</v>
      </c>
      <c r="DH535">
        <v>9.331</v>
      </c>
      <c r="DI535">
        <v>0.511</v>
      </c>
      <c r="DJ535">
        <v>421</v>
      </c>
      <c r="DK535">
        <v>25</v>
      </c>
      <c r="DL535">
        <v>1.93</v>
      </c>
      <c r="DM535">
        <v>0.15</v>
      </c>
      <c r="DN535">
        <v>-30.0221425</v>
      </c>
      <c r="DO535">
        <v>0.720368105065771</v>
      </c>
      <c r="DP535">
        <v>0.320995284924483</v>
      </c>
      <c r="DQ535">
        <v>0</v>
      </c>
      <c r="DR535">
        <v>0.927531</v>
      </c>
      <c r="DS535">
        <v>0.0743431744840516</v>
      </c>
      <c r="DT535">
        <v>0.00783926982569168</v>
      </c>
      <c r="DU535">
        <v>1</v>
      </c>
      <c r="DV535">
        <v>1</v>
      </c>
      <c r="DW535">
        <v>2</v>
      </c>
      <c r="DX535" t="s">
        <v>357</v>
      </c>
      <c r="DY535">
        <v>2.9699</v>
      </c>
      <c r="DZ535">
        <v>2.75404</v>
      </c>
      <c r="EA535">
        <v>0.121504</v>
      </c>
      <c r="EB535">
        <v>0.125646</v>
      </c>
      <c r="EC535">
        <v>0.0710513</v>
      </c>
      <c r="ED535">
        <v>0.0690874</v>
      </c>
      <c r="EE535">
        <v>34181.2</v>
      </c>
      <c r="EF535">
        <v>37250.2</v>
      </c>
      <c r="EG535">
        <v>35283.3</v>
      </c>
      <c r="EH535">
        <v>38663.7</v>
      </c>
      <c r="EI535">
        <v>46506.7</v>
      </c>
      <c r="EJ535">
        <v>51963.6</v>
      </c>
      <c r="EK535">
        <v>55171.5</v>
      </c>
      <c r="EL535">
        <v>61989.8</v>
      </c>
      <c r="EM535">
        <v>1.9336</v>
      </c>
      <c r="EN535">
        <v>2.1396</v>
      </c>
      <c r="EO535">
        <v>0.0472069</v>
      </c>
      <c r="EP535">
        <v>0</v>
      </c>
      <c r="EQ535">
        <v>22.8318</v>
      </c>
      <c r="ER535">
        <v>999.9</v>
      </c>
      <c r="ES535">
        <v>41.173</v>
      </c>
      <c r="ET535">
        <v>32.136</v>
      </c>
      <c r="EU535">
        <v>26.786</v>
      </c>
      <c r="EV535">
        <v>55.1271</v>
      </c>
      <c r="EW535">
        <v>38.6218</v>
      </c>
      <c r="EX535">
        <v>2</v>
      </c>
      <c r="EY535">
        <v>0.258415</v>
      </c>
      <c r="EZ535">
        <v>9.28105</v>
      </c>
      <c r="FA535">
        <v>19.9246</v>
      </c>
      <c r="FB535">
        <v>5.20291</v>
      </c>
      <c r="FC535">
        <v>12.0099</v>
      </c>
      <c r="FD535">
        <v>4.9752</v>
      </c>
      <c r="FE535">
        <v>3.294</v>
      </c>
      <c r="FF535">
        <v>9999</v>
      </c>
      <c r="FG535">
        <v>9999</v>
      </c>
      <c r="FH535">
        <v>9999</v>
      </c>
      <c r="FI535">
        <v>552.5</v>
      </c>
      <c r="FJ535">
        <v>1.86295</v>
      </c>
      <c r="FK535">
        <v>1.86774</v>
      </c>
      <c r="FL535">
        <v>1.86752</v>
      </c>
      <c r="FM535">
        <v>1.86874</v>
      </c>
      <c r="FN535">
        <v>1.86951</v>
      </c>
      <c r="FO535">
        <v>1.86554</v>
      </c>
      <c r="FP535">
        <v>1.86661</v>
      </c>
      <c r="FQ535">
        <v>1.86807</v>
      </c>
      <c r="FR535">
        <v>5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12.543</v>
      </c>
      <c r="GF535">
        <v>0.2105</v>
      </c>
      <c r="GG535">
        <v>5.21543574155078</v>
      </c>
      <c r="GH535">
        <v>0.0100486214095962</v>
      </c>
      <c r="GI535">
        <v>-1.74255938316833e-06</v>
      </c>
      <c r="GJ535">
        <v>3.40457676646056e-10</v>
      </c>
      <c r="GK535">
        <v>-0.0234001039270155</v>
      </c>
      <c r="GL535">
        <v>-0.0317258394575505</v>
      </c>
      <c r="GM535">
        <v>0.00293552719409138</v>
      </c>
      <c r="GN535">
        <v>-2.89779016759736e-05</v>
      </c>
      <c r="GO535">
        <v>-4</v>
      </c>
      <c r="GP535">
        <v>2214</v>
      </c>
      <c r="GQ535">
        <v>1</v>
      </c>
      <c r="GR535">
        <v>18</v>
      </c>
      <c r="GS535">
        <v>17417.3</v>
      </c>
      <c r="GT535">
        <v>28793.2</v>
      </c>
      <c r="GU535">
        <v>2.39868</v>
      </c>
      <c r="GV535">
        <v>2.61353</v>
      </c>
      <c r="GW535">
        <v>2.24854</v>
      </c>
      <c r="GX535">
        <v>2.74048</v>
      </c>
      <c r="GY535">
        <v>1.99585</v>
      </c>
      <c r="GZ535">
        <v>2.35352</v>
      </c>
      <c r="HA535">
        <v>36.4107</v>
      </c>
      <c r="HB535">
        <v>14.097</v>
      </c>
      <c r="HC535">
        <v>18</v>
      </c>
      <c r="HD535">
        <v>494.865</v>
      </c>
      <c r="HE535">
        <v>640.131</v>
      </c>
      <c r="HF535">
        <v>13.4629</v>
      </c>
      <c r="HG535">
        <v>30.4812</v>
      </c>
      <c r="HH535">
        <v>30.0017</v>
      </c>
      <c r="HI535">
        <v>29.8898</v>
      </c>
      <c r="HJ535">
        <v>29.7561</v>
      </c>
      <c r="HK535">
        <v>48.0159</v>
      </c>
      <c r="HL535">
        <v>30.4244</v>
      </c>
      <c r="HM535">
        <v>0</v>
      </c>
      <c r="HN535">
        <v>12.2356</v>
      </c>
      <c r="HO535">
        <v>890.02</v>
      </c>
      <c r="HP535">
        <v>17.7786</v>
      </c>
      <c r="HQ535">
        <v>102.332</v>
      </c>
      <c r="HR535">
        <v>103.199</v>
      </c>
    </row>
    <row r="536" spans="1:226">
      <c r="A536">
        <v>520</v>
      </c>
      <c r="B536">
        <v>1657126813.6</v>
      </c>
      <c r="C536">
        <v>6781</v>
      </c>
      <c r="D536" t="s">
        <v>1403</v>
      </c>
      <c r="E536" t="s">
        <v>1404</v>
      </c>
      <c r="F536">
        <v>5</v>
      </c>
      <c r="G536" t="s">
        <v>1302</v>
      </c>
      <c r="H536" t="s">
        <v>354</v>
      </c>
      <c r="I536">
        <v>1657126806.1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894.284278175333</v>
      </c>
      <c r="AK536">
        <v>872.719478787879</v>
      </c>
      <c r="AL536">
        <v>3.35683746117254</v>
      </c>
      <c r="AM536">
        <v>66.856726863799</v>
      </c>
      <c r="AN536">
        <f>(AP536 - AO536 + BO536*1E3/(8.314*(BQ536+273.15)) * AR536/BN536 * AQ536) * BN536/(100*BB536) * 1000/(1000 - AP536)</f>
        <v>0</v>
      </c>
      <c r="AO536">
        <v>17.7588828422587</v>
      </c>
      <c r="AP536">
        <v>18.7040193939394</v>
      </c>
      <c r="AQ536">
        <v>-0.000378059437144951</v>
      </c>
      <c r="AR536">
        <v>77.4806750341391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1657126806.1</v>
      </c>
      <c r="BH536">
        <v>833.507407407408</v>
      </c>
      <c r="BI536">
        <v>863.657740740741</v>
      </c>
      <c r="BJ536">
        <v>18.6984555555556</v>
      </c>
      <c r="BK536">
        <v>17.7596111111111</v>
      </c>
      <c r="BL536">
        <v>821.028111111111</v>
      </c>
      <c r="BM536">
        <v>18.4881407407407</v>
      </c>
      <c r="BN536">
        <v>500.007518518519</v>
      </c>
      <c r="BO536">
        <v>73.9663777777778</v>
      </c>
      <c r="BP536">
        <v>0.100065218518519</v>
      </c>
      <c r="BQ536">
        <v>22.7424296296296</v>
      </c>
      <c r="BR536">
        <v>23.6225407407407</v>
      </c>
      <c r="BS536">
        <v>999.9</v>
      </c>
      <c r="BT536">
        <v>0</v>
      </c>
      <c r="BU536">
        <v>0</v>
      </c>
      <c r="BV536">
        <v>9990.37037037037</v>
      </c>
      <c r="BW536">
        <v>0</v>
      </c>
      <c r="BX536">
        <v>1868.37037037037</v>
      </c>
      <c r="BY536">
        <v>-30.1503592592593</v>
      </c>
      <c r="BZ536">
        <v>849.389592592593</v>
      </c>
      <c r="CA536">
        <v>879.273148148148</v>
      </c>
      <c r="CB536">
        <v>0.938845444444445</v>
      </c>
      <c r="CC536">
        <v>863.657740740741</v>
      </c>
      <c r="CD536">
        <v>17.7596111111111</v>
      </c>
      <c r="CE536">
        <v>1.38305703703704</v>
      </c>
      <c r="CF536">
        <v>1.31361444444444</v>
      </c>
      <c r="CG536">
        <v>11.7331333333333</v>
      </c>
      <c r="CH536">
        <v>10.9555333333333</v>
      </c>
      <c r="CI536">
        <v>1999.98407407407</v>
      </c>
      <c r="CJ536">
        <v>0.980001222222222</v>
      </c>
      <c r="CK536">
        <v>0.0199991703703704</v>
      </c>
      <c r="CL536">
        <v>0</v>
      </c>
      <c r="CM536">
        <v>2.21892592592593</v>
      </c>
      <c r="CN536">
        <v>0</v>
      </c>
      <c r="CO536">
        <v>7032.54518518518</v>
      </c>
      <c r="CP536">
        <v>17300.0185185185</v>
      </c>
      <c r="CQ536">
        <v>43.25</v>
      </c>
      <c r="CR536">
        <v>45.7867407407407</v>
      </c>
      <c r="CS536">
        <v>43.5</v>
      </c>
      <c r="CT536">
        <v>43.6203333333333</v>
      </c>
      <c r="CU536">
        <v>42.125</v>
      </c>
      <c r="CV536">
        <v>1959.98407407407</v>
      </c>
      <c r="CW536">
        <v>40</v>
      </c>
      <c r="CX536">
        <v>0</v>
      </c>
      <c r="CY536">
        <v>1657126794.1</v>
      </c>
      <c r="CZ536">
        <v>0</v>
      </c>
      <c r="DA536">
        <v>0</v>
      </c>
      <c r="DB536" t="s">
        <v>356</v>
      </c>
      <c r="DC536">
        <v>1656081770.5</v>
      </c>
      <c r="DD536">
        <v>1655399214.6</v>
      </c>
      <c r="DE536">
        <v>0</v>
      </c>
      <c r="DF536">
        <v>0.134</v>
      </c>
      <c r="DG536">
        <v>-0.06</v>
      </c>
      <c r="DH536">
        <v>9.331</v>
      </c>
      <c r="DI536">
        <v>0.511</v>
      </c>
      <c r="DJ536">
        <v>421</v>
      </c>
      <c r="DK536">
        <v>25</v>
      </c>
      <c r="DL536">
        <v>1.93</v>
      </c>
      <c r="DM536">
        <v>0.15</v>
      </c>
      <c r="DN536">
        <v>-30.17277</v>
      </c>
      <c r="DO536">
        <v>-1.3342851782363</v>
      </c>
      <c r="DP536">
        <v>0.356595820362494</v>
      </c>
      <c r="DQ536">
        <v>0</v>
      </c>
      <c r="DR536">
        <v>0.93503345</v>
      </c>
      <c r="DS536">
        <v>0.0833763377110686</v>
      </c>
      <c r="DT536">
        <v>0.00854566256925114</v>
      </c>
      <c r="DU536">
        <v>1</v>
      </c>
      <c r="DV536">
        <v>1</v>
      </c>
      <c r="DW536">
        <v>2</v>
      </c>
      <c r="DX536" t="s">
        <v>357</v>
      </c>
      <c r="DY536">
        <v>2.97021</v>
      </c>
      <c r="DZ536">
        <v>2.75393</v>
      </c>
      <c r="EA536">
        <v>0.12309</v>
      </c>
      <c r="EB536">
        <v>0.127257</v>
      </c>
      <c r="EC536">
        <v>0.0710682</v>
      </c>
      <c r="ED536">
        <v>0.0690661</v>
      </c>
      <c r="EE536">
        <v>34118.2</v>
      </c>
      <c r="EF536">
        <v>37179.9</v>
      </c>
      <c r="EG536">
        <v>35282.1</v>
      </c>
      <c r="EH536">
        <v>38662</v>
      </c>
      <c r="EI536">
        <v>46504.8</v>
      </c>
      <c r="EJ536">
        <v>51961.8</v>
      </c>
      <c r="EK536">
        <v>55170.3</v>
      </c>
      <c r="EL536">
        <v>61986.1</v>
      </c>
      <c r="EM536">
        <v>1.9332</v>
      </c>
      <c r="EN536">
        <v>2.1386</v>
      </c>
      <c r="EO536">
        <v>0.0496507</v>
      </c>
      <c r="EP536">
        <v>0</v>
      </c>
      <c r="EQ536">
        <v>22.8257</v>
      </c>
      <c r="ER536">
        <v>999.9</v>
      </c>
      <c r="ES536">
        <v>41.149</v>
      </c>
      <c r="ET536">
        <v>32.156</v>
      </c>
      <c r="EU536">
        <v>26.8006</v>
      </c>
      <c r="EV536">
        <v>55.0771</v>
      </c>
      <c r="EW536">
        <v>38.6298</v>
      </c>
      <c r="EX536">
        <v>2</v>
      </c>
      <c r="EY536">
        <v>0.259919</v>
      </c>
      <c r="EZ536">
        <v>9.28105</v>
      </c>
      <c r="FA536">
        <v>19.9244</v>
      </c>
      <c r="FB536">
        <v>5.20291</v>
      </c>
      <c r="FC536">
        <v>12.0099</v>
      </c>
      <c r="FD536">
        <v>4.9752</v>
      </c>
      <c r="FE536">
        <v>3.294</v>
      </c>
      <c r="FF536">
        <v>9999</v>
      </c>
      <c r="FG536">
        <v>9999</v>
      </c>
      <c r="FH536">
        <v>9999</v>
      </c>
      <c r="FI536">
        <v>552.5</v>
      </c>
      <c r="FJ536">
        <v>1.86295</v>
      </c>
      <c r="FK536">
        <v>1.86774</v>
      </c>
      <c r="FL536">
        <v>1.86752</v>
      </c>
      <c r="FM536">
        <v>1.86874</v>
      </c>
      <c r="FN536">
        <v>1.86951</v>
      </c>
      <c r="FO536">
        <v>1.8656</v>
      </c>
      <c r="FP536">
        <v>1.86661</v>
      </c>
      <c r="FQ536">
        <v>1.86807</v>
      </c>
      <c r="FR536">
        <v>5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12.671</v>
      </c>
      <c r="GF536">
        <v>0.2109</v>
      </c>
      <c r="GG536">
        <v>5.21543574155078</v>
      </c>
      <c r="GH536">
        <v>0.0100486214095962</v>
      </c>
      <c r="GI536">
        <v>-1.74255938316833e-06</v>
      </c>
      <c r="GJ536">
        <v>3.40457676646056e-10</v>
      </c>
      <c r="GK536">
        <v>-0.0234001039270155</v>
      </c>
      <c r="GL536">
        <v>-0.0317258394575505</v>
      </c>
      <c r="GM536">
        <v>0.00293552719409138</v>
      </c>
      <c r="GN536">
        <v>-2.89779016759736e-05</v>
      </c>
      <c r="GO536">
        <v>-4</v>
      </c>
      <c r="GP536">
        <v>2214</v>
      </c>
      <c r="GQ536">
        <v>1</v>
      </c>
      <c r="GR536">
        <v>18</v>
      </c>
      <c r="GS536">
        <v>17417.4</v>
      </c>
      <c r="GT536">
        <v>28793.3</v>
      </c>
      <c r="GU536">
        <v>2.43286</v>
      </c>
      <c r="GV536">
        <v>2.61597</v>
      </c>
      <c r="GW536">
        <v>2.24854</v>
      </c>
      <c r="GX536">
        <v>2.73926</v>
      </c>
      <c r="GY536">
        <v>1.99585</v>
      </c>
      <c r="GZ536">
        <v>2.31812</v>
      </c>
      <c r="HA536">
        <v>36.4343</v>
      </c>
      <c r="HB536">
        <v>14.0795</v>
      </c>
      <c r="HC536">
        <v>18</v>
      </c>
      <c r="HD536">
        <v>494.773</v>
      </c>
      <c r="HE536">
        <v>639.545</v>
      </c>
      <c r="HF536">
        <v>13.4763</v>
      </c>
      <c r="HG536">
        <v>30.5023</v>
      </c>
      <c r="HH536">
        <v>30.0015</v>
      </c>
      <c r="HI536">
        <v>29.9109</v>
      </c>
      <c r="HJ536">
        <v>29.7765</v>
      </c>
      <c r="HK536">
        <v>48.6924</v>
      </c>
      <c r="HL536">
        <v>30.4244</v>
      </c>
      <c r="HM536">
        <v>0</v>
      </c>
      <c r="HN536">
        <v>12.2415</v>
      </c>
      <c r="HO536">
        <v>910.166</v>
      </c>
      <c r="HP536">
        <v>17.7786</v>
      </c>
      <c r="HQ536">
        <v>102.329</v>
      </c>
      <c r="HR536">
        <v>103.194</v>
      </c>
    </row>
    <row r="537" spans="1:226">
      <c r="A537">
        <v>521</v>
      </c>
      <c r="B537">
        <v>1657126818.6</v>
      </c>
      <c r="C537">
        <v>6786</v>
      </c>
      <c r="D537" t="s">
        <v>1405</v>
      </c>
      <c r="E537" t="s">
        <v>1406</v>
      </c>
      <c r="F537">
        <v>5</v>
      </c>
      <c r="G537" t="s">
        <v>1302</v>
      </c>
      <c r="H537" t="s">
        <v>354</v>
      </c>
      <c r="I537">
        <v>1657126810.81429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911.47775581901</v>
      </c>
      <c r="AK537">
        <v>889.668024242425</v>
      </c>
      <c r="AL537">
        <v>3.38505179913284</v>
      </c>
      <c r="AM537">
        <v>66.856726863799</v>
      </c>
      <c r="AN537">
        <f>(AP537 - AO537 + BO537*1E3/(8.314*(BQ537+273.15)) * AR537/BN537 * AQ537) * BN537/(100*BB537) * 1000/(1000 - AP537)</f>
        <v>0</v>
      </c>
      <c r="AO537">
        <v>17.7590727922286</v>
      </c>
      <c r="AP537">
        <v>18.7109466666667</v>
      </c>
      <c r="AQ537">
        <v>0.00069830963858397</v>
      </c>
      <c r="AR537">
        <v>77.4806750341391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1657126810.81429</v>
      </c>
      <c r="BH537">
        <v>848.945</v>
      </c>
      <c r="BI537">
        <v>879.379857142857</v>
      </c>
      <c r="BJ537">
        <v>18.7040178571429</v>
      </c>
      <c r="BK537">
        <v>17.7585607142857</v>
      </c>
      <c r="BL537">
        <v>836.345321428572</v>
      </c>
      <c r="BM537">
        <v>18.49345</v>
      </c>
      <c r="BN537">
        <v>499.983142857143</v>
      </c>
      <c r="BO537">
        <v>73.96675</v>
      </c>
      <c r="BP537">
        <v>0.099972725</v>
      </c>
      <c r="BQ537">
        <v>22.7491607142857</v>
      </c>
      <c r="BR537">
        <v>23.6250357142857</v>
      </c>
      <c r="BS537">
        <v>999.9</v>
      </c>
      <c r="BT537">
        <v>0</v>
      </c>
      <c r="BU537">
        <v>0</v>
      </c>
      <c r="BV537">
        <v>10003.2142857143</v>
      </c>
      <c r="BW537">
        <v>0</v>
      </c>
      <c r="BX537">
        <v>1867.88857142857</v>
      </c>
      <c r="BY537">
        <v>-30.4348321428571</v>
      </c>
      <c r="BZ537">
        <v>865.126357142857</v>
      </c>
      <c r="CA537">
        <v>895.278571428571</v>
      </c>
      <c r="CB537">
        <v>0.945458035714286</v>
      </c>
      <c r="CC537">
        <v>879.379857142857</v>
      </c>
      <c r="CD537">
        <v>17.7585607142857</v>
      </c>
      <c r="CE537">
        <v>1.383475</v>
      </c>
      <c r="CF537">
        <v>1.31354392857143</v>
      </c>
      <c r="CG537">
        <v>11.7377142857143</v>
      </c>
      <c r="CH537">
        <v>10.9547178571429</v>
      </c>
      <c r="CI537">
        <v>1999.99607142857</v>
      </c>
      <c r="CJ537">
        <v>0.980001321428572</v>
      </c>
      <c r="CK537">
        <v>0.0199990678571429</v>
      </c>
      <c r="CL537">
        <v>0</v>
      </c>
      <c r="CM537">
        <v>2.16646785714286</v>
      </c>
      <c r="CN537">
        <v>0</v>
      </c>
      <c r="CO537">
        <v>7033.22714285714</v>
      </c>
      <c r="CP537">
        <v>17300.1214285714</v>
      </c>
      <c r="CQ537">
        <v>43.25</v>
      </c>
      <c r="CR537">
        <v>45.8053571428571</v>
      </c>
      <c r="CS537">
        <v>43.5022142857143</v>
      </c>
      <c r="CT537">
        <v>43.625</v>
      </c>
      <c r="CU537">
        <v>42.125</v>
      </c>
      <c r="CV537">
        <v>1959.99607142857</v>
      </c>
      <c r="CW537">
        <v>40</v>
      </c>
      <c r="CX537">
        <v>0</v>
      </c>
      <c r="CY537">
        <v>1657126798.9</v>
      </c>
      <c r="CZ537">
        <v>0</v>
      </c>
      <c r="DA537">
        <v>0</v>
      </c>
      <c r="DB537" t="s">
        <v>356</v>
      </c>
      <c r="DC537">
        <v>1656081770.5</v>
      </c>
      <c r="DD537">
        <v>1655399214.6</v>
      </c>
      <c r="DE537">
        <v>0</v>
      </c>
      <c r="DF537">
        <v>0.134</v>
      </c>
      <c r="DG537">
        <v>-0.06</v>
      </c>
      <c r="DH537">
        <v>9.331</v>
      </c>
      <c r="DI537">
        <v>0.511</v>
      </c>
      <c r="DJ537">
        <v>421</v>
      </c>
      <c r="DK537">
        <v>25</v>
      </c>
      <c r="DL537">
        <v>1.93</v>
      </c>
      <c r="DM537">
        <v>0.15</v>
      </c>
      <c r="DN537">
        <v>-30.2798097560976</v>
      </c>
      <c r="DO537">
        <v>-3.52977282229977</v>
      </c>
      <c r="DP537">
        <v>0.464103102929426</v>
      </c>
      <c r="DQ537">
        <v>0</v>
      </c>
      <c r="DR537">
        <v>0.941124317073171</v>
      </c>
      <c r="DS537">
        <v>0.0826010174216021</v>
      </c>
      <c r="DT537">
        <v>0.00868930835732815</v>
      </c>
      <c r="DU537">
        <v>1</v>
      </c>
      <c r="DV537">
        <v>1</v>
      </c>
      <c r="DW537">
        <v>2</v>
      </c>
      <c r="DX537" t="s">
        <v>357</v>
      </c>
      <c r="DY537">
        <v>2.97008</v>
      </c>
      <c r="DZ537">
        <v>2.75442</v>
      </c>
      <c r="EA537">
        <v>0.124677</v>
      </c>
      <c r="EB537">
        <v>0.128784</v>
      </c>
      <c r="EC537">
        <v>0.0710773</v>
      </c>
      <c r="ED537">
        <v>0.0690705</v>
      </c>
      <c r="EE537">
        <v>34055</v>
      </c>
      <c r="EF537">
        <v>37112.6</v>
      </c>
      <c r="EG537">
        <v>35280.7</v>
      </c>
      <c r="EH537">
        <v>38659.8</v>
      </c>
      <c r="EI537">
        <v>46503.5</v>
      </c>
      <c r="EJ537">
        <v>51959.2</v>
      </c>
      <c r="EK537">
        <v>55169.3</v>
      </c>
      <c r="EL537">
        <v>61983.4</v>
      </c>
      <c r="EM537">
        <v>1.9332</v>
      </c>
      <c r="EN537">
        <v>2.1384</v>
      </c>
      <c r="EO537">
        <v>0.0494719</v>
      </c>
      <c r="EP537">
        <v>0</v>
      </c>
      <c r="EQ537">
        <v>22.8222</v>
      </c>
      <c r="ER537">
        <v>999.9</v>
      </c>
      <c r="ES537">
        <v>41.149</v>
      </c>
      <c r="ET537">
        <v>32.156</v>
      </c>
      <c r="EU537">
        <v>26.7975</v>
      </c>
      <c r="EV537">
        <v>55.1471</v>
      </c>
      <c r="EW537">
        <v>38.6899</v>
      </c>
      <c r="EX537">
        <v>2</v>
      </c>
      <c r="EY537">
        <v>0.261911</v>
      </c>
      <c r="EZ537">
        <v>9.28105</v>
      </c>
      <c r="FA537">
        <v>19.9249</v>
      </c>
      <c r="FB537">
        <v>5.20531</v>
      </c>
      <c r="FC537">
        <v>12.0099</v>
      </c>
      <c r="FD537">
        <v>4.976</v>
      </c>
      <c r="FE537">
        <v>3.294</v>
      </c>
      <c r="FF537">
        <v>9999</v>
      </c>
      <c r="FG537">
        <v>9999</v>
      </c>
      <c r="FH537">
        <v>9999</v>
      </c>
      <c r="FI537">
        <v>552.5</v>
      </c>
      <c r="FJ537">
        <v>1.86295</v>
      </c>
      <c r="FK537">
        <v>1.86774</v>
      </c>
      <c r="FL537">
        <v>1.86752</v>
      </c>
      <c r="FM537">
        <v>1.86874</v>
      </c>
      <c r="FN537">
        <v>1.86951</v>
      </c>
      <c r="FO537">
        <v>1.8656</v>
      </c>
      <c r="FP537">
        <v>1.86661</v>
      </c>
      <c r="FQ537">
        <v>1.86798</v>
      </c>
      <c r="FR537">
        <v>5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12.799</v>
      </c>
      <c r="GF537">
        <v>0.211</v>
      </c>
      <c r="GG537">
        <v>5.21543574155078</v>
      </c>
      <c r="GH537">
        <v>0.0100486214095962</v>
      </c>
      <c r="GI537">
        <v>-1.74255938316833e-06</v>
      </c>
      <c r="GJ537">
        <v>3.40457676646056e-10</v>
      </c>
      <c r="GK537">
        <v>-0.0234001039270155</v>
      </c>
      <c r="GL537">
        <v>-0.0317258394575505</v>
      </c>
      <c r="GM537">
        <v>0.00293552719409138</v>
      </c>
      <c r="GN537">
        <v>-2.89779016759736e-05</v>
      </c>
      <c r="GO537">
        <v>-4</v>
      </c>
      <c r="GP537">
        <v>2214</v>
      </c>
      <c r="GQ537">
        <v>1</v>
      </c>
      <c r="GR537">
        <v>18</v>
      </c>
      <c r="GS537">
        <v>17417.5</v>
      </c>
      <c r="GT537">
        <v>28793.4</v>
      </c>
      <c r="GU537">
        <v>2.4707</v>
      </c>
      <c r="GV537">
        <v>2.61597</v>
      </c>
      <c r="GW537">
        <v>2.24854</v>
      </c>
      <c r="GX537">
        <v>2.73926</v>
      </c>
      <c r="GY537">
        <v>1.99585</v>
      </c>
      <c r="GZ537">
        <v>2.3291</v>
      </c>
      <c r="HA537">
        <v>36.4343</v>
      </c>
      <c r="HB537">
        <v>14.0883</v>
      </c>
      <c r="HC537">
        <v>18</v>
      </c>
      <c r="HD537">
        <v>494.946</v>
      </c>
      <c r="HE537">
        <v>639.609</v>
      </c>
      <c r="HF537">
        <v>13.4918</v>
      </c>
      <c r="HG537">
        <v>30.5204</v>
      </c>
      <c r="HH537">
        <v>30.0017</v>
      </c>
      <c r="HI537">
        <v>29.931</v>
      </c>
      <c r="HJ537">
        <v>29.7969</v>
      </c>
      <c r="HK537">
        <v>49.4537</v>
      </c>
      <c r="HL537">
        <v>30.4244</v>
      </c>
      <c r="HM537">
        <v>0</v>
      </c>
      <c r="HN537">
        <v>12.2465</v>
      </c>
      <c r="HO537">
        <v>923.627</v>
      </c>
      <c r="HP537">
        <v>17.7779</v>
      </c>
      <c r="HQ537">
        <v>102.326</v>
      </c>
      <c r="HR537">
        <v>103.189</v>
      </c>
    </row>
    <row r="538" spans="1:226">
      <c r="A538">
        <v>522</v>
      </c>
      <c r="B538">
        <v>1657126823.6</v>
      </c>
      <c r="C538">
        <v>6791</v>
      </c>
      <c r="D538" t="s">
        <v>1407</v>
      </c>
      <c r="E538" t="s">
        <v>1408</v>
      </c>
      <c r="F538">
        <v>5</v>
      </c>
      <c r="G538" t="s">
        <v>1302</v>
      </c>
      <c r="H538" t="s">
        <v>354</v>
      </c>
      <c r="I538">
        <v>1657126816.1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928.77547013808</v>
      </c>
      <c r="AK538">
        <v>906.525696969697</v>
      </c>
      <c r="AL538">
        <v>3.39446858650735</v>
      </c>
      <c r="AM538">
        <v>66.856726863799</v>
      </c>
      <c r="AN538">
        <f>(AP538 - AO538 + BO538*1E3/(8.314*(BQ538+273.15)) * AR538/BN538 * AQ538) * BN538/(100*BB538) * 1000/(1000 - AP538)</f>
        <v>0</v>
      </c>
      <c r="AO538">
        <v>17.7578017302868</v>
      </c>
      <c r="AP538">
        <v>18.7154727272727</v>
      </c>
      <c r="AQ538">
        <v>-8.82730957768084e-05</v>
      </c>
      <c r="AR538">
        <v>77.4806750341391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1657126816.1</v>
      </c>
      <c r="BH538">
        <v>866.363148148148</v>
      </c>
      <c r="BI538">
        <v>897.236037037037</v>
      </c>
      <c r="BJ538">
        <v>18.7092888888889</v>
      </c>
      <c r="BK538">
        <v>17.7576777777778</v>
      </c>
      <c r="BL538">
        <v>853.628037037037</v>
      </c>
      <c r="BM538">
        <v>18.4984888888889</v>
      </c>
      <c r="BN538">
        <v>499.993037037037</v>
      </c>
      <c r="BO538">
        <v>73.9667666666667</v>
      </c>
      <c r="BP538">
        <v>0.100026433333333</v>
      </c>
      <c r="BQ538">
        <v>22.7583148148148</v>
      </c>
      <c r="BR538">
        <v>23.6350148148148</v>
      </c>
      <c r="BS538">
        <v>999.9</v>
      </c>
      <c r="BT538">
        <v>0</v>
      </c>
      <c r="BU538">
        <v>0</v>
      </c>
      <c r="BV538">
        <v>10010.5555555556</v>
      </c>
      <c r="BW538">
        <v>0</v>
      </c>
      <c r="BX538">
        <v>1867.52444444444</v>
      </c>
      <c r="BY538">
        <v>-30.8727851851852</v>
      </c>
      <c r="BZ538">
        <v>882.881333333333</v>
      </c>
      <c r="CA538">
        <v>913.456666666667</v>
      </c>
      <c r="CB538">
        <v>0.951616</v>
      </c>
      <c r="CC538">
        <v>897.236037037037</v>
      </c>
      <c r="CD538">
        <v>17.7576777777778</v>
      </c>
      <c r="CE538">
        <v>1.38386592592593</v>
      </c>
      <c r="CF538">
        <v>1.31347925925926</v>
      </c>
      <c r="CG538">
        <v>11.7419888888889</v>
      </c>
      <c r="CH538">
        <v>10.9539814814815</v>
      </c>
      <c r="CI538">
        <v>1999.99703703704</v>
      </c>
      <c r="CJ538">
        <v>0.980001222222222</v>
      </c>
      <c r="CK538">
        <v>0.0199991703703704</v>
      </c>
      <c r="CL538">
        <v>0</v>
      </c>
      <c r="CM538">
        <v>2.1997037037037</v>
      </c>
      <c r="CN538">
        <v>0</v>
      </c>
      <c r="CO538">
        <v>7029.90222222222</v>
      </c>
      <c r="CP538">
        <v>17300.1333333333</v>
      </c>
      <c r="CQ538">
        <v>43.25</v>
      </c>
      <c r="CR538">
        <v>45.812</v>
      </c>
      <c r="CS538">
        <v>43.5137777777778</v>
      </c>
      <c r="CT538">
        <v>43.625</v>
      </c>
      <c r="CU538">
        <v>42.125</v>
      </c>
      <c r="CV538">
        <v>1959.99703703704</v>
      </c>
      <c r="CW538">
        <v>40</v>
      </c>
      <c r="CX538">
        <v>0</v>
      </c>
      <c r="CY538">
        <v>1657126803.7</v>
      </c>
      <c r="CZ538">
        <v>0</v>
      </c>
      <c r="DA538">
        <v>0</v>
      </c>
      <c r="DB538" t="s">
        <v>356</v>
      </c>
      <c r="DC538">
        <v>1656081770.5</v>
      </c>
      <c r="DD538">
        <v>1655399214.6</v>
      </c>
      <c r="DE538">
        <v>0</v>
      </c>
      <c r="DF538">
        <v>0.134</v>
      </c>
      <c r="DG538">
        <v>-0.06</v>
      </c>
      <c r="DH538">
        <v>9.331</v>
      </c>
      <c r="DI538">
        <v>0.511</v>
      </c>
      <c r="DJ538">
        <v>421</v>
      </c>
      <c r="DK538">
        <v>25</v>
      </c>
      <c r="DL538">
        <v>1.93</v>
      </c>
      <c r="DM538">
        <v>0.15</v>
      </c>
      <c r="DN538">
        <v>-30.570325</v>
      </c>
      <c r="DO538">
        <v>-4.42469493433394</v>
      </c>
      <c r="DP538">
        <v>0.560333422950122</v>
      </c>
      <c r="DQ538">
        <v>0</v>
      </c>
      <c r="DR538">
        <v>0.9471037</v>
      </c>
      <c r="DS538">
        <v>0.0738508367729812</v>
      </c>
      <c r="DT538">
        <v>0.00776102904968149</v>
      </c>
      <c r="DU538">
        <v>1</v>
      </c>
      <c r="DV538">
        <v>1</v>
      </c>
      <c r="DW538">
        <v>2</v>
      </c>
      <c r="DX538" t="s">
        <v>357</v>
      </c>
      <c r="DY538">
        <v>2.96973</v>
      </c>
      <c r="DZ538">
        <v>2.75379</v>
      </c>
      <c r="EA538">
        <v>0.126236</v>
      </c>
      <c r="EB538">
        <v>0.130392</v>
      </c>
      <c r="EC538">
        <v>0.071077</v>
      </c>
      <c r="ED538">
        <v>0.069051</v>
      </c>
      <c r="EE538">
        <v>33993.1</v>
      </c>
      <c r="EF538">
        <v>37043.1</v>
      </c>
      <c r="EG538">
        <v>35279.5</v>
      </c>
      <c r="EH538">
        <v>38658.9</v>
      </c>
      <c r="EI538">
        <v>46502.4</v>
      </c>
      <c r="EJ538">
        <v>51958.5</v>
      </c>
      <c r="EK538">
        <v>55167.9</v>
      </c>
      <c r="EL538">
        <v>61981.2</v>
      </c>
      <c r="EM538">
        <v>1.933</v>
      </c>
      <c r="EN538">
        <v>2.1384</v>
      </c>
      <c r="EO538">
        <v>0.050962</v>
      </c>
      <c r="EP538">
        <v>0</v>
      </c>
      <c r="EQ538">
        <v>22.8222</v>
      </c>
      <c r="ER538">
        <v>999.9</v>
      </c>
      <c r="ES538">
        <v>41.124</v>
      </c>
      <c r="ET538">
        <v>32.166</v>
      </c>
      <c r="EU538">
        <v>26.7978</v>
      </c>
      <c r="EV538">
        <v>55.1271</v>
      </c>
      <c r="EW538">
        <v>38.6258</v>
      </c>
      <c r="EX538">
        <v>2</v>
      </c>
      <c r="EY538">
        <v>0.263049</v>
      </c>
      <c r="EZ538">
        <v>9.28105</v>
      </c>
      <c r="FA538">
        <v>19.9246</v>
      </c>
      <c r="FB538">
        <v>5.20291</v>
      </c>
      <c r="FC538">
        <v>12.0099</v>
      </c>
      <c r="FD538">
        <v>4.9756</v>
      </c>
      <c r="FE538">
        <v>3.294</v>
      </c>
      <c r="FF538">
        <v>9999</v>
      </c>
      <c r="FG538">
        <v>9999</v>
      </c>
      <c r="FH538">
        <v>9999</v>
      </c>
      <c r="FI538">
        <v>552.5</v>
      </c>
      <c r="FJ538">
        <v>1.86295</v>
      </c>
      <c r="FK538">
        <v>1.86771</v>
      </c>
      <c r="FL538">
        <v>1.86752</v>
      </c>
      <c r="FM538">
        <v>1.86874</v>
      </c>
      <c r="FN538">
        <v>1.86951</v>
      </c>
      <c r="FO538">
        <v>1.8656</v>
      </c>
      <c r="FP538">
        <v>1.86661</v>
      </c>
      <c r="FQ538">
        <v>1.86798</v>
      </c>
      <c r="FR538">
        <v>5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12.927</v>
      </c>
      <c r="GF538">
        <v>0.211</v>
      </c>
      <c r="GG538">
        <v>5.21543574155078</v>
      </c>
      <c r="GH538">
        <v>0.0100486214095962</v>
      </c>
      <c r="GI538">
        <v>-1.74255938316833e-06</v>
      </c>
      <c r="GJ538">
        <v>3.40457676646056e-10</v>
      </c>
      <c r="GK538">
        <v>-0.0234001039270155</v>
      </c>
      <c r="GL538">
        <v>-0.0317258394575505</v>
      </c>
      <c r="GM538">
        <v>0.00293552719409138</v>
      </c>
      <c r="GN538">
        <v>-2.89779016759736e-05</v>
      </c>
      <c r="GO538">
        <v>-4</v>
      </c>
      <c r="GP538">
        <v>2214</v>
      </c>
      <c r="GQ538">
        <v>1</v>
      </c>
      <c r="GR538">
        <v>18</v>
      </c>
      <c r="GS538">
        <v>17417.6</v>
      </c>
      <c r="GT538">
        <v>28793.5</v>
      </c>
      <c r="GU538">
        <v>2.50366</v>
      </c>
      <c r="GV538">
        <v>2.60864</v>
      </c>
      <c r="GW538">
        <v>2.24854</v>
      </c>
      <c r="GX538">
        <v>2.73926</v>
      </c>
      <c r="GY538">
        <v>1.99585</v>
      </c>
      <c r="GZ538">
        <v>2.32788</v>
      </c>
      <c r="HA538">
        <v>36.4343</v>
      </c>
      <c r="HB538">
        <v>14.0883</v>
      </c>
      <c r="HC538">
        <v>18</v>
      </c>
      <c r="HD538">
        <v>494.965</v>
      </c>
      <c r="HE538">
        <v>639.807</v>
      </c>
      <c r="HF538">
        <v>13.505</v>
      </c>
      <c r="HG538">
        <v>30.5389</v>
      </c>
      <c r="HH538">
        <v>30.0015</v>
      </c>
      <c r="HI538">
        <v>29.949</v>
      </c>
      <c r="HJ538">
        <v>29.8147</v>
      </c>
      <c r="HK538">
        <v>50.1164</v>
      </c>
      <c r="HL538">
        <v>30.4244</v>
      </c>
      <c r="HM538">
        <v>0</v>
      </c>
      <c r="HN538">
        <v>12.2477</v>
      </c>
      <c r="HO538">
        <v>937.053</v>
      </c>
      <c r="HP538">
        <v>17.7777</v>
      </c>
      <c r="HQ538">
        <v>102.323</v>
      </c>
      <c r="HR538">
        <v>103.185</v>
      </c>
    </row>
    <row r="539" spans="1:226">
      <c r="A539">
        <v>523</v>
      </c>
      <c r="B539">
        <v>1657126828.6</v>
      </c>
      <c r="C539">
        <v>6796</v>
      </c>
      <c r="D539" t="s">
        <v>1409</v>
      </c>
      <c r="E539" t="s">
        <v>1410</v>
      </c>
      <c r="F539">
        <v>5</v>
      </c>
      <c r="G539" t="s">
        <v>1302</v>
      </c>
      <c r="H539" t="s">
        <v>354</v>
      </c>
      <c r="I539">
        <v>1657126820.81429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944.92568504307</v>
      </c>
      <c r="AK539">
        <v>923.272618181818</v>
      </c>
      <c r="AL539">
        <v>3.26743649681796</v>
      </c>
      <c r="AM539">
        <v>66.856726863799</v>
      </c>
      <c r="AN539">
        <f>(AP539 - AO539 + BO539*1E3/(8.314*(BQ539+273.15)) * AR539/BN539 * AQ539) * BN539/(100*BB539) * 1000/(1000 - AP539)</f>
        <v>0</v>
      </c>
      <c r="AO539">
        <v>17.7570897821818</v>
      </c>
      <c r="AP539">
        <v>18.7198</v>
      </c>
      <c r="AQ539">
        <v>0.000330127081334424</v>
      </c>
      <c r="AR539">
        <v>77.4806750341391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1657126820.81429</v>
      </c>
      <c r="BH539">
        <v>882.023678571428</v>
      </c>
      <c r="BI539">
        <v>912.820535714286</v>
      </c>
      <c r="BJ539">
        <v>18.7140464285714</v>
      </c>
      <c r="BK539">
        <v>17.7575</v>
      </c>
      <c r="BL539">
        <v>869.167321428571</v>
      </c>
      <c r="BM539">
        <v>18.503025</v>
      </c>
      <c r="BN539">
        <v>499.987642857143</v>
      </c>
      <c r="BO539">
        <v>73.9675</v>
      </c>
      <c r="BP539">
        <v>0.0999894535714286</v>
      </c>
      <c r="BQ539">
        <v>22.7679035714286</v>
      </c>
      <c r="BR539">
        <v>23.6430142857143</v>
      </c>
      <c r="BS539">
        <v>999.9</v>
      </c>
      <c r="BT539">
        <v>0</v>
      </c>
      <c r="BU539">
        <v>0</v>
      </c>
      <c r="BV539">
        <v>10022.3214285714</v>
      </c>
      <c r="BW539">
        <v>0</v>
      </c>
      <c r="BX539">
        <v>1867.415</v>
      </c>
      <c r="BY539">
        <v>-30.7967928571429</v>
      </c>
      <c r="BZ539">
        <v>898.844857142857</v>
      </c>
      <c r="CA539">
        <v>929.322857142857</v>
      </c>
      <c r="CB539">
        <v>0.956548107142857</v>
      </c>
      <c r="CC539">
        <v>912.820535714286</v>
      </c>
      <c r="CD539">
        <v>17.7575</v>
      </c>
      <c r="CE539">
        <v>1.38423178571429</v>
      </c>
      <c r="CF539">
        <v>1.31347857142857</v>
      </c>
      <c r="CG539">
        <v>11.7459892857143</v>
      </c>
      <c r="CH539">
        <v>10.9539785714286</v>
      </c>
      <c r="CI539">
        <v>1999.99535714286</v>
      </c>
      <c r="CJ539">
        <v>0.980001107142857</v>
      </c>
      <c r="CK539">
        <v>0.0199992892857143</v>
      </c>
      <c r="CL539">
        <v>0</v>
      </c>
      <c r="CM539">
        <v>2.181625</v>
      </c>
      <c r="CN539">
        <v>0</v>
      </c>
      <c r="CO539">
        <v>7026.685</v>
      </c>
      <c r="CP539">
        <v>17300.1214285714</v>
      </c>
      <c r="CQ539">
        <v>43.2566428571428</v>
      </c>
      <c r="CR539">
        <v>45.812</v>
      </c>
      <c r="CS539">
        <v>43.5332142857143</v>
      </c>
      <c r="CT539">
        <v>43.625</v>
      </c>
      <c r="CU539">
        <v>42.1294285714286</v>
      </c>
      <c r="CV539">
        <v>1959.99535714286</v>
      </c>
      <c r="CW539">
        <v>40</v>
      </c>
      <c r="CX539">
        <v>0</v>
      </c>
      <c r="CY539">
        <v>1657126808.5</v>
      </c>
      <c r="CZ539">
        <v>0</v>
      </c>
      <c r="DA539">
        <v>0</v>
      </c>
      <c r="DB539" t="s">
        <v>356</v>
      </c>
      <c r="DC539">
        <v>1656081770.5</v>
      </c>
      <c r="DD539">
        <v>1655399214.6</v>
      </c>
      <c r="DE539">
        <v>0</v>
      </c>
      <c r="DF539">
        <v>0.134</v>
      </c>
      <c r="DG539">
        <v>-0.06</v>
      </c>
      <c r="DH539">
        <v>9.331</v>
      </c>
      <c r="DI539">
        <v>0.511</v>
      </c>
      <c r="DJ539">
        <v>421</v>
      </c>
      <c r="DK539">
        <v>25</v>
      </c>
      <c r="DL539">
        <v>1.93</v>
      </c>
      <c r="DM539">
        <v>0.15</v>
      </c>
      <c r="DN539">
        <v>-30.7867575</v>
      </c>
      <c r="DO539">
        <v>-1.28422851782365</v>
      </c>
      <c r="DP539">
        <v>0.562720901019102</v>
      </c>
      <c r="DQ539">
        <v>0</v>
      </c>
      <c r="DR539">
        <v>0.953076425</v>
      </c>
      <c r="DS539">
        <v>0.0671796810506534</v>
      </c>
      <c r="DT539">
        <v>0.0070902624489066</v>
      </c>
      <c r="DU539">
        <v>1</v>
      </c>
      <c r="DV539">
        <v>1</v>
      </c>
      <c r="DW539">
        <v>2</v>
      </c>
      <c r="DX539" t="s">
        <v>357</v>
      </c>
      <c r="DY539">
        <v>2.96991</v>
      </c>
      <c r="DZ539">
        <v>2.75449</v>
      </c>
      <c r="EA539">
        <v>0.12777</v>
      </c>
      <c r="EB539">
        <v>0.131805</v>
      </c>
      <c r="EC539">
        <v>0.0710966</v>
      </c>
      <c r="ED539">
        <v>0.0690677</v>
      </c>
      <c r="EE539">
        <v>33932.5</v>
      </c>
      <c r="EF539">
        <v>36981.1</v>
      </c>
      <c r="EG539">
        <v>35278.7</v>
      </c>
      <c r="EH539">
        <v>38657.2</v>
      </c>
      <c r="EI539">
        <v>46500.1</v>
      </c>
      <c r="EJ539">
        <v>51956.4</v>
      </c>
      <c r="EK539">
        <v>55166.2</v>
      </c>
      <c r="EL539">
        <v>61979.7</v>
      </c>
      <c r="EM539">
        <v>1.9324</v>
      </c>
      <c r="EN539">
        <v>2.1382</v>
      </c>
      <c r="EO539">
        <v>0.050962</v>
      </c>
      <c r="EP539">
        <v>0</v>
      </c>
      <c r="EQ539">
        <v>22.8241</v>
      </c>
      <c r="ER539">
        <v>999.9</v>
      </c>
      <c r="ES539">
        <v>41.124</v>
      </c>
      <c r="ET539">
        <v>32.166</v>
      </c>
      <c r="EU539">
        <v>26.7999</v>
      </c>
      <c r="EV539">
        <v>54.7471</v>
      </c>
      <c r="EW539">
        <v>38.6418</v>
      </c>
      <c r="EX539">
        <v>2</v>
      </c>
      <c r="EY539">
        <v>0.264675</v>
      </c>
      <c r="EZ539">
        <v>9.28105</v>
      </c>
      <c r="FA539">
        <v>19.9245</v>
      </c>
      <c r="FB539">
        <v>5.20531</v>
      </c>
      <c r="FC539">
        <v>12.0099</v>
      </c>
      <c r="FD539">
        <v>4.976</v>
      </c>
      <c r="FE539">
        <v>3.294</v>
      </c>
      <c r="FF539">
        <v>9999</v>
      </c>
      <c r="FG539">
        <v>9999</v>
      </c>
      <c r="FH539">
        <v>9999</v>
      </c>
      <c r="FI539">
        <v>552.5</v>
      </c>
      <c r="FJ539">
        <v>1.86295</v>
      </c>
      <c r="FK539">
        <v>1.86774</v>
      </c>
      <c r="FL539">
        <v>1.86752</v>
      </c>
      <c r="FM539">
        <v>1.86874</v>
      </c>
      <c r="FN539">
        <v>1.86951</v>
      </c>
      <c r="FO539">
        <v>1.86554</v>
      </c>
      <c r="FP539">
        <v>1.86661</v>
      </c>
      <c r="FQ539">
        <v>1.86798</v>
      </c>
      <c r="FR539">
        <v>5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13.053</v>
      </c>
      <c r="GF539">
        <v>0.2114</v>
      </c>
      <c r="GG539">
        <v>5.21543574155078</v>
      </c>
      <c r="GH539">
        <v>0.0100486214095962</v>
      </c>
      <c r="GI539">
        <v>-1.74255938316833e-06</v>
      </c>
      <c r="GJ539">
        <v>3.40457676646056e-10</v>
      </c>
      <c r="GK539">
        <v>-0.0234001039270155</v>
      </c>
      <c r="GL539">
        <v>-0.0317258394575505</v>
      </c>
      <c r="GM539">
        <v>0.00293552719409138</v>
      </c>
      <c r="GN539">
        <v>-2.89779016759736e-05</v>
      </c>
      <c r="GO539">
        <v>-4</v>
      </c>
      <c r="GP539">
        <v>2214</v>
      </c>
      <c r="GQ539">
        <v>1</v>
      </c>
      <c r="GR539">
        <v>18</v>
      </c>
      <c r="GS539">
        <v>17417.6</v>
      </c>
      <c r="GT539">
        <v>28793.6</v>
      </c>
      <c r="GU539">
        <v>2.54028</v>
      </c>
      <c r="GV539">
        <v>2.61475</v>
      </c>
      <c r="GW539">
        <v>2.24854</v>
      </c>
      <c r="GX539">
        <v>2.74048</v>
      </c>
      <c r="GY539">
        <v>1.99585</v>
      </c>
      <c r="GZ539">
        <v>2.34253</v>
      </c>
      <c r="HA539">
        <v>36.4343</v>
      </c>
      <c r="HB539">
        <v>14.0795</v>
      </c>
      <c r="HC539">
        <v>18</v>
      </c>
      <c r="HD539">
        <v>494.74</v>
      </c>
      <c r="HE539">
        <v>639.872</v>
      </c>
      <c r="HF539">
        <v>13.5165</v>
      </c>
      <c r="HG539">
        <v>30.5574</v>
      </c>
      <c r="HH539">
        <v>30.0014</v>
      </c>
      <c r="HI539">
        <v>29.9697</v>
      </c>
      <c r="HJ539">
        <v>29.8352</v>
      </c>
      <c r="HK539">
        <v>50.8322</v>
      </c>
      <c r="HL539">
        <v>30.4244</v>
      </c>
      <c r="HM539">
        <v>0</v>
      </c>
      <c r="HN539">
        <v>12.2538</v>
      </c>
      <c r="HO539">
        <v>957.388</v>
      </c>
      <c r="HP539">
        <v>17.803</v>
      </c>
      <c r="HQ539">
        <v>102.321</v>
      </c>
      <c r="HR539">
        <v>103.182</v>
      </c>
    </row>
    <row r="540" spans="1:226">
      <c r="A540">
        <v>524</v>
      </c>
      <c r="B540">
        <v>1657126833.6</v>
      </c>
      <c r="C540">
        <v>6801</v>
      </c>
      <c r="D540" t="s">
        <v>1411</v>
      </c>
      <c r="E540" t="s">
        <v>1412</v>
      </c>
      <c r="F540">
        <v>5</v>
      </c>
      <c r="G540" t="s">
        <v>1302</v>
      </c>
      <c r="H540" t="s">
        <v>354</v>
      </c>
      <c r="I540">
        <v>1657126826.1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962.235409373332</v>
      </c>
      <c r="AK540">
        <v>940.164018181818</v>
      </c>
      <c r="AL540">
        <v>3.47461160416792</v>
      </c>
      <c r="AM540">
        <v>66.856726863799</v>
      </c>
      <c r="AN540">
        <f>(AP540 - AO540 + BO540*1E3/(8.314*(BQ540+273.15)) * AR540/BN540 * AQ540) * BN540/(100*BB540) * 1000/(1000 - AP540)</f>
        <v>0</v>
      </c>
      <c r="AO540">
        <v>17.7577600006122</v>
      </c>
      <c r="AP540">
        <v>18.7240127272727</v>
      </c>
      <c r="AQ540">
        <v>0.00013816025377065</v>
      </c>
      <c r="AR540">
        <v>77.4806750341391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1657126826.1</v>
      </c>
      <c r="BH540">
        <v>899.412185185185</v>
      </c>
      <c r="BI540">
        <v>930.533481481482</v>
      </c>
      <c r="BJ540">
        <v>18.719137037037</v>
      </c>
      <c r="BK540">
        <v>17.757237037037</v>
      </c>
      <c r="BL540">
        <v>886.421740740741</v>
      </c>
      <c r="BM540">
        <v>18.5078851851852</v>
      </c>
      <c r="BN540">
        <v>500.017148148148</v>
      </c>
      <c r="BO540">
        <v>73.9682740740741</v>
      </c>
      <c r="BP540">
        <v>0.100147003703704</v>
      </c>
      <c r="BQ540">
        <v>22.7816777777778</v>
      </c>
      <c r="BR540">
        <v>23.6440481481482</v>
      </c>
      <c r="BS540">
        <v>999.9</v>
      </c>
      <c r="BT540">
        <v>0</v>
      </c>
      <c r="BU540">
        <v>0</v>
      </c>
      <c r="BV540">
        <v>10003.5185185185</v>
      </c>
      <c r="BW540">
        <v>0</v>
      </c>
      <c r="BX540">
        <v>1867.01851851852</v>
      </c>
      <c r="BY540">
        <v>-31.1212333333333</v>
      </c>
      <c r="BZ540">
        <v>916.569740740741</v>
      </c>
      <c r="CA540">
        <v>947.355851851852</v>
      </c>
      <c r="CB540">
        <v>0.961899074074074</v>
      </c>
      <c r="CC540">
        <v>930.533481481482</v>
      </c>
      <c r="CD540">
        <v>17.757237037037</v>
      </c>
      <c r="CE540">
        <v>1.3846237037037</v>
      </c>
      <c r="CF540">
        <v>1.31347222222222</v>
      </c>
      <c r="CG540">
        <v>11.7502703703704</v>
      </c>
      <c r="CH540">
        <v>10.9539148148148</v>
      </c>
      <c r="CI540">
        <v>1999.99</v>
      </c>
      <c r="CJ540">
        <v>0.980001</v>
      </c>
      <c r="CK540">
        <v>0.0199994</v>
      </c>
      <c r="CL540">
        <v>0</v>
      </c>
      <c r="CM540">
        <v>2.28434074074074</v>
      </c>
      <c r="CN540">
        <v>0</v>
      </c>
      <c r="CO540">
        <v>7020.30592592593</v>
      </c>
      <c r="CP540">
        <v>17300.0703703704</v>
      </c>
      <c r="CQ540">
        <v>43.2660740740741</v>
      </c>
      <c r="CR540">
        <v>45.8166666666666</v>
      </c>
      <c r="CS540">
        <v>43.5528148148148</v>
      </c>
      <c r="CT540">
        <v>43.625</v>
      </c>
      <c r="CU540">
        <v>42.1410740740741</v>
      </c>
      <c r="CV540">
        <v>1959.99</v>
      </c>
      <c r="CW540">
        <v>40</v>
      </c>
      <c r="CX540">
        <v>0</v>
      </c>
      <c r="CY540">
        <v>1657126813.9</v>
      </c>
      <c r="CZ540">
        <v>0</v>
      </c>
      <c r="DA540">
        <v>0</v>
      </c>
      <c r="DB540" t="s">
        <v>356</v>
      </c>
      <c r="DC540">
        <v>1656081770.5</v>
      </c>
      <c r="DD540">
        <v>1655399214.6</v>
      </c>
      <c r="DE540">
        <v>0</v>
      </c>
      <c r="DF540">
        <v>0.134</v>
      </c>
      <c r="DG540">
        <v>-0.06</v>
      </c>
      <c r="DH540">
        <v>9.331</v>
      </c>
      <c r="DI540">
        <v>0.511</v>
      </c>
      <c r="DJ540">
        <v>421</v>
      </c>
      <c r="DK540">
        <v>25</v>
      </c>
      <c r="DL540">
        <v>1.93</v>
      </c>
      <c r="DM540">
        <v>0.15</v>
      </c>
      <c r="DN540">
        <v>-30.93155</v>
      </c>
      <c r="DO540">
        <v>-1.00810356472794</v>
      </c>
      <c r="DP540">
        <v>0.663309121752445</v>
      </c>
      <c r="DQ540">
        <v>0</v>
      </c>
      <c r="DR540">
        <v>0.958471975</v>
      </c>
      <c r="DS540">
        <v>0.0629827429643497</v>
      </c>
      <c r="DT540">
        <v>0.00669333971006814</v>
      </c>
      <c r="DU540">
        <v>1</v>
      </c>
      <c r="DV540">
        <v>1</v>
      </c>
      <c r="DW540">
        <v>2</v>
      </c>
      <c r="DX540" t="s">
        <v>357</v>
      </c>
      <c r="DY540">
        <v>2.97066</v>
      </c>
      <c r="DZ540">
        <v>2.75345</v>
      </c>
      <c r="EA540">
        <v>0.129319</v>
      </c>
      <c r="EB540">
        <v>0.133396</v>
      </c>
      <c r="EC540">
        <v>0.0710983</v>
      </c>
      <c r="ED540">
        <v>0.0690573</v>
      </c>
      <c r="EE540">
        <v>33871.6</v>
      </c>
      <c r="EF540">
        <v>36912.1</v>
      </c>
      <c r="EG540">
        <v>35278.1</v>
      </c>
      <c r="EH540">
        <v>38656</v>
      </c>
      <c r="EI540">
        <v>46499.4</v>
      </c>
      <c r="EJ540">
        <v>51954.8</v>
      </c>
      <c r="EK540">
        <v>55165.6</v>
      </c>
      <c r="EL540">
        <v>61977.1</v>
      </c>
      <c r="EM540">
        <v>1.9322</v>
      </c>
      <c r="EN540">
        <v>2.1372</v>
      </c>
      <c r="EO540">
        <v>0.05126</v>
      </c>
      <c r="EP540">
        <v>0</v>
      </c>
      <c r="EQ540">
        <v>22.828</v>
      </c>
      <c r="ER540">
        <v>999.9</v>
      </c>
      <c r="ES540">
        <v>41.1</v>
      </c>
      <c r="ET540">
        <v>32.166</v>
      </c>
      <c r="EU540">
        <v>26.7845</v>
      </c>
      <c r="EV540">
        <v>54.9971</v>
      </c>
      <c r="EW540">
        <v>38.5457</v>
      </c>
      <c r="EX540">
        <v>2</v>
      </c>
      <c r="EY540">
        <v>0.26622</v>
      </c>
      <c r="EZ540">
        <v>9.28105</v>
      </c>
      <c r="FA540">
        <v>19.9246</v>
      </c>
      <c r="FB540">
        <v>5.20531</v>
      </c>
      <c r="FC540">
        <v>12.0099</v>
      </c>
      <c r="FD540">
        <v>4.976</v>
      </c>
      <c r="FE540">
        <v>3.294</v>
      </c>
      <c r="FF540">
        <v>9999</v>
      </c>
      <c r="FG540">
        <v>9999</v>
      </c>
      <c r="FH540">
        <v>9999</v>
      </c>
      <c r="FI540">
        <v>552.5</v>
      </c>
      <c r="FJ540">
        <v>1.86295</v>
      </c>
      <c r="FK540">
        <v>1.86774</v>
      </c>
      <c r="FL540">
        <v>1.86752</v>
      </c>
      <c r="FM540">
        <v>1.86874</v>
      </c>
      <c r="FN540">
        <v>1.86951</v>
      </c>
      <c r="FO540">
        <v>1.86554</v>
      </c>
      <c r="FP540">
        <v>1.86661</v>
      </c>
      <c r="FQ540">
        <v>1.86798</v>
      </c>
      <c r="FR540">
        <v>5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13.182</v>
      </c>
      <c r="GF540">
        <v>0.2115</v>
      </c>
      <c r="GG540">
        <v>5.21543574155078</v>
      </c>
      <c r="GH540">
        <v>0.0100486214095962</v>
      </c>
      <c r="GI540">
        <v>-1.74255938316833e-06</v>
      </c>
      <c r="GJ540">
        <v>3.40457676646056e-10</v>
      </c>
      <c r="GK540">
        <v>-0.0234001039270155</v>
      </c>
      <c r="GL540">
        <v>-0.0317258394575505</v>
      </c>
      <c r="GM540">
        <v>0.00293552719409138</v>
      </c>
      <c r="GN540">
        <v>-2.89779016759736e-05</v>
      </c>
      <c r="GO540">
        <v>-4</v>
      </c>
      <c r="GP540">
        <v>2214</v>
      </c>
      <c r="GQ540">
        <v>1</v>
      </c>
      <c r="GR540">
        <v>18</v>
      </c>
      <c r="GS540">
        <v>17417.7</v>
      </c>
      <c r="GT540">
        <v>28793.7</v>
      </c>
      <c r="GU540">
        <v>2.57446</v>
      </c>
      <c r="GV540">
        <v>2.60742</v>
      </c>
      <c r="GW540">
        <v>2.24854</v>
      </c>
      <c r="GX540">
        <v>2.74048</v>
      </c>
      <c r="GY540">
        <v>1.99585</v>
      </c>
      <c r="GZ540">
        <v>2.31079</v>
      </c>
      <c r="HA540">
        <v>36.4343</v>
      </c>
      <c r="HB540">
        <v>14.0883</v>
      </c>
      <c r="HC540">
        <v>18</v>
      </c>
      <c r="HD540">
        <v>494.759</v>
      </c>
      <c r="HE540">
        <v>639.258</v>
      </c>
      <c r="HF540">
        <v>13.5293</v>
      </c>
      <c r="HG540">
        <v>30.576</v>
      </c>
      <c r="HH540">
        <v>30.0016</v>
      </c>
      <c r="HI540">
        <v>29.9878</v>
      </c>
      <c r="HJ540">
        <v>29.8531</v>
      </c>
      <c r="HK540">
        <v>51.5242</v>
      </c>
      <c r="HL540">
        <v>30.4244</v>
      </c>
      <c r="HM540">
        <v>0</v>
      </c>
      <c r="HN540">
        <v>12.2565</v>
      </c>
      <c r="HO540">
        <v>970.94</v>
      </c>
      <c r="HP540">
        <v>17.8094</v>
      </c>
      <c r="HQ540">
        <v>102.319</v>
      </c>
      <c r="HR540">
        <v>103.178</v>
      </c>
    </row>
    <row r="541" spans="1:226">
      <c r="A541">
        <v>525</v>
      </c>
      <c r="B541">
        <v>1657126838.6</v>
      </c>
      <c r="C541">
        <v>6806</v>
      </c>
      <c r="D541" t="s">
        <v>1413</v>
      </c>
      <c r="E541" t="s">
        <v>1414</v>
      </c>
      <c r="F541">
        <v>5</v>
      </c>
      <c r="G541" t="s">
        <v>1302</v>
      </c>
      <c r="H541" t="s">
        <v>354</v>
      </c>
      <c r="I541">
        <v>1657126830.81429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979.192238389887</v>
      </c>
      <c r="AK541">
        <v>957.239090909091</v>
      </c>
      <c r="AL541">
        <v>3.42025927037353</v>
      </c>
      <c r="AM541">
        <v>66.856726863799</v>
      </c>
      <c r="AN541">
        <f>(AP541 - AO541 + BO541*1E3/(8.314*(BQ541+273.15)) * AR541/BN541 * AQ541) * BN541/(100*BB541) * 1000/(1000 - AP541)</f>
        <v>0</v>
      </c>
      <c r="AO541">
        <v>17.7583013803509</v>
      </c>
      <c r="AP541">
        <v>18.7268236363636</v>
      </c>
      <c r="AQ541">
        <v>0.000252442016874616</v>
      </c>
      <c r="AR541">
        <v>77.4806750341391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1657126830.81429</v>
      </c>
      <c r="BH541">
        <v>915.03825</v>
      </c>
      <c r="BI541">
        <v>946.1565</v>
      </c>
      <c r="BJ541">
        <v>18.7237357142857</v>
      </c>
      <c r="BK541">
        <v>17.7578535714286</v>
      </c>
      <c r="BL541">
        <v>901.927678571429</v>
      </c>
      <c r="BM541">
        <v>18.5122821428571</v>
      </c>
      <c r="BN541">
        <v>499.993214285714</v>
      </c>
      <c r="BO541">
        <v>73.9690964285714</v>
      </c>
      <c r="BP541">
        <v>0.100084257142857</v>
      </c>
      <c r="BQ541">
        <v>22.7925464285714</v>
      </c>
      <c r="BR541">
        <v>23.6391964285714</v>
      </c>
      <c r="BS541">
        <v>999.9</v>
      </c>
      <c r="BT541">
        <v>0</v>
      </c>
      <c r="BU541">
        <v>0</v>
      </c>
      <c r="BV541">
        <v>9997.5</v>
      </c>
      <c r="BW541">
        <v>0</v>
      </c>
      <c r="BX541">
        <v>1866.53928571429</v>
      </c>
      <c r="BY541">
        <v>-31.1181857142857</v>
      </c>
      <c r="BZ541">
        <v>932.498285714286</v>
      </c>
      <c r="CA541">
        <v>963.261892857143</v>
      </c>
      <c r="CB541">
        <v>0.96588025</v>
      </c>
      <c r="CC541">
        <v>946.1565</v>
      </c>
      <c r="CD541">
        <v>17.7578535714286</v>
      </c>
      <c r="CE541">
        <v>1.38497928571429</v>
      </c>
      <c r="CF541">
        <v>1.3135325</v>
      </c>
      <c r="CG541">
        <v>11.7541607142857</v>
      </c>
      <c r="CH541">
        <v>10.9546</v>
      </c>
      <c r="CI541">
        <v>1999.99928571429</v>
      </c>
      <c r="CJ541">
        <v>0.980001107142857</v>
      </c>
      <c r="CK541">
        <v>0.0199992892857143</v>
      </c>
      <c r="CL541">
        <v>0</v>
      </c>
      <c r="CM541">
        <v>2.24816428571429</v>
      </c>
      <c r="CN541">
        <v>0</v>
      </c>
      <c r="CO541">
        <v>7017.97785714286</v>
      </c>
      <c r="CP541">
        <v>17300.1428571429</v>
      </c>
      <c r="CQ541">
        <v>43.2854285714286</v>
      </c>
      <c r="CR541">
        <v>45.83225</v>
      </c>
      <c r="CS541">
        <v>43.562</v>
      </c>
      <c r="CT541">
        <v>43.625</v>
      </c>
      <c r="CU541">
        <v>42.1604285714286</v>
      </c>
      <c r="CV541">
        <v>1959.99928571429</v>
      </c>
      <c r="CW541">
        <v>40</v>
      </c>
      <c r="CX541">
        <v>0</v>
      </c>
      <c r="CY541">
        <v>1657126818.7</v>
      </c>
      <c r="CZ541">
        <v>0</v>
      </c>
      <c r="DA541">
        <v>0</v>
      </c>
      <c r="DB541" t="s">
        <v>356</v>
      </c>
      <c r="DC541">
        <v>1656081770.5</v>
      </c>
      <c r="DD541">
        <v>1655399214.6</v>
      </c>
      <c r="DE541">
        <v>0</v>
      </c>
      <c r="DF541">
        <v>0.134</v>
      </c>
      <c r="DG541">
        <v>-0.06</v>
      </c>
      <c r="DH541">
        <v>9.331</v>
      </c>
      <c r="DI541">
        <v>0.511</v>
      </c>
      <c r="DJ541">
        <v>421</v>
      </c>
      <c r="DK541">
        <v>25</v>
      </c>
      <c r="DL541">
        <v>1.93</v>
      </c>
      <c r="DM541">
        <v>0.15</v>
      </c>
      <c r="DN541">
        <v>-31.156535</v>
      </c>
      <c r="DO541">
        <v>-0.997231519699813</v>
      </c>
      <c r="DP541">
        <v>0.727148260862254</v>
      </c>
      <c r="DQ541">
        <v>0</v>
      </c>
      <c r="DR541">
        <v>0.963579675</v>
      </c>
      <c r="DS541">
        <v>0.0496425703564716</v>
      </c>
      <c r="DT541">
        <v>0.00564301244189441</v>
      </c>
      <c r="DU541">
        <v>1</v>
      </c>
      <c r="DV541">
        <v>1</v>
      </c>
      <c r="DW541">
        <v>2</v>
      </c>
      <c r="DX541" t="s">
        <v>357</v>
      </c>
      <c r="DY541">
        <v>2.97018</v>
      </c>
      <c r="DZ541">
        <v>2.75353</v>
      </c>
      <c r="EA541">
        <v>0.130839</v>
      </c>
      <c r="EB541">
        <v>0.134953</v>
      </c>
      <c r="EC541">
        <v>0.0711219</v>
      </c>
      <c r="ED541">
        <v>0.0690734</v>
      </c>
      <c r="EE541">
        <v>33810.8</v>
      </c>
      <c r="EF541">
        <v>36844.4</v>
      </c>
      <c r="EG541">
        <v>35276.5</v>
      </c>
      <c r="EH541">
        <v>38654.7</v>
      </c>
      <c r="EI541">
        <v>46497.2</v>
      </c>
      <c r="EJ541">
        <v>51952.7</v>
      </c>
      <c r="EK541">
        <v>55164.3</v>
      </c>
      <c r="EL541">
        <v>61975.6</v>
      </c>
      <c r="EM541">
        <v>1.9322</v>
      </c>
      <c r="EN541">
        <v>2.1374</v>
      </c>
      <c r="EO541">
        <v>0.0488758</v>
      </c>
      <c r="EP541">
        <v>0</v>
      </c>
      <c r="EQ541">
        <v>22.8318</v>
      </c>
      <c r="ER541">
        <v>999.9</v>
      </c>
      <c r="ES541">
        <v>41.1</v>
      </c>
      <c r="ET541">
        <v>32.186</v>
      </c>
      <c r="EU541">
        <v>26.8108</v>
      </c>
      <c r="EV541">
        <v>55.2171</v>
      </c>
      <c r="EW541">
        <v>38.5857</v>
      </c>
      <c r="EX541">
        <v>2</v>
      </c>
      <c r="EY541">
        <v>0.267541</v>
      </c>
      <c r="EZ541">
        <v>9.28105</v>
      </c>
      <c r="FA541">
        <v>19.9245</v>
      </c>
      <c r="FB541">
        <v>5.20411</v>
      </c>
      <c r="FC541">
        <v>12.0099</v>
      </c>
      <c r="FD541">
        <v>4.9756</v>
      </c>
      <c r="FE541">
        <v>3.294</v>
      </c>
      <c r="FF541">
        <v>9999</v>
      </c>
      <c r="FG541">
        <v>9999</v>
      </c>
      <c r="FH541">
        <v>9999</v>
      </c>
      <c r="FI541">
        <v>552.5</v>
      </c>
      <c r="FJ541">
        <v>1.86295</v>
      </c>
      <c r="FK541">
        <v>1.86774</v>
      </c>
      <c r="FL541">
        <v>1.86752</v>
      </c>
      <c r="FM541">
        <v>1.86874</v>
      </c>
      <c r="FN541">
        <v>1.86951</v>
      </c>
      <c r="FO541">
        <v>1.86557</v>
      </c>
      <c r="FP541">
        <v>1.86661</v>
      </c>
      <c r="FQ541">
        <v>1.86801</v>
      </c>
      <c r="FR541">
        <v>5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13.309</v>
      </c>
      <c r="GF541">
        <v>0.212</v>
      </c>
      <c r="GG541">
        <v>5.21543574155078</v>
      </c>
      <c r="GH541">
        <v>0.0100486214095962</v>
      </c>
      <c r="GI541">
        <v>-1.74255938316833e-06</v>
      </c>
      <c r="GJ541">
        <v>3.40457676646056e-10</v>
      </c>
      <c r="GK541">
        <v>-0.0234001039270155</v>
      </c>
      <c r="GL541">
        <v>-0.0317258394575505</v>
      </c>
      <c r="GM541">
        <v>0.00293552719409138</v>
      </c>
      <c r="GN541">
        <v>-2.89779016759736e-05</v>
      </c>
      <c r="GO541">
        <v>-4</v>
      </c>
      <c r="GP541">
        <v>2214</v>
      </c>
      <c r="GQ541">
        <v>1</v>
      </c>
      <c r="GR541">
        <v>18</v>
      </c>
      <c r="GS541">
        <v>17417.8</v>
      </c>
      <c r="GT541">
        <v>28793.7</v>
      </c>
      <c r="GU541">
        <v>2.61108</v>
      </c>
      <c r="GV541">
        <v>2.61475</v>
      </c>
      <c r="GW541">
        <v>2.24854</v>
      </c>
      <c r="GX541">
        <v>2.73926</v>
      </c>
      <c r="GY541">
        <v>1.99585</v>
      </c>
      <c r="GZ541">
        <v>2.31079</v>
      </c>
      <c r="HA541">
        <v>36.4578</v>
      </c>
      <c r="HB541">
        <v>14.0795</v>
      </c>
      <c r="HC541">
        <v>18</v>
      </c>
      <c r="HD541">
        <v>494.933</v>
      </c>
      <c r="HE541">
        <v>639.647</v>
      </c>
      <c r="HF541">
        <v>13.5409</v>
      </c>
      <c r="HG541">
        <v>30.5947</v>
      </c>
      <c r="HH541">
        <v>30.0013</v>
      </c>
      <c r="HI541">
        <v>30.0084</v>
      </c>
      <c r="HJ541">
        <v>29.8736</v>
      </c>
      <c r="HK541">
        <v>52.2473</v>
      </c>
      <c r="HL541">
        <v>30.4244</v>
      </c>
      <c r="HM541">
        <v>0</v>
      </c>
      <c r="HN541">
        <v>12.2609</v>
      </c>
      <c r="HO541">
        <v>991.133</v>
      </c>
      <c r="HP541">
        <v>17.8132</v>
      </c>
      <c r="HQ541">
        <v>102.316</v>
      </c>
      <c r="HR541">
        <v>103.175</v>
      </c>
    </row>
    <row r="542" spans="1:226">
      <c r="A542">
        <v>526</v>
      </c>
      <c r="B542">
        <v>1657126843.6</v>
      </c>
      <c r="C542">
        <v>6811</v>
      </c>
      <c r="D542" t="s">
        <v>1415</v>
      </c>
      <c r="E542" t="s">
        <v>1416</v>
      </c>
      <c r="F542">
        <v>5</v>
      </c>
      <c r="G542" t="s">
        <v>1302</v>
      </c>
      <c r="H542" t="s">
        <v>354</v>
      </c>
      <c r="I542">
        <v>1657126836.1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996.927749398969</v>
      </c>
      <c r="AK542">
        <v>974.56149090909</v>
      </c>
      <c r="AL542">
        <v>3.53108110385365</v>
      </c>
      <c r="AM542">
        <v>66.856726863799</v>
      </c>
      <c r="AN542">
        <f>(AP542 - AO542 + BO542*1E3/(8.314*(BQ542+273.15)) * AR542/BN542 * AQ542) * BN542/(100*BB542) * 1000/(1000 - AP542)</f>
        <v>0</v>
      </c>
      <c r="AO542">
        <v>17.7581406795276</v>
      </c>
      <c r="AP542">
        <v>18.7354927272727</v>
      </c>
      <c r="AQ542">
        <v>0.000106014692967662</v>
      </c>
      <c r="AR542">
        <v>77.4806750341391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1657126836.1</v>
      </c>
      <c r="BH542">
        <v>932.554444444444</v>
      </c>
      <c r="BI542">
        <v>964.240666666667</v>
      </c>
      <c r="BJ542">
        <v>18.7293074074074</v>
      </c>
      <c r="BK542">
        <v>17.7587851851852</v>
      </c>
      <c r="BL542">
        <v>919.309555555556</v>
      </c>
      <c r="BM542">
        <v>18.5176074074074</v>
      </c>
      <c r="BN542">
        <v>499.987259259259</v>
      </c>
      <c r="BO542">
        <v>73.9693777777778</v>
      </c>
      <c r="BP542">
        <v>0.100053596296296</v>
      </c>
      <c r="BQ542">
        <v>22.8041074074074</v>
      </c>
      <c r="BR542">
        <v>23.6437481481481</v>
      </c>
      <c r="BS542">
        <v>999.9</v>
      </c>
      <c r="BT542">
        <v>0</v>
      </c>
      <c r="BU542">
        <v>0</v>
      </c>
      <c r="BV542">
        <v>9998.7037037037</v>
      </c>
      <c r="BW542">
        <v>0</v>
      </c>
      <c r="BX542">
        <v>1866.59666666667</v>
      </c>
      <c r="BY542">
        <v>-31.6862296296296</v>
      </c>
      <c r="BZ542">
        <v>950.354185185185</v>
      </c>
      <c r="CA542">
        <v>981.674296296296</v>
      </c>
      <c r="CB542">
        <v>0.970519111111111</v>
      </c>
      <c r="CC542">
        <v>964.240666666667</v>
      </c>
      <c r="CD542">
        <v>17.7587851851852</v>
      </c>
      <c r="CE542">
        <v>1.3853962962963</v>
      </c>
      <c r="CF542">
        <v>1.31360703703704</v>
      </c>
      <c r="CG542">
        <v>11.7587259259259</v>
      </c>
      <c r="CH542">
        <v>10.9554481481482</v>
      </c>
      <c r="CI542">
        <v>1999.9937037037</v>
      </c>
      <c r="CJ542">
        <v>0.980001111111111</v>
      </c>
      <c r="CK542">
        <v>0.0199992851851852</v>
      </c>
      <c r="CL542">
        <v>0</v>
      </c>
      <c r="CM542">
        <v>2.23675555555556</v>
      </c>
      <c r="CN542">
        <v>0</v>
      </c>
      <c r="CO542">
        <v>7015.53444444444</v>
      </c>
      <c r="CP542">
        <v>17300.0925925926</v>
      </c>
      <c r="CQ542">
        <v>43.3005185185185</v>
      </c>
      <c r="CR542">
        <v>45.854</v>
      </c>
      <c r="CS542">
        <v>43.5666666666667</v>
      </c>
      <c r="CT542">
        <v>43.625</v>
      </c>
      <c r="CU542">
        <v>42.1778148148148</v>
      </c>
      <c r="CV542">
        <v>1959.9937037037</v>
      </c>
      <c r="CW542">
        <v>40</v>
      </c>
      <c r="CX542">
        <v>0</v>
      </c>
      <c r="CY542">
        <v>1657126823.5</v>
      </c>
      <c r="CZ542">
        <v>0</v>
      </c>
      <c r="DA542">
        <v>0</v>
      </c>
      <c r="DB542" t="s">
        <v>356</v>
      </c>
      <c r="DC542">
        <v>1656081770.5</v>
      </c>
      <c r="DD542">
        <v>1655399214.6</v>
      </c>
      <c r="DE542">
        <v>0</v>
      </c>
      <c r="DF542">
        <v>0.134</v>
      </c>
      <c r="DG542">
        <v>-0.06</v>
      </c>
      <c r="DH542">
        <v>9.331</v>
      </c>
      <c r="DI542">
        <v>0.511</v>
      </c>
      <c r="DJ542">
        <v>421</v>
      </c>
      <c r="DK542">
        <v>25</v>
      </c>
      <c r="DL542">
        <v>1.93</v>
      </c>
      <c r="DM542">
        <v>0.15</v>
      </c>
      <c r="DN542">
        <v>-31.3187125</v>
      </c>
      <c r="DO542">
        <v>-4.00713883677294</v>
      </c>
      <c r="DP542">
        <v>0.796419862317452</v>
      </c>
      <c r="DQ542">
        <v>0</v>
      </c>
      <c r="DR542">
        <v>0.967382675</v>
      </c>
      <c r="DS542">
        <v>0.0504147354596617</v>
      </c>
      <c r="DT542">
        <v>0.00558218809423106</v>
      </c>
      <c r="DU542">
        <v>1</v>
      </c>
      <c r="DV542">
        <v>1</v>
      </c>
      <c r="DW542">
        <v>2</v>
      </c>
      <c r="DX542" t="s">
        <v>357</v>
      </c>
      <c r="DY542">
        <v>2.96942</v>
      </c>
      <c r="DZ542">
        <v>2.754</v>
      </c>
      <c r="EA542">
        <v>0.132405</v>
      </c>
      <c r="EB542">
        <v>0.136465</v>
      </c>
      <c r="EC542">
        <v>0.0711444</v>
      </c>
      <c r="ED542">
        <v>0.0690669</v>
      </c>
      <c r="EE542">
        <v>33749.8</v>
      </c>
      <c r="EF542">
        <v>36778.3</v>
      </c>
      <c r="EG542">
        <v>35276.5</v>
      </c>
      <c r="EH542">
        <v>38653.1</v>
      </c>
      <c r="EI542">
        <v>46496</v>
      </c>
      <c r="EJ542">
        <v>51951.2</v>
      </c>
      <c r="EK542">
        <v>55164.2</v>
      </c>
      <c r="EL542">
        <v>61973.3</v>
      </c>
      <c r="EM542">
        <v>1.9322</v>
      </c>
      <c r="EN542">
        <v>2.1374</v>
      </c>
      <c r="EO542">
        <v>0.0497699</v>
      </c>
      <c r="EP542">
        <v>0</v>
      </c>
      <c r="EQ542">
        <v>22.8376</v>
      </c>
      <c r="ER542">
        <v>999.9</v>
      </c>
      <c r="ES542">
        <v>41.076</v>
      </c>
      <c r="ET542">
        <v>32.186</v>
      </c>
      <c r="EU542">
        <v>26.7947</v>
      </c>
      <c r="EV542">
        <v>54.5071</v>
      </c>
      <c r="EW542">
        <v>38.6298</v>
      </c>
      <c r="EX542">
        <v>2</v>
      </c>
      <c r="EY542">
        <v>0.269024</v>
      </c>
      <c r="EZ542">
        <v>9.28105</v>
      </c>
      <c r="FA542">
        <v>19.9246</v>
      </c>
      <c r="FB542">
        <v>5.20411</v>
      </c>
      <c r="FC542">
        <v>12.0099</v>
      </c>
      <c r="FD542">
        <v>4.9756</v>
      </c>
      <c r="FE542">
        <v>3.294</v>
      </c>
      <c r="FF542">
        <v>9999</v>
      </c>
      <c r="FG542">
        <v>9999</v>
      </c>
      <c r="FH542">
        <v>9999</v>
      </c>
      <c r="FI542">
        <v>552.5</v>
      </c>
      <c r="FJ542">
        <v>1.86295</v>
      </c>
      <c r="FK542">
        <v>1.8678</v>
      </c>
      <c r="FL542">
        <v>1.86752</v>
      </c>
      <c r="FM542">
        <v>1.86874</v>
      </c>
      <c r="FN542">
        <v>1.86951</v>
      </c>
      <c r="FO542">
        <v>1.8656</v>
      </c>
      <c r="FP542">
        <v>1.86661</v>
      </c>
      <c r="FQ542">
        <v>1.86798</v>
      </c>
      <c r="FR542">
        <v>5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13.439</v>
      </c>
      <c r="GF542">
        <v>0.2124</v>
      </c>
      <c r="GG542">
        <v>5.21543574155078</v>
      </c>
      <c r="GH542">
        <v>0.0100486214095962</v>
      </c>
      <c r="GI542">
        <v>-1.74255938316833e-06</v>
      </c>
      <c r="GJ542">
        <v>3.40457676646056e-10</v>
      </c>
      <c r="GK542">
        <v>-0.0234001039270155</v>
      </c>
      <c r="GL542">
        <v>-0.0317258394575505</v>
      </c>
      <c r="GM542">
        <v>0.00293552719409138</v>
      </c>
      <c r="GN542">
        <v>-2.89779016759736e-05</v>
      </c>
      <c r="GO542">
        <v>-4</v>
      </c>
      <c r="GP542">
        <v>2214</v>
      </c>
      <c r="GQ542">
        <v>1</v>
      </c>
      <c r="GR542">
        <v>18</v>
      </c>
      <c r="GS542">
        <v>17417.9</v>
      </c>
      <c r="GT542">
        <v>28793.8</v>
      </c>
      <c r="GU542">
        <v>2.64404</v>
      </c>
      <c r="GV542">
        <v>2.61353</v>
      </c>
      <c r="GW542">
        <v>2.24854</v>
      </c>
      <c r="GX542">
        <v>2.73926</v>
      </c>
      <c r="GY542">
        <v>1.99585</v>
      </c>
      <c r="GZ542">
        <v>2.32544</v>
      </c>
      <c r="HA542">
        <v>36.4578</v>
      </c>
      <c r="HB542">
        <v>14.0795</v>
      </c>
      <c r="HC542">
        <v>18</v>
      </c>
      <c r="HD542">
        <v>495.085</v>
      </c>
      <c r="HE542">
        <v>639.846</v>
      </c>
      <c r="HF542">
        <v>13.5523</v>
      </c>
      <c r="HG542">
        <v>30.6133</v>
      </c>
      <c r="HH542">
        <v>30.0015</v>
      </c>
      <c r="HI542">
        <v>30.0266</v>
      </c>
      <c r="HJ542">
        <v>29.8915</v>
      </c>
      <c r="HK542">
        <v>52.9236</v>
      </c>
      <c r="HL542">
        <v>30.4244</v>
      </c>
      <c r="HM542">
        <v>0</v>
      </c>
      <c r="HN542">
        <v>12.265</v>
      </c>
      <c r="HO542">
        <v>1004.58</v>
      </c>
      <c r="HP542">
        <v>17.81</v>
      </c>
      <c r="HQ542">
        <v>102.316</v>
      </c>
      <c r="HR542">
        <v>103.171</v>
      </c>
    </row>
    <row r="543" spans="1:226">
      <c r="A543">
        <v>527</v>
      </c>
      <c r="B543">
        <v>1657126848.6</v>
      </c>
      <c r="C543">
        <v>6816</v>
      </c>
      <c r="D543" t="s">
        <v>1417</v>
      </c>
      <c r="E543" t="s">
        <v>1418</v>
      </c>
      <c r="F543">
        <v>5</v>
      </c>
      <c r="G543" t="s">
        <v>1302</v>
      </c>
      <c r="H543" t="s">
        <v>354</v>
      </c>
      <c r="I543">
        <v>1657126840.81429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1013.76209017763</v>
      </c>
      <c r="AK543">
        <v>991.659884848484</v>
      </c>
      <c r="AL543">
        <v>3.38604218139269</v>
      </c>
      <c r="AM543">
        <v>66.856726863799</v>
      </c>
      <c r="AN543">
        <f>(AP543 - AO543 + BO543*1E3/(8.314*(BQ543+273.15)) * AR543/BN543 * AQ543) * BN543/(100*BB543) * 1000/(1000 - AP543)</f>
        <v>0</v>
      </c>
      <c r="AO543">
        <v>17.761546147566</v>
      </c>
      <c r="AP543">
        <v>18.7449672727273</v>
      </c>
      <c r="AQ543">
        <v>0.000173040602848701</v>
      </c>
      <c r="AR543">
        <v>77.4806750341391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1657126840.81429</v>
      </c>
      <c r="BH543">
        <v>948.517285714286</v>
      </c>
      <c r="BI543">
        <v>980.154785714286</v>
      </c>
      <c r="BJ543">
        <v>18.734275</v>
      </c>
      <c r="BK543">
        <v>17.7603214285714</v>
      </c>
      <c r="BL543">
        <v>935.150428571429</v>
      </c>
      <c r="BM543">
        <v>18.5223535714286</v>
      </c>
      <c r="BN543">
        <v>499.981142857143</v>
      </c>
      <c r="BO543">
        <v>73.9697642857143</v>
      </c>
      <c r="BP543">
        <v>0.100034767857143</v>
      </c>
      <c r="BQ543">
        <v>22.8132142857143</v>
      </c>
      <c r="BR543">
        <v>23.6629928571429</v>
      </c>
      <c r="BS543">
        <v>999.9</v>
      </c>
      <c r="BT543">
        <v>0</v>
      </c>
      <c r="BU543">
        <v>0</v>
      </c>
      <c r="BV543">
        <v>9993.75</v>
      </c>
      <c r="BW543">
        <v>0</v>
      </c>
      <c r="BX543">
        <v>1866.57142857143</v>
      </c>
      <c r="BY543">
        <v>-31.6374035714286</v>
      </c>
      <c r="BZ543">
        <v>966.626607142857</v>
      </c>
      <c r="CA543">
        <v>997.877535714286</v>
      </c>
      <c r="CB543">
        <v>0.973951785714286</v>
      </c>
      <c r="CC543">
        <v>980.154785714286</v>
      </c>
      <c r="CD543">
        <v>17.7603214285714</v>
      </c>
      <c r="CE543">
        <v>1.38577</v>
      </c>
      <c r="CF543">
        <v>1.31372714285714</v>
      </c>
      <c r="CG543">
        <v>11.7628142857143</v>
      </c>
      <c r="CH543">
        <v>10.9568285714286</v>
      </c>
      <c r="CI543">
        <v>2000.01</v>
      </c>
      <c r="CJ543">
        <v>0.980001214285714</v>
      </c>
      <c r="CK543">
        <v>0.0199991785714286</v>
      </c>
      <c r="CL543">
        <v>0</v>
      </c>
      <c r="CM543">
        <v>2.21331785714286</v>
      </c>
      <c r="CN543">
        <v>0</v>
      </c>
      <c r="CO543">
        <v>7013.39214285714</v>
      </c>
      <c r="CP543">
        <v>17300.2464285714</v>
      </c>
      <c r="CQ543">
        <v>43.3097857142857</v>
      </c>
      <c r="CR543">
        <v>45.86825</v>
      </c>
      <c r="CS543">
        <v>43.58225</v>
      </c>
      <c r="CT543">
        <v>43.625</v>
      </c>
      <c r="CU543">
        <v>42.187</v>
      </c>
      <c r="CV543">
        <v>1960.01</v>
      </c>
      <c r="CW543">
        <v>40</v>
      </c>
      <c r="CX543">
        <v>0</v>
      </c>
      <c r="CY543">
        <v>1657126828.9</v>
      </c>
      <c r="CZ543">
        <v>0</v>
      </c>
      <c r="DA543">
        <v>0</v>
      </c>
      <c r="DB543" t="s">
        <v>356</v>
      </c>
      <c r="DC543">
        <v>1656081770.5</v>
      </c>
      <c r="DD543">
        <v>1655399214.6</v>
      </c>
      <c r="DE543">
        <v>0</v>
      </c>
      <c r="DF543">
        <v>0.134</v>
      </c>
      <c r="DG543">
        <v>-0.06</v>
      </c>
      <c r="DH543">
        <v>9.331</v>
      </c>
      <c r="DI543">
        <v>0.511</v>
      </c>
      <c r="DJ543">
        <v>421</v>
      </c>
      <c r="DK543">
        <v>25</v>
      </c>
      <c r="DL543">
        <v>1.93</v>
      </c>
      <c r="DM543">
        <v>0.15</v>
      </c>
      <c r="DN543">
        <v>-31.6098075</v>
      </c>
      <c r="DO543">
        <v>-0.729502063789769</v>
      </c>
      <c r="DP543">
        <v>0.618421140238389</v>
      </c>
      <c r="DQ543">
        <v>0</v>
      </c>
      <c r="DR543">
        <v>0.972459025</v>
      </c>
      <c r="DS543">
        <v>0.0472881163227032</v>
      </c>
      <c r="DT543">
        <v>0.00550701991319942</v>
      </c>
      <c r="DU543">
        <v>1</v>
      </c>
      <c r="DV543">
        <v>1</v>
      </c>
      <c r="DW543">
        <v>2</v>
      </c>
      <c r="DX543" t="s">
        <v>357</v>
      </c>
      <c r="DY543">
        <v>2.96953</v>
      </c>
      <c r="DZ543">
        <v>2.75417</v>
      </c>
      <c r="EA543">
        <v>0.133898</v>
      </c>
      <c r="EB543">
        <v>0.137965</v>
      </c>
      <c r="EC543">
        <v>0.071133</v>
      </c>
      <c r="ED543">
        <v>0.0690737</v>
      </c>
      <c r="EE543">
        <v>33690.6</v>
      </c>
      <c r="EF543">
        <v>36713.3</v>
      </c>
      <c r="EG543">
        <v>35275.5</v>
      </c>
      <c r="EH543">
        <v>38652</v>
      </c>
      <c r="EI543">
        <v>46495</v>
      </c>
      <c r="EJ543">
        <v>51949.8</v>
      </c>
      <c r="EK543">
        <v>55162.3</v>
      </c>
      <c r="EL543">
        <v>61972.1</v>
      </c>
      <c r="EM543">
        <v>1.9316</v>
      </c>
      <c r="EN543">
        <v>2.1372</v>
      </c>
      <c r="EO543">
        <v>0.050813</v>
      </c>
      <c r="EP543">
        <v>0</v>
      </c>
      <c r="EQ543">
        <v>22.8473</v>
      </c>
      <c r="ER543">
        <v>999.9</v>
      </c>
      <c r="ES543">
        <v>41.051</v>
      </c>
      <c r="ET543">
        <v>32.196</v>
      </c>
      <c r="EU543">
        <v>26.7942</v>
      </c>
      <c r="EV543">
        <v>54.6671</v>
      </c>
      <c r="EW543">
        <v>38.6338</v>
      </c>
      <c r="EX543">
        <v>2</v>
      </c>
      <c r="EY543">
        <v>0.270163</v>
      </c>
      <c r="EZ543">
        <v>9.28105</v>
      </c>
      <c r="FA543">
        <v>19.9243</v>
      </c>
      <c r="FB543">
        <v>5.20291</v>
      </c>
      <c r="FC543">
        <v>12.0099</v>
      </c>
      <c r="FD543">
        <v>4.976</v>
      </c>
      <c r="FE543">
        <v>3.294</v>
      </c>
      <c r="FF543">
        <v>9999</v>
      </c>
      <c r="FG543">
        <v>9999</v>
      </c>
      <c r="FH543">
        <v>9999</v>
      </c>
      <c r="FI543">
        <v>552.5</v>
      </c>
      <c r="FJ543">
        <v>1.86295</v>
      </c>
      <c r="FK543">
        <v>1.86771</v>
      </c>
      <c r="FL543">
        <v>1.86752</v>
      </c>
      <c r="FM543">
        <v>1.86874</v>
      </c>
      <c r="FN543">
        <v>1.86951</v>
      </c>
      <c r="FO543">
        <v>1.86557</v>
      </c>
      <c r="FP543">
        <v>1.86661</v>
      </c>
      <c r="FQ543">
        <v>1.86804</v>
      </c>
      <c r="FR543">
        <v>5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13.565</v>
      </c>
      <c r="GF543">
        <v>0.2122</v>
      </c>
      <c r="GG543">
        <v>5.21543574155078</v>
      </c>
      <c r="GH543">
        <v>0.0100486214095962</v>
      </c>
      <c r="GI543">
        <v>-1.74255938316833e-06</v>
      </c>
      <c r="GJ543">
        <v>3.40457676646056e-10</v>
      </c>
      <c r="GK543">
        <v>-0.0234001039270155</v>
      </c>
      <c r="GL543">
        <v>-0.0317258394575505</v>
      </c>
      <c r="GM543">
        <v>0.00293552719409138</v>
      </c>
      <c r="GN543">
        <v>-2.89779016759736e-05</v>
      </c>
      <c r="GO543">
        <v>-4</v>
      </c>
      <c r="GP543">
        <v>2214</v>
      </c>
      <c r="GQ543">
        <v>1</v>
      </c>
      <c r="GR543">
        <v>18</v>
      </c>
      <c r="GS543">
        <v>17418</v>
      </c>
      <c r="GT543">
        <v>28793.9</v>
      </c>
      <c r="GU543">
        <v>2.67944</v>
      </c>
      <c r="GV543">
        <v>2.61353</v>
      </c>
      <c r="GW543">
        <v>2.24854</v>
      </c>
      <c r="GX543">
        <v>2.73926</v>
      </c>
      <c r="GY543">
        <v>1.99585</v>
      </c>
      <c r="GZ543">
        <v>2.323</v>
      </c>
      <c r="HA543">
        <v>36.4578</v>
      </c>
      <c r="HB543">
        <v>14.0707</v>
      </c>
      <c r="HC543">
        <v>18</v>
      </c>
      <c r="HD543">
        <v>494.839</v>
      </c>
      <c r="HE543">
        <v>639.911</v>
      </c>
      <c r="HF543">
        <v>13.5623</v>
      </c>
      <c r="HG543">
        <v>30.6318</v>
      </c>
      <c r="HH543">
        <v>30.0014</v>
      </c>
      <c r="HI543">
        <v>30.0447</v>
      </c>
      <c r="HJ543">
        <v>29.912</v>
      </c>
      <c r="HK543">
        <v>53.6101</v>
      </c>
      <c r="HL543">
        <v>30.4244</v>
      </c>
      <c r="HM543">
        <v>0</v>
      </c>
      <c r="HN543">
        <v>12.2724</v>
      </c>
      <c r="HO543">
        <v>1024.7</v>
      </c>
      <c r="HP543">
        <v>17.8135</v>
      </c>
      <c r="HQ543">
        <v>102.313</v>
      </c>
      <c r="HR543">
        <v>103.169</v>
      </c>
    </row>
    <row r="544" spans="1:226">
      <c r="A544">
        <v>528</v>
      </c>
      <c r="B544">
        <v>1657126853.6</v>
      </c>
      <c r="C544">
        <v>6821</v>
      </c>
      <c r="D544" t="s">
        <v>1419</v>
      </c>
      <c r="E544" t="s">
        <v>1420</v>
      </c>
      <c r="F544">
        <v>5</v>
      </c>
      <c r="G544" t="s">
        <v>1302</v>
      </c>
      <c r="H544" t="s">
        <v>354</v>
      </c>
      <c r="I544">
        <v>1657126846.1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1030.89034812251</v>
      </c>
      <c r="AK544">
        <v>1008.51261212121</v>
      </c>
      <c r="AL544">
        <v>3.34429525484605</v>
      </c>
      <c r="AM544">
        <v>66.856726863799</v>
      </c>
      <c r="AN544">
        <f>(AP544 - AO544 + BO544*1E3/(8.314*(BQ544+273.15)) * AR544/BN544 * AQ544) * BN544/(100*BB544) * 1000/(1000 - AP544)</f>
        <v>0</v>
      </c>
      <c r="AO544">
        <v>17.7648595327316</v>
      </c>
      <c r="AP544">
        <v>18.7481933333333</v>
      </c>
      <c r="AQ544">
        <v>6.41256186900103e-05</v>
      </c>
      <c r="AR544">
        <v>77.4806750341391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1657126846.1</v>
      </c>
      <c r="BH544">
        <v>966.28837037037</v>
      </c>
      <c r="BI544">
        <v>998.017851851852</v>
      </c>
      <c r="BJ544">
        <v>18.7411925925926</v>
      </c>
      <c r="BK544">
        <v>17.7624</v>
      </c>
      <c r="BL544">
        <v>952.786222222222</v>
      </c>
      <c r="BM544">
        <v>18.5289518518519</v>
      </c>
      <c r="BN544">
        <v>500.003518518519</v>
      </c>
      <c r="BO544">
        <v>73.9700555555555</v>
      </c>
      <c r="BP544">
        <v>0.10001687037037</v>
      </c>
      <c r="BQ544">
        <v>22.8255888888889</v>
      </c>
      <c r="BR544">
        <v>23.6758222222222</v>
      </c>
      <c r="BS544">
        <v>999.9</v>
      </c>
      <c r="BT544">
        <v>0</v>
      </c>
      <c r="BU544">
        <v>0</v>
      </c>
      <c r="BV544">
        <v>9998.14814814815</v>
      </c>
      <c r="BW544">
        <v>0</v>
      </c>
      <c r="BX544">
        <v>1867.04296296296</v>
      </c>
      <c r="BY544">
        <v>-31.7294259259259</v>
      </c>
      <c r="BZ544">
        <v>984.743703703704</v>
      </c>
      <c r="CA544">
        <v>1016.06566666667</v>
      </c>
      <c r="CB544">
        <v>0.978793740740741</v>
      </c>
      <c r="CC544">
        <v>998.017851851852</v>
      </c>
      <c r="CD544">
        <v>17.7624</v>
      </c>
      <c r="CE544">
        <v>1.3862862962963</v>
      </c>
      <c r="CF544">
        <v>1.31388481481481</v>
      </c>
      <c r="CG544">
        <v>11.768462962963</v>
      </c>
      <c r="CH544">
        <v>10.9586444444444</v>
      </c>
      <c r="CI544">
        <v>1999.98962962963</v>
      </c>
      <c r="CJ544">
        <v>0.980001111111111</v>
      </c>
      <c r="CK544">
        <v>0.0199992851851852</v>
      </c>
      <c r="CL544">
        <v>0</v>
      </c>
      <c r="CM544">
        <v>2.23283333333333</v>
      </c>
      <c r="CN544">
        <v>0</v>
      </c>
      <c r="CO544">
        <v>7010.85555555555</v>
      </c>
      <c r="CP544">
        <v>17300.0777777778</v>
      </c>
      <c r="CQ544">
        <v>43.312</v>
      </c>
      <c r="CR544">
        <v>45.875</v>
      </c>
      <c r="CS544">
        <v>43.5993333333333</v>
      </c>
      <c r="CT544">
        <v>43.625</v>
      </c>
      <c r="CU544">
        <v>42.187</v>
      </c>
      <c r="CV544">
        <v>1959.98962962963</v>
      </c>
      <c r="CW544">
        <v>40</v>
      </c>
      <c r="CX544">
        <v>0</v>
      </c>
      <c r="CY544">
        <v>1657126833.7</v>
      </c>
      <c r="CZ544">
        <v>0</v>
      </c>
      <c r="DA544">
        <v>0</v>
      </c>
      <c r="DB544" t="s">
        <v>356</v>
      </c>
      <c r="DC544">
        <v>1656081770.5</v>
      </c>
      <c r="DD544">
        <v>1655399214.6</v>
      </c>
      <c r="DE544">
        <v>0</v>
      </c>
      <c r="DF544">
        <v>0.134</v>
      </c>
      <c r="DG544">
        <v>-0.06</v>
      </c>
      <c r="DH544">
        <v>9.331</v>
      </c>
      <c r="DI544">
        <v>0.511</v>
      </c>
      <c r="DJ544">
        <v>421</v>
      </c>
      <c r="DK544">
        <v>25</v>
      </c>
      <c r="DL544">
        <v>1.93</v>
      </c>
      <c r="DM544">
        <v>0.15</v>
      </c>
      <c r="DN544">
        <v>-31.6603775</v>
      </c>
      <c r="DO544">
        <v>0.368966228893104</v>
      </c>
      <c r="DP544">
        <v>0.57409345688986</v>
      </c>
      <c r="DQ544">
        <v>0</v>
      </c>
      <c r="DR544">
        <v>0.9752729</v>
      </c>
      <c r="DS544">
        <v>0.052105440900562</v>
      </c>
      <c r="DT544">
        <v>0.00605501091576225</v>
      </c>
      <c r="DU544">
        <v>1</v>
      </c>
      <c r="DV544">
        <v>1</v>
      </c>
      <c r="DW544">
        <v>2</v>
      </c>
      <c r="DX544" t="s">
        <v>357</v>
      </c>
      <c r="DY544">
        <v>2.96922</v>
      </c>
      <c r="DZ544">
        <v>2.7539</v>
      </c>
      <c r="EA544">
        <v>0.135386</v>
      </c>
      <c r="EB544">
        <v>0.13934</v>
      </c>
      <c r="EC544">
        <v>0.0711658</v>
      </c>
      <c r="ED544">
        <v>0.0690729</v>
      </c>
      <c r="EE544">
        <v>33631.3</v>
      </c>
      <c r="EF544">
        <v>36653.4</v>
      </c>
      <c r="EG544">
        <v>35274.1</v>
      </c>
      <c r="EH544">
        <v>38650.8</v>
      </c>
      <c r="EI544">
        <v>46493.1</v>
      </c>
      <c r="EJ544">
        <v>51948.1</v>
      </c>
      <c r="EK544">
        <v>55162</v>
      </c>
      <c r="EL544">
        <v>61970.1</v>
      </c>
      <c r="EM544">
        <v>1.931</v>
      </c>
      <c r="EN544">
        <v>2.137</v>
      </c>
      <c r="EO544">
        <v>0.0491738</v>
      </c>
      <c r="EP544">
        <v>0</v>
      </c>
      <c r="EQ544">
        <v>22.8568</v>
      </c>
      <c r="ER544">
        <v>999.9</v>
      </c>
      <c r="ES544">
        <v>41.051</v>
      </c>
      <c r="ET544">
        <v>32.196</v>
      </c>
      <c r="EU544">
        <v>26.7947</v>
      </c>
      <c r="EV544">
        <v>54.9771</v>
      </c>
      <c r="EW544">
        <v>38.6178</v>
      </c>
      <c r="EX544">
        <v>2</v>
      </c>
      <c r="EY544">
        <v>0.271301</v>
      </c>
      <c r="EZ544">
        <v>9.28105</v>
      </c>
      <c r="FA544">
        <v>19.9246</v>
      </c>
      <c r="FB544">
        <v>5.20291</v>
      </c>
      <c r="FC544">
        <v>12.0099</v>
      </c>
      <c r="FD544">
        <v>4.9756</v>
      </c>
      <c r="FE544">
        <v>3.294</v>
      </c>
      <c r="FF544">
        <v>9999</v>
      </c>
      <c r="FG544">
        <v>9999</v>
      </c>
      <c r="FH544">
        <v>9999</v>
      </c>
      <c r="FI544">
        <v>552.5</v>
      </c>
      <c r="FJ544">
        <v>1.86295</v>
      </c>
      <c r="FK544">
        <v>1.8678</v>
      </c>
      <c r="FL544">
        <v>1.86752</v>
      </c>
      <c r="FM544">
        <v>1.86874</v>
      </c>
      <c r="FN544">
        <v>1.86951</v>
      </c>
      <c r="FO544">
        <v>1.8656</v>
      </c>
      <c r="FP544">
        <v>1.86661</v>
      </c>
      <c r="FQ544">
        <v>1.86801</v>
      </c>
      <c r="FR544">
        <v>5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13.692</v>
      </c>
      <c r="GF544">
        <v>0.2128</v>
      </c>
      <c r="GG544">
        <v>5.21543574155078</v>
      </c>
      <c r="GH544">
        <v>0.0100486214095962</v>
      </c>
      <c r="GI544">
        <v>-1.74255938316833e-06</v>
      </c>
      <c r="GJ544">
        <v>3.40457676646056e-10</v>
      </c>
      <c r="GK544">
        <v>-0.0234001039270155</v>
      </c>
      <c r="GL544">
        <v>-0.0317258394575505</v>
      </c>
      <c r="GM544">
        <v>0.00293552719409138</v>
      </c>
      <c r="GN544">
        <v>-2.89779016759736e-05</v>
      </c>
      <c r="GO544">
        <v>-4</v>
      </c>
      <c r="GP544">
        <v>2214</v>
      </c>
      <c r="GQ544">
        <v>1</v>
      </c>
      <c r="GR544">
        <v>18</v>
      </c>
      <c r="GS544">
        <v>17418.1</v>
      </c>
      <c r="GT544">
        <v>28794</v>
      </c>
      <c r="GU544">
        <v>2.71118</v>
      </c>
      <c r="GV544">
        <v>2.60864</v>
      </c>
      <c r="GW544">
        <v>2.24854</v>
      </c>
      <c r="GX544">
        <v>2.73926</v>
      </c>
      <c r="GY544">
        <v>1.99585</v>
      </c>
      <c r="GZ544">
        <v>2.33398</v>
      </c>
      <c r="HA544">
        <v>36.4578</v>
      </c>
      <c r="HB544">
        <v>14.0795</v>
      </c>
      <c r="HC544">
        <v>18</v>
      </c>
      <c r="HD544">
        <v>494.614</v>
      </c>
      <c r="HE544">
        <v>639.947</v>
      </c>
      <c r="HF544">
        <v>13.5746</v>
      </c>
      <c r="HG544">
        <v>30.6479</v>
      </c>
      <c r="HH544">
        <v>30.0013</v>
      </c>
      <c r="HI544">
        <v>30.0654</v>
      </c>
      <c r="HJ544">
        <v>29.9299</v>
      </c>
      <c r="HK544">
        <v>54.2534</v>
      </c>
      <c r="HL544">
        <v>30.4244</v>
      </c>
      <c r="HM544">
        <v>0</v>
      </c>
      <c r="HN544">
        <v>12.2759</v>
      </c>
      <c r="HO544">
        <v>1038.15</v>
      </c>
      <c r="HP544">
        <v>17.8084</v>
      </c>
      <c r="HQ544">
        <v>102.311</v>
      </c>
      <c r="HR544">
        <v>103.166</v>
      </c>
    </row>
    <row r="545" spans="1:226">
      <c r="A545">
        <v>529</v>
      </c>
      <c r="B545">
        <v>1657126858.1</v>
      </c>
      <c r="C545">
        <v>6825.5</v>
      </c>
      <c r="D545" t="s">
        <v>1421</v>
      </c>
      <c r="E545" t="s">
        <v>1422</v>
      </c>
      <c r="F545">
        <v>5</v>
      </c>
      <c r="G545" t="s">
        <v>1302</v>
      </c>
      <c r="H545" t="s">
        <v>354</v>
      </c>
      <c r="I545">
        <v>1657126850.54444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1045.7758377148</v>
      </c>
      <c r="AK545">
        <v>1023.65557575758</v>
      </c>
      <c r="AL545">
        <v>3.34510793488091</v>
      </c>
      <c r="AM545">
        <v>66.856726863799</v>
      </c>
      <c r="AN545">
        <f>(AP545 - AO545 + BO545*1E3/(8.314*(BQ545+273.15)) * AR545/BN545 * AQ545) * BN545/(100*BB545) * 1000/(1000 - AP545)</f>
        <v>0</v>
      </c>
      <c r="AO545">
        <v>17.7667792565974</v>
      </c>
      <c r="AP545">
        <v>18.7540254545454</v>
      </c>
      <c r="AQ545">
        <v>0.000153558090824448</v>
      </c>
      <c r="AR545">
        <v>77.4806750341391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1657126850.54444</v>
      </c>
      <c r="BH545">
        <v>981.189296296296</v>
      </c>
      <c r="BI545">
        <v>1012.63940740741</v>
      </c>
      <c r="BJ545">
        <v>18.7471592592593</v>
      </c>
      <c r="BK545">
        <v>17.7650148148148</v>
      </c>
      <c r="BL545">
        <v>967.573851851852</v>
      </c>
      <c r="BM545">
        <v>18.5346518518519</v>
      </c>
      <c r="BN545">
        <v>500.002888888889</v>
      </c>
      <c r="BO545">
        <v>73.9703555555556</v>
      </c>
      <c r="BP545">
        <v>0.100050014814815</v>
      </c>
      <c r="BQ545">
        <v>22.8363111111111</v>
      </c>
      <c r="BR545">
        <v>23.6829148148148</v>
      </c>
      <c r="BS545">
        <v>999.9</v>
      </c>
      <c r="BT545">
        <v>0</v>
      </c>
      <c r="BU545">
        <v>0</v>
      </c>
      <c r="BV545">
        <v>9987.77777777778</v>
      </c>
      <c r="BW545">
        <v>0</v>
      </c>
      <c r="BX545">
        <v>1866.73814814815</v>
      </c>
      <c r="BY545">
        <v>-31.4498740740741</v>
      </c>
      <c r="BZ545">
        <v>999.934592592592</v>
      </c>
      <c r="CA545">
        <v>1030.95333333333</v>
      </c>
      <c r="CB545">
        <v>0.982143555555556</v>
      </c>
      <c r="CC545">
        <v>1012.63940740741</v>
      </c>
      <c r="CD545">
        <v>17.7650148148148</v>
      </c>
      <c r="CE545">
        <v>1.3867337037037</v>
      </c>
      <c r="CF545">
        <v>1.31408407407407</v>
      </c>
      <c r="CG545">
        <v>11.7733444444444</v>
      </c>
      <c r="CH545">
        <v>10.9609148148148</v>
      </c>
      <c r="CI545">
        <v>1999.99888888889</v>
      </c>
      <c r="CJ545">
        <v>0.980001222222222</v>
      </c>
      <c r="CK545">
        <v>0.0199991703703704</v>
      </c>
      <c r="CL545">
        <v>0</v>
      </c>
      <c r="CM545">
        <v>2.23870740740741</v>
      </c>
      <c r="CN545">
        <v>0</v>
      </c>
      <c r="CO545">
        <v>7008.74925925926</v>
      </c>
      <c r="CP545">
        <v>17300.1666666667</v>
      </c>
      <c r="CQ545">
        <v>43.312</v>
      </c>
      <c r="CR545">
        <v>45.875</v>
      </c>
      <c r="CS545">
        <v>43.6133333333333</v>
      </c>
      <c r="CT545">
        <v>43.625</v>
      </c>
      <c r="CU545">
        <v>42.187</v>
      </c>
      <c r="CV545">
        <v>1959.99888888889</v>
      </c>
      <c r="CW545">
        <v>40</v>
      </c>
      <c r="CX545">
        <v>0</v>
      </c>
      <c r="CY545">
        <v>1657126838.5</v>
      </c>
      <c r="CZ545">
        <v>0</v>
      </c>
      <c r="DA545">
        <v>0</v>
      </c>
      <c r="DB545" t="s">
        <v>356</v>
      </c>
      <c r="DC545">
        <v>1656081770.5</v>
      </c>
      <c r="DD545">
        <v>1655399214.6</v>
      </c>
      <c r="DE545">
        <v>0</v>
      </c>
      <c r="DF545">
        <v>0.134</v>
      </c>
      <c r="DG545">
        <v>-0.06</v>
      </c>
      <c r="DH545">
        <v>9.331</v>
      </c>
      <c r="DI545">
        <v>0.511</v>
      </c>
      <c r="DJ545">
        <v>421</v>
      </c>
      <c r="DK545">
        <v>25</v>
      </c>
      <c r="DL545">
        <v>1.93</v>
      </c>
      <c r="DM545">
        <v>0.15</v>
      </c>
      <c r="DN545">
        <v>-31.61292</v>
      </c>
      <c r="DO545">
        <v>2.3297763602252</v>
      </c>
      <c r="DP545">
        <v>0.544405284783313</v>
      </c>
      <c r="DQ545">
        <v>0</v>
      </c>
      <c r="DR545">
        <v>0.9798954</v>
      </c>
      <c r="DS545">
        <v>0.0543250131332099</v>
      </c>
      <c r="DT545">
        <v>0.00635291933208662</v>
      </c>
      <c r="DU545">
        <v>1</v>
      </c>
      <c r="DV545">
        <v>1</v>
      </c>
      <c r="DW545">
        <v>2</v>
      </c>
      <c r="DX545" t="s">
        <v>357</v>
      </c>
      <c r="DY545">
        <v>2.96985</v>
      </c>
      <c r="DZ545">
        <v>2.75415</v>
      </c>
      <c r="EA545">
        <v>0.136677</v>
      </c>
      <c r="EB545">
        <v>0.14064</v>
      </c>
      <c r="EC545">
        <v>0.0711796</v>
      </c>
      <c r="ED545">
        <v>0.0690743</v>
      </c>
      <c r="EE545">
        <v>33580.4</v>
      </c>
      <c r="EF545">
        <v>36596.7</v>
      </c>
      <c r="EG545">
        <v>35273.4</v>
      </c>
      <c r="EH545">
        <v>38649.5</v>
      </c>
      <c r="EI545">
        <v>46491.1</v>
      </c>
      <c r="EJ545">
        <v>51946.5</v>
      </c>
      <c r="EK545">
        <v>55160.4</v>
      </c>
      <c r="EL545">
        <v>61968.1</v>
      </c>
      <c r="EM545">
        <v>1.9318</v>
      </c>
      <c r="EN545">
        <v>2.1368</v>
      </c>
      <c r="EO545">
        <v>0.0497103</v>
      </c>
      <c r="EP545">
        <v>0</v>
      </c>
      <c r="EQ545">
        <v>22.8672</v>
      </c>
      <c r="ER545">
        <v>999.9</v>
      </c>
      <c r="ES545">
        <v>41.027</v>
      </c>
      <c r="ET545">
        <v>32.196</v>
      </c>
      <c r="EU545">
        <v>26.7809</v>
      </c>
      <c r="EV545">
        <v>54.9271</v>
      </c>
      <c r="EW545">
        <v>38.5417</v>
      </c>
      <c r="EX545">
        <v>2</v>
      </c>
      <c r="EY545">
        <v>0.272581</v>
      </c>
      <c r="EZ545">
        <v>9.28105</v>
      </c>
      <c r="FA545">
        <v>19.9248</v>
      </c>
      <c r="FB545">
        <v>5.20172</v>
      </c>
      <c r="FC545">
        <v>12.0099</v>
      </c>
      <c r="FD545">
        <v>4.9756</v>
      </c>
      <c r="FE545">
        <v>3.294</v>
      </c>
      <c r="FF545">
        <v>9999</v>
      </c>
      <c r="FG545">
        <v>9999</v>
      </c>
      <c r="FH545">
        <v>9999</v>
      </c>
      <c r="FI545">
        <v>552.5</v>
      </c>
      <c r="FJ545">
        <v>1.86295</v>
      </c>
      <c r="FK545">
        <v>1.8678</v>
      </c>
      <c r="FL545">
        <v>1.86752</v>
      </c>
      <c r="FM545">
        <v>1.86874</v>
      </c>
      <c r="FN545">
        <v>1.86951</v>
      </c>
      <c r="FO545">
        <v>1.8656</v>
      </c>
      <c r="FP545">
        <v>1.86661</v>
      </c>
      <c r="FQ545">
        <v>1.86798</v>
      </c>
      <c r="FR545">
        <v>5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13.799</v>
      </c>
      <c r="GF545">
        <v>0.2131</v>
      </c>
      <c r="GG545">
        <v>5.21543574155078</v>
      </c>
      <c r="GH545">
        <v>0.0100486214095962</v>
      </c>
      <c r="GI545">
        <v>-1.74255938316833e-06</v>
      </c>
      <c r="GJ545">
        <v>3.40457676646056e-10</v>
      </c>
      <c r="GK545">
        <v>-0.0234001039270155</v>
      </c>
      <c r="GL545">
        <v>-0.0317258394575505</v>
      </c>
      <c r="GM545">
        <v>0.00293552719409138</v>
      </c>
      <c r="GN545">
        <v>-2.89779016759736e-05</v>
      </c>
      <c r="GO545">
        <v>-4</v>
      </c>
      <c r="GP545">
        <v>2214</v>
      </c>
      <c r="GQ545">
        <v>1</v>
      </c>
      <c r="GR545">
        <v>18</v>
      </c>
      <c r="GS545">
        <v>17418.1</v>
      </c>
      <c r="GT545">
        <v>28794.1</v>
      </c>
      <c r="GU545">
        <v>2.74048</v>
      </c>
      <c r="GV545">
        <v>2.6062</v>
      </c>
      <c r="GW545">
        <v>2.24854</v>
      </c>
      <c r="GX545">
        <v>2.74048</v>
      </c>
      <c r="GY545">
        <v>1.99585</v>
      </c>
      <c r="GZ545">
        <v>2.33398</v>
      </c>
      <c r="HA545">
        <v>36.4814</v>
      </c>
      <c r="HB545">
        <v>14.0795</v>
      </c>
      <c r="HC545">
        <v>18</v>
      </c>
      <c r="HD545">
        <v>495.281</v>
      </c>
      <c r="HE545">
        <v>639.955</v>
      </c>
      <c r="HF545">
        <v>13.5858</v>
      </c>
      <c r="HG545">
        <v>30.6659</v>
      </c>
      <c r="HH545">
        <v>30.0013</v>
      </c>
      <c r="HI545">
        <v>30.082</v>
      </c>
      <c r="HJ545">
        <v>29.9454</v>
      </c>
      <c r="HK545">
        <v>54.8313</v>
      </c>
      <c r="HL545">
        <v>30.4244</v>
      </c>
      <c r="HM545">
        <v>0</v>
      </c>
      <c r="HN545">
        <v>12.2846</v>
      </c>
      <c r="HO545">
        <v>1058.25</v>
      </c>
      <c r="HP545">
        <v>17.8084</v>
      </c>
      <c r="HQ545">
        <v>102.308</v>
      </c>
      <c r="HR545">
        <v>103.162</v>
      </c>
    </row>
    <row r="546" spans="1:226">
      <c r="A546">
        <v>530</v>
      </c>
      <c r="B546">
        <v>1657126863.6</v>
      </c>
      <c r="C546">
        <v>6831</v>
      </c>
      <c r="D546" t="s">
        <v>1423</v>
      </c>
      <c r="E546" t="s">
        <v>1424</v>
      </c>
      <c r="F546">
        <v>5</v>
      </c>
      <c r="G546" t="s">
        <v>1302</v>
      </c>
      <c r="H546" t="s">
        <v>354</v>
      </c>
      <c r="I546">
        <v>1657126855.83214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1064.47673902077</v>
      </c>
      <c r="AK546">
        <v>1041.90078787879</v>
      </c>
      <c r="AL546">
        <v>3.36763518593228</v>
      </c>
      <c r="AM546">
        <v>66.856726863799</v>
      </c>
      <c r="AN546">
        <f>(AP546 - AO546 + BO546*1E3/(8.314*(BQ546+273.15)) * AR546/BN546 * AQ546) * BN546/(100*BB546) * 1000/(1000 - AP546)</f>
        <v>0</v>
      </c>
      <c r="AO546">
        <v>17.7702762549559</v>
      </c>
      <c r="AP546">
        <v>18.7639993939394</v>
      </c>
      <c r="AQ546">
        <v>7.23319876804276e-05</v>
      </c>
      <c r="AR546">
        <v>77.4806750341391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1657126855.83214</v>
      </c>
      <c r="BH546">
        <v>998.563964285714</v>
      </c>
      <c r="BI546">
        <v>1030.20178571429</v>
      </c>
      <c r="BJ546">
        <v>18.75455</v>
      </c>
      <c r="BK546">
        <v>17.7676464285714</v>
      </c>
      <c r="BL546">
        <v>984.817071428572</v>
      </c>
      <c r="BM546">
        <v>18.5417035714286</v>
      </c>
      <c r="BN546">
        <v>499.990107142857</v>
      </c>
      <c r="BO546">
        <v>73.9708</v>
      </c>
      <c r="BP546">
        <v>0.0999568464285715</v>
      </c>
      <c r="BQ546">
        <v>22.8494571428571</v>
      </c>
      <c r="BR546">
        <v>23.6852285714286</v>
      </c>
      <c r="BS546">
        <v>999.9</v>
      </c>
      <c r="BT546">
        <v>0</v>
      </c>
      <c r="BU546">
        <v>0</v>
      </c>
      <c r="BV546">
        <v>10001.7857142857</v>
      </c>
      <c r="BW546">
        <v>0</v>
      </c>
      <c r="BX546">
        <v>1867.08964285714</v>
      </c>
      <c r="BY546">
        <v>-31.6378357142857</v>
      </c>
      <c r="BZ546">
        <v>1017.64871428571</v>
      </c>
      <c r="CA546">
        <v>1048.83714285714</v>
      </c>
      <c r="CB546">
        <v>0.986897392857143</v>
      </c>
      <c r="CC546">
        <v>1030.20178571429</v>
      </c>
      <c r="CD546">
        <v>17.7676464285714</v>
      </c>
      <c r="CE546">
        <v>1.38728892857143</v>
      </c>
      <c r="CF546">
        <v>1.31428714285714</v>
      </c>
      <c r="CG546">
        <v>11.7794071428571</v>
      </c>
      <c r="CH546">
        <v>10.96325</v>
      </c>
      <c r="CI546">
        <v>1999.99035714286</v>
      </c>
      <c r="CJ546">
        <v>0.980001428571429</v>
      </c>
      <c r="CK546">
        <v>0.0199989571428571</v>
      </c>
      <c r="CL546">
        <v>0</v>
      </c>
      <c r="CM546">
        <v>2.27058571428571</v>
      </c>
      <c r="CN546">
        <v>0</v>
      </c>
      <c r="CO546">
        <v>7006.11928571429</v>
      </c>
      <c r="CP546">
        <v>17300.0928571429</v>
      </c>
      <c r="CQ546">
        <v>43.312</v>
      </c>
      <c r="CR546">
        <v>45.8905</v>
      </c>
      <c r="CS546">
        <v>43.6205</v>
      </c>
      <c r="CT546">
        <v>43.6405</v>
      </c>
      <c r="CU546">
        <v>42.187</v>
      </c>
      <c r="CV546">
        <v>1959.99035714286</v>
      </c>
      <c r="CW546">
        <v>40</v>
      </c>
      <c r="CX546">
        <v>0</v>
      </c>
      <c r="CY546">
        <v>1657126843.9</v>
      </c>
      <c r="CZ546">
        <v>0</v>
      </c>
      <c r="DA546">
        <v>0</v>
      </c>
      <c r="DB546" t="s">
        <v>356</v>
      </c>
      <c r="DC546">
        <v>1656081770.5</v>
      </c>
      <c r="DD546">
        <v>1655399214.6</v>
      </c>
      <c r="DE546">
        <v>0</v>
      </c>
      <c r="DF546">
        <v>0.134</v>
      </c>
      <c r="DG546">
        <v>-0.06</v>
      </c>
      <c r="DH546">
        <v>9.331</v>
      </c>
      <c r="DI546">
        <v>0.511</v>
      </c>
      <c r="DJ546">
        <v>421</v>
      </c>
      <c r="DK546">
        <v>25</v>
      </c>
      <c r="DL546">
        <v>1.93</v>
      </c>
      <c r="DM546">
        <v>0.15</v>
      </c>
      <c r="DN546">
        <v>-31.6033975</v>
      </c>
      <c r="DO546">
        <v>-0.991523076923038</v>
      </c>
      <c r="DP546">
        <v>0.530284461627672</v>
      </c>
      <c r="DQ546">
        <v>0</v>
      </c>
      <c r="DR546">
        <v>0.9850223</v>
      </c>
      <c r="DS546">
        <v>0.0499951744840494</v>
      </c>
      <c r="DT546">
        <v>0.00593292402277326</v>
      </c>
      <c r="DU546">
        <v>1</v>
      </c>
      <c r="DV546">
        <v>1</v>
      </c>
      <c r="DW546">
        <v>2</v>
      </c>
      <c r="DX546" t="s">
        <v>357</v>
      </c>
      <c r="DY546">
        <v>2.96999</v>
      </c>
      <c r="DZ546">
        <v>2.75417</v>
      </c>
      <c r="EA546">
        <v>0.138263</v>
      </c>
      <c r="EB546">
        <v>0.142198</v>
      </c>
      <c r="EC546">
        <v>0.0711805</v>
      </c>
      <c r="ED546">
        <v>0.0690825</v>
      </c>
      <c r="EE546">
        <v>33518</v>
      </c>
      <c r="EF546">
        <v>36529.1</v>
      </c>
      <c r="EG546">
        <v>35272.9</v>
      </c>
      <c r="EH546">
        <v>38648.4</v>
      </c>
      <c r="EI546">
        <v>46490.6</v>
      </c>
      <c r="EJ546">
        <v>51944.5</v>
      </c>
      <c r="EK546">
        <v>55159.8</v>
      </c>
      <c r="EL546">
        <v>61966.3</v>
      </c>
      <c r="EM546">
        <v>1.9314</v>
      </c>
      <c r="EN546">
        <v>2.1364</v>
      </c>
      <c r="EO546">
        <v>0.0503659</v>
      </c>
      <c r="EP546">
        <v>0</v>
      </c>
      <c r="EQ546">
        <v>22.88</v>
      </c>
      <c r="ER546">
        <v>999.9</v>
      </c>
      <c r="ES546">
        <v>41.027</v>
      </c>
      <c r="ET546">
        <v>32.206</v>
      </c>
      <c r="EU546">
        <v>26.7915</v>
      </c>
      <c r="EV546">
        <v>54.8171</v>
      </c>
      <c r="EW546">
        <v>38.5497</v>
      </c>
      <c r="EX546">
        <v>2</v>
      </c>
      <c r="EY546">
        <v>0.27439</v>
      </c>
      <c r="EZ546">
        <v>9.28105</v>
      </c>
      <c r="FA546">
        <v>19.9245</v>
      </c>
      <c r="FB546">
        <v>5.20411</v>
      </c>
      <c r="FC546">
        <v>12.0099</v>
      </c>
      <c r="FD546">
        <v>4.9752</v>
      </c>
      <c r="FE546">
        <v>3.294</v>
      </c>
      <c r="FF546">
        <v>9999</v>
      </c>
      <c r="FG546">
        <v>9999</v>
      </c>
      <c r="FH546">
        <v>9999</v>
      </c>
      <c r="FI546">
        <v>552.5</v>
      </c>
      <c r="FJ546">
        <v>1.86295</v>
      </c>
      <c r="FK546">
        <v>1.8678</v>
      </c>
      <c r="FL546">
        <v>1.86752</v>
      </c>
      <c r="FM546">
        <v>1.86874</v>
      </c>
      <c r="FN546">
        <v>1.86951</v>
      </c>
      <c r="FO546">
        <v>1.86557</v>
      </c>
      <c r="FP546">
        <v>1.86661</v>
      </c>
      <c r="FQ546">
        <v>1.86807</v>
      </c>
      <c r="FR546">
        <v>5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13.93</v>
      </c>
      <c r="GF546">
        <v>0.2131</v>
      </c>
      <c r="GG546">
        <v>5.21543574155078</v>
      </c>
      <c r="GH546">
        <v>0.0100486214095962</v>
      </c>
      <c r="GI546">
        <v>-1.74255938316833e-06</v>
      </c>
      <c r="GJ546">
        <v>3.40457676646056e-10</v>
      </c>
      <c r="GK546">
        <v>-0.0234001039270155</v>
      </c>
      <c r="GL546">
        <v>-0.0317258394575505</v>
      </c>
      <c r="GM546">
        <v>0.00293552719409138</v>
      </c>
      <c r="GN546">
        <v>-2.89779016759736e-05</v>
      </c>
      <c r="GO546">
        <v>-4</v>
      </c>
      <c r="GP546">
        <v>2214</v>
      </c>
      <c r="GQ546">
        <v>1</v>
      </c>
      <c r="GR546">
        <v>18</v>
      </c>
      <c r="GS546">
        <v>17418.2</v>
      </c>
      <c r="GT546">
        <v>28794.2</v>
      </c>
      <c r="GU546">
        <v>2.77832</v>
      </c>
      <c r="GV546">
        <v>2.60864</v>
      </c>
      <c r="GW546">
        <v>2.24854</v>
      </c>
      <c r="GX546">
        <v>2.73926</v>
      </c>
      <c r="GY546">
        <v>1.99585</v>
      </c>
      <c r="GZ546">
        <v>2.34375</v>
      </c>
      <c r="HA546">
        <v>36.4814</v>
      </c>
      <c r="HB546">
        <v>14.0795</v>
      </c>
      <c r="HC546">
        <v>18</v>
      </c>
      <c r="HD546">
        <v>495.185</v>
      </c>
      <c r="HE546">
        <v>639.886</v>
      </c>
      <c r="HF546">
        <v>13.5999</v>
      </c>
      <c r="HG546">
        <v>30.6852</v>
      </c>
      <c r="HH546">
        <v>30.0013</v>
      </c>
      <c r="HI546">
        <v>30.1017</v>
      </c>
      <c r="HJ546">
        <v>29.9685</v>
      </c>
      <c r="HK546">
        <v>55.6025</v>
      </c>
      <c r="HL546">
        <v>30.4244</v>
      </c>
      <c r="HM546">
        <v>0</v>
      </c>
      <c r="HN546">
        <v>12.2887</v>
      </c>
      <c r="HO546">
        <v>1071.7</v>
      </c>
      <c r="HP546">
        <v>17.8786</v>
      </c>
      <c r="HQ546">
        <v>102.307</v>
      </c>
      <c r="HR546">
        <v>103.159</v>
      </c>
    </row>
    <row r="547" spans="1:226">
      <c r="A547">
        <v>531</v>
      </c>
      <c r="B547">
        <v>1657126868.1</v>
      </c>
      <c r="C547">
        <v>6835.5</v>
      </c>
      <c r="D547" t="s">
        <v>1425</v>
      </c>
      <c r="E547" t="s">
        <v>1426</v>
      </c>
      <c r="F547">
        <v>5</v>
      </c>
      <c r="G547" t="s">
        <v>1302</v>
      </c>
      <c r="H547" t="s">
        <v>354</v>
      </c>
      <c r="I547">
        <v>1657126860.27857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1079.72831515779</v>
      </c>
      <c r="AK547">
        <v>1056.91321212121</v>
      </c>
      <c r="AL547">
        <v>3.2923568286648</v>
      </c>
      <c r="AM547">
        <v>66.856726863799</v>
      </c>
      <c r="AN547">
        <f>(AP547 - AO547 + BO547*1E3/(8.314*(BQ547+273.15)) * AR547/BN547 * AQ547) * BN547/(100*BB547) * 1000/(1000 - AP547)</f>
        <v>0</v>
      </c>
      <c r="AO547">
        <v>17.7664553888265</v>
      </c>
      <c r="AP547">
        <v>18.765116969697</v>
      </c>
      <c r="AQ547">
        <v>0.00062302404934077</v>
      </c>
      <c r="AR547">
        <v>77.4806750341391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1657126860.27857</v>
      </c>
      <c r="BH547">
        <v>1013.17682142857</v>
      </c>
      <c r="BI547">
        <v>1044.865</v>
      </c>
      <c r="BJ547">
        <v>18.7601</v>
      </c>
      <c r="BK547">
        <v>17.7727535714286</v>
      </c>
      <c r="BL547">
        <v>999.32075</v>
      </c>
      <c r="BM547">
        <v>18.547</v>
      </c>
      <c r="BN547">
        <v>499.992964285714</v>
      </c>
      <c r="BO547">
        <v>73.9713821428571</v>
      </c>
      <c r="BP547">
        <v>0.0999648178571429</v>
      </c>
      <c r="BQ547">
        <v>22.8595678571429</v>
      </c>
      <c r="BR547">
        <v>23.6928535714286</v>
      </c>
      <c r="BS547">
        <v>999.9</v>
      </c>
      <c r="BT547">
        <v>0</v>
      </c>
      <c r="BU547">
        <v>0</v>
      </c>
      <c r="BV547">
        <v>10000.3571428571</v>
      </c>
      <c r="BW547">
        <v>0</v>
      </c>
      <c r="BX547">
        <v>1866.72035714286</v>
      </c>
      <c r="BY547">
        <v>-31.6877821428571</v>
      </c>
      <c r="BZ547">
        <v>1032.54785714286</v>
      </c>
      <c r="CA547">
        <v>1063.77178571429</v>
      </c>
      <c r="CB547">
        <v>0.987338821428572</v>
      </c>
      <c r="CC547">
        <v>1044.865</v>
      </c>
      <c r="CD547">
        <v>17.7727535714286</v>
      </c>
      <c r="CE547">
        <v>1.38771071428571</v>
      </c>
      <c r="CF547">
        <v>1.31467535714286</v>
      </c>
      <c r="CG547">
        <v>11.7840071428571</v>
      </c>
      <c r="CH547">
        <v>10.9676821428571</v>
      </c>
      <c r="CI547">
        <v>2000.015</v>
      </c>
      <c r="CJ547">
        <v>0.980001535714286</v>
      </c>
      <c r="CK547">
        <v>0.0199988464285714</v>
      </c>
      <c r="CL547">
        <v>0</v>
      </c>
      <c r="CM547">
        <v>2.26608928571429</v>
      </c>
      <c r="CN547">
        <v>0</v>
      </c>
      <c r="CO547">
        <v>7003.7925</v>
      </c>
      <c r="CP547">
        <v>17300.3071428571</v>
      </c>
      <c r="CQ547">
        <v>43.312</v>
      </c>
      <c r="CR547">
        <v>45.9082142857143</v>
      </c>
      <c r="CS547">
        <v>43.625</v>
      </c>
      <c r="CT547">
        <v>43.6582142857143</v>
      </c>
      <c r="CU547">
        <v>42.1915</v>
      </c>
      <c r="CV547">
        <v>1960.015</v>
      </c>
      <c r="CW547">
        <v>40</v>
      </c>
      <c r="CX547">
        <v>0</v>
      </c>
      <c r="CY547">
        <v>1657126848.1</v>
      </c>
      <c r="CZ547">
        <v>0</v>
      </c>
      <c r="DA547">
        <v>0</v>
      </c>
      <c r="DB547" t="s">
        <v>356</v>
      </c>
      <c r="DC547">
        <v>1656081770.5</v>
      </c>
      <c r="DD547">
        <v>1655399214.6</v>
      </c>
      <c r="DE547">
        <v>0</v>
      </c>
      <c r="DF547">
        <v>0.134</v>
      </c>
      <c r="DG547">
        <v>-0.06</v>
      </c>
      <c r="DH547">
        <v>9.331</v>
      </c>
      <c r="DI547">
        <v>0.511</v>
      </c>
      <c r="DJ547">
        <v>421</v>
      </c>
      <c r="DK547">
        <v>25</v>
      </c>
      <c r="DL547">
        <v>1.93</v>
      </c>
      <c r="DM547">
        <v>0.15</v>
      </c>
      <c r="DN547">
        <v>-31.64186</v>
      </c>
      <c r="DO547">
        <v>-1.33484352720445</v>
      </c>
      <c r="DP547">
        <v>0.469305976842401</v>
      </c>
      <c r="DQ547">
        <v>0</v>
      </c>
      <c r="DR547">
        <v>0.9874333</v>
      </c>
      <c r="DS547">
        <v>0.0390950769230723</v>
      </c>
      <c r="DT547">
        <v>0.00664361241042853</v>
      </c>
      <c r="DU547">
        <v>1</v>
      </c>
      <c r="DV547">
        <v>1</v>
      </c>
      <c r="DW547">
        <v>2</v>
      </c>
      <c r="DX547" t="s">
        <v>357</v>
      </c>
      <c r="DY547">
        <v>2.96952</v>
      </c>
      <c r="DZ547">
        <v>2.75394</v>
      </c>
      <c r="EA547">
        <v>0.139554</v>
      </c>
      <c r="EB547">
        <v>0.14354</v>
      </c>
      <c r="EC547">
        <v>0.0711992</v>
      </c>
      <c r="ED547">
        <v>0.0693221</v>
      </c>
      <c r="EE547">
        <v>33466.7</v>
      </c>
      <c r="EF547">
        <v>36470.8</v>
      </c>
      <c r="EG547">
        <v>35271.8</v>
      </c>
      <c r="EH547">
        <v>38647.2</v>
      </c>
      <c r="EI547">
        <v>46488.8</v>
      </c>
      <c r="EJ547">
        <v>51929.7</v>
      </c>
      <c r="EK547">
        <v>55158.8</v>
      </c>
      <c r="EL547">
        <v>61964.6</v>
      </c>
      <c r="EM547">
        <v>1.931</v>
      </c>
      <c r="EN547">
        <v>2.1364</v>
      </c>
      <c r="EO547">
        <v>0.051558</v>
      </c>
      <c r="EP547">
        <v>0</v>
      </c>
      <c r="EQ547">
        <v>22.8908</v>
      </c>
      <c r="ER547">
        <v>999.9</v>
      </c>
      <c r="ES547">
        <v>40.996</v>
      </c>
      <c r="ET547">
        <v>32.227</v>
      </c>
      <c r="EU547">
        <v>26.8053</v>
      </c>
      <c r="EV547">
        <v>54.8871</v>
      </c>
      <c r="EW547">
        <v>38.5497</v>
      </c>
      <c r="EX547">
        <v>2</v>
      </c>
      <c r="EY547">
        <v>0.27561</v>
      </c>
      <c r="EZ547">
        <v>9.28105</v>
      </c>
      <c r="FA547">
        <v>19.9244</v>
      </c>
      <c r="FB547">
        <v>5.20411</v>
      </c>
      <c r="FC547">
        <v>12.0099</v>
      </c>
      <c r="FD547">
        <v>4.976</v>
      </c>
      <c r="FE547">
        <v>3.294</v>
      </c>
      <c r="FF547">
        <v>9999</v>
      </c>
      <c r="FG547">
        <v>9999</v>
      </c>
      <c r="FH547">
        <v>9999</v>
      </c>
      <c r="FI547">
        <v>552.5</v>
      </c>
      <c r="FJ547">
        <v>1.86295</v>
      </c>
      <c r="FK547">
        <v>1.86774</v>
      </c>
      <c r="FL547">
        <v>1.86752</v>
      </c>
      <c r="FM547">
        <v>1.86874</v>
      </c>
      <c r="FN547">
        <v>1.86951</v>
      </c>
      <c r="FO547">
        <v>1.86554</v>
      </c>
      <c r="FP547">
        <v>1.86661</v>
      </c>
      <c r="FQ547">
        <v>1.86798</v>
      </c>
      <c r="FR547">
        <v>5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14.05</v>
      </c>
      <c r="GF547">
        <v>0.2135</v>
      </c>
      <c r="GG547">
        <v>5.21543574155078</v>
      </c>
      <c r="GH547">
        <v>0.0100486214095962</v>
      </c>
      <c r="GI547">
        <v>-1.74255938316833e-06</v>
      </c>
      <c r="GJ547">
        <v>3.40457676646056e-10</v>
      </c>
      <c r="GK547">
        <v>-0.0234001039270155</v>
      </c>
      <c r="GL547">
        <v>-0.0317258394575505</v>
      </c>
      <c r="GM547">
        <v>0.00293552719409138</v>
      </c>
      <c r="GN547">
        <v>-2.89779016759736e-05</v>
      </c>
      <c r="GO547">
        <v>-4</v>
      </c>
      <c r="GP547">
        <v>2214</v>
      </c>
      <c r="GQ547">
        <v>1</v>
      </c>
      <c r="GR547">
        <v>18</v>
      </c>
      <c r="GS547">
        <v>17418.3</v>
      </c>
      <c r="GT547">
        <v>28794.2</v>
      </c>
      <c r="GU547">
        <v>2.80762</v>
      </c>
      <c r="GV547">
        <v>2.60742</v>
      </c>
      <c r="GW547">
        <v>2.24854</v>
      </c>
      <c r="GX547">
        <v>2.73926</v>
      </c>
      <c r="GY547">
        <v>1.99585</v>
      </c>
      <c r="GZ547">
        <v>2.32666</v>
      </c>
      <c r="HA547">
        <v>36.4814</v>
      </c>
      <c r="HB547">
        <v>14.0795</v>
      </c>
      <c r="HC547">
        <v>18</v>
      </c>
      <c r="HD547">
        <v>495.067</v>
      </c>
      <c r="HE547">
        <v>640.056</v>
      </c>
      <c r="HF547">
        <v>13.6095</v>
      </c>
      <c r="HG547">
        <v>30.7011</v>
      </c>
      <c r="HH547">
        <v>30.0013</v>
      </c>
      <c r="HI547">
        <v>30.1204</v>
      </c>
      <c r="HJ547">
        <v>29.9844</v>
      </c>
      <c r="HK547">
        <v>56.188</v>
      </c>
      <c r="HL547">
        <v>30.1379</v>
      </c>
      <c r="HM547">
        <v>0</v>
      </c>
      <c r="HN547">
        <v>12.2905</v>
      </c>
      <c r="HO547">
        <v>1091.97</v>
      </c>
      <c r="HP547">
        <v>17.8983</v>
      </c>
      <c r="HQ547">
        <v>102.304</v>
      </c>
      <c r="HR547">
        <v>103.156</v>
      </c>
    </row>
    <row r="548" spans="1:226">
      <c r="A548">
        <v>532</v>
      </c>
      <c r="B548">
        <v>1657126873.6</v>
      </c>
      <c r="C548">
        <v>6841</v>
      </c>
      <c r="D548" t="s">
        <v>1427</v>
      </c>
      <c r="E548" t="s">
        <v>1428</v>
      </c>
      <c r="F548">
        <v>5</v>
      </c>
      <c r="G548" t="s">
        <v>1302</v>
      </c>
      <c r="H548" t="s">
        <v>354</v>
      </c>
      <c r="I548">
        <v>1657126865.85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1098.92905985534</v>
      </c>
      <c r="AK548">
        <v>1076.00709090909</v>
      </c>
      <c r="AL548">
        <v>3.4856673390835</v>
      </c>
      <c r="AM548">
        <v>66.856726863799</v>
      </c>
      <c r="AN548">
        <f>(AP548 - AO548 + BO548*1E3/(8.314*(BQ548+273.15)) * AR548/BN548 * AQ548) * BN548/(100*BB548) * 1000/(1000 - AP548)</f>
        <v>0</v>
      </c>
      <c r="AO548">
        <v>17.8702654075456</v>
      </c>
      <c r="AP548">
        <v>18.8102727272727</v>
      </c>
      <c r="AQ548">
        <v>0.00775402639767366</v>
      </c>
      <c r="AR548">
        <v>77.4806750341391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1657126865.85</v>
      </c>
      <c r="BH548">
        <v>1031.52</v>
      </c>
      <c r="BI548">
        <v>1063.66535714286</v>
      </c>
      <c r="BJ548">
        <v>18.7738107142857</v>
      </c>
      <c r="BK548">
        <v>17.8103214285714</v>
      </c>
      <c r="BL548">
        <v>1017.52635714286</v>
      </c>
      <c r="BM548">
        <v>18.560075</v>
      </c>
      <c r="BN548">
        <v>499.998571428571</v>
      </c>
      <c r="BO548">
        <v>73.9715285714286</v>
      </c>
      <c r="BP548">
        <v>0.0999807392857143</v>
      </c>
      <c r="BQ548">
        <v>22.8742964285714</v>
      </c>
      <c r="BR548">
        <v>23.7111214285714</v>
      </c>
      <c r="BS548">
        <v>999.9</v>
      </c>
      <c r="BT548">
        <v>0</v>
      </c>
      <c r="BU548">
        <v>0</v>
      </c>
      <c r="BV548">
        <v>10003.0357142857</v>
      </c>
      <c r="BW548">
        <v>0</v>
      </c>
      <c r="BX548">
        <v>1866.75678571429</v>
      </c>
      <c r="BY548">
        <v>-32.1449642857143</v>
      </c>
      <c r="BZ548">
        <v>1051.25785714286</v>
      </c>
      <c r="CA548">
        <v>1082.955</v>
      </c>
      <c r="CB548">
        <v>0.963476714285714</v>
      </c>
      <c r="CC548">
        <v>1063.66535714286</v>
      </c>
      <c r="CD548">
        <v>17.8103214285714</v>
      </c>
      <c r="CE548">
        <v>1.38872642857143</v>
      </c>
      <c r="CF548">
        <v>1.31745607142857</v>
      </c>
      <c r="CG548">
        <v>11.7950928571429</v>
      </c>
      <c r="CH548">
        <v>10.9994535714286</v>
      </c>
      <c r="CI548">
        <v>2000.0225</v>
      </c>
      <c r="CJ548">
        <v>0.98000175</v>
      </c>
      <c r="CK548">
        <v>0.019998625</v>
      </c>
      <c r="CL548">
        <v>0</v>
      </c>
      <c r="CM548">
        <v>2.242975</v>
      </c>
      <c r="CN548">
        <v>0</v>
      </c>
      <c r="CO548">
        <v>7000.18964285714</v>
      </c>
      <c r="CP548">
        <v>17300.3571428571</v>
      </c>
      <c r="CQ548">
        <v>43.3345</v>
      </c>
      <c r="CR548">
        <v>45.9303571428571</v>
      </c>
      <c r="CS548">
        <v>43.625</v>
      </c>
      <c r="CT548">
        <v>43.6803571428571</v>
      </c>
      <c r="CU548">
        <v>42.20725</v>
      </c>
      <c r="CV548">
        <v>1960.0225</v>
      </c>
      <c r="CW548">
        <v>40</v>
      </c>
      <c r="CX548">
        <v>0</v>
      </c>
      <c r="CY548">
        <v>1657126853.5</v>
      </c>
      <c r="CZ548">
        <v>0</v>
      </c>
      <c r="DA548">
        <v>0</v>
      </c>
      <c r="DB548" t="s">
        <v>356</v>
      </c>
      <c r="DC548">
        <v>1656081770.5</v>
      </c>
      <c r="DD548">
        <v>1655399214.6</v>
      </c>
      <c r="DE548">
        <v>0</v>
      </c>
      <c r="DF548">
        <v>0.134</v>
      </c>
      <c r="DG548">
        <v>-0.06</v>
      </c>
      <c r="DH548">
        <v>9.331</v>
      </c>
      <c r="DI548">
        <v>0.511</v>
      </c>
      <c r="DJ548">
        <v>421</v>
      </c>
      <c r="DK548">
        <v>25</v>
      </c>
      <c r="DL548">
        <v>1.93</v>
      </c>
      <c r="DM548">
        <v>0.15</v>
      </c>
      <c r="DN548">
        <v>-31.9063875</v>
      </c>
      <c r="DO548">
        <v>-4.38339624765475</v>
      </c>
      <c r="DP548">
        <v>0.593067873513437</v>
      </c>
      <c r="DQ548">
        <v>0</v>
      </c>
      <c r="DR548">
        <v>0.9690148</v>
      </c>
      <c r="DS548">
        <v>-0.254648983114448</v>
      </c>
      <c r="DT548">
        <v>0.0327818998673048</v>
      </c>
      <c r="DU548">
        <v>0</v>
      </c>
      <c r="DV548">
        <v>0</v>
      </c>
      <c r="DW548">
        <v>2</v>
      </c>
      <c r="DX548" t="s">
        <v>367</v>
      </c>
      <c r="DY548">
        <v>2.96965</v>
      </c>
      <c r="DZ548">
        <v>2.75396</v>
      </c>
      <c r="EA548">
        <v>0.141157</v>
      </c>
      <c r="EB548">
        <v>0.145113</v>
      </c>
      <c r="EC548">
        <v>0.0713062</v>
      </c>
      <c r="ED548">
        <v>0.069366</v>
      </c>
      <c r="EE548">
        <v>33403.4</v>
      </c>
      <c r="EF548">
        <v>36401.9</v>
      </c>
      <c r="EG548">
        <v>35270.9</v>
      </c>
      <c r="EH548">
        <v>38645.3</v>
      </c>
      <c r="EI548">
        <v>46481.7</v>
      </c>
      <c r="EJ548">
        <v>51925</v>
      </c>
      <c r="EK548">
        <v>55156.7</v>
      </c>
      <c r="EL548">
        <v>61961.9</v>
      </c>
      <c r="EM548">
        <v>1.9308</v>
      </c>
      <c r="EN548">
        <v>2.1364</v>
      </c>
      <c r="EO548">
        <v>0.051111</v>
      </c>
      <c r="EP548">
        <v>0</v>
      </c>
      <c r="EQ548">
        <v>22.907</v>
      </c>
      <c r="ER548">
        <v>999.9</v>
      </c>
      <c r="ES548">
        <v>40.996</v>
      </c>
      <c r="ET548">
        <v>32.227</v>
      </c>
      <c r="EU548">
        <v>26.8081</v>
      </c>
      <c r="EV548">
        <v>54.6871</v>
      </c>
      <c r="EW548">
        <v>38.5296</v>
      </c>
      <c r="EX548">
        <v>2</v>
      </c>
      <c r="EY548">
        <v>0.276707</v>
      </c>
      <c r="EZ548">
        <v>9.28105</v>
      </c>
      <c r="FA548">
        <v>19.9243</v>
      </c>
      <c r="FB548">
        <v>5.20172</v>
      </c>
      <c r="FC548">
        <v>12.0099</v>
      </c>
      <c r="FD548">
        <v>4.9756</v>
      </c>
      <c r="FE548">
        <v>3.294</v>
      </c>
      <c r="FF548">
        <v>9999</v>
      </c>
      <c r="FG548">
        <v>9999</v>
      </c>
      <c r="FH548">
        <v>9999</v>
      </c>
      <c r="FI548">
        <v>552.5</v>
      </c>
      <c r="FJ548">
        <v>1.86295</v>
      </c>
      <c r="FK548">
        <v>1.8678</v>
      </c>
      <c r="FL548">
        <v>1.86752</v>
      </c>
      <c r="FM548">
        <v>1.86874</v>
      </c>
      <c r="FN548">
        <v>1.86951</v>
      </c>
      <c r="FO548">
        <v>1.86557</v>
      </c>
      <c r="FP548">
        <v>1.86661</v>
      </c>
      <c r="FQ548">
        <v>1.86801</v>
      </c>
      <c r="FR548">
        <v>5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14.19</v>
      </c>
      <c r="GF548">
        <v>0.2154</v>
      </c>
      <c r="GG548">
        <v>5.21543574155078</v>
      </c>
      <c r="GH548">
        <v>0.0100486214095962</v>
      </c>
      <c r="GI548">
        <v>-1.74255938316833e-06</v>
      </c>
      <c r="GJ548">
        <v>3.40457676646056e-10</v>
      </c>
      <c r="GK548">
        <v>-0.0234001039270155</v>
      </c>
      <c r="GL548">
        <v>-0.0317258394575505</v>
      </c>
      <c r="GM548">
        <v>0.00293552719409138</v>
      </c>
      <c r="GN548">
        <v>-2.89779016759736e-05</v>
      </c>
      <c r="GO548">
        <v>-4</v>
      </c>
      <c r="GP548">
        <v>2214</v>
      </c>
      <c r="GQ548">
        <v>1</v>
      </c>
      <c r="GR548">
        <v>18</v>
      </c>
      <c r="GS548">
        <v>17418.4</v>
      </c>
      <c r="GT548">
        <v>28794.3</v>
      </c>
      <c r="GU548">
        <v>2.84546</v>
      </c>
      <c r="GV548">
        <v>2.60986</v>
      </c>
      <c r="GW548">
        <v>2.24854</v>
      </c>
      <c r="GX548">
        <v>2.73926</v>
      </c>
      <c r="GY548">
        <v>1.99585</v>
      </c>
      <c r="GZ548">
        <v>2.33887</v>
      </c>
      <c r="HA548">
        <v>36.5051</v>
      </c>
      <c r="HB548">
        <v>14.0707</v>
      </c>
      <c r="HC548">
        <v>18</v>
      </c>
      <c r="HD548">
        <v>495.091</v>
      </c>
      <c r="HE548">
        <v>640.284</v>
      </c>
      <c r="HF548">
        <v>13.6208</v>
      </c>
      <c r="HG548">
        <v>30.7172</v>
      </c>
      <c r="HH548">
        <v>30.0012</v>
      </c>
      <c r="HI548">
        <v>30.1381</v>
      </c>
      <c r="HJ548">
        <v>30.0044</v>
      </c>
      <c r="HK548">
        <v>56.9533</v>
      </c>
      <c r="HL548">
        <v>30.1379</v>
      </c>
      <c r="HM548">
        <v>0</v>
      </c>
      <c r="HN548">
        <v>12.3185</v>
      </c>
      <c r="HO548">
        <v>1105.38</v>
      </c>
      <c r="HP548">
        <v>17.8904</v>
      </c>
      <c r="HQ548">
        <v>102.301</v>
      </c>
      <c r="HR548">
        <v>103.152</v>
      </c>
    </row>
    <row r="549" spans="1:226">
      <c r="A549">
        <v>533</v>
      </c>
      <c r="B549">
        <v>1657126878.6</v>
      </c>
      <c r="C549">
        <v>6846</v>
      </c>
      <c r="D549" t="s">
        <v>1429</v>
      </c>
      <c r="E549" t="s">
        <v>1430</v>
      </c>
      <c r="F549">
        <v>5</v>
      </c>
      <c r="G549" t="s">
        <v>1302</v>
      </c>
      <c r="H549" t="s">
        <v>354</v>
      </c>
      <c r="I549">
        <v>1657126871.11852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1115.89345728724</v>
      </c>
      <c r="AK549">
        <v>1093.00212121212</v>
      </c>
      <c r="AL549">
        <v>3.33360827108937</v>
      </c>
      <c r="AM549">
        <v>66.856726863799</v>
      </c>
      <c r="AN549">
        <f>(AP549 - AO549 + BO549*1E3/(8.314*(BQ549+273.15)) * AR549/BN549 * AQ549) * BN549/(100*BB549) * 1000/(1000 - AP549)</f>
        <v>0</v>
      </c>
      <c r="AO549">
        <v>17.8791698856457</v>
      </c>
      <c r="AP549">
        <v>18.8350133333333</v>
      </c>
      <c r="AQ549">
        <v>0.00681052745189274</v>
      </c>
      <c r="AR549">
        <v>77.4806750341391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1657126871.11852</v>
      </c>
      <c r="BH549">
        <v>1049.13555555556</v>
      </c>
      <c r="BI549">
        <v>1081.32037037037</v>
      </c>
      <c r="BJ549">
        <v>18.796562962963</v>
      </c>
      <c r="BK549">
        <v>17.8480962962963</v>
      </c>
      <c r="BL549">
        <v>1035.01</v>
      </c>
      <c r="BM549">
        <v>18.5818</v>
      </c>
      <c r="BN549">
        <v>500.006037037037</v>
      </c>
      <c r="BO549">
        <v>73.9714481481482</v>
      </c>
      <c r="BP549">
        <v>0.100014048148148</v>
      </c>
      <c r="BQ549">
        <v>22.8869259259259</v>
      </c>
      <c r="BR549">
        <v>23.7257296296296</v>
      </c>
      <c r="BS549">
        <v>999.9</v>
      </c>
      <c r="BT549">
        <v>0</v>
      </c>
      <c r="BU549">
        <v>0</v>
      </c>
      <c r="BV549">
        <v>9999.44444444445</v>
      </c>
      <c r="BW549">
        <v>0</v>
      </c>
      <c r="BX549">
        <v>1866.11222222222</v>
      </c>
      <c r="BY549">
        <v>-32.1844185185185</v>
      </c>
      <c r="BZ549">
        <v>1069.23555555556</v>
      </c>
      <c r="CA549">
        <v>1100.97148148148</v>
      </c>
      <c r="CB549">
        <v>0.948455703703704</v>
      </c>
      <c r="CC549">
        <v>1081.32037037037</v>
      </c>
      <c r="CD549">
        <v>17.8480962962963</v>
      </c>
      <c r="CE549">
        <v>1.39040814814815</v>
      </c>
      <c r="CF549">
        <v>1.32024888888889</v>
      </c>
      <c r="CG549">
        <v>11.8134222222222</v>
      </c>
      <c r="CH549">
        <v>11.0313407407407</v>
      </c>
      <c r="CI549">
        <v>2000.04703703704</v>
      </c>
      <c r="CJ549">
        <v>0.980001888888889</v>
      </c>
      <c r="CK549">
        <v>0.0199984814814815</v>
      </c>
      <c r="CL549">
        <v>0</v>
      </c>
      <c r="CM549">
        <v>2.26047407407407</v>
      </c>
      <c r="CN549">
        <v>0</v>
      </c>
      <c r="CO549">
        <v>6996.71666666667</v>
      </c>
      <c r="CP549">
        <v>17300.5703703704</v>
      </c>
      <c r="CQ549">
        <v>43.3563333333333</v>
      </c>
      <c r="CR549">
        <v>45.937</v>
      </c>
      <c r="CS549">
        <v>43.6456666666667</v>
      </c>
      <c r="CT549">
        <v>43.687</v>
      </c>
      <c r="CU549">
        <v>42.229</v>
      </c>
      <c r="CV549">
        <v>1960.04703703704</v>
      </c>
      <c r="CW549">
        <v>40</v>
      </c>
      <c r="CX549">
        <v>0</v>
      </c>
      <c r="CY549">
        <v>1657126858.9</v>
      </c>
      <c r="CZ549">
        <v>0</v>
      </c>
      <c r="DA549">
        <v>0</v>
      </c>
      <c r="DB549" t="s">
        <v>356</v>
      </c>
      <c r="DC549">
        <v>1656081770.5</v>
      </c>
      <c r="DD549">
        <v>1655399214.6</v>
      </c>
      <c r="DE549">
        <v>0</v>
      </c>
      <c r="DF549">
        <v>0.134</v>
      </c>
      <c r="DG549">
        <v>-0.06</v>
      </c>
      <c r="DH549">
        <v>9.331</v>
      </c>
      <c r="DI549">
        <v>0.511</v>
      </c>
      <c r="DJ549">
        <v>421</v>
      </c>
      <c r="DK549">
        <v>25</v>
      </c>
      <c r="DL549">
        <v>1.93</v>
      </c>
      <c r="DM549">
        <v>0.15</v>
      </c>
      <c r="DN549">
        <v>-32.10646</v>
      </c>
      <c r="DO549">
        <v>-2.09574484052528</v>
      </c>
      <c r="DP549">
        <v>0.481195605133713</v>
      </c>
      <c r="DQ549">
        <v>0</v>
      </c>
      <c r="DR549">
        <v>0.96068235</v>
      </c>
      <c r="DS549">
        <v>-0.236801628517825</v>
      </c>
      <c r="DT549">
        <v>0.032313035823449</v>
      </c>
      <c r="DU549">
        <v>0</v>
      </c>
      <c r="DV549">
        <v>0</v>
      </c>
      <c r="DW549">
        <v>2</v>
      </c>
      <c r="DX549" t="s">
        <v>367</v>
      </c>
      <c r="DY549">
        <v>2.96959</v>
      </c>
      <c r="DZ549">
        <v>2.75373</v>
      </c>
      <c r="EA549">
        <v>0.142593</v>
      </c>
      <c r="EB549">
        <v>0.146528</v>
      </c>
      <c r="EC549">
        <v>0.0713762</v>
      </c>
      <c r="ED549">
        <v>0.0693751</v>
      </c>
      <c r="EE549">
        <v>33346.9</v>
      </c>
      <c r="EF549">
        <v>36340.4</v>
      </c>
      <c r="EG549">
        <v>35270.4</v>
      </c>
      <c r="EH549">
        <v>38644.2</v>
      </c>
      <c r="EI549">
        <v>46477.8</v>
      </c>
      <c r="EJ549">
        <v>51922.7</v>
      </c>
      <c r="EK549">
        <v>55156.2</v>
      </c>
      <c r="EL549">
        <v>61959.7</v>
      </c>
      <c r="EM549">
        <v>1.9304</v>
      </c>
      <c r="EN549">
        <v>2.1362</v>
      </c>
      <c r="EO549">
        <v>0.0505149</v>
      </c>
      <c r="EP549">
        <v>0</v>
      </c>
      <c r="EQ549">
        <v>22.9224</v>
      </c>
      <c r="ER549">
        <v>999.9</v>
      </c>
      <c r="ES549">
        <v>40.996</v>
      </c>
      <c r="ET549">
        <v>32.227</v>
      </c>
      <c r="EU549">
        <v>26.8055</v>
      </c>
      <c r="EV549">
        <v>54.8171</v>
      </c>
      <c r="EW549">
        <v>38.5377</v>
      </c>
      <c r="EX549">
        <v>2</v>
      </c>
      <c r="EY549">
        <v>0.278049</v>
      </c>
      <c r="EZ549">
        <v>9.28105</v>
      </c>
      <c r="FA549">
        <v>19.9235</v>
      </c>
      <c r="FB549">
        <v>5.19932</v>
      </c>
      <c r="FC549">
        <v>12.0099</v>
      </c>
      <c r="FD549">
        <v>4.9756</v>
      </c>
      <c r="FE549">
        <v>3.2936</v>
      </c>
      <c r="FF549">
        <v>9999</v>
      </c>
      <c r="FG549">
        <v>9999</v>
      </c>
      <c r="FH549">
        <v>9999</v>
      </c>
      <c r="FI549">
        <v>552.5</v>
      </c>
      <c r="FJ549">
        <v>1.86295</v>
      </c>
      <c r="FK549">
        <v>1.86774</v>
      </c>
      <c r="FL549">
        <v>1.86752</v>
      </c>
      <c r="FM549">
        <v>1.86874</v>
      </c>
      <c r="FN549">
        <v>1.86951</v>
      </c>
      <c r="FO549">
        <v>1.86554</v>
      </c>
      <c r="FP549">
        <v>1.86661</v>
      </c>
      <c r="FQ549">
        <v>1.86798</v>
      </c>
      <c r="FR549">
        <v>5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14.31</v>
      </c>
      <c r="GF549">
        <v>0.2166</v>
      </c>
      <c r="GG549">
        <v>5.21543574155078</v>
      </c>
      <c r="GH549">
        <v>0.0100486214095962</v>
      </c>
      <c r="GI549">
        <v>-1.74255938316833e-06</v>
      </c>
      <c r="GJ549">
        <v>3.40457676646056e-10</v>
      </c>
      <c r="GK549">
        <v>-0.0234001039270155</v>
      </c>
      <c r="GL549">
        <v>-0.0317258394575505</v>
      </c>
      <c r="GM549">
        <v>0.00293552719409138</v>
      </c>
      <c r="GN549">
        <v>-2.89779016759736e-05</v>
      </c>
      <c r="GO549">
        <v>-4</v>
      </c>
      <c r="GP549">
        <v>2214</v>
      </c>
      <c r="GQ549">
        <v>1</v>
      </c>
      <c r="GR549">
        <v>18</v>
      </c>
      <c r="GS549">
        <v>17418.5</v>
      </c>
      <c r="GT549">
        <v>28794.4</v>
      </c>
      <c r="GU549">
        <v>2.87476</v>
      </c>
      <c r="GV549">
        <v>2.61108</v>
      </c>
      <c r="GW549">
        <v>2.24854</v>
      </c>
      <c r="GX549">
        <v>2.73926</v>
      </c>
      <c r="GY549">
        <v>1.99585</v>
      </c>
      <c r="GZ549">
        <v>2.30713</v>
      </c>
      <c r="HA549">
        <v>36.5051</v>
      </c>
      <c r="HB549">
        <v>14.062</v>
      </c>
      <c r="HC549">
        <v>18</v>
      </c>
      <c r="HD549">
        <v>494.999</v>
      </c>
      <c r="HE549">
        <v>640.321</v>
      </c>
      <c r="HF549">
        <v>13.6304</v>
      </c>
      <c r="HG549">
        <v>30.7359</v>
      </c>
      <c r="HH549">
        <v>30.0013</v>
      </c>
      <c r="HI549">
        <v>30.1589</v>
      </c>
      <c r="HJ549">
        <v>30.0225</v>
      </c>
      <c r="HK549">
        <v>57.6424</v>
      </c>
      <c r="HL549">
        <v>30.1379</v>
      </c>
      <c r="HM549">
        <v>0</v>
      </c>
      <c r="HN549">
        <v>12.3415</v>
      </c>
      <c r="HO549">
        <v>1125.54</v>
      </c>
      <c r="HP549">
        <v>17.8768</v>
      </c>
      <c r="HQ549">
        <v>102.3</v>
      </c>
      <c r="HR549">
        <v>103.148</v>
      </c>
    </row>
    <row r="550" spans="1:226">
      <c r="A550">
        <v>534</v>
      </c>
      <c r="B550">
        <v>1657126883.6</v>
      </c>
      <c r="C550">
        <v>6851</v>
      </c>
      <c r="D550" t="s">
        <v>1431</v>
      </c>
      <c r="E550" t="s">
        <v>1432</v>
      </c>
      <c r="F550">
        <v>5</v>
      </c>
      <c r="G550" t="s">
        <v>1302</v>
      </c>
      <c r="H550" t="s">
        <v>354</v>
      </c>
      <c r="I550">
        <v>1657126875.83214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1133.13501967064</v>
      </c>
      <c r="AK550">
        <v>1110.13593939394</v>
      </c>
      <c r="AL550">
        <v>3.40231245715592</v>
      </c>
      <c r="AM550">
        <v>66.856726863799</v>
      </c>
      <c r="AN550">
        <f>(AP550 - AO550 + BO550*1E3/(8.314*(BQ550+273.15)) * AR550/BN550 * AQ550) * BN550/(100*BB550) * 1000/(1000 - AP550)</f>
        <v>0</v>
      </c>
      <c r="AO550">
        <v>17.8853230268096</v>
      </c>
      <c r="AP550">
        <v>18.8522193939394</v>
      </c>
      <c r="AQ550">
        <v>0.00574747255504979</v>
      </c>
      <c r="AR550">
        <v>77.4806750341391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1657126875.83214</v>
      </c>
      <c r="BH550">
        <v>1064.89464285714</v>
      </c>
      <c r="BI550">
        <v>1097.3225</v>
      </c>
      <c r="BJ550">
        <v>18.821725</v>
      </c>
      <c r="BK550">
        <v>17.8787428571429</v>
      </c>
      <c r="BL550">
        <v>1050.65071428571</v>
      </c>
      <c r="BM550">
        <v>18.6058321428571</v>
      </c>
      <c r="BN550">
        <v>499.997464285714</v>
      </c>
      <c r="BO550">
        <v>73.9713035714285</v>
      </c>
      <c r="BP550">
        <v>0.0999086714285714</v>
      </c>
      <c r="BQ550">
        <v>22.9008</v>
      </c>
      <c r="BR550">
        <v>23.7346392857143</v>
      </c>
      <c r="BS550">
        <v>999.9</v>
      </c>
      <c r="BT550">
        <v>0</v>
      </c>
      <c r="BU550">
        <v>0</v>
      </c>
      <c r="BV550">
        <v>10004.8214285714</v>
      </c>
      <c r="BW550">
        <v>0</v>
      </c>
      <c r="BX550">
        <v>1865.97035714286</v>
      </c>
      <c r="BY550">
        <v>-32.4276142857143</v>
      </c>
      <c r="BZ550">
        <v>1085.32357142857</v>
      </c>
      <c r="CA550">
        <v>1117.29785714286</v>
      </c>
      <c r="CB550">
        <v>0.94297275</v>
      </c>
      <c r="CC550">
        <v>1097.3225</v>
      </c>
      <c r="CD550">
        <v>17.8787428571429</v>
      </c>
      <c r="CE550">
        <v>1.39226642857143</v>
      </c>
      <c r="CF550">
        <v>1.32251321428571</v>
      </c>
      <c r="CG550">
        <v>11.8336642857143</v>
      </c>
      <c r="CH550">
        <v>11.0571928571429</v>
      </c>
      <c r="CI550">
        <v>2000.00214285714</v>
      </c>
      <c r="CJ550">
        <v>0.980001857142857</v>
      </c>
      <c r="CK550">
        <v>0.0199985142857143</v>
      </c>
      <c r="CL550">
        <v>0</v>
      </c>
      <c r="CM550">
        <v>2.27940357142857</v>
      </c>
      <c r="CN550">
        <v>0</v>
      </c>
      <c r="CO550">
        <v>6993.99071428571</v>
      </c>
      <c r="CP550">
        <v>17300.1857142857</v>
      </c>
      <c r="CQ550">
        <v>43.375</v>
      </c>
      <c r="CR550">
        <v>45.937</v>
      </c>
      <c r="CS550">
        <v>43.6648571428571</v>
      </c>
      <c r="CT550">
        <v>43.687</v>
      </c>
      <c r="CU550">
        <v>42.24325</v>
      </c>
      <c r="CV550">
        <v>1960.00214285714</v>
      </c>
      <c r="CW550">
        <v>40</v>
      </c>
      <c r="CX550">
        <v>0</v>
      </c>
      <c r="CY550">
        <v>1657126863.7</v>
      </c>
      <c r="CZ550">
        <v>0</v>
      </c>
      <c r="DA550">
        <v>0</v>
      </c>
      <c r="DB550" t="s">
        <v>356</v>
      </c>
      <c r="DC550">
        <v>1656081770.5</v>
      </c>
      <c r="DD550">
        <v>1655399214.6</v>
      </c>
      <c r="DE550">
        <v>0</v>
      </c>
      <c r="DF550">
        <v>0.134</v>
      </c>
      <c r="DG550">
        <v>-0.06</v>
      </c>
      <c r="DH550">
        <v>9.331</v>
      </c>
      <c r="DI550">
        <v>0.511</v>
      </c>
      <c r="DJ550">
        <v>421</v>
      </c>
      <c r="DK550">
        <v>25</v>
      </c>
      <c r="DL550">
        <v>1.93</v>
      </c>
      <c r="DM550">
        <v>0.15</v>
      </c>
      <c r="DN550">
        <v>-32.2583225</v>
      </c>
      <c r="DO550">
        <v>-1.31644840525324</v>
      </c>
      <c r="DP550">
        <v>0.433113583536409</v>
      </c>
      <c r="DQ550">
        <v>0</v>
      </c>
      <c r="DR550">
        <v>0.953168225</v>
      </c>
      <c r="DS550">
        <v>-0.0715834333958737</v>
      </c>
      <c r="DT550">
        <v>0.0278837510375554</v>
      </c>
      <c r="DU550">
        <v>1</v>
      </c>
      <c r="DV550">
        <v>1</v>
      </c>
      <c r="DW550">
        <v>2</v>
      </c>
      <c r="DX550" t="s">
        <v>357</v>
      </c>
      <c r="DY550">
        <v>2.9694</v>
      </c>
      <c r="DZ550">
        <v>2.75425</v>
      </c>
      <c r="EA550">
        <v>0.144016</v>
      </c>
      <c r="EB550">
        <v>0.147949</v>
      </c>
      <c r="EC550">
        <v>0.0714136</v>
      </c>
      <c r="ED550">
        <v>0.0693899</v>
      </c>
      <c r="EE550">
        <v>33290.3</v>
      </c>
      <c r="EF550">
        <v>36279.1</v>
      </c>
      <c r="EG550">
        <v>35269.2</v>
      </c>
      <c r="EH550">
        <v>38643.4</v>
      </c>
      <c r="EI550">
        <v>46474.9</v>
      </c>
      <c r="EJ550">
        <v>51921.1</v>
      </c>
      <c r="EK550">
        <v>55155.1</v>
      </c>
      <c r="EL550">
        <v>61958.8</v>
      </c>
      <c r="EM550">
        <v>1.9306</v>
      </c>
      <c r="EN550">
        <v>2.1358</v>
      </c>
      <c r="EO550">
        <v>0.0502169</v>
      </c>
      <c r="EP550">
        <v>0</v>
      </c>
      <c r="EQ550">
        <v>22.9379</v>
      </c>
      <c r="ER550">
        <v>999.9</v>
      </c>
      <c r="ES550">
        <v>40.996</v>
      </c>
      <c r="ET550">
        <v>32.227</v>
      </c>
      <c r="EU550">
        <v>26.8072</v>
      </c>
      <c r="EV550">
        <v>54.6171</v>
      </c>
      <c r="EW550">
        <v>38.5617</v>
      </c>
      <c r="EX550">
        <v>2</v>
      </c>
      <c r="EY550">
        <v>0.279289</v>
      </c>
      <c r="EZ550">
        <v>9.28105</v>
      </c>
      <c r="FA550">
        <v>19.9243</v>
      </c>
      <c r="FB550">
        <v>5.20172</v>
      </c>
      <c r="FC550">
        <v>12.0099</v>
      </c>
      <c r="FD550">
        <v>4.9756</v>
      </c>
      <c r="FE550">
        <v>3.294</v>
      </c>
      <c r="FF550">
        <v>9999</v>
      </c>
      <c r="FG550">
        <v>9999</v>
      </c>
      <c r="FH550">
        <v>9999</v>
      </c>
      <c r="FI550">
        <v>552.5</v>
      </c>
      <c r="FJ550">
        <v>1.86295</v>
      </c>
      <c r="FK550">
        <v>1.86783</v>
      </c>
      <c r="FL550">
        <v>1.86752</v>
      </c>
      <c r="FM550">
        <v>1.86874</v>
      </c>
      <c r="FN550">
        <v>1.86951</v>
      </c>
      <c r="FO550">
        <v>1.86563</v>
      </c>
      <c r="FP550">
        <v>1.86661</v>
      </c>
      <c r="FQ550">
        <v>1.86801</v>
      </c>
      <c r="FR550">
        <v>5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14.44</v>
      </c>
      <c r="GF550">
        <v>0.2173</v>
      </c>
      <c r="GG550">
        <v>5.21543574155078</v>
      </c>
      <c r="GH550">
        <v>0.0100486214095962</v>
      </c>
      <c r="GI550">
        <v>-1.74255938316833e-06</v>
      </c>
      <c r="GJ550">
        <v>3.40457676646056e-10</v>
      </c>
      <c r="GK550">
        <v>-0.0234001039270155</v>
      </c>
      <c r="GL550">
        <v>-0.0317258394575505</v>
      </c>
      <c r="GM550">
        <v>0.00293552719409138</v>
      </c>
      <c r="GN550">
        <v>-2.89779016759736e-05</v>
      </c>
      <c r="GO550">
        <v>-4</v>
      </c>
      <c r="GP550">
        <v>2214</v>
      </c>
      <c r="GQ550">
        <v>1</v>
      </c>
      <c r="GR550">
        <v>18</v>
      </c>
      <c r="GS550">
        <v>17418.6</v>
      </c>
      <c r="GT550">
        <v>28794.5</v>
      </c>
      <c r="GU550">
        <v>2.91382</v>
      </c>
      <c r="GV550">
        <v>2.6062</v>
      </c>
      <c r="GW550">
        <v>2.24854</v>
      </c>
      <c r="GX550">
        <v>2.73926</v>
      </c>
      <c r="GY550">
        <v>1.99585</v>
      </c>
      <c r="GZ550">
        <v>2.31934</v>
      </c>
      <c r="HA550">
        <v>36.5051</v>
      </c>
      <c r="HB550">
        <v>14.0707</v>
      </c>
      <c r="HC550">
        <v>18</v>
      </c>
      <c r="HD550">
        <v>495.263</v>
      </c>
      <c r="HE550">
        <v>640.195</v>
      </c>
      <c r="HF550">
        <v>13.6384</v>
      </c>
      <c r="HG550">
        <v>30.752</v>
      </c>
      <c r="HH550">
        <v>30.0013</v>
      </c>
      <c r="HI550">
        <v>30.1745</v>
      </c>
      <c r="HJ550">
        <v>30.0405</v>
      </c>
      <c r="HK550">
        <v>58.2984</v>
      </c>
      <c r="HL550">
        <v>30.1379</v>
      </c>
      <c r="HM550">
        <v>0</v>
      </c>
      <c r="HN550">
        <v>12.3594</v>
      </c>
      <c r="HO550">
        <v>1139.17</v>
      </c>
      <c r="HP550">
        <v>17.871</v>
      </c>
      <c r="HQ550">
        <v>102.297</v>
      </c>
      <c r="HR550">
        <v>103.147</v>
      </c>
    </row>
    <row r="551" spans="1:226">
      <c r="A551">
        <v>535</v>
      </c>
      <c r="B551">
        <v>1657126888.6</v>
      </c>
      <c r="C551">
        <v>6856</v>
      </c>
      <c r="D551" t="s">
        <v>1433</v>
      </c>
      <c r="E551" t="s">
        <v>1434</v>
      </c>
      <c r="F551">
        <v>5</v>
      </c>
      <c r="G551" t="s">
        <v>1302</v>
      </c>
      <c r="H551" t="s">
        <v>354</v>
      </c>
      <c r="I551">
        <v>1657126881.1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1150.56104846196</v>
      </c>
      <c r="AK551">
        <v>1127.39121212121</v>
      </c>
      <c r="AL551">
        <v>3.42855913523556</v>
      </c>
      <c r="AM551">
        <v>66.856726863799</v>
      </c>
      <c r="AN551">
        <f>(AP551 - AO551 + BO551*1E3/(8.314*(BQ551+273.15)) * AR551/BN551 * AQ551) * BN551/(100*BB551) * 1000/(1000 - AP551)</f>
        <v>0</v>
      </c>
      <c r="AO551">
        <v>17.8863774918952</v>
      </c>
      <c r="AP551">
        <v>18.8657945454545</v>
      </c>
      <c r="AQ551">
        <v>0.000579275757770258</v>
      </c>
      <c r="AR551">
        <v>77.4806750341391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1657126881.1</v>
      </c>
      <c r="BH551">
        <v>1082.60962962963</v>
      </c>
      <c r="BI551">
        <v>1115.03333333333</v>
      </c>
      <c r="BJ551">
        <v>18.8451962962963</v>
      </c>
      <c r="BK551">
        <v>17.8843777777778</v>
      </c>
      <c r="BL551">
        <v>1068.23444444444</v>
      </c>
      <c r="BM551">
        <v>18.6282518518519</v>
      </c>
      <c r="BN551">
        <v>500.014518518518</v>
      </c>
      <c r="BO551">
        <v>73.971037037037</v>
      </c>
      <c r="BP551">
        <v>0.10003077037037</v>
      </c>
      <c r="BQ551">
        <v>22.9158444444444</v>
      </c>
      <c r="BR551">
        <v>23.7413925925926</v>
      </c>
      <c r="BS551">
        <v>999.9</v>
      </c>
      <c r="BT551">
        <v>0</v>
      </c>
      <c r="BU551">
        <v>0</v>
      </c>
      <c r="BV551">
        <v>9994.07407407407</v>
      </c>
      <c r="BW551">
        <v>0</v>
      </c>
      <c r="BX551">
        <v>1865.38</v>
      </c>
      <c r="BY551">
        <v>-32.4237592592593</v>
      </c>
      <c r="BZ551">
        <v>1103.40407407407</v>
      </c>
      <c r="CA551">
        <v>1135.33851851852</v>
      </c>
      <c r="CB551">
        <v>0.960817851851852</v>
      </c>
      <c r="CC551">
        <v>1115.03333333333</v>
      </c>
      <c r="CD551">
        <v>17.8843777777778</v>
      </c>
      <c r="CE551">
        <v>1.39399888888889</v>
      </c>
      <c r="CF551">
        <v>1.32292555555556</v>
      </c>
      <c r="CG551">
        <v>11.8525148148148</v>
      </c>
      <c r="CH551">
        <v>11.0618814814815</v>
      </c>
      <c r="CI551">
        <v>2000.02222222222</v>
      </c>
      <c r="CJ551">
        <v>0.980002111111111</v>
      </c>
      <c r="CK551">
        <v>0.0199982518518519</v>
      </c>
      <c r="CL551">
        <v>0</v>
      </c>
      <c r="CM551">
        <v>2.25183703703704</v>
      </c>
      <c r="CN551">
        <v>0</v>
      </c>
      <c r="CO551">
        <v>6991.05111111111</v>
      </c>
      <c r="CP551">
        <v>17300.362962963</v>
      </c>
      <c r="CQ551">
        <v>43.375</v>
      </c>
      <c r="CR551">
        <v>45.9416666666666</v>
      </c>
      <c r="CS551">
        <v>43.687</v>
      </c>
      <c r="CT551">
        <v>43.687</v>
      </c>
      <c r="CU551">
        <v>42.25</v>
      </c>
      <c r="CV551">
        <v>1960.02222222222</v>
      </c>
      <c r="CW551">
        <v>40</v>
      </c>
      <c r="CX551">
        <v>0</v>
      </c>
      <c r="CY551">
        <v>1657126868.5</v>
      </c>
      <c r="CZ551">
        <v>0</v>
      </c>
      <c r="DA551">
        <v>0</v>
      </c>
      <c r="DB551" t="s">
        <v>356</v>
      </c>
      <c r="DC551">
        <v>1656081770.5</v>
      </c>
      <c r="DD551">
        <v>1655399214.6</v>
      </c>
      <c r="DE551">
        <v>0</v>
      </c>
      <c r="DF551">
        <v>0.134</v>
      </c>
      <c r="DG551">
        <v>-0.06</v>
      </c>
      <c r="DH551">
        <v>9.331</v>
      </c>
      <c r="DI551">
        <v>0.511</v>
      </c>
      <c r="DJ551">
        <v>421</v>
      </c>
      <c r="DK551">
        <v>25</v>
      </c>
      <c r="DL551">
        <v>1.93</v>
      </c>
      <c r="DM551">
        <v>0.15</v>
      </c>
      <c r="DN551">
        <v>-32.4722625</v>
      </c>
      <c r="DO551">
        <v>-0.895723452157485</v>
      </c>
      <c r="DP551">
        <v>0.366594176636441</v>
      </c>
      <c r="DQ551">
        <v>0</v>
      </c>
      <c r="DR551">
        <v>0.947568725</v>
      </c>
      <c r="DS551">
        <v>0.203809834896812</v>
      </c>
      <c r="DT551">
        <v>0.0206635927248718</v>
      </c>
      <c r="DU551">
        <v>0</v>
      </c>
      <c r="DV551">
        <v>0</v>
      </c>
      <c r="DW551">
        <v>2</v>
      </c>
      <c r="DX551" t="s">
        <v>367</v>
      </c>
      <c r="DY551">
        <v>2.9697</v>
      </c>
      <c r="DZ551">
        <v>2.75394</v>
      </c>
      <c r="EA551">
        <v>0.145417</v>
      </c>
      <c r="EB551">
        <v>0.149381</v>
      </c>
      <c r="EC551">
        <v>0.0714401</v>
      </c>
      <c r="ED551">
        <v>0.0693927</v>
      </c>
      <c r="EE551">
        <v>33235.3</v>
      </c>
      <c r="EF551">
        <v>36217.2</v>
      </c>
      <c r="EG551">
        <v>35268.7</v>
      </c>
      <c r="EH551">
        <v>38642.6</v>
      </c>
      <c r="EI551">
        <v>46472.9</v>
      </c>
      <c r="EJ551">
        <v>51919.2</v>
      </c>
      <c r="EK551">
        <v>55154.2</v>
      </c>
      <c r="EL551">
        <v>61956.6</v>
      </c>
      <c r="EM551">
        <v>1.93</v>
      </c>
      <c r="EN551">
        <v>2.1354</v>
      </c>
      <c r="EO551">
        <v>0.0479817</v>
      </c>
      <c r="EP551">
        <v>0</v>
      </c>
      <c r="EQ551">
        <v>22.9533</v>
      </c>
      <c r="ER551">
        <v>999.9</v>
      </c>
      <c r="ES551">
        <v>40.972</v>
      </c>
      <c r="ET551">
        <v>32.237</v>
      </c>
      <c r="EU551">
        <v>26.8057</v>
      </c>
      <c r="EV551">
        <v>55.0171</v>
      </c>
      <c r="EW551">
        <v>38.4816</v>
      </c>
      <c r="EX551">
        <v>2</v>
      </c>
      <c r="EY551">
        <v>0.280325</v>
      </c>
      <c r="EZ551">
        <v>9.28105</v>
      </c>
      <c r="FA551">
        <v>19.9242</v>
      </c>
      <c r="FB551">
        <v>5.20411</v>
      </c>
      <c r="FC551">
        <v>12.0099</v>
      </c>
      <c r="FD551">
        <v>4.9756</v>
      </c>
      <c r="FE551">
        <v>3.294</v>
      </c>
      <c r="FF551">
        <v>9999</v>
      </c>
      <c r="FG551">
        <v>9999</v>
      </c>
      <c r="FH551">
        <v>9999</v>
      </c>
      <c r="FI551">
        <v>552.5</v>
      </c>
      <c r="FJ551">
        <v>1.86295</v>
      </c>
      <c r="FK551">
        <v>1.86777</v>
      </c>
      <c r="FL551">
        <v>1.86752</v>
      </c>
      <c r="FM551">
        <v>1.86874</v>
      </c>
      <c r="FN551">
        <v>1.86951</v>
      </c>
      <c r="FO551">
        <v>1.86554</v>
      </c>
      <c r="FP551">
        <v>1.86661</v>
      </c>
      <c r="FQ551">
        <v>1.86798</v>
      </c>
      <c r="FR551">
        <v>5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14.56</v>
      </c>
      <c r="GF551">
        <v>0.2178</v>
      </c>
      <c r="GG551">
        <v>5.21543574155078</v>
      </c>
      <c r="GH551">
        <v>0.0100486214095962</v>
      </c>
      <c r="GI551">
        <v>-1.74255938316833e-06</v>
      </c>
      <c r="GJ551">
        <v>3.40457676646056e-10</v>
      </c>
      <c r="GK551">
        <v>-0.0234001039270155</v>
      </c>
      <c r="GL551">
        <v>-0.0317258394575505</v>
      </c>
      <c r="GM551">
        <v>0.00293552719409138</v>
      </c>
      <c r="GN551">
        <v>-2.89779016759736e-05</v>
      </c>
      <c r="GO551">
        <v>-4</v>
      </c>
      <c r="GP551">
        <v>2214</v>
      </c>
      <c r="GQ551">
        <v>1</v>
      </c>
      <c r="GR551">
        <v>18</v>
      </c>
      <c r="GS551">
        <v>17418.6</v>
      </c>
      <c r="GT551">
        <v>28794.6</v>
      </c>
      <c r="GU551">
        <v>2.94189</v>
      </c>
      <c r="GV551">
        <v>2.60986</v>
      </c>
      <c r="GW551">
        <v>2.24854</v>
      </c>
      <c r="GX551">
        <v>2.73926</v>
      </c>
      <c r="GY551">
        <v>1.99585</v>
      </c>
      <c r="GZ551">
        <v>2.33643</v>
      </c>
      <c r="HA551">
        <v>36.5051</v>
      </c>
      <c r="HB551">
        <v>14.062</v>
      </c>
      <c r="HC551">
        <v>18</v>
      </c>
      <c r="HD551">
        <v>495.016</v>
      </c>
      <c r="HE551">
        <v>640.057</v>
      </c>
      <c r="HF551">
        <v>13.6447</v>
      </c>
      <c r="HG551">
        <v>30.768</v>
      </c>
      <c r="HH551">
        <v>30.0012</v>
      </c>
      <c r="HI551">
        <v>30.1927</v>
      </c>
      <c r="HJ551">
        <v>30.0581</v>
      </c>
      <c r="HK551">
        <v>58.9801</v>
      </c>
      <c r="HL551">
        <v>30.1379</v>
      </c>
      <c r="HM551">
        <v>0</v>
      </c>
      <c r="HN551">
        <v>12.3683</v>
      </c>
      <c r="HO551">
        <v>1159.34</v>
      </c>
      <c r="HP551">
        <v>17.871</v>
      </c>
      <c r="HQ551">
        <v>102.296</v>
      </c>
      <c r="HR551">
        <v>103.144</v>
      </c>
    </row>
    <row r="552" spans="1:226">
      <c r="A552">
        <v>536</v>
      </c>
      <c r="B552">
        <v>1657126893.6</v>
      </c>
      <c r="C552">
        <v>6861</v>
      </c>
      <c r="D552" t="s">
        <v>1435</v>
      </c>
      <c r="E552" t="s">
        <v>1436</v>
      </c>
      <c r="F552">
        <v>5</v>
      </c>
      <c r="G552" t="s">
        <v>1302</v>
      </c>
      <c r="H552" t="s">
        <v>354</v>
      </c>
      <c r="I552">
        <v>1657126885.81429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1167.48392604241</v>
      </c>
      <c r="AK552">
        <v>1144.44109090909</v>
      </c>
      <c r="AL552">
        <v>3.49030312691935</v>
      </c>
      <c r="AM552">
        <v>66.856726863799</v>
      </c>
      <c r="AN552">
        <f>(AP552 - AO552 + BO552*1E3/(8.314*(BQ552+273.15)) * AR552/BN552 * AQ552) * BN552/(100*BB552) * 1000/(1000 - AP552)</f>
        <v>0</v>
      </c>
      <c r="AO552">
        <v>17.8888633026072</v>
      </c>
      <c r="AP552">
        <v>18.8732472727273</v>
      </c>
      <c r="AQ552">
        <v>0.000882868248907982</v>
      </c>
      <c r="AR552">
        <v>77.4806750341391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1657126885.81429</v>
      </c>
      <c r="BH552">
        <v>1098.3325</v>
      </c>
      <c r="BI552">
        <v>1131.0075</v>
      </c>
      <c r="BJ552">
        <v>18.8581428571429</v>
      </c>
      <c r="BK552">
        <v>17.8879464285714</v>
      </c>
      <c r="BL552">
        <v>1083.84035714286</v>
      </c>
      <c r="BM552">
        <v>18.6406107142857</v>
      </c>
      <c r="BN552">
        <v>500.023857142857</v>
      </c>
      <c r="BO552">
        <v>73.9716392857143</v>
      </c>
      <c r="BP552">
        <v>0.100026610714286</v>
      </c>
      <c r="BQ552">
        <v>22.9267428571429</v>
      </c>
      <c r="BR552">
        <v>23.75065</v>
      </c>
      <c r="BS552">
        <v>999.9</v>
      </c>
      <c r="BT552">
        <v>0</v>
      </c>
      <c r="BU552">
        <v>0</v>
      </c>
      <c r="BV552">
        <v>9995.17857142857</v>
      </c>
      <c r="BW552">
        <v>0</v>
      </c>
      <c r="BX552">
        <v>1865.1575</v>
      </c>
      <c r="BY552">
        <v>-32.675225</v>
      </c>
      <c r="BZ552">
        <v>1119.44392857143</v>
      </c>
      <c r="CA552">
        <v>1151.60821428571</v>
      </c>
      <c r="CB552">
        <v>0.970193785714286</v>
      </c>
      <c r="CC552">
        <v>1131.0075</v>
      </c>
      <c r="CD552">
        <v>17.8879464285714</v>
      </c>
      <c r="CE552">
        <v>1.3949675</v>
      </c>
      <c r="CF552">
        <v>1.3232</v>
      </c>
      <c r="CG552">
        <v>11.8630392857143</v>
      </c>
      <c r="CH552">
        <v>11.0650035714286</v>
      </c>
      <c r="CI552">
        <v>1999.99892857143</v>
      </c>
      <c r="CJ552">
        <v>0.980002071428572</v>
      </c>
      <c r="CK552">
        <v>0.0199982928571429</v>
      </c>
      <c r="CL552">
        <v>0</v>
      </c>
      <c r="CM552">
        <v>2.24586071428571</v>
      </c>
      <c r="CN552">
        <v>0</v>
      </c>
      <c r="CO552">
        <v>6989.2875</v>
      </c>
      <c r="CP552">
        <v>17300.1464285714</v>
      </c>
      <c r="CQ552">
        <v>43.3772142857143</v>
      </c>
      <c r="CR552">
        <v>45.95725</v>
      </c>
      <c r="CS552">
        <v>43.687</v>
      </c>
      <c r="CT552">
        <v>43.687</v>
      </c>
      <c r="CU552">
        <v>42.25</v>
      </c>
      <c r="CV552">
        <v>1959.99892857143</v>
      </c>
      <c r="CW552">
        <v>40</v>
      </c>
      <c r="CX552">
        <v>0</v>
      </c>
      <c r="CY552">
        <v>1657126873.9</v>
      </c>
      <c r="CZ552">
        <v>0</v>
      </c>
      <c r="DA552">
        <v>0</v>
      </c>
      <c r="DB552" t="s">
        <v>356</v>
      </c>
      <c r="DC552">
        <v>1656081770.5</v>
      </c>
      <c r="DD552">
        <v>1655399214.6</v>
      </c>
      <c r="DE552">
        <v>0</v>
      </c>
      <c r="DF552">
        <v>0.134</v>
      </c>
      <c r="DG552">
        <v>-0.06</v>
      </c>
      <c r="DH552">
        <v>9.331</v>
      </c>
      <c r="DI552">
        <v>0.511</v>
      </c>
      <c r="DJ552">
        <v>421</v>
      </c>
      <c r="DK552">
        <v>25</v>
      </c>
      <c r="DL552">
        <v>1.93</v>
      </c>
      <c r="DM552">
        <v>0.15</v>
      </c>
      <c r="DN552">
        <v>-32.5568425</v>
      </c>
      <c r="DO552">
        <v>-1.65132270168852</v>
      </c>
      <c r="DP552">
        <v>0.416987476962738</v>
      </c>
      <c r="DQ552">
        <v>0</v>
      </c>
      <c r="DR552">
        <v>0.962492675</v>
      </c>
      <c r="DS552">
        <v>0.13775953846154</v>
      </c>
      <c r="DT552">
        <v>0.013914973496898</v>
      </c>
      <c r="DU552">
        <v>0</v>
      </c>
      <c r="DV552">
        <v>0</v>
      </c>
      <c r="DW552">
        <v>2</v>
      </c>
      <c r="DX552" t="s">
        <v>367</v>
      </c>
      <c r="DY552">
        <v>2.96935</v>
      </c>
      <c r="DZ552">
        <v>2.7538</v>
      </c>
      <c r="EA552">
        <v>0.14683</v>
      </c>
      <c r="EB552">
        <v>0.150709</v>
      </c>
      <c r="EC552">
        <v>0.0714507</v>
      </c>
      <c r="ED552">
        <v>0.0694087</v>
      </c>
      <c r="EE552">
        <v>33179.7</v>
      </c>
      <c r="EF552">
        <v>36159.5</v>
      </c>
      <c r="EG552">
        <v>35268.2</v>
      </c>
      <c r="EH552">
        <v>38641.5</v>
      </c>
      <c r="EI552">
        <v>46471.6</v>
      </c>
      <c r="EJ552">
        <v>51917.6</v>
      </c>
      <c r="EK552">
        <v>55153.3</v>
      </c>
      <c r="EL552">
        <v>61955.8</v>
      </c>
      <c r="EM552">
        <v>1.9302</v>
      </c>
      <c r="EN552">
        <v>2.1354</v>
      </c>
      <c r="EO552">
        <v>0.0494719</v>
      </c>
      <c r="EP552">
        <v>0</v>
      </c>
      <c r="EQ552">
        <v>22.9707</v>
      </c>
      <c r="ER552">
        <v>999.9</v>
      </c>
      <c r="ES552">
        <v>40.972</v>
      </c>
      <c r="ET552">
        <v>32.257</v>
      </c>
      <c r="EU552">
        <v>26.8378</v>
      </c>
      <c r="EV552">
        <v>54.9371</v>
      </c>
      <c r="EW552">
        <v>38.5296</v>
      </c>
      <c r="EX552">
        <v>2</v>
      </c>
      <c r="EY552">
        <v>0.281748</v>
      </c>
      <c r="EZ552">
        <v>9.28105</v>
      </c>
      <c r="FA552">
        <v>19.9242</v>
      </c>
      <c r="FB552">
        <v>5.20291</v>
      </c>
      <c r="FC552">
        <v>12.0099</v>
      </c>
      <c r="FD552">
        <v>4.9756</v>
      </c>
      <c r="FE552">
        <v>3.294</v>
      </c>
      <c r="FF552">
        <v>9999</v>
      </c>
      <c r="FG552">
        <v>9999</v>
      </c>
      <c r="FH552">
        <v>9999</v>
      </c>
      <c r="FI552">
        <v>552.5</v>
      </c>
      <c r="FJ552">
        <v>1.86295</v>
      </c>
      <c r="FK552">
        <v>1.86783</v>
      </c>
      <c r="FL552">
        <v>1.86752</v>
      </c>
      <c r="FM552">
        <v>1.86874</v>
      </c>
      <c r="FN552">
        <v>1.86951</v>
      </c>
      <c r="FO552">
        <v>1.86563</v>
      </c>
      <c r="FP552">
        <v>1.86661</v>
      </c>
      <c r="FQ552">
        <v>1.86801</v>
      </c>
      <c r="FR552">
        <v>5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14.69</v>
      </c>
      <c r="GF552">
        <v>0.2181</v>
      </c>
      <c r="GG552">
        <v>5.21543574155078</v>
      </c>
      <c r="GH552">
        <v>0.0100486214095962</v>
      </c>
      <c r="GI552">
        <v>-1.74255938316833e-06</v>
      </c>
      <c r="GJ552">
        <v>3.40457676646056e-10</v>
      </c>
      <c r="GK552">
        <v>-0.0234001039270155</v>
      </c>
      <c r="GL552">
        <v>-0.0317258394575505</v>
      </c>
      <c r="GM552">
        <v>0.00293552719409138</v>
      </c>
      <c r="GN552">
        <v>-2.89779016759736e-05</v>
      </c>
      <c r="GO552">
        <v>-4</v>
      </c>
      <c r="GP552">
        <v>2214</v>
      </c>
      <c r="GQ552">
        <v>1</v>
      </c>
      <c r="GR552">
        <v>18</v>
      </c>
      <c r="GS552">
        <v>17418.7</v>
      </c>
      <c r="GT552">
        <v>28794.7</v>
      </c>
      <c r="GU552">
        <v>2.97974</v>
      </c>
      <c r="GV552">
        <v>2.60742</v>
      </c>
      <c r="GW552">
        <v>2.24854</v>
      </c>
      <c r="GX552">
        <v>2.73926</v>
      </c>
      <c r="GY552">
        <v>1.99585</v>
      </c>
      <c r="GZ552">
        <v>2.34497</v>
      </c>
      <c r="HA552">
        <v>36.5287</v>
      </c>
      <c r="HB552">
        <v>14.062</v>
      </c>
      <c r="HC552">
        <v>18</v>
      </c>
      <c r="HD552">
        <v>495.302</v>
      </c>
      <c r="HE552">
        <v>640.268</v>
      </c>
      <c r="HF552">
        <v>13.6515</v>
      </c>
      <c r="HG552">
        <v>30.7841</v>
      </c>
      <c r="HH552">
        <v>30.0013</v>
      </c>
      <c r="HI552">
        <v>30.211</v>
      </c>
      <c r="HJ552">
        <v>30.0766</v>
      </c>
      <c r="HK552">
        <v>59.6326</v>
      </c>
      <c r="HL552">
        <v>30.1379</v>
      </c>
      <c r="HM552">
        <v>0</v>
      </c>
      <c r="HN552">
        <v>12.3768</v>
      </c>
      <c r="HO552">
        <v>1172.8</v>
      </c>
      <c r="HP552">
        <v>17.871</v>
      </c>
      <c r="HQ552">
        <v>102.294</v>
      </c>
      <c r="HR552">
        <v>103.142</v>
      </c>
    </row>
    <row r="553" spans="1:226">
      <c r="A553">
        <v>537</v>
      </c>
      <c r="B553">
        <v>1657126898.6</v>
      </c>
      <c r="C553">
        <v>6866</v>
      </c>
      <c r="D553" t="s">
        <v>1437</v>
      </c>
      <c r="E553" t="s">
        <v>1438</v>
      </c>
      <c r="F553">
        <v>5</v>
      </c>
      <c r="G553" t="s">
        <v>1302</v>
      </c>
      <c r="H553" t="s">
        <v>354</v>
      </c>
      <c r="I553">
        <v>1657126891.1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1185.01847158271</v>
      </c>
      <c r="AK553">
        <v>1161.70109090909</v>
      </c>
      <c r="AL553">
        <v>3.48846455854893</v>
      </c>
      <c r="AM553">
        <v>66.856726863799</v>
      </c>
      <c r="AN553">
        <f>(AP553 - AO553 + BO553*1E3/(8.314*(BQ553+273.15)) * AR553/BN553 * AQ553) * BN553/(100*BB553) * 1000/(1000 - AP553)</f>
        <v>0</v>
      </c>
      <c r="AO553">
        <v>17.8920297683781</v>
      </c>
      <c r="AP553">
        <v>18.8788981818182</v>
      </c>
      <c r="AQ553">
        <v>0.00112911430632438</v>
      </c>
      <c r="AR553">
        <v>77.4806750341391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1657126891.1</v>
      </c>
      <c r="BH553">
        <v>1116.0937037037</v>
      </c>
      <c r="BI553">
        <v>1148.82481481481</v>
      </c>
      <c r="BJ553">
        <v>18.8681962962963</v>
      </c>
      <c r="BK553">
        <v>17.8909111111111</v>
      </c>
      <c r="BL553">
        <v>1101.46925925926</v>
      </c>
      <c r="BM553">
        <v>18.6502074074074</v>
      </c>
      <c r="BN553">
        <v>500.045777777778</v>
      </c>
      <c r="BO553">
        <v>73.9719481481481</v>
      </c>
      <c r="BP553">
        <v>0.100059833333333</v>
      </c>
      <c r="BQ553">
        <v>22.9387703703704</v>
      </c>
      <c r="BR553">
        <v>23.7682925925926</v>
      </c>
      <c r="BS553">
        <v>999.9</v>
      </c>
      <c r="BT553">
        <v>0</v>
      </c>
      <c r="BU553">
        <v>0</v>
      </c>
      <c r="BV553">
        <v>9995</v>
      </c>
      <c r="BW553">
        <v>0</v>
      </c>
      <c r="BX553">
        <v>1865.01962962963</v>
      </c>
      <c r="BY553">
        <v>-32.7323296296296</v>
      </c>
      <c r="BZ553">
        <v>1137.55666666667</v>
      </c>
      <c r="CA553">
        <v>1169.75407407407</v>
      </c>
      <c r="CB553">
        <v>0.977283851851852</v>
      </c>
      <c r="CC553">
        <v>1148.82481481481</v>
      </c>
      <c r="CD553">
        <v>17.8909111111111</v>
      </c>
      <c r="CE553">
        <v>1.39571777777778</v>
      </c>
      <c r="CF553">
        <v>1.32342444444444</v>
      </c>
      <c r="CG553">
        <v>11.8711777777778</v>
      </c>
      <c r="CH553">
        <v>11.0675666666667</v>
      </c>
      <c r="CI553">
        <v>2000.03</v>
      </c>
      <c r="CJ553">
        <v>0.980002333333334</v>
      </c>
      <c r="CK553">
        <v>0.0199980222222222</v>
      </c>
      <c r="CL553">
        <v>0</v>
      </c>
      <c r="CM553">
        <v>2.24717777777778</v>
      </c>
      <c r="CN553">
        <v>0</v>
      </c>
      <c r="CO553">
        <v>6986.29740740741</v>
      </c>
      <c r="CP553">
        <v>17300.4074074074</v>
      </c>
      <c r="CQ553">
        <v>43.3887777777778</v>
      </c>
      <c r="CR553">
        <v>45.979</v>
      </c>
      <c r="CS553">
        <v>43.6986666666667</v>
      </c>
      <c r="CT553">
        <v>43.6916666666666</v>
      </c>
      <c r="CU553">
        <v>42.2545925925926</v>
      </c>
      <c r="CV553">
        <v>1960.03111111111</v>
      </c>
      <c r="CW553">
        <v>40</v>
      </c>
      <c r="CX553">
        <v>0</v>
      </c>
      <c r="CY553">
        <v>1657126878.7</v>
      </c>
      <c r="CZ553">
        <v>0</v>
      </c>
      <c r="DA553">
        <v>0</v>
      </c>
      <c r="DB553" t="s">
        <v>356</v>
      </c>
      <c r="DC553">
        <v>1656081770.5</v>
      </c>
      <c r="DD553">
        <v>1655399214.6</v>
      </c>
      <c r="DE553">
        <v>0</v>
      </c>
      <c r="DF553">
        <v>0.134</v>
      </c>
      <c r="DG553">
        <v>-0.06</v>
      </c>
      <c r="DH553">
        <v>9.331</v>
      </c>
      <c r="DI553">
        <v>0.511</v>
      </c>
      <c r="DJ553">
        <v>421</v>
      </c>
      <c r="DK553">
        <v>25</v>
      </c>
      <c r="DL553">
        <v>1.93</v>
      </c>
      <c r="DM553">
        <v>0.15</v>
      </c>
      <c r="DN553">
        <v>-32.7181675</v>
      </c>
      <c r="DO553">
        <v>-0.639463789868669</v>
      </c>
      <c r="DP553">
        <v>0.419584526875992</v>
      </c>
      <c r="DQ553">
        <v>0</v>
      </c>
      <c r="DR553">
        <v>0.973276975</v>
      </c>
      <c r="DS553">
        <v>0.0798774146341432</v>
      </c>
      <c r="DT553">
        <v>0.0084244474254621</v>
      </c>
      <c r="DU553">
        <v>1</v>
      </c>
      <c r="DV553">
        <v>1</v>
      </c>
      <c r="DW553">
        <v>2</v>
      </c>
      <c r="DX553" t="s">
        <v>357</v>
      </c>
      <c r="DY553">
        <v>2.96909</v>
      </c>
      <c r="DZ553">
        <v>2.75399</v>
      </c>
      <c r="EA553">
        <v>0.148229</v>
      </c>
      <c r="EB553">
        <v>0.152094</v>
      </c>
      <c r="EC553">
        <v>0.0714769</v>
      </c>
      <c r="ED553">
        <v>0.0694119</v>
      </c>
      <c r="EE553">
        <v>33124.9</v>
      </c>
      <c r="EF553">
        <v>36099</v>
      </c>
      <c r="EG553">
        <v>35267.8</v>
      </c>
      <c r="EH553">
        <v>38640</v>
      </c>
      <c r="EI553">
        <v>46470.2</v>
      </c>
      <c r="EJ553">
        <v>51915.6</v>
      </c>
      <c r="EK553">
        <v>55153.2</v>
      </c>
      <c r="EL553">
        <v>61953.5</v>
      </c>
      <c r="EM553">
        <v>1.929</v>
      </c>
      <c r="EN553">
        <v>2.1354</v>
      </c>
      <c r="EO553">
        <v>0.0506639</v>
      </c>
      <c r="EP553">
        <v>0</v>
      </c>
      <c r="EQ553">
        <v>22.9843</v>
      </c>
      <c r="ER553">
        <v>999.9</v>
      </c>
      <c r="ES553">
        <v>40.972</v>
      </c>
      <c r="ET553">
        <v>32.257</v>
      </c>
      <c r="EU553">
        <v>26.838</v>
      </c>
      <c r="EV553">
        <v>55.1271</v>
      </c>
      <c r="EW553">
        <v>38.5497</v>
      </c>
      <c r="EX553">
        <v>2</v>
      </c>
      <c r="EY553">
        <v>0.282805</v>
      </c>
      <c r="EZ553">
        <v>9.28105</v>
      </c>
      <c r="FA553">
        <v>19.9239</v>
      </c>
      <c r="FB553">
        <v>5.20172</v>
      </c>
      <c r="FC553">
        <v>12.0099</v>
      </c>
      <c r="FD553">
        <v>4.976</v>
      </c>
      <c r="FE553">
        <v>3.294</v>
      </c>
      <c r="FF553">
        <v>9999</v>
      </c>
      <c r="FG553">
        <v>9999</v>
      </c>
      <c r="FH553">
        <v>9999</v>
      </c>
      <c r="FI553">
        <v>552.5</v>
      </c>
      <c r="FJ553">
        <v>1.86295</v>
      </c>
      <c r="FK553">
        <v>1.86777</v>
      </c>
      <c r="FL553">
        <v>1.86752</v>
      </c>
      <c r="FM553">
        <v>1.86874</v>
      </c>
      <c r="FN553">
        <v>1.86951</v>
      </c>
      <c r="FO553">
        <v>1.86566</v>
      </c>
      <c r="FP553">
        <v>1.86661</v>
      </c>
      <c r="FQ553">
        <v>1.86798</v>
      </c>
      <c r="FR553">
        <v>5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14.81</v>
      </c>
      <c r="GF553">
        <v>0.2186</v>
      </c>
      <c r="GG553">
        <v>5.21543574155078</v>
      </c>
      <c r="GH553">
        <v>0.0100486214095962</v>
      </c>
      <c r="GI553">
        <v>-1.74255938316833e-06</v>
      </c>
      <c r="GJ553">
        <v>3.40457676646056e-10</v>
      </c>
      <c r="GK553">
        <v>-0.0234001039270155</v>
      </c>
      <c r="GL553">
        <v>-0.0317258394575505</v>
      </c>
      <c r="GM553">
        <v>0.00293552719409138</v>
      </c>
      <c r="GN553">
        <v>-2.89779016759736e-05</v>
      </c>
      <c r="GO553">
        <v>-4</v>
      </c>
      <c r="GP553">
        <v>2214</v>
      </c>
      <c r="GQ553">
        <v>1</v>
      </c>
      <c r="GR553">
        <v>18</v>
      </c>
      <c r="GS553">
        <v>17418.8</v>
      </c>
      <c r="GT553">
        <v>28794.7</v>
      </c>
      <c r="GU553">
        <v>3.00903</v>
      </c>
      <c r="GV553">
        <v>2.6062</v>
      </c>
      <c r="GW553">
        <v>2.24854</v>
      </c>
      <c r="GX553">
        <v>2.73926</v>
      </c>
      <c r="GY553">
        <v>1.99585</v>
      </c>
      <c r="GZ553">
        <v>2.34497</v>
      </c>
      <c r="HA553">
        <v>36.5287</v>
      </c>
      <c r="HB553">
        <v>14.062</v>
      </c>
      <c r="HC553">
        <v>18</v>
      </c>
      <c r="HD553">
        <v>494.635</v>
      </c>
      <c r="HE553">
        <v>640.445</v>
      </c>
      <c r="HF553">
        <v>13.6581</v>
      </c>
      <c r="HG553">
        <v>30.8001</v>
      </c>
      <c r="HH553">
        <v>30.0012</v>
      </c>
      <c r="HI553">
        <v>30.2266</v>
      </c>
      <c r="HJ553">
        <v>30.0937</v>
      </c>
      <c r="HK553">
        <v>60.3167</v>
      </c>
      <c r="HL553">
        <v>30.1379</v>
      </c>
      <c r="HM553">
        <v>0</v>
      </c>
      <c r="HN553">
        <v>12.3783</v>
      </c>
      <c r="HO553">
        <v>1192.92</v>
      </c>
      <c r="HP553">
        <v>17.9265</v>
      </c>
      <c r="HQ553">
        <v>102.294</v>
      </c>
      <c r="HR553">
        <v>103.138</v>
      </c>
    </row>
    <row r="554" spans="1:226">
      <c r="A554">
        <v>538</v>
      </c>
      <c r="B554">
        <v>1657126903.6</v>
      </c>
      <c r="C554">
        <v>6871</v>
      </c>
      <c r="D554" t="s">
        <v>1439</v>
      </c>
      <c r="E554" t="s">
        <v>1440</v>
      </c>
      <c r="F554">
        <v>5</v>
      </c>
      <c r="G554" t="s">
        <v>1302</v>
      </c>
      <c r="H554" t="s">
        <v>354</v>
      </c>
      <c r="I554">
        <v>1657126895.81429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1202.17601583795</v>
      </c>
      <c r="AK554">
        <v>1178.81672727273</v>
      </c>
      <c r="AL554">
        <v>3.46276278663993</v>
      </c>
      <c r="AM554">
        <v>66.856726863799</v>
      </c>
      <c r="AN554">
        <f>(AP554 - AO554 + BO554*1E3/(8.314*(BQ554+273.15)) * AR554/BN554 * AQ554) * BN554/(100*BB554) * 1000/(1000 - AP554)</f>
        <v>0</v>
      </c>
      <c r="AO554">
        <v>17.8967531390556</v>
      </c>
      <c r="AP554">
        <v>18.8813618181818</v>
      </c>
      <c r="AQ554">
        <v>0.000134776445595115</v>
      </c>
      <c r="AR554">
        <v>77.4806750341391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1657126895.81429</v>
      </c>
      <c r="BH554">
        <v>1131.92678571429</v>
      </c>
      <c r="BI554">
        <v>1164.75642857143</v>
      </c>
      <c r="BJ554">
        <v>18.875425</v>
      </c>
      <c r="BK554">
        <v>17.8939</v>
      </c>
      <c r="BL554">
        <v>1117.18535714286</v>
      </c>
      <c r="BM554">
        <v>18.6571071428571</v>
      </c>
      <c r="BN554">
        <v>500.0575</v>
      </c>
      <c r="BO554">
        <v>73.9724642857143</v>
      </c>
      <c r="BP554">
        <v>0.10005</v>
      </c>
      <c r="BQ554">
        <v>22.9482821428571</v>
      </c>
      <c r="BR554">
        <v>23.7781607142857</v>
      </c>
      <c r="BS554">
        <v>999.9</v>
      </c>
      <c r="BT554">
        <v>0</v>
      </c>
      <c r="BU554">
        <v>0</v>
      </c>
      <c r="BV554">
        <v>10006.25</v>
      </c>
      <c r="BW554">
        <v>0</v>
      </c>
      <c r="BX554">
        <v>1864.85035714286</v>
      </c>
      <c r="BY554">
        <v>-32.8304214285714</v>
      </c>
      <c r="BZ554">
        <v>1153.70285714286</v>
      </c>
      <c r="CA554">
        <v>1185.97857142857</v>
      </c>
      <c r="CB554">
        <v>0.981519321428571</v>
      </c>
      <c r="CC554">
        <v>1164.75642857143</v>
      </c>
      <c r="CD554">
        <v>17.8939</v>
      </c>
      <c r="CE554">
        <v>1.39626107142857</v>
      </c>
      <c r="CF554">
        <v>1.32365571428571</v>
      </c>
      <c r="CG554">
        <v>11.8770785714286</v>
      </c>
      <c r="CH554">
        <v>11.0701892857143</v>
      </c>
      <c r="CI554">
        <v>2000.01321428571</v>
      </c>
      <c r="CJ554">
        <v>0.980002178571429</v>
      </c>
      <c r="CK554">
        <v>0.0199981821428571</v>
      </c>
      <c r="CL554">
        <v>0</v>
      </c>
      <c r="CM554">
        <v>2.317725</v>
      </c>
      <c r="CN554">
        <v>0</v>
      </c>
      <c r="CO554">
        <v>6983.59285714286</v>
      </c>
      <c r="CP554">
        <v>17300.2678571429</v>
      </c>
      <c r="CQ554">
        <v>43.4037857142857</v>
      </c>
      <c r="CR554">
        <v>45.99325</v>
      </c>
      <c r="CS554">
        <v>43.7185</v>
      </c>
      <c r="CT554">
        <v>43.69825</v>
      </c>
      <c r="CU554">
        <v>42.2699285714286</v>
      </c>
      <c r="CV554">
        <v>1960.01642857143</v>
      </c>
      <c r="CW554">
        <v>40</v>
      </c>
      <c r="CX554">
        <v>0</v>
      </c>
      <c r="CY554">
        <v>1657126883.5</v>
      </c>
      <c r="CZ554">
        <v>0</v>
      </c>
      <c r="DA554">
        <v>0</v>
      </c>
      <c r="DB554" t="s">
        <v>356</v>
      </c>
      <c r="DC554">
        <v>1656081770.5</v>
      </c>
      <c r="DD554">
        <v>1655399214.6</v>
      </c>
      <c r="DE554">
        <v>0</v>
      </c>
      <c r="DF554">
        <v>0.134</v>
      </c>
      <c r="DG554">
        <v>-0.06</v>
      </c>
      <c r="DH554">
        <v>9.331</v>
      </c>
      <c r="DI554">
        <v>0.511</v>
      </c>
      <c r="DJ554">
        <v>421</v>
      </c>
      <c r="DK554">
        <v>25</v>
      </c>
      <c r="DL554">
        <v>1.93</v>
      </c>
      <c r="DM554">
        <v>0.15</v>
      </c>
      <c r="DN554">
        <v>-32.8186875</v>
      </c>
      <c r="DO554">
        <v>-0.393195872420176</v>
      </c>
      <c r="DP554">
        <v>0.40952564277924</v>
      </c>
      <c r="DQ554">
        <v>0</v>
      </c>
      <c r="DR554">
        <v>0.977982175</v>
      </c>
      <c r="DS554">
        <v>0.0608386153846144</v>
      </c>
      <c r="DT554">
        <v>0.00667309447290948</v>
      </c>
      <c r="DU554">
        <v>1</v>
      </c>
      <c r="DV554">
        <v>1</v>
      </c>
      <c r="DW554">
        <v>2</v>
      </c>
      <c r="DX554" t="s">
        <v>357</v>
      </c>
      <c r="DY554">
        <v>2.96917</v>
      </c>
      <c r="DZ554">
        <v>2.75378</v>
      </c>
      <c r="EA554">
        <v>0.149605</v>
      </c>
      <c r="EB554">
        <v>0.153406</v>
      </c>
      <c r="EC554">
        <v>0.0714939</v>
      </c>
      <c r="ED554">
        <v>0.069411</v>
      </c>
      <c r="EE554">
        <v>33070.1</v>
      </c>
      <c r="EF554">
        <v>36042.1</v>
      </c>
      <c r="EG554">
        <v>35266.6</v>
      </c>
      <c r="EH554">
        <v>38639</v>
      </c>
      <c r="EI554">
        <v>46468.4</v>
      </c>
      <c r="EJ554">
        <v>51914.6</v>
      </c>
      <c r="EK554">
        <v>55152.1</v>
      </c>
      <c r="EL554">
        <v>61952.2</v>
      </c>
      <c r="EM554">
        <v>1.93</v>
      </c>
      <c r="EN554">
        <v>2.1346</v>
      </c>
      <c r="EO554">
        <v>0.0476837</v>
      </c>
      <c r="EP554">
        <v>0</v>
      </c>
      <c r="EQ554">
        <v>22.9978</v>
      </c>
      <c r="ER554">
        <v>999.9</v>
      </c>
      <c r="ES554">
        <v>40.947</v>
      </c>
      <c r="ET554">
        <v>32.267</v>
      </c>
      <c r="EU554">
        <v>26.833</v>
      </c>
      <c r="EV554">
        <v>55.1971</v>
      </c>
      <c r="EW554">
        <v>38.4696</v>
      </c>
      <c r="EX554">
        <v>2</v>
      </c>
      <c r="EY554">
        <v>0.284024</v>
      </c>
      <c r="EZ554">
        <v>9.28105</v>
      </c>
      <c r="FA554">
        <v>19.9241</v>
      </c>
      <c r="FB554">
        <v>5.20291</v>
      </c>
      <c r="FC554">
        <v>12.0099</v>
      </c>
      <c r="FD554">
        <v>4.9752</v>
      </c>
      <c r="FE554">
        <v>3.294</v>
      </c>
      <c r="FF554">
        <v>9999</v>
      </c>
      <c r="FG554">
        <v>9999</v>
      </c>
      <c r="FH554">
        <v>9999</v>
      </c>
      <c r="FI554">
        <v>552.5</v>
      </c>
      <c r="FJ554">
        <v>1.86295</v>
      </c>
      <c r="FK554">
        <v>1.86771</v>
      </c>
      <c r="FL554">
        <v>1.86752</v>
      </c>
      <c r="FM554">
        <v>1.86874</v>
      </c>
      <c r="FN554">
        <v>1.86951</v>
      </c>
      <c r="FO554">
        <v>1.8656</v>
      </c>
      <c r="FP554">
        <v>1.86661</v>
      </c>
      <c r="FQ554">
        <v>1.86798</v>
      </c>
      <c r="FR554">
        <v>5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14.93</v>
      </c>
      <c r="GF554">
        <v>0.2189</v>
      </c>
      <c r="GG554">
        <v>5.21543574155078</v>
      </c>
      <c r="GH554">
        <v>0.0100486214095962</v>
      </c>
      <c r="GI554">
        <v>-1.74255938316833e-06</v>
      </c>
      <c r="GJ554">
        <v>3.40457676646056e-10</v>
      </c>
      <c r="GK554">
        <v>-0.0234001039270155</v>
      </c>
      <c r="GL554">
        <v>-0.0317258394575505</v>
      </c>
      <c r="GM554">
        <v>0.00293552719409138</v>
      </c>
      <c r="GN554">
        <v>-2.89779016759736e-05</v>
      </c>
      <c r="GO554">
        <v>-4</v>
      </c>
      <c r="GP554">
        <v>2214</v>
      </c>
      <c r="GQ554">
        <v>1</v>
      </c>
      <c r="GR554">
        <v>18</v>
      </c>
      <c r="GS554">
        <v>17418.9</v>
      </c>
      <c r="GT554">
        <v>28794.8</v>
      </c>
      <c r="GU554">
        <v>3.04443</v>
      </c>
      <c r="GV554">
        <v>2.60498</v>
      </c>
      <c r="GW554">
        <v>2.24854</v>
      </c>
      <c r="GX554">
        <v>2.74048</v>
      </c>
      <c r="GY554">
        <v>1.99585</v>
      </c>
      <c r="GZ554">
        <v>2.32422</v>
      </c>
      <c r="HA554">
        <v>36.5287</v>
      </c>
      <c r="HB554">
        <v>14.062</v>
      </c>
      <c r="HC554">
        <v>18</v>
      </c>
      <c r="HD554">
        <v>495.454</v>
      </c>
      <c r="HE554">
        <v>639.988</v>
      </c>
      <c r="HF554">
        <v>13.6657</v>
      </c>
      <c r="HG554">
        <v>30.8136</v>
      </c>
      <c r="HH554">
        <v>30.0012</v>
      </c>
      <c r="HI554">
        <v>30.2449</v>
      </c>
      <c r="HJ554">
        <v>30.1102</v>
      </c>
      <c r="HK554">
        <v>60.9141</v>
      </c>
      <c r="HL554">
        <v>30.1379</v>
      </c>
      <c r="HM554">
        <v>0</v>
      </c>
      <c r="HN554">
        <v>12.3838</v>
      </c>
      <c r="HO554">
        <v>1206.54</v>
      </c>
      <c r="HP554">
        <v>17.9449</v>
      </c>
      <c r="HQ554">
        <v>102.291</v>
      </c>
      <c r="HR554">
        <v>103.135</v>
      </c>
    </row>
    <row r="555" spans="1:226">
      <c r="A555">
        <v>539</v>
      </c>
      <c r="B555">
        <v>1657126908.6</v>
      </c>
      <c r="C555">
        <v>6876</v>
      </c>
      <c r="D555" t="s">
        <v>1441</v>
      </c>
      <c r="E555" t="s">
        <v>1442</v>
      </c>
      <c r="F555">
        <v>5</v>
      </c>
      <c r="G555" t="s">
        <v>1302</v>
      </c>
      <c r="H555" t="s">
        <v>354</v>
      </c>
      <c r="I555">
        <v>1657126901.1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1218.599002368</v>
      </c>
      <c r="AK555">
        <v>1195.79781818182</v>
      </c>
      <c r="AL555">
        <v>3.37553228436292</v>
      </c>
      <c r="AM555">
        <v>66.856726863799</v>
      </c>
      <c r="AN555">
        <f>(AP555 - AO555 + BO555*1E3/(8.314*(BQ555+273.15)) * AR555/BN555 * AQ555) * BN555/(100*BB555) * 1000/(1000 - AP555)</f>
        <v>0</v>
      </c>
      <c r="AO555">
        <v>17.9002199380441</v>
      </c>
      <c r="AP555">
        <v>18.8892157575757</v>
      </c>
      <c r="AQ555">
        <v>0.00013086761251792</v>
      </c>
      <c r="AR555">
        <v>77.4806750341391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1657126901.1</v>
      </c>
      <c r="BH555">
        <v>1149.73592592593</v>
      </c>
      <c r="BI555">
        <v>1182.35592592593</v>
      </c>
      <c r="BJ555">
        <v>18.8820185185185</v>
      </c>
      <c r="BK555">
        <v>17.8972851851852</v>
      </c>
      <c r="BL555">
        <v>1134.86333333333</v>
      </c>
      <c r="BM555">
        <v>18.6634074074074</v>
      </c>
      <c r="BN555">
        <v>500.032259259259</v>
      </c>
      <c r="BO555">
        <v>73.9722703703704</v>
      </c>
      <c r="BP555">
        <v>0.100028077777778</v>
      </c>
      <c r="BQ555">
        <v>22.9615111111111</v>
      </c>
      <c r="BR555">
        <v>23.7915296296296</v>
      </c>
      <c r="BS555">
        <v>999.9</v>
      </c>
      <c r="BT555">
        <v>0</v>
      </c>
      <c r="BU555">
        <v>0</v>
      </c>
      <c r="BV555">
        <v>10011.6666666667</v>
      </c>
      <c r="BW555">
        <v>0</v>
      </c>
      <c r="BX555">
        <v>1865.05259259259</v>
      </c>
      <c r="BY555">
        <v>-32.6201481481482</v>
      </c>
      <c r="BZ555">
        <v>1171.86222222222</v>
      </c>
      <c r="CA555">
        <v>1203.90148148148</v>
      </c>
      <c r="CB555">
        <v>0.984725222222222</v>
      </c>
      <c r="CC555">
        <v>1182.35592592593</v>
      </c>
      <c r="CD555">
        <v>17.8972851851852</v>
      </c>
      <c r="CE555">
        <v>1.39674481481481</v>
      </c>
      <c r="CF555">
        <v>1.32390333333333</v>
      </c>
      <c r="CG555">
        <v>11.8823333333333</v>
      </c>
      <c r="CH555">
        <v>11.0729962962963</v>
      </c>
      <c r="CI555">
        <v>2000.01407407407</v>
      </c>
      <c r="CJ555">
        <v>0.980002222222222</v>
      </c>
      <c r="CK555">
        <v>0.019998137037037</v>
      </c>
      <c r="CL555">
        <v>0</v>
      </c>
      <c r="CM555">
        <v>2.26664814814815</v>
      </c>
      <c r="CN555">
        <v>0</v>
      </c>
      <c r="CO555">
        <v>6980.21037037037</v>
      </c>
      <c r="CP555">
        <v>17300.2814814815</v>
      </c>
      <c r="CQ555">
        <v>43.4232222222222</v>
      </c>
      <c r="CR555">
        <v>46</v>
      </c>
      <c r="CS555">
        <v>43.7406666666667</v>
      </c>
      <c r="CT555">
        <v>43.7196666666667</v>
      </c>
      <c r="CU555">
        <v>42.2913333333333</v>
      </c>
      <c r="CV555">
        <v>1960.01888888889</v>
      </c>
      <c r="CW555">
        <v>40</v>
      </c>
      <c r="CX555">
        <v>0</v>
      </c>
      <c r="CY555">
        <v>1657126888.9</v>
      </c>
      <c r="CZ555">
        <v>0</v>
      </c>
      <c r="DA555">
        <v>0</v>
      </c>
      <c r="DB555" t="s">
        <v>356</v>
      </c>
      <c r="DC555">
        <v>1656081770.5</v>
      </c>
      <c r="DD555">
        <v>1655399214.6</v>
      </c>
      <c r="DE555">
        <v>0</v>
      </c>
      <c r="DF555">
        <v>0.134</v>
      </c>
      <c r="DG555">
        <v>-0.06</v>
      </c>
      <c r="DH555">
        <v>9.331</v>
      </c>
      <c r="DI555">
        <v>0.511</v>
      </c>
      <c r="DJ555">
        <v>421</v>
      </c>
      <c r="DK555">
        <v>25</v>
      </c>
      <c r="DL555">
        <v>1.93</v>
      </c>
      <c r="DM555">
        <v>0.15</v>
      </c>
      <c r="DN555">
        <v>-32.7247125</v>
      </c>
      <c r="DO555">
        <v>2.51386829268293</v>
      </c>
      <c r="DP555">
        <v>0.464230978709683</v>
      </c>
      <c r="DQ555">
        <v>0</v>
      </c>
      <c r="DR555">
        <v>0.983088025</v>
      </c>
      <c r="DS555">
        <v>0.0347546228893013</v>
      </c>
      <c r="DT555">
        <v>0.00438723394342894</v>
      </c>
      <c r="DU555">
        <v>1</v>
      </c>
      <c r="DV555">
        <v>1</v>
      </c>
      <c r="DW555">
        <v>2</v>
      </c>
      <c r="DX555" t="s">
        <v>357</v>
      </c>
      <c r="DY555">
        <v>2.96914</v>
      </c>
      <c r="DZ555">
        <v>2.75431</v>
      </c>
      <c r="EA555">
        <v>0.150952</v>
      </c>
      <c r="EB555">
        <v>0.154735</v>
      </c>
      <c r="EC555">
        <v>0.0714923</v>
      </c>
      <c r="ED555">
        <v>0.0694204</v>
      </c>
      <c r="EE555">
        <v>33017.1</v>
      </c>
      <c r="EF555">
        <v>35984.5</v>
      </c>
      <c r="EG555">
        <v>35266.1</v>
      </c>
      <c r="EH555">
        <v>38638</v>
      </c>
      <c r="EI555">
        <v>46467.3</v>
      </c>
      <c r="EJ555">
        <v>51912.7</v>
      </c>
      <c r="EK555">
        <v>55150.6</v>
      </c>
      <c r="EL555">
        <v>61950.5</v>
      </c>
      <c r="EM555">
        <v>1.9292</v>
      </c>
      <c r="EN555">
        <v>2.1346</v>
      </c>
      <c r="EO555">
        <v>0.0485778</v>
      </c>
      <c r="EP555">
        <v>0</v>
      </c>
      <c r="EQ555">
        <v>23.0114</v>
      </c>
      <c r="ER555">
        <v>999.9</v>
      </c>
      <c r="ES555">
        <v>40.923</v>
      </c>
      <c r="ET555">
        <v>32.267</v>
      </c>
      <c r="EU555">
        <v>26.8173</v>
      </c>
      <c r="EV555">
        <v>55.0871</v>
      </c>
      <c r="EW555">
        <v>38.5056</v>
      </c>
      <c r="EX555">
        <v>2</v>
      </c>
      <c r="EY555">
        <v>0.285163</v>
      </c>
      <c r="EZ555">
        <v>9.28105</v>
      </c>
      <c r="FA555">
        <v>19.924</v>
      </c>
      <c r="FB555">
        <v>5.20411</v>
      </c>
      <c r="FC555">
        <v>12.0099</v>
      </c>
      <c r="FD555">
        <v>4.9756</v>
      </c>
      <c r="FE555">
        <v>3.294</v>
      </c>
      <c r="FF555">
        <v>9999</v>
      </c>
      <c r="FG555">
        <v>9999</v>
      </c>
      <c r="FH555">
        <v>9999</v>
      </c>
      <c r="FI555">
        <v>552.5</v>
      </c>
      <c r="FJ555">
        <v>1.86295</v>
      </c>
      <c r="FK555">
        <v>1.86774</v>
      </c>
      <c r="FL555">
        <v>1.86752</v>
      </c>
      <c r="FM555">
        <v>1.86874</v>
      </c>
      <c r="FN555">
        <v>1.86951</v>
      </c>
      <c r="FO555">
        <v>1.86557</v>
      </c>
      <c r="FP555">
        <v>1.86661</v>
      </c>
      <c r="FQ555">
        <v>1.86798</v>
      </c>
      <c r="FR555">
        <v>5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15.06</v>
      </c>
      <c r="GF555">
        <v>0.2188</v>
      </c>
      <c r="GG555">
        <v>5.21543574155078</v>
      </c>
      <c r="GH555">
        <v>0.0100486214095962</v>
      </c>
      <c r="GI555">
        <v>-1.74255938316833e-06</v>
      </c>
      <c r="GJ555">
        <v>3.40457676646056e-10</v>
      </c>
      <c r="GK555">
        <v>-0.0234001039270155</v>
      </c>
      <c r="GL555">
        <v>-0.0317258394575505</v>
      </c>
      <c r="GM555">
        <v>0.00293552719409138</v>
      </c>
      <c r="GN555">
        <v>-2.89779016759736e-05</v>
      </c>
      <c r="GO555">
        <v>-4</v>
      </c>
      <c r="GP555">
        <v>2214</v>
      </c>
      <c r="GQ555">
        <v>1</v>
      </c>
      <c r="GR555">
        <v>18</v>
      </c>
      <c r="GS555">
        <v>17419</v>
      </c>
      <c r="GT555">
        <v>28794.9</v>
      </c>
      <c r="GU555">
        <v>3.07373</v>
      </c>
      <c r="GV555">
        <v>2.60376</v>
      </c>
      <c r="GW555">
        <v>2.24854</v>
      </c>
      <c r="GX555">
        <v>2.73926</v>
      </c>
      <c r="GY555">
        <v>1.99585</v>
      </c>
      <c r="GZ555">
        <v>2.3584</v>
      </c>
      <c r="HA555">
        <v>36.5523</v>
      </c>
      <c r="HB555">
        <v>14.062</v>
      </c>
      <c r="HC555">
        <v>18</v>
      </c>
      <c r="HD555">
        <v>495.074</v>
      </c>
      <c r="HE555">
        <v>640.177</v>
      </c>
      <c r="HF555">
        <v>13.6719</v>
      </c>
      <c r="HG555">
        <v>30.8297</v>
      </c>
      <c r="HH555">
        <v>30.0011</v>
      </c>
      <c r="HI555">
        <v>30.2632</v>
      </c>
      <c r="HJ555">
        <v>30.1283</v>
      </c>
      <c r="HK555">
        <v>61.515</v>
      </c>
      <c r="HL555">
        <v>30.1379</v>
      </c>
      <c r="HM555">
        <v>0</v>
      </c>
      <c r="HN555">
        <v>12.389</v>
      </c>
      <c r="HO555">
        <v>1226.61</v>
      </c>
      <c r="HP555">
        <v>17.9674</v>
      </c>
      <c r="HQ555">
        <v>102.289</v>
      </c>
      <c r="HR555">
        <v>103.133</v>
      </c>
    </row>
    <row r="556" spans="1:226">
      <c r="A556">
        <v>540</v>
      </c>
      <c r="B556">
        <v>1657126913.6</v>
      </c>
      <c r="C556">
        <v>6881</v>
      </c>
      <c r="D556" t="s">
        <v>1443</v>
      </c>
      <c r="E556" t="s">
        <v>1444</v>
      </c>
      <c r="F556">
        <v>5</v>
      </c>
      <c r="G556" t="s">
        <v>1302</v>
      </c>
      <c r="H556" t="s">
        <v>354</v>
      </c>
      <c r="I556">
        <v>1657126905.81429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1235.44439032869</v>
      </c>
      <c r="AK556">
        <v>1212.28945454546</v>
      </c>
      <c r="AL556">
        <v>3.32690374554294</v>
      </c>
      <c r="AM556">
        <v>66.856726863799</v>
      </c>
      <c r="AN556">
        <f>(AP556 - AO556 + BO556*1E3/(8.314*(BQ556+273.15)) * AR556/BN556 * AQ556) * BN556/(100*BB556) * 1000/(1000 - AP556)</f>
        <v>0</v>
      </c>
      <c r="AO556">
        <v>17.9032324624689</v>
      </c>
      <c r="AP556">
        <v>18.8905315151515</v>
      </c>
      <c r="AQ556">
        <v>-4.17644869411211e-05</v>
      </c>
      <c r="AR556">
        <v>77.4806750341391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1657126905.81429</v>
      </c>
      <c r="BH556">
        <v>1165.43357142857</v>
      </c>
      <c r="BI556">
        <v>1197.995</v>
      </c>
      <c r="BJ556">
        <v>18.8864428571429</v>
      </c>
      <c r="BK556">
        <v>17.900425</v>
      </c>
      <c r="BL556">
        <v>1150.44714285714</v>
      </c>
      <c r="BM556">
        <v>18.6676321428571</v>
      </c>
      <c r="BN556">
        <v>500.018428571429</v>
      </c>
      <c r="BO556">
        <v>73.9723321428571</v>
      </c>
      <c r="BP556">
        <v>0.100069785714286</v>
      </c>
      <c r="BQ556">
        <v>22.9722464285714</v>
      </c>
      <c r="BR556">
        <v>23.8032142857143</v>
      </c>
      <c r="BS556">
        <v>999.9</v>
      </c>
      <c r="BT556">
        <v>0</v>
      </c>
      <c r="BU556">
        <v>0</v>
      </c>
      <c r="BV556">
        <v>10014.4642857143</v>
      </c>
      <c r="BW556">
        <v>0</v>
      </c>
      <c r="BX556">
        <v>1864.55857142857</v>
      </c>
      <c r="BY556">
        <v>-32.5602428571429</v>
      </c>
      <c r="BZ556">
        <v>1187.86857142857</v>
      </c>
      <c r="CA556">
        <v>1219.82857142857</v>
      </c>
      <c r="CB556">
        <v>0.986012714285714</v>
      </c>
      <c r="CC556">
        <v>1197.995</v>
      </c>
      <c r="CD556">
        <v>17.900425</v>
      </c>
      <c r="CE556">
        <v>1.39707357142857</v>
      </c>
      <c r="CF556">
        <v>1.3241375</v>
      </c>
      <c r="CG556">
        <v>11.8859035714286</v>
      </c>
      <c r="CH556">
        <v>11.0756571428571</v>
      </c>
      <c r="CI556">
        <v>1999.9925</v>
      </c>
      <c r="CJ556">
        <v>0.980002071428572</v>
      </c>
      <c r="CK556">
        <v>0.0199982928571429</v>
      </c>
      <c r="CL556">
        <v>0</v>
      </c>
      <c r="CM556">
        <v>2.29421428571429</v>
      </c>
      <c r="CN556">
        <v>0</v>
      </c>
      <c r="CO556">
        <v>6976.28928571429</v>
      </c>
      <c r="CP556">
        <v>17300.1</v>
      </c>
      <c r="CQ556">
        <v>43.4325714285714</v>
      </c>
      <c r="CR556">
        <v>46</v>
      </c>
      <c r="CS556">
        <v>43.75</v>
      </c>
      <c r="CT556">
        <v>43.73425</v>
      </c>
      <c r="CU556">
        <v>42.3053571428571</v>
      </c>
      <c r="CV556">
        <v>1959.99928571429</v>
      </c>
      <c r="CW556">
        <v>40</v>
      </c>
      <c r="CX556">
        <v>0</v>
      </c>
      <c r="CY556">
        <v>1657126893.7</v>
      </c>
      <c r="CZ556">
        <v>0</v>
      </c>
      <c r="DA556">
        <v>0</v>
      </c>
      <c r="DB556" t="s">
        <v>356</v>
      </c>
      <c r="DC556">
        <v>1656081770.5</v>
      </c>
      <c r="DD556">
        <v>1655399214.6</v>
      </c>
      <c r="DE556">
        <v>0</v>
      </c>
      <c r="DF556">
        <v>0.134</v>
      </c>
      <c r="DG556">
        <v>-0.06</v>
      </c>
      <c r="DH556">
        <v>9.331</v>
      </c>
      <c r="DI556">
        <v>0.511</v>
      </c>
      <c r="DJ556">
        <v>421</v>
      </c>
      <c r="DK556">
        <v>25</v>
      </c>
      <c r="DL556">
        <v>1.93</v>
      </c>
      <c r="DM556">
        <v>0.15</v>
      </c>
      <c r="DN556">
        <v>-32.65191</v>
      </c>
      <c r="DO556">
        <v>2.13339287054415</v>
      </c>
      <c r="DP556">
        <v>0.444036708392448</v>
      </c>
      <c r="DQ556">
        <v>0</v>
      </c>
      <c r="DR556">
        <v>0.984697325</v>
      </c>
      <c r="DS556">
        <v>0.0263693921200706</v>
      </c>
      <c r="DT556">
        <v>0.00392763202443597</v>
      </c>
      <c r="DU556">
        <v>1</v>
      </c>
      <c r="DV556">
        <v>1</v>
      </c>
      <c r="DW556">
        <v>2</v>
      </c>
      <c r="DX556" t="s">
        <v>357</v>
      </c>
      <c r="DY556">
        <v>2.96922</v>
      </c>
      <c r="DZ556">
        <v>2.75386</v>
      </c>
      <c r="EA556">
        <v>0.152278</v>
      </c>
      <c r="EB556">
        <v>0.156054</v>
      </c>
      <c r="EC556">
        <v>0.0715041</v>
      </c>
      <c r="ED556">
        <v>0.069427</v>
      </c>
      <c r="EE556">
        <v>32964.8</v>
      </c>
      <c r="EF556">
        <v>35927.3</v>
      </c>
      <c r="EG556">
        <v>35265.4</v>
      </c>
      <c r="EH556">
        <v>38637</v>
      </c>
      <c r="EI556">
        <v>46466.9</v>
      </c>
      <c r="EJ556">
        <v>51910.8</v>
      </c>
      <c r="EK556">
        <v>55150.8</v>
      </c>
      <c r="EL556">
        <v>61948.8</v>
      </c>
      <c r="EM556">
        <v>1.9288</v>
      </c>
      <c r="EN556">
        <v>2.1348</v>
      </c>
      <c r="EO556">
        <v>0.0499189</v>
      </c>
      <c r="EP556">
        <v>0</v>
      </c>
      <c r="EQ556">
        <v>23.0269</v>
      </c>
      <c r="ER556">
        <v>999.9</v>
      </c>
      <c r="ES556">
        <v>40.923</v>
      </c>
      <c r="ET556">
        <v>32.267</v>
      </c>
      <c r="EU556">
        <v>26.8169</v>
      </c>
      <c r="EV556">
        <v>55.1871</v>
      </c>
      <c r="EW556">
        <v>38.5016</v>
      </c>
      <c r="EX556">
        <v>2</v>
      </c>
      <c r="EY556">
        <v>0.286463</v>
      </c>
      <c r="EZ556">
        <v>9.28105</v>
      </c>
      <c r="FA556">
        <v>19.9237</v>
      </c>
      <c r="FB556">
        <v>5.20172</v>
      </c>
      <c r="FC556">
        <v>12.0099</v>
      </c>
      <c r="FD556">
        <v>4.9752</v>
      </c>
      <c r="FE556">
        <v>3.294</v>
      </c>
      <c r="FF556">
        <v>9999</v>
      </c>
      <c r="FG556">
        <v>9999</v>
      </c>
      <c r="FH556">
        <v>9999</v>
      </c>
      <c r="FI556">
        <v>552.5</v>
      </c>
      <c r="FJ556">
        <v>1.86295</v>
      </c>
      <c r="FK556">
        <v>1.86777</v>
      </c>
      <c r="FL556">
        <v>1.86752</v>
      </c>
      <c r="FM556">
        <v>1.86874</v>
      </c>
      <c r="FN556">
        <v>1.86951</v>
      </c>
      <c r="FO556">
        <v>1.86557</v>
      </c>
      <c r="FP556">
        <v>1.86661</v>
      </c>
      <c r="FQ556">
        <v>1.86801</v>
      </c>
      <c r="FR556">
        <v>5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15.18</v>
      </c>
      <c r="GF556">
        <v>0.2192</v>
      </c>
      <c r="GG556">
        <v>5.21543574155078</v>
      </c>
      <c r="GH556">
        <v>0.0100486214095962</v>
      </c>
      <c r="GI556">
        <v>-1.74255938316833e-06</v>
      </c>
      <c r="GJ556">
        <v>3.40457676646056e-10</v>
      </c>
      <c r="GK556">
        <v>-0.0234001039270155</v>
      </c>
      <c r="GL556">
        <v>-0.0317258394575505</v>
      </c>
      <c r="GM556">
        <v>0.00293552719409138</v>
      </c>
      <c r="GN556">
        <v>-2.89779016759736e-05</v>
      </c>
      <c r="GO556">
        <v>-4</v>
      </c>
      <c r="GP556">
        <v>2214</v>
      </c>
      <c r="GQ556">
        <v>1</v>
      </c>
      <c r="GR556">
        <v>18</v>
      </c>
      <c r="GS556">
        <v>17419.1</v>
      </c>
      <c r="GT556">
        <v>28795</v>
      </c>
      <c r="GU556">
        <v>3.10791</v>
      </c>
      <c r="GV556">
        <v>2.60742</v>
      </c>
      <c r="GW556">
        <v>2.24854</v>
      </c>
      <c r="GX556">
        <v>2.73926</v>
      </c>
      <c r="GY556">
        <v>1.99585</v>
      </c>
      <c r="GZ556">
        <v>2.31812</v>
      </c>
      <c r="HA556">
        <v>36.5523</v>
      </c>
      <c r="HB556">
        <v>14.0532</v>
      </c>
      <c r="HC556">
        <v>18</v>
      </c>
      <c r="HD556">
        <v>494.938</v>
      </c>
      <c r="HE556">
        <v>640.551</v>
      </c>
      <c r="HF556">
        <v>13.6786</v>
      </c>
      <c r="HG556">
        <v>30.8458</v>
      </c>
      <c r="HH556">
        <v>30.0012</v>
      </c>
      <c r="HI556">
        <v>30.2788</v>
      </c>
      <c r="HJ556">
        <v>30.1465</v>
      </c>
      <c r="HK556">
        <v>62.1951</v>
      </c>
      <c r="HL556">
        <v>30.1379</v>
      </c>
      <c r="HM556">
        <v>0</v>
      </c>
      <c r="HN556">
        <v>12.3909</v>
      </c>
      <c r="HO556">
        <v>1240</v>
      </c>
      <c r="HP556">
        <v>17.9833</v>
      </c>
      <c r="HQ556">
        <v>102.288</v>
      </c>
      <c r="HR556">
        <v>103.13</v>
      </c>
    </row>
    <row r="557" spans="1:226">
      <c r="A557">
        <v>541</v>
      </c>
      <c r="B557">
        <v>1657126918.6</v>
      </c>
      <c r="C557">
        <v>6886</v>
      </c>
      <c r="D557" t="s">
        <v>1445</v>
      </c>
      <c r="E557" t="s">
        <v>1446</v>
      </c>
      <c r="F557">
        <v>5</v>
      </c>
      <c r="G557" t="s">
        <v>1302</v>
      </c>
      <c r="H557" t="s">
        <v>354</v>
      </c>
      <c r="I557">
        <v>1657126911.1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1252.4625238765</v>
      </c>
      <c r="AK557">
        <v>1229.3643030303</v>
      </c>
      <c r="AL557">
        <v>3.39906255801809</v>
      </c>
      <c r="AM557">
        <v>66.856726863799</v>
      </c>
      <c r="AN557">
        <f>(AP557 - AO557 + BO557*1E3/(8.314*(BQ557+273.15)) * AR557/BN557 * AQ557) * BN557/(100*BB557) * 1000/(1000 - AP557)</f>
        <v>0</v>
      </c>
      <c r="AO557">
        <v>17.9078827339455</v>
      </c>
      <c r="AP557">
        <v>18.8984636363636</v>
      </c>
      <c r="AQ557">
        <v>0.00013185040901161</v>
      </c>
      <c r="AR557">
        <v>77.4806750341391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1657126911.1</v>
      </c>
      <c r="BH557">
        <v>1182.94777777778</v>
      </c>
      <c r="BI557">
        <v>1215.43925925926</v>
      </c>
      <c r="BJ557">
        <v>18.8910148148148</v>
      </c>
      <c r="BK557">
        <v>17.9045037037037</v>
      </c>
      <c r="BL557">
        <v>1167.83222222222</v>
      </c>
      <c r="BM557">
        <v>18.6719925925926</v>
      </c>
      <c r="BN557">
        <v>500.002222222222</v>
      </c>
      <c r="BO557">
        <v>73.972137037037</v>
      </c>
      <c r="BP557">
        <v>0.0999954592592592</v>
      </c>
      <c r="BQ557">
        <v>22.9862481481481</v>
      </c>
      <c r="BR557">
        <v>23.8179925925926</v>
      </c>
      <c r="BS557">
        <v>999.9</v>
      </c>
      <c r="BT557">
        <v>0</v>
      </c>
      <c r="BU557">
        <v>0</v>
      </c>
      <c r="BV557">
        <v>10013.8888888889</v>
      </c>
      <c r="BW557">
        <v>0</v>
      </c>
      <c r="BX557">
        <v>1864.99333333333</v>
      </c>
      <c r="BY557">
        <v>-32.4909925925926</v>
      </c>
      <c r="BZ557">
        <v>1205.72555555556</v>
      </c>
      <c r="CA557">
        <v>1237.5962962963</v>
      </c>
      <c r="CB557">
        <v>0.986509703703704</v>
      </c>
      <c r="CC557">
        <v>1215.43925925926</v>
      </c>
      <c r="CD557">
        <v>17.9045037037037</v>
      </c>
      <c r="CE557">
        <v>1.39740814814815</v>
      </c>
      <c r="CF557">
        <v>1.32443555555556</v>
      </c>
      <c r="CG557">
        <v>11.8895407407407</v>
      </c>
      <c r="CH557">
        <v>11.0790407407407</v>
      </c>
      <c r="CI557">
        <v>1999.96814814815</v>
      </c>
      <c r="CJ557">
        <v>0.980002</v>
      </c>
      <c r="CK557">
        <v>0.0199983666666667</v>
      </c>
      <c r="CL557">
        <v>0</v>
      </c>
      <c r="CM557">
        <v>2.29265925925926</v>
      </c>
      <c r="CN557">
        <v>0</v>
      </c>
      <c r="CO557">
        <v>6971.08962962963</v>
      </c>
      <c r="CP557">
        <v>17299.8814814815</v>
      </c>
      <c r="CQ557">
        <v>43.437</v>
      </c>
      <c r="CR557">
        <v>46</v>
      </c>
      <c r="CS557">
        <v>43.75</v>
      </c>
      <c r="CT557">
        <v>43.75</v>
      </c>
      <c r="CU557">
        <v>42.312</v>
      </c>
      <c r="CV557">
        <v>1959.97555555556</v>
      </c>
      <c r="CW557">
        <v>39.9988888888889</v>
      </c>
      <c r="CX557">
        <v>0</v>
      </c>
      <c r="CY557">
        <v>1657126899.1</v>
      </c>
      <c r="CZ557">
        <v>0</v>
      </c>
      <c r="DA557">
        <v>0</v>
      </c>
      <c r="DB557" t="s">
        <v>356</v>
      </c>
      <c r="DC557">
        <v>1656081770.5</v>
      </c>
      <c r="DD557">
        <v>1655399214.6</v>
      </c>
      <c r="DE557">
        <v>0</v>
      </c>
      <c r="DF557">
        <v>0.134</v>
      </c>
      <c r="DG557">
        <v>-0.06</v>
      </c>
      <c r="DH557">
        <v>9.331</v>
      </c>
      <c r="DI557">
        <v>0.511</v>
      </c>
      <c r="DJ557">
        <v>421</v>
      </c>
      <c r="DK557">
        <v>25</v>
      </c>
      <c r="DL557">
        <v>1.93</v>
      </c>
      <c r="DM557">
        <v>0.15</v>
      </c>
      <c r="DN557">
        <v>-32.60594</v>
      </c>
      <c r="DO557">
        <v>0.549158724202667</v>
      </c>
      <c r="DP557">
        <v>0.362944907527299</v>
      </c>
      <c r="DQ557">
        <v>0</v>
      </c>
      <c r="DR557">
        <v>0.9862253</v>
      </c>
      <c r="DS557">
        <v>0.00309865666041061</v>
      </c>
      <c r="DT557">
        <v>0.00311142909448375</v>
      </c>
      <c r="DU557">
        <v>1</v>
      </c>
      <c r="DV557">
        <v>1</v>
      </c>
      <c r="DW557">
        <v>2</v>
      </c>
      <c r="DX557" t="s">
        <v>357</v>
      </c>
      <c r="DY557">
        <v>2.96942</v>
      </c>
      <c r="DZ557">
        <v>2.75388</v>
      </c>
      <c r="EA557">
        <v>0.153606</v>
      </c>
      <c r="EB557">
        <v>0.157358</v>
      </c>
      <c r="EC557">
        <v>0.0715039</v>
      </c>
      <c r="ED557">
        <v>0.0694292</v>
      </c>
      <c r="EE557">
        <v>32912.1</v>
      </c>
      <c r="EF557">
        <v>35870.6</v>
      </c>
      <c r="EG557">
        <v>35264.3</v>
      </c>
      <c r="EH557">
        <v>38636</v>
      </c>
      <c r="EI557">
        <v>46465.5</v>
      </c>
      <c r="EJ557">
        <v>51910</v>
      </c>
      <c r="EK557">
        <v>55149.1</v>
      </c>
      <c r="EL557">
        <v>61947.9</v>
      </c>
      <c r="EM557">
        <v>1.929</v>
      </c>
      <c r="EN557">
        <v>2.135</v>
      </c>
      <c r="EO557">
        <v>0.0497699</v>
      </c>
      <c r="EP557">
        <v>0</v>
      </c>
      <c r="EQ557">
        <v>23.0424</v>
      </c>
      <c r="ER557">
        <v>999.9</v>
      </c>
      <c r="ES557">
        <v>40.923</v>
      </c>
      <c r="ET557">
        <v>32.277</v>
      </c>
      <c r="EU557">
        <v>26.8348</v>
      </c>
      <c r="EV557">
        <v>55.0471</v>
      </c>
      <c r="EW557">
        <v>38.4736</v>
      </c>
      <c r="EX557">
        <v>2</v>
      </c>
      <c r="EY557">
        <v>0.287663</v>
      </c>
      <c r="EZ557">
        <v>9.28105</v>
      </c>
      <c r="FA557">
        <v>19.9234</v>
      </c>
      <c r="FB557">
        <v>5.20052</v>
      </c>
      <c r="FC557">
        <v>12.0099</v>
      </c>
      <c r="FD557">
        <v>4.9756</v>
      </c>
      <c r="FE557">
        <v>3.294</v>
      </c>
      <c r="FF557">
        <v>9999</v>
      </c>
      <c r="FG557">
        <v>9999</v>
      </c>
      <c r="FH557">
        <v>9999</v>
      </c>
      <c r="FI557">
        <v>552.5</v>
      </c>
      <c r="FJ557">
        <v>1.86295</v>
      </c>
      <c r="FK557">
        <v>1.86783</v>
      </c>
      <c r="FL557">
        <v>1.86752</v>
      </c>
      <c r="FM557">
        <v>1.86874</v>
      </c>
      <c r="FN557">
        <v>1.86951</v>
      </c>
      <c r="FO557">
        <v>1.86566</v>
      </c>
      <c r="FP557">
        <v>1.86661</v>
      </c>
      <c r="FQ557">
        <v>1.86798</v>
      </c>
      <c r="FR557">
        <v>5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15.3</v>
      </c>
      <c r="GF557">
        <v>0.2192</v>
      </c>
      <c r="GG557">
        <v>5.21543574155078</v>
      </c>
      <c r="GH557">
        <v>0.0100486214095962</v>
      </c>
      <c r="GI557">
        <v>-1.74255938316833e-06</v>
      </c>
      <c r="GJ557">
        <v>3.40457676646056e-10</v>
      </c>
      <c r="GK557">
        <v>-0.0234001039270155</v>
      </c>
      <c r="GL557">
        <v>-0.0317258394575505</v>
      </c>
      <c r="GM557">
        <v>0.00293552719409138</v>
      </c>
      <c r="GN557">
        <v>-2.89779016759736e-05</v>
      </c>
      <c r="GO557">
        <v>-4</v>
      </c>
      <c r="GP557">
        <v>2214</v>
      </c>
      <c r="GQ557">
        <v>1</v>
      </c>
      <c r="GR557">
        <v>18</v>
      </c>
      <c r="GS557">
        <v>17419.1</v>
      </c>
      <c r="GT557">
        <v>28795.1</v>
      </c>
      <c r="GU557">
        <v>3.13843</v>
      </c>
      <c r="GV557">
        <v>2.60498</v>
      </c>
      <c r="GW557">
        <v>2.24854</v>
      </c>
      <c r="GX557">
        <v>2.73926</v>
      </c>
      <c r="GY557">
        <v>1.99585</v>
      </c>
      <c r="GZ557">
        <v>2.33887</v>
      </c>
      <c r="HA557">
        <v>36.5523</v>
      </c>
      <c r="HB557">
        <v>14.062</v>
      </c>
      <c r="HC557">
        <v>18</v>
      </c>
      <c r="HD557">
        <v>495.225</v>
      </c>
      <c r="HE557">
        <v>640.88</v>
      </c>
      <c r="HF557">
        <v>13.6851</v>
      </c>
      <c r="HG557">
        <v>30.8592</v>
      </c>
      <c r="HH557">
        <v>30.0012</v>
      </c>
      <c r="HI557">
        <v>30.2972</v>
      </c>
      <c r="HJ557">
        <v>30.162</v>
      </c>
      <c r="HK557">
        <v>62.8041</v>
      </c>
      <c r="HL557">
        <v>29.8618</v>
      </c>
      <c r="HM557">
        <v>0</v>
      </c>
      <c r="HN557">
        <v>12.3959</v>
      </c>
      <c r="HO557">
        <v>1260.13</v>
      </c>
      <c r="HP557">
        <v>18.0023</v>
      </c>
      <c r="HQ557">
        <v>102.285</v>
      </c>
      <c r="HR557">
        <v>103.128</v>
      </c>
    </row>
    <row r="558" spans="1:226">
      <c r="A558">
        <v>542</v>
      </c>
      <c r="B558">
        <v>1657126923.6</v>
      </c>
      <c r="C558">
        <v>6891</v>
      </c>
      <c r="D558" t="s">
        <v>1447</v>
      </c>
      <c r="E558" t="s">
        <v>1448</v>
      </c>
      <c r="F558">
        <v>5</v>
      </c>
      <c r="G558" t="s">
        <v>1302</v>
      </c>
      <c r="H558" t="s">
        <v>354</v>
      </c>
      <c r="I558">
        <v>1657126915.81429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1269.48478776805</v>
      </c>
      <c r="AK558">
        <v>1246.26424242424</v>
      </c>
      <c r="AL558">
        <v>3.41928433196266</v>
      </c>
      <c r="AM558">
        <v>66.856726863799</v>
      </c>
      <c r="AN558">
        <f>(AP558 - AO558 + BO558*1E3/(8.314*(BQ558+273.15)) * AR558/BN558 * AQ558) * BN558/(100*BB558) * 1000/(1000 - AP558)</f>
        <v>0</v>
      </c>
      <c r="AO558">
        <v>17.9369610934317</v>
      </c>
      <c r="AP558">
        <v>18.9097781818182</v>
      </c>
      <c r="AQ558">
        <v>0.000503160461348535</v>
      </c>
      <c r="AR558">
        <v>77.4806750341391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1657126915.81429</v>
      </c>
      <c r="BH558">
        <v>1198.48464285714</v>
      </c>
      <c r="BI558">
        <v>1231.18535714286</v>
      </c>
      <c r="BJ558">
        <v>18.8947535714286</v>
      </c>
      <c r="BK558">
        <v>17.9208857142857</v>
      </c>
      <c r="BL558">
        <v>1183.25571428571</v>
      </c>
      <c r="BM558">
        <v>18.6755464285714</v>
      </c>
      <c r="BN558">
        <v>499.995</v>
      </c>
      <c r="BO558">
        <v>73.9727142857143</v>
      </c>
      <c r="BP558">
        <v>0.100043157142857</v>
      </c>
      <c r="BQ558">
        <v>22.9986714285714</v>
      </c>
      <c r="BR558">
        <v>23.8354321428571</v>
      </c>
      <c r="BS558">
        <v>999.9</v>
      </c>
      <c r="BT558">
        <v>0</v>
      </c>
      <c r="BU558">
        <v>0</v>
      </c>
      <c r="BV558">
        <v>10011.25</v>
      </c>
      <c r="BW558">
        <v>0</v>
      </c>
      <c r="BX558">
        <v>1864.63821428571</v>
      </c>
      <c r="BY558">
        <v>-32.7010964285714</v>
      </c>
      <c r="BZ558">
        <v>1221.56607142857</v>
      </c>
      <c r="CA558">
        <v>1253.65178571429</v>
      </c>
      <c r="CB558">
        <v>0.97386425</v>
      </c>
      <c r="CC558">
        <v>1231.18535714286</v>
      </c>
      <c r="CD558">
        <v>17.9208857142857</v>
      </c>
      <c r="CE558">
        <v>1.39769571428571</v>
      </c>
      <c r="CF558">
        <v>1.3256575</v>
      </c>
      <c r="CG558">
        <v>11.8926571428571</v>
      </c>
      <c r="CH558">
        <v>11.0929214285714</v>
      </c>
      <c r="CI558">
        <v>1999.97035714286</v>
      </c>
      <c r="CJ558">
        <v>0.980002285714286</v>
      </c>
      <c r="CK558">
        <v>0.0199980714285714</v>
      </c>
      <c r="CL558">
        <v>0</v>
      </c>
      <c r="CM558">
        <v>2.318425</v>
      </c>
      <c r="CN558">
        <v>0</v>
      </c>
      <c r="CO558">
        <v>6965.01928571428</v>
      </c>
      <c r="CP558">
        <v>17299.9035714286</v>
      </c>
      <c r="CQ558">
        <v>43.44375</v>
      </c>
      <c r="CR558">
        <v>46.0110714285714</v>
      </c>
      <c r="CS558">
        <v>43.7566428571429</v>
      </c>
      <c r="CT558">
        <v>43.75</v>
      </c>
      <c r="CU558">
        <v>42.312</v>
      </c>
      <c r="CV558">
        <v>1959.97964285714</v>
      </c>
      <c r="CW558">
        <v>39.9957142857143</v>
      </c>
      <c r="CX558">
        <v>0</v>
      </c>
      <c r="CY558">
        <v>1657126903.9</v>
      </c>
      <c r="CZ558">
        <v>0</v>
      </c>
      <c r="DA558">
        <v>0</v>
      </c>
      <c r="DB558" t="s">
        <v>356</v>
      </c>
      <c r="DC558">
        <v>1656081770.5</v>
      </c>
      <c r="DD558">
        <v>1655399214.6</v>
      </c>
      <c r="DE558">
        <v>0</v>
      </c>
      <c r="DF558">
        <v>0.134</v>
      </c>
      <c r="DG558">
        <v>-0.06</v>
      </c>
      <c r="DH558">
        <v>9.331</v>
      </c>
      <c r="DI558">
        <v>0.511</v>
      </c>
      <c r="DJ558">
        <v>421</v>
      </c>
      <c r="DK558">
        <v>25</v>
      </c>
      <c r="DL558">
        <v>1.93</v>
      </c>
      <c r="DM558">
        <v>0.15</v>
      </c>
      <c r="DN558">
        <v>-32.5881825</v>
      </c>
      <c r="DO558">
        <v>-1.86851144465282</v>
      </c>
      <c r="DP558">
        <v>0.346053856998805</v>
      </c>
      <c r="DQ558">
        <v>0</v>
      </c>
      <c r="DR558">
        <v>0.980248575</v>
      </c>
      <c r="DS558">
        <v>-0.0991633958724209</v>
      </c>
      <c r="DT558">
        <v>0.015593169512462</v>
      </c>
      <c r="DU558">
        <v>1</v>
      </c>
      <c r="DV558">
        <v>1</v>
      </c>
      <c r="DW558">
        <v>2</v>
      </c>
      <c r="DX558" t="s">
        <v>357</v>
      </c>
      <c r="DY558">
        <v>2.96926</v>
      </c>
      <c r="DZ558">
        <v>2.75397</v>
      </c>
      <c r="EA558">
        <v>0.154929</v>
      </c>
      <c r="EB558">
        <v>0.158712</v>
      </c>
      <c r="EC558">
        <v>0.0715363</v>
      </c>
      <c r="ED558">
        <v>0.0696044</v>
      </c>
      <c r="EE558">
        <v>32860.2</v>
      </c>
      <c r="EF558">
        <v>35811.4</v>
      </c>
      <c r="EG558">
        <v>35263.9</v>
      </c>
      <c r="EH558">
        <v>38634.4</v>
      </c>
      <c r="EI558">
        <v>46463.5</v>
      </c>
      <c r="EJ558">
        <v>51898.1</v>
      </c>
      <c r="EK558">
        <v>55148.6</v>
      </c>
      <c r="EL558">
        <v>61945.4</v>
      </c>
      <c r="EM558">
        <v>1.9286</v>
      </c>
      <c r="EN558">
        <v>2.1344</v>
      </c>
      <c r="EO558">
        <v>0.0481308</v>
      </c>
      <c r="EP558">
        <v>0</v>
      </c>
      <c r="EQ558">
        <v>23.0599</v>
      </c>
      <c r="ER558">
        <v>999.9</v>
      </c>
      <c r="ES558">
        <v>40.923</v>
      </c>
      <c r="ET558">
        <v>32.277</v>
      </c>
      <c r="EU558">
        <v>26.8354</v>
      </c>
      <c r="EV558">
        <v>55.2371</v>
      </c>
      <c r="EW558">
        <v>38.4936</v>
      </c>
      <c r="EX558">
        <v>2</v>
      </c>
      <c r="EY558">
        <v>0.288882</v>
      </c>
      <c r="EZ558">
        <v>9.28105</v>
      </c>
      <c r="FA558">
        <v>19.9236</v>
      </c>
      <c r="FB558">
        <v>5.20291</v>
      </c>
      <c r="FC558">
        <v>12.0099</v>
      </c>
      <c r="FD558">
        <v>4.9756</v>
      </c>
      <c r="FE558">
        <v>3.294</v>
      </c>
      <c r="FF558">
        <v>9999</v>
      </c>
      <c r="FG558">
        <v>9999</v>
      </c>
      <c r="FH558">
        <v>9999</v>
      </c>
      <c r="FI558">
        <v>552.5</v>
      </c>
      <c r="FJ558">
        <v>1.86295</v>
      </c>
      <c r="FK558">
        <v>1.8678</v>
      </c>
      <c r="FL558">
        <v>1.86752</v>
      </c>
      <c r="FM558">
        <v>1.86874</v>
      </c>
      <c r="FN558">
        <v>1.86951</v>
      </c>
      <c r="FO558">
        <v>1.86557</v>
      </c>
      <c r="FP558">
        <v>1.86661</v>
      </c>
      <c r="FQ558">
        <v>1.86798</v>
      </c>
      <c r="FR558">
        <v>5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15.41</v>
      </c>
      <c r="GF558">
        <v>0.2199</v>
      </c>
      <c r="GG558">
        <v>5.21543574155078</v>
      </c>
      <c r="GH558">
        <v>0.0100486214095962</v>
      </c>
      <c r="GI558">
        <v>-1.74255938316833e-06</v>
      </c>
      <c r="GJ558">
        <v>3.40457676646056e-10</v>
      </c>
      <c r="GK558">
        <v>-0.0234001039270155</v>
      </c>
      <c r="GL558">
        <v>-0.0317258394575505</v>
      </c>
      <c r="GM558">
        <v>0.00293552719409138</v>
      </c>
      <c r="GN558">
        <v>-2.89779016759736e-05</v>
      </c>
      <c r="GO558">
        <v>-4</v>
      </c>
      <c r="GP558">
        <v>2214</v>
      </c>
      <c r="GQ558">
        <v>1</v>
      </c>
      <c r="GR558">
        <v>18</v>
      </c>
      <c r="GS558">
        <v>17419.2</v>
      </c>
      <c r="GT558">
        <v>28795.2</v>
      </c>
      <c r="GU558">
        <v>3.17261</v>
      </c>
      <c r="GV558">
        <v>2.6062</v>
      </c>
      <c r="GW558">
        <v>2.24854</v>
      </c>
      <c r="GX558">
        <v>2.73926</v>
      </c>
      <c r="GY558">
        <v>1.99585</v>
      </c>
      <c r="GZ558">
        <v>2.33765</v>
      </c>
      <c r="HA558">
        <v>36.5759</v>
      </c>
      <c r="HB558">
        <v>14.0532</v>
      </c>
      <c r="HC558">
        <v>18</v>
      </c>
      <c r="HD558">
        <v>495.09</v>
      </c>
      <c r="HE558">
        <v>640.597</v>
      </c>
      <c r="HF558">
        <v>13.6909</v>
      </c>
      <c r="HG558">
        <v>30.8753</v>
      </c>
      <c r="HH558">
        <v>30.0012</v>
      </c>
      <c r="HI558">
        <v>30.3129</v>
      </c>
      <c r="HJ558">
        <v>30.1801</v>
      </c>
      <c r="HK558">
        <v>63.4819</v>
      </c>
      <c r="HL558">
        <v>29.8618</v>
      </c>
      <c r="HM558">
        <v>0</v>
      </c>
      <c r="HN558">
        <v>12.4024</v>
      </c>
      <c r="HO558">
        <v>1273.59</v>
      </c>
      <c r="HP558">
        <v>18.0113</v>
      </c>
      <c r="HQ558">
        <v>102.284</v>
      </c>
      <c r="HR558">
        <v>103.124</v>
      </c>
    </row>
    <row r="559" spans="1:226">
      <c r="A559">
        <v>543</v>
      </c>
      <c r="B559">
        <v>1657126928.6</v>
      </c>
      <c r="C559">
        <v>6896</v>
      </c>
      <c r="D559" t="s">
        <v>1449</v>
      </c>
      <c r="E559" t="s">
        <v>1450</v>
      </c>
      <c r="F559">
        <v>5</v>
      </c>
      <c r="G559" t="s">
        <v>1302</v>
      </c>
      <c r="H559" t="s">
        <v>354</v>
      </c>
      <c r="I559">
        <v>1657126921.1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1287.12851521835</v>
      </c>
      <c r="AK559">
        <v>1263.42218181818</v>
      </c>
      <c r="AL559">
        <v>3.41868297695238</v>
      </c>
      <c r="AM559">
        <v>66.856726863799</v>
      </c>
      <c r="AN559">
        <f>(AP559 - AO559 + BO559*1E3/(8.314*(BQ559+273.15)) * AR559/BN559 * AQ559) * BN559/(100*BB559) * 1000/(1000 - AP559)</f>
        <v>0</v>
      </c>
      <c r="AO559">
        <v>17.9714514745272</v>
      </c>
      <c r="AP559">
        <v>18.9246418181818</v>
      </c>
      <c r="AQ559">
        <v>0.0026243529560306</v>
      </c>
      <c r="AR559">
        <v>77.4806750341391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1657126921.1</v>
      </c>
      <c r="BH559">
        <v>1216.06555555556</v>
      </c>
      <c r="BI559">
        <v>1248.96703703704</v>
      </c>
      <c r="BJ559">
        <v>18.9050962962963</v>
      </c>
      <c r="BK559">
        <v>17.9448444444444</v>
      </c>
      <c r="BL559">
        <v>1200.70777777778</v>
      </c>
      <c r="BM559">
        <v>18.6854148148148</v>
      </c>
      <c r="BN559">
        <v>499.994259259259</v>
      </c>
      <c r="BO559">
        <v>73.9726592592593</v>
      </c>
      <c r="BP559">
        <v>0.0999579703703704</v>
      </c>
      <c r="BQ559">
        <v>23.0155222222222</v>
      </c>
      <c r="BR559">
        <v>23.8488222222222</v>
      </c>
      <c r="BS559">
        <v>999.9</v>
      </c>
      <c r="BT559">
        <v>0</v>
      </c>
      <c r="BU559">
        <v>0</v>
      </c>
      <c r="BV559">
        <v>10011.6666666667</v>
      </c>
      <c r="BW559">
        <v>0</v>
      </c>
      <c r="BX559">
        <v>1864.87925925926</v>
      </c>
      <c r="BY559">
        <v>-32.9027703703704</v>
      </c>
      <c r="BZ559">
        <v>1239.49814814815</v>
      </c>
      <c r="CA559">
        <v>1271.79037037037</v>
      </c>
      <c r="CB559">
        <v>0.960251592592593</v>
      </c>
      <c r="CC559">
        <v>1248.96703703704</v>
      </c>
      <c r="CD559">
        <v>17.9448444444444</v>
      </c>
      <c r="CE559">
        <v>1.39845888888889</v>
      </c>
      <c r="CF559">
        <v>1.32742814814815</v>
      </c>
      <c r="CG559">
        <v>11.900937037037</v>
      </c>
      <c r="CH559">
        <v>11.1130222222222</v>
      </c>
      <c r="CI559">
        <v>1999.9662962963</v>
      </c>
      <c r="CJ559">
        <v>0.980002444444445</v>
      </c>
      <c r="CK559">
        <v>0.0199979074074074</v>
      </c>
      <c r="CL559">
        <v>0</v>
      </c>
      <c r="CM559">
        <v>2.2921037037037</v>
      </c>
      <c r="CN559">
        <v>0</v>
      </c>
      <c r="CO559">
        <v>6958.15851851852</v>
      </c>
      <c r="CP559">
        <v>17299.8703703704</v>
      </c>
      <c r="CQ559">
        <v>43.465</v>
      </c>
      <c r="CR559">
        <v>46.0321481481481</v>
      </c>
      <c r="CS559">
        <v>43.772962962963</v>
      </c>
      <c r="CT559">
        <v>43.75</v>
      </c>
      <c r="CU559">
        <v>42.3166666666667</v>
      </c>
      <c r="CV559">
        <v>1959.97555555556</v>
      </c>
      <c r="CW559">
        <v>39.9922222222222</v>
      </c>
      <c r="CX559">
        <v>0</v>
      </c>
      <c r="CY559">
        <v>1657126908.7</v>
      </c>
      <c r="CZ559">
        <v>0</v>
      </c>
      <c r="DA559">
        <v>0</v>
      </c>
      <c r="DB559" t="s">
        <v>356</v>
      </c>
      <c r="DC559">
        <v>1656081770.5</v>
      </c>
      <c r="DD559">
        <v>1655399214.6</v>
      </c>
      <c r="DE559">
        <v>0</v>
      </c>
      <c r="DF559">
        <v>0.134</v>
      </c>
      <c r="DG559">
        <v>-0.06</v>
      </c>
      <c r="DH559">
        <v>9.331</v>
      </c>
      <c r="DI559">
        <v>0.511</v>
      </c>
      <c r="DJ559">
        <v>421</v>
      </c>
      <c r="DK559">
        <v>25</v>
      </c>
      <c r="DL559">
        <v>1.93</v>
      </c>
      <c r="DM559">
        <v>0.15</v>
      </c>
      <c r="DN559">
        <v>-32.78593</v>
      </c>
      <c r="DO559">
        <v>-2.76024090056269</v>
      </c>
      <c r="DP559">
        <v>0.41352516622329</v>
      </c>
      <c r="DQ559">
        <v>0</v>
      </c>
      <c r="DR559">
        <v>0.969688175</v>
      </c>
      <c r="DS559">
        <v>-0.179924228893059</v>
      </c>
      <c r="DT559">
        <v>0.0210298790936699</v>
      </c>
      <c r="DU559">
        <v>0</v>
      </c>
      <c r="DV559">
        <v>0</v>
      </c>
      <c r="DW559">
        <v>2</v>
      </c>
      <c r="DX559" t="s">
        <v>367</v>
      </c>
      <c r="DY559">
        <v>2.9695</v>
      </c>
      <c r="DZ559">
        <v>2.75399</v>
      </c>
      <c r="EA559">
        <v>0.156262</v>
      </c>
      <c r="EB559">
        <v>0.159969</v>
      </c>
      <c r="EC559">
        <v>0.0715827</v>
      </c>
      <c r="ED559">
        <v>0.069623</v>
      </c>
      <c r="EE559">
        <v>32807</v>
      </c>
      <c r="EF559">
        <v>35756.7</v>
      </c>
      <c r="EG559">
        <v>35262.7</v>
      </c>
      <c r="EH559">
        <v>38633.2</v>
      </c>
      <c r="EI559">
        <v>46459.6</v>
      </c>
      <c r="EJ559">
        <v>51896.2</v>
      </c>
      <c r="EK559">
        <v>55146.8</v>
      </c>
      <c r="EL559">
        <v>61944.3</v>
      </c>
      <c r="EM559">
        <v>1.9284</v>
      </c>
      <c r="EN559">
        <v>2.1346</v>
      </c>
      <c r="EO559">
        <v>0.0463426</v>
      </c>
      <c r="EP559">
        <v>0</v>
      </c>
      <c r="EQ559">
        <v>23.0832</v>
      </c>
      <c r="ER559">
        <v>999.9</v>
      </c>
      <c r="ES559">
        <v>40.899</v>
      </c>
      <c r="ET559">
        <v>32.297</v>
      </c>
      <c r="EU559">
        <v>26.8477</v>
      </c>
      <c r="EV559">
        <v>54.9471</v>
      </c>
      <c r="EW559">
        <v>38.4856</v>
      </c>
      <c r="EX559">
        <v>2</v>
      </c>
      <c r="EY559">
        <v>0.290183</v>
      </c>
      <c r="EZ559">
        <v>9.28105</v>
      </c>
      <c r="FA559">
        <v>19.9239</v>
      </c>
      <c r="FB559">
        <v>5.19812</v>
      </c>
      <c r="FC559">
        <v>12.0099</v>
      </c>
      <c r="FD559">
        <v>4.9756</v>
      </c>
      <c r="FE559">
        <v>3.294</v>
      </c>
      <c r="FF559">
        <v>9999</v>
      </c>
      <c r="FG559">
        <v>9999</v>
      </c>
      <c r="FH559">
        <v>9999</v>
      </c>
      <c r="FI559">
        <v>552.5</v>
      </c>
      <c r="FJ559">
        <v>1.86295</v>
      </c>
      <c r="FK559">
        <v>1.8678</v>
      </c>
      <c r="FL559">
        <v>1.86752</v>
      </c>
      <c r="FM559">
        <v>1.86874</v>
      </c>
      <c r="FN559">
        <v>1.86951</v>
      </c>
      <c r="FO559">
        <v>1.86554</v>
      </c>
      <c r="FP559">
        <v>1.86661</v>
      </c>
      <c r="FQ559">
        <v>1.86798</v>
      </c>
      <c r="FR559">
        <v>5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15.54</v>
      </c>
      <c r="GF559">
        <v>0.2207</v>
      </c>
      <c r="GG559">
        <v>5.21543574155078</v>
      </c>
      <c r="GH559">
        <v>0.0100486214095962</v>
      </c>
      <c r="GI559">
        <v>-1.74255938316833e-06</v>
      </c>
      <c r="GJ559">
        <v>3.40457676646056e-10</v>
      </c>
      <c r="GK559">
        <v>-0.0234001039270155</v>
      </c>
      <c r="GL559">
        <v>-0.0317258394575505</v>
      </c>
      <c r="GM559">
        <v>0.00293552719409138</v>
      </c>
      <c r="GN559">
        <v>-2.89779016759736e-05</v>
      </c>
      <c r="GO559">
        <v>-4</v>
      </c>
      <c r="GP559">
        <v>2214</v>
      </c>
      <c r="GQ559">
        <v>1</v>
      </c>
      <c r="GR559">
        <v>18</v>
      </c>
      <c r="GS559">
        <v>17419.3</v>
      </c>
      <c r="GT559">
        <v>28795.2</v>
      </c>
      <c r="GU559">
        <v>3.2019</v>
      </c>
      <c r="GV559">
        <v>2.60498</v>
      </c>
      <c r="GW559">
        <v>2.24854</v>
      </c>
      <c r="GX559">
        <v>2.73926</v>
      </c>
      <c r="GY559">
        <v>1.99585</v>
      </c>
      <c r="GZ559">
        <v>2.31567</v>
      </c>
      <c r="HA559">
        <v>36.5759</v>
      </c>
      <c r="HB559">
        <v>14.062</v>
      </c>
      <c r="HC559">
        <v>18</v>
      </c>
      <c r="HD559">
        <v>495.11</v>
      </c>
      <c r="HE559">
        <v>640.961</v>
      </c>
      <c r="HF559">
        <v>13.6995</v>
      </c>
      <c r="HG559">
        <v>30.8888</v>
      </c>
      <c r="HH559">
        <v>30.0013</v>
      </c>
      <c r="HI559">
        <v>30.3312</v>
      </c>
      <c r="HJ559">
        <v>30.1983</v>
      </c>
      <c r="HK559">
        <v>64.0869</v>
      </c>
      <c r="HL559">
        <v>29.8618</v>
      </c>
      <c r="HM559">
        <v>0</v>
      </c>
      <c r="HN559">
        <v>12.4157</v>
      </c>
      <c r="HO559">
        <v>1287.05</v>
      </c>
      <c r="HP559">
        <v>18.007</v>
      </c>
      <c r="HQ559">
        <v>102.28</v>
      </c>
      <c r="HR559">
        <v>103.121</v>
      </c>
    </row>
    <row r="560" spans="1:226">
      <c r="A560">
        <v>544</v>
      </c>
      <c r="B560">
        <v>1657126933.6</v>
      </c>
      <c r="C560">
        <v>6901</v>
      </c>
      <c r="D560" t="s">
        <v>1451</v>
      </c>
      <c r="E560" t="s">
        <v>1452</v>
      </c>
      <c r="F560">
        <v>5</v>
      </c>
      <c r="G560" t="s">
        <v>1302</v>
      </c>
      <c r="H560" t="s">
        <v>354</v>
      </c>
      <c r="I560">
        <v>1657126925.81429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1304.18856277929</v>
      </c>
      <c r="AK560">
        <v>1280.502</v>
      </c>
      <c r="AL560">
        <v>3.42699650997531</v>
      </c>
      <c r="AM560">
        <v>66.856726863799</v>
      </c>
      <c r="AN560">
        <f>(AP560 - AO560 + BO560*1E3/(8.314*(BQ560+273.15)) * AR560/BN560 * AQ560) * BN560/(100*BB560) * 1000/(1000 - AP560)</f>
        <v>0</v>
      </c>
      <c r="AO560">
        <v>17.9779118192139</v>
      </c>
      <c r="AP560">
        <v>18.9390236363636</v>
      </c>
      <c r="AQ560">
        <v>0.000754608334188054</v>
      </c>
      <c r="AR560">
        <v>77.4806750341391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1657126925.81429</v>
      </c>
      <c r="BH560">
        <v>1231.81214285714</v>
      </c>
      <c r="BI560">
        <v>1264.86892857143</v>
      </c>
      <c r="BJ560">
        <v>18.9174857142857</v>
      </c>
      <c r="BK560">
        <v>17.9663678571429</v>
      </c>
      <c r="BL560">
        <v>1216.33964285714</v>
      </c>
      <c r="BM560">
        <v>18.6972464285714</v>
      </c>
      <c r="BN560">
        <v>500.00475</v>
      </c>
      <c r="BO560">
        <v>73.9727428571428</v>
      </c>
      <c r="BP560">
        <v>0.100032978571429</v>
      </c>
      <c r="BQ560">
        <v>23.0283785714286</v>
      </c>
      <c r="BR560">
        <v>23.868075</v>
      </c>
      <c r="BS560">
        <v>999.9</v>
      </c>
      <c r="BT560">
        <v>0</v>
      </c>
      <c r="BU560">
        <v>0</v>
      </c>
      <c r="BV560">
        <v>10006.9642857143</v>
      </c>
      <c r="BW560">
        <v>0</v>
      </c>
      <c r="BX560">
        <v>1864.815</v>
      </c>
      <c r="BY560">
        <v>-33.0574821428571</v>
      </c>
      <c r="BZ560">
        <v>1255.56428571429</v>
      </c>
      <c r="CA560">
        <v>1288.01</v>
      </c>
      <c r="CB560">
        <v>0.951118357142857</v>
      </c>
      <c r="CC560">
        <v>1264.86892857143</v>
      </c>
      <c r="CD560">
        <v>17.9663678571429</v>
      </c>
      <c r="CE560">
        <v>1.39937714285714</v>
      </c>
      <c r="CF560">
        <v>1.32902178571429</v>
      </c>
      <c r="CG560">
        <v>11.9108928571429</v>
      </c>
      <c r="CH560">
        <v>11.1311142857143</v>
      </c>
      <c r="CI560">
        <v>1999.98607142857</v>
      </c>
      <c r="CJ560">
        <v>0.980002928571429</v>
      </c>
      <c r="CK560">
        <v>0.0199974071428571</v>
      </c>
      <c r="CL560">
        <v>0</v>
      </c>
      <c r="CM560">
        <v>2.27750714285714</v>
      </c>
      <c r="CN560">
        <v>0</v>
      </c>
      <c r="CO560">
        <v>6953.0475</v>
      </c>
      <c r="CP560">
        <v>17300.05</v>
      </c>
      <c r="CQ560">
        <v>43.48425</v>
      </c>
      <c r="CR560">
        <v>46.0509285714285</v>
      </c>
      <c r="CS560">
        <v>43.7920714285714</v>
      </c>
      <c r="CT560">
        <v>43.75</v>
      </c>
      <c r="CU560">
        <v>42.33225</v>
      </c>
      <c r="CV560">
        <v>1959.99571428571</v>
      </c>
      <c r="CW560">
        <v>39.9903571428571</v>
      </c>
      <c r="CX560">
        <v>0</v>
      </c>
      <c r="CY560">
        <v>1657126913.5</v>
      </c>
      <c r="CZ560">
        <v>0</v>
      </c>
      <c r="DA560">
        <v>0</v>
      </c>
      <c r="DB560" t="s">
        <v>356</v>
      </c>
      <c r="DC560">
        <v>1656081770.5</v>
      </c>
      <c r="DD560">
        <v>1655399214.6</v>
      </c>
      <c r="DE560">
        <v>0</v>
      </c>
      <c r="DF560">
        <v>0.134</v>
      </c>
      <c r="DG560">
        <v>-0.06</v>
      </c>
      <c r="DH560">
        <v>9.331</v>
      </c>
      <c r="DI560">
        <v>0.511</v>
      </c>
      <c r="DJ560">
        <v>421</v>
      </c>
      <c r="DK560">
        <v>25</v>
      </c>
      <c r="DL560">
        <v>1.93</v>
      </c>
      <c r="DM560">
        <v>0.15</v>
      </c>
      <c r="DN560">
        <v>-32.9508325</v>
      </c>
      <c r="DO560">
        <v>-1.90935647279545</v>
      </c>
      <c r="DP560">
        <v>0.383959126332153</v>
      </c>
      <c r="DQ560">
        <v>0</v>
      </c>
      <c r="DR560">
        <v>0.961147275</v>
      </c>
      <c r="DS560">
        <v>-0.139809962476551</v>
      </c>
      <c r="DT560">
        <v>0.0192462608160488</v>
      </c>
      <c r="DU560">
        <v>0</v>
      </c>
      <c r="DV560">
        <v>0</v>
      </c>
      <c r="DW560">
        <v>2</v>
      </c>
      <c r="DX560" t="s">
        <v>367</v>
      </c>
      <c r="DY560">
        <v>2.96906</v>
      </c>
      <c r="DZ560">
        <v>2.75396</v>
      </c>
      <c r="EA560">
        <v>0.157563</v>
      </c>
      <c r="EB560">
        <v>0.161323</v>
      </c>
      <c r="EC560">
        <v>0.0716005</v>
      </c>
      <c r="ED560">
        <v>0.0696312</v>
      </c>
      <c r="EE560">
        <v>32755.6</v>
      </c>
      <c r="EF560">
        <v>35698.1</v>
      </c>
      <c r="EG560">
        <v>35261.9</v>
      </c>
      <c r="EH560">
        <v>38632.3</v>
      </c>
      <c r="EI560">
        <v>46457.8</v>
      </c>
      <c r="EJ560">
        <v>51894.2</v>
      </c>
      <c r="EK560">
        <v>55145.6</v>
      </c>
      <c r="EL560">
        <v>61942.4</v>
      </c>
      <c r="EM560">
        <v>1.9282</v>
      </c>
      <c r="EN560">
        <v>2.1344</v>
      </c>
      <c r="EO560">
        <v>0.0476837</v>
      </c>
      <c r="EP560">
        <v>0</v>
      </c>
      <c r="EQ560">
        <v>23.1085</v>
      </c>
      <c r="ER560">
        <v>999.9</v>
      </c>
      <c r="ES560">
        <v>40.899</v>
      </c>
      <c r="ET560">
        <v>32.297</v>
      </c>
      <c r="EU560">
        <v>26.8485</v>
      </c>
      <c r="EV560">
        <v>54.9571</v>
      </c>
      <c r="EW560">
        <v>38.4615</v>
      </c>
      <c r="EX560">
        <v>2</v>
      </c>
      <c r="EY560">
        <v>0.291463</v>
      </c>
      <c r="EZ560">
        <v>9.28105</v>
      </c>
      <c r="FA560">
        <v>19.9236</v>
      </c>
      <c r="FB560">
        <v>5.19932</v>
      </c>
      <c r="FC560">
        <v>12.0099</v>
      </c>
      <c r="FD560">
        <v>4.9752</v>
      </c>
      <c r="FE560">
        <v>3.294</v>
      </c>
      <c r="FF560">
        <v>9999</v>
      </c>
      <c r="FG560">
        <v>9999</v>
      </c>
      <c r="FH560">
        <v>9999</v>
      </c>
      <c r="FI560">
        <v>552.5</v>
      </c>
      <c r="FJ560">
        <v>1.86298</v>
      </c>
      <c r="FK560">
        <v>1.8678</v>
      </c>
      <c r="FL560">
        <v>1.86752</v>
      </c>
      <c r="FM560">
        <v>1.86874</v>
      </c>
      <c r="FN560">
        <v>1.86951</v>
      </c>
      <c r="FO560">
        <v>1.8656</v>
      </c>
      <c r="FP560">
        <v>1.86661</v>
      </c>
      <c r="FQ560">
        <v>1.86798</v>
      </c>
      <c r="FR560">
        <v>5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15.66</v>
      </c>
      <c r="GF560">
        <v>0.221</v>
      </c>
      <c r="GG560">
        <v>5.21543574155078</v>
      </c>
      <c r="GH560">
        <v>0.0100486214095962</v>
      </c>
      <c r="GI560">
        <v>-1.74255938316833e-06</v>
      </c>
      <c r="GJ560">
        <v>3.40457676646056e-10</v>
      </c>
      <c r="GK560">
        <v>-0.0234001039270155</v>
      </c>
      <c r="GL560">
        <v>-0.0317258394575505</v>
      </c>
      <c r="GM560">
        <v>0.00293552719409138</v>
      </c>
      <c r="GN560">
        <v>-2.89779016759736e-05</v>
      </c>
      <c r="GO560">
        <v>-4</v>
      </c>
      <c r="GP560">
        <v>2214</v>
      </c>
      <c r="GQ560">
        <v>1</v>
      </c>
      <c r="GR560">
        <v>18</v>
      </c>
      <c r="GS560">
        <v>17419.4</v>
      </c>
      <c r="GT560">
        <v>28795.3</v>
      </c>
      <c r="GU560">
        <v>3.23608</v>
      </c>
      <c r="GV560">
        <v>2.60376</v>
      </c>
      <c r="GW560">
        <v>2.24854</v>
      </c>
      <c r="GX560">
        <v>2.73804</v>
      </c>
      <c r="GY560">
        <v>1.99585</v>
      </c>
      <c r="GZ560">
        <v>2.31934</v>
      </c>
      <c r="HA560">
        <v>36.5759</v>
      </c>
      <c r="HB560">
        <v>14.0532</v>
      </c>
      <c r="HC560">
        <v>18</v>
      </c>
      <c r="HD560">
        <v>495.108</v>
      </c>
      <c r="HE560">
        <v>640.97</v>
      </c>
      <c r="HF560">
        <v>13.7092</v>
      </c>
      <c r="HG560">
        <v>30.9049</v>
      </c>
      <c r="HH560">
        <v>30.0013</v>
      </c>
      <c r="HI560">
        <v>30.347</v>
      </c>
      <c r="HJ560">
        <v>30.2139</v>
      </c>
      <c r="HK560">
        <v>64.7613</v>
      </c>
      <c r="HL560">
        <v>29.8618</v>
      </c>
      <c r="HM560">
        <v>0</v>
      </c>
      <c r="HN560">
        <v>12.4283</v>
      </c>
      <c r="HO560">
        <v>1307.4</v>
      </c>
      <c r="HP560">
        <v>18.007</v>
      </c>
      <c r="HQ560">
        <v>102.278</v>
      </c>
      <c r="HR560">
        <v>103.118</v>
      </c>
    </row>
    <row r="561" spans="1:226">
      <c r="A561">
        <v>545</v>
      </c>
      <c r="B561">
        <v>1657126938.6</v>
      </c>
      <c r="C561">
        <v>6906</v>
      </c>
      <c r="D561" t="s">
        <v>1453</v>
      </c>
      <c r="E561" t="s">
        <v>1454</v>
      </c>
      <c r="F561">
        <v>5</v>
      </c>
      <c r="G561" t="s">
        <v>1302</v>
      </c>
      <c r="H561" t="s">
        <v>354</v>
      </c>
      <c r="I561">
        <v>1657126931.1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1321.07322397247</v>
      </c>
      <c r="AK561">
        <v>1297.46042424242</v>
      </c>
      <c r="AL561">
        <v>3.40802409723493</v>
      </c>
      <c r="AM561">
        <v>66.856726863799</v>
      </c>
      <c r="AN561">
        <f>(AP561 - AO561 + BO561*1E3/(8.314*(BQ561+273.15)) * AR561/BN561 * AQ561) * BN561/(100*BB561) * 1000/(1000 - AP561)</f>
        <v>0</v>
      </c>
      <c r="AO561">
        <v>17.983617051617</v>
      </c>
      <c r="AP561">
        <v>18.9472812121212</v>
      </c>
      <c r="AQ561">
        <v>0.00046470459200604</v>
      </c>
      <c r="AR561">
        <v>77.4806750341391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1657126931.1</v>
      </c>
      <c r="BH561">
        <v>1249.51</v>
      </c>
      <c r="BI561">
        <v>1282.60259259259</v>
      </c>
      <c r="BJ561">
        <v>18.9329111111111</v>
      </c>
      <c r="BK561">
        <v>17.9792222222222</v>
      </c>
      <c r="BL561">
        <v>1233.90962962963</v>
      </c>
      <c r="BM561">
        <v>18.7119777777778</v>
      </c>
      <c r="BN561">
        <v>500.003703703704</v>
      </c>
      <c r="BO561">
        <v>73.9720407407407</v>
      </c>
      <c r="BP561">
        <v>0.0999985074074074</v>
      </c>
      <c r="BQ561">
        <v>23.0463444444445</v>
      </c>
      <c r="BR561">
        <v>23.8910222222222</v>
      </c>
      <c r="BS561">
        <v>999.9</v>
      </c>
      <c r="BT561">
        <v>0</v>
      </c>
      <c r="BU561">
        <v>0</v>
      </c>
      <c r="BV561">
        <v>10003.7037037037</v>
      </c>
      <c r="BW561">
        <v>0</v>
      </c>
      <c r="BX561">
        <v>1864.97111111111</v>
      </c>
      <c r="BY561">
        <v>-33.0922481481482</v>
      </c>
      <c r="BZ561">
        <v>1273.6237037037</v>
      </c>
      <c r="CA561">
        <v>1306.08444444444</v>
      </c>
      <c r="CB561">
        <v>0.953692037037037</v>
      </c>
      <c r="CC561">
        <v>1282.60259259259</v>
      </c>
      <c r="CD561">
        <v>17.9792222222222</v>
      </c>
      <c r="CE561">
        <v>1.40050592592593</v>
      </c>
      <c r="CF561">
        <v>1.32996037037037</v>
      </c>
      <c r="CG561">
        <v>11.9231148148148</v>
      </c>
      <c r="CH561">
        <v>11.1417592592593</v>
      </c>
      <c r="CI561">
        <v>2000.00444444444</v>
      </c>
      <c r="CJ561">
        <v>0.980003333333333</v>
      </c>
      <c r="CK561">
        <v>0.0199969888888889</v>
      </c>
      <c r="CL561">
        <v>0</v>
      </c>
      <c r="CM561">
        <v>2.26257407407407</v>
      </c>
      <c r="CN561">
        <v>0</v>
      </c>
      <c r="CO561">
        <v>6947.55666666667</v>
      </c>
      <c r="CP561">
        <v>17300.2148148148</v>
      </c>
      <c r="CQ561">
        <v>43.5</v>
      </c>
      <c r="CR561">
        <v>46.062</v>
      </c>
      <c r="CS561">
        <v>43.8074074074074</v>
      </c>
      <c r="CT561">
        <v>43.7614814814815</v>
      </c>
      <c r="CU561">
        <v>42.354</v>
      </c>
      <c r="CV561">
        <v>1960.01407407407</v>
      </c>
      <c r="CW561">
        <v>39.9903703703704</v>
      </c>
      <c r="CX561">
        <v>0</v>
      </c>
      <c r="CY561">
        <v>1657126918.9</v>
      </c>
      <c r="CZ561">
        <v>0</v>
      </c>
      <c r="DA561">
        <v>0</v>
      </c>
      <c r="DB561" t="s">
        <v>356</v>
      </c>
      <c r="DC561">
        <v>1656081770.5</v>
      </c>
      <c r="DD561">
        <v>1655399214.6</v>
      </c>
      <c r="DE561">
        <v>0</v>
      </c>
      <c r="DF561">
        <v>0.134</v>
      </c>
      <c r="DG561">
        <v>-0.06</v>
      </c>
      <c r="DH561">
        <v>9.331</v>
      </c>
      <c r="DI561">
        <v>0.511</v>
      </c>
      <c r="DJ561">
        <v>421</v>
      </c>
      <c r="DK561">
        <v>25</v>
      </c>
      <c r="DL561">
        <v>1.93</v>
      </c>
      <c r="DM561">
        <v>0.15</v>
      </c>
      <c r="DN561">
        <v>-33.0550325</v>
      </c>
      <c r="DO561">
        <v>-0.759375984990649</v>
      </c>
      <c r="DP561">
        <v>0.364736479110261</v>
      </c>
      <c r="DQ561">
        <v>0</v>
      </c>
      <c r="DR561">
        <v>0.953893575</v>
      </c>
      <c r="DS561">
        <v>-0.0145363339587252</v>
      </c>
      <c r="DT561">
        <v>0.0130929322076598</v>
      </c>
      <c r="DU561">
        <v>1</v>
      </c>
      <c r="DV561">
        <v>1</v>
      </c>
      <c r="DW561">
        <v>2</v>
      </c>
      <c r="DX561" t="s">
        <v>357</v>
      </c>
      <c r="DY561">
        <v>2.96975</v>
      </c>
      <c r="DZ561">
        <v>2.7545</v>
      </c>
      <c r="EA561">
        <v>0.158862</v>
      </c>
      <c r="EB561">
        <v>0.162518</v>
      </c>
      <c r="EC561">
        <v>0.0716297</v>
      </c>
      <c r="ED561">
        <v>0.0696329</v>
      </c>
      <c r="EE561">
        <v>32704.3</v>
      </c>
      <c r="EF561">
        <v>35645.5</v>
      </c>
      <c r="EG561">
        <v>35261.1</v>
      </c>
      <c r="EH561">
        <v>38630.6</v>
      </c>
      <c r="EI561">
        <v>46456.2</v>
      </c>
      <c r="EJ561">
        <v>51892.1</v>
      </c>
      <c r="EK561">
        <v>55145.5</v>
      </c>
      <c r="EL561">
        <v>61940</v>
      </c>
      <c r="EM561">
        <v>1.9282</v>
      </c>
      <c r="EN561">
        <v>2.134</v>
      </c>
      <c r="EO561">
        <v>0.0482798</v>
      </c>
      <c r="EP561">
        <v>0</v>
      </c>
      <c r="EQ561">
        <v>23.1338</v>
      </c>
      <c r="ER561">
        <v>999.9</v>
      </c>
      <c r="ES561">
        <v>40.899</v>
      </c>
      <c r="ET561">
        <v>32.297</v>
      </c>
      <c r="EU561">
        <v>26.8481</v>
      </c>
      <c r="EV561">
        <v>55.0571</v>
      </c>
      <c r="EW561">
        <v>38.4495</v>
      </c>
      <c r="EX561">
        <v>2</v>
      </c>
      <c r="EY561">
        <v>0.292561</v>
      </c>
      <c r="EZ561">
        <v>9.28105</v>
      </c>
      <c r="FA561">
        <v>19.9241</v>
      </c>
      <c r="FB561">
        <v>5.19932</v>
      </c>
      <c r="FC561">
        <v>12.0099</v>
      </c>
      <c r="FD561">
        <v>4.9756</v>
      </c>
      <c r="FE561">
        <v>3.294</v>
      </c>
      <c r="FF561">
        <v>9999</v>
      </c>
      <c r="FG561">
        <v>9999</v>
      </c>
      <c r="FH561">
        <v>9999</v>
      </c>
      <c r="FI561">
        <v>552.5</v>
      </c>
      <c r="FJ561">
        <v>1.86295</v>
      </c>
      <c r="FK561">
        <v>1.86783</v>
      </c>
      <c r="FL561">
        <v>1.86752</v>
      </c>
      <c r="FM561">
        <v>1.86874</v>
      </c>
      <c r="FN561">
        <v>1.86951</v>
      </c>
      <c r="FO561">
        <v>1.8656</v>
      </c>
      <c r="FP561">
        <v>1.86661</v>
      </c>
      <c r="FQ561">
        <v>1.86804</v>
      </c>
      <c r="FR561">
        <v>5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15.78</v>
      </c>
      <c r="GF561">
        <v>0.2216</v>
      </c>
      <c r="GG561">
        <v>5.21543574155078</v>
      </c>
      <c r="GH561">
        <v>0.0100486214095962</v>
      </c>
      <c r="GI561">
        <v>-1.74255938316833e-06</v>
      </c>
      <c r="GJ561">
        <v>3.40457676646056e-10</v>
      </c>
      <c r="GK561">
        <v>-0.0234001039270155</v>
      </c>
      <c r="GL561">
        <v>-0.0317258394575505</v>
      </c>
      <c r="GM561">
        <v>0.00293552719409138</v>
      </c>
      <c r="GN561">
        <v>-2.89779016759736e-05</v>
      </c>
      <c r="GO561">
        <v>-4</v>
      </c>
      <c r="GP561">
        <v>2214</v>
      </c>
      <c r="GQ561">
        <v>1</v>
      </c>
      <c r="GR561">
        <v>18</v>
      </c>
      <c r="GS561">
        <v>17419.5</v>
      </c>
      <c r="GT561">
        <v>28795.4</v>
      </c>
      <c r="GU561">
        <v>3.2666</v>
      </c>
      <c r="GV561">
        <v>2.60742</v>
      </c>
      <c r="GW561">
        <v>2.24854</v>
      </c>
      <c r="GX561">
        <v>2.73926</v>
      </c>
      <c r="GY561">
        <v>1.99585</v>
      </c>
      <c r="GZ561">
        <v>2.32178</v>
      </c>
      <c r="HA561">
        <v>36.5996</v>
      </c>
      <c r="HB561">
        <v>14.0445</v>
      </c>
      <c r="HC561">
        <v>18</v>
      </c>
      <c r="HD561">
        <v>495.24</v>
      </c>
      <c r="HE561">
        <v>640.845</v>
      </c>
      <c r="HF561">
        <v>13.7207</v>
      </c>
      <c r="HG561">
        <v>30.9185</v>
      </c>
      <c r="HH561">
        <v>30.0012</v>
      </c>
      <c r="HI561">
        <v>30.3627</v>
      </c>
      <c r="HJ561">
        <v>30.2321</v>
      </c>
      <c r="HK561">
        <v>65.3657</v>
      </c>
      <c r="HL561">
        <v>29.5678</v>
      </c>
      <c r="HM561">
        <v>0</v>
      </c>
      <c r="HN561">
        <v>12.4353</v>
      </c>
      <c r="HO561">
        <v>1321.06</v>
      </c>
      <c r="HP561">
        <v>18.1104</v>
      </c>
      <c r="HQ561">
        <v>102.277</v>
      </c>
      <c r="HR561">
        <v>103.114</v>
      </c>
    </row>
    <row r="562" spans="1:226">
      <c r="A562">
        <v>546</v>
      </c>
      <c r="B562">
        <v>1657126943.6</v>
      </c>
      <c r="C562">
        <v>6911</v>
      </c>
      <c r="D562" t="s">
        <v>1455</v>
      </c>
      <c r="E562" t="s">
        <v>1456</v>
      </c>
      <c r="F562">
        <v>5</v>
      </c>
      <c r="G562" t="s">
        <v>1302</v>
      </c>
      <c r="H562" t="s">
        <v>354</v>
      </c>
      <c r="I562">
        <v>1657126935.81429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1337.39525946739</v>
      </c>
      <c r="AK562">
        <v>1314.12618181818</v>
      </c>
      <c r="AL562">
        <v>3.30592462172021</v>
      </c>
      <c r="AM562">
        <v>66.856726863799</v>
      </c>
      <c r="AN562">
        <f>(AP562 - AO562 + BO562*1E3/(8.314*(BQ562+273.15)) * AR562/BN562 * AQ562) * BN562/(100*BB562) * 1000/(1000 - AP562)</f>
        <v>0</v>
      </c>
      <c r="AO562">
        <v>18.0171461262822</v>
      </c>
      <c r="AP562">
        <v>18.9660763636364</v>
      </c>
      <c r="AQ562">
        <v>4.48586842060884e-05</v>
      </c>
      <c r="AR562">
        <v>77.4806750341391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1657126935.81429</v>
      </c>
      <c r="BH562">
        <v>1265.21464285714</v>
      </c>
      <c r="BI562">
        <v>1298.16</v>
      </c>
      <c r="BJ562">
        <v>18.9427535714286</v>
      </c>
      <c r="BK562">
        <v>18.0044464285714</v>
      </c>
      <c r="BL562">
        <v>1249.49964285714</v>
      </c>
      <c r="BM562">
        <v>18.7213678571429</v>
      </c>
      <c r="BN562">
        <v>500.003571428571</v>
      </c>
      <c r="BO562">
        <v>73.9718</v>
      </c>
      <c r="BP562">
        <v>0.100044246428571</v>
      </c>
      <c r="BQ562">
        <v>23.058475</v>
      </c>
      <c r="BR562">
        <v>23.914375</v>
      </c>
      <c r="BS562">
        <v>999.9</v>
      </c>
      <c r="BT562">
        <v>0</v>
      </c>
      <c r="BU562">
        <v>0</v>
      </c>
      <c r="BV562">
        <v>9999.82142857143</v>
      </c>
      <c r="BW562">
        <v>0</v>
      </c>
      <c r="BX562">
        <v>1864.27285714286</v>
      </c>
      <c r="BY562">
        <v>-32.9453142857143</v>
      </c>
      <c r="BZ562">
        <v>1289.64428571429</v>
      </c>
      <c r="CA562">
        <v>1321.96107142857</v>
      </c>
      <c r="CB562">
        <v>0.938310928571428</v>
      </c>
      <c r="CC562">
        <v>1298.16</v>
      </c>
      <c r="CD562">
        <v>18.0044464285714</v>
      </c>
      <c r="CE562">
        <v>1.40123</v>
      </c>
      <c r="CF562">
        <v>1.33182178571429</v>
      </c>
      <c r="CG562">
        <v>11.9309464285714</v>
      </c>
      <c r="CH562">
        <v>11.1628071428571</v>
      </c>
      <c r="CI562">
        <v>2000.005</v>
      </c>
      <c r="CJ562">
        <v>0.980003571428571</v>
      </c>
      <c r="CK562">
        <v>0.0199967428571429</v>
      </c>
      <c r="CL562">
        <v>0</v>
      </c>
      <c r="CM562">
        <v>2.25576428571429</v>
      </c>
      <c r="CN562">
        <v>0</v>
      </c>
      <c r="CO562">
        <v>6942.2</v>
      </c>
      <c r="CP562">
        <v>17300.2142857143</v>
      </c>
      <c r="CQ562">
        <v>43.5022142857143</v>
      </c>
      <c r="CR562">
        <v>46.062</v>
      </c>
      <c r="CS562">
        <v>43.812</v>
      </c>
      <c r="CT562">
        <v>43.781</v>
      </c>
      <c r="CU562">
        <v>42.36825</v>
      </c>
      <c r="CV562">
        <v>1960.01464285714</v>
      </c>
      <c r="CW562">
        <v>39.9903571428571</v>
      </c>
      <c r="CX562">
        <v>0</v>
      </c>
      <c r="CY562">
        <v>1657126923.7</v>
      </c>
      <c r="CZ562">
        <v>0</v>
      </c>
      <c r="DA562">
        <v>0</v>
      </c>
      <c r="DB562" t="s">
        <v>356</v>
      </c>
      <c r="DC562">
        <v>1656081770.5</v>
      </c>
      <c r="DD562">
        <v>1655399214.6</v>
      </c>
      <c r="DE562">
        <v>0</v>
      </c>
      <c r="DF562">
        <v>0.134</v>
      </c>
      <c r="DG562">
        <v>-0.06</v>
      </c>
      <c r="DH562">
        <v>9.331</v>
      </c>
      <c r="DI562">
        <v>0.511</v>
      </c>
      <c r="DJ562">
        <v>421</v>
      </c>
      <c r="DK562">
        <v>25</v>
      </c>
      <c r="DL562">
        <v>1.93</v>
      </c>
      <c r="DM562">
        <v>0.15</v>
      </c>
      <c r="DN562">
        <v>-32.99928</v>
      </c>
      <c r="DO562">
        <v>1.9138266416511</v>
      </c>
      <c r="DP562">
        <v>0.455379282686422</v>
      </c>
      <c r="DQ562">
        <v>0</v>
      </c>
      <c r="DR562">
        <v>0.9414586</v>
      </c>
      <c r="DS562">
        <v>-0.146695317073173</v>
      </c>
      <c r="DT562">
        <v>0.0275315473746028</v>
      </c>
      <c r="DU562">
        <v>0</v>
      </c>
      <c r="DV562">
        <v>0</v>
      </c>
      <c r="DW562">
        <v>2</v>
      </c>
      <c r="DX562" t="s">
        <v>367</v>
      </c>
      <c r="DY562">
        <v>2.96943</v>
      </c>
      <c r="DZ562">
        <v>2.75452</v>
      </c>
      <c r="EA562">
        <v>0.160131</v>
      </c>
      <c r="EB562">
        <v>0.163866</v>
      </c>
      <c r="EC562">
        <v>0.0716854</v>
      </c>
      <c r="ED562">
        <v>0.069924</v>
      </c>
      <c r="EE562">
        <v>32654.3</v>
      </c>
      <c r="EF562">
        <v>35587.5</v>
      </c>
      <c r="EG562">
        <v>35260.5</v>
      </c>
      <c r="EH562">
        <v>38630</v>
      </c>
      <c r="EI562">
        <v>46452.6</v>
      </c>
      <c r="EJ562">
        <v>51875</v>
      </c>
      <c r="EK562">
        <v>55144.5</v>
      </c>
      <c r="EL562">
        <v>61938.9</v>
      </c>
      <c r="EM562">
        <v>1.9284</v>
      </c>
      <c r="EN562">
        <v>2.1346</v>
      </c>
      <c r="EO562">
        <v>0.0452995</v>
      </c>
      <c r="EP562">
        <v>0</v>
      </c>
      <c r="EQ562">
        <v>23.1591</v>
      </c>
      <c r="ER562">
        <v>999.9</v>
      </c>
      <c r="ES562">
        <v>40.874</v>
      </c>
      <c r="ET562">
        <v>32.297</v>
      </c>
      <c r="EU562">
        <v>26.8345</v>
      </c>
      <c r="EV562">
        <v>55.2471</v>
      </c>
      <c r="EW562">
        <v>38.4976</v>
      </c>
      <c r="EX562">
        <v>2</v>
      </c>
      <c r="EY562">
        <v>0.29372</v>
      </c>
      <c r="EZ562">
        <v>9.28105</v>
      </c>
      <c r="FA562">
        <v>19.9241</v>
      </c>
      <c r="FB562">
        <v>5.19932</v>
      </c>
      <c r="FC562">
        <v>12.0099</v>
      </c>
      <c r="FD562">
        <v>4.976</v>
      </c>
      <c r="FE562">
        <v>3.294</v>
      </c>
      <c r="FF562">
        <v>9999</v>
      </c>
      <c r="FG562">
        <v>9999</v>
      </c>
      <c r="FH562">
        <v>9999</v>
      </c>
      <c r="FI562">
        <v>552.5</v>
      </c>
      <c r="FJ562">
        <v>1.86295</v>
      </c>
      <c r="FK562">
        <v>1.86783</v>
      </c>
      <c r="FL562">
        <v>1.86752</v>
      </c>
      <c r="FM562">
        <v>1.86874</v>
      </c>
      <c r="FN562">
        <v>1.86951</v>
      </c>
      <c r="FO562">
        <v>1.8656</v>
      </c>
      <c r="FP562">
        <v>1.86661</v>
      </c>
      <c r="FQ562">
        <v>1.86798</v>
      </c>
      <c r="FR562">
        <v>5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15.9</v>
      </c>
      <c r="GF562">
        <v>0.2226</v>
      </c>
      <c r="GG562">
        <v>5.21543574155078</v>
      </c>
      <c r="GH562">
        <v>0.0100486214095962</v>
      </c>
      <c r="GI562">
        <v>-1.74255938316833e-06</v>
      </c>
      <c r="GJ562">
        <v>3.40457676646056e-10</v>
      </c>
      <c r="GK562">
        <v>-0.0234001039270155</v>
      </c>
      <c r="GL562">
        <v>-0.0317258394575505</v>
      </c>
      <c r="GM562">
        <v>0.00293552719409138</v>
      </c>
      <c r="GN562">
        <v>-2.89779016759736e-05</v>
      </c>
      <c r="GO562">
        <v>-4</v>
      </c>
      <c r="GP562">
        <v>2214</v>
      </c>
      <c r="GQ562">
        <v>1</v>
      </c>
      <c r="GR562">
        <v>18</v>
      </c>
      <c r="GS562">
        <v>17419.6</v>
      </c>
      <c r="GT562">
        <v>28795.5</v>
      </c>
      <c r="GU562">
        <v>3.29956</v>
      </c>
      <c r="GV562">
        <v>2.60254</v>
      </c>
      <c r="GW562">
        <v>2.24854</v>
      </c>
      <c r="GX562">
        <v>2.73926</v>
      </c>
      <c r="GY562">
        <v>1.99585</v>
      </c>
      <c r="GZ562">
        <v>2.34253</v>
      </c>
      <c r="HA562">
        <v>36.5996</v>
      </c>
      <c r="HB562">
        <v>14.0532</v>
      </c>
      <c r="HC562">
        <v>18</v>
      </c>
      <c r="HD562">
        <v>495.527</v>
      </c>
      <c r="HE562">
        <v>641.506</v>
      </c>
      <c r="HF562">
        <v>13.7339</v>
      </c>
      <c r="HG562">
        <v>30.9346</v>
      </c>
      <c r="HH562">
        <v>30.0012</v>
      </c>
      <c r="HI562">
        <v>30.381</v>
      </c>
      <c r="HJ562">
        <v>30.2476</v>
      </c>
      <c r="HK562">
        <v>66.0323</v>
      </c>
      <c r="HL562">
        <v>29.5678</v>
      </c>
      <c r="HM562">
        <v>0</v>
      </c>
      <c r="HN562">
        <v>12.444</v>
      </c>
      <c r="HO562">
        <v>1341.17</v>
      </c>
      <c r="HP562">
        <v>18.1363</v>
      </c>
      <c r="HQ562">
        <v>102.275</v>
      </c>
      <c r="HR562">
        <v>103.112</v>
      </c>
    </row>
    <row r="563" spans="1:226">
      <c r="A563">
        <v>547</v>
      </c>
      <c r="B563">
        <v>1657126948.6</v>
      </c>
      <c r="C563">
        <v>6916</v>
      </c>
      <c r="D563" t="s">
        <v>1457</v>
      </c>
      <c r="E563" t="s">
        <v>1458</v>
      </c>
      <c r="F563">
        <v>5</v>
      </c>
      <c r="G563" t="s">
        <v>1302</v>
      </c>
      <c r="H563" t="s">
        <v>354</v>
      </c>
      <c r="I563">
        <v>1657126941.1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1355.72564734638</v>
      </c>
      <c r="AK563">
        <v>1331.67739393939</v>
      </c>
      <c r="AL563">
        <v>3.55511155938877</v>
      </c>
      <c r="AM563">
        <v>66.856726863799</v>
      </c>
      <c r="AN563">
        <f>(AP563 - AO563 + BO563*1E3/(8.314*(BQ563+273.15)) * AR563/BN563 * AQ563) * BN563/(100*BB563) * 1000/(1000 - AP563)</f>
        <v>0</v>
      </c>
      <c r="AO563">
        <v>18.0912926869346</v>
      </c>
      <c r="AP563">
        <v>18.9983218181818</v>
      </c>
      <c r="AQ563">
        <v>0.00729847953065093</v>
      </c>
      <c r="AR563">
        <v>77.4806750341391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1657126941.1</v>
      </c>
      <c r="BH563">
        <v>1282.79962962963</v>
      </c>
      <c r="BI563">
        <v>1316.00259259259</v>
      </c>
      <c r="BJ563">
        <v>18.9608777777778</v>
      </c>
      <c r="BK563">
        <v>18.0436407407407</v>
      </c>
      <c r="BL563">
        <v>1266.95740740741</v>
      </c>
      <c r="BM563">
        <v>18.7386703703704</v>
      </c>
      <c r="BN563">
        <v>500.012</v>
      </c>
      <c r="BO563">
        <v>73.9713</v>
      </c>
      <c r="BP563">
        <v>0.0999821185185185</v>
      </c>
      <c r="BQ563">
        <v>23.0726592592593</v>
      </c>
      <c r="BR563">
        <v>23.9366814814815</v>
      </c>
      <c r="BS563">
        <v>999.9</v>
      </c>
      <c r="BT563">
        <v>0</v>
      </c>
      <c r="BU563">
        <v>0</v>
      </c>
      <c r="BV563">
        <v>10011.1111111111</v>
      </c>
      <c r="BW563">
        <v>0</v>
      </c>
      <c r="BX563">
        <v>1864.08</v>
      </c>
      <c r="BY563">
        <v>-33.2035037037037</v>
      </c>
      <c r="BZ563">
        <v>1307.59259259259</v>
      </c>
      <c r="CA563">
        <v>1340.18592592593</v>
      </c>
      <c r="CB563">
        <v>0.917236481481482</v>
      </c>
      <c r="CC563">
        <v>1316.00259259259</v>
      </c>
      <c r="CD563">
        <v>18.0436407407407</v>
      </c>
      <c r="CE563">
        <v>1.40256148148148</v>
      </c>
      <c r="CF563">
        <v>1.33471296296296</v>
      </c>
      <c r="CG563">
        <v>11.9453444444444</v>
      </c>
      <c r="CH563">
        <v>11.1954814814815</v>
      </c>
      <c r="CI563">
        <v>1999.99925925926</v>
      </c>
      <c r="CJ563">
        <v>0.980003888888889</v>
      </c>
      <c r="CK563">
        <v>0.0199964148148148</v>
      </c>
      <c r="CL563">
        <v>0</v>
      </c>
      <c r="CM563">
        <v>2.21883703703704</v>
      </c>
      <c r="CN563">
        <v>0</v>
      </c>
      <c r="CO563">
        <v>6936.52962962963</v>
      </c>
      <c r="CP563">
        <v>17300.1518518518</v>
      </c>
      <c r="CQ563">
        <v>43.5183703703704</v>
      </c>
      <c r="CR563">
        <v>46.0783333333333</v>
      </c>
      <c r="CS563">
        <v>43.812</v>
      </c>
      <c r="CT563">
        <v>43.8051481481481</v>
      </c>
      <c r="CU563">
        <v>42.3795925925926</v>
      </c>
      <c r="CV563">
        <v>1960.00925925926</v>
      </c>
      <c r="CW563">
        <v>39.99</v>
      </c>
      <c r="CX563">
        <v>0</v>
      </c>
      <c r="CY563">
        <v>1657126928.5</v>
      </c>
      <c r="CZ563">
        <v>0</v>
      </c>
      <c r="DA563">
        <v>0</v>
      </c>
      <c r="DB563" t="s">
        <v>356</v>
      </c>
      <c r="DC563">
        <v>1656081770.5</v>
      </c>
      <c r="DD563">
        <v>1655399214.6</v>
      </c>
      <c r="DE563">
        <v>0</v>
      </c>
      <c r="DF563">
        <v>0.134</v>
      </c>
      <c r="DG563">
        <v>-0.06</v>
      </c>
      <c r="DH563">
        <v>9.331</v>
      </c>
      <c r="DI563">
        <v>0.511</v>
      </c>
      <c r="DJ563">
        <v>421</v>
      </c>
      <c r="DK563">
        <v>25</v>
      </c>
      <c r="DL563">
        <v>1.93</v>
      </c>
      <c r="DM563">
        <v>0.15</v>
      </c>
      <c r="DN563">
        <v>-33.137665</v>
      </c>
      <c r="DO563">
        <v>-1.47540787992493</v>
      </c>
      <c r="DP563">
        <v>0.568032965834731</v>
      </c>
      <c r="DQ563">
        <v>0</v>
      </c>
      <c r="DR563">
        <v>0.9299821</v>
      </c>
      <c r="DS563">
        <v>-0.276747354596626</v>
      </c>
      <c r="DT563">
        <v>0.0342960880027154</v>
      </c>
      <c r="DU563">
        <v>0</v>
      </c>
      <c r="DV563">
        <v>0</v>
      </c>
      <c r="DW563">
        <v>2</v>
      </c>
      <c r="DX563" t="s">
        <v>367</v>
      </c>
      <c r="DY563">
        <v>2.96926</v>
      </c>
      <c r="DZ563">
        <v>2.75431</v>
      </c>
      <c r="EA563">
        <v>0.161451</v>
      </c>
      <c r="EB563">
        <v>0.165118</v>
      </c>
      <c r="EC563">
        <v>0.0717567</v>
      </c>
      <c r="ED563">
        <v>0.0699287</v>
      </c>
      <c r="EE563">
        <v>32601.8</v>
      </c>
      <c r="EF563">
        <v>35532.1</v>
      </c>
      <c r="EG563">
        <v>35259.4</v>
      </c>
      <c r="EH563">
        <v>38627.9</v>
      </c>
      <c r="EI563">
        <v>46447.9</v>
      </c>
      <c r="EJ563">
        <v>51872.3</v>
      </c>
      <c r="EK563">
        <v>55143.2</v>
      </c>
      <c r="EL563">
        <v>61936</v>
      </c>
      <c r="EM563">
        <v>1.9278</v>
      </c>
      <c r="EN563">
        <v>2.1336</v>
      </c>
      <c r="EO563">
        <v>0.0478327</v>
      </c>
      <c r="EP563">
        <v>0</v>
      </c>
      <c r="EQ563">
        <v>23.1767</v>
      </c>
      <c r="ER563">
        <v>999.9</v>
      </c>
      <c r="ES563">
        <v>40.874</v>
      </c>
      <c r="ET563">
        <v>32.327</v>
      </c>
      <c r="EU563">
        <v>26.8769</v>
      </c>
      <c r="EV563">
        <v>54.8071</v>
      </c>
      <c r="EW563">
        <v>38.4615</v>
      </c>
      <c r="EX563">
        <v>2</v>
      </c>
      <c r="EY563">
        <v>0.294878</v>
      </c>
      <c r="EZ563">
        <v>9.28105</v>
      </c>
      <c r="FA563">
        <v>19.9243</v>
      </c>
      <c r="FB563">
        <v>5.19932</v>
      </c>
      <c r="FC563">
        <v>12.0099</v>
      </c>
      <c r="FD563">
        <v>4.9756</v>
      </c>
      <c r="FE563">
        <v>3.294</v>
      </c>
      <c r="FF563">
        <v>9999</v>
      </c>
      <c r="FG563">
        <v>9999</v>
      </c>
      <c r="FH563">
        <v>9999</v>
      </c>
      <c r="FI563">
        <v>552.5</v>
      </c>
      <c r="FJ563">
        <v>1.86298</v>
      </c>
      <c r="FK563">
        <v>1.86777</v>
      </c>
      <c r="FL563">
        <v>1.86752</v>
      </c>
      <c r="FM563">
        <v>1.86874</v>
      </c>
      <c r="FN563">
        <v>1.86951</v>
      </c>
      <c r="FO563">
        <v>1.8656</v>
      </c>
      <c r="FP563">
        <v>1.86661</v>
      </c>
      <c r="FQ563">
        <v>1.86807</v>
      </c>
      <c r="FR563">
        <v>5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16.02</v>
      </c>
      <c r="GF563">
        <v>0.2239</v>
      </c>
      <c r="GG563">
        <v>5.21543574155078</v>
      </c>
      <c r="GH563">
        <v>0.0100486214095962</v>
      </c>
      <c r="GI563">
        <v>-1.74255938316833e-06</v>
      </c>
      <c r="GJ563">
        <v>3.40457676646056e-10</v>
      </c>
      <c r="GK563">
        <v>-0.0234001039270155</v>
      </c>
      <c r="GL563">
        <v>-0.0317258394575505</v>
      </c>
      <c r="GM563">
        <v>0.00293552719409138</v>
      </c>
      <c r="GN563">
        <v>-2.89779016759736e-05</v>
      </c>
      <c r="GO563">
        <v>-4</v>
      </c>
      <c r="GP563">
        <v>2214</v>
      </c>
      <c r="GQ563">
        <v>1</v>
      </c>
      <c r="GR563">
        <v>18</v>
      </c>
      <c r="GS563">
        <v>17419.6</v>
      </c>
      <c r="GT563">
        <v>28795.6</v>
      </c>
      <c r="GU563">
        <v>3.33008</v>
      </c>
      <c r="GV563">
        <v>2.6062</v>
      </c>
      <c r="GW563">
        <v>2.24854</v>
      </c>
      <c r="GX563">
        <v>2.73804</v>
      </c>
      <c r="GY563">
        <v>1.99585</v>
      </c>
      <c r="GZ563">
        <v>2.32544</v>
      </c>
      <c r="HA563">
        <v>36.6233</v>
      </c>
      <c r="HB563">
        <v>14.0445</v>
      </c>
      <c r="HC563">
        <v>18</v>
      </c>
      <c r="HD563">
        <v>495.258</v>
      </c>
      <c r="HE563">
        <v>640.863</v>
      </c>
      <c r="HF563">
        <v>13.7479</v>
      </c>
      <c r="HG563">
        <v>30.9507</v>
      </c>
      <c r="HH563">
        <v>30.0012</v>
      </c>
      <c r="HI563">
        <v>30.3969</v>
      </c>
      <c r="HJ563">
        <v>30.2633</v>
      </c>
      <c r="HK563">
        <v>66.6363</v>
      </c>
      <c r="HL563">
        <v>29.5678</v>
      </c>
      <c r="HM563">
        <v>0</v>
      </c>
      <c r="HN563">
        <v>12.4736</v>
      </c>
      <c r="HO563">
        <v>1354.61</v>
      </c>
      <c r="HP563">
        <v>18.1413</v>
      </c>
      <c r="HQ563">
        <v>102.273</v>
      </c>
      <c r="HR563">
        <v>103.107</v>
      </c>
    </row>
    <row r="564" spans="1:226">
      <c r="A564">
        <v>548</v>
      </c>
      <c r="B564">
        <v>1657126953.6</v>
      </c>
      <c r="C564">
        <v>6921</v>
      </c>
      <c r="D564" t="s">
        <v>1459</v>
      </c>
      <c r="E564" t="s">
        <v>1460</v>
      </c>
      <c r="F564">
        <v>5</v>
      </c>
      <c r="G564" t="s">
        <v>1302</v>
      </c>
      <c r="H564" t="s">
        <v>354</v>
      </c>
      <c r="I564">
        <v>1657126945.81429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1372.25023117545</v>
      </c>
      <c r="AK564">
        <v>1348.766</v>
      </c>
      <c r="AL564">
        <v>3.35179171873368</v>
      </c>
      <c r="AM564">
        <v>66.856726863799</v>
      </c>
      <c r="AN564">
        <f>(AP564 - AO564 + BO564*1E3/(8.314*(BQ564+273.15)) * AR564/BN564 * AQ564) * BN564/(100*BB564) * 1000/(1000 - AP564)</f>
        <v>0</v>
      </c>
      <c r="AO564">
        <v>18.0991352676923</v>
      </c>
      <c r="AP564">
        <v>19.0151824242424</v>
      </c>
      <c r="AQ564">
        <v>0.00596305019225904</v>
      </c>
      <c r="AR564">
        <v>77.4806750341391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1657126945.81429</v>
      </c>
      <c r="BH564">
        <v>1298.64892857143</v>
      </c>
      <c r="BI564">
        <v>1331.80642857143</v>
      </c>
      <c r="BJ564">
        <v>18.9816464285714</v>
      </c>
      <c r="BK564">
        <v>18.078325</v>
      </c>
      <c r="BL564">
        <v>1282.69214285714</v>
      </c>
      <c r="BM564">
        <v>18.7584964285714</v>
      </c>
      <c r="BN564">
        <v>500.034285714286</v>
      </c>
      <c r="BO564">
        <v>73.9714571428571</v>
      </c>
      <c r="BP564">
        <v>0.0999727571428571</v>
      </c>
      <c r="BQ564">
        <v>23.0836607142857</v>
      </c>
      <c r="BR564">
        <v>23.9551035714286</v>
      </c>
      <c r="BS564">
        <v>999.9</v>
      </c>
      <c r="BT564">
        <v>0</v>
      </c>
      <c r="BU564">
        <v>0</v>
      </c>
      <c r="BV564">
        <v>10009.6428571429</v>
      </c>
      <c r="BW564">
        <v>0</v>
      </c>
      <c r="BX564">
        <v>1863.49035714286</v>
      </c>
      <c r="BY564">
        <v>-33.1577214285714</v>
      </c>
      <c r="BZ564">
        <v>1323.77678571429</v>
      </c>
      <c r="CA564">
        <v>1356.32821428571</v>
      </c>
      <c r="CB564">
        <v>0.90332125</v>
      </c>
      <c r="CC564">
        <v>1331.80642857143</v>
      </c>
      <c r="CD564">
        <v>18.078325</v>
      </c>
      <c r="CE564">
        <v>1.4041</v>
      </c>
      <c r="CF564">
        <v>1.33728107142857</v>
      </c>
      <c r="CG564">
        <v>11.9619785714286</v>
      </c>
      <c r="CH564">
        <v>11.2244964285714</v>
      </c>
      <c r="CI564">
        <v>1999.99107142857</v>
      </c>
      <c r="CJ564">
        <v>0.980004</v>
      </c>
      <c r="CK564">
        <v>0.0199963</v>
      </c>
      <c r="CL564">
        <v>0</v>
      </c>
      <c r="CM564">
        <v>2.22775</v>
      </c>
      <c r="CN564">
        <v>0</v>
      </c>
      <c r="CO564">
        <v>6931.38285714286</v>
      </c>
      <c r="CP564">
        <v>17300.0821428571</v>
      </c>
      <c r="CQ564">
        <v>43.5376428571428</v>
      </c>
      <c r="CR564">
        <v>46.098</v>
      </c>
      <c r="CS564">
        <v>43.82775</v>
      </c>
      <c r="CT564">
        <v>43.821</v>
      </c>
      <c r="CU564">
        <v>42.3993571428571</v>
      </c>
      <c r="CV564">
        <v>1960.00107142857</v>
      </c>
      <c r="CW564">
        <v>39.99</v>
      </c>
      <c r="CX564">
        <v>0</v>
      </c>
      <c r="CY564">
        <v>1657126933.9</v>
      </c>
      <c r="CZ564">
        <v>0</v>
      </c>
      <c r="DA564">
        <v>0</v>
      </c>
      <c r="DB564" t="s">
        <v>356</v>
      </c>
      <c r="DC564">
        <v>1656081770.5</v>
      </c>
      <c r="DD564">
        <v>1655399214.6</v>
      </c>
      <c r="DE564">
        <v>0</v>
      </c>
      <c r="DF564">
        <v>0.134</v>
      </c>
      <c r="DG564">
        <v>-0.06</v>
      </c>
      <c r="DH564">
        <v>9.331</v>
      </c>
      <c r="DI564">
        <v>0.511</v>
      </c>
      <c r="DJ564">
        <v>421</v>
      </c>
      <c r="DK564">
        <v>25</v>
      </c>
      <c r="DL564">
        <v>1.93</v>
      </c>
      <c r="DM564">
        <v>0.15</v>
      </c>
      <c r="DN564">
        <v>-33.15909</v>
      </c>
      <c r="DO564">
        <v>-0.375449155722215</v>
      </c>
      <c r="DP564">
        <v>0.658165770076202</v>
      </c>
      <c r="DQ564">
        <v>0</v>
      </c>
      <c r="DR564">
        <v>0.9164213</v>
      </c>
      <c r="DS564">
        <v>-0.193888457786117</v>
      </c>
      <c r="DT564">
        <v>0.0313816368862429</v>
      </c>
      <c r="DU564">
        <v>0</v>
      </c>
      <c r="DV564">
        <v>0</v>
      </c>
      <c r="DW564">
        <v>2</v>
      </c>
      <c r="DX564" t="s">
        <v>367</v>
      </c>
      <c r="DY564">
        <v>2.96847</v>
      </c>
      <c r="DZ564">
        <v>2.75395</v>
      </c>
      <c r="EA564">
        <v>0.162727</v>
      </c>
      <c r="EB564">
        <v>0.166418</v>
      </c>
      <c r="EC564">
        <v>0.0718025</v>
      </c>
      <c r="ED564">
        <v>0.0699498</v>
      </c>
      <c r="EE564">
        <v>32550.9</v>
      </c>
      <c r="EF564">
        <v>35475.9</v>
      </c>
      <c r="EG564">
        <v>35258.2</v>
      </c>
      <c r="EH564">
        <v>38627.1</v>
      </c>
      <c r="EI564">
        <v>46444.5</v>
      </c>
      <c r="EJ564">
        <v>51870.1</v>
      </c>
      <c r="EK564">
        <v>55141.9</v>
      </c>
      <c r="EL564">
        <v>61934.8</v>
      </c>
      <c r="EM564">
        <v>1.9268</v>
      </c>
      <c r="EN564">
        <v>2.1338</v>
      </c>
      <c r="EO564">
        <v>0.0475347</v>
      </c>
      <c r="EP564">
        <v>0</v>
      </c>
      <c r="EQ564">
        <v>23.1923</v>
      </c>
      <c r="ER564">
        <v>999.9</v>
      </c>
      <c r="ES564">
        <v>40.874</v>
      </c>
      <c r="ET564">
        <v>32.327</v>
      </c>
      <c r="EU564">
        <v>26.8774</v>
      </c>
      <c r="EV564">
        <v>54.9371</v>
      </c>
      <c r="EW564">
        <v>38.4455</v>
      </c>
      <c r="EX564">
        <v>2</v>
      </c>
      <c r="EY564">
        <v>0.295996</v>
      </c>
      <c r="EZ564">
        <v>9.28105</v>
      </c>
      <c r="FA564">
        <v>19.9241</v>
      </c>
      <c r="FB564">
        <v>5.19932</v>
      </c>
      <c r="FC564">
        <v>12.0099</v>
      </c>
      <c r="FD564">
        <v>4.976</v>
      </c>
      <c r="FE564">
        <v>3.294</v>
      </c>
      <c r="FF564">
        <v>9999</v>
      </c>
      <c r="FG564">
        <v>9999</v>
      </c>
      <c r="FH564">
        <v>9999</v>
      </c>
      <c r="FI564">
        <v>552.5</v>
      </c>
      <c r="FJ564">
        <v>1.86295</v>
      </c>
      <c r="FK564">
        <v>1.8678</v>
      </c>
      <c r="FL564">
        <v>1.86752</v>
      </c>
      <c r="FM564">
        <v>1.86874</v>
      </c>
      <c r="FN564">
        <v>1.86951</v>
      </c>
      <c r="FO564">
        <v>1.8656</v>
      </c>
      <c r="FP564">
        <v>1.86661</v>
      </c>
      <c r="FQ564">
        <v>1.86804</v>
      </c>
      <c r="FR564">
        <v>5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16.14</v>
      </c>
      <c r="GF564">
        <v>0.2247</v>
      </c>
      <c r="GG564">
        <v>5.21543574155078</v>
      </c>
      <c r="GH564">
        <v>0.0100486214095962</v>
      </c>
      <c r="GI564">
        <v>-1.74255938316833e-06</v>
      </c>
      <c r="GJ564">
        <v>3.40457676646056e-10</v>
      </c>
      <c r="GK564">
        <v>-0.0234001039270155</v>
      </c>
      <c r="GL564">
        <v>-0.0317258394575505</v>
      </c>
      <c r="GM564">
        <v>0.00293552719409138</v>
      </c>
      <c r="GN564">
        <v>-2.89779016759736e-05</v>
      </c>
      <c r="GO564">
        <v>-4</v>
      </c>
      <c r="GP564">
        <v>2214</v>
      </c>
      <c r="GQ564">
        <v>1</v>
      </c>
      <c r="GR564">
        <v>18</v>
      </c>
      <c r="GS564">
        <v>17419.7</v>
      </c>
      <c r="GT564">
        <v>28795.7</v>
      </c>
      <c r="GU564">
        <v>3.36182</v>
      </c>
      <c r="GV564">
        <v>2.59888</v>
      </c>
      <c r="GW564">
        <v>2.24854</v>
      </c>
      <c r="GX564">
        <v>2.73926</v>
      </c>
      <c r="GY564">
        <v>1.99585</v>
      </c>
      <c r="GZ564">
        <v>2.33887</v>
      </c>
      <c r="HA564">
        <v>36.6233</v>
      </c>
      <c r="HB564">
        <v>14.0532</v>
      </c>
      <c r="HC564">
        <v>18</v>
      </c>
      <c r="HD564">
        <v>494.723</v>
      </c>
      <c r="HE564">
        <v>641.227</v>
      </c>
      <c r="HF564">
        <v>13.7654</v>
      </c>
      <c r="HG564">
        <v>30.9669</v>
      </c>
      <c r="HH564">
        <v>30.0012</v>
      </c>
      <c r="HI564">
        <v>30.4126</v>
      </c>
      <c r="HJ564">
        <v>30.2815</v>
      </c>
      <c r="HK564">
        <v>67.2562</v>
      </c>
      <c r="HL564">
        <v>29.5678</v>
      </c>
      <c r="HM564">
        <v>0</v>
      </c>
      <c r="HN564">
        <v>12.488</v>
      </c>
      <c r="HO564">
        <v>1374.74</v>
      </c>
      <c r="HP564">
        <v>18.1478</v>
      </c>
      <c r="HQ564">
        <v>102.27</v>
      </c>
      <c r="HR564">
        <v>103.105</v>
      </c>
    </row>
    <row r="565" spans="1:226">
      <c r="A565">
        <v>549</v>
      </c>
      <c r="B565">
        <v>1657126958.6</v>
      </c>
      <c r="C565">
        <v>6926</v>
      </c>
      <c r="D565" t="s">
        <v>1461</v>
      </c>
      <c r="E565" t="s">
        <v>1462</v>
      </c>
      <c r="F565">
        <v>5</v>
      </c>
      <c r="G565" t="s">
        <v>1302</v>
      </c>
      <c r="H565" t="s">
        <v>354</v>
      </c>
      <c r="I565">
        <v>1657126951.1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1389.4544248481</v>
      </c>
      <c r="AK565">
        <v>1365.97309090909</v>
      </c>
      <c r="AL565">
        <v>3.43137038531287</v>
      </c>
      <c r="AM565">
        <v>66.856726863799</v>
      </c>
      <c r="AN565">
        <f>(AP565 - AO565 + BO565*1E3/(8.314*(BQ565+273.15)) * AR565/BN565 * AQ565) * BN565/(100*BB565) * 1000/(1000 - AP565)</f>
        <v>0</v>
      </c>
      <c r="AO565">
        <v>18.1042506947443</v>
      </c>
      <c r="AP565">
        <v>19.0265721212121</v>
      </c>
      <c r="AQ565">
        <v>-0.000317061261376629</v>
      </c>
      <c r="AR565">
        <v>77.4806750341391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1657126951.1</v>
      </c>
      <c r="BH565">
        <v>1316.43259259259</v>
      </c>
      <c r="BI565">
        <v>1349.73259259259</v>
      </c>
      <c r="BJ565">
        <v>19.0061111111111</v>
      </c>
      <c r="BK565">
        <v>18.099862962963</v>
      </c>
      <c r="BL565">
        <v>1300.34814814815</v>
      </c>
      <c r="BM565">
        <v>18.7818518518518</v>
      </c>
      <c r="BN565">
        <v>500.026740740741</v>
      </c>
      <c r="BO565">
        <v>73.9713481481482</v>
      </c>
      <c r="BP565">
        <v>0.0999860962962963</v>
      </c>
      <c r="BQ565">
        <v>23.0994222222222</v>
      </c>
      <c r="BR565">
        <v>23.9712185185185</v>
      </c>
      <c r="BS565">
        <v>999.9</v>
      </c>
      <c r="BT565">
        <v>0</v>
      </c>
      <c r="BU565">
        <v>0</v>
      </c>
      <c r="BV565">
        <v>10009.2592592593</v>
      </c>
      <c r="BW565">
        <v>0</v>
      </c>
      <c r="BX565">
        <v>1863.76333333333</v>
      </c>
      <c r="BY565">
        <v>-33.2999777777778</v>
      </c>
      <c r="BZ565">
        <v>1341.93777777778</v>
      </c>
      <c r="CA565">
        <v>1374.6137037037</v>
      </c>
      <c r="CB565">
        <v>0.906244333333333</v>
      </c>
      <c r="CC565">
        <v>1349.73259259259</v>
      </c>
      <c r="CD565">
        <v>18.099862962963</v>
      </c>
      <c r="CE565">
        <v>1.40590777777778</v>
      </c>
      <c r="CF565">
        <v>1.33887222222222</v>
      </c>
      <c r="CG565">
        <v>11.9815</v>
      </c>
      <c r="CH565">
        <v>11.2424592592593</v>
      </c>
      <c r="CI565">
        <v>1999.97555555556</v>
      </c>
      <c r="CJ565">
        <v>0.980004</v>
      </c>
      <c r="CK565">
        <v>0.0199963</v>
      </c>
      <c r="CL565">
        <v>0</v>
      </c>
      <c r="CM565">
        <v>2.24694444444444</v>
      </c>
      <c r="CN565">
        <v>0</v>
      </c>
      <c r="CO565">
        <v>6926.19703703704</v>
      </c>
      <c r="CP565">
        <v>17299.962962963</v>
      </c>
      <c r="CQ565">
        <v>43.5574074074074</v>
      </c>
      <c r="CR565">
        <v>46.1203333333333</v>
      </c>
      <c r="CS565">
        <v>43.8493333333333</v>
      </c>
      <c r="CT565">
        <v>43.8423333333333</v>
      </c>
      <c r="CU565">
        <v>42.4209259259259</v>
      </c>
      <c r="CV565">
        <v>1959.98555555556</v>
      </c>
      <c r="CW565">
        <v>39.99</v>
      </c>
      <c r="CX565">
        <v>0</v>
      </c>
      <c r="CY565">
        <v>1657126938.7</v>
      </c>
      <c r="CZ565">
        <v>0</v>
      </c>
      <c r="DA565">
        <v>0</v>
      </c>
      <c r="DB565" t="s">
        <v>356</v>
      </c>
      <c r="DC565">
        <v>1656081770.5</v>
      </c>
      <c r="DD565">
        <v>1655399214.6</v>
      </c>
      <c r="DE565">
        <v>0</v>
      </c>
      <c r="DF565">
        <v>0.134</v>
      </c>
      <c r="DG565">
        <v>-0.06</v>
      </c>
      <c r="DH565">
        <v>9.331</v>
      </c>
      <c r="DI565">
        <v>0.511</v>
      </c>
      <c r="DJ565">
        <v>421</v>
      </c>
      <c r="DK565">
        <v>25</v>
      </c>
      <c r="DL565">
        <v>1.93</v>
      </c>
      <c r="DM565">
        <v>0.15</v>
      </c>
      <c r="DN565">
        <v>-33.1635525</v>
      </c>
      <c r="DO565">
        <v>-0.375891557223139</v>
      </c>
      <c r="DP565">
        <v>0.652322135523355</v>
      </c>
      <c r="DQ565">
        <v>0</v>
      </c>
      <c r="DR565">
        <v>0.908091</v>
      </c>
      <c r="DS565">
        <v>-0.0221443452157623</v>
      </c>
      <c r="DT565">
        <v>0.0241619869981755</v>
      </c>
      <c r="DU565">
        <v>1</v>
      </c>
      <c r="DV565">
        <v>1</v>
      </c>
      <c r="DW565">
        <v>2</v>
      </c>
      <c r="DX565" t="s">
        <v>357</v>
      </c>
      <c r="DY565">
        <v>2.96982</v>
      </c>
      <c r="DZ565">
        <v>2.75387</v>
      </c>
      <c r="EA565">
        <v>0.164013</v>
      </c>
      <c r="EB565">
        <v>0.16757</v>
      </c>
      <c r="EC565">
        <v>0.0718316</v>
      </c>
      <c r="ED565">
        <v>0.0699583</v>
      </c>
      <c r="EE565">
        <v>32501</v>
      </c>
      <c r="EF565">
        <v>35425.8</v>
      </c>
      <c r="EG565">
        <v>35258.3</v>
      </c>
      <c r="EH565">
        <v>38626.1</v>
      </c>
      <c r="EI565">
        <v>46442.6</v>
      </c>
      <c r="EJ565">
        <v>51868.7</v>
      </c>
      <c r="EK565">
        <v>55141.3</v>
      </c>
      <c r="EL565">
        <v>61933.6</v>
      </c>
      <c r="EM565">
        <v>1.9278</v>
      </c>
      <c r="EN565">
        <v>2.1332</v>
      </c>
      <c r="EO565">
        <v>0.0470877</v>
      </c>
      <c r="EP565">
        <v>0</v>
      </c>
      <c r="EQ565">
        <v>23.2079</v>
      </c>
      <c r="ER565">
        <v>999.9</v>
      </c>
      <c r="ES565">
        <v>40.85</v>
      </c>
      <c r="ET565">
        <v>32.327</v>
      </c>
      <c r="EU565">
        <v>26.8614</v>
      </c>
      <c r="EV565">
        <v>55.0971</v>
      </c>
      <c r="EW565">
        <v>38.4215</v>
      </c>
      <c r="EX565">
        <v>2</v>
      </c>
      <c r="EY565">
        <v>0.2975</v>
      </c>
      <c r="EZ565">
        <v>9.28105</v>
      </c>
      <c r="FA565">
        <v>19.9247</v>
      </c>
      <c r="FB565">
        <v>5.19932</v>
      </c>
      <c r="FC565">
        <v>12.0099</v>
      </c>
      <c r="FD565">
        <v>4.9752</v>
      </c>
      <c r="FE565">
        <v>3.294</v>
      </c>
      <c r="FF565">
        <v>9999</v>
      </c>
      <c r="FG565">
        <v>9999</v>
      </c>
      <c r="FH565">
        <v>9999</v>
      </c>
      <c r="FI565">
        <v>552.5</v>
      </c>
      <c r="FJ565">
        <v>1.86295</v>
      </c>
      <c r="FK565">
        <v>1.8678</v>
      </c>
      <c r="FL565">
        <v>1.86752</v>
      </c>
      <c r="FM565">
        <v>1.86874</v>
      </c>
      <c r="FN565">
        <v>1.86951</v>
      </c>
      <c r="FO565">
        <v>1.86563</v>
      </c>
      <c r="FP565">
        <v>1.86661</v>
      </c>
      <c r="FQ565">
        <v>1.86798</v>
      </c>
      <c r="FR565">
        <v>5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16.26</v>
      </c>
      <c r="GF565">
        <v>0.2253</v>
      </c>
      <c r="GG565">
        <v>5.21543574155078</v>
      </c>
      <c r="GH565">
        <v>0.0100486214095962</v>
      </c>
      <c r="GI565">
        <v>-1.74255938316833e-06</v>
      </c>
      <c r="GJ565">
        <v>3.40457676646056e-10</v>
      </c>
      <c r="GK565">
        <v>-0.0234001039270155</v>
      </c>
      <c r="GL565">
        <v>-0.0317258394575505</v>
      </c>
      <c r="GM565">
        <v>0.00293552719409138</v>
      </c>
      <c r="GN565">
        <v>-2.89779016759736e-05</v>
      </c>
      <c r="GO565">
        <v>-4</v>
      </c>
      <c r="GP565">
        <v>2214</v>
      </c>
      <c r="GQ565">
        <v>1</v>
      </c>
      <c r="GR565">
        <v>18</v>
      </c>
      <c r="GS565">
        <v>17419.8</v>
      </c>
      <c r="GT565">
        <v>28795.7</v>
      </c>
      <c r="GU565">
        <v>3.38989</v>
      </c>
      <c r="GV565">
        <v>2.60254</v>
      </c>
      <c r="GW565">
        <v>2.24854</v>
      </c>
      <c r="GX565">
        <v>2.73926</v>
      </c>
      <c r="GY565">
        <v>1.99585</v>
      </c>
      <c r="GZ565">
        <v>2.34253</v>
      </c>
      <c r="HA565">
        <v>36.6233</v>
      </c>
      <c r="HB565">
        <v>14.0445</v>
      </c>
      <c r="HC565">
        <v>18</v>
      </c>
      <c r="HD565">
        <v>495.545</v>
      </c>
      <c r="HE565">
        <v>640.91</v>
      </c>
      <c r="HF565">
        <v>13.7826</v>
      </c>
      <c r="HG565">
        <v>30.9832</v>
      </c>
      <c r="HH565">
        <v>30.0013</v>
      </c>
      <c r="HI565">
        <v>30.431</v>
      </c>
      <c r="HJ565">
        <v>30.2971</v>
      </c>
      <c r="HK565">
        <v>67.84</v>
      </c>
      <c r="HL565">
        <v>29.5678</v>
      </c>
      <c r="HM565">
        <v>0</v>
      </c>
      <c r="HN565">
        <v>12.4944</v>
      </c>
      <c r="HO565">
        <v>1388.17</v>
      </c>
      <c r="HP565">
        <v>18.1524</v>
      </c>
      <c r="HQ565">
        <v>102.269</v>
      </c>
      <c r="HR565">
        <v>103.103</v>
      </c>
    </row>
    <row r="566" spans="1:226">
      <c r="A566">
        <v>550</v>
      </c>
      <c r="B566">
        <v>1657126963.1</v>
      </c>
      <c r="C566">
        <v>6930.5</v>
      </c>
      <c r="D566" t="s">
        <v>1463</v>
      </c>
      <c r="E566" t="s">
        <v>1464</v>
      </c>
      <c r="F566">
        <v>5</v>
      </c>
      <c r="G566" t="s">
        <v>1302</v>
      </c>
      <c r="H566" t="s">
        <v>354</v>
      </c>
      <c r="I566">
        <v>1657126955.54444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1404.18988556765</v>
      </c>
      <c r="AK566">
        <v>1380.90133333333</v>
      </c>
      <c r="AL566">
        <v>3.3130483289536</v>
      </c>
      <c r="AM566">
        <v>66.856726863799</v>
      </c>
      <c r="AN566">
        <f>(AP566 - AO566 + BO566*1E3/(8.314*(BQ566+273.15)) * AR566/BN566 * AQ566) * BN566/(100*BB566) * 1000/(1000 - AP566)</f>
        <v>0</v>
      </c>
      <c r="AO566">
        <v>18.1067115844576</v>
      </c>
      <c r="AP566">
        <v>19.0344993939394</v>
      </c>
      <c r="AQ566">
        <v>0.000254973013778287</v>
      </c>
      <c r="AR566">
        <v>77.4806750341391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1657126955.54444</v>
      </c>
      <c r="BH566">
        <v>1331.35333333333</v>
      </c>
      <c r="BI566">
        <v>1364.21185185185</v>
      </c>
      <c r="BJ566">
        <v>19.0196888888889</v>
      </c>
      <c r="BK566">
        <v>18.104462962963</v>
      </c>
      <c r="BL566">
        <v>1315.16222222222</v>
      </c>
      <c r="BM566">
        <v>18.7948037037037</v>
      </c>
      <c r="BN566">
        <v>500.025925925926</v>
      </c>
      <c r="BO566">
        <v>73.9714703703704</v>
      </c>
      <c r="BP566">
        <v>0.0999679</v>
      </c>
      <c r="BQ566">
        <v>23.1129333333333</v>
      </c>
      <c r="BR566">
        <v>23.988637037037</v>
      </c>
      <c r="BS566">
        <v>999.9</v>
      </c>
      <c r="BT566">
        <v>0</v>
      </c>
      <c r="BU566">
        <v>0</v>
      </c>
      <c r="BV566">
        <v>10005.3703703704</v>
      </c>
      <c r="BW566">
        <v>0</v>
      </c>
      <c r="BX566">
        <v>1862.97592592593</v>
      </c>
      <c r="BY566">
        <v>-32.8587185185185</v>
      </c>
      <c r="BZ566">
        <v>1357.16592592593</v>
      </c>
      <c r="CA566">
        <v>1389.3662962963</v>
      </c>
      <c r="CB566">
        <v>0.915219703703704</v>
      </c>
      <c r="CC566">
        <v>1364.21185185185</v>
      </c>
      <c r="CD566">
        <v>18.104462962963</v>
      </c>
      <c r="CE566">
        <v>1.40691444444444</v>
      </c>
      <c r="CF566">
        <v>1.3392137037037</v>
      </c>
      <c r="CG566">
        <v>11.9923555555556</v>
      </c>
      <c r="CH566">
        <v>11.2463111111111</v>
      </c>
      <c r="CI566">
        <v>1999.98814814815</v>
      </c>
      <c r="CJ566">
        <v>0.980004222222222</v>
      </c>
      <c r="CK566">
        <v>0.019996062962963</v>
      </c>
      <c r="CL566">
        <v>0</v>
      </c>
      <c r="CM566">
        <v>2.26744814814815</v>
      </c>
      <c r="CN566">
        <v>0</v>
      </c>
      <c r="CO566">
        <v>6924.61333333333</v>
      </c>
      <c r="CP566">
        <v>17300.0851851852</v>
      </c>
      <c r="CQ566">
        <v>43.5666666666667</v>
      </c>
      <c r="CR566">
        <v>46.125</v>
      </c>
      <c r="CS566">
        <v>43.868</v>
      </c>
      <c r="CT566">
        <v>43.861</v>
      </c>
      <c r="CU566">
        <v>42.4347037037037</v>
      </c>
      <c r="CV566">
        <v>1959.99814814815</v>
      </c>
      <c r="CW566">
        <v>39.99</v>
      </c>
      <c r="CX566">
        <v>0</v>
      </c>
      <c r="CY566">
        <v>1657126943.5</v>
      </c>
      <c r="CZ566">
        <v>0</v>
      </c>
      <c r="DA566">
        <v>0</v>
      </c>
      <c r="DB566" t="s">
        <v>356</v>
      </c>
      <c r="DC566">
        <v>1656081770.5</v>
      </c>
      <c r="DD566">
        <v>1655399214.6</v>
      </c>
      <c r="DE566">
        <v>0</v>
      </c>
      <c r="DF566">
        <v>0.134</v>
      </c>
      <c r="DG566">
        <v>-0.06</v>
      </c>
      <c r="DH566">
        <v>9.331</v>
      </c>
      <c r="DI566">
        <v>0.511</v>
      </c>
      <c r="DJ566">
        <v>421</v>
      </c>
      <c r="DK566">
        <v>25</v>
      </c>
      <c r="DL566">
        <v>1.93</v>
      </c>
      <c r="DM566">
        <v>0.15</v>
      </c>
      <c r="DN566">
        <v>-33.13207</v>
      </c>
      <c r="DO566">
        <v>4.12236697936219</v>
      </c>
      <c r="DP566">
        <v>0.656161047761905</v>
      </c>
      <c r="DQ566">
        <v>0</v>
      </c>
      <c r="DR566">
        <v>0.907198975</v>
      </c>
      <c r="DS566">
        <v>0.133664589118197</v>
      </c>
      <c r="DT566">
        <v>0.0139002477342807</v>
      </c>
      <c r="DU566">
        <v>0</v>
      </c>
      <c r="DV566">
        <v>0</v>
      </c>
      <c r="DW566">
        <v>2</v>
      </c>
      <c r="DX566" t="s">
        <v>367</v>
      </c>
      <c r="DY566">
        <v>2.96961</v>
      </c>
      <c r="DZ566">
        <v>2.75372</v>
      </c>
      <c r="EA566">
        <v>0.165096</v>
      </c>
      <c r="EB566">
        <v>0.168685</v>
      </c>
      <c r="EC566">
        <v>0.0718387</v>
      </c>
      <c r="ED566">
        <v>0.0699665</v>
      </c>
      <c r="EE566">
        <v>32457.4</v>
      </c>
      <c r="EF566">
        <v>35377.7</v>
      </c>
      <c r="EG566">
        <v>35256.8</v>
      </c>
      <c r="EH566">
        <v>38625.4</v>
      </c>
      <c r="EI566">
        <v>46441</v>
      </c>
      <c r="EJ566">
        <v>51867.3</v>
      </c>
      <c r="EK566">
        <v>55139.8</v>
      </c>
      <c r="EL566">
        <v>61932.4</v>
      </c>
      <c r="EM566">
        <v>1.9272</v>
      </c>
      <c r="EN566">
        <v>2.1336</v>
      </c>
      <c r="EO566">
        <v>0.0480711</v>
      </c>
      <c r="EP566">
        <v>0</v>
      </c>
      <c r="EQ566">
        <v>23.2251</v>
      </c>
      <c r="ER566">
        <v>999.9</v>
      </c>
      <c r="ES566">
        <v>40.85</v>
      </c>
      <c r="ET566">
        <v>32.337</v>
      </c>
      <c r="EU566">
        <v>26.8781</v>
      </c>
      <c r="EV566">
        <v>54.6571</v>
      </c>
      <c r="EW566">
        <v>38.4495</v>
      </c>
      <c r="EX566">
        <v>2</v>
      </c>
      <c r="EY566">
        <v>0.29813</v>
      </c>
      <c r="EZ566">
        <v>9.28105</v>
      </c>
      <c r="FA566">
        <v>19.9245</v>
      </c>
      <c r="FB566">
        <v>5.19932</v>
      </c>
      <c r="FC566">
        <v>12.0099</v>
      </c>
      <c r="FD566">
        <v>4.9756</v>
      </c>
      <c r="FE566">
        <v>3.294</v>
      </c>
      <c r="FF566">
        <v>9999</v>
      </c>
      <c r="FG566">
        <v>9999</v>
      </c>
      <c r="FH566">
        <v>9999</v>
      </c>
      <c r="FI566">
        <v>552.5</v>
      </c>
      <c r="FJ566">
        <v>1.86295</v>
      </c>
      <c r="FK566">
        <v>1.8678</v>
      </c>
      <c r="FL566">
        <v>1.86752</v>
      </c>
      <c r="FM566">
        <v>1.86874</v>
      </c>
      <c r="FN566">
        <v>1.86951</v>
      </c>
      <c r="FO566">
        <v>1.86563</v>
      </c>
      <c r="FP566">
        <v>1.86661</v>
      </c>
      <c r="FQ566">
        <v>1.86804</v>
      </c>
      <c r="FR566">
        <v>5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16.37</v>
      </c>
      <c r="GF566">
        <v>0.2255</v>
      </c>
      <c r="GG566">
        <v>5.21543574155078</v>
      </c>
      <c r="GH566">
        <v>0.0100486214095962</v>
      </c>
      <c r="GI566">
        <v>-1.74255938316833e-06</v>
      </c>
      <c r="GJ566">
        <v>3.40457676646056e-10</v>
      </c>
      <c r="GK566">
        <v>-0.0234001039270155</v>
      </c>
      <c r="GL566">
        <v>-0.0317258394575505</v>
      </c>
      <c r="GM566">
        <v>0.00293552719409138</v>
      </c>
      <c r="GN566">
        <v>-2.89779016759736e-05</v>
      </c>
      <c r="GO566">
        <v>-4</v>
      </c>
      <c r="GP566">
        <v>2214</v>
      </c>
      <c r="GQ566">
        <v>1</v>
      </c>
      <c r="GR566">
        <v>18</v>
      </c>
      <c r="GS566">
        <v>17419.9</v>
      </c>
      <c r="GT566">
        <v>28795.8</v>
      </c>
      <c r="GU566">
        <v>3.41675</v>
      </c>
      <c r="GV566">
        <v>2.60254</v>
      </c>
      <c r="GW566">
        <v>2.24854</v>
      </c>
      <c r="GX566">
        <v>2.73926</v>
      </c>
      <c r="GY566">
        <v>1.99585</v>
      </c>
      <c r="GZ566">
        <v>2.33887</v>
      </c>
      <c r="HA566">
        <v>36.6469</v>
      </c>
      <c r="HB566">
        <v>14.0532</v>
      </c>
      <c r="HC566">
        <v>18</v>
      </c>
      <c r="HD566">
        <v>495.241</v>
      </c>
      <c r="HE566">
        <v>641.408</v>
      </c>
      <c r="HF566">
        <v>13.7981</v>
      </c>
      <c r="HG566">
        <v>30.9961</v>
      </c>
      <c r="HH566">
        <v>30.0013</v>
      </c>
      <c r="HI566">
        <v>30.4437</v>
      </c>
      <c r="HJ566">
        <v>30.3128</v>
      </c>
      <c r="HK566">
        <v>68.3647</v>
      </c>
      <c r="HL566">
        <v>29.5678</v>
      </c>
      <c r="HM566">
        <v>0</v>
      </c>
      <c r="HN566">
        <v>12.5033</v>
      </c>
      <c r="HO566">
        <v>1408.29</v>
      </c>
      <c r="HP566">
        <v>18.1602</v>
      </c>
      <c r="HQ566">
        <v>102.266</v>
      </c>
      <c r="HR566">
        <v>103.101</v>
      </c>
    </row>
    <row r="567" spans="1:226">
      <c r="A567">
        <v>551</v>
      </c>
      <c r="B567">
        <v>1657126968.6</v>
      </c>
      <c r="C567">
        <v>6936</v>
      </c>
      <c r="D567" t="s">
        <v>1465</v>
      </c>
      <c r="E567" t="s">
        <v>1466</v>
      </c>
      <c r="F567">
        <v>5</v>
      </c>
      <c r="G567" t="s">
        <v>1302</v>
      </c>
      <c r="H567" t="s">
        <v>354</v>
      </c>
      <c r="I567">
        <v>1657126960.83214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1422.83735383282</v>
      </c>
      <c r="AK567">
        <v>1399.46278787879</v>
      </c>
      <c r="AL567">
        <v>3.42830883264781</v>
      </c>
      <c r="AM567">
        <v>66.856726863799</v>
      </c>
      <c r="AN567">
        <f>(AP567 - AO567 + BO567*1E3/(8.314*(BQ567+273.15)) * AR567/BN567 * AQ567) * BN567/(100*BB567) * 1000/(1000 - AP567)</f>
        <v>0</v>
      </c>
      <c r="AO567">
        <v>18.1112373014111</v>
      </c>
      <c r="AP567">
        <v>19.0343787878788</v>
      </c>
      <c r="AQ567">
        <v>-1.88353955013972e-05</v>
      </c>
      <c r="AR567">
        <v>77.4806750341391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1657126960.83214</v>
      </c>
      <c r="BH567">
        <v>1348.81035714286</v>
      </c>
      <c r="BI567">
        <v>1381.72928571429</v>
      </c>
      <c r="BJ567">
        <v>19.029475</v>
      </c>
      <c r="BK567">
        <v>18.1091607142857</v>
      </c>
      <c r="BL567">
        <v>1332.49428571429</v>
      </c>
      <c r="BM567">
        <v>18.8041464285714</v>
      </c>
      <c r="BN567">
        <v>500.006928571429</v>
      </c>
      <c r="BO567">
        <v>73.971175</v>
      </c>
      <c r="BP567">
        <v>0.099987275</v>
      </c>
      <c r="BQ567">
        <v>23.1276678571429</v>
      </c>
      <c r="BR567">
        <v>24.0145392857143</v>
      </c>
      <c r="BS567">
        <v>999.9</v>
      </c>
      <c r="BT567">
        <v>0</v>
      </c>
      <c r="BU567">
        <v>0</v>
      </c>
      <c r="BV567">
        <v>10009.1071428571</v>
      </c>
      <c r="BW567">
        <v>0</v>
      </c>
      <c r="BX567">
        <v>1862.245</v>
      </c>
      <c r="BY567">
        <v>-32.9182428571429</v>
      </c>
      <c r="BZ567">
        <v>1374.97535714286</v>
      </c>
      <c r="CA567">
        <v>1407.2125</v>
      </c>
      <c r="CB567">
        <v>0.920315</v>
      </c>
      <c r="CC567">
        <v>1381.72928571429</v>
      </c>
      <c r="CD567">
        <v>18.1091607142857</v>
      </c>
      <c r="CE567">
        <v>1.40763392857143</v>
      </c>
      <c r="CF567">
        <v>1.33955571428571</v>
      </c>
      <c r="CG567">
        <v>12.0001071428571</v>
      </c>
      <c r="CH567">
        <v>11.2501642857143</v>
      </c>
      <c r="CI567">
        <v>1999.99035714286</v>
      </c>
      <c r="CJ567">
        <v>0.980004321428572</v>
      </c>
      <c r="CK567">
        <v>0.0199959571428571</v>
      </c>
      <c r="CL567">
        <v>0</v>
      </c>
      <c r="CM567">
        <v>2.25246428571429</v>
      </c>
      <c r="CN567">
        <v>0</v>
      </c>
      <c r="CO567">
        <v>6922.60642857143</v>
      </c>
      <c r="CP567">
        <v>17300.0928571429</v>
      </c>
      <c r="CQ567">
        <v>43.58225</v>
      </c>
      <c r="CR567">
        <v>46.125</v>
      </c>
      <c r="CS567">
        <v>43.875</v>
      </c>
      <c r="CT567">
        <v>43.8816428571428</v>
      </c>
      <c r="CU567">
        <v>42.44825</v>
      </c>
      <c r="CV567">
        <v>1960.00035714286</v>
      </c>
      <c r="CW567">
        <v>39.99</v>
      </c>
      <c r="CX567">
        <v>0</v>
      </c>
      <c r="CY567">
        <v>1657126948.9</v>
      </c>
      <c r="CZ567">
        <v>0</v>
      </c>
      <c r="DA567">
        <v>0</v>
      </c>
      <c r="DB567" t="s">
        <v>356</v>
      </c>
      <c r="DC567">
        <v>1656081770.5</v>
      </c>
      <c r="DD567">
        <v>1655399214.6</v>
      </c>
      <c r="DE567">
        <v>0</v>
      </c>
      <c r="DF567">
        <v>0.134</v>
      </c>
      <c r="DG567">
        <v>-0.06</v>
      </c>
      <c r="DH567">
        <v>9.331</v>
      </c>
      <c r="DI567">
        <v>0.511</v>
      </c>
      <c r="DJ567">
        <v>421</v>
      </c>
      <c r="DK567">
        <v>25</v>
      </c>
      <c r="DL567">
        <v>1.93</v>
      </c>
      <c r="DM567">
        <v>0.15</v>
      </c>
      <c r="DN567">
        <v>-32.93839</v>
      </c>
      <c r="DO567">
        <v>0.474810506566684</v>
      </c>
      <c r="DP567">
        <v>0.533217170484972</v>
      </c>
      <c r="DQ567">
        <v>0</v>
      </c>
      <c r="DR567">
        <v>0.91762355</v>
      </c>
      <c r="DS567">
        <v>0.054121463414631</v>
      </c>
      <c r="DT567">
        <v>0.00642759799983633</v>
      </c>
      <c r="DU567">
        <v>1</v>
      </c>
      <c r="DV567">
        <v>1</v>
      </c>
      <c r="DW567">
        <v>2</v>
      </c>
      <c r="DX567" t="s">
        <v>357</v>
      </c>
      <c r="DY567">
        <v>2.96918</v>
      </c>
      <c r="DZ567">
        <v>2.75404</v>
      </c>
      <c r="EA567">
        <v>0.166463</v>
      </c>
      <c r="EB567">
        <v>0.170034</v>
      </c>
      <c r="EC567">
        <v>0.0718427</v>
      </c>
      <c r="ED567">
        <v>0.0699752</v>
      </c>
      <c r="EE567">
        <v>32403.9</v>
      </c>
      <c r="EF567">
        <v>35318.5</v>
      </c>
      <c r="EG567">
        <v>35256.6</v>
      </c>
      <c r="EH567">
        <v>38623.6</v>
      </c>
      <c r="EI567">
        <v>46440.3</v>
      </c>
      <c r="EJ567">
        <v>51864.1</v>
      </c>
      <c r="EK567">
        <v>55139.2</v>
      </c>
      <c r="EL567">
        <v>61929.2</v>
      </c>
      <c r="EM567">
        <v>1.927</v>
      </c>
      <c r="EN567">
        <v>2.1328</v>
      </c>
      <c r="EO567">
        <v>0.0505149</v>
      </c>
      <c r="EP567">
        <v>0</v>
      </c>
      <c r="EQ567">
        <v>23.247</v>
      </c>
      <c r="ER567">
        <v>999.9</v>
      </c>
      <c r="ES567">
        <v>40.825</v>
      </c>
      <c r="ET567">
        <v>32.337</v>
      </c>
      <c r="EU567">
        <v>26.8607</v>
      </c>
      <c r="EV567">
        <v>54.8471</v>
      </c>
      <c r="EW567">
        <v>38.4535</v>
      </c>
      <c r="EX567">
        <v>2</v>
      </c>
      <c r="EY567">
        <v>0.299939</v>
      </c>
      <c r="EZ567">
        <v>9.28105</v>
      </c>
      <c r="FA567">
        <v>19.9243</v>
      </c>
      <c r="FB567">
        <v>5.19932</v>
      </c>
      <c r="FC567">
        <v>12.0099</v>
      </c>
      <c r="FD567">
        <v>4.9752</v>
      </c>
      <c r="FE567">
        <v>3.294</v>
      </c>
      <c r="FF567">
        <v>9999</v>
      </c>
      <c r="FG567">
        <v>9999</v>
      </c>
      <c r="FH567">
        <v>9999</v>
      </c>
      <c r="FI567">
        <v>552.5</v>
      </c>
      <c r="FJ567">
        <v>1.86295</v>
      </c>
      <c r="FK567">
        <v>1.86774</v>
      </c>
      <c r="FL567">
        <v>1.86752</v>
      </c>
      <c r="FM567">
        <v>1.86874</v>
      </c>
      <c r="FN567">
        <v>1.86951</v>
      </c>
      <c r="FO567">
        <v>1.86566</v>
      </c>
      <c r="FP567">
        <v>1.86661</v>
      </c>
      <c r="FQ567">
        <v>1.86801</v>
      </c>
      <c r="FR567">
        <v>5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16.5</v>
      </c>
      <c r="GF567">
        <v>0.2256</v>
      </c>
      <c r="GG567">
        <v>5.21543574155078</v>
      </c>
      <c r="GH567">
        <v>0.0100486214095962</v>
      </c>
      <c r="GI567">
        <v>-1.74255938316833e-06</v>
      </c>
      <c r="GJ567">
        <v>3.40457676646056e-10</v>
      </c>
      <c r="GK567">
        <v>-0.0234001039270155</v>
      </c>
      <c r="GL567">
        <v>-0.0317258394575505</v>
      </c>
      <c r="GM567">
        <v>0.00293552719409138</v>
      </c>
      <c r="GN567">
        <v>-2.89779016759736e-05</v>
      </c>
      <c r="GO567">
        <v>-4</v>
      </c>
      <c r="GP567">
        <v>2214</v>
      </c>
      <c r="GQ567">
        <v>1</v>
      </c>
      <c r="GR567">
        <v>18</v>
      </c>
      <c r="GS567">
        <v>17420</v>
      </c>
      <c r="GT567">
        <v>28795.9</v>
      </c>
      <c r="GU567">
        <v>3.45215</v>
      </c>
      <c r="GV567">
        <v>2.60132</v>
      </c>
      <c r="GW567">
        <v>2.24854</v>
      </c>
      <c r="GX567">
        <v>2.73926</v>
      </c>
      <c r="GY567">
        <v>1.99585</v>
      </c>
      <c r="GZ567">
        <v>2.34741</v>
      </c>
      <c r="HA567">
        <v>36.6233</v>
      </c>
      <c r="HB567">
        <v>14.0532</v>
      </c>
      <c r="HC567">
        <v>18</v>
      </c>
      <c r="HD567">
        <v>495.274</v>
      </c>
      <c r="HE567">
        <v>640.958</v>
      </c>
      <c r="HF567">
        <v>13.8161</v>
      </c>
      <c r="HG567">
        <v>31.0129</v>
      </c>
      <c r="HH567">
        <v>30.0013</v>
      </c>
      <c r="HI567">
        <v>30.4626</v>
      </c>
      <c r="HJ567">
        <v>30.331</v>
      </c>
      <c r="HK567">
        <v>69.0722</v>
      </c>
      <c r="HL567">
        <v>29.5678</v>
      </c>
      <c r="HM567">
        <v>0</v>
      </c>
      <c r="HN567">
        <v>12.5074</v>
      </c>
      <c r="HO567">
        <v>1421.79</v>
      </c>
      <c r="HP567">
        <v>18.1715</v>
      </c>
      <c r="HQ567">
        <v>102.265</v>
      </c>
      <c r="HR567">
        <v>103.096</v>
      </c>
    </row>
    <row r="568" spans="1:226">
      <c r="A568">
        <v>552</v>
      </c>
      <c r="B568">
        <v>1657126973.1</v>
      </c>
      <c r="C568">
        <v>6940.5</v>
      </c>
      <c r="D568" t="s">
        <v>1467</v>
      </c>
      <c r="E568" t="s">
        <v>1468</v>
      </c>
      <c r="F568">
        <v>5</v>
      </c>
      <c r="G568" t="s">
        <v>1302</v>
      </c>
      <c r="H568" t="s">
        <v>354</v>
      </c>
      <c r="I568">
        <v>1657126965.27857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1438.50039185099</v>
      </c>
      <c r="AK568">
        <v>1414.69393939394</v>
      </c>
      <c r="AL568">
        <v>3.3538510556944</v>
      </c>
      <c r="AM568">
        <v>66.856726863799</v>
      </c>
      <c r="AN568">
        <f>(AP568 - AO568 + BO568*1E3/(8.314*(BQ568+273.15)) * AR568/BN568 * AQ568) * BN568/(100*BB568) * 1000/(1000 - AP568)</f>
        <v>0</v>
      </c>
      <c r="AO568">
        <v>18.1155472868686</v>
      </c>
      <c r="AP568">
        <v>19.0367951515152</v>
      </c>
      <c r="AQ568">
        <v>0.000178450185347877</v>
      </c>
      <c r="AR568">
        <v>77.4806750341391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1657126965.27857</v>
      </c>
      <c r="BH568">
        <v>1363.53785714286</v>
      </c>
      <c r="BI568">
        <v>1396.42035714286</v>
      </c>
      <c r="BJ568">
        <v>19.0343357142857</v>
      </c>
      <c r="BK568">
        <v>18.1126714285714</v>
      </c>
      <c r="BL568">
        <v>1347.11571428571</v>
      </c>
      <c r="BM568">
        <v>18.8087821428571</v>
      </c>
      <c r="BN568">
        <v>499.997285714286</v>
      </c>
      <c r="BO568">
        <v>73.970375</v>
      </c>
      <c r="BP568">
        <v>0.100047782142857</v>
      </c>
      <c r="BQ568">
        <v>23.1415107142857</v>
      </c>
      <c r="BR568">
        <v>24.0329178571429</v>
      </c>
      <c r="BS568">
        <v>999.9</v>
      </c>
      <c r="BT568">
        <v>0</v>
      </c>
      <c r="BU568">
        <v>0</v>
      </c>
      <c r="BV568">
        <v>10003.9285714286</v>
      </c>
      <c r="BW568">
        <v>0</v>
      </c>
      <c r="BX568">
        <v>1861.74642857143</v>
      </c>
      <c r="BY568">
        <v>-32.8819142857143</v>
      </c>
      <c r="BZ568">
        <v>1389.995</v>
      </c>
      <c r="CA568">
        <v>1422.17964285714</v>
      </c>
      <c r="CB568">
        <v>0.921660428571428</v>
      </c>
      <c r="CC568">
        <v>1396.42035714286</v>
      </c>
      <c r="CD568">
        <v>18.1126714285714</v>
      </c>
      <c r="CE568">
        <v>1.40797785714286</v>
      </c>
      <c r="CF568">
        <v>1.33980107142857</v>
      </c>
      <c r="CG568">
        <v>12.0038142857143</v>
      </c>
      <c r="CH568">
        <v>11.2529214285714</v>
      </c>
      <c r="CI568">
        <v>2000.01535714286</v>
      </c>
      <c r="CJ568">
        <v>0.980004428571429</v>
      </c>
      <c r="CK568">
        <v>0.0199958428571429</v>
      </c>
      <c r="CL568">
        <v>0</v>
      </c>
      <c r="CM568">
        <v>2.24313571428571</v>
      </c>
      <c r="CN568">
        <v>0</v>
      </c>
      <c r="CO568">
        <v>6917.89392857143</v>
      </c>
      <c r="CP568">
        <v>17300.3035714286</v>
      </c>
      <c r="CQ568">
        <v>43.60025</v>
      </c>
      <c r="CR568">
        <v>46.125</v>
      </c>
      <c r="CS568">
        <v>43.8838571428571</v>
      </c>
      <c r="CT568">
        <v>43.8993571428571</v>
      </c>
      <c r="CU568">
        <v>42.46625</v>
      </c>
      <c r="CV568">
        <v>1960.02464285714</v>
      </c>
      <c r="CW568">
        <v>39.9907142857143</v>
      </c>
      <c r="CX568">
        <v>0</v>
      </c>
      <c r="CY568">
        <v>1657126953.1</v>
      </c>
      <c r="CZ568">
        <v>0</v>
      </c>
      <c r="DA568">
        <v>0</v>
      </c>
      <c r="DB568" t="s">
        <v>356</v>
      </c>
      <c r="DC568">
        <v>1656081770.5</v>
      </c>
      <c r="DD568">
        <v>1655399214.6</v>
      </c>
      <c r="DE568">
        <v>0</v>
      </c>
      <c r="DF568">
        <v>0.134</v>
      </c>
      <c r="DG568">
        <v>-0.06</v>
      </c>
      <c r="DH568">
        <v>9.331</v>
      </c>
      <c r="DI568">
        <v>0.511</v>
      </c>
      <c r="DJ568">
        <v>421</v>
      </c>
      <c r="DK568">
        <v>25</v>
      </c>
      <c r="DL568">
        <v>1.93</v>
      </c>
      <c r="DM568">
        <v>0.15</v>
      </c>
      <c r="DN568">
        <v>-32.9383625</v>
      </c>
      <c r="DO568">
        <v>-0.304067166979322</v>
      </c>
      <c r="DP568">
        <v>0.472468653821341</v>
      </c>
      <c r="DQ568">
        <v>0</v>
      </c>
      <c r="DR568">
        <v>0.92022145</v>
      </c>
      <c r="DS568">
        <v>0.0213149493433352</v>
      </c>
      <c r="DT568">
        <v>0.00402273379649959</v>
      </c>
      <c r="DU568">
        <v>1</v>
      </c>
      <c r="DV568">
        <v>1</v>
      </c>
      <c r="DW568">
        <v>2</v>
      </c>
      <c r="DX568" t="s">
        <v>357</v>
      </c>
      <c r="DY568">
        <v>2.96942</v>
      </c>
      <c r="DZ568">
        <v>2.75436</v>
      </c>
      <c r="EA568">
        <v>0.16757</v>
      </c>
      <c r="EB568">
        <v>0.171115</v>
      </c>
      <c r="EC568">
        <v>0.071855</v>
      </c>
      <c r="ED568">
        <v>0.0700177</v>
      </c>
      <c r="EE568">
        <v>32360</v>
      </c>
      <c r="EF568">
        <v>35270.6</v>
      </c>
      <c r="EG568">
        <v>35255.7</v>
      </c>
      <c r="EH568">
        <v>38621.7</v>
      </c>
      <c r="EI568">
        <v>46439.1</v>
      </c>
      <c r="EJ568">
        <v>51860</v>
      </c>
      <c r="EK568">
        <v>55138.5</v>
      </c>
      <c r="EL568">
        <v>61927.1</v>
      </c>
      <c r="EM568">
        <v>1.9264</v>
      </c>
      <c r="EN568">
        <v>2.1324</v>
      </c>
      <c r="EO568">
        <v>0.0487864</v>
      </c>
      <c r="EP568">
        <v>0</v>
      </c>
      <c r="EQ568">
        <v>23.2623</v>
      </c>
      <c r="ER568">
        <v>999.9</v>
      </c>
      <c r="ES568">
        <v>40.801</v>
      </c>
      <c r="ET568">
        <v>32.347</v>
      </c>
      <c r="EU568">
        <v>26.8595</v>
      </c>
      <c r="EV568">
        <v>54.7971</v>
      </c>
      <c r="EW568">
        <v>38.4335</v>
      </c>
      <c r="EX568">
        <v>2</v>
      </c>
      <c r="EY568">
        <v>0.300488</v>
      </c>
      <c r="EZ568">
        <v>9.28105</v>
      </c>
      <c r="FA568">
        <v>19.9243</v>
      </c>
      <c r="FB568">
        <v>5.19932</v>
      </c>
      <c r="FC568">
        <v>12.0099</v>
      </c>
      <c r="FD568">
        <v>4.976</v>
      </c>
      <c r="FE568">
        <v>3.294</v>
      </c>
      <c r="FF568">
        <v>9999</v>
      </c>
      <c r="FG568">
        <v>9999</v>
      </c>
      <c r="FH568">
        <v>9999</v>
      </c>
      <c r="FI568">
        <v>552.5</v>
      </c>
      <c r="FJ568">
        <v>1.86298</v>
      </c>
      <c r="FK568">
        <v>1.8678</v>
      </c>
      <c r="FL568">
        <v>1.86752</v>
      </c>
      <c r="FM568">
        <v>1.86874</v>
      </c>
      <c r="FN568">
        <v>1.86951</v>
      </c>
      <c r="FO568">
        <v>1.86563</v>
      </c>
      <c r="FP568">
        <v>1.86661</v>
      </c>
      <c r="FQ568">
        <v>1.86801</v>
      </c>
      <c r="FR568">
        <v>5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16.6</v>
      </c>
      <c r="GF568">
        <v>0.2259</v>
      </c>
      <c r="GG568">
        <v>5.21543574155078</v>
      </c>
      <c r="GH568">
        <v>0.0100486214095962</v>
      </c>
      <c r="GI568">
        <v>-1.74255938316833e-06</v>
      </c>
      <c r="GJ568">
        <v>3.40457676646056e-10</v>
      </c>
      <c r="GK568">
        <v>-0.0234001039270155</v>
      </c>
      <c r="GL568">
        <v>-0.0317258394575505</v>
      </c>
      <c r="GM568">
        <v>0.00293552719409138</v>
      </c>
      <c r="GN568">
        <v>-2.89779016759736e-05</v>
      </c>
      <c r="GO568">
        <v>-4</v>
      </c>
      <c r="GP568">
        <v>2214</v>
      </c>
      <c r="GQ568">
        <v>1</v>
      </c>
      <c r="GR568">
        <v>18</v>
      </c>
      <c r="GS568">
        <v>17420</v>
      </c>
      <c r="GT568">
        <v>28796</v>
      </c>
      <c r="GU568">
        <v>3.47778</v>
      </c>
      <c r="GV568">
        <v>2.6001</v>
      </c>
      <c r="GW568">
        <v>2.24854</v>
      </c>
      <c r="GX568">
        <v>2.73926</v>
      </c>
      <c r="GY568">
        <v>1.99585</v>
      </c>
      <c r="GZ568">
        <v>2.32788</v>
      </c>
      <c r="HA568">
        <v>36.6469</v>
      </c>
      <c r="HB568">
        <v>14.0532</v>
      </c>
      <c r="HC568">
        <v>18</v>
      </c>
      <c r="HD568">
        <v>494.988</v>
      </c>
      <c r="HE568">
        <v>640.775</v>
      </c>
      <c r="HF568">
        <v>13.8281</v>
      </c>
      <c r="HG568">
        <v>31.0286</v>
      </c>
      <c r="HH568">
        <v>30.0012</v>
      </c>
      <c r="HI568">
        <v>30.4769</v>
      </c>
      <c r="HJ568">
        <v>30.3441</v>
      </c>
      <c r="HK568">
        <v>69.5979</v>
      </c>
      <c r="HL568">
        <v>29.2756</v>
      </c>
      <c r="HM568">
        <v>0</v>
      </c>
      <c r="HN568">
        <v>12.5087</v>
      </c>
      <c r="HO568">
        <v>1441.89</v>
      </c>
      <c r="HP568">
        <v>18.2865</v>
      </c>
      <c r="HQ568">
        <v>102.263</v>
      </c>
      <c r="HR568">
        <v>103.092</v>
      </c>
    </row>
    <row r="569" spans="1:226">
      <c r="A569">
        <v>553</v>
      </c>
      <c r="B569">
        <v>1657126978.6</v>
      </c>
      <c r="C569">
        <v>6946</v>
      </c>
      <c r="D569" t="s">
        <v>1469</v>
      </c>
      <c r="E569" t="s">
        <v>1470</v>
      </c>
      <c r="F569">
        <v>5</v>
      </c>
      <c r="G569" t="s">
        <v>1302</v>
      </c>
      <c r="H569" t="s">
        <v>354</v>
      </c>
      <c r="I569">
        <v>1657126970.85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1457.52290182699</v>
      </c>
      <c r="AK569">
        <v>1433.55072727273</v>
      </c>
      <c r="AL569">
        <v>3.46262028445036</v>
      </c>
      <c r="AM569">
        <v>66.856726863799</v>
      </c>
      <c r="AN569">
        <f>(AP569 - AO569 + BO569*1E3/(8.314*(BQ569+273.15)) * AR569/BN569 * AQ569) * BN569/(100*BB569) * 1000/(1000 - AP569)</f>
        <v>0</v>
      </c>
      <c r="AO569">
        <v>18.1558633056129</v>
      </c>
      <c r="AP569">
        <v>19.0524575757576</v>
      </c>
      <c r="AQ569">
        <v>-3.92022653903751e-05</v>
      </c>
      <c r="AR569">
        <v>77.4806750341391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1657126970.85</v>
      </c>
      <c r="BH569">
        <v>1381.97035714286</v>
      </c>
      <c r="BI569">
        <v>1415.21892857143</v>
      </c>
      <c r="BJ569">
        <v>19.0395642857143</v>
      </c>
      <c r="BK569">
        <v>18.1381107142857</v>
      </c>
      <c r="BL569">
        <v>1365.41571428571</v>
      </c>
      <c r="BM569">
        <v>18.8137678571429</v>
      </c>
      <c r="BN569">
        <v>499.977285714286</v>
      </c>
      <c r="BO569">
        <v>73.9696678571429</v>
      </c>
      <c r="BP569">
        <v>0.100066517857143</v>
      </c>
      <c r="BQ569">
        <v>23.159925</v>
      </c>
      <c r="BR569">
        <v>24.0550214285714</v>
      </c>
      <c r="BS569">
        <v>999.9</v>
      </c>
      <c r="BT569">
        <v>0</v>
      </c>
      <c r="BU569">
        <v>0</v>
      </c>
      <c r="BV569">
        <v>9993.92857142857</v>
      </c>
      <c r="BW569">
        <v>0</v>
      </c>
      <c r="BX569">
        <v>1862.32821428571</v>
      </c>
      <c r="BY569">
        <v>-33.2485428571429</v>
      </c>
      <c r="BZ569">
        <v>1408.79357142857</v>
      </c>
      <c r="CA569">
        <v>1441.3625</v>
      </c>
      <c r="CB569">
        <v>0.901449928571428</v>
      </c>
      <c r="CC569">
        <v>1415.21892857143</v>
      </c>
      <c r="CD569">
        <v>18.1381107142857</v>
      </c>
      <c r="CE569">
        <v>1.40835107142857</v>
      </c>
      <c r="CF569">
        <v>1.34167071428571</v>
      </c>
      <c r="CG569">
        <v>12.0078321428571</v>
      </c>
      <c r="CH569">
        <v>11.2739178571429</v>
      </c>
      <c r="CI569">
        <v>2000.02964285714</v>
      </c>
      <c r="CJ569">
        <v>0.980004535714286</v>
      </c>
      <c r="CK569">
        <v>0.0199957285714286</v>
      </c>
      <c r="CL569">
        <v>0</v>
      </c>
      <c r="CM569">
        <v>2.2357</v>
      </c>
      <c r="CN569">
        <v>0</v>
      </c>
      <c r="CO569">
        <v>6910.97035714286</v>
      </c>
      <c r="CP569">
        <v>17300.4285714286</v>
      </c>
      <c r="CQ569">
        <v>43.61825</v>
      </c>
      <c r="CR569">
        <v>46.1405</v>
      </c>
      <c r="CS569">
        <v>43.9037857142857</v>
      </c>
      <c r="CT569">
        <v>43.9215</v>
      </c>
      <c r="CU569">
        <v>42.48875</v>
      </c>
      <c r="CV569">
        <v>1960.03857142857</v>
      </c>
      <c r="CW569">
        <v>39.9910714285714</v>
      </c>
      <c r="CX569">
        <v>0</v>
      </c>
      <c r="CY569">
        <v>1657126958.5</v>
      </c>
      <c r="CZ569">
        <v>0</v>
      </c>
      <c r="DA569">
        <v>0</v>
      </c>
      <c r="DB569" t="s">
        <v>356</v>
      </c>
      <c r="DC569">
        <v>1656081770.5</v>
      </c>
      <c r="DD569">
        <v>1655399214.6</v>
      </c>
      <c r="DE569">
        <v>0</v>
      </c>
      <c r="DF569">
        <v>0.134</v>
      </c>
      <c r="DG569">
        <v>-0.06</v>
      </c>
      <c r="DH569">
        <v>9.331</v>
      </c>
      <c r="DI569">
        <v>0.511</v>
      </c>
      <c r="DJ569">
        <v>421</v>
      </c>
      <c r="DK569">
        <v>25</v>
      </c>
      <c r="DL569">
        <v>1.93</v>
      </c>
      <c r="DM569">
        <v>0.15</v>
      </c>
      <c r="DN569">
        <v>-33.0427</v>
      </c>
      <c r="DO569">
        <v>-3.3096742964351</v>
      </c>
      <c r="DP569">
        <v>0.536672906433704</v>
      </c>
      <c r="DQ569">
        <v>0</v>
      </c>
      <c r="DR569">
        <v>0.907096475</v>
      </c>
      <c r="DS569">
        <v>-0.217042300187618</v>
      </c>
      <c r="DT569">
        <v>0.0287289740436267</v>
      </c>
      <c r="DU569">
        <v>0</v>
      </c>
      <c r="DV569">
        <v>0</v>
      </c>
      <c r="DW569">
        <v>2</v>
      </c>
      <c r="DX569" t="s">
        <v>367</v>
      </c>
      <c r="DY569">
        <v>2.96933</v>
      </c>
      <c r="DZ569">
        <v>2.75432</v>
      </c>
      <c r="EA569">
        <v>0.168942</v>
      </c>
      <c r="EB569">
        <v>0.172489</v>
      </c>
      <c r="EC569">
        <v>0.0718839</v>
      </c>
      <c r="ED569">
        <v>0.0703645</v>
      </c>
      <c r="EE569">
        <v>32305.9</v>
      </c>
      <c r="EF569">
        <v>35211.3</v>
      </c>
      <c r="EG569">
        <v>35255.1</v>
      </c>
      <c r="EH569">
        <v>38620.9</v>
      </c>
      <c r="EI569">
        <v>46436.4</v>
      </c>
      <c r="EJ569">
        <v>51839.4</v>
      </c>
      <c r="EK569">
        <v>55137</v>
      </c>
      <c r="EL569">
        <v>61925.6</v>
      </c>
      <c r="EM569">
        <v>1.927</v>
      </c>
      <c r="EN569">
        <v>2.1328</v>
      </c>
      <c r="EO569">
        <v>0.0478327</v>
      </c>
      <c r="EP569">
        <v>0</v>
      </c>
      <c r="EQ569">
        <v>23.2842</v>
      </c>
      <c r="ER569">
        <v>999.9</v>
      </c>
      <c r="ES569">
        <v>40.801</v>
      </c>
      <c r="ET569">
        <v>32.347</v>
      </c>
      <c r="EU569">
        <v>26.86</v>
      </c>
      <c r="EV569">
        <v>54.7471</v>
      </c>
      <c r="EW569">
        <v>38.4295</v>
      </c>
      <c r="EX569">
        <v>2</v>
      </c>
      <c r="EY569">
        <v>0.302378</v>
      </c>
      <c r="EZ569">
        <v>9.28105</v>
      </c>
      <c r="FA569">
        <v>19.9243</v>
      </c>
      <c r="FB569">
        <v>5.19932</v>
      </c>
      <c r="FC569">
        <v>12.0099</v>
      </c>
      <c r="FD569">
        <v>4.976</v>
      </c>
      <c r="FE569">
        <v>3.294</v>
      </c>
      <c r="FF569">
        <v>9999</v>
      </c>
      <c r="FG569">
        <v>9999</v>
      </c>
      <c r="FH569">
        <v>9999</v>
      </c>
      <c r="FI569">
        <v>552.5</v>
      </c>
      <c r="FJ569">
        <v>1.86295</v>
      </c>
      <c r="FK569">
        <v>1.8678</v>
      </c>
      <c r="FL569">
        <v>1.86752</v>
      </c>
      <c r="FM569">
        <v>1.86874</v>
      </c>
      <c r="FN569">
        <v>1.86951</v>
      </c>
      <c r="FO569">
        <v>1.8656</v>
      </c>
      <c r="FP569">
        <v>1.86661</v>
      </c>
      <c r="FQ569">
        <v>1.86798</v>
      </c>
      <c r="FR569">
        <v>5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16.74</v>
      </c>
      <c r="GF569">
        <v>0.2263</v>
      </c>
      <c r="GG569">
        <v>5.21543574155078</v>
      </c>
      <c r="GH569">
        <v>0.0100486214095962</v>
      </c>
      <c r="GI569">
        <v>-1.74255938316833e-06</v>
      </c>
      <c r="GJ569">
        <v>3.40457676646056e-10</v>
      </c>
      <c r="GK569">
        <v>-0.0234001039270155</v>
      </c>
      <c r="GL569">
        <v>-0.0317258394575505</v>
      </c>
      <c r="GM569">
        <v>0.00293552719409138</v>
      </c>
      <c r="GN569">
        <v>-2.89779016759736e-05</v>
      </c>
      <c r="GO569">
        <v>-4</v>
      </c>
      <c r="GP569">
        <v>2214</v>
      </c>
      <c r="GQ569">
        <v>1</v>
      </c>
      <c r="GR569">
        <v>18</v>
      </c>
      <c r="GS569">
        <v>17420.1</v>
      </c>
      <c r="GT569">
        <v>28796.1</v>
      </c>
      <c r="GU569">
        <v>3.51318</v>
      </c>
      <c r="GV569">
        <v>2.6001</v>
      </c>
      <c r="GW569">
        <v>2.24854</v>
      </c>
      <c r="GX569">
        <v>2.73926</v>
      </c>
      <c r="GY569">
        <v>1.99585</v>
      </c>
      <c r="GZ569">
        <v>2.35107</v>
      </c>
      <c r="HA569">
        <v>36.6706</v>
      </c>
      <c r="HB569">
        <v>14.0445</v>
      </c>
      <c r="HC569">
        <v>18</v>
      </c>
      <c r="HD569">
        <v>495.561</v>
      </c>
      <c r="HE569">
        <v>641.331</v>
      </c>
      <c r="HF569">
        <v>13.8451</v>
      </c>
      <c r="HG569">
        <v>31.0453</v>
      </c>
      <c r="HH569">
        <v>30.0013</v>
      </c>
      <c r="HI569">
        <v>30.4969</v>
      </c>
      <c r="HJ569">
        <v>30.365</v>
      </c>
      <c r="HK569">
        <v>70.2977</v>
      </c>
      <c r="HL569">
        <v>28.9883</v>
      </c>
      <c r="HM569">
        <v>0</v>
      </c>
      <c r="HN569">
        <v>12.5127</v>
      </c>
      <c r="HO569">
        <v>1455.34</v>
      </c>
      <c r="HP569">
        <v>18.3308</v>
      </c>
      <c r="HQ569">
        <v>102.261</v>
      </c>
      <c r="HR569">
        <v>103.09</v>
      </c>
    </row>
    <row r="570" spans="1:226">
      <c r="A570">
        <v>554</v>
      </c>
      <c r="B570">
        <v>1657126983.6</v>
      </c>
      <c r="C570">
        <v>6951</v>
      </c>
      <c r="D570" t="s">
        <v>1471</v>
      </c>
      <c r="E570" t="s">
        <v>1472</v>
      </c>
      <c r="F570">
        <v>5</v>
      </c>
      <c r="G570" t="s">
        <v>1302</v>
      </c>
      <c r="H570" t="s">
        <v>354</v>
      </c>
      <c r="I570">
        <v>1657126976.11852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1474.43638342879</v>
      </c>
      <c r="AK570">
        <v>1450.6843030303</v>
      </c>
      <c r="AL570">
        <v>3.37264002079078</v>
      </c>
      <c r="AM570">
        <v>66.856726863799</v>
      </c>
      <c r="AN570">
        <f>(AP570 - AO570 + BO570*1E3/(8.314*(BQ570+273.15)) * AR570/BN570 * AQ570) * BN570/(100*BB570) * 1000/(1000 - AP570)</f>
        <v>0</v>
      </c>
      <c r="AO570">
        <v>18.2660342142949</v>
      </c>
      <c r="AP570">
        <v>19.0976945454545</v>
      </c>
      <c r="AQ570">
        <v>0.0128937987432552</v>
      </c>
      <c r="AR570">
        <v>77.4806750341391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1657126976.11852</v>
      </c>
      <c r="BH570">
        <v>1399.64814814815</v>
      </c>
      <c r="BI570">
        <v>1432.89888888889</v>
      </c>
      <c r="BJ570">
        <v>19.0545296296296</v>
      </c>
      <c r="BK570">
        <v>18.1909444444444</v>
      </c>
      <c r="BL570">
        <v>1382.96740740741</v>
      </c>
      <c r="BM570">
        <v>18.8280407407407</v>
      </c>
      <c r="BN570">
        <v>499.989962962963</v>
      </c>
      <c r="BO570">
        <v>73.9689222222222</v>
      </c>
      <c r="BP570">
        <v>0.100024333333333</v>
      </c>
      <c r="BQ570">
        <v>23.1785666666667</v>
      </c>
      <c r="BR570">
        <v>24.0618666666667</v>
      </c>
      <c r="BS570">
        <v>999.9</v>
      </c>
      <c r="BT570">
        <v>0</v>
      </c>
      <c r="BU570">
        <v>0</v>
      </c>
      <c r="BV570">
        <v>9993.14814814815</v>
      </c>
      <c r="BW570">
        <v>0</v>
      </c>
      <c r="BX570">
        <v>1863.32037037037</v>
      </c>
      <c r="BY570">
        <v>-33.2518703703704</v>
      </c>
      <c r="BZ570">
        <v>1426.8362962963</v>
      </c>
      <c r="CA570">
        <v>1459.44888888889</v>
      </c>
      <c r="CB570">
        <v>0.863574703703704</v>
      </c>
      <c r="CC570">
        <v>1432.89888888889</v>
      </c>
      <c r="CD570">
        <v>18.1909444444444</v>
      </c>
      <c r="CE570">
        <v>1.40944259259259</v>
      </c>
      <c r="CF570">
        <v>1.34556518518519</v>
      </c>
      <c r="CG570">
        <v>12.0195851851852</v>
      </c>
      <c r="CH570">
        <v>11.3175962962963</v>
      </c>
      <c r="CI570">
        <v>2000.03851851852</v>
      </c>
      <c r="CJ570">
        <v>0.980004777777778</v>
      </c>
      <c r="CK570">
        <v>0.0199954703703704</v>
      </c>
      <c r="CL570">
        <v>0</v>
      </c>
      <c r="CM570">
        <v>2.24702222222222</v>
      </c>
      <c r="CN570">
        <v>0</v>
      </c>
      <c r="CO570">
        <v>6903.95148148148</v>
      </c>
      <c r="CP570">
        <v>17300.5148148148</v>
      </c>
      <c r="CQ570">
        <v>43.6318888888889</v>
      </c>
      <c r="CR570">
        <v>46.1617407407407</v>
      </c>
      <c r="CS570">
        <v>43.9255185185185</v>
      </c>
      <c r="CT570">
        <v>43.937</v>
      </c>
      <c r="CU570">
        <v>42.5</v>
      </c>
      <c r="CV570">
        <v>1960.04740740741</v>
      </c>
      <c r="CW570">
        <v>39.9911111111111</v>
      </c>
      <c r="CX570">
        <v>0</v>
      </c>
      <c r="CY570">
        <v>1657126963.9</v>
      </c>
      <c r="CZ570">
        <v>0</v>
      </c>
      <c r="DA570">
        <v>0</v>
      </c>
      <c r="DB570" t="s">
        <v>356</v>
      </c>
      <c r="DC570">
        <v>1656081770.5</v>
      </c>
      <c r="DD570">
        <v>1655399214.6</v>
      </c>
      <c r="DE570">
        <v>0</v>
      </c>
      <c r="DF570">
        <v>0.134</v>
      </c>
      <c r="DG570">
        <v>-0.06</v>
      </c>
      <c r="DH570">
        <v>9.331</v>
      </c>
      <c r="DI570">
        <v>0.511</v>
      </c>
      <c r="DJ570">
        <v>421</v>
      </c>
      <c r="DK570">
        <v>25</v>
      </c>
      <c r="DL570">
        <v>1.93</v>
      </c>
      <c r="DM570">
        <v>0.15</v>
      </c>
      <c r="DN570">
        <v>-33.193265</v>
      </c>
      <c r="DO570">
        <v>-1.24808105065662</v>
      </c>
      <c r="DP570">
        <v>0.540517804308979</v>
      </c>
      <c r="DQ570">
        <v>0</v>
      </c>
      <c r="DR570">
        <v>0.884144975</v>
      </c>
      <c r="DS570">
        <v>-0.441520536585368</v>
      </c>
      <c r="DT570">
        <v>0.0478896898149735</v>
      </c>
      <c r="DU570">
        <v>0</v>
      </c>
      <c r="DV570">
        <v>0</v>
      </c>
      <c r="DW570">
        <v>2</v>
      </c>
      <c r="DX570" t="s">
        <v>367</v>
      </c>
      <c r="DY570">
        <v>2.9691</v>
      </c>
      <c r="DZ570">
        <v>2.7534</v>
      </c>
      <c r="EA570">
        <v>0.170149</v>
      </c>
      <c r="EB570">
        <v>0.173725</v>
      </c>
      <c r="EC570">
        <v>0.0720064</v>
      </c>
      <c r="ED570">
        <v>0.0703957</v>
      </c>
      <c r="EE570">
        <v>32257.9</v>
      </c>
      <c r="EF570">
        <v>35157.5</v>
      </c>
      <c r="EG570">
        <v>35254</v>
      </c>
      <c r="EH570">
        <v>38619.8</v>
      </c>
      <c r="EI570">
        <v>46429.6</v>
      </c>
      <c r="EJ570">
        <v>51836.1</v>
      </c>
      <c r="EK570">
        <v>55136.2</v>
      </c>
      <c r="EL570">
        <v>61923.8</v>
      </c>
      <c r="EM570">
        <v>1.9258</v>
      </c>
      <c r="EN570">
        <v>2.1328</v>
      </c>
      <c r="EO570">
        <v>0.0469387</v>
      </c>
      <c r="EP570">
        <v>0</v>
      </c>
      <c r="EQ570">
        <v>23.3038</v>
      </c>
      <c r="ER570">
        <v>999.9</v>
      </c>
      <c r="ES570">
        <v>40.825</v>
      </c>
      <c r="ET570">
        <v>32.368</v>
      </c>
      <c r="EU570">
        <v>26.9081</v>
      </c>
      <c r="EV570">
        <v>54.7871</v>
      </c>
      <c r="EW570">
        <v>38.3654</v>
      </c>
      <c r="EX570">
        <v>2</v>
      </c>
      <c r="EY570">
        <v>0.303659</v>
      </c>
      <c r="EZ570">
        <v>9.28105</v>
      </c>
      <c r="FA570">
        <v>19.9234</v>
      </c>
      <c r="FB570">
        <v>5.19932</v>
      </c>
      <c r="FC570">
        <v>12.0099</v>
      </c>
      <c r="FD570">
        <v>4.9756</v>
      </c>
      <c r="FE570">
        <v>3.294</v>
      </c>
      <c r="FF570">
        <v>9999</v>
      </c>
      <c r="FG570">
        <v>9999</v>
      </c>
      <c r="FH570">
        <v>9999</v>
      </c>
      <c r="FI570">
        <v>552.5</v>
      </c>
      <c r="FJ570">
        <v>1.86295</v>
      </c>
      <c r="FK570">
        <v>1.86774</v>
      </c>
      <c r="FL570">
        <v>1.86752</v>
      </c>
      <c r="FM570">
        <v>1.86874</v>
      </c>
      <c r="FN570">
        <v>1.86951</v>
      </c>
      <c r="FO570">
        <v>1.8656</v>
      </c>
      <c r="FP570">
        <v>1.86661</v>
      </c>
      <c r="FQ570">
        <v>1.86798</v>
      </c>
      <c r="FR570">
        <v>5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16.86</v>
      </c>
      <c r="GF570">
        <v>0.2285</v>
      </c>
      <c r="GG570">
        <v>5.21543574155078</v>
      </c>
      <c r="GH570">
        <v>0.0100486214095962</v>
      </c>
      <c r="GI570">
        <v>-1.74255938316833e-06</v>
      </c>
      <c r="GJ570">
        <v>3.40457676646056e-10</v>
      </c>
      <c r="GK570">
        <v>-0.0234001039270155</v>
      </c>
      <c r="GL570">
        <v>-0.0317258394575505</v>
      </c>
      <c r="GM570">
        <v>0.00293552719409138</v>
      </c>
      <c r="GN570">
        <v>-2.89779016759736e-05</v>
      </c>
      <c r="GO570">
        <v>-4</v>
      </c>
      <c r="GP570">
        <v>2214</v>
      </c>
      <c r="GQ570">
        <v>1</v>
      </c>
      <c r="GR570">
        <v>18</v>
      </c>
      <c r="GS570">
        <v>17420.2</v>
      </c>
      <c r="GT570">
        <v>28796.2</v>
      </c>
      <c r="GU570">
        <v>3.54492</v>
      </c>
      <c r="GV570">
        <v>2.59521</v>
      </c>
      <c r="GW570">
        <v>2.24854</v>
      </c>
      <c r="GX570">
        <v>2.73926</v>
      </c>
      <c r="GY570">
        <v>1.99585</v>
      </c>
      <c r="GZ570">
        <v>2.34741</v>
      </c>
      <c r="HA570">
        <v>36.6706</v>
      </c>
      <c r="HB570">
        <v>14.0445</v>
      </c>
      <c r="HC570">
        <v>18</v>
      </c>
      <c r="HD570">
        <v>494.891</v>
      </c>
      <c r="HE570">
        <v>641.533</v>
      </c>
      <c r="HF570">
        <v>13.8597</v>
      </c>
      <c r="HG570">
        <v>31.0616</v>
      </c>
      <c r="HH570">
        <v>30.0013</v>
      </c>
      <c r="HI570">
        <v>30.5128</v>
      </c>
      <c r="HJ570">
        <v>30.3833</v>
      </c>
      <c r="HK570">
        <v>70.9182</v>
      </c>
      <c r="HL570">
        <v>28.9883</v>
      </c>
      <c r="HM570">
        <v>0</v>
      </c>
      <c r="HN570">
        <v>12.547</v>
      </c>
      <c r="HO570">
        <v>1475.44</v>
      </c>
      <c r="HP570">
        <v>18.3346</v>
      </c>
      <c r="HQ570">
        <v>102.259</v>
      </c>
      <c r="HR570">
        <v>103.087</v>
      </c>
    </row>
    <row r="571" spans="1:226">
      <c r="A571">
        <v>555</v>
      </c>
      <c r="B571">
        <v>1657126988.6</v>
      </c>
      <c r="C571">
        <v>6956</v>
      </c>
      <c r="D571" t="s">
        <v>1473</v>
      </c>
      <c r="E571" t="s">
        <v>1474</v>
      </c>
      <c r="F571">
        <v>5</v>
      </c>
      <c r="G571" t="s">
        <v>1302</v>
      </c>
      <c r="H571" t="s">
        <v>354</v>
      </c>
      <c r="I571">
        <v>1657126980.83214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1491.69883277668</v>
      </c>
      <c r="AK571">
        <v>1467.94727272727</v>
      </c>
      <c r="AL571">
        <v>3.49962585569563</v>
      </c>
      <c r="AM571">
        <v>66.856726863799</v>
      </c>
      <c r="AN571">
        <f>(AP571 - AO571 + BO571*1E3/(8.314*(BQ571+273.15)) * AR571/BN571 * AQ571) * BN571/(100*BB571) * 1000/(1000 - AP571)</f>
        <v>0</v>
      </c>
      <c r="AO571">
        <v>18.2735259645441</v>
      </c>
      <c r="AP571">
        <v>19.1191545454545</v>
      </c>
      <c r="AQ571">
        <v>0.00267193731807411</v>
      </c>
      <c r="AR571">
        <v>77.4806750341391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1657126980.83214</v>
      </c>
      <c r="BH571">
        <v>1415.39607142857</v>
      </c>
      <c r="BI571">
        <v>1448.84428571429</v>
      </c>
      <c r="BJ571">
        <v>19.0778928571429</v>
      </c>
      <c r="BK571">
        <v>18.23895</v>
      </c>
      <c r="BL571">
        <v>1398.60392857143</v>
      </c>
      <c r="BM571">
        <v>18.8503321428571</v>
      </c>
      <c r="BN571">
        <v>499.994571428571</v>
      </c>
      <c r="BO571">
        <v>73.9694285714286</v>
      </c>
      <c r="BP571">
        <v>0.100049378571429</v>
      </c>
      <c r="BQ571">
        <v>23.1937892857143</v>
      </c>
      <c r="BR571">
        <v>24.0802785714286</v>
      </c>
      <c r="BS571">
        <v>999.9</v>
      </c>
      <c r="BT571">
        <v>0</v>
      </c>
      <c r="BU571">
        <v>0</v>
      </c>
      <c r="BV571">
        <v>9987.32142857143</v>
      </c>
      <c r="BW571">
        <v>0</v>
      </c>
      <c r="BX571">
        <v>1863.40607142857</v>
      </c>
      <c r="BY571">
        <v>-33.4491035714286</v>
      </c>
      <c r="BZ571">
        <v>1442.92464285714</v>
      </c>
      <c r="CA571">
        <v>1475.76214285714</v>
      </c>
      <c r="CB571">
        <v>0.838932857142857</v>
      </c>
      <c r="CC571">
        <v>1448.84428571429</v>
      </c>
      <c r="CD571">
        <v>18.23895</v>
      </c>
      <c r="CE571">
        <v>1.41118035714286</v>
      </c>
      <c r="CF571">
        <v>1.34912535714286</v>
      </c>
      <c r="CG571">
        <v>12.0382821428571</v>
      </c>
      <c r="CH571">
        <v>11.357525</v>
      </c>
      <c r="CI571">
        <v>2000.00821428571</v>
      </c>
      <c r="CJ571">
        <v>0.980004857142857</v>
      </c>
      <c r="CK571">
        <v>0.0199953857142857</v>
      </c>
      <c r="CL571">
        <v>0</v>
      </c>
      <c r="CM571">
        <v>2.24814285714286</v>
      </c>
      <c r="CN571">
        <v>0</v>
      </c>
      <c r="CO571">
        <v>6901.57892857143</v>
      </c>
      <c r="CP571">
        <v>17300.2464285714</v>
      </c>
      <c r="CQ571">
        <v>43.6427142857143</v>
      </c>
      <c r="CR571">
        <v>46.1803571428571</v>
      </c>
      <c r="CS571">
        <v>43.9347857142857</v>
      </c>
      <c r="CT571">
        <v>43.937</v>
      </c>
      <c r="CU571">
        <v>42.5</v>
      </c>
      <c r="CV571">
        <v>1960.01785714286</v>
      </c>
      <c r="CW571">
        <v>39.9903571428571</v>
      </c>
      <c r="CX571">
        <v>0</v>
      </c>
      <c r="CY571">
        <v>1657126968.7</v>
      </c>
      <c r="CZ571">
        <v>0</v>
      </c>
      <c r="DA571">
        <v>0</v>
      </c>
      <c r="DB571" t="s">
        <v>356</v>
      </c>
      <c r="DC571">
        <v>1656081770.5</v>
      </c>
      <c r="DD571">
        <v>1655399214.6</v>
      </c>
      <c r="DE571">
        <v>0</v>
      </c>
      <c r="DF571">
        <v>0.134</v>
      </c>
      <c r="DG571">
        <v>-0.06</v>
      </c>
      <c r="DH571">
        <v>9.331</v>
      </c>
      <c r="DI571">
        <v>0.511</v>
      </c>
      <c r="DJ571">
        <v>421</v>
      </c>
      <c r="DK571">
        <v>25</v>
      </c>
      <c r="DL571">
        <v>1.93</v>
      </c>
      <c r="DM571">
        <v>0.15</v>
      </c>
      <c r="DN571">
        <v>-33.33361</v>
      </c>
      <c r="DO571">
        <v>-1.19737711069413</v>
      </c>
      <c r="DP571">
        <v>0.534646715972333</v>
      </c>
      <c r="DQ571">
        <v>0</v>
      </c>
      <c r="DR571">
        <v>0.857695775</v>
      </c>
      <c r="DS571">
        <v>-0.34633484803002</v>
      </c>
      <c r="DT571">
        <v>0.0432062440681249</v>
      </c>
      <c r="DU571">
        <v>0</v>
      </c>
      <c r="DV571">
        <v>0</v>
      </c>
      <c r="DW571">
        <v>2</v>
      </c>
      <c r="DX571" t="s">
        <v>367</v>
      </c>
      <c r="DY571">
        <v>2.96941</v>
      </c>
      <c r="DZ571">
        <v>2.75351</v>
      </c>
      <c r="EA571">
        <v>0.17139</v>
      </c>
      <c r="EB571">
        <v>0.174904</v>
      </c>
      <c r="EC571">
        <v>0.0720541</v>
      </c>
      <c r="ED571">
        <v>0.0704092</v>
      </c>
      <c r="EE571">
        <v>32208.5</v>
      </c>
      <c r="EF571">
        <v>35106.2</v>
      </c>
      <c r="EG571">
        <v>35252.8</v>
      </c>
      <c r="EH571">
        <v>38618.6</v>
      </c>
      <c r="EI571">
        <v>46425.8</v>
      </c>
      <c r="EJ571">
        <v>51833.5</v>
      </c>
      <c r="EK571">
        <v>55134.5</v>
      </c>
      <c r="EL571">
        <v>61921.5</v>
      </c>
      <c r="EM571">
        <v>1.9264</v>
      </c>
      <c r="EN571">
        <v>2.1322</v>
      </c>
      <c r="EO571">
        <v>0.0490248</v>
      </c>
      <c r="EP571">
        <v>0</v>
      </c>
      <c r="EQ571">
        <v>23.3215</v>
      </c>
      <c r="ER571">
        <v>999.9</v>
      </c>
      <c r="ES571">
        <v>40.801</v>
      </c>
      <c r="ET571">
        <v>32.368</v>
      </c>
      <c r="EU571">
        <v>26.8964</v>
      </c>
      <c r="EV571">
        <v>54.9471</v>
      </c>
      <c r="EW571">
        <v>38.3894</v>
      </c>
      <c r="EX571">
        <v>2</v>
      </c>
      <c r="EY571">
        <v>0.304919</v>
      </c>
      <c r="EZ571">
        <v>9.28105</v>
      </c>
      <c r="FA571">
        <v>19.9246</v>
      </c>
      <c r="FB571">
        <v>5.20172</v>
      </c>
      <c r="FC571">
        <v>12.0099</v>
      </c>
      <c r="FD571">
        <v>4.9752</v>
      </c>
      <c r="FE571">
        <v>3.294</v>
      </c>
      <c r="FF571">
        <v>9999</v>
      </c>
      <c r="FG571">
        <v>9999</v>
      </c>
      <c r="FH571">
        <v>9999</v>
      </c>
      <c r="FI571">
        <v>552.5</v>
      </c>
      <c r="FJ571">
        <v>1.86295</v>
      </c>
      <c r="FK571">
        <v>1.86777</v>
      </c>
      <c r="FL571">
        <v>1.86752</v>
      </c>
      <c r="FM571">
        <v>1.86874</v>
      </c>
      <c r="FN571">
        <v>1.86951</v>
      </c>
      <c r="FO571">
        <v>1.86557</v>
      </c>
      <c r="FP571">
        <v>1.86661</v>
      </c>
      <c r="FQ571">
        <v>1.86801</v>
      </c>
      <c r="FR571">
        <v>5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16.98</v>
      </c>
      <c r="GF571">
        <v>0.2294</v>
      </c>
      <c r="GG571">
        <v>5.21543574155078</v>
      </c>
      <c r="GH571">
        <v>0.0100486214095962</v>
      </c>
      <c r="GI571">
        <v>-1.74255938316833e-06</v>
      </c>
      <c r="GJ571">
        <v>3.40457676646056e-10</v>
      </c>
      <c r="GK571">
        <v>-0.0234001039270155</v>
      </c>
      <c r="GL571">
        <v>-0.0317258394575505</v>
      </c>
      <c r="GM571">
        <v>0.00293552719409138</v>
      </c>
      <c r="GN571">
        <v>-2.89779016759736e-05</v>
      </c>
      <c r="GO571">
        <v>-4</v>
      </c>
      <c r="GP571">
        <v>2214</v>
      </c>
      <c r="GQ571">
        <v>1</v>
      </c>
      <c r="GR571">
        <v>18</v>
      </c>
      <c r="GS571">
        <v>17420.3</v>
      </c>
      <c r="GT571">
        <v>28796.2</v>
      </c>
      <c r="GU571">
        <v>3.57422</v>
      </c>
      <c r="GV571">
        <v>2.60498</v>
      </c>
      <c r="GW571">
        <v>2.24854</v>
      </c>
      <c r="GX571">
        <v>2.73804</v>
      </c>
      <c r="GY571">
        <v>1.99585</v>
      </c>
      <c r="GZ571">
        <v>2.30835</v>
      </c>
      <c r="HA571">
        <v>36.6706</v>
      </c>
      <c r="HB571">
        <v>14.027</v>
      </c>
      <c r="HC571">
        <v>18</v>
      </c>
      <c r="HD571">
        <v>495.424</v>
      </c>
      <c r="HE571">
        <v>641.216</v>
      </c>
      <c r="HF571">
        <v>13.8731</v>
      </c>
      <c r="HG571">
        <v>31.0752</v>
      </c>
      <c r="HH571">
        <v>30.0014</v>
      </c>
      <c r="HI571">
        <v>30.5286</v>
      </c>
      <c r="HJ571">
        <v>30.3989</v>
      </c>
      <c r="HK571">
        <v>71.5078</v>
      </c>
      <c r="HL571">
        <v>28.9883</v>
      </c>
      <c r="HM571">
        <v>0</v>
      </c>
      <c r="HN571">
        <v>12.5694</v>
      </c>
      <c r="HO571">
        <v>1488.94</v>
      </c>
      <c r="HP571">
        <v>18.3459</v>
      </c>
      <c r="HQ571">
        <v>102.256</v>
      </c>
      <c r="HR571">
        <v>103.083</v>
      </c>
    </row>
    <row r="572" spans="1:226">
      <c r="A572">
        <v>556</v>
      </c>
      <c r="B572">
        <v>1657126993.6</v>
      </c>
      <c r="C572">
        <v>6961</v>
      </c>
      <c r="D572" t="s">
        <v>1475</v>
      </c>
      <c r="E572" t="s">
        <v>1476</v>
      </c>
      <c r="F572">
        <v>5</v>
      </c>
      <c r="G572" t="s">
        <v>1302</v>
      </c>
      <c r="H572" t="s">
        <v>354</v>
      </c>
      <c r="I572">
        <v>1657126986.1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1509.032628941</v>
      </c>
      <c r="AK572">
        <v>1485.04557575758</v>
      </c>
      <c r="AL572">
        <v>3.3749335485067</v>
      </c>
      <c r="AM572">
        <v>66.856726863799</v>
      </c>
      <c r="AN572">
        <f>(AP572 - AO572 + BO572*1E3/(8.314*(BQ572+273.15)) * AR572/BN572 * AQ572) * BN572/(100*BB572) * 1000/(1000 - AP572)</f>
        <v>0</v>
      </c>
      <c r="AO572">
        <v>18.2804006484643</v>
      </c>
      <c r="AP572">
        <v>19.1294448484849</v>
      </c>
      <c r="AQ572">
        <v>0.000107642370504783</v>
      </c>
      <c r="AR572">
        <v>77.4806750341391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1657126986.1</v>
      </c>
      <c r="BH572">
        <v>1433.16592592593</v>
      </c>
      <c r="BI572">
        <v>1466.54074074074</v>
      </c>
      <c r="BJ572">
        <v>19.1069518518518</v>
      </c>
      <c r="BK572">
        <v>18.2735925925926</v>
      </c>
      <c r="BL572">
        <v>1416.24666666667</v>
      </c>
      <c r="BM572">
        <v>18.878062962963</v>
      </c>
      <c r="BN572">
        <v>500.001555555556</v>
      </c>
      <c r="BO572">
        <v>73.9697259259259</v>
      </c>
      <c r="BP572">
        <v>0.100073818518519</v>
      </c>
      <c r="BQ572">
        <v>23.2093074074074</v>
      </c>
      <c r="BR572">
        <v>24.1021740740741</v>
      </c>
      <c r="BS572">
        <v>999.9</v>
      </c>
      <c r="BT572">
        <v>0</v>
      </c>
      <c r="BU572">
        <v>0</v>
      </c>
      <c r="BV572">
        <v>9994.44444444445</v>
      </c>
      <c r="BW572">
        <v>0</v>
      </c>
      <c r="BX572">
        <v>1862.81444444444</v>
      </c>
      <c r="BY572">
        <v>-33.3756444444444</v>
      </c>
      <c r="BZ572">
        <v>1461.08259259259</v>
      </c>
      <c r="CA572">
        <v>1493.83888888889</v>
      </c>
      <c r="CB572">
        <v>0.833350740740741</v>
      </c>
      <c r="CC572">
        <v>1466.54074074074</v>
      </c>
      <c r="CD572">
        <v>18.2735925925926</v>
      </c>
      <c r="CE572">
        <v>1.41333518518519</v>
      </c>
      <c r="CF572">
        <v>1.35169259259259</v>
      </c>
      <c r="CG572">
        <v>12.0614666666667</v>
      </c>
      <c r="CH572">
        <v>11.3862888888889</v>
      </c>
      <c r="CI572">
        <v>1999.98555555556</v>
      </c>
      <c r="CJ572">
        <v>0.980004888888889</v>
      </c>
      <c r="CK572">
        <v>0.0199953518518519</v>
      </c>
      <c r="CL572">
        <v>0</v>
      </c>
      <c r="CM572">
        <v>2.27157777777778</v>
      </c>
      <c r="CN572">
        <v>0</v>
      </c>
      <c r="CO572">
        <v>6897.67925925926</v>
      </c>
      <c r="CP572">
        <v>17300.0444444444</v>
      </c>
      <c r="CQ572">
        <v>43.664037037037</v>
      </c>
      <c r="CR572">
        <v>46.187</v>
      </c>
      <c r="CS572">
        <v>43.937</v>
      </c>
      <c r="CT572">
        <v>43.937</v>
      </c>
      <c r="CU572">
        <v>42.5022962962963</v>
      </c>
      <c r="CV572">
        <v>1959.99555555556</v>
      </c>
      <c r="CW572">
        <v>39.99</v>
      </c>
      <c r="CX572">
        <v>0</v>
      </c>
      <c r="CY572">
        <v>1657126973.5</v>
      </c>
      <c r="CZ572">
        <v>0</v>
      </c>
      <c r="DA572">
        <v>0</v>
      </c>
      <c r="DB572" t="s">
        <v>356</v>
      </c>
      <c r="DC572">
        <v>1656081770.5</v>
      </c>
      <c r="DD572">
        <v>1655399214.6</v>
      </c>
      <c r="DE572">
        <v>0</v>
      </c>
      <c r="DF572">
        <v>0.134</v>
      </c>
      <c r="DG572">
        <v>-0.06</v>
      </c>
      <c r="DH572">
        <v>9.331</v>
      </c>
      <c r="DI572">
        <v>0.511</v>
      </c>
      <c r="DJ572">
        <v>421</v>
      </c>
      <c r="DK572">
        <v>25</v>
      </c>
      <c r="DL572">
        <v>1.93</v>
      </c>
      <c r="DM572">
        <v>0.15</v>
      </c>
      <c r="DN572">
        <v>-33.409515</v>
      </c>
      <c r="DO572">
        <v>-0.219350093808544</v>
      </c>
      <c r="DP572">
        <v>0.509295298697131</v>
      </c>
      <c r="DQ572">
        <v>0</v>
      </c>
      <c r="DR572">
        <v>0.843071725</v>
      </c>
      <c r="DS572">
        <v>-0.0992039662288979</v>
      </c>
      <c r="DT572">
        <v>0.0295212118966918</v>
      </c>
      <c r="DU572">
        <v>1</v>
      </c>
      <c r="DV572">
        <v>1</v>
      </c>
      <c r="DW572">
        <v>2</v>
      </c>
      <c r="DX572" t="s">
        <v>357</v>
      </c>
      <c r="DY572">
        <v>2.96993</v>
      </c>
      <c r="DZ572">
        <v>2.75431</v>
      </c>
      <c r="EA572">
        <v>0.172595</v>
      </c>
      <c r="EB572">
        <v>0.176119</v>
      </c>
      <c r="EC572">
        <v>0.0720907</v>
      </c>
      <c r="ED572">
        <v>0.0704075</v>
      </c>
      <c r="EE572">
        <v>32160.9</v>
      </c>
      <c r="EF572">
        <v>35053</v>
      </c>
      <c r="EG572">
        <v>35252.2</v>
      </c>
      <c r="EH572">
        <v>38617.1</v>
      </c>
      <c r="EI572">
        <v>46423.7</v>
      </c>
      <c r="EJ572">
        <v>51832.2</v>
      </c>
      <c r="EK572">
        <v>55134.2</v>
      </c>
      <c r="EL572">
        <v>61919.8</v>
      </c>
      <c r="EM572">
        <v>1.9272</v>
      </c>
      <c r="EN572">
        <v>2.132</v>
      </c>
      <c r="EO572">
        <v>0.0484288</v>
      </c>
      <c r="EP572">
        <v>0</v>
      </c>
      <c r="EQ572">
        <v>23.3372</v>
      </c>
      <c r="ER572">
        <v>999.9</v>
      </c>
      <c r="ES572">
        <v>40.801</v>
      </c>
      <c r="ET572">
        <v>32.378</v>
      </c>
      <c r="EU572">
        <v>26.9066</v>
      </c>
      <c r="EV572">
        <v>54.8371</v>
      </c>
      <c r="EW572">
        <v>38.3413</v>
      </c>
      <c r="EX572">
        <v>2</v>
      </c>
      <c r="EY572">
        <v>0.306037</v>
      </c>
      <c r="EZ572">
        <v>9.28105</v>
      </c>
      <c r="FA572">
        <v>19.9246</v>
      </c>
      <c r="FB572">
        <v>5.20052</v>
      </c>
      <c r="FC572">
        <v>12.0099</v>
      </c>
      <c r="FD572">
        <v>4.9752</v>
      </c>
      <c r="FE572">
        <v>3.294</v>
      </c>
      <c r="FF572">
        <v>9999</v>
      </c>
      <c r="FG572">
        <v>9999</v>
      </c>
      <c r="FH572">
        <v>9999</v>
      </c>
      <c r="FI572">
        <v>552.5</v>
      </c>
      <c r="FJ572">
        <v>1.86295</v>
      </c>
      <c r="FK572">
        <v>1.86777</v>
      </c>
      <c r="FL572">
        <v>1.86752</v>
      </c>
      <c r="FM572">
        <v>1.86874</v>
      </c>
      <c r="FN572">
        <v>1.86951</v>
      </c>
      <c r="FO572">
        <v>1.86554</v>
      </c>
      <c r="FP572">
        <v>1.86661</v>
      </c>
      <c r="FQ572">
        <v>1.86798</v>
      </c>
      <c r="FR572">
        <v>5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17.1</v>
      </c>
      <c r="GF572">
        <v>0.2301</v>
      </c>
      <c r="GG572">
        <v>5.21543574155078</v>
      </c>
      <c r="GH572">
        <v>0.0100486214095962</v>
      </c>
      <c r="GI572">
        <v>-1.74255938316833e-06</v>
      </c>
      <c r="GJ572">
        <v>3.40457676646056e-10</v>
      </c>
      <c r="GK572">
        <v>-0.0234001039270155</v>
      </c>
      <c r="GL572">
        <v>-0.0317258394575505</v>
      </c>
      <c r="GM572">
        <v>0.00293552719409138</v>
      </c>
      <c r="GN572">
        <v>-2.89779016759736e-05</v>
      </c>
      <c r="GO572">
        <v>-4</v>
      </c>
      <c r="GP572">
        <v>2214</v>
      </c>
      <c r="GQ572">
        <v>1</v>
      </c>
      <c r="GR572">
        <v>18</v>
      </c>
      <c r="GS572">
        <v>17420.4</v>
      </c>
      <c r="GT572">
        <v>28796.3</v>
      </c>
      <c r="GU572">
        <v>3.59985</v>
      </c>
      <c r="GV572">
        <v>2.6001</v>
      </c>
      <c r="GW572">
        <v>2.24854</v>
      </c>
      <c r="GX572">
        <v>2.73804</v>
      </c>
      <c r="GY572">
        <v>1.99585</v>
      </c>
      <c r="GZ572">
        <v>2.35474</v>
      </c>
      <c r="HA572">
        <v>36.6943</v>
      </c>
      <c r="HB572">
        <v>14.0357</v>
      </c>
      <c r="HC572">
        <v>18</v>
      </c>
      <c r="HD572">
        <v>496.091</v>
      </c>
      <c r="HE572">
        <v>641.214</v>
      </c>
      <c r="HF572">
        <v>13.8866</v>
      </c>
      <c r="HG572">
        <v>31.0915</v>
      </c>
      <c r="HH572">
        <v>30.0013</v>
      </c>
      <c r="HI572">
        <v>30.5445</v>
      </c>
      <c r="HJ572">
        <v>30.4142</v>
      </c>
      <c r="HK572">
        <v>72.1315</v>
      </c>
      <c r="HL572">
        <v>28.9883</v>
      </c>
      <c r="HM572">
        <v>0</v>
      </c>
      <c r="HN572">
        <v>12.581</v>
      </c>
      <c r="HO572">
        <v>1509.3</v>
      </c>
      <c r="HP572">
        <v>18.3577</v>
      </c>
      <c r="HQ572">
        <v>102.254</v>
      </c>
      <c r="HR572">
        <v>103.08</v>
      </c>
    </row>
    <row r="573" spans="1:226">
      <c r="A573">
        <v>557</v>
      </c>
      <c r="B573">
        <v>1657126998.6</v>
      </c>
      <c r="C573">
        <v>6966</v>
      </c>
      <c r="D573" t="s">
        <v>1477</v>
      </c>
      <c r="E573" t="s">
        <v>1478</v>
      </c>
      <c r="F573">
        <v>5</v>
      </c>
      <c r="G573" t="s">
        <v>1302</v>
      </c>
      <c r="H573" t="s">
        <v>354</v>
      </c>
      <c r="I573">
        <v>1657126990.81429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1526.04715957114</v>
      </c>
      <c r="AK573">
        <v>1502.24775757576</v>
      </c>
      <c r="AL573">
        <v>3.45199221305053</v>
      </c>
      <c r="AM573">
        <v>66.856726863799</v>
      </c>
      <c r="AN573">
        <f>(AP573 - AO573 + BO573*1E3/(8.314*(BQ573+273.15)) * AR573/BN573 * AQ573) * BN573/(100*BB573) * 1000/(1000 - AP573)</f>
        <v>0</v>
      </c>
      <c r="AO573">
        <v>18.2785943236666</v>
      </c>
      <c r="AP573">
        <v>19.1400872727273</v>
      </c>
      <c r="AQ573">
        <v>5.83714535047784e-05</v>
      </c>
      <c r="AR573">
        <v>77.4806750341391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1657126990.81429</v>
      </c>
      <c r="BH573">
        <v>1448.96</v>
      </c>
      <c r="BI573">
        <v>1482.53321428571</v>
      </c>
      <c r="BJ573">
        <v>19.12425</v>
      </c>
      <c r="BK573">
        <v>18.2820357142857</v>
      </c>
      <c r="BL573">
        <v>1431.92821428571</v>
      </c>
      <c r="BM573">
        <v>18.8945678571429</v>
      </c>
      <c r="BN573">
        <v>499.999071428571</v>
      </c>
      <c r="BO573">
        <v>73.9700892857143</v>
      </c>
      <c r="BP573">
        <v>0.100069135714286</v>
      </c>
      <c r="BQ573">
        <v>23.2217107142857</v>
      </c>
      <c r="BR573">
        <v>24.1243642857143</v>
      </c>
      <c r="BS573">
        <v>999.9</v>
      </c>
      <c r="BT573">
        <v>0</v>
      </c>
      <c r="BU573">
        <v>0</v>
      </c>
      <c r="BV573">
        <v>9997.5</v>
      </c>
      <c r="BW573">
        <v>0</v>
      </c>
      <c r="BX573">
        <v>1862.43785714286</v>
      </c>
      <c r="BY573">
        <v>-33.5731571428571</v>
      </c>
      <c r="BZ573">
        <v>1477.20964285714</v>
      </c>
      <c r="CA573">
        <v>1510.14071428571</v>
      </c>
      <c r="CB573">
        <v>0.8422095</v>
      </c>
      <c r="CC573">
        <v>1482.53321428571</v>
      </c>
      <c r="CD573">
        <v>18.2820357142857</v>
      </c>
      <c r="CE573">
        <v>1.41462178571429</v>
      </c>
      <c r="CF573">
        <v>1.35232392857143</v>
      </c>
      <c r="CG573">
        <v>12.0752928571429</v>
      </c>
      <c r="CH573">
        <v>11.3933357142857</v>
      </c>
      <c r="CI573">
        <v>1999.9975</v>
      </c>
      <c r="CJ573">
        <v>0.980004857142857</v>
      </c>
      <c r="CK573">
        <v>0.0199953857142857</v>
      </c>
      <c r="CL573">
        <v>0</v>
      </c>
      <c r="CM573">
        <v>2.25931785714286</v>
      </c>
      <c r="CN573">
        <v>0</v>
      </c>
      <c r="CO573">
        <v>6894.72535714286</v>
      </c>
      <c r="CP573">
        <v>17300.1464285714</v>
      </c>
      <c r="CQ573">
        <v>43.6781428571428</v>
      </c>
      <c r="CR573">
        <v>46.187</v>
      </c>
      <c r="CS573">
        <v>43.937</v>
      </c>
      <c r="CT573">
        <v>43.9505</v>
      </c>
      <c r="CU573">
        <v>42.5221428571428</v>
      </c>
      <c r="CV573">
        <v>1960.00678571429</v>
      </c>
      <c r="CW573">
        <v>39.9907142857143</v>
      </c>
      <c r="CX573">
        <v>0</v>
      </c>
      <c r="CY573">
        <v>1657126978.9</v>
      </c>
      <c r="CZ573">
        <v>0</v>
      </c>
      <c r="DA573">
        <v>0</v>
      </c>
      <c r="DB573" t="s">
        <v>356</v>
      </c>
      <c r="DC573">
        <v>1656081770.5</v>
      </c>
      <c r="DD573">
        <v>1655399214.6</v>
      </c>
      <c r="DE573">
        <v>0</v>
      </c>
      <c r="DF573">
        <v>0.134</v>
      </c>
      <c r="DG573">
        <v>-0.06</v>
      </c>
      <c r="DH573">
        <v>9.331</v>
      </c>
      <c r="DI573">
        <v>0.511</v>
      </c>
      <c r="DJ573">
        <v>421</v>
      </c>
      <c r="DK573">
        <v>25</v>
      </c>
      <c r="DL573">
        <v>1.93</v>
      </c>
      <c r="DM573">
        <v>0.15</v>
      </c>
      <c r="DN573">
        <v>-33.43952</v>
      </c>
      <c r="DO573">
        <v>-0.702938836772935</v>
      </c>
      <c r="DP573">
        <v>0.50173274021136</v>
      </c>
      <c r="DQ573">
        <v>0</v>
      </c>
      <c r="DR573">
        <v>0.834504825</v>
      </c>
      <c r="DS573">
        <v>0.161387493433394</v>
      </c>
      <c r="DT573">
        <v>0.0183343667642047</v>
      </c>
      <c r="DU573">
        <v>0</v>
      </c>
      <c r="DV573">
        <v>0</v>
      </c>
      <c r="DW573">
        <v>2</v>
      </c>
      <c r="DX573" t="s">
        <v>367</v>
      </c>
      <c r="DY573">
        <v>2.96978</v>
      </c>
      <c r="DZ573">
        <v>2.75378</v>
      </c>
      <c r="EA573">
        <v>0.173817</v>
      </c>
      <c r="EB573">
        <v>0.177323</v>
      </c>
      <c r="EC573">
        <v>0.0721018</v>
      </c>
      <c r="ED573">
        <v>0.0705486</v>
      </c>
      <c r="EE573">
        <v>32113</v>
      </c>
      <c r="EF573">
        <v>35000.8</v>
      </c>
      <c r="EG573">
        <v>35251.8</v>
      </c>
      <c r="EH573">
        <v>38616.2</v>
      </c>
      <c r="EI573">
        <v>46422.5</v>
      </c>
      <c r="EJ573">
        <v>51823.5</v>
      </c>
      <c r="EK573">
        <v>55133.4</v>
      </c>
      <c r="EL573">
        <v>61918.8</v>
      </c>
      <c r="EM573">
        <v>1.926</v>
      </c>
      <c r="EN573">
        <v>2.1318</v>
      </c>
      <c r="EO573">
        <v>0.0487268</v>
      </c>
      <c r="EP573">
        <v>0</v>
      </c>
      <c r="EQ573">
        <v>23.353</v>
      </c>
      <c r="ER573">
        <v>999.9</v>
      </c>
      <c r="ES573">
        <v>40.776</v>
      </c>
      <c r="ET573">
        <v>32.378</v>
      </c>
      <c r="EU573">
        <v>26.892</v>
      </c>
      <c r="EV573">
        <v>54.8171</v>
      </c>
      <c r="EW573">
        <v>38.3333</v>
      </c>
      <c r="EX573">
        <v>2</v>
      </c>
      <c r="EY573">
        <v>0.307134</v>
      </c>
      <c r="EZ573">
        <v>9.28105</v>
      </c>
      <c r="FA573">
        <v>19.9248</v>
      </c>
      <c r="FB573">
        <v>5.20052</v>
      </c>
      <c r="FC573">
        <v>12.0099</v>
      </c>
      <c r="FD573">
        <v>4.9752</v>
      </c>
      <c r="FE573">
        <v>3.294</v>
      </c>
      <c r="FF573">
        <v>9999</v>
      </c>
      <c r="FG573">
        <v>9999</v>
      </c>
      <c r="FH573">
        <v>9999</v>
      </c>
      <c r="FI573">
        <v>552.5</v>
      </c>
      <c r="FJ573">
        <v>1.86295</v>
      </c>
      <c r="FK573">
        <v>1.86771</v>
      </c>
      <c r="FL573">
        <v>1.86752</v>
      </c>
      <c r="FM573">
        <v>1.86874</v>
      </c>
      <c r="FN573">
        <v>1.86951</v>
      </c>
      <c r="FO573">
        <v>1.86557</v>
      </c>
      <c r="FP573">
        <v>1.86661</v>
      </c>
      <c r="FQ573">
        <v>1.86798</v>
      </c>
      <c r="FR573">
        <v>5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17.22</v>
      </c>
      <c r="GF573">
        <v>0.2303</v>
      </c>
      <c r="GG573">
        <v>5.21543574155078</v>
      </c>
      <c r="GH573">
        <v>0.0100486214095962</v>
      </c>
      <c r="GI573">
        <v>-1.74255938316833e-06</v>
      </c>
      <c r="GJ573">
        <v>3.40457676646056e-10</v>
      </c>
      <c r="GK573">
        <v>-0.0234001039270155</v>
      </c>
      <c r="GL573">
        <v>-0.0317258394575505</v>
      </c>
      <c r="GM573">
        <v>0.00293552719409138</v>
      </c>
      <c r="GN573">
        <v>-2.89779016759736e-05</v>
      </c>
      <c r="GO573">
        <v>-4</v>
      </c>
      <c r="GP573">
        <v>2214</v>
      </c>
      <c r="GQ573">
        <v>1</v>
      </c>
      <c r="GR573">
        <v>18</v>
      </c>
      <c r="GS573">
        <v>17420.5</v>
      </c>
      <c r="GT573">
        <v>28796.4</v>
      </c>
      <c r="GU573">
        <v>3.63525</v>
      </c>
      <c r="GV573">
        <v>2.59888</v>
      </c>
      <c r="GW573">
        <v>2.24854</v>
      </c>
      <c r="GX573">
        <v>2.73926</v>
      </c>
      <c r="GY573">
        <v>1.99585</v>
      </c>
      <c r="GZ573">
        <v>2.35474</v>
      </c>
      <c r="HA573">
        <v>36.6943</v>
      </c>
      <c r="HB573">
        <v>14.0445</v>
      </c>
      <c r="HC573">
        <v>18</v>
      </c>
      <c r="HD573">
        <v>495.422</v>
      </c>
      <c r="HE573">
        <v>641.235</v>
      </c>
      <c r="HF573">
        <v>13.8997</v>
      </c>
      <c r="HG573">
        <v>31.105</v>
      </c>
      <c r="HH573">
        <v>30.0012</v>
      </c>
      <c r="HI573">
        <v>30.5603</v>
      </c>
      <c r="HJ573">
        <v>30.4304</v>
      </c>
      <c r="HK573">
        <v>72.7215</v>
      </c>
      <c r="HL573">
        <v>28.7068</v>
      </c>
      <c r="HM573">
        <v>0</v>
      </c>
      <c r="HN573">
        <v>12.586</v>
      </c>
      <c r="HO573">
        <v>1522.81</v>
      </c>
      <c r="HP573">
        <v>18.3697</v>
      </c>
      <c r="HQ573">
        <v>102.253</v>
      </c>
      <c r="HR573">
        <v>103.078</v>
      </c>
    </row>
    <row r="574" spans="1:226">
      <c r="A574">
        <v>558</v>
      </c>
      <c r="B574">
        <v>1657127003.6</v>
      </c>
      <c r="C574">
        <v>6971</v>
      </c>
      <c r="D574" t="s">
        <v>1479</v>
      </c>
      <c r="E574" t="s">
        <v>1480</v>
      </c>
      <c r="F574">
        <v>5</v>
      </c>
      <c r="G574" t="s">
        <v>1302</v>
      </c>
      <c r="H574" t="s">
        <v>354</v>
      </c>
      <c r="I574">
        <v>1657126996.1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1543.62741164549</v>
      </c>
      <c r="AK574">
        <v>1519.68763636364</v>
      </c>
      <c r="AL574">
        <v>3.4645184587479</v>
      </c>
      <c r="AM574">
        <v>66.856726863799</v>
      </c>
      <c r="AN574">
        <f>(AP574 - AO574 + BO574*1E3/(8.314*(BQ574+273.15)) * AR574/BN574 * AQ574) * BN574/(100*BB574) * 1000/(1000 - AP574)</f>
        <v>0</v>
      </c>
      <c r="AO574">
        <v>18.3338502815631</v>
      </c>
      <c r="AP574">
        <v>19.1571533333333</v>
      </c>
      <c r="AQ574">
        <v>0.00345672756708262</v>
      </c>
      <c r="AR574">
        <v>77.4806750341391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1657126996.1</v>
      </c>
      <c r="BH574">
        <v>1466.84222222222</v>
      </c>
      <c r="BI574">
        <v>1500.36592592593</v>
      </c>
      <c r="BJ574">
        <v>19.1381444444444</v>
      </c>
      <c r="BK574">
        <v>18.3028296296296</v>
      </c>
      <c r="BL574">
        <v>1449.68296296296</v>
      </c>
      <c r="BM574">
        <v>18.9078148148148</v>
      </c>
      <c r="BN574">
        <v>499.993074074074</v>
      </c>
      <c r="BO574">
        <v>73.9691111111111</v>
      </c>
      <c r="BP574">
        <v>0.0999747703703704</v>
      </c>
      <c r="BQ574">
        <v>23.2345222222222</v>
      </c>
      <c r="BR574">
        <v>24.1470925925926</v>
      </c>
      <c r="BS574">
        <v>999.9</v>
      </c>
      <c r="BT574">
        <v>0</v>
      </c>
      <c r="BU574">
        <v>0</v>
      </c>
      <c r="BV574">
        <v>10006.1111111111</v>
      </c>
      <c r="BW574">
        <v>0</v>
      </c>
      <c r="BX574">
        <v>1862.13962962963</v>
      </c>
      <c r="BY574">
        <v>-33.5232444444444</v>
      </c>
      <c r="BZ574">
        <v>1495.46222222222</v>
      </c>
      <c r="CA574">
        <v>1528.33814814815</v>
      </c>
      <c r="CB574">
        <v>0.835315666666667</v>
      </c>
      <c r="CC574">
        <v>1500.36592592593</v>
      </c>
      <c r="CD574">
        <v>18.3028296296296</v>
      </c>
      <c r="CE574">
        <v>1.41563037037037</v>
      </c>
      <c r="CF574">
        <v>1.35384333333333</v>
      </c>
      <c r="CG574">
        <v>12.0861185185185</v>
      </c>
      <c r="CH574">
        <v>11.4102851851852</v>
      </c>
      <c r="CI574">
        <v>1999.99518518519</v>
      </c>
      <c r="CJ574">
        <v>0.980004777777778</v>
      </c>
      <c r="CK574">
        <v>0.0199954703703704</v>
      </c>
      <c r="CL574">
        <v>0</v>
      </c>
      <c r="CM574">
        <v>2.23516296296296</v>
      </c>
      <c r="CN574">
        <v>0</v>
      </c>
      <c r="CO574">
        <v>6891.77555555556</v>
      </c>
      <c r="CP574">
        <v>17300.1333333333</v>
      </c>
      <c r="CQ574">
        <v>43.687</v>
      </c>
      <c r="CR574">
        <v>46.1916666666667</v>
      </c>
      <c r="CS574">
        <v>43.9533333333333</v>
      </c>
      <c r="CT574">
        <v>43.9626666666667</v>
      </c>
      <c r="CU574">
        <v>42.5436296296296</v>
      </c>
      <c r="CV574">
        <v>1960.00407407407</v>
      </c>
      <c r="CW574">
        <v>39.9911111111111</v>
      </c>
      <c r="CX574">
        <v>0</v>
      </c>
      <c r="CY574">
        <v>1657126983.7</v>
      </c>
      <c r="CZ574">
        <v>0</v>
      </c>
      <c r="DA574">
        <v>0</v>
      </c>
      <c r="DB574" t="s">
        <v>356</v>
      </c>
      <c r="DC574">
        <v>1656081770.5</v>
      </c>
      <c r="DD574">
        <v>1655399214.6</v>
      </c>
      <c r="DE574">
        <v>0</v>
      </c>
      <c r="DF574">
        <v>0.134</v>
      </c>
      <c r="DG574">
        <v>-0.06</v>
      </c>
      <c r="DH574">
        <v>9.331</v>
      </c>
      <c r="DI574">
        <v>0.511</v>
      </c>
      <c r="DJ574">
        <v>421</v>
      </c>
      <c r="DK574">
        <v>25</v>
      </c>
      <c r="DL574">
        <v>1.93</v>
      </c>
      <c r="DM574">
        <v>0.15</v>
      </c>
      <c r="DN574">
        <v>-33.559665</v>
      </c>
      <c r="DO574">
        <v>-0.878262664165033</v>
      </c>
      <c r="DP574">
        <v>0.433504442047599</v>
      </c>
      <c r="DQ574">
        <v>0</v>
      </c>
      <c r="DR574">
        <v>0.83597535</v>
      </c>
      <c r="DS574">
        <v>-0.06314989868668</v>
      </c>
      <c r="DT574">
        <v>0.0156362688285121</v>
      </c>
      <c r="DU574">
        <v>1</v>
      </c>
      <c r="DV574">
        <v>1</v>
      </c>
      <c r="DW574">
        <v>2</v>
      </c>
      <c r="DX574" t="s">
        <v>357</v>
      </c>
      <c r="DY574">
        <v>2.96881</v>
      </c>
      <c r="DZ574">
        <v>2.75413</v>
      </c>
      <c r="EA574">
        <v>0.175015</v>
      </c>
      <c r="EB574">
        <v>0.178447</v>
      </c>
      <c r="EC574">
        <v>0.0721517</v>
      </c>
      <c r="ED574">
        <v>0.0705624</v>
      </c>
      <c r="EE574">
        <v>32065.3</v>
      </c>
      <c r="EF574">
        <v>34951.8</v>
      </c>
      <c r="EG574">
        <v>35250.7</v>
      </c>
      <c r="EH574">
        <v>38615.1</v>
      </c>
      <c r="EI574">
        <v>46419.4</v>
      </c>
      <c r="EJ574">
        <v>51821.8</v>
      </c>
      <c r="EK574">
        <v>55132.6</v>
      </c>
      <c r="EL574">
        <v>61917.6</v>
      </c>
      <c r="EM574">
        <v>1.9254</v>
      </c>
      <c r="EN574">
        <v>2.132</v>
      </c>
      <c r="EO574">
        <v>0.0494719</v>
      </c>
      <c r="EP574">
        <v>0</v>
      </c>
      <c r="EQ574">
        <v>23.3706</v>
      </c>
      <c r="ER574">
        <v>999.9</v>
      </c>
      <c r="ES574">
        <v>40.776</v>
      </c>
      <c r="ET574">
        <v>32.378</v>
      </c>
      <c r="EU574">
        <v>26.8918</v>
      </c>
      <c r="EV574">
        <v>54.9171</v>
      </c>
      <c r="EW574">
        <v>38.3694</v>
      </c>
      <c r="EX574">
        <v>2</v>
      </c>
      <c r="EY574">
        <v>0.308293</v>
      </c>
      <c r="EZ574">
        <v>9.28105</v>
      </c>
      <c r="FA574">
        <v>19.9243</v>
      </c>
      <c r="FB574">
        <v>5.20052</v>
      </c>
      <c r="FC574">
        <v>12.0099</v>
      </c>
      <c r="FD574">
        <v>4.976</v>
      </c>
      <c r="FE574">
        <v>3.294</v>
      </c>
      <c r="FF574">
        <v>9999</v>
      </c>
      <c r="FG574">
        <v>9999</v>
      </c>
      <c r="FH574">
        <v>9999</v>
      </c>
      <c r="FI574">
        <v>552.5</v>
      </c>
      <c r="FJ574">
        <v>1.86295</v>
      </c>
      <c r="FK574">
        <v>1.8678</v>
      </c>
      <c r="FL574">
        <v>1.86752</v>
      </c>
      <c r="FM574">
        <v>1.86874</v>
      </c>
      <c r="FN574">
        <v>1.86951</v>
      </c>
      <c r="FO574">
        <v>1.86557</v>
      </c>
      <c r="FP574">
        <v>1.86661</v>
      </c>
      <c r="FQ574">
        <v>1.86801</v>
      </c>
      <c r="FR574">
        <v>5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17.34</v>
      </c>
      <c r="GF574">
        <v>0.2313</v>
      </c>
      <c r="GG574">
        <v>5.21543574155078</v>
      </c>
      <c r="GH574">
        <v>0.0100486214095962</v>
      </c>
      <c r="GI574">
        <v>-1.74255938316833e-06</v>
      </c>
      <c r="GJ574">
        <v>3.40457676646056e-10</v>
      </c>
      <c r="GK574">
        <v>-0.0234001039270155</v>
      </c>
      <c r="GL574">
        <v>-0.0317258394575505</v>
      </c>
      <c r="GM574">
        <v>0.00293552719409138</v>
      </c>
      <c r="GN574">
        <v>-2.89779016759736e-05</v>
      </c>
      <c r="GO574">
        <v>-4</v>
      </c>
      <c r="GP574">
        <v>2214</v>
      </c>
      <c r="GQ574">
        <v>1</v>
      </c>
      <c r="GR574">
        <v>18</v>
      </c>
      <c r="GS574">
        <v>17420.6</v>
      </c>
      <c r="GT574">
        <v>28796.5</v>
      </c>
      <c r="GU574">
        <v>3.65967</v>
      </c>
      <c r="GV574">
        <v>2.59888</v>
      </c>
      <c r="GW574">
        <v>2.24854</v>
      </c>
      <c r="GX574">
        <v>2.73804</v>
      </c>
      <c r="GY574">
        <v>1.99585</v>
      </c>
      <c r="GZ574">
        <v>2.30835</v>
      </c>
      <c r="HA574">
        <v>36.6943</v>
      </c>
      <c r="HB574">
        <v>14.027</v>
      </c>
      <c r="HC574">
        <v>18</v>
      </c>
      <c r="HD574">
        <v>495.153</v>
      </c>
      <c r="HE574">
        <v>641.571</v>
      </c>
      <c r="HF574">
        <v>13.91</v>
      </c>
      <c r="HG574">
        <v>31.1213</v>
      </c>
      <c r="HH574">
        <v>30.0012</v>
      </c>
      <c r="HI574">
        <v>30.5762</v>
      </c>
      <c r="HJ574">
        <v>30.4461</v>
      </c>
      <c r="HK574">
        <v>73.3179</v>
      </c>
      <c r="HL574">
        <v>28.7068</v>
      </c>
      <c r="HM574">
        <v>0</v>
      </c>
      <c r="HN574">
        <v>12.5981</v>
      </c>
      <c r="HO574">
        <v>1542.87</v>
      </c>
      <c r="HP574">
        <v>18.4566</v>
      </c>
      <c r="HQ574">
        <v>102.251</v>
      </c>
      <c r="HR574">
        <v>103.075</v>
      </c>
    </row>
    <row r="575" spans="1:226">
      <c r="A575">
        <v>559</v>
      </c>
      <c r="B575">
        <v>1657127008.6</v>
      </c>
      <c r="C575">
        <v>6976</v>
      </c>
      <c r="D575" t="s">
        <v>1481</v>
      </c>
      <c r="E575" t="s">
        <v>1482</v>
      </c>
      <c r="F575">
        <v>5</v>
      </c>
      <c r="G575" t="s">
        <v>1302</v>
      </c>
      <c r="H575" t="s">
        <v>354</v>
      </c>
      <c r="I575">
        <v>1657127000.81429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1560.02359298501</v>
      </c>
      <c r="AK575">
        <v>1536.58290909091</v>
      </c>
      <c r="AL575">
        <v>3.44052100738875</v>
      </c>
      <c r="AM575">
        <v>66.856726863799</v>
      </c>
      <c r="AN575">
        <f>(AP575 - AO575 + BO575*1E3/(8.314*(BQ575+273.15)) * AR575/BN575 * AQ575) * BN575/(100*BB575) * 1000/(1000 - AP575)</f>
        <v>0</v>
      </c>
      <c r="AO575">
        <v>18.3387802138418</v>
      </c>
      <c r="AP575">
        <v>19.1762357575758</v>
      </c>
      <c r="AQ575">
        <v>0.000402148351469972</v>
      </c>
      <c r="AR575">
        <v>77.4806750341391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1657127000.81429</v>
      </c>
      <c r="BH575">
        <v>1482.64392857143</v>
      </c>
      <c r="BI575">
        <v>1516.17857142857</v>
      </c>
      <c r="BJ575">
        <v>19.1494464285714</v>
      </c>
      <c r="BK575">
        <v>18.3332357142857</v>
      </c>
      <c r="BL575">
        <v>1465.37357142857</v>
      </c>
      <c r="BM575">
        <v>18.9186035714286</v>
      </c>
      <c r="BN575">
        <v>500.014892857143</v>
      </c>
      <c r="BO575">
        <v>73.9685071428571</v>
      </c>
      <c r="BP575">
        <v>0.0999545214285714</v>
      </c>
      <c r="BQ575">
        <v>23.2456357142857</v>
      </c>
      <c r="BR575">
        <v>24.1627107142857</v>
      </c>
      <c r="BS575">
        <v>999.9</v>
      </c>
      <c r="BT575">
        <v>0</v>
      </c>
      <c r="BU575">
        <v>0</v>
      </c>
      <c r="BV575">
        <v>10011.9642857143</v>
      </c>
      <c r="BW575">
        <v>0</v>
      </c>
      <c r="BX575">
        <v>1861.73178571429</v>
      </c>
      <c r="BY575">
        <v>-33.5340464285714</v>
      </c>
      <c r="BZ575">
        <v>1511.59</v>
      </c>
      <c r="CA575">
        <v>1544.49428571429</v>
      </c>
      <c r="CB575">
        <v>0.816217642857143</v>
      </c>
      <c r="CC575">
        <v>1516.17857142857</v>
      </c>
      <c r="CD575">
        <v>18.3332357142857</v>
      </c>
      <c r="CE575">
        <v>1.41645535714286</v>
      </c>
      <c r="CF575">
        <v>1.35608178571429</v>
      </c>
      <c r="CG575">
        <v>12.0949535714286</v>
      </c>
      <c r="CH575">
        <v>11.4352071428571</v>
      </c>
      <c r="CI575">
        <v>2000.00464285714</v>
      </c>
      <c r="CJ575">
        <v>0.980004857142857</v>
      </c>
      <c r="CK575">
        <v>0.0199953857142857</v>
      </c>
      <c r="CL575">
        <v>0</v>
      </c>
      <c r="CM575">
        <v>2.29552857142857</v>
      </c>
      <c r="CN575">
        <v>0</v>
      </c>
      <c r="CO575">
        <v>6889.33821428571</v>
      </c>
      <c r="CP575">
        <v>17300.2178571429</v>
      </c>
      <c r="CQ575">
        <v>43.687</v>
      </c>
      <c r="CR575">
        <v>46.20725</v>
      </c>
      <c r="CS575">
        <v>43.973</v>
      </c>
      <c r="CT575">
        <v>43.982</v>
      </c>
      <c r="CU575">
        <v>42.562</v>
      </c>
      <c r="CV575">
        <v>1960.01321428571</v>
      </c>
      <c r="CW575">
        <v>39.9914285714286</v>
      </c>
      <c r="CX575">
        <v>0</v>
      </c>
      <c r="CY575">
        <v>1657126988.5</v>
      </c>
      <c r="CZ575">
        <v>0</v>
      </c>
      <c r="DA575">
        <v>0</v>
      </c>
      <c r="DB575" t="s">
        <v>356</v>
      </c>
      <c r="DC575">
        <v>1656081770.5</v>
      </c>
      <c r="DD575">
        <v>1655399214.6</v>
      </c>
      <c r="DE575">
        <v>0</v>
      </c>
      <c r="DF575">
        <v>0.134</v>
      </c>
      <c r="DG575">
        <v>-0.06</v>
      </c>
      <c r="DH575">
        <v>9.331</v>
      </c>
      <c r="DI575">
        <v>0.511</v>
      </c>
      <c r="DJ575">
        <v>421</v>
      </c>
      <c r="DK575">
        <v>25</v>
      </c>
      <c r="DL575">
        <v>1.93</v>
      </c>
      <c r="DM575">
        <v>0.15</v>
      </c>
      <c r="DN575">
        <v>-33.46846</v>
      </c>
      <c r="DO575">
        <v>1.15586341463425</v>
      </c>
      <c r="DP575">
        <v>0.471151034595065</v>
      </c>
      <c r="DQ575">
        <v>0</v>
      </c>
      <c r="DR575">
        <v>0.82931185</v>
      </c>
      <c r="DS575">
        <v>-0.191394889305816</v>
      </c>
      <c r="DT575">
        <v>0.0239375808328139</v>
      </c>
      <c r="DU575">
        <v>0</v>
      </c>
      <c r="DV575">
        <v>0</v>
      </c>
      <c r="DW575">
        <v>2</v>
      </c>
      <c r="DX575" t="s">
        <v>367</v>
      </c>
      <c r="DY575">
        <v>2.96918</v>
      </c>
      <c r="DZ575">
        <v>2.75382</v>
      </c>
      <c r="EA575">
        <v>0.176189</v>
      </c>
      <c r="EB575">
        <v>0.179678</v>
      </c>
      <c r="EC575">
        <v>0.0722004</v>
      </c>
      <c r="ED575">
        <v>0.0708143</v>
      </c>
      <c r="EE575">
        <v>32019.2</v>
      </c>
      <c r="EF575">
        <v>34898.1</v>
      </c>
      <c r="EG575">
        <v>35250.3</v>
      </c>
      <c r="EH575">
        <v>38613.7</v>
      </c>
      <c r="EI575">
        <v>46416.3</v>
      </c>
      <c r="EJ575">
        <v>51805.7</v>
      </c>
      <c r="EK575">
        <v>55131.9</v>
      </c>
      <c r="EL575">
        <v>61915.2</v>
      </c>
      <c r="EM575">
        <v>1.9248</v>
      </c>
      <c r="EN575">
        <v>2.132</v>
      </c>
      <c r="EO575">
        <v>0.0478327</v>
      </c>
      <c r="EP575">
        <v>0</v>
      </c>
      <c r="EQ575">
        <v>23.3883</v>
      </c>
      <c r="ER575">
        <v>999.9</v>
      </c>
      <c r="ES575">
        <v>40.752</v>
      </c>
      <c r="ET575">
        <v>32.378</v>
      </c>
      <c r="EU575">
        <v>26.8734</v>
      </c>
      <c r="EV575">
        <v>54.6871</v>
      </c>
      <c r="EW575">
        <v>38.3654</v>
      </c>
      <c r="EX575">
        <v>2</v>
      </c>
      <c r="EY575">
        <v>0.309329</v>
      </c>
      <c r="EZ575">
        <v>9.28105</v>
      </c>
      <c r="FA575">
        <v>19.9244</v>
      </c>
      <c r="FB575">
        <v>5.20052</v>
      </c>
      <c r="FC575">
        <v>12.0099</v>
      </c>
      <c r="FD575">
        <v>4.9752</v>
      </c>
      <c r="FE575">
        <v>3.294</v>
      </c>
      <c r="FF575">
        <v>9999</v>
      </c>
      <c r="FG575">
        <v>9999</v>
      </c>
      <c r="FH575">
        <v>9999</v>
      </c>
      <c r="FI575">
        <v>552.5</v>
      </c>
      <c r="FJ575">
        <v>1.86298</v>
      </c>
      <c r="FK575">
        <v>1.86774</v>
      </c>
      <c r="FL575">
        <v>1.86752</v>
      </c>
      <c r="FM575">
        <v>1.86874</v>
      </c>
      <c r="FN575">
        <v>1.86951</v>
      </c>
      <c r="FO575">
        <v>1.86557</v>
      </c>
      <c r="FP575">
        <v>1.86661</v>
      </c>
      <c r="FQ575">
        <v>1.86798</v>
      </c>
      <c r="FR575">
        <v>5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17.45</v>
      </c>
      <c r="GF575">
        <v>0.2322</v>
      </c>
      <c r="GG575">
        <v>5.21543574155078</v>
      </c>
      <c r="GH575">
        <v>0.0100486214095962</v>
      </c>
      <c r="GI575">
        <v>-1.74255938316833e-06</v>
      </c>
      <c r="GJ575">
        <v>3.40457676646056e-10</v>
      </c>
      <c r="GK575">
        <v>-0.0234001039270155</v>
      </c>
      <c r="GL575">
        <v>-0.0317258394575505</v>
      </c>
      <c r="GM575">
        <v>0.00293552719409138</v>
      </c>
      <c r="GN575">
        <v>-2.89779016759736e-05</v>
      </c>
      <c r="GO575">
        <v>-4</v>
      </c>
      <c r="GP575">
        <v>2214</v>
      </c>
      <c r="GQ575">
        <v>1</v>
      </c>
      <c r="GR575">
        <v>18</v>
      </c>
      <c r="GS575">
        <v>17420.6</v>
      </c>
      <c r="GT575">
        <v>28796.6</v>
      </c>
      <c r="GU575">
        <v>3.69385</v>
      </c>
      <c r="GV575">
        <v>2.59888</v>
      </c>
      <c r="GW575">
        <v>2.24854</v>
      </c>
      <c r="GX575">
        <v>2.73926</v>
      </c>
      <c r="GY575">
        <v>1.99585</v>
      </c>
      <c r="GZ575">
        <v>2.33765</v>
      </c>
      <c r="HA575">
        <v>36.718</v>
      </c>
      <c r="HB575">
        <v>14.0357</v>
      </c>
      <c r="HC575">
        <v>18</v>
      </c>
      <c r="HD575">
        <v>494.885</v>
      </c>
      <c r="HE575">
        <v>641.745</v>
      </c>
      <c r="HF575">
        <v>13.9209</v>
      </c>
      <c r="HG575">
        <v>31.1349</v>
      </c>
      <c r="HH575">
        <v>30.001</v>
      </c>
      <c r="HI575">
        <v>30.5921</v>
      </c>
      <c r="HJ575">
        <v>30.4619</v>
      </c>
      <c r="HK575">
        <v>73.907</v>
      </c>
      <c r="HL575">
        <v>28.4256</v>
      </c>
      <c r="HM575">
        <v>0</v>
      </c>
      <c r="HN575">
        <v>12.6101</v>
      </c>
      <c r="HO575">
        <v>1556.33</v>
      </c>
      <c r="HP575">
        <v>18.4859</v>
      </c>
      <c r="HQ575">
        <v>102.25</v>
      </c>
      <c r="HR575">
        <v>103.071</v>
      </c>
    </row>
    <row r="576" spans="1:226">
      <c r="A576">
        <v>560</v>
      </c>
      <c r="B576">
        <v>1657127013.6</v>
      </c>
      <c r="C576">
        <v>6981</v>
      </c>
      <c r="D576" t="s">
        <v>1483</v>
      </c>
      <c r="E576" t="s">
        <v>1484</v>
      </c>
      <c r="F576">
        <v>5</v>
      </c>
      <c r="G576" t="s">
        <v>1302</v>
      </c>
      <c r="H576" t="s">
        <v>354</v>
      </c>
      <c r="I576">
        <v>1657127006.1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1577.87525565032</v>
      </c>
      <c r="AK576">
        <v>1553.85896969697</v>
      </c>
      <c r="AL576">
        <v>3.46479648307855</v>
      </c>
      <c r="AM576">
        <v>66.856726863799</v>
      </c>
      <c r="AN576">
        <f>(AP576 - AO576 + BO576*1E3/(8.314*(BQ576+273.15)) * AR576/BN576 * AQ576) * BN576/(100*BB576) * 1000/(1000 - AP576)</f>
        <v>0</v>
      </c>
      <c r="AO576">
        <v>18.4319147010895</v>
      </c>
      <c r="AP576">
        <v>19.2118327272727</v>
      </c>
      <c r="AQ576">
        <v>0.00607799730869431</v>
      </c>
      <c r="AR576">
        <v>77.4806750341391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1657127006.1</v>
      </c>
      <c r="BH576">
        <v>1500.45074074074</v>
      </c>
      <c r="BI576">
        <v>1533.8762962963</v>
      </c>
      <c r="BJ576">
        <v>19.170837037037</v>
      </c>
      <c r="BK576">
        <v>18.3814296296296</v>
      </c>
      <c r="BL576">
        <v>1483.05444444444</v>
      </c>
      <c r="BM576">
        <v>18.9390148148148</v>
      </c>
      <c r="BN576">
        <v>500.016703703704</v>
      </c>
      <c r="BO576">
        <v>73.9680518518519</v>
      </c>
      <c r="BP576">
        <v>0.100004555555556</v>
      </c>
      <c r="BQ576">
        <v>23.2607777777778</v>
      </c>
      <c r="BR576">
        <v>24.1863777777778</v>
      </c>
      <c r="BS576">
        <v>999.9</v>
      </c>
      <c r="BT576">
        <v>0</v>
      </c>
      <c r="BU576">
        <v>0</v>
      </c>
      <c r="BV576">
        <v>10003.3333333333</v>
      </c>
      <c r="BW576">
        <v>0</v>
      </c>
      <c r="BX576">
        <v>1861.28222222222</v>
      </c>
      <c r="BY576">
        <v>-33.4259407407407</v>
      </c>
      <c r="BZ576">
        <v>1529.77814814815</v>
      </c>
      <c r="CA576">
        <v>1562.6</v>
      </c>
      <c r="CB576">
        <v>0.789416555555555</v>
      </c>
      <c r="CC576">
        <v>1533.8762962963</v>
      </c>
      <c r="CD576">
        <v>18.3814296296296</v>
      </c>
      <c r="CE576">
        <v>1.41802962962963</v>
      </c>
      <c r="CF576">
        <v>1.35963851851852</v>
      </c>
      <c r="CG576">
        <v>12.1118</v>
      </c>
      <c r="CH576">
        <v>11.4747703703704</v>
      </c>
      <c r="CI576">
        <v>1999.97925925926</v>
      </c>
      <c r="CJ576">
        <v>0.980005</v>
      </c>
      <c r="CK576">
        <v>0.0199952333333333</v>
      </c>
      <c r="CL576">
        <v>0</v>
      </c>
      <c r="CM576">
        <v>2.30611481481482</v>
      </c>
      <c r="CN576">
        <v>0</v>
      </c>
      <c r="CO576">
        <v>6886.54481481481</v>
      </c>
      <c r="CP576">
        <v>17300.0037037037</v>
      </c>
      <c r="CQ576">
        <v>43.6986666666667</v>
      </c>
      <c r="CR576">
        <v>46.229</v>
      </c>
      <c r="CS576">
        <v>43.9953333333333</v>
      </c>
      <c r="CT576">
        <v>43.9906666666667</v>
      </c>
      <c r="CU576">
        <v>42.562</v>
      </c>
      <c r="CV576">
        <v>1959.98851851852</v>
      </c>
      <c r="CW576">
        <v>39.9907407407407</v>
      </c>
      <c r="CX576">
        <v>0</v>
      </c>
      <c r="CY576">
        <v>1657126993.9</v>
      </c>
      <c r="CZ576">
        <v>0</v>
      </c>
      <c r="DA576">
        <v>0</v>
      </c>
      <c r="DB576" t="s">
        <v>356</v>
      </c>
      <c r="DC576">
        <v>1656081770.5</v>
      </c>
      <c r="DD576">
        <v>1655399214.6</v>
      </c>
      <c r="DE576">
        <v>0</v>
      </c>
      <c r="DF576">
        <v>0.134</v>
      </c>
      <c r="DG576">
        <v>-0.06</v>
      </c>
      <c r="DH576">
        <v>9.331</v>
      </c>
      <c r="DI576">
        <v>0.511</v>
      </c>
      <c r="DJ576">
        <v>421</v>
      </c>
      <c r="DK576">
        <v>25</v>
      </c>
      <c r="DL576">
        <v>1.93</v>
      </c>
      <c r="DM576">
        <v>0.15</v>
      </c>
      <c r="DN576">
        <v>-33.5178725</v>
      </c>
      <c r="DO576">
        <v>1.12219024390253</v>
      </c>
      <c r="DP576">
        <v>0.487840357077754</v>
      </c>
      <c r="DQ576">
        <v>0</v>
      </c>
      <c r="DR576">
        <v>0.803004025</v>
      </c>
      <c r="DS576">
        <v>-0.314727388367733</v>
      </c>
      <c r="DT576">
        <v>0.0349378519534956</v>
      </c>
      <c r="DU576">
        <v>0</v>
      </c>
      <c r="DV576">
        <v>0</v>
      </c>
      <c r="DW576">
        <v>2</v>
      </c>
      <c r="DX576" t="s">
        <v>367</v>
      </c>
      <c r="DY576">
        <v>2.9689</v>
      </c>
      <c r="DZ576">
        <v>2.75386</v>
      </c>
      <c r="EA576">
        <v>0.177382</v>
      </c>
      <c r="EB576">
        <v>0.180827</v>
      </c>
      <c r="EC576">
        <v>0.0722858</v>
      </c>
      <c r="ED576">
        <v>0.0708312</v>
      </c>
      <c r="EE576">
        <v>31971.7</v>
      </c>
      <c r="EF576">
        <v>34847.8</v>
      </c>
      <c r="EG576">
        <v>35249.3</v>
      </c>
      <c r="EH576">
        <v>38612.3</v>
      </c>
      <c r="EI576">
        <v>46411.2</v>
      </c>
      <c r="EJ576">
        <v>51803.1</v>
      </c>
      <c r="EK576">
        <v>55130.9</v>
      </c>
      <c r="EL576">
        <v>61913.2</v>
      </c>
      <c r="EM576">
        <v>1.925</v>
      </c>
      <c r="EN576">
        <v>2.1314</v>
      </c>
      <c r="EO576">
        <v>0.0482798</v>
      </c>
      <c r="EP576">
        <v>0</v>
      </c>
      <c r="EQ576">
        <v>23.4041</v>
      </c>
      <c r="ER576">
        <v>999.9</v>
      </c>
      <c r="ES576">
        <v>40.752</v>
      </c>
      <c r="ET576">
        <v>32.398</v>
      </c>
      <c r="EU576">
        <v>26.9058</v>
      </c>
      <c r="EV576">
        <v>55.0871</v>
      </c>
      <c r="EW576">
        <v>38.3293</v>
      </c>
      <c r="EX576">
        <v>2</v>
      </c>
      <c r="EY576">
        <v>0.310854</v>
      </c>
      <c r="EZ576">
        <v>9.28105</v>
      </c>
      <c r="FA576">
        <v>19.9245</v>
      </c>
      <c r="FB576">
        <v>5.20291</v>
      </c>
      <c r="FC576">
        <v>12.0099</v>
      </c>
      <c r="FD576">
        <v>4.976</v>
      </c>
      <c r="FE576">
        <v>3.294</v>
      </c>
      <c r="FF576">
        <v>9999</v>
      </c>
      <c r="FG576">
        <v>9999</v>
      </c>
      <c r="FH576">
        <v>9999</v>
      </c>
      <c r="FI576">
        <v>552.5</v>
      </c>
      <c r="FJ576">
        <v>1.86295</v>
      </c>
      <c r="FK576">
        <v>1.8678</v>
      </c>
      <c r="FL576">
        <v>1.86752</v>
      </c>
      <c r="FM576">
        <v>1.86874</v>
      </c>
      <c r="FN576">
        <v>1.86951</v>
      </c>
      <c r="FO576">
        <v>1.86557</v>
      </c>
      <c r="FP576">
        <v>1.86661</v>
      </c>
      <c r="FQ576">
        <v>1.86798</v>
      </c>
      <c r="FR576">
        <v>5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17.57</v>
      </c>
      <c r="GF576">
        <v>0.2337</v>
      </c>
      <c r="GG576">
        <v>5.21543574155078</v>
      </c>
      <c r="GH576">
        <v>0.0100486214095962</v>
      </c>
      <c r="GI576">
        <v>-1.74255938316833e-06</v>
      </c>
      <c r="GJ576">
        <v>3.40457676646056e-10</v>
      </c>
      <c r="GK576">
        <v>-0.0234001039270155</v>
      </c>
      <c r="GL576">
        <v>-0.0317258394575505</v>
      </c>
      <c r="GM576">
        <v>0.00293552719409138</v>
      </c>
      <c r="GN576">
        <v>-2.89779016759736e-05</v>
      </c>
      <c r="GO576">
        <v>-4</v>
      </c>
      <c r="GP576">
        <v>2214</v>
      </c>
      <c r="GQ576">
        <v>1</v>
      </c>
      <c r="GR576">
        <v>18</v>
      </c>
      <c r="GS576">
        <v>17420.7</v>
      </c>
      <c r="GT576">
        <v>28796.7</v>
      </c>
      <c r="GU576">
        <v>3.7207</v>
      </c>
      <c r="GV576">
        <v>2.59888</v>
      </c>
      <c r="GW576">
        <v>2.24854</v>
      </c>
      <c r="GX576">
        <v>2.73926</v>
      </c>
      <c r="GY576">
        <v>1.99585</v>
      </c>
      <c r="GZ576">
        <v>2.34375</v>
      </c>
      <c r="HA576">
        <v>36.718</v>
      </c>
      <c r="HB576">
        <v>14.0357</v>
      </c>
      <c r="HC576">
        <v>18</v>
      </c>
      <c r="HD576">
        <v>495.152</v>
      </c>
      <c r="HE576">
        <v>641.417</v>
      </c>
      <c r="HF576">
        <v>13.9298</v>
      </c>
      <c r="HG576">
        <v>31.1512</v>
      </c>
      <c r="HH576">
        <v>30.0012</v>
      </c>
      <c r="HI576">
        <v>30.608</v>
      </c>
      <c r="HJ576">
        <v>30.4771</v>
      </c>
      <c r="HK576">
        <v>74.4504</v>
      </c>
      <c r="HL576">
        <v>28.4256</v>
      </c>
      <c r="HM576">
        <v>0</v>
      </c>
      <c r="HN576">
        <v>12.6378</v>
      </c>
      <c r="HO576">
        <v>1576.41</v>
      </c>
      <c r="HP576">
        <v>18.4908</v>
      </c>
      <c r="HQ576">
        <v>102.247</v>
      </c>
      <c r="HR576">
        <v>103.068</v>
      </c>
    </row>
    <row r="577" spans="1:226">
      <c r="A577">
        <v>561</v>
      </c>
      <c r="B577">
        <v>1657127018.6</v>
      </c>
      <c r="C577">
        <v>6986</v>
      </c>
      <c r="D577" t="s">
        <v>1485</v>
      </c>
      <c r="E577" t="s">
        <v>1486</v>
      </c>
      <c r="F577">
        <v>5</v>
      </c>
      <c r="G577" t="s">
        <v>1302</v>
      </c>
      <c r="H577" t="s">
        <v>354</v>
      </c>
      <c r="I577">
        <v>1657127010.81429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1594.85055905783</v>
      </c>
      <c r="AK577">
        <v>1570.85278787879</v>
      </c>
      <c r="AL577">
        <v>3.36593213970296</v>
      </c>
      <c r="AM577">
        <v>66.856726863799</v>
      </c>
      <c r="AN577">
        <f>(AP577 - AO577 + BO577*1E3/(8.314*(BQ577+273.15)) * AR577/BN577 * AQ577) * BN577/(100*BB577) * 1000/(1000 - AP577)</f>
        <v>0</v>
      </c>
      <c r="AO577">
        <v>18.4371034285079</v>
      </c>
      <c r="AP577">
        <v>19.227596969697</v>
      </c>
      <c r="AQ577">
        <v>0.0014140227731301</v>
      </c>
      <c r="AR577">
        <v>77.4806750341391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1657127010.81429</v>
      </c>
      <c r="BH577">
        <v>1516.27035714286</v>
      </c>
      <c r="BI577">
        <v>1549.62785714286</v>
      </c>
      <c r="BJ577">
        <v>19.1926607142857</v>
      </c>
      <c r="BK577">
        <v>18.4126142857143</v>
      </c>
      <c r="BL577">
        <v>1498.76178571429</v>
      </c>
      <c r="BM577">
        <v>18.9598428571429</v>
      </c>
      <c r="BN577">
        <v>500.023928571429</v>
      </c>
      <c r="BO577">
        <v>73.9681</v>
      </c>
      <c r="BP577">
        <v>0.100068964285714</v>
      </c>
      <c r="BQ577">
        <v>23.2731642857143</v>
      </c>
      <c r="BR577">
        <v>24.2106214285714</v>
      </c>
      <c r="BS577">
        <v>999.9</v>
      </c>
      <c r="BT577">
        <v>0</v>
      </c>
      <c r="BU577">
        <v>0</v>
      </c>
      <c r="BV577">
        <v>10005.5357142857</v>
      </c>
      <c r="BW577">
        <v>0</v>
      </c>
      <c r="BX577">
        <v>1861.14785714286</v>
      </c>
      <c r="BY577">
        <v>-33.3582357142857</v>
      </c>
      <c r="BZ577">
        <v>1545.94071428571</v>
      </c>
      <c r="CA577">
        <v>1578.69607142857</v>
      </c>
      <c r="CB577">
        <v>0.780049107142857</v>
      </c>
      <c r="CC577">
        <v>1549.62785714286</v>
      </c>
      <c r="CD577">
        <v>18.4126142857143</v>
      </c>
      <c r="CE577">
        <v>1.419645</v>
      </c>
      <c r="CF577">
        <v>1.36194642857143</v>
      </c>
      <c r="CG577">
        <v>12.1290857142857</v>
      </c>
      <c r="CH577">
        <v>11.5004107142857</v>
      </c>
      <c r="CI577">
        <v>1999.99607142857</v>
      </c>
      <c r="CJ577">
        <v>0.980005285714286</v>
      </c>
      <c r="CK577">
        <v>0.0199949285714286</v>
      </c>
      <c r="CL577">
        <v>0</v>
      </c>
      <c r="CM577">
        <v>2.31811071428571</v>
      </c>
      <c r="CN577">
        <v>0</v>
      </c>
      <c r="CO577">
        <v>6883.8975</v>
      </c>
      <c r="CP577">
        <v>17300.1535714286</v>
      </c>
      <c r="CQ577">
        <v>43.7185</v>
      </c>
      <c r="CR577">
        <v>46.24325</v>
      </c>
      <c r="CS577">
        <v>44</v>
      </c>
      <c r="CT577">
        <v>44</v>
      </c>
      <c r="CU577">
        <v>42.562</v>
      </c>
      <c r="CV577">
        <v>1960.00571428571</v>
      </c>
      <c r="CW577">
        <v>39.9903571428571</v>
      </c>
      <c r="CX577">
        <v>0</v>
      </c>
      <c r="CY577">
        <v>1657126998.7</v>
      </c>
      <c r="CZ577">
        <v>0</v>
      </c>
      <c r="DA577">
        <v>0</v>
      </c>
      <c r="DB577" t="s">
        <v>356</v>
      </c>
      <c r="DC577">
        <v>1656081770.5</v>
      </c>
      <c r="DD577">
        <v>1655399214.6</v>
      </c>
      <c r="DE577">
        <v>0</v>
      </c>
      <c r="DF577">
        <v>0.134</v>
      </c>
      <c r="DG577">
        <v>-0.06</v>
      </c>
      <c r="DH577">
        <v>9.331</v>
      </c>
      <c r="DI577">
        <v>0.511</v>
      </c>
      <c r="DJ577">
        <v>421</v>
      </c>
      <c r="DK577">
        <v>25</v>
      </c>
      <c r="DL577">
        <v>1.93</v>
      </c>
      <c r="DM577">
        <v>0.15</v>
      </c>
      <c r="DN577">
        <v>-33.480375</v>
      </c>
      <c r="DO577">
        <v>0.924101313320849</v>
      </c>
      <c r="DP577">
        <v>0.474137896476331</v>
      </c>
      <c r="DQ577">
        <v>0</v>
      </c>
      <c r="DR577">
        <v>0.789350125</v>
      </c>
      <c r="DS577">
        <v>-0.177163981238274</v>
      </c>
      <c r="DT577">
        <v>0.0263881650860642</v>
      </c>
      <c r="DU577">
        <v>0</v>
      </c>
      <c r="DV577">
        <v>0</v>
      </c>
      <c r="DW577">
        <v>2</v>
      </c>
      <c r="DX577" t="s">
        <v>367</v>
      </c>
      <c r="DY577">
        <v>2.96893</v>
      </c>
      <c r="DZ577">
        <v>2.75391</v>
      </c>
      <c r="EA577">
        <v>0.17855</v>
      </c>
      <c r="EB577">
        <v>0.181917</v>
      </c>
      <c r="EC577">
        <v>0.0723301</v>
      </c>
      <c r="ED577">
        <v>0.0708411</v>
      </c>
      <c r="EE577">
        <v>31925.8</v>
      </c>
      <c r="EF577">
        <v>34800</v>
      </c>
      <c r="EG577">
        <v>35248.8</v>
      </c>
      <c r="EH577">
        <v>38610.9</v>
      </c>
      <c r="EI577">
        <v>46408.5</v>
      </c>
      <c r="EJ577">
        <v>51801.8</v>
      </c>
      <c r="EK577">
        <v>55130.3</v>
      </c>
      <c r="EL577">
        <v>61912.3</v>
      </c>
      <c r="EM577">
        <v>1.9248</v>
      </c>
      <c r="EN577">
        <v>2.131</v>
      </c>
      <c r="EO577">
        <v>0.051856</v>
      </c>
      <c r="EP577">
        <v>0</v>
      </c>
      <c r="EQ577">
        <v>23.4179</v>
      </c>
      <c r="ER577">
        <v>999.9</v>
      </c>
      <c r="ES577">
        <v>40.728</v>
      </c>
      <c r="ET577">
        <v>32.418</v>
      </c>
      <c r="EU577">
        <v>26.9216</v>
      </c>
      <c r="EV577">
        <v>54.5871</v>
      </c>
      <c r="EW577">
        <v>38.3213</v>
      </c>
      <c r="EX577">
        <v>2</v>
      </c>
      <c r="EY577">
        <v>0.311768</v>
      </c>
      <c r="EZ577">
        <v>9.28105</v>
      </c>
      <c r="FA577">
        <v>19.9245</v>
      </c>
      <c r="FB577">
        <v>5.20411</v>
      </c>
      <c r="FC577">
        <v>12.0099</v>
      </c>
      <c r="FD577">
        <v>4.9756</v>
      </c>
      <c r="FE577">
        <v>3.294</v>
      </c>
      <c r="FF577">
        <v>9999</v>
      </c>
      <c r="FG577">
        <v>9999</v>
      </c>
      <c r="FH577">
        <v>9999</v>
      </c>
      <c r="FI577">
        <v>552.5</v>
      </c>
      <c r="FJ577">
        <v>1.86295</v>
      </c>
      <c r="FK577">
        <v>1.86774</v>
      </c>
      <c r="FL577">
        <v>1.86752</v>
      </c>
      <c r="FM577">
        <v>1.86874</v>
      </c>
      <c r="FN577">
        <v>1.86951</v>
      </c>
      <c r="FO577">
        <v>1.86554</v>
      </c>
      <c r="FP577">
        <v>1.86661</v>
      </c>
      <c r="FQ577">
        <v>1.86798</v>
      </c>
      <c r="FR577">
        <v>5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17.69</v>
      </c>
      <c r="GF577">
        <v>0.2346</v>
      </c>
      <c r="GG577">
        <v>5.21543574155078</v>
      </c>
      <c r="GH577">
        <v>0.0100486214095962</v>
      </c>
      <c r="GI577">
        <v>-1.74255938316833e-06</v>
      </c>
      <c r="GJ577">
        <v>3.40457676646056e-10</v>
      </c>
      <c r="GK577">
        <v>-0.0234001039270155</v>
      </c>
      <c r="GL577">
        <v>-0.0317258394575505</v>
      </c>
      <c r="GM577">
        <v>0.00293552719409138</v>
      </c>
      <c r="GN577">
        <v>-2.89779016759736e-05</v>
      </c>
      <c r="GO577">
        <v>-4</v>
      </c>
      <c r="GP577">
        <v>2214</v>
      </c>
      <c r="GQ577">
        <v>1</v>
      </c>
      <c r="GR577">
        <v>18</v>
      </c>
      <c r="GS577">
        <v>17420.8</v>
      </c>
      <c r="GT577">
        <v>28796.7</v>
      </c>
      <c r="GU577">
        <v>3.75122</v>
      </c>
      <c r="GV577">
        <v>2.60132</v>
      </c>
      <c r="GW577">
        <v>2.24854</v>
      </c>
      <c r="GX577">
        <v>2.73804</v>
      </c>
      <c r="GY577">
        <v>1.99585</v>
      </c>
      <c r="GZ577">
        <v>2.31689</v>
      </c>
      <c r="HA577">
        <v>36.718</v>
      </c>
      <c r="HB577">
        <v>14.027</v>
      </c>
      <c r="HC577">
        <v>18</v>
      </c>
      <c r="HD577">
        <v>495.15</v>
      </c>
      <c r="HE577">
        <v>641.275</v>
      </c>
      <c r="HF577">
        <v>13.9389</v>
      </c>
      <c r="HG577">
        <v>31.1649</v>
      </c>
      <c r="HH577">
        <v>30.001</v>
      </c>
      <c r="HI577">
        <v>30.6239</v>
      </c>
      <c r="HJ577">
        <v>30.4934</v>
      </c>
      <c r="HK577">
        <v>75.0521</v>
      </c>
      <c r="HL577">
        <v>28.4256</v>
      </c>
      <c r="HM577">
        <v>0</v>
      </c>
      <c r="HN577">
        <v>12.6529</v>
      </c>
      <c r="HO577">
        <v>1589.84</v>
      </c>
      <c r="HP577">
        <v>18.5046</v>
      </c>
      <c r="HQ577">
        <v>102.246</v>
      </c>
      <c r="HR577">
        <v>103.066</v>
      </c>
    </row>
    <row r="578" spans="1:226">
      <c r="A578">
        <v>562</v>
      </c>
      <c r="B578">
        <v>1657127023.6</v>
      </c>
      <c r="C578">
        <v>6991</v>
      </c>
      <c r="D578" t="s">
        <v>1487</v>
      </c>
      <c r="E578" t="s">
        <v>1488</v>
      </c>
      <c r="F578">
        <v>5</v>
      </c>
      <c r="G578" t="s">
        <v>1302</v>
      </c>
      <c r="H578" t="s">
        <v>354</v>
      </c>
      <c r="I578">
        <v>1657127016.1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1611.22144967724</v>
      </c>
      <c r="AK578">
        <v>1587.71951515152</v>
      </c>
      <c r="AL578">
        <v>3.37667700225682</v>
      </c>
      <c r="AM578">
        <v>66.856726863799</v>
      </c>
      <c r="AN578">
        <f>(AP578 - AO578 + BO578*1E3/(8.314*(BQ578+273.15)) * AR578/BN578 * AQ578) * BN578/(100*BB578) * 1000/(1000 - AP578)</f>
        <v>0</v>
      </c>
      <c r="AO578">
        <v>18.4390584884265</v>
      </c>
      <c r="AP578">
        <v>19.2367624242424</v>
      </c>
      <c r="AQ578">
        <v>0.000942379646831602</v>
      </c>
      <c r="AR578">
        <v>77.4806750341391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1657127016.1</v>
      </c>
      <c r="BH578">
        <v>1533.95185185185</v>
      </c>
      <c r="BI578">
        <v>1567.18259259259</v>
      </c>
      <c r="BJ578">
        <v>19.2163444444444</v>
      </c>
      <c r="BK578">
        <v>18.4369925925926</v>
      </c>
      <c r="BL578">
        <v>1516.31851851852</v>
      </c>
      <c r="BM578">
        <v>18.9824259259259</v>
      </c>
      <c r="BN578">
        <v>500.027</v>
      </c>
      <c r="BO578">
        <v>73.968062962963</v>
      </c>
      <c r="BP578">
        <v>0.100192466666667</v>
      </c>
      <c r="BQ578">
        <v>23.2879925925926</v>
      </c>
      <c r="BR578">
        <v>24.2316407407407</v>
      </c>
      <c r="BS578">
        <v>999.9</v>
      </c>
      <c r="BT578">
        <v>0</v>
      </c>
      <c r="BU578">
        <v>0</v>
      </c>
      <c r="BV578">
        <v>9987.40740740741</v>
      </c>
      <c r="BW578">
        <v>0</v>
      </c>
      <c r="BX578">
        <v>1861.17222222222</v>
      </c>
      <c r="BY578">
        <v>-33.2308148148148</v>
      </c>
      <c r="BZ578">
        <v>1564.00666666667</v>
      </c>
      <c r="CA578">
        <v>1596.61851851852</v>
      </c>
      <c r="CB578">
        <v>0.77935062962963</v>
      </c>
      <c r="CC578">
        <v>1567.18259259259</v>
      </c>
      <c r="CD578">
        <v>18.4369925925926</v>
      </c>
      <c r="CE578">
        <v>1.42139592592593</v>
      </c>
      <c r="CF578">
        <v>1.36374888888889</v>
      </c>
      <c r="CG578">
        <v>12.1478185185185</v>
      </c>
      <c r="CH578">
        <v>11.5204296296296</v>
      </c>
      <c r="CI578">
        <v>1999.98666666667</v>
      </c>
      <c r="CJ578">
        <v>0.980005222222222</v>
      </c>
      <c r="CK578">
        <v>0.0199949962962963</v>
      </c>
      <c r="CL578">
        <v>0</v>
      </c>
      <c r="CM578">
        <v>2.2717962962963</v>
      </c>
      <c r="CN578">
        <v>0</v>
      </c>
      <c r="CO578">
        <v>6880.8862962963</v>
      </c>
      <c r="CP578">
        <v>17300.0703703704</v>
      </c>
      <c r="CQ578">
        <v>43.7406666666667</v>
      </c>
      <c r="CR578">
        <v>46.25</v>
      </c>
      <c r="CS578">
        <v>44.0022962962963</v>
      </c>
      <c r="CT578">
        <v>44.0114814814815</v>
      </c>
      <c r="CU578">
        <v>42.5783333333333</v>
      </c>
      <c r="CV578">
        <v>1959.99666666667</v>
      </c>
      <c r="CW578">
        <v>39.99</v>
      </c>
      <c r="CX578">
        <v>0</v>
      </c>
      <c r="CY578">
        <v>1657127004.1</v>
      </c>
      <c r="CZ578">
        <v>0</v>
      </c>
      <c r="DA578">
        <v>0</v>
      </c>
      <c r="DB578" t="s">
        <v>356</v>
      </c>
      <c r="DC578">
        <v>1656081770.5</v>
      </c>
      <c r="DD578">
        <v>1655399214.6</v>
      </c>
      <c r="DE578">
        <v>0</v>
      </c>
      <c r="DF578">
        <v>0.134</v>
      </c>
      <c r="DG578">
        <v>-0.06</v>
      </c>
      <c r="DH578">
        <v>9.331</v>
      </c>
      <c r="DI578">
        <v>0.511</v>
      </c>
      <c r="DJ578">
        <v>421</v>
      </c>
      <c r="DK578">
        <v>25</v>
      </c>
      <c r="DL578">
        <v>1.93</v>
      </c>
      <c r="DM578">
        <v>0.15</v>
      </c>
      <c r="DN578">
        <v>-33.2790925</v>
      </c>
      <c r="DO578">
        <v>1.75189981238286</v>
      </c>
      <c r="DP578">
        <v>0.471442356172788</v>
      </c>
      <c r="DQ578">
        <v>0</v>
      </c>
      <c r="DR578">
        <v>0.7820133</v>
      </c>
      <c r="DS578">
        <v>0.00715229268292418</v>
      </c>
      <c r="DT578">
        <v>0.0211074146524391</v>
      </c>
      <c r="DU578">
        <v>1</v>
      </c>
      <c r="DV578">
        <v>1</v>
      </c>
      <c r="DW578">
        <v>2</v>
      </c>
      <c r="DX578" t="s">
        <v>357</v>
      </c>
      <c r="DY578">
        <v>2.96859</v>
      </c>
      <c r="DZ578">
        <v>2.75329</v>
      </c>
      <c r="EA578">
        <v>0.17968</v>
      </c>
      <c r="EB578">
        <v>0.183063</v>
      </c>
      <c r="EC578">
        <v>0.0723441</v>
      </c>
      <c r="ED578">
        <v>0.0708355</v>
      </c>
      <c r="EE578">
        <v>31880.9</v>
      </c>
      <c r="EF578">
        <v>34750.3</v>
      </c>
      <c r="EG578">
        <v>35247.8</v>
      </c>
      <c r="EH578">
        <v>38610</v>
      </c>
      <c r="EI578">
        <v>46406.9</v>
      </c>
      <c r="EJ578">
        <v>51799.9</v>
      </c>
      <c r="EK578">
        <v>55129.2</v>
      </c>
      <c r="EL578">
        <v>61909.7</v>
      </c>
      <c r="EM578">
        <v>1.9244</v>
      </c>
      <c r="EN578">
        <v>2.1314</v>
      </c>
      <c r="EO578">
        <v>0.0494719</v>
      </c>
      <c r="EP578">
        <v>0</v>
      </c>
      <c r="EQ578">
        <v>23.4297</v>
      </c>
      <c r="ER578">
        <v>999.9</v>
      </c>
      <c r="ES578">
        <v>40.728</v>
      </c>
      <c r="ET578">
        <v>32.408</v>
      </c>
      <c r="EU578">
        <v>26.9056</v>
      </c>
      <c r="EV578">
        <v>54.7771</v>
      </c>
      <c r="EW578">
        <v>38.2452</v>
      </c>
      <c r="EX578">
        <v>2</v>
      </c>
      <c r="EY578">
        <v>0.313008</v>
      </c>
      <c r="EZ578">
        <v>9.28105</v>
      </c>
      <c r="FA578">
        <v>19.9239</v>
      </c>
      <c r="FB578">
        <v>5.20291</v>
      </c>
      <c r="FC578">
        <v>12.0099</v>
      </c>
      <c r="FD578">
        <v>4.976</v>
      </c>
      <c r="FE578">
        <v>3.294</v>
      </c>
      <c r="FF578">
        <v>9999</v>
      </c>
      <c r="FG578">
        <v>9999</v>
      </c>
      <c r="FH578">
        <v>9999</v>
      </c>
      <c r="FI578">
        <v>552.5</v>
      </c>
      <c r="FJ578">
        <v>1.86295</v>
      </c>
      <c r="FK578">
        <v>1.86777</v>
      </c>
      <c r="FL578">
        <v>1.86752</v>
      </c>
      <c r="FM578">
        <v>1.86874</v>
      </c>
      <c r="FN578">
        <v>1.86951</v>
      </c>
      <c r="FO578">
        <v>1.86557</v>
      </c>
      <c r="FP578">
        <v>1.86661</v>
      </c>
      <c r="FQ578">
        <v>1.86798</v>
      </c>
      <c r="FR578">
        <v>5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17.81</v>
      </c>
      <c r="GF578">
        <v>0.2349</v>
      </c>
      <c r="GG578">
        <v>5.21543574155078</v>
      </c>
      <c r="GH578">
        <v>0.0100486214095962</v>
      </c>
      <c r="GI578">
        <v>-1.74255938316833e-06</v>
      </c>
      <c r="GJ578">
        <v>3.40457676646056e-10</v>
      </c>
      <c r="GK578">
        <v>-0.0234001039270155</v>
      </c>
      <c r="GL578">
        <v>-0.0317258394575505</v>
      </c>
      <c r="GM578">
        <v>0.00293552719409138</v>
      </c>
      <c r="GN578">
        <v>-2.89779016759736e-05</v>
      </c>
      <c r="GO578">
        <v>-4</v>
      </c>
      <c r="GP578">
        <v>2214</v>
      </c>
      <c r="GQ578">
        <v>1</v>
      </c>
      <c r="GR578">
        <v>18</v>
      </c>
      <c r="GS578">
        <v>17420.9</v>
      </c>
      <c r="GT578">
        <v>28796.8</v>
      </c>
      <c r="GU578">
        <v>3.77808</v>
      </c>
      <c r="GV578">
        <v>2.6001</v>
      </c>
      <c r="GW578">
        <v>2.24854</v>
      </c>
      <c r="GX578">
        <v>2.73804</v>
      </c>
      <c r="GY578">
        <v>1.99585</v>
      </c>
      <c r="GZ578">
        <v>2.32056</v>
      </c>
      <c r="HA578">
        <v>36.7417</v>
      </c>
      <c r="HB578">
        <v>14.027</v>
      </c>
      <c r="HC578">
        <v>18</v>
      </c>
      <c r="HD578">
        <v>495.015</v>
      </c>
      <c r="HE578">
        <v>641.792</v>
      </c>
      <c r="HF578">
        <v>13.948</v>
      </c>
      <c r="HG578">
        <v>31.1785</v>
      </c>
      <c r="HH578">
        <v>30.0011</v>
      </c>
      <c r="HI578">
        <v>30.6398</v>
      </c>
      <c r="HJ578">
        <v>30.5118</v>
      </c>
      <c r="HK578">
        <v>75.5997</v>
      </c>
      <c r="HL578">
        <v>28.4256</v>
      </c>
      <c r="HM578">
        <v>0</v>
      </c>
      <c r="HN578">
        <v>12.6661</v>
      </c>
      <c r="HO578">
        <v>1609.98</v>
      </c>
      <c r="HP578">
        <v>18.5163</v>
      </c>
      <c r="HQ578">
        <v>102.244</v>
      </c>
      <c r="HR578">
        <v>103.062</v>
      </c>
    </row>
    <row r="579" spans="1:226">
      <c r="A579">
        <v>563</v>
      </c>
      <c r="B579">
        <v>1657127028.6</v>
      </c>
      <c r="C579">
        <v>6996</v>
      </c>
      <c r="D579" t="s">
        <v>1489</v>
      </c>
      <c r="E579" t="s">
        <v>1490</v>
      </c>
      <c r="F579">
        <v>5</v>
      </c>
      <c r="G579" t="s">
        <v>1302</v>
      </c>
      <c r="H579" t="s">
        <v>354</v>
      </c>
      <c r="I579">
        <v>1657127020.81429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1628.04558460113</v>
      </c>
      <c r="AK579">
        <v>1604.27339393939</v>
      </c>
      <c r="AL579">
        <v>3.32278769077578</v>
      </c>
      <c r="AM579">
        <v>66.856726863799</v>
      </c>
      <c r="AN579">
        <f>(AP579 - AO579 + BO579*1E3/(8.314*(BQ579+273.15)) * AR579/BN579 * AQ579) * BN579/(100*BB579) * 1000/(1000 - AP579)</f>
        <v>0</v>
      </c>
      <c r="AO579">
        <v>18.440336990549</v>
      </c>
      <c r="AP579">
        <v>19.2367951515151</v>
      </c>
      <c r="AQ579">
        <v>0.000586177538753808</v>
      </c>
      <c r="AR579">
        <v>77.4806750341391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1657127020.81429</v>
      </c>
      <c r="BH579">
        <v>1549.57</v>
      </c>
      <c r="BI579">
        <v>1582.77571428571</v>
      </c>
      <c r="BJ579">
        <v>19.2286285714286</v>
      </c>
      <c r="BK579">
        <v>18.4391678571429</v>
      </c>
      <c r="BL579">
        <v>1531.82607142857</v>
      </c>
      <c r="BM579">
        <v>18.9941357142857</v>
      </c>
      <c r="BN579">
        <v>500.014035714286</v>
      </c>
      <c r="BO579">
        <v>73.9674178571429</v>
      </c>
      <c r="BP579">
        <v>0.100100817857143</v>
      </c>
      <c r="BQ579">
        <v>23.2979142857143</v>
      </c>
      <c r="BR579">
        <v>24.241525</v>
      </c>
      <c r="BS579">
        <v>999.9</v>
      </c>
      <c r="BT579">
        <v>0</v>
      </c>
      <c r="BU579">
        <v>0</v>
      </c>
      <c r="BV579">
        <v>9988.21428571429</v>
      </c>
      <c r="BW579">
        <v>0</v>
      </c>
      <c r="BX579">
        <v>1861.085</v>
      </c>
      <c r="BY579">
        <v>-33.2065392857143</v>
      </c>
      <c r="BZ579">
        <v>1579.94964285714</v>
      </c>
      <c r="CA579">
        <v>1612.50857142857</v>
      </c>
      <c r="CB579">
        <v>0.789452535714286</v>
      </c>
      <c r="CC579">
        <v>1582.77571428571</v>
      </c>
      <c r="CD579">
        <v>18.4391678571429</v>
      </c>
      <c r="CE579">
        <v>1.42229142857143</v>
      </c>
      <c r="CF579">
        <v>1.3638975</v>
      </c>
      <c r="CG579">
        <v>12.1573964285714</v>
      </c>
      <c r="CH579">
        <v>11.5220892857143</v>
      </c>
      <c r="CI579">
        <v>1999.98321428571</v>
      </c>
      <c r="CJ579">
        <v>0.980005392857143</v>
      </c>
      <c r="CK579">
        <v>0.0199948142857143</v>
      </c>
      <c r="CL579">
        <v>0</v>
      </c>
      <c r="CM579">
        <v>2.22738214285714</v>
      </c>
      <c r="CN579">
        <v>0</v>
      </c>
      <c r="CO579">
        <v>6878.02071428571</v>
      </c>
      <c r="CP579">
        <v>17300.0357142857</v>
      </c>
      <c r="CQ579">
        <v>43.7544285714286</v>
      </c>
      <c r="CR579">
        <v>46.25</v>
      </c>
      <c r="CS579">
        <v>44.0155</v>
      </c>
      <c r="CT579">
        <v>44.031</v>
      </c>
      <c r="CU579">
        <v>42.598</v>
      </c>
      <c r="CV579">
        <v>1959.99321428571</v>
      </c>
      <c r="CW579">
        <v>39.99</v>
      </c>
      <c r="CX579">
        <v>0</v>
      </c>
      <c r="CY579">
        <v>1657127008.9</v>
      </c>
      <c r="CZ579">
        <v>0</v>
      </c>
      <c r="DA579">
        <v>0</v>
      </c>
      <c r="DB579" t="s">
        <v>356</v>
      </c>
      <c r="DC579">
        <v>1656081770.5</v>
      </c>
      <c r="DD579">
        <v>1655399214.6</v>
      </c>
      <c r="DE579">
        <v>0</v>
      </c>
      <c r="DF579">
        <v>0.134</v>
      </c>
      <c r="DG579">
        <v>-0.06</v>
      </c>
      <c r="DH579">
        <v>9.331</v>
      </c>
      <c r="DI579">
        <v>0.511</v>
      </c>
      <c r="DJ579">
        <v>421</v>
      </c>
      <c r="DK579">
        <v>25</v>
      </c>
      <c r="DL579">
        <v>1.93</v>
      </c>
      <c r="DM579">
        <v>0.15</v>
      </c>
      <c r="DN579">
        <v>-33.285165</v>
      </c>
      <c r="DO579">
        <v>2.50868667917446</v>
      </c>
      <c r="DP579">
        <v>0.450132233654734</v>
      </c>
      <c r="DQ579">
        <v>0</v>
      </c>
      <c r="DR579">
        <v>0.780578675</v>
      </c>
      <c r="DS579">
        <v>0.149370090056284</v>
      </c>
      <c r="DT579">
        <v>0.0153941233225337</v>
      </c>
      <c r="DU579">
        <v>0</v>
      </c>
      <c r="DV579">
        <v>0</v>
      </c>
      <c r="DW579">
        <v>2</v>
      </c>
      <c r="DX579" t="s">
        <v>367</v>
      </c>
      <c r="DY579">
        <v>2.96893</v>
      </c>
      <c r="DZ579">
        <v>2.75416</v>
      </c>
      <c r="EA579">
        <v>0.180818</v>
      </c>
      <c r="EB579">
        <v>0.184186</v>
      </c>
      <c r="EC579">
        <v>0.0723303</v>
      </c>
      <c r="ED579">
        <v>0.0708782</v>
      </c>
      <c r="EE579">
        <v>31835.5</v>
      </c>
      <c r="EF579">
        <v>34701</v>
      </c>
      <c r="EG579">
        <v>35246.8</v>
      </c>
      <c r="EH579">
        <v>38608.4</v>
      </c>
      <c r="EI579">
        <v>46405.9</v>
      </c>
      <c r="EJ579">
        <v>51796.6</v>
      </c>
      <c r="EK579">
        <v>55127.1</v>
      </c>
      <c r="EL579">
        <v>61908.4</v>
      </c>
      <c r="EM579">
        <v>1.9244</v>
      </c>
      <c r="EN579">
        <v>2.1312</v>
      </c>
      <c r="EO579">
        <v>0.0494719</v>
      </c>
      <c r="EP579">
        <v>0</v>
      </c>
      <c r="EQ579">
        <v>23.4356</v>
      </c>
      <c r="ER579">
        <v>999.9</v>
      </c>
      <c r="ES579">
        <v>40.703</v>
      </c>
      <c r="ET579">
        <v>32.418</v>
      </c>
      <c r="EU579">
        <v>26.9066</v>
      </c>
      <c r="EV579">
        <v>55.1171</v>
      </c>
      <c r="EW579">
        <v>38.3173</v>
      </c>
      <c r="EX579">
        <v>2</v>
      </c>
      <c r="EY579">
        <v>0.314106</v>
      </c>
      <c r="EZ579">
        <v>9.28105</v>
      </c>
      <c r="FA579">
        <v>19.9246</v>
      </c>
      <c r="FB579">
        <v>5.20411</v>
      </c>
      <c r="FC579">
        <v>12.0099</v>
      </c>
      <c r="FD579">
        <v>4.9756</v>
      </c>
      <c r="FE579">
        <v>3.294</v>
      </c>
      <c r="FF579">
        <v>9999</v>
      </c>
      <c r="FG579">
        <v>9999</v>
      </c>
      <c r="FH579">
        <v>9999</v>
      </c>
      <c r="FI579">
        <v>552.5</v>
      </c>
      <c r="FJ579">
        <v>1.86295</v>
      </c>
      <c r="FK579">
        <v>1.86768</v>
      </c>
      <c r="FL579">
        <v>1.86752</v>
      </c>
      <c r="FM579">
        <v>1.86874</v>
      </c>
      <c r="FN579">
        <v>1.86951</v>
      </c>
      <c r="FO579">
        <v>1.86554</v>
      </c>
      <c r="FP579">
        <v>1.86661</v>
      </c>
      <c r="FQ579">
        <v>1.86798</v>
      </c>
      <c r="FR579">
        <v>5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17.93</v>
      </c>
      <c r="GF579">
        <v>0.2347</v>
      </c>
      <c r="GG579">
        <v>5.21543574155078</v>
      </c>
      <c r="GH579">
        <v>0.0100486214095962</v>
      </c>
      <c r="GI579">
        <v>-1.74255938316833e-06</v>
      </c>
      <c r="GJ579">
        <v>3.40457676646056e-10</v>
      </c>
      <c r="GK579">
        <v>-0.0234001039270155</v>
      </c>
      <c r="GL579">
        <v>-0.0317258394575505</v>
      </c>
      <c r="GM579">
        <v>0.00293552719409138</v>
      </c>
      <c r="GN579">
        <v>-2.89779016759736e-05</v>
      </c>
      <c r="GO579">
        <v>-4</v>
      </c>
      <c r="GP579">
        <v>2214</v>
      </c>
      <c r="GQ579">
        <v>1</v>
      </c>
      <c r="GR579">
        <v>18</v>
      </c>
      <c r="GS579">
        <v>17421</v>
      </c>
      <c r="GT579">
        <v>28796.9</v>
      </c>
      <c r="GU579">
        <v>3.80981</v>
      </c>
      <c r="GV579">
        <v>2.59399</v>
      </c>
      <c r="GW579">
        <v>2.24854</v>
      </c>
      <c r="GX579">
        <v>2.73804</v>
      </c>
      <c r="GY579">
        <v>1.99585</v>
      </c>
      <c r="GZ579">
        <v>2.34253</v>
      </c>
      <c r="HA579">
        <v>36.7417</v>
      </c>
      <c r="HB579">
        <v>14.0357</v>
      </c>
      <c r="HC579">
        <v>18</v>
      </c>
      <c r="HD579">
        <v>495.148</v>
      </c>
      <c r="HE579">
        <v>641.814</v>
      </c>
      <c r="HF579">
        <v>13.9548</v>
      </c>
      <c r="HG579">
        <v>31.1949</v>
      </c>
      <c r="HH579">
        <v>30.0013</v>
      </c>
      <c r="HI579">
        <v>30.6558</v>
      </c>
      <c r="HJ579">
        <v>30.5275</v>
      </c>
      <c r="HK579">
        <v>76.2221</v>
      </c>
      <c r="HL579">
        <v>28.1509</v>
      </c>
      <c r="HM579">
        <v>0</v>
      </c>
      <c r="HN579">
        <v>12.6661</v>
      </c>
      <c r="HO579">
        <v>1623.48</v>
      </c>
      <c r="HP579">
        <v>18.5339</v>
      </c>
      <c r="HQ579">
        <v>102.24</v>
      </c>
      <c r="HR579">
        <v>103.059</v>
      </c>
    </row>
    <row r="580" spans="1:226">
      <c r="A580">
        <v>564</v>
      </c>
      <c r="B580">
        <v>1657127033.6</v>
      </c>
      <c r="C580">
        <v>7001</v>
      </c>
      <c r="D580" t="s">
        <v>1491</v>
      </c>
      <c r="E580" t="s">
        <v>1492</v>
      </c>
      <c r="F580">
        <v>5</v>
      </c>
      <c r="G580" t="s">
        <v>1302</v>
      </c>
      <c r="H580" t="s">
        <v>354</v>
      </c>
      <c r="I580">
        <v>1657127026.1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1645.5459938324</v>
      </c>
      <c r="AK580">
        <v>1621.5136969697</v>
      </c>
      <c r="AL580">
        <v>3.41922244636093</v>
      </c>
      <c r="AM580">
        <v>66.856726863799</v>
      </c>
      <c r="AN580">
        <f>(AP580 - AO580 + BO580*1E3/(8.314*(BQ580+273.15)) * AR580/BN580 * AQ580) * BN580/(100*BB580) * 1000/(1000 - AP580)</f>
        <v>0</v>
      </c>
      <c r="AO580">
        <v>18.4785347961432</v>
      </c>
      <c r="AP580">
        <v>19.2506048484848</v>
      </c>
      <c r="AQ580">
        <v>0.000527647390551833</v>
      </c>
      <c r="AR580">
        <v>77.4806750341391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1657127026.1</v>
      </c>
      <c r="BH580">
        <v>1567.0237037037</v>
      </c>
      <c r="BI580">
        <v>1600.28740740741</v>
      </c>
      <c r="BJ580">
        <v>19.2364074074074</v>
      </c>
      <c r="BK580">
        <v>18.454262962963</v>
      </c>
      <c r="BL580">
        <v>1549.15703703704</v>
      </c>
      <c r="BM580">
        <v>19.0015444444444</v>
      </c>
      <c r="BN580">
        <v>500.006888888889</v>
      </c>
      <c r="BO580">
        <v>73.9664222222222</v>
      </c>
      <c r="BP580">
        <v>0.0999903888888889</v>
      </c>
      <c r="BQ580">
        <v>23.3053962962963</v>
      </c>
      <c r="BR580">
        <v>24.2457259259259</v>
      </c>
      <c r="BS580">
        <v>999.9</v>
      </c>
      <c r="BT580">
        <v>0</v>
      </c>
      <c r="BU580">
        <v>0</v>
      </c>
      <c r="BV580">
        <v>9991.85185185185</v>
      </c>
      <c r="BW580">
        <v>0</v>
      </c>
      <c r="BX580">
        <v>1861.29481481481</v>
      </c>
      <c r="BY580">
        <v>-33.2652259259259</v>
      </c>
      <c r="BZ580">
        <v>1597.75814814815</v>
      </c>
      <c r="CA580">
        <v>1630.37518518519</v>
      </c>
      <c r="CB580">
        <v>0.782134074074074</v>
      </c>
      <c r="CC580">
        <v>1600.28740740741</v>
      </c>
      <c r="CD580">
        <v>18.454262962963</v>
      </c>
      <c r="CE580">
        <v>1.42284777777778</v>
      </c>
      <c r="CF580">
        <v>1.36499555555556</v>
      </c>
      <c r="CG580">
        <v>12.1633407407407</v>
      </c>
      <c r="CH580">
        <v>11.5342518518519</v>
      </c>
      <c r="CI580">
        <v>1999.99148148148</v>
      </c>
      <c r="CJ580">
        <v>0.980005888888889</v>
      </c>
      <c r="CK580">
        <v>0.0199942851851852</v>
      </c>
      <c r="CL580">
        <v>0</v>
      </c>
      <c r="CM580">
        <v>2.25331111111111</v>
      </c>
      <c r="CN580">
        <v>0</v>
      </c>
      <c r="CO580">
        <v>6881.09259259259</v>
      </c>
      <c r="CP580">
        <v>17300.1148148148</v>
      </c>
      <c r="CQ580">
        <v>43.7614814814815</v>
      </c>
      <c r="CR580">
        <v>46.2614814814815</v>
      </c>
      <c r="CS580">
        <v>44.0367407407407</v>
      </c>
      <c r="CT580">
        <v>44.0574814814815</v>
      </c>
      <c r="CU580">
        <v>42.6203333333333</v>
      </c>
      <c r="CV580">
        <v>1960.00148148148</v>
      </c>
      <c r="CW580">
        <v>39.99</v>
      </c>
      <c r="CX580">
        <v>0</v>
      </c>
      <c r="CY580">
        <v>1657127013.7</v>
      </c>
      <c r="CZ580">
        <v>0</v>
      </c>
      <c r="DA580">
        <v>0</v>
      </c>
      <c r="DB580" t="s">
        <v>356</v>
      </c>
      <c r="DC580">
        <v>1656081770.5</v>
      </c>
      <c r="DD580">
        <v>1655399214.6</v>
      </c>
      <c r="DE580">
        <v>0</v>
      </c>
      <c r="DF580">
        <v>0.134</v>
      </c>
      <c r="DG580">
        <v>-0.06</v>
      </c>
      <c r="DH580">
        <v>9.331</v>
      </c>
      <c r="DI580">
        <v>0.511</v>
      </c>
      <c r="DJ580">
        <v>421</v>
      </c>
      <c r="DK580">
        <v>25</v>
      </c>
      <c r="DL580">
        <v>1.93</v>
      </c>
      <c r="DM580">
        <v>0.15</v>
      </c>
      <c r="DN580">
        <v>-33.270935</v>
      </c>
      <c r="DO580">
        <v>-0.821205253283273</v>
      </c>
      <c r="DP580">
        <v>0.425413385162009</v>
      </c>
      <c r="DQ580">
        <v>0</v>
      </c>
      <c r="DR580">
        <v>0.782572125</v>
      </c>
      <c r="DS580">
        <v>-0.0606436435272063</v>
      </c>
      <c r="DT580">
        <v>0.0138958192421093</v>
      </c>
      <c r="DU580">
        <v>1</v>
      </c>
      <c r="DV580">
        <v>1</v>
      </c>
      <c r="DW580">
        <v>2</v>
      </c>
      <c r="DX580" t="s">
        <v>357</v>
      </c>
      <c r="DY580">
        <v>2.9688</v>
      </c>
      <c r="DZ580">
        <v>2.75386</v>
      </c>
      <c r="EA580">
        <v>0.181975</v>
      </c>
      <c r="EB580">
        <v>0.185355</v>
      </c>
      <c r="EC580">
        <v>0.0723597</v>
      </c>
      <c r="ED580">
        <v>0.0709523</v>
      </c>
      <c r="EE580">
        <v>31789.9</v>
      </c>
      <c r="EF580">
        <v>34650.3</v>
      </c>
      <c r="EG580">
        <v>35246.1</v>
      </c>
      <c r="EH580">
        <v>38607.5</v>
      </c>
      <c r="EI580">
        <v>46403.6</v>
      </c>
      <c r="EJ580">
        <v>51790.3</v>
      </c>
      <c r="EK580">
        <v>55126.2</v>
      </c>
      <c r="EL580">
        <v>61905.9</v>
      </c>
      <c r="EM580">
        <v>1.9238</v>
      </c>
      <c r="EN580">
        <v>2.1314</v>
      </c>
      <c r="EO580">
        <v>0.051409</v>
      </c>
      <c r="EP580">
        <v>0</v>
      </c>
      <c r="EQ580">
        <v>23.4337</v>
      </c>
      <c r="ER580">
        <v>999.9</v>
      </c>
      <c r="ES580">
        <v>40.703</v>
      </c>
      <c r="ET580">
        <v>32.418</v>
      </c>
      <c r="EU580">
        <v>26.9036</v>
      </c>
      <c r="EV580">
        <v>54.6771</v>
      </c>
      <c r="EW580">
        <v>38.2812</v>
      </c>
      <c r="EX580">
        <v>2</v>
      </c>
      <c r="EY580">
        <v>0.315488</v>
      </c>
      <c r="EZ580">
        <v>9.28105</v>
      </c>
      <c r="FA580">
        <v>19.9243</v>
      </c>
      <c r="FB580">
        <v>5.20411</v>
      </c>
      <c r="FC580">
        <v>12.0099</v>
      </c>
      <c r="FD580">
        <v>4.9756</v>
      </c>
      <c r="FE580">
        <v>3.294</v>
      </c>
      <c r="FF580">
        <v>9999</v>
      </c>
      <c r="FG580">
        <v>9999</v>
      </c>
      <c r="FH580">
        <v>9999</v>
      </c>
      <c r="FI580">
        <v>552.5</v>
      </c>
      <c r="FJ580">
        <v>1.86295</v>
      </c>
      <c r="FK580">
        <v>1.8678</v>
      </c>
      <c r="FL580">
        <v>1.86752</v>
      </c>
      <c r="FM580">
        <v>1.86874</v>
      </c>
      <c r="FN580">
        <v>1.86951</v>
      </c>
      <c r="FO580">
        <v>1.86554</v>
      </c>
      <c r="FP580">
        <v>1.86661</v>
      </c>
      <c r="FQ580">
        <v>1.86798</v>
      </c>
      <c r="FR580">
        <v>5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18.04</v>
      </c>
      <c r="GF580">
        <v>0.2353</v>
      </c>
      <c r="GG580">
        <v>5.21543574155078</v>
      </c>
      <c r="GH580">
        <v>0.0100486214095962</v>
      </c>
      <c r="GI580">
        <v>-1.74255938316833e-06</v>
      </c>
      <c r="GJ580">
        <v>3.40457676646056e-10</v>
      </c>
      <c r="GK580">
        <v>-0.0234001039270155</v>
      </c>
      <c r="GL580">
        <v>-0.0317258394575505</v>
      </c>
      <c r="GM580">
        <v>0.00293552719409138</v>
      </c>
      <c r="GN580">
        <v>-2.89779016759736e-05</v>
      </c>
      <c r="GO580">
        <v>-4</v>
      </c>
      <c r="GP580">
        <v>2214</v>
      </c>
      <c r="GQ580">
        <v>1</v>
      </c>
      <c r="GR580">
        <v>18</v>
      </c>
      <c r="GS580">
        <v>17421.1</v>
      </c>
      <c r="GT580">
        <v>28797</v>
      </c>
      <c r="GU580">
        <v>3.83667</v>
      </c>
      <c r="GV580">
        <v>2.6001</v>
      </c>
      <c r="GW580">
        <v>2.24854</v>
      </c>
      <c r="GX580">
        <v>2.73926</v>
      </c>
      <c r="GY580">
        <v>1.99585</v>
      </c>
      <c r="GZ580">
        <v>2.34619</v>
      </c>
      <c r="HA580">
        <v>36.7417</v>
      </c>
      <c r="HB580">
        <v>14.0182</v>
      </c>
      <c r="HC580">
        <v>18</v>
      </c>
      <c r="HD580">
        <v>494.879</v>
      </c>
      <c r="HE580">
        <v>642.151</v>
      </c>
      <c r="HF580">
        <v>13.9621</v>
      </c>
      <c r="HG580">
        <v>31.2085</v>
      </c>
      <c r="HH580">
        <v>30.0012</v>
      </c>
      <c r="HI580">
        <v>30.6717</v>
      </c>
      <c r="HJ580">
        <v>30.5434</v>
      </c>
      <c r="HK580">
        <v>76.7681</v>
      </c>
      <c r="HL580">
        <v>28.1509</v>
      </c>
      <c r="HM580">
        <v>0</v>
      </c>
      <c r="HN580">
        <v>12.6725</v>
      </c>
      <c r="HO580">
        <v>1643.65</v>
      </c>
      <c r="HP580">
        <v>18.5404</v>
      </c>
      <c r="HQ580">
        <v>102.239</v>
      </c>
      <c r="HR580">
        <v>103.055</v>
      </c>
    </row>
    <row r="581" spans="1:226">
      <c r="A581">
        <v>565</v>
      </c>
      <c r="B581">
        <v>1657127038.1</v>
      </c>
      <c r="C581">
        <v>7005.5</v>
      </c>
      <c r="D581" t="s">
        <v>1493</v>
      </c>
      <c r="E581" t="s">
        <v>1494</v>
      </c>
      <c r="F581">
        <v>5</v>
      </c>
      <c r="G581" t="s">
        <v>1302</v>
      </c>
      <c r="H581" t="s">
        <v>354</v>
      </c>
      <c r="I581">
        <v>1657127030.54444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1660.91257759566</v>
      </c>
      <c r="AK581">
        <v>1637.00260606061</v>
      </c>
      <c r="AL581">
        <v>3.42053866250809</v>
      </c>
      <c r="AM581">
        <v>66.856726863799</v>
      </c>
      <c r="AN581">
        <f>(AP581 - AO581 + BO581*1E3/(8.314*(BQ581+273.15)) * AR581/BN581 * AQ581) * BN581/(100*BB581) * 1000/(1000 - AP581)</f>
        <v>0</v>
      </c>
      <c r="AO581">
        <v>18.4870709559154</v>
      </c>
      <c r="AP581">
        <v>19.2537145454546</v>
      </c>
      <c r="AQ581">
        <v>0.00150724176053684</v>
      </c>
      <c r="AR581">
        <v>77.4806750341391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1657127030.54444</v>
      </c>
      <c r="BH581">
        <v>1581.80962962963</v>
      </c>
      <c r="BI581">
        <v>1615.28222222222</v>
      </c>
      <c r="BJ581">
        <v>19.2429851851852</v>
      </c>
      <c r="BK581">
        <v>18.4683814814815</v>
      </c>
      <c r="BL581">
        <v>1563.83888888889</v>
      </c>
      <c r="BM581">
        <v>19.0078185185185</v>
      </c>
      <c r="BN581">
        <v>499.993444444444</v>
      </c>
      <c r="BO581">
        <v>73.9654518518519</v>
      </c>
      <c r="BP581">
        <v>0.0998867592592592</v>
      </c>
      <c r="BQ581">
        <v>23.3084740740741</v>
      </c>
      <c r="BR581">
        <v>24.2565703703704</v>
      </c>
      <c r="BS581">
        <v>999.9</v>
      </c>
      <c r="BT581">
        <v>0</v>
      </c>
      <c r="BU581">
        <v>0</v>
      </c>
      <c r="BV581">
        <v>10001.2962962963</v>
      </c>
      <c r="BW581">
        <v>0</v>
      </c>
      <c r="BX581">
        <v>1860.64111111111</v>
      </c>
      <c r="BY581">
        <v>-33.4751</v>
      </c>
      <c r="BZ581">
        <v>1612.84407407407</v>
      </c>
      <c r="CA581">
        <v>1645.67666666667</v>
      </c>
      <c r="CB581">
        <v>0.774588222222222</v>
      </c>
      <c r="CC581">
        <v>1615.28222222222</v>
      </c>
      <c r="CD581">
        <v>18.4683814814815</v>
      </c>
      <c r="CE581">
        <v>1.42331555555556</v>
      </c>
      <c r="CF581">
        <v>1.36602222222222</v>
      </c>
      <c r="CG581">
        <v>12.1683333333333</v>
      </c>
      <c r="CH581">
        <v>11.5456185185185</v>
      </c>
      <c r="CI581">
        <v>2000.0037037037</v>
      </c>
      <c r="CJ581">
        <v>0.980006444444445</v>
      </c>
      <c r="CK581">
        <v>0.0199936925925926</v>
      </c>
      <c r="CL581">
        <v>0</v>
      </c>
      <c r="CM581">
        <v>2.25384074074074</v>
      </c>
      <c r="CN581">
        <v>0</v>
      </c>
      <c r="CO581">
        <v>6882.87555555556</v>
      </c>
      <c r="CP581">
        <v>17300.2222222222</v>
      </c>
      <c r="CQ581">
        <v>43.7798518518518</v>
      </c>
      <c r="CR581">
        <v>46.2798518518518</v>
      </c>
      <c r="CS581">
        <v>44.0551111111111</v>
      </c>
      <c r="CT581">
        <v>44.0853333333333</v>
      </c>
      <c r="CU581">
        <v>42.6295925925926</v>
      </c>
      <c r="CV581">
        <v>1960.0137037037</v>
      </c>
      <c r="CW581">
        <v>39.99</v>
      </c>
      <c r="CX581">
        <v>0</v>
      </c>
      <c r="CY581">
        <v>1657127018.5</v>
      </c>
      <c r="CZ581">
        <v>0</v>
      </c>
      <c r="DA581">
        <v>0</v>
      </c>
      <c r="DB581" t="s">
        <v>356</v>
      </c>
      <c r="DC581">
        <v>1656081770.5</v>
      </c>
      <c r="DD581">
        <v>1655399214.6</v>
      </c>
      <c r="DE581">
        <v>0</v>
      </c>
      <c r="DF581">
        <v>0.134</v>
      </c>
      <c r="DG581">
        <v>-0.06</v>
      </c>
      <c r="DH581">
        <v>9.331</v>
      </c>
      <c r="DI581">
        <v>0.511</v>
      </c>
      <c r="DJ581">
        <v>421</v>
      </c>
      <c r="DK581">
        <v>25</v>
      </c>
      <c r="DL581">
        <v>1.93</v>
      </c>
      <c r="DM581">
        <v>0.15</v>
      </c>
      <c r="DN581">
        <v>-33.3112625</v>
      </c>
      <c r="DO581">
        <v>-2.85374746716698</v>
      </c>
      <c r="DP581">
        <v>0.430181386561239</v>
      </c>
      <c r="DQ581">
        <v>0</v>
      </c>
      <c r="DR581">
        <v>0.779363425</v>
      </c>
      <c r="DS581">
        <v>-0.122255628517825</v>
      </c>
      <c r="DT581">
        <v>0.015728718652337</v>
      </c>
      <c r="DU581">
        <v>0</v>
      </c>
      <c r="DV581">
        <v>0</v>
      </c>
      <c r="DW581">
        <v>2</v>
      </c>
      <c r="DX581" t="s">
        <v>367</v>
      </c>
      <c r="DY581">
        <v>2.96941</v>
      </c>
      <c r="DZ581">
        <v>2.75428</v>
      </c>
      <c r="EA581">
        <v>0.183008</v>
      </c>
      <c r="EB581">
        <v>0.186384</v>
      </c>
      <c r="EC581">
        <v>0.0723831</v>
      </c>
      <c r="ED581">
        <v>0.0709619</v>
      </c>
      <c r="EE581">
        <v>31748.7</v>
      </c>
      <c r="EF581">
        <v>34605</v>
      </c>
      <c r="EG581">
        <v>35245.1</v>
      </c>
      <c r="EH581">
        <v>38606</v>
      </c>
      <c r="EI581">
        <v>46401.8</v>
      </c>
      <c r="EJ581">
        <v>51788.7</v>
      </c>
      <c r="EK581">
        <v>55125.5</v>
      </c>
      <c r="EL581">
        <v>61904.5</v>
      </c>
      <c r="EM581">
        <v>1.924</v>
      </c>
      <c r="EN581">
        <v>2.1306</v>
      </c>
      <c r="EO581">
        <v>0.0516772</v>
      </c>
      <c r="EP581">
        <v>0</v>
      </c>
      <c r="EQ581">
        <v>23.4293</v>
      </c>
      <c r="ER581">
        <v>999.9</v>
      </c>
      <c r="ES581">
        <v>40.703</v>
      </c>
      <c r="ET581">
        <v>32.448</v>
      </c>
      <c r="EU581">
        <v>26.9509</v>
      </c>
      <c r="EV581">
        <v>55.0471</v>
      </c>
      <c r="EW581">
        <v>38.3053</v>
      </c>
      <c r="EX581">
        <v>2</v>
      </c>
      <c r="EY581">
        <v>0.31626</v>
      </c>
      <c r="EZ581">
        <v>9.28105</v>
      </c>
      <c r="FA581">
        <v>19.9245</v>
      </c>
      <c r="FB581">
        <v>5.20411</v>
      </c>
      <c r="FC581">
        <v>12.0099</v>
      </c>
      <c r="FD581">
        <v>4.976</v>
      </c>
      <c r="FE581">
        <v>3.294</v>
      </c>
      <c r="FF581">
        <v>9999</v>
      </c>
      <c r="FG581">
        <v>9999</v>
      </c>
      <c r="FH581">
        <v>9999</v>
      </c>
      <c r="FI581">
        <v>552.5</v>
      </c>
      <c r="FJ581">
        <v>1.86295</v>
      </c>
      <c r="FK581">
        <v>1.8678</v>
      </c>
      <c r="FL581">
        <v>1.86752</v>
      </c>
      <c r="FM581">
        <v>1.86874</v>
      </c>
      <c r="FN581">
        <v>1.86957</v>
      </c>
      <c r="FO581">
        <v>1.86557</v>
      </c>
      <c r="FP581">
        <v>1.86661</v>
      </c>
      <c r="FQ581">
        <v>1.86798</v>
      </c>
      <c r="FR581">
        <v>5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18.15</v>
      </c>
      <c r="GF581">
        <v>0.2357</v>
      </c>
      <c r="GG581">
        <v>5.21543574155078</v>
      </c>
      <c r="GH581">
        <v>0.0100486214095962</v>
      </c>
      <c r="GI581">
        <v>-1.74255938316833e-06</v>
      </c>
      <c r="GJ581">
        <v>3.40457676646056e-10</v>
      </c>
      <c r="GK581">
        <v>-0.0234001039270155</v>
      </c>
      <c r="GL581">
        <v>-0.0317258394575505</v>
      </c>
      <c r="GM581">
        <v>0.00293552719409138</v>
      </c>
      <c r="GN581">
        <v>-2.89779016759736e-05</v>
      </c>
      <c r="GO581">
        <v>-4</v>
      </c>
      <c r="GP581">
        <v>2214</v>
      </c>
      <c r="GQ581">
        <v>1</v>
      </c>
      <c r="GR581">
        <v>18</v>
      </c>
      <c r="GS581">
        <v>17421.1</v>
      </c>
      <c r="GT581">
        <v>28797.1</v>
      </c>
      <c r="GU581">
        <v>3.86108</v>
      </c>
      <c r="GV581">
        <v>2.59521</v>
      </c>
      <c r="GW581">
        <v>2.24854</v>
      </c>
      <c r="GX581">
        <v>2.73804</v>
      </c>
      <c r="GY581">
        <v>1.99585</v>
      </c>
      <c r="GZ581">
        <v>2.32788</v>
      </c>
      <c r="HA581">
        <v>36.7654</v>
      </c>
      <c r="HB581">
        <v>14.027</v>
      </c>
      <c r="HC581">
        <v>18</v>
      </c>
      <c r="HD581">
        <v>495.124</v>
      </c>
      <c r="HE581">
        <v>641.642</v>
      </c>
      <c r="HF581">
        <v>13.9702</v>
      </c>
      <c r="HG581">
        <v>31.221</v>
      </c>
      <c r="HH581">
        <v>30.0011</v>
      </c>
      <c r="HI581">
        <v>30.6856</v>
      </c>
      <c r="HJ581">
        <v>30.5565</v>
      </c>
      <c r="HK581">
        <v>77.2523</v>
      </c>
      <c r="HL581">
        <v>28.1509</v>
      </c>
      <c r="HM581">
        <v>0</v>
      </c>
      <c r="HN581">
        <v>12.6775</v>
      </c>
      <c r="HO581">
        <v>1657.57</v>
      </c>
      <c r="HP581">
        <v>18.5436</v>
      </c>
      <c r="HQ581">
        <v>102.237</v>
      </c>
      <c r="HR581">
        <v>103.053</v>
      </c>
    </row>
    <row r="582" spans="1:226">
      <c r="A582">
        <v>566</v>
      </c>
      <c r="B582">
        <v>1657127043.6</v>
      </c>
      <c r="C582">
        <v>7011</v>
      </c>
      <c r="D582" t="s">
        <v>1495</v>
      </c>
      <c r="E582" t="s">
        <v>1496</v>
      </c>
      <c r="F582">
        <v>5</v>
      </c>
      <c r="G582" t="s">
        <v>1302</v>
      </c>
      <c r="H582" t="s">
        <v>354</v>
      </c>
      <c r="I582">
        <v>1657127035.83214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1679.16865025405</v>
      </c>
      <c r="AK582">
        <v>1655.62375757576</v>
      </c>
      <c r="AL582">
        <v>3.34746106852458</v>
      </c>
      <c r="AM582">
        <v>66.856726863799</v>
      </c>
      <c r="AN582">
        <f>(AP582 - AO582 + BO582*1E3/(8.314*(BQ582+273.15)) * AR582/BN582 * AQ582) * BN582/(100*BB582) * 1000/(1000 - AP582)</f>
        <v>0</v>
      </c>
      <c r="AO582">
        <v>18.4874165021497</v>
      </c>
      <c r="AP582">
        <v>19.2609048484848</v>
      </c>
      <c r="AQ582">
        <v>-0.000497189316461996</v>
      </c>
      <c r="AR582">
        <v>77.4806750341391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1657127035.83214</v>
      </c>
      <c r="BH582">
        <v>1599.50892857143</v>
      </c>
      <c r="BI582">
        <v>1632.97357142857</v>
      </c>
      <c r="BJ582">
        <v>19.2500357142857</v>
      </c>
      <c r="BK582">
        <v>18.4842285714286</v>
      </c>
      <c r="BL582">
        <v>1581.41357142857</v>
      </c>
      <c r="BM582">
        <v>19.0145535714286</v>
      </c>
      <c r="BN582">
        <v>499.9795</v>
      </c>
      <c r="BO582">
        <v>73.9648714285714</v>
      </c>
      <c r="BP582">
        <v>0.0999079392857143</v>
      </c>
      <c r="BQ582">
        <v>23.3099285714286</v>
      </c>
      <c r="BR582">
        <v>24.2689928571429</v>
      </c>
      <c r="BS582">
        <v>999.9</v>
      </c>
      <c r="BT582">
        <v>0</v>
      </c>
      <c r="BU582">
        <v>0</v>
      </c>
      <c r="BV582">
        <v>10010.3571428571</v>
      </c>
      <c r="BW582">
        <v>0</v>
      </c>
      <c r="BX582">
        <v>1860.2525</v>
      </c>
      <c r="BY582">
        <v>-33.4670857142857</v>
      </c>
      <c r="BZ582">
        <v>1630.90214285714</v>
      </c>
      <c r="CA582">
        <v>1663.7275</v>
      </c>
      <c r="CB582">
        <v>0.765805714285714</v>
      </c>
      <c r="CC582">
        <v>1632.97357142857</v>
      </c>
      <c r="CD582">
        <v>18.4842285714286</v>
      </c>
      <c r="CE582">
        <v>1.42382678571429</v>
      </c>
      <c r="CF582">
        <v>1.36718392857143</v>
      </c>
      <c r="CG582">
        <v>12.1737857142857</v>
      </c>
      <c r="CH582">
        <v>11.5584714285714</v>
      </c>
      <c r="CI582">
        <v>2000.01214285714</v>
      </c>
      <c r="CJ582">
        <v>0.980006892857143</v>
      </c>
      <c r="CK582">
        <v>0.0199932142857143</v>
      </c>
      <c r="CL582">
        <v>0</v>
      </c>
      <c r="CM582">
        <v>2.29523214285714</v>
      </c>
      <c r="CN582">
        <v>0</v>
      </c>
      <c r="CO582">
        <v>6886.3925</v>
      </c>
      <c r="CP582">
        <v>17300.3035714286</v>
      </c>
      <c r="CQ582">
        <v>43.7965</v>
      </c>
      <c r="CR582">
        <v>46.3009285714285</v>
      </c>
      <c r="CS582">
        <v>44.0597857142857</v>
      </c>
      <c r="CT582">
        <v>44.107</v>
      </c>
      <c r="CU582">
        <v>42.6515714285714</v>
      </c>
      <c r="CV582">
        <v>1960.02214285714</v>
      </c>
      <c r="CW582">
        <v>39.99</v>
      </c>
      <c r="CX582">
        <v>0</v>
      </c>
      <c r="CY582">
        <v>1657127023.9</v>
      </c>
      <c r="CZ582">
        <v>0</v>
      </c>
      <c r="DA582">
        <v>0</v>
      </c>
      <c r="DB582" t="s">
        <v>356</v>
      </c>
      <c r="DC582">
        <v>1656081770.5</v>
      </c>
      <c r="DD582">
        <v>1655399214.6</v>
      </c>
      <c r="DE582">
        <v>0</v>
      </c>
      <c r="DF582">
        <v>0.134</v>
      </c>
      <c r="DG582">
        <v>-0.06</v>
      </c>
      <c r="DH582">
        <v>9.331</v>
      </c>
      <c r="DI582">
        <v>0.511</v>
      </c>
      <c r="DJ582">
        <v>421</v>
      </c>
      <c r="DK582">
        <v>25</v>
      </c>
      <c r="DL582">
        <v>1.93</v>
      </c>
      <c r="DM582">
        <v>0.15</v>
      </c>
      <c r="DN582">
        <v>-33.4363525</v>
      </c>
      <c r="DO582">
        <v>-0.174847654784232</v>
      </c>
      <c r="DP582">
        <v>0.407346434860734</v>
      </c>
      <c r="DQ582">
        <v>0</v>
      </c>
      <c r="DR582">
        <v>0.772663525</v>
      </c>
      <c r="DS582">
        <v>-0.0875341801125719</v>
      </c>
      <c r="DT582">
        <v>0.0141882971652477</v>
      </c>
      <c r="DU582">
        <v>1</v>
      </c>
      <c r="DV582">
        <v>1</v>
      </c>
      <c r="DW582">
        <v>2</v>
      </c>
      <c r="DX582" t="s">
        <v>357</v>
      </c>
      <c r="DY582">
        <v>2.96928</v>
      </c>
      <c r="DZ582">
        <v>2.75398</v>
      </c>
      <c r="EA582">
        <v>0.184238</v>
      </c>
      <c r="EB582">
        <v>0.18757</v>
      </c>
      <c r="EC582">
        <v>0.0723804</v>
      </c>
      <c r="ED582">
        <v>0.070953</v>
      </c>
      <c r="EE582">
        <v>31699.9</v>
      </c>
      <c r="EF582">
        <v>34553.6</v>
      </c>
      <c r="EG582">
        <v>35244.2</v>
      </c>
      <c r="EH582">
        <v>38605.1</v>
      </c>
      <c r="EI582">
        <v>46401.1</v>
      </c>
      <c r="EJ582">
        <v>51787.7</v>
      </c>
      <c r="EK582">
        <v>55124.5</v>
      </c>
      <c r="EL582">
        <v>61902.7</v>
      </c>
      <c r="EM582">
        <v>1.924</v>
      </c>
      <c r="EN582">
        <v>2.1304</v>
      </c>
      <c r="EO582">
        <v>0.0521541</v>
      </c>
      <c r="EP582">
        <v>0</v>
      </c>
      <c r="EQ582">
        <v>23.4179</v>
      </c>
      <c r="ER582">
        <v>999.9</v>
      </c>
      <c r="ES582">
        <v>40.679</v>
      </c>
      <c r="ET582">
        <v>32.438</v>
      </c>
      <c r="EU582">
        <v>26.9225</v>
      </c>
      <c r="EV582">
        <v>54.8771</v>
      </c>
      <c r="EW582">
        <v>38.2933</v>
      </c>
      <c r="EX582">
        <v>2</v>
      </c>
      <c r="EY582">
        <v>0.317561</v>
      </c>
      <c r="EZ582">
        <v>9.28105</v>
      </c>
      <c r="FA582">
        <v>19.9241</v>
      </c>
      <c r="FB582">
        <v>5.20531</v>
      </c>
      <c r="FC582">
        <v>12.0099</v>
      </c>
      <c r="FD582">
        <v>4.9756</v>
      </c>
      <c r="FE582">
        <v>3.294</v>
      </c>
      <c r="FF582">
        <v>9999</v>
      </c>
      <c r="FG582">
        <v>9999</v>
      </c>
      <c r="FH582">
        <v>9999</v>
      </c>
      <c r="FI582">
        <v>552.5</v>
      </c>
      <c r="FJ582">
        <v>1.86298</v>
      </c>
      <c r="FK582">
        <v>1.86777</v>
      </c>
      <c r="FL582">
        <v>1.86752</v>
      </c>
      <c r="FM582">
        <v>1.86874</v>
      </c>
      <c r="FN582">
        <v>1.86954</v>
      </c>
      <c r="FO582">
        <v>1.86554</v>
      </c>
      <c r="FP582">
        <v>1.86661</v>
      </c>
      <c r="FQ582">
        <v>1.86801</v>
      </c>
      <c r="FR582">
        <v>5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18.28</v>
      </c>
      <c r="GF582">
        <v>0.2358</v>
      </c>
      <c r="GG582">
        <v>5.21543574155078</v>
      </c>
      <c r="GH582">
        <v>0.0100486214095962</v>
      </c>
      <c r="GI582">
        <v>-1.74255938316833e-06</v>
      </c>
      <c r="GJ582">
        <v>3.40457676646056e-10</v>
      </c>
      <c r="GK582">
        <v>-0.0234001039270155</v>
      </c>
      <c r="GL582">
        <v>-0.0317258394575505</v>
      </c>
      <c r="GM582">
        <v>0.00293552719409138</v>
      </c>
      <c r="GN582">
        <v>-2.89779016759736e-05</v>
      </c>
      <c r="GO582">
        <v>-4</v>
      </c>
      <c r="GP582">
        <v>2214</v>
      </c>
      <c r="GQ582">
        <v>1</v>
      </c>
      <c r="GR582">
        <v>18</v>
      </c>
      <c r="GS582">
        <v>17421.2</v>
      </c>
      <c r="GT582">
        <v>28797.2</v>
      </c>
      <c r="GU582">
        <v>3.89526</v>
      </c>
      <c r="GV582">
        <v>2.59644</v>
      </c>
      <c r="GW582">
        <v>2.24854</v>
      </c>
      <c r="GX582">
        <v>2.73804</v>
      </c>
      <c r="GY582">
        <v>1.99585</v>
      </c>
      <c r="GZ582">
        <v>2.33643</v>
      </c>
      <c r="HA582">
        <v>36.7654</v>
      </c>
      <c r="HB582">
        <v>14.027</v>
      </c>
      <c r="HC582">
        <v>18</v>
      </c>
      <c r="HD582">
        <v>495.279</v>
      </c>
      <c r="HE582">
        <v>641.681</v>
      </c>
      <c r="HF582">
        <v>13.9829</v>
      </c>
      <c r="HG582">
        <v>31.2357</v>
      </c>
      <c r="HH582">
        <v>30.0012</v>
      </c>
      <c r="HI582">
        <v>30.7036</v>
      </c>
      <c r="HJ582">
        <v>30.575</v>
      </c>
      <c r="HK582">
        <v>77.9467</v>
      </c>
      <c r="HL582">
        <v>28.1509</v>
      </c>
      <c r="HM582">
        <v>0</v>
      </c>
      <c r="HN582">
        <v>12.6797</v>
      </c>
      <c r="HO582">
        <v>1671.11</v>
      </c>
      <c r="HP582">
        <v>18.5541</v>
      </c>
      <c r="HQ582">
        <v>102.234</v>
      </c>
      <c r="HR582">
        <v>103.05</v>
      </c>
    </row>
    <row r="583" spans="1:226">
      <c r="A583">
        <v>567</v>
      </c>
      <c r="B583">
        <v>1657127048.6</v>
      </c>
      <c r="C583">
        <v>7016</v>
      </c>
      <c r="D583" t="s">
        <v>1497</v>
      </c>
      <c r="E583" t="s">
        <v>1498</v>
      </c>
      <c r="F583">
        <v>5</v>
      </c>
      <c r="G583" t="s">
        <v>1302</v>
      </c>
      <c r="H583" t="s">
        <v>354</v>
      </c>
      <c r="I583">
        <v>1657127041.11852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1696.25429801891</v>
      </c>
      <c r="AK583">
        <v>1672.41751515152</v>
      </c>
      <c r="AL583">
        <v>3.28864908206057</v>
      </c>
      <c r="AM583">
        <v>66.856726863799</v>
      </c>
      <c r="AN583">
        <f>(AP583 - AO583 + BO583*1E3/(8.314*(BQ583+273.15)) * AR583/BN583 * AQ583) * BN583/(100*BB583) * 1000/(1000 - AP583)</f>
        <v>0</v>
      </c>
      <c r="AO583">
        <v>18.489705918409</v>
      </c>
      <c r="AP583">
        <v>19.2569557575758</v>
      </c>
      <c r="AQ583">
        <v>3.38953346642212e-06</v>
      </c>
      <c r="AR583">
        <v>77.4806750341391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1657127041.11852</v>
      </c>
      <c r="BH583">
        <v>1617.2062962963</v>
      </c>
      <c r="BI583">
        <v>1650.60259259259</v>
      </c>
      <c r="BJ583">
        <v>19.2557518518518</v>
      </c>
      <c r="BK583">
        <v>18.4881777777778</v>
      </c>
      <c r="BL583">
        <v>1598.98703703704</v>
      </c>
      <c r="BM583">
        <v>19.0200111111111</v>
      </c>
      <c r="BN583">
        <v>499.984592592593</v>
      </c>
      <c r="BO583">
        <v>73.9646814814815</v>
      </c>
      <c r="BP583">
        <v>0.100005207407407</v>
      </c>
      <c r="BQ583">
        <v>23.3146222222222</v>
      </c>
      <c r="BR583">
        <v>24.2856888888889</v>
      </c>
      <c r="BS583">
        <v>999.9</v>
      </c>
      <c r="BT583">
        <v>0</v>
      </c>
      <c r="BU583">
        <v>0</v>
      </c>
      <c r="BV583">
        <v>10007.7777777778</v>
      </c>
      <c r="BW583">
        <v>0</v>
      </c>
      <c r="BX583">
        <v>1859.43</v>
      </c>
      <c r="BY583">
        <v>-33.397462962963</v>
      </c>
      <c r="BZ583">
        <v>1648.95740740741</v>
      </c>
      <c r="CA583">
        <v>1681.69481481481</v>
      </c>
      <c r="CB583">
        <v>0.76757362962963</v>
      </c>
      <c r="CC583">
        <v>1650.60259259259</v>
      </c>
      <c r="CD583">
        <v>18.4881777777778</v>
      </c>
      <c r="CE583">
        <v>1.4242462962963</v>
      </c>
      <c r="CF583">
        <v>1.36747259259259</v>
      </c>
      <c r="CG583">
        <v>12.1782592592593</v>
      </c>
      <c r="CH583">
        <v>11.5616666666667</v>
      </c>
      <c r="CI583">
        <v>2000.01185185185</v>
      </c>
      <c r="CJ583">
        <v>0.980007</v>
      </c>
      <c r="CK583">
        <v>0.0199931</v>
      </c>
      <c r="CL583">
        <v>0</v>
      </c>
      <c r="CM583">
        <v>2.23014074074074</v>
      </c>
      <c r="CN583">
        <v>0</v>
      </c>
      <c r="CO583">
        <v>6885.7937037037</v>
      </c>
      <c r="CP583">
        <v>17300.2925925926</v>
      </c>
      <c r="CQ583">
        <v>43.812</v>
      </c>
      <c r="CR583">
        <v>46.312</v>
      </c>
      <c r="CS583">
        <v>44.069</v>
      </c>
      <c r="CT583">
        <v>44.1364814814815</v>
      </c>
      <c r="CU583">
        <v>42.6732222222222</v>
      </c>
      <c r="CV583">
        <v>1960.02185185185</v>
      </c>
      <c r="CW583">
        <v>39.99</v>
      </c>
      <c r="CX583">
        <v>0</v>
      </c>
      <c r="CY583">
        <v>1657127028.7</v>
      </c>
      <c r="CZ583">
        <v>0</v>
      </c>
      <c r="DA583">
        <v>0</v>
      </c>
      <c r="DB583" t="s">
        <v>356</v>
      </c>
      <c r="DC583">
        <v>1656081770.5</v>
      </c>
      <c r="DD583">
        <v>1655399214.6</v>
      </c>
      <c r="DE583">
        <v>0</v>
      </c>
      <c r="DF583">
        <v>0.134</v>
      </c>
      <c r="DG583">
        <v>-0.06</v>
      </c>
      <c r="DH583">
        <v>9.331</v>
      </c>
      <c r="DI583">
        <v>0.511</v>
      </c>
      <c r="DJ583">
        <v>421</v>
      </c>
      <c r="DK583">
        <v>25</v>
      </c>
      <c r="DL583">
        <v>1.93</v>
      </c>
      <c r="DM583">
        <v>0.15</v>
      </c>
      <c r="DN583">
        <v>-33.42701</v>
      </c>
      <c r="DO583">
        <v>0.839304315197023</v>
      </c>
      <c r="DP583">
        <v>0.480518185295832</v>
      </c>
      <c r="DQ583">
        <v>0</v>
      </c>
      <c r="DR583">
        <v>0.7658677</v>
      </c>
      <c r="DS583">
        <v>0.0297622288930555</v>
      </c>
      <c r="DT583">
        <v>0.00483549295418781</v>
      </c>
      <c r="DU583">
        <v>1</v>
      </c>
      <c r="DV583">
        <v>1</v>
      </c>
      <c r="DW583">
        <v>2</v>
      </c>
      <c r="DX583" t="s">
        <v>357</v>
      </c>
      <c r="DY583">
        <v>2.96883</v>
      </c>
      <c r="DZ583">
        <v>2.75436</v>
      </c>
      <c r="EA583">
        <v>0.185343</v>
      </c>
      <c r="EB583">
        <v>0.188735</v>
      </c>
      <c r="EC583">
        <v>0.0723783</v>
      </c>
      <c r="ED583">
        <v>0.0709622</v>
      </c>
      <c r="EE583">
        <v>31656.6</v>
      </c>
      <c r="EF583">
        <v>34502.8</v>
      </c>
      <c r="EG583">
        <v>35243.8</v>
      </c>
      <c r="EH583">
        <v>38603.9</v>
      </c>
      <c r="EI583">
        <v>46400.5</v>
      </c>
      <c r="EJ583">
        <v>51785.9</v>
      </c>
      <c r="EK583">
        <v>55123.6</v>
      </c>
      <c r="EL583">
        <v>61901.2</v>
      </c>
      <c r="EM583">
        <v>1.9236</v>
      </c>
      <c r="EN583">
        <v>2.1308</v>
      </c>
      <c r="EO583">
        <v>0.0536442</v>
      </c>
      <c r="EP583">
        <v>0</v>
      </c>
      <c r="EQ583">
        <v>23.41</v>
      </c>
      <c r="ER583">
        <v>999.9</v>
      </c>
      <c r="ES583">
        <v>40.654</v>
      </c>
      <c r="ET583">
        <v>32.438</v>
      </c>
      <c r="EU583">
        <v>26.9036</v>
      </c>
      <c r="EV583">
        <v>54.6771</v>
      </c>
      <c r="EW583">
        <v>38.3654</v>
      </c>
      <c r="EX583">
        <v>2</v>
      </c>
      <c r="EY583">
        <v>0.31878</v>
      </c>
      <c r="EZ583">
        <v>9.28105</v>
      </c>
      <c r="FA583">
        <v>19.9244</v>
      </c>
      <c r="FB583">
        <v>5.20172</v>
      </c>
      <c r="FC583">
        <v>12.0099</v>
      </c>
      <c r="FD583">
        <v>4.9756</v>
      </c>
      <c r="FE583">
        <v>3.294</v>
      </c>
      <c r="FF583">
        <v>9999</v>
      </c>
      <c r="FG583">
        <v>9999</v>
      </c>
      <c r="FH583">
        <v>9999</v>
      </c>
      <c r="FI583">
        <v>552.5</v>
      </c>
      <c r="FJ583">
        <v>1.86295</v>
      </c>
      <c r="FK583">
        <v>1.8678</v>
      </c>
      <c r="FL583">
        <v>1.86752</v>
      </c>
      <c r="FM583">
        <v>1.86874</v>
      </c>
      <c r="FN583">
        <v>1.86951</v>
      </c>
      <c r="FO583">
        <v>1.86554</v>
      </c>
      <c r="FP583">
        <v>1.86661</v>
      </c>
      <c r="FQ583">
        <v>1.86798</v>
      </c>
      <c r="FR583">
        <v>5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18.39</v>
      </c>
      <c r="GF583">
        <v>0.2358</v>
      </c>
      <c r="GG583">
        <v>5.21543574155078</v>
      </c>
      <c r="GH583">
        <v>0.0100486214095962</v>
      </c>
      <c r="GI583">
        <v>-1.74255938316833e-06</v>
      </c>
      <c r="GJ583">
        <v>3.40457676646056e-10</v>
      </c>
      <c r="GK583">
        <v>-0.0234001039270155</v>
      </c>
      <c r="GL583">
        <v>-0.0317258394575505</v>
      </c>
      <c r="GM583">
        <v>0.00293552719409138</v>
      </c>
      <c r="GN583">
        <v>-2.89779016759736e-05</v>
      </c>
      <c r="GO583">
        <v>-4</v>
      </c>
      <c r="GP583">
        <v>2214</v>
      </c>
      <c r="GQ583">
        <v>1</v>
      </c>
      <c r="GR583">
        <v>18</v>
      </c>
      <c r="GS583">
        <v>17421.3</v>
      </c>
      <c r="GT583">
        <v>28797.2</v>
      </c>
      <c r="GU583">
        <v>3.92578</v>
      </c>
      <c r="GV583">
        <v>2.59521</v>
      </c>
      <c r="GW583">
        <v>2.24854</v>
      </c>
      <c r="GX583">
        <v>2.73926</v>
      </c>
      <c r="GY583">
        <v>1.99585</v>
      </c>
      <c r="GZ583">
        <v>2.34131</v>
      </c>
      <c r="HA583">
        <v>36.7654</v>
      </c>
      <c r="HB583">
        <v>14.027</v>
      </c>
      <c r="HC583">
        <v>18</v>
      </c>
      <c r="HD583">
        <v>495.144</v>
      </c>
      <c r="HE583">
        <v>642.182</v>
      </c>
      <c r="HF583">
        <v>13.9968</v>
      </c>
      <c r="HG583">
        <v>31.2521</v>
      </c>
      <c r="HH583">
        <v>30.0012</v>
      </c>
      <c r="HI583">
        <v>30.7196</v>
      </c>
      <c r="HJ583">
        <v>30.5908</v>
      </c>
      <c r="HK583">
        <v>78.5443</v>
      </c>
      <c r="HL583">
        <v>28.1509</v>
      </c>
      <c r="HM583">
        <v>0</v>
      </c>
      <c r="HN583">
        <v>12.6831</v>
      </c>
      <c r="HO583">
        <v>1691.21</v>
      </c>
      <c r="HP583">
        <v>18.5692</v>
      </c>
      <c r="HQ583">
        <v>102.233</v>
      </c>
      <c r="HR583">
        <v>103.047</v>
      </c>
    </row>
    <row r="584" spans="1:226">
      <c r="A584">
        <v>568</v>
      </c>
      <c r="B584">
        <v>1657127053.6</v>
      </c>
      <c r="C584">
        <v>7021</v>
      </c>
      <c r="D584" t="s">
        <v>1499</v>
      </c>
      <c r="E584" t="s">
        <v>1500</v>
      </c>
      <c r="F584">
        <v>5</v>
      </c>
      <c r="G584" t="s">
        <v>1302</v>
      </c>
      <c r="H584" t="s">
        <v>354</v>
      </c>
      <c r="I584">
        <v>1657127045.83214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1714.08886528947</v>
      </c>
      <c r="AK584">
        <v>1689.91733333333</v>
      </c>
      <c r="AL584">
        <v>3.54533333333295</v>
      </c>
      <c r="AM584">
        <v>66.856726863799</v>
      </c>
      <c r="AN584">
        <f>(AP584 - AO584 + BO584*1E3/(8.314*(BQ584+273.15)) * AR584/BN584 * AQ584) * BN584/(100*BB584) * 1000/(1000 - AP584)</f>
        <v>0</v>
      </c>
      <c r="AO584">
        <v>18.4829429298784</v>
      </c>
      <c r="AP584">
        <v>19.2615309090909</v>
      </c>
      <c r="AQ584">
        <v>0.000201105578754292</v>
      </c>
      <c r="AR584">
        <v>77.4806750341391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1657127045.83214</v>
      </c>
      <c r="BH584">
        <v>1632.9125</v>
      </c>
      <c r="BI584">
        <v>1666.45714285714</v>
      </c>
      <c r="BJ584">
        <v>19.2582857142857</v>
      </c>
      <c r="BK584">
        <v>18.4943678571429</v>
      </c>
      <c r="BL584">
        <v>1614.5825</v>
      </c>
      <c r="BM584">
        <v>19.0224214285714</v>
      </c>
      <c r="BN584">
        <v>499.997178571429</v>
      </c>
      <c r="BO584">
        <v>73.9644428571429</v>
      </c>
      <c r="BP584">
        <v>0.100122307142857</v>
      </c>
      <c r="BQ584">
        <v>23.3218785714286</v>
      </c>
      <c r="BR584">
        <v>24.2990142857143</v>
      </c>
      <c r="BS584">
        <v>999.9</v>
      </c>
      <c r="BT584">
        <v>0</v>
      </c>
      <c r="BU584">
        <v>0</v>
      </c>
      <c r="BV584">
        <v>9996.25</v>
      </c>
      <c r="BW584">
        <v>0</v>
      </c>
      <c r="BX584">
        <v>1859.14714285714</v>
      </c>
      <c r="BY584">
        <v>-33.544925</v>
      </c>
      <c r="BZ584">
        <v>1664.97678571429</v>
      </c>
      <c r="CA584">
        <v>1697.85785714286</v>
      </c>
      <c r="CB584">
        <v>0.763915571428571</v>
      </c>
      <c r="CC584">
        <v>1666.45714285714</v>
      </c>
      <c r="CD584">
        <v>18.4943678571429</v>
      </c>
      <c r="CE584">
        <v>1.42442892857143</v>
      </c>
      <c r="CF584">
        <v>1.36792642857143</v>
      </c>
      <c r="CG584">
        <v>12.1802035714286</v>
      </c>
      <c r="CH584">
        <v>11.5666714285714</v>
      </c>
      <c r="CI584">
        <v>1999.98857142857</v>
      </c>
      <c r="CJ584">
        <v>0.980006785714286</v>
      </c>
      <c r="CK584">
        <v>0.0199933285714286</v>
      </c>
      <c r="CL584">
        <v>0</v>
      </c>
      <c r="CM584">
        <v>2.24432857142857</v>
      </c>
      <c r="CN584">
        <v>0</v>
      </c>
      <c r="CO584">
        <v>6888.63428571429</v>
      </c>
      <c r="CP584">
        <v>17300.0857142857</v>
      </c>
      <c r="CQ584">
        <v>43.82325</v>
      </c>
      <c r="CR584">
        <v>46.3165</v>
      </c>
      <c r="CS584">
        <v>44.0845</v>
      </c>
      <c r="CT584">
        <v>44.156</v>
      </c>
      <c r="CU584">
        <v>42.687</v>
      </c>
      <c r="CV584">
        <v>1959.99857142857</v>
      </c>
      <c r="CW584">
        <v>39.99</v>
      </c>
      <c r="CX584">
        <v>0</v>
      </c>
      <c r="CY584">
        <v>1657127033.5</v>
      </c>
      <c r="CZ584">
        <v>0</v>
      </c>
      <c r="DA584">
        <v>0</v>
      </c>
      <c r="DB584" t="s">
        <v>356</v>
      </c>
      <c r="DC584">
        <v>1656081770.5</v>
      </c>
      <c r="DD584">
        <v>1655399214.6</v>
      </c>
      <c r="DE584">
        <v>0</v>
      </c>
      <c r="DF584">
        <v>0.134</v>
      </c>
      <c r="DG584">
        <v>-0.06</v>
      </c>
      <c r="DH584">
        <v>9.331</v>
      </c>
      <c r="DI584">
        <v>0.511</v>
      </c>
      <c r="DJ584">
        <v>421</v>
      </c>
      <c r="DK584">
        <v>25</v>
      </c>
      <c r="DL584">
        <v>1.93</v>
      </c>
      <c r="DM584">
        <v>0.15</v>
      </c>
      <c r="DN584">
        <v>-33.5754975</v>
      </c>
      <c r="DO584">
        <v>-1.39685065666044</v>
      </c>
      <c r="DP584">
        <v>0.569594355874204</v>
      </c>
      <c r="DQ584">
        <v>0</v>
      </c>
      <c r="DR584">
        <v>0.767291075</v>
      </c>
      <c r="DS584">
        <v>0.0154937673545966</v>
      </c>
      <c r="DT584">
        <v>0.00530050691154865</v>
      </c>
      <c r="DU584">
        <v>1</v>
      </c>
      <c r="DV584">
        <v>1</v>
      </c>
      <c r="DW584">
        <v>2</v>
      </c>
      <c r="DX584" t="s">
        <v>357</v>
      </c>
      <c r="DY584">
        <v>2.96884</v>
      </c>
      <c r="DZ584">
        <v>2.75384</v>
      </c>
      <c r="EA584">
        <v>0.186476</v>
      </c>
      <c r="EB584">
        <v>0.18983</v>
      </c>
      <c r="EC584">
        <v>0.0723915</v>
      </c>
      <c r="ED584">
        <v>0.071178</v>
      </c>
      <c r="EE584">
        <v>31611.7</v>
      </c>
      <c r="EF584">
        <v>34455.4</v>
      </c>
      <c r="EG584">
        <v>35243</v>
      </c>
      <c r="EH584">
        <v>38603</v>
      </c>
      <c r="EI584">
        <v>46399.4</v>
      </c>
      <c r="EJ584">
        <v>51772.3</v>
      </c>
      <c r="EK584">
        <v>55123</v>
      </c>
      <c r="EL584">
        <v>61899.3</v>
      </c>
      <c r="EM584">
        <v>1.9232</v>
      </c>
      <c r="EN584">
        <v>2.1304</v>
      </c>
      <c r="EO584">
        <v>0.0567734</v>
      </c>
      <c r="EP584">
        <v>0</v>
      </c>
      <c r="EQ584">
        <v>23.408</v>
      </c>
      <c r="ER584">
        <v>999.9</v>
      </c>
      <c r="ES584">
        <v>40.654</v>
      </c>
      <c r="ET584">
        <v>32.448</v>
      </c>
      <c r="EU584">
        <v>26.9201</v>
      </c>
      <c r="EV584">
        <v>54.8371</v>
      </c>
      <c r="EW584">
        <v>38.2772</v>
      </c>
      <c r="EX584">
        <v>2</v>
      </c>
      <c r="EY584">
        <v>0.319919</v>
      </c>
      <c r="EZ584">
        <v>9.28105</v>
      </c>
      <c r="FA584">
        <v>19.9246</v>
      </c>
      <c r="FB584">
        <v>5.20531</v>
      </c>
      <c r="FC584">
        <v>12.0099</v>
      </c>
      <c r="FD584">
        <v>4.9756</v>
      </c>
      <c r="FE584">
        <v>3.294</v>
      </c>
      <c r="FF584">
        <v>9999</v>
      </c>
      <c r="FG584">
        <v>9999</v>
      </c>
      <c r="FH584">
        <v>9999</v>
      </c>
      <c r="FI584">
        <v>552.5</v>
      </c>
      <c r="FJ584">
        <v>1.86295</v>
      </c>
      <c r="FK584">
        <v>1.86777</v>
      </c>
      <c r="FL584">
        <v>1.86752</v>
      </c>
      <c r="FM584">
        <v>1.86874</v>
      </c>
      <c r="FN584">
        <v>1.86951</v>
      </c>
      <c r="FO584">
        <v>1.86554</v>
      </c>
      <c r="FP584">
        <v>1.86661</v>
      </c>
      <c r="FQ584">
        <v>1.86798</v>
      </c>
      <c r="FR584">
        <v>5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18.51</v>
      </c>
      <c r="GF584">
        <v>0.2361</v>
      </c>
      <c r="GG584">
        <v>5.21543574155078</v>
      </c>
      <c r="GH584">
        <v>0.0100486214095962</v>
      </c>
      <c r="GI584">
        <v>-1.74255938316833e-06</v>
      </c>
      <c r="GJ584">
        <v>3.40457676646056e-10</v>
      </c>
      <c r="GK584">
        <v>-0.0234001039270155</v>
      </c>
      <c r="GL584">
        <v>-0.0317258394575505</v>
      </c>
      <c r="GM584">
        <v>0.00293552719409138</v>
      </c>
      <c r="GN584">
        <v>-2.89779016759736e-05</v>
      </c>
      <c r="GO584">
        <v>-4</v>
      </c>
      <c r="GP584">
        <v>2214</v>
      </c>
      <c r="GQ584">
        <v>1</v>
      </c>
      <c r="GR584">
        <v>18</v>
      </c>
      <c r="GS584">
        <v>17421.4</v>
      </c>
      <c r="GT584">
        <v>28797.3</v>
      </c>
      <c r="GU584">
        <v>3.95386</v>
      </c>
      <c r="GV584">
        <v>2.59888</v>
      </c>
      <c r="GW584">
        <v>2.24854</v>
      </c>
      <c r="GX584">
        <v>2.73804</v>
      </c>
      <c r="GY584">
        <v>1.99585</v>
      </c>
      <c r="GZ584">
        <v>2.30225</v>
      </c>
      <c r="HA584">
        <v>36.7892</v>
      </c>
      <c r="HB584">
        <v>14.0095</v>
      </c>
      <c r="HC584">
        <v>18</v>
      </c>
      <c r="HD584">
        <v>495.009</v>
      </c>
      <c r="HE584">
        <v>642.029</v>
      </c>
      <c r="HF584">
        <v>14.0112</v>
      </c>
      <c r="HG584">
        <v>31.2658</v>
      </c>
      <c r="HH584">
        <v>30.0011</v>
      </c>
      <c r="HI584">
        <v>30.7356</v>
      </c>
      <c r="HJ584">
        <v>30.6066</v>
      </c>
      <c r="HK584">
        <v>79.0997</v>
      </c>
      <c r="HL584">
        <v>27.8671</v>
      </c>
      <c r="HM584">
        <v>0</v>
      </c>
      <c r="HN584">
        <v>12.6847</v>
      </c>
      <c r="HO584">
        <v>1704.63</v>
      </c>
      <c r="HP584">
        <v>18.6634</v>
      </c>
      <c r="HQ584">
        <v>102.231</v>
      </c>
      <c r="HR584">
        <v>103.044</v>
      </c>
    </row>
    <row r="585" spans="1:226">
      <c r="A585">
        <v>569</v>
      </c>
      <c r="B585">
        <v>1657127058.1</v>
      </c>
      <c r="C585">
        <v>7025.5</v>
      </c>
      <c r="D585" t="s">
        <v>1501</v>
      </c>
      <c r="E585" t="s">
        <v>1502</v>
      </c>
      <c r="F585">
        <v>5</v>
      </c>
      <c r="G585" t="s">
        <v>1302</v>
      </c>
      <c r="H585" t="s">
        <v>354</v>
      </c>
      <c r="I585">
        <v>1657127050.26071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1729.84700198683</v>
      </c>
      <c r="AK585">
        <v>1705.2216969697</v>
      </c>
      <c r="AL585">
        <v>3.37976453492462</v>
      </c>
      <c r="AM585">
        <v>66.856726863799</v>
      </c>
      <c r="AN585">
        <f>(AP585 - AO585 + BO585*1E3/(8.314*(BQ585+273.15)) * AR585/BN585 * AQ585) * BN585/(100*BB585) * 1000/(1000 - AP585)</f>
        <v>0</v>
      </c>
      <c r="AO585">
        <v>18.5770280716451</v>
      </c>
      <c r="AP585">
        <v>19.2908393939394</v>
      </c>
      <c r="AQ585">
        <v>0.00864739235190935</v>
      </c>
      <c r="AR585">
        <v>77.4806750341391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1657127050.26071</v>
      </c>
      <c r="BH585">
        <v>1647.75642857143</v>
      </c>
      <c r="BI585">
        <v>1681.36928571429</v>
      </c>
      <c r="BJ585">
        <v>19.2653607142857</v>
      </c>
      <c r="BK585">
        <v>18.5208571428571</v>
      </c>
      <c r="BL585">
        <v>1629.3225</v>
      </c>
      <c r="BM585">
        <v>19.0291642857143</v>
      </c>
      <c r="BN585">
        <v>500.015464285714</v>
      </c>
      <c r="BO585">
        <v>73.9641535714286</v>
      </c>
      <c r="BP585">
        <v>0.100245003571429</v>
      </c>
      <c r="BQ585">
        <v>23.3311285714286</v>
      </c>
      <c r="BR585">
        <v>24.3097392857143</v>
      </c>
      <c r="BS585">
        <v>999.9</v>
      </c>
      <c r="BT585">
        <v>0</v>
      </c>
      <c r="BU585">
        <v>0</v>
      </c>
      <c r="BV585">
        <v>9980.17857142857</v>
      </c>
      <c r="BW585">
        <v>0</v>
      </c>
      <c r="BX585">
        <v>1858.93964285714</v>
      </c>
      <c r="BY585">
        <v>-33.6124</v>
      </c>
      <c r="BZ585">
        <v>1680.125</v>
      </c>
      <c r="CA585">
        <v>1713.09785714286</v>
      </c>
      <c r="CB585">
        <v>0.744494178571429</v>
      </c>
      <c r="CC585">
        <v>1681.36928571429</v>
      </c>
      <c r="CD585">
        <v>18.5208571428571</v>
      </c>
      <c r="CE585">
        <v>1.42494571428571</v>
      </c>
      <c r="CF585">
        <v>1.36988</v>
      </c>
      <c r="CG585">
        <v>12.1857178571429</v>
      </c>
      <c r="CH585">
        <v>11.5882321428571</v>
      </c>
      <c r="CI585">
        <v>1999.99321428571</v>
      </c>
      <c r="CJ585">
        <v>0.980006785714286</v>
      </c>
      <c r="CK585">
        <v>0.0199933285714286</v>
      </c>
      <c r="CL585">
        <v>0</v>
      </c>
      <c r="CM585">
        <v>2.24524285714286</v>
      </c>
      <c r="CN585">
        <v>0</v>
      </c>
      <c r="CO585">
        <v>6894.0525</v>
      </c>
      <c r="CP585">
        <v>17300.1178571429</v>
      </c>
      <c r="CQ585">
        <v>43.84125</v>
      </c>
      <c r="CR585">
        <v>46.321</v>
      </c>
      <c r="CS585">
        <v>44.1025</v>
      </c>
      <c r="CT585">
        <v>44.1737142857143</v>
      </c>
      <c r="CU585">
        <v>42.687</v>
      </c>
      <c r="CV585">
        <v>1960.00321428571</v>
      </c>
      <c r="CW585">
        <v>39.99</v>
      </c>
      <c r="CX585">
        <v>0</v>
      </c>
      <c r="CY585">
        <v>1657127038.3</v>
      </c>
      <c r="CZ585">
        <v>0</v>
      </c>
      <c r="DA585">
        <v>0</v>
      </c>
      <c r="DB585" t="s">
        <v>356</v>
      </c>
      <c r="DC585">
        <v>1656081770.5</v>
      </c>
      <c r="DD585">
        <v>1655399214.6</v>
      </c>
      <c r="DE585">
        <v>0</v>
      </c>
      <c r="DF585">
        <v>0.134</v>
      </c>
      <c r="DG585">
        <v>-0.06</v>
      </c>
      <c r="DH585">
        <v>9.331</v>
      </c>
      <c r="DI585">
        <v>0.511</v>
      </c>
      <c r="DJ585">
        <v>421</v>
      </c>
      <c r="DK585">
        <v>25</v>
      </c>
      <c r="DL585">
        <v>1.93</v>
      </c>
      <c r="DM585">
        <v>0.15</v>
      </c>
      <c r="DN585">
        <v>-33.601805</v>
      </c>
      <c r="DO585">
        <v>-1.5376682926828</v>
      </c>
      <c r="DP585">
        <v>0.652704728782471</v>
      </c>
      <c r="DQ585">
        <v>0</v>
      </c>
      <c r="DR585">
        <v>0.750846625</v>
      </c>
      <c r="DS585">
        <v>-0.234896589118201</v>
      </c>
      <c r="DT585">
        <v>0.0308166150004243</v>
      </c>
      <c r="DU585">
        <v>0</v>
      </c>
      <c r="DV585">
        <v>0</v>
      </c>
      <c r="DW585">
        <v>2</v>
      </c>
      <c r="DX585" t="s">
        <v>367</v>
      </c>
      <c r="DY585">
        <v>2.9693</v>
      </c>
      <c r="DZ585">
        <v>2.75371</v>
      </c>
      <c r="EA585">
        <v>0.187484</v>
      </c>
      <c r="EB585">
        <v>0.190746</v>
      </c>
      <c r="EC585">
        <v>0.0724672</v>
      </c>
      <c r="ED585">
        <v>0.0712062</v>
      </c>
      <c r="EE585">
        <v>31571.4</v>
      </c>
      <c r="EF585">
        <v>34415.1</v>
      </c>
      <c r="EG585">
        <v>35241.9</v>
      </c>
      <c r="EH585">
        <v>38601.7</v>
      </c>
      <c r="EI585">
        <v>46394.3</v>
      </c>
      <c r="EJ585">
        <v>51769.3</v>
      </c>
      <c r="EK585">
        <v>55121.5</v>
      </c>
      <c r="EL585">
        <v>61897.6</v>
      </c>
      <c r="EM585">
        <v>1.9234</v>
      </c>
      <c r="EN585">
        <v>2.1296</v>
      </c>
      <c r="EO585">
        <v>0.0554323</v>
      </c>
      <c r="EP585">
        <v>0</v>
      </c>
      <c r="EQ585">
        <v>23.412</v>
      </c>
      <c r="ER585">
        <v>999.9</v>
      </c>
      <c r="ES585">
        <v>40.63</v>
      </c>
      <c r="ET585">
        <v>32.468</v>
      </c>
      <c r="EU585">
        <v>26.9331</v>
      </c>
      <c r="EV585">
        <v>54.9371</v>
      </c>
      <c r="EW585">
        <v>38.2332</v>
      </c>
      <c r="EX585">
        <v>2</v>
      </c>
      <c r="EY585">
        <v>0.321179</v>
      </c>
      <c r="EZ585">
        <v>9.28105</v>
      </c>
      <c r="FA585">
        <v>19.9248</v>
      </c>
      <c r="FB585">
        <v>5.20411</v>
      </c>
      <c r="FC585">
        <v>12.0099</v>
      </c>
      <c r="FD585">
        <v>4.976</v>
      </c>
      <c r="FE585">
        <v>3.294</v>
      </c>
      <c r="FF585">
        <v>9999</v>
      </c>
      <c r="FG585">
        <v>9999</v>
      </c>
      <c r="FH585">
        <v>9999</v>
      </c>
      <c r="FI585">
        <v>552.5</v>
      </c>
      <c r="FJ585">
        <v>1.86295</v>
      </c>
      <c r="FK585">
        <v>1.86777</v>
      </c>
      <c r="FL585">
        <v>1.86752</v>
      </c>
      <c r="FM585">
        <v>1.86874</v>
      </c>
      <c r="FN585">
        <v>1.86951</v>
      </c>
      <c r="FO585">
        <v>1.86557</v>
      </c>
      <c r="FP585">
        <v>1.86661</v>
      </c>
      <c r="FQ585">
        <v>1.86798</v>
      </c>
      <c r="FR585">
        <v>5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18.61</v>
      </c>
      <c r="GF585">
        <v>0.2374</v>
      </c>
      <c r="GG585">
        <v>5.21543574155078</v>
      </c>
      <c r="GH585">
        <v>0.0100486214095962</v>
      </c>
      <c r="GI585">
        <v>-1.74255938316833e-06</v>
      </c>
      <c r="GJ585">
        <v>3.40457676646056e-10</v>
      </c>
      <c r="GK585">
        <v>-0.0234001039270155</v>
      </c>
      <c r="GL585">
        <v>-0.0317258394575505</v>
      </c>
      <c r="GM585">
        <v>0.00293552719409138</v>
      </c>
      <c r="GN585">
        <v>-2.89779016759736e-05</v>
      </c>
      <c r="GO585">
        <v>-4</v>
      </c>
      <c r="GP585">
        <v>2214</v>
      </c>
      <c r="GQ585">
        <v>1</v>
      </c>
      <c r="GR585">
        <v>18</v>
      </c>
      <c r="GS585">
        <v>17421.5</v>
      </c>
      <c r="GT585">
        <v>28797.4</v>
      </c>
      <c r="GU585">
        <v>3.97583</v>
      </c>
      <c r="GV585">
        <v>2.59888</v>
      </c>
      <c r="GW585">
        <v>2.24854</v>
      </c>
      <c r="GX585">
        <v>2.73804</v>
      </c>
      <c r="GY585">
        <v>1.99585</v>
      </c>
      <c r="GZ585">
        <v>2.35229</v>
      </c>
      <c r="HA585">
        <v>36.7892</v>
      </c>
      <c r="HB585">
        <v>14.0182</v>
      </c>
      <c r="HC585">
        <v>18</v>
      </c>
      <c r="HD585">
        <v>495.232</v>
      </c>
      <c r="HE585">
        <v>641.491</v>
      </c>
      <c r="HF585">
        <v>14.0271</v>
      </c>
      <c r="HG585">
        <v>31.2811</v>
      </c>
      <c r="HH585">
        <v>30.0012</v>
      </c>
      <c r="HI585">
        <v>30.7473</v>
      </c>
      <c r="HJ585">
        <v>30.6172</v>
      </c>
      <c r="HK585">
        <v>79.554</v>
      </c>
      <c r="HL585">
        <v>27.5868</v>
      </c>
      <c r="HM585">
        <v>0</v>
      </c>
      <c r="HN585">
        <v>12.7038</v>
      </c>
      <c r="HO585">
        <v>1724.88</v>
      </c>
      <c r="HP585">
        <v>18.6747</v>
      </c>
      <c r="HQ585">
        <v>102.228</v>
      </c>
      <c r="HR585">
        <v>103.041</v>
      </c>
    </row>
    <row r="586" spans="1:226">
      <c r="A586">
        <v>570</v>
      </c>
      <c r="B586">
        <v>1657127063.6</v>
      </c>
      <c r="C586">
        <v>7031</v>
      </c>
      <c r="D586" t="s">
        <v>1503</v>
      </c>
      <c r="E586" t="s">
        <v>1504</v>
      </c>
      <c r="F586">
        <v>5</v>
      </c>
      <c r="G586" t="s">
        <v>1302</v>
      </c>
      <c r="H586" t="s">
        <v>354</v>
      </c>
      <c r="I586">
        <v>1657127055.83214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1747.69843791777</v>
      </c>
      <c r="AK586">
        <v>1723.81187878788</v>
      </c>
      <c r="AL586">
        <v>3.3876343790317</v>
      </c>
      <c r="AM586">
        <v>66.856726863799</v>
      </c>
      <c r="AN586">
        <f>(AP586 - AO586 + BO586*1E3/(8.314*(BQ586+273.15)) * AR586/BN586 * AQ586) * BN586/(100*BB586) * 1000/(1000 - AP586)</f>
        <v>0</v>
      </c>
      <c r="AO586">
        <v>18.6228991676104</v>
      </c>
      <c r="AP586">
        <v>19.3240115151515</v>
      </c>
      <c r="AQ586">
        <v>0.00645423253546557</v>
      </c>
      <c r="AR586">
        <v>77.4806750341391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1657127055.83214</v>
      </c>
      <c r="BH586">
        <v>1666.32321428571</v>
      </c>
      <c r="BI586">
        <v>1700.02</v>
      </c>
      <c r="BJ586">
        <v>19.2842857142857</v>
      </c>
      <c r="BK586">
        <v>18.5687571428571</v>
      </c>
      <c r="BL586">
        <v>1647.75892857143</v>
      </c>
      <c r="BM586">
        <v>19.0472107142857</v>
      </c>
      <c r="BN586">
        <v>500.006214285714</v>
      </c>
      <c r="BO586">
        <v>73.9631</v>
      </c>
      <c r="BP586">
        <v>0.100139507142857</v>
      </c>
      <c r="BQ586">
        <v>23.3451178571429</v>
      </c>
      <c r="BR586">
        <v>24.3205607142857</v>
      </c>
      <c r="BS586">
        <v>999.9</v>
      </c>
      <c r="BT586">
        <v>0</v>
      </c>
      <c r="BU586">
        <v>0</v>
      </c>
      <c r="BV586">
        <v>9985.89285714286</v>
      </c>
      <c r="BW586">
        <v>0</v>
      </c>
      <c r="BX586">
        <v>1859.46964285714</v>
      </c>
      <c r="BY586">
        <v>-33.6958642857143</v>
      </c>
      <c r="BZ586">
        <v>1699.09035714286</v>
      </c>
      <c r="CA586">
        <v>1732.18464285714</v>
      </c>
      <c r="CB586">
        <v>0.715511142857143</v>
      </c>
      <c r="CC586">
        <v>1700.02</v>
      </c>
      <c r="CD586">
        <v>18.5687571428571</v>
      </c>
      <c r="CE586">
        <v>1.426325</v>
      </c>
      <c r="CF586">
        <v>1.37340321428571</v>
      </c>
      <c r="CG586">
        <v>12.2004214285714</v>
      </c>
      <c r="CH586">
        <v>11.6270785714286</v>
      </c>
      <c r="CI586">
        <v>1999.97785714286</v>
      </c>
      <c r="CJ586">
        <v>0.980006785714286</v>
      </c>
      <c r="CK586">
        <v>0.0199933285714286</v>
      </c>
      <c r="CL586">
        <v>0</v>
      </c>
      <c r="CM586">
        <v>2.26610357142857</v>
      </c>
      <c r="CN586">
        <v>0</v>
      </c>
      <c r="CO586">
        <v>6900.28285714286</v>
      </c>
      <c r="CP586">
        <v>17299.9857142857</v>
      </c>
      <c r="CQ586">
        <v>43.86375</v>
      </c>
      <c r="CR586">
        <v>46.3435</v>
      </c>
      <c r="CS586">
        <v>44.1205</v>
      </c>
      <c r="CT586">
        <v>44.187</v>
      </c>
      <c r="CU586">
        <v>42.7095</v>
      </c>
      <c r="CV586">
        <v>1959.98785714286</v>
      </c>
      <c r="CW586">
        <v>39.99</v>
      </c>
      <c r="CX586">
        <v>0</v>
      </c>
      <c r="CY586">
        <v>1657127043.7</v>
      </c>
      <c r="CZ586">
        <v>0</v>
      </c>
      <c r="DA586">
        <v>0</v>
      </c>
      <c r="DB586" t="s">
        <v>356</v>
      </c>
      <c r="DC586">
        <v>1656081770.5</v>
      </c>
      <c r="DD586">
        <v>1655399214.6</v>
      </c>
      <c r="DE586">
        <v>0</v>
      </c>
      <c r="DF586">
        <v>0.134</v>
      </c>
      <c r="DG586">
        <v>-0.06</v>
      </c>
      <c r="DH586">
        <v>9.331</v>
      </c>
      <c r="DI586">
        <v>0.511</v>
      </c>
      <c r="DJ586">
        <v>421</v>
      </c>
      <c r="DK586">
        <v>25</v>
      </c>
      <c r="DL586">
        <v>1.93</v>
      </c>
      <c r="DM586">
        <v>0.15</v>
      </c>
      <c r="DN586">
        <v>-33.6246675</v>
      </c>
      <c r="DO586">
        <v>0.690561726078893</v>
      </c>
      <c r="DP586">
        <v>0.641360195750991</v>
      </c>
      <c r="DQ586">
        <v>0</v>
      </c>
      <c r="DR586">
        <v>0.7278762</v>
      </c>
      <c r="DS586">
        <v>-0.343989185741089</v>
      </c>
      <c r="DT586">
        <v>0.037663228025622</v>
      </c>
      <c r="DU586">
        <v>0</v>
      </c>
      <c r="DV586">
        <v>0</v>
      </c>
      <c r="DW586">
        <v>2</v>
      </c>
      <c r="DX586" t="s">
        <v>367</v>
      </c>
      <c r="DY586">
        <v>2.9693</v>
      </c>
      <c r="DZ586">
        <v>2.75395</v>
      </c>
      <c r="EA586">
        <v>0.188691</v>
      </c>
      <c r="EB586">
        <v>0.191945</v>
      </c>
      <c r="EC586">
        <v>0.0725617</v>
      </c>
      <c r="ED586">
        <v>0.0713422</v>
      </c>
      <c r="EE586">
        <v>31523.8</v>
      </c>
      <c r="EF586">
        <v>34362.9</v>
      </c>
      <c r="EG586">
        <v>35241.3</v>
      </c>
      <c r="EH586">
        <v>38600.6</v>
      </c>
      <c r="EI586">
        <v>46389.1</v>
      </c>
      <c r="EJ586">
        <v>51760.6</v>
      </c>
      <c r="EK586">
        <v>55120.9</v>
      </c>
      <c r="EL586">
        <v>61896.3</v>
      </c>
      <c r="EM586">
        <v>1.9234</v>
      </c>
      <c r="EN586">
        <v>2.1296</v>
      </c>
      <c r="EO586">
        <v>0.0557303</v>
      </c>
      <c r="EP586">
        <v>0</v>
      </c>
      <c r="EQ586">
        <v>23.4179</v>
      </c>
      <c r="ER586">
        <v>999.9</v>
      </c>
      <c r="ES586">
        <v>40.63</v>
      </c>
      <c r="ET586">
        <v>32.468</v>
      </c>
      <c r="EU586">
        <v>26.9339</v>
      </c>
      <c r="EV586">
        <v>54.9771</v>
      </c>
      <c r="EW586">
        <v>38.2572</v>
      </c>
      <c r="EX586">
        <v>2</v>
      </c>
      <c r="EY586">
        <v>0.322459</v>
      </c>
      <c r="EZ586">
        <v>9.28105</v>
      </c>
      <c r="FA586">
        <v>19.9247</v>
      </c>
      <c r="FB586">
        <v>5.20411</v>
      </c>
      <c r="FC586">
        <v>12.0099</v>
      </c>
      <c r="FD586">
        <v>4.9756</v>
      </c>
      <c r="FE586">
        <v>3.294</v>
      </c>
      <c r="FF586">
        <v>9999</v>
      </c>
      <c r="FG586">
        <v>9999</v>
      </c>
      <c r="FH586">
        <v>9999</v>
      </c>
      <c r="FI586">
        <v>552.6</v>
      </c>
      <c r="FJ586">
        <v>1.86298</v>
      </c>
      <c r="FK586">
        <v>1.8678</v>
      </c>
      <c r="FL586">
        <v>1.86752</v>
      </c>
      <c r="FM586">
        <v>1.86874</v>
      </c>
      <c r="FN586">
        <v>1.86951</v>
      </c>
      <c r="FO586">
        <v>1.86557</v>
      </c>
      <c r="FP586">
        <v>1.86661</v>
      </c>
      <c r="FQ586">
        <v>1.86798</v>
      </c>
      <c r="FR586">
        <v>5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18.75</v>
      </c>
      <c r="GF586">
        <v>0.2392</v>
      </c>
      <c r="GG586">
        <v>5.21543574155078</v>
      </c>
      <c r="GH586">
        <v>0.0100486214095962</v>
      </c>
      <c r="GI586">
        <v>-1.74255938316833e-06</v>
      </c>
      <c r="GJ586">
        <v>3.40457676646056e-10</v>
      </c>
      <c r="GK586">
        <v>-0.0234001039270155</v>
      </c>
      <c r="GL586">
        <v>-0.0317258394575505</v>
      </c>
      <c r="GM586">
        <v>0.00293552719409138</v>
      </c>
      <c r="GN586">
        <v>-2.89779016759736e-05</v>
      </c>
      <c r="GO586">
        <v>-4</v>
      </c>
      <c r="GP586">
        <v>2214</v>
      </c>
      <c r="GQ586">
        <v>1</v>
      </c>
      <c r="GR586">
        <v>18</v>
      </c>
      <c r="GS586">
        <v>17421.6</v>
      </c>
      <c r="GT586">
        <v>28797.5</v>
      </c>
      <c r="GU586">
        <v>4.00757</v>
      </c>
      <c r="GV586">
        <v>2.59277</v>
      </c>
      <c r="GW586">
        <v>2.24854</v>
      </c>
      <c r="GX586">
        <v>2.73804</v>
      </c>
      <c r="GY586">
        <v>1.99585</v>
      </c>
      <c r="GZ586">
        <v>2.36084</v>
      </c>
      <c r="HA586">
        <v>36.7892</v>
      </c>
      <c r="HB586">
        <v>14.027</v>
      </c>
      <c r="HC586">
        <v>18</v>
      </c>
      <c r="HD586">
        <v>495.409</v>
      </c>
      <c r="HE586">
        <v>641.723</v>
      </c>
      <c r="HF586">
        <v>14.0451</v>
      </c>
      <c r="HG586">
        <v>31.2958</v>
      </c>
      <c r="HH586">
        <v>30.0012</v>
      </c>
      <c r="HI586">
        <v>30.7676</v>
      </c>
      <c r="HJ586">
        <v>30.6383</v>
      </c>
      <c r="HK586">
        <v>80.1936</v>
      </c>
      <c r="HL586">
        <v>27.5868</v>
      </c>
      <c r="HM586">
        <v>0</v>
      </c>
      <c r="HN586">
        <v>12.7265</v>
      </c>
      <c r="HO586">
        <v>1738.45</v>
      </c>
      <c r="HP586">
        <v>18.6805</v>
      </c>
      <c r="HQ586">
        <v>102.227</v>
      </c>
      <c r="HR586">
        <v>103.039</v>
      </c>
    </row>
    <row r="587" spans="1:226">
      <c r="A587">
        <v>571</v>
      </c>
      <c r="B587">
        <v>1657127068.1</v>
      </c>
      <c r="C587">
        <v>7035.5</v>
      </c>
      <c r="D587" t="s">
        <v>1505</v>
      </c>
      <c r="E587" t="s">
        <v>1506</v>
      </c>
      <c r="F587">
        <v>5</v>
      </c>
      <c r="G587" t="s">
        <v>1302</v>
      </c>
      <c r="H587" t="s">
        <v>354</v>
      </c>
      <c r="I587">
        <v>1657127060.27857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1762.86065932813</v>
      </c>
      <c r="AK587">
        <v>1739.09375757576</v>
      </c>
      <c r="AL587">
        <v>3.36726674735655</v>
      </c>
      <c r="AM587">
        <v>66.856726863799</v>
      </c>
      <c r="AN587">
        <f>(AP587 - AO587 + BO587*1E3/(8.314*(BQ587+273.15)) * AR587/BN587 * AQ587) * BN587/(100*BB587) * 1000/(1000 - AP587)</f>
        <v>0</v>
      </c>
      <c r="AO587">
        <v>18.6332075360942</v>
      </c>
      <c r="AP587">
        <v>19.3454818181818</v>
      </c>
      <c r="AQ587">
        <v>0.00317438775972243</v>
      </c>
      <c r="AR587">
        <v>77.4806750341391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1657127060.27857</v>
      </c>
      <c r="BH587">
        <v>1681.205</v>
      </c>
      <c r="BI587">
        <v>1714.62571428571</v>
      </c>
      <c r="BJ587">
        <v>19.3066642857143</v>
      </c>
      <c r="BK587">
        <v>18.609225</v>
      </c>
      <c r="BL587">
        <v>1662.53571428571</v>
      </c>
      <c r="BM587">
        <v>19.0685571428571</v>
      </c>
      <c r="BN587">
        <v>499.993535714286</v>
      </c>
      <c r="BO587">
        <v>73.9623321428571</v>
      </c>
      <c r="BP587">
        <v>0.099997175</v>
      </c>
      <c r="BQ587">
        <v>23.3545321428571</v>
      </c>
      <c r="BR587">
        <v>24.3282607142857</v>
      </c>
      <c r="BS587">
        <v>999.9</v>
      </c>
      <c r="BT587">
        <v>0</v>
      </c>
      <c r="BU587">
        <v>0</v>
      </c>
      <c r="BV587">
        <v>9997.32142857143</v>
      </c>
      <c r="BW587">
        <v>0</v>
      </c>
      <c r="BX587">
        <v>1859.76964285714</v>
      </c>
      <c r="BY587">
        <v>-33.4203214285714</v>
      </c>
      <c r="BZ587">
        <v>1714.30321428571</v>
      </c>
      <c r="CA587">
        <v>1747.13821428571</v>
      </c>
      <c r="CB587">
        <v>0.697434142857143</v>
      </c>
      <c r="CC587">
        <v>1714.62571428571</v>
      </c>
      <c r="CD587">
        <v>18.609225</v>
      </c>
      <c r="CE587">
        <v>1.42796607142857</v>
      </c>
      <c r="CF587">
        <v>1.37638142857143</v>
      </c>
      <c r="CG587">
        <v>12.2179</v>
      </c>
      <c r="CH587">
        <v>11.6598928571429</v>
      </c>
      <c r="CI587">
        <v>1999.99071428571</v>
      </c>
      <c r="CJ587">
        <v>0.980002714285714</v>
      </c>
      <c r="CK587">
        <v>0.0199973</v>
      </c>
      <c r="CL587">
        <v>0</v>
      </c>
      <c r="CM587">
        <v>2.29345</v>
      </c>
      <c r="CN587">
        <v>0</v>
      </c>
      <c r="CO587">
        <v>6901.17821428571</v>
      </c>
      <c r="CP587">
        <v>17300.0821428571</v>
      </c>
      <c r="CQ587">
        <v>43.875</v>
      </c>
      <c r="CR587">
        <v>46.35925</v>
      </c>
      <c r="CS587">
        <v>44.125</v>
      </c>
      <c r="CT587">
        <v>44.205</v>
      </c>
      <c r="CU587">
        <v>42.7275</v>
      </c>
      <c r="CV587">
        <v>1959.99214285714</v>
      </c>
      <c r="CW587">
        <v>39.9982142857143</v>
      </c>
      <c r="CX587">
        <v>0</v>
      </c>
      <c r="CY587">
        <v>1657127048.5</v>
      </c>
      <c r="CZ587">
        <v>0</v>
      </c>
      <c r="DA587">
        <v>0</v>
      </c>
      <c r="DB587" t="s">
        <v>356</v>
      </c>
      <c r="DC587">
        <v>1656081770.5</v>
      </c>
      <c r="DD587">
        <v>1655399214.6</v>
      </c>
      <c r="DE587">
        <v>0</v>
      </c>
      <c r="DF587">
        <v>0.134</v>
      </c>
      <c r="DG587">
        <v>-0.06</v>
      </c>
      <c r="DH587">
        <v>9.331</v>
      </c>
      <c r="DI587">
        <v>0.511</v>
      </c>
      <c r="DJ587">
        <v>421</v>
      </c>
      <c r="DK587">
        <v>25</v>
      </c>
      <c r="DL587">
        <v>1.93</v>
      </c>
      <c r="DM587">
        <v>0.15</v>
      </c>
      <c r="DN587">
        <v>-33.5855425</v>
      </c>
      <c r="DO587">
        <v>3.20274934333963</v>
      </c>
      <c r="DP587">
        <v>0.651267352124878</v>
      </c>
      <c r="DQ587">
        <v>0</v>
      </c>
      <c r="DR587">
        <v>0.7149904</v>
      </c>
      <c r="DS587">
        <v>-0.236505996247656</v>
      </c>
      <c r="DT587">
        <v>0.0323350653592969</v>
      </c>
      <c r="DU587">
        <v>0</v>
      </c>
      <c r="DV587">
        <v>0</v>
      </c>
      <c r="DW587">
        <v>2</v>
      </c>
      <c r="DX587" t="s">
        <v>367</v>
      </c>
      <c r="DY587">
        <v>2.96923</v>
      </c>
      <c r="DZ587">
        <v>2.75374</v>
      </c>
      <c r="EA587">
        <v>0.189665</v>
      </c>
      <c r="EB587">
        <v>0.192953</v>
      </c>
      <c r="EC587">
        <v>0.0725941</v>
      </c>
      <c r="ED587">
        <v>0.0713411</v>
      </c>
      <c r="EE587">
        <v>31485</v>
      </c>
      <c r="EF587">
        <v>34319.2</v>
      </c>
      <c r="EG587">
        <v>35240.3</v>
      </c>
      <c r="EH587">
        <v>38599.7</v>
      </c>
      <c r="EI587">
        <v>46386</v>
      </c>
      <c r="EJ587">
        <v>51759.9</v>
      </c>
      <c r="EK587">
        <v>55119.2</v>
      </c>
      <c r="EL587">
        <v>61895.2</v>
      </c>
      <c r="EM587">
        <v>1.922</v>
      </c>
      <c r="EN587">
        <v>2.1296</v>
      </c>
      <c r="EO587">
        <v>0.0568926</v>
      </c>
      <c r="EP587">
        <v>0</v>
      </c>
      <c r="EQ587">
        <v>23.4187</v>
      </c>
      <c r="ER587">
        <v>999.9</v>
      </c>
      <c r="ES587">
        <v>40.606</v>
      </c>
      <c r="ET587">
        <v>32.468</v>
      </c>
      <c r="EU587">
        <v>26.9193</v>
      </c>
      <c r="EV587">
        <v>54.7171</v>
      </c>
      <c r="EW587">
        <v>38.2412</v>
      </c>
      <c r="EX587">
        <v>2</v>
      </c>
      <c r="EY587">
        <v>0.323089</v>
      </c>
      <c r="EZ587">
        <v>9.28105</v>
      </c>
      <c r="FA587">
        <v>19.9245</v>
      </c>
      <c r="FB587">
        <v>5.20172</v>
      </c>
      <c r="FC587">
        <v>12.0099</v>
      </c>
      <c r="FD587">
        <v>4.9756</v>
      </c>
      <c r="FE587">
        <v>3.294</v>
      </c>
      <c r="FF587">
        <v>9999</v>
      </c>
      <c r="FG587">
        <v>9999</v>
      </c>
      <c r="FH587">
        <v>9999</v>
      </c>
      <c r="FI587">
        <v>552.6</v>
      </c>
      <c r="FJ587">
        <v>1.86295</v>
      </c>
      <c r="FK587">
        <v>1.86777</v>
      </c>
      <c r="FL587">
        <v>1.86752</v>
      </c>
      <c r="FM587">
        <v>1.86874</v>
      </c>
      <c r="FN587">
        <v>1.86951</v>
      </c>
      <c r="FO587">
        <v>1.86557</v>
      </c>
      <c r="FP587">
        <v>1.86658</v>
      </c>
      <c r="FQ587">
        <v>1.86798</v>
      </c>
      <c r="FR587">
        <v>5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18.85</v>
      </c>
      <c r="GF587">
        <v>0.2398</v>
      </c>
      <c r="GG587">
        <v>5.21543574155078</v>
      </c>
      <c r="GH587">
        <v>0.0100486214095962</v>
      </c>
      <c r="GI587">
        <v>-1.74255938316833e-06</v>
      </c>
      <c r="GJ587">
        <v>3.40457676646056e-10</v>
      </c>
      <c r="GK587">
        <v>-0.0234001039270155</v>
      </c>
      <c r="GL587">
        <v>-0.0317258394575505</v>
      </c>
      <c r="GM587">
        <v>0.00293552719409138</v>
      </c>
      <c r="GN587">
        <v>-2.89779016759736e-05</v>
      </c>
      <c r="GO587">
        <v>-4</v>
      </c>
      <c r="GP587">
        <v>2214</v>
      </c>
      <c r="GQ587">
        <v>1</v>
      </c>
      <c r="GR587">
        <v>18</v>
      </c>
      <c r="GS587">
        <v>17421.6</v>
      </c>
      <c r="GT587">
        <v>28797.6</v>
      </c>
      <c r="GU587">
        <v>4.03198</v>
      </c>
      <c r="GV587">
        <v>2.59888</v>
      </c>
      <c r="GW587">
        <v>2.24854</v>
      </c>
      <c r="GX587">
        <v>2.73804</v>
      </c>
      <c r="GY587">
        <v>1.99585</v>
      </c>
      <c r="GZ587">
        <v>2.34253</v>
      </c>
      <c r="HA587">
        <v>36.7892</v>
      </c>
      <c r="HB587">
        <v>14.0182</v>
      </c>
      <c r="HC587">
        <v>18</v>
      </c>
      <c r="HD587">
        <v>494.566</v>
      </c>
      <c r="HE587">
        <v>641.839</v>
      </c>
      <c r="HF587">
        <v>14.0599</v>
      </c>
      <c r="HG587">
        <v>31.3117</v>
      </c>
      <c r="HH587">
        <v>30.0011</v>
      </c>
      <c r="HI587">
        <v>30.7794</v>
      </c>
      <c r="HJ587">
        <v>30.6489</v>
      </c>
      <c r="HK587">
        <v>80.6711</v>
      </c>
      <c r="HL587">
        <v>27.5868</v>
      </c>
      <c r="HM587">
        <v>0</v>
      </c>
      <c r="HN587">
        <v>12.7478</v>
      </c>
      <c r="HO587">
        <v>1758.52</v>
      </c>
      <c r="HP587">
        <v>18.6839</v>
      </c>
      <c r="HQ587">
        <v>102.224</v>
      </c>
      <c r="HR587">
        <v>103.037</v>
      </c>
    </row>
    <row r="588" spans="1:226">
      <c r="A588">
        <v>572</v>
      </c>
      <c r="B588">
        <v>1657127073.6</v>
      </c>
      <c r="C588">
        <v>7041</v>
      </c>
      <c r="D588" t="s">
        <v>1507</v>
      </c>
      <c r="E588" t="s">
        <v>1508</v>
      </c>
      <c r="F588">
        <v>5</v>
      </c>
      <c r="G588" t="s">
        <v>1302</v>
      </c>
      <c r="H588" t="s">
        <v>354</v>
      </c>
      <c r="I588">
        <v>1657127065.85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1782.01943251621</v>
      </c>
      <c r="AK588">
        <v>1758.01387878788</v>
      </c>
      <c r="AL588">
        <v>3.47660397416437</v>
      </c>
      <c r="AM588">
        <v>66.856726863799</v>
      </c>
      <c r="AN588">
        <f>(AP588 - AO588 + BO588*1E3/(8.314*(BQ588+273.15)) * AR588/BN588 * AQ588) * BN588/(100*BB588) * 1000/(1000 - AP588)</f>
        <v>0</v>
      </c>
      <c r="AO588">
        <v>18.6350880267482</v>
      </c>
      <c r="AP588">
        <v>19.3595666666667</v>
      </c>
      <c r="AQ588">
        <v>0.000804868474305706</v>
      </c>
      <c r="AR588">
        <v>77.4806750341391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1657127065.85</v>
      </c>
      <c r="BH588">
        <v>1699.6675</v>
      </c>
      <c r="BI588">
        <v>1733.20178571429</v>
      </c>
      <c r="BJ588">
        <v>19.3344857142857</v>
      </c>
      <c r="BK588">
        <v>18.6306678571429</v>
      </c>
      <c r="BL588">
        <v>1680.86892857143</v>
      </c>
      <c r="BM588">
        <v>19.0950785714286</v>
      </c>
      <c r="BN588">
        <v>499.980142857143</v>
      </c>
      <c r="BO588">
        <v>73.9612</v>
      </c>
      <c r="BP588">
        <v>0.0999207214285714</v>
      </c>
      <c r="BQ588">
        <v>23.3638</v>
      </c>
      <c r="BR588">
        <v>24.3408642857143</v>
      </c>
      <c r="BS588">
        <v>999.9</v>
      </c>
      <c r="BT588">
        <v>0</v>
      </c>
      <c r="BU588">
        <v>0</v>
      </c>
      <c r="BV588">
        <v>10007.6785714286</v>
      </c>
      <c r="BW588">
        <v>0</v>
      </c>
      <c r="BX588">
        <v>1860.03392857143</v>
      </c>
      <c r="BY588">
        <v>-33.5331142857143</v>
      </c>
      <c r="BZ588">
        <v>1733.17857142857</v>
      </c>
      <c r="CA588">
        <v>1766.10357142857</v>
      </c>
      <c r="CB588">
        <v>0.703808035714286</v>
      </c>
      <c r="CC588">
        <v>1733.20178571429</v>
      </c>
      <c r="CD588">
        <v>18.6306678571429</v>
      </c>
      <c r="CE588">
        <v>1.43000107142857</v>
      </c>
      <c r="CF588">
        <v>1.37794642857143</v>
      </c>
      <c r="CG588">
        <v>12.2395642857143</v>
      </c>
      <c r="CH588">
        <v>11.6771</v>
      </c>
      <c r="CI588">
        <v>1999.98678571429</v>
      </c>
      <c r="CJ588">
        <v>0.979997357142857</v>
      </c>
      <c r="CK588">
        <v>0.02000255</v>
      </c>
      <c r="CL588">
        <v>0</v>
      </c>
      <c r="CM588">
        <v>2.28435</v>
      </c>
      <c r="CN588">
        <v>0</v>
      </c>
      <c r="CO588">
        <v>6891.62571428571</v>
      </c>
      <c r="CP588">
        <v>17300.0357142857</v>
      </c>
      <c r="CQ588">
        <v>43.875</v>
      </c>
      <c r="CR588">
        <v>46.375</v>
      </c>
      <c r="CS588">
        <v>44.1338571428571</v>
      </c>
      <c r="CT588">
        <v>44.2275</v>
      </c>
      <c r="CU588">
        <v>42.75</v>
      </c>
      <c r="CV588">
        <v>1959.9775</v>
      </c>
      <c r="CW588">
        <v>40.0067857142857</v>
      </c>
      <c r="CX588">
        <v>0</v>
      </c>
      <c r="CY588">
        <v>1657127053.9</v>
      </c>
      <c r="CZ588">
        <v>0</v>
      </c>
      <c r="DA588">
        <v>0</v>
      </c>
      <c r="DB588" t="s">
        <v>356</v>
      </c>
      <c r="DC588">
        <v>1656081770.5</v>
      </c>
      <c r="DD588">
        <v>1655399214.6</v>
      </c>
      <c r="DE588">
        <v>0</v>
      </c>
      <c r="DF588">
        <v>0.134</v>
      </c>
      <c r="DG588">
        <v>-0.06</v>
      </c>
      <c r="DH588">
        <v>9.331</v>
      </c>
      <c r="DI588">
        <v>0.511</v>
      </c>
      <c r="DJ588">
        <v>421</v>
      </c>
      <c r="DK588">
        <v>25</v>
      </c>
      <c r="DL588">
        <v>1.93</v>
      </c>
      <c r="DM588">
        <v>0.15</v>
      </c>
      <c r="DN588">
        <v>-33.5096025</v>
      </c>
      <c r="DO588">
        <v>-0.468255534709168</v>
      </c>
      <c r="DP588">
        <v>0.585875364513435</v>
      </c>
      <c r="DQ588">
        <v>0</v>
      </c>
      <c r="DR588">
        <v>0.70274365</v>
      </c>
      <c r="DS588">
        <v>0.0907028667917443</v>
      </c>
      <c r="DT588">
        <v>0.0124651358547551</v>
      </c>
      <c r="DU588">
        <v>1</v>
      </c>
      <c r="DV588">
        <v>1</v>
      </c>
      <c r="DW588">
        <v>2</v>
      </c>
      <c r="DX588" t="s">
        <v>357</v>
      </c>
      <c r="DY588">
        <v>2.96922</v>
      </c>
      <c r="DZ588">
        <v>2.75384</v>
      </c>
      <c r="EA588">
        <v>0.190865</v>
      </c>
      <c r="EB588">
        <v>0.194109</v>
      </c>
      <c r="EC588">
        <v>0.0726359</v>
      </c>
      <c r="ED588">
        <v>0.0713363</v>
      </c>
      <c r="EE588">
        <v>31437.1</v>
      </c>
      <c r="EF588">
        <v>34268.8</v>
      </c>
      <c r="EG588">
        <v>35239</v>
      </c>
      <c r="EH588">
        <v>38598.5</v>
      </c>
      <c r="EI588">
        <v>46383.3</v>
      </c>
      <c r="EJ588">
        <v>51758.2</v>
      </c>
      <c r="EK588">
        <v>55118.4</v>
      </c>
      <c r="EL588">
        <v>61892.9</v>
      </c>
      <c r="EM588">
        <v>1.9234</v>
      </c>
      <c r="EN588">
        <v>2.1298</v>
      </c>
      <c r="EO588">
        <v>0.0578165</v>
      </c>
      <c r="EP588">
        <v>0</v>
      </c>
      <c r="EQ588">
        <v>23.4218</v>
      </c>
      <c r="ER588">
        <v>999.9</v>
      </c>
      <c r="ES588">
        <v>40.581</v>
      </c>
      <c r="ET588">
        <v>32.478</v>
      </c>
      <c r="EU588">
        <v>26.9184</v>
      </c>
      <c r="EV588">
        <v>54.6971</v>
      </c>
      <c r="EW588">
        <v>38.2372</v>
      </c>
      <c r="EX588">
        <v>2</v>
      </c>
      <c r="EY588">
        <v>0.324878</v>
      </c>
      <c r="EZ588">
        <v>9.28105</v>
      </c>
      <c r="FA588">
        <v>19.9248</v>
      </c>
      <c r="FB588">
        <v>5.20411</v>
      </c>
      <c r="FC588">
        <v>12.0099</v>
      </c>
      <c r="FD588">
        <v>4.9756</v>
      </c>
      <c r="FE588">
        <v>3.294</v>
      </c>
      <c r="FF588">
        <v>9999</v>
      </c>
      <c r="FG588">
        <v>9999</v>
      </c>
      <c r="FH588">
        <v>9999</v>
      </c>
      <c r="FI588">
        <v>552.6</v>
      </c>
      <c r="FJ588">
        <v>1.86295</v>
      </c>
      <c r="FK588">
        <v>1.86774</v>
      </c>
      <c r="FL588">
        <v>1.86752</v>
      </c>
      <c r="FM588">
        <v>1.86874</v>
      </c>
      <c r="FN588">
        <v>1.86951</v>
      </c>
      <c r="FO588">
        <v>1.86557</v>
      </c>
      <c r="FP588">
        <v>1.86661</v>
      </c>
      <c r="FQ588">
        <v>1.86798</v>
      </c>
      <c r="FR588">
        <v>5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18.98</v>
      </c>
      <c r="GF588">
        <v>0.2406</v>
      </c>
      <c r="GG588">
        <v>5.21543574155078</v>
      </c>
      <c r="GH588">
        <v>0.0100486214095962</v>
      </c>
      <c r="GI588">
        <v>-1.74255938316833e-06</v>
      </c>
      <c r="GJ588">
        <v>3.40457676646056e-10</v>
      </c>
      <c r="GK588">
        <v>-0.0234001039270155</v>
      </c>
      <c r="GL588">
        <v>-0.0317258394575505</v>
      </c>
      <c r="GM588">
        <v>0.00293552719409138</v>
      </c>
      <c r="GN588">
        <v>-2.89779016759736e-05</v>
      </c>
      <c r="GO588">
        <v>-4</v>
      </c>
      <c r="GP588">
        <v>2214</v>
      </c>
      <c r="GQ588">
        <v>1</v>
      </c>
      <c r="GR588">
        <v>18</v>
      </c>
      <c r="GS588">
        <v>17421.7</v>
      </c>
      <c r="GT588">
        <v>28797.7</v>
      </c>
      <c r="GU588">
        <v>4.06494</v>
      </c>
      <c r="GV588">
        <v>2.59888</v>
      </c>
      <c r="GW588">
        <v>2.24854</v>
      </c>
      <c r="GX588">
        <v>2.73804</v>
      </c>
      <c r="GY588">
        <v>1.99585</v>
      </c>
      <c r="GZ588">
        <v>2.31445</v>
      </c>
      <c r="HA588">
        <v>36.8129</v>
      </c>
      <c r="HB588">
        <v>14.0095</v>
      </c>
      <c r="HC588">
        <v>18</v>
      </c>
      <c r="HD588">
        <v>495.653</v>
      </c>
      <c r="HE588">
        <v>642.235</v>
      </c>
      <c r="HF588">
        <v>14.0782</v>
      </c>
      <c r="HG588">
        <v>31.326</v>
      </c>
      <c r="HH588">
        <v>30.0012</v>
      </c>
      <c r="HI588">
        <v>30.797</v>
      </c>
      <c r="HJ588">
        <v>30.6701</v>
      </c>
      <c r="HK588">
        <v>81.3193</v>
      </c>
      <c r="HL588">
        <v>27.5868</v>
      </c>
      <c r="HM588">
        <v>0</v>
      </c>
      <c r="HN588">
        <v>12.7586</v>
      </c>
      <c r="HO588">
        <v>1771.99</v>
      </c>
      <c r="HP588">
        <v>18.6812</v>
      </c>
      <c r="HQ588">
        <v>102.222</v>
      </c>
      <c r="HR588">
        <v>103.033</v>
      </c>
    </row>
    <row r="589" spans="1:226">
      <c r="A589">
        <v>573</v>
      </c>
      <c r="B589">
        <v>1657127078.6</v>
      </c>
      <c r="C589">
        <v>7046</v>
      </c>
      <c r="D589" t="s">
        <v>1509</v>
      </c>
      <c r="E589" t="s">
        <v>1510</v>
      </c>
      <c r="F589">
        <v>5</v>
      </c>
      <c r="G589" t="s">
        <v>1302</v>
      </c>
      <c r="H589" t="s">
        <v>354</v>
      </c>
      <c r="I589">
        <v>1657127071.11852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1798.52784366466</v>
      </c>
      <c r="AK589">
        <v>1774.84103030303</v>
      </c>
      <c r="AL589">
        <v>3.34453584490045</v>
      </c>
      <c r="AM589">
        <v>66.856726863799</v>
      </c>
      <c r="AN589">
        <f>(AP589 - AO589 + BO589*1E3/(8.314*(BQ589+273.15)) * AR589/BN589 * AQ589) * BN589/(100*BB589) * 1000/(1000 - AP589)</f>
        <v>0</v>
      </c>
      <c r="AO589">
        <v>18.6361786970609</v>
      </c>
      <c r="AP589">
        <v>19.3631006060606</v>
      </c>
      <c r="AQ589">
        <v>0.000213266026623444</v>
      </c>
      <c r="AR589">
        <v>77.4806750341391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1657127071.11852</v>
      </c>
      <c r="BH589">
        <v>1717.27222222222</v>
      </c>
      <c r="BI589">
        <v>1750.75518518519</v>
      </c>
      <c r="BJ589">
        <v>19.3524518518519</v>
      </c>
      <c r="BK589">
        <v>18.6352185185185</v>
      </c>
      <c r="BL589">
        <v>1698.34925925926</v>
      </c>
      <c r="BM589">
        <v>19.1122037037037</v>
      </c>
      <c r="BN589">
        <v>499.991703703704</v>
      </c>
      <c r="BO589">
        <v>73.9607925925926</v>
      </c>
      <c r="BP589">
        <v>0.0999839962962963</v>
      </c>
      <c r="BQ589">
        <v>23.3721814814815</v>
      </c>
      <c r="BR589">
        <v>24.3582814814815</v>
      </c>
      <c r="BS589">
        <v>999.9</v>
      </c>
      <c r="BT589">
        <v>0</v>
      </c>
      <c r="BU589">
        <v>0</v>
      </c>
      <c r="BV589">
        <v>9995</v>
      </c>
      <c r="BW589">
        <v>0</v>
      </c>
      <c r="BX589">
        <v>1859.4937037037</v>
      </c>
      <c r="BY589">
        <v>-33.4824555555556</v>
      </c>
      <c r="BZ589">
        <v>1751.16111111111</v>
      </c>
      <c r="CA589">
        <v>1783.99925925926</v>
      </c>
      <c r="CB589">
        <v>0.717221259259259</v>
      </c>
      <c r="CC589">
        <v>1750.75518518519</v>
      </c>
      <c r="CD589">
        <v>18.6352185185185</v>
      </c>
      <c r="CE589">
        <v>1.43132185185185</v>
      </c>
      <c r="CF589">
        <v>1.37827592592593</v>
      </c>
      <c r="CG589">
        <v>12.2535962962963</v>
      </c>
      <c r="CH589">
        <v>11.6807074074074</v>
      </c>
      <c r="CI589">
        <v>1999.99740740741</v>
      </c>
      <c r="CJ589">
        <v>0.979992666666667</v>
      </c>
      <c r="CK589">
        <v>0.020007137037037</v>
      </c>
      <c r="CL589">
        <v>0</v>
      </c>
      <c r="CM589">
        <v>2.31191481481481</v>
      </c>
      <c r="CN589">
        <v>0</v>
      </c>
      <c r="CO589">
        <v>6881.98185185185</v>
      </c>
      <c r="CP589">
        <v>17300.1074074074</v>
      </c>
      <c r="CQ589">
        <v>43.8864814814815</v>
      </c>
      <c r="CR589">
        <v>46.3772962962963</v>
      </c>
      <c r="CS589">
        <v>44.1548518518518</v>
      </c>
      <c r="CT589">
        <v>44.25</v>
      </c>
      <c r="CU589">
        <v>42.7545925925926</v>
      </c>
      <c r="CV589">
        <v>1959.97888888889</v>
      </c>
      <c r="CW589">
        <v>40.0137037037037</v>
      </c>
      <c r="CX589">
        <v>0</v>
      </c>
      <c r="CY589">
        <v>1657127058.7</v>
      </c>
      <c r="CZ589">
        <v>0</v>
      </c>
      <c r="DA589">
        <v>0</v>
      </c>
      <c r="DB589" t="s">
        <v>356</v>
      </c>
      <c r="DC589">
        <v>1656081770.5</v>
      </c>
      <c r="DD589">
        <v>1655399214.6</v>
      </c>
      <c r="DE589">
        <v>0</v>
      </c>
      <c r="DF589">
        <v>0.134</v>
      </c>
      <c r="DG589">
        <v>-0.06</v>
      </c>
      <c r="DH589">
        <v>9.331</v>
      </c>
      <c r="DI589">
        <v>0.511</v>
      </c>
      <c r="DJ589">
        <v>421</v>
      </c>
      <c r="DK589">
        <v>25</v>
      </c>
      <c r="DL589">
        <v>1.93</v>
      </c>
      <c r="DM589">
        <v>0.15</v>
      </c>
      <c r="DN589">
        <v>-33.4634825</v>
      </c>
      <c r="DO589">
        <v>-0.650070168855459</v>
      </c>
      <c r="DP589">
        <v>0.572004190057861</v>
      </c>
      <c r="DQ589">
        <v>0</v>
      </c>
      <c r="DR589">
        <v>0.7085085</v>
      </c>
      <c r="DS589">
        <v>0.131651437148215</v>
      </c>
      <c r="DT589">
        <v>0.0148368108584696</v>
      </c>
      <c r="DU589">
        <v>0</v>
      </c>
      <c r="DV589">
        <v>0</v>
      </c>
      <c r="DW589">
        <v>2</v>
      </c>
      <c r="DX589" t="s">
        <v>367</v>
      </c>
      <c r="DY589">
        <v>2.96849</v>
      </c>
      <c r="DZ589">
        <v>2.75326</v>
      </c>
      <c r="EA589">
        <v>0.191942</v>
      </c>
      <c r="EB589">
        <v>0.195201</v>
      </c>
      <c r="EC589">
        <v>0.0726519</v>
      </c>
      <c r="ED589">
        <v>0.0713321</v>
      </c>
      <c r="EE589">
        <v>31394.6</v>
      </c>
      <c r="EF589">
        <v>34221.3</v>
      </c>
      <c r="EG589">
        <v>35238.4</v>
      </c>
      <c r="EH589">
        <v>38597.5</v>
      </c>
      <c r="EI589">
        <v>46381.9</v>
      </c>
      <c r="EJ589">
        <v>51757.6</v>
      </c>
      <c r="EK589">
        <v>55117.7</v>
      </c>
      <c r="EL589">
        <v>61891.9</v>
      </c>
      <c r="EM589">
        <v>1.9214</v>
      </c>
      <c r="EN589">
        <v>2.1298</v>
      </c>
      <c r="EO589">
        <v>0.0584126</v>
      </c>
      <c r="EP589">
        <v>0</v>
      </c>
      <c r="EQ589">
        <v>23.4278</v>
      </c>
      <c r="ER589">
        <v>999.9</v>
      </c>
      <c r="ES589">
        <v>40.581</v>
      </c>
      <c r="ET589">
        <v>32.478</v>
      </c>
      <c r="EU589">
        <v>26.917</v>
      </c>
      <c r="EV589">
        <v>55.0971</v>
      </c>
      <c r="EW589">
        <v>38.2292</v>
      </c>
      <c r="EX589">
        <v>2</v>
      </c>
      <c r="EY589">
        <v>0.325732</v>
      </c>
      <c r="EZ589">
        <v>9.28105</v>
      </c>
      <c r="FA589">
        <v>19.9239</v>
      </c>
      <c r="FB589">
        <v>5.20052</v>
      </c>
      <c r="FC589">
        <v>12.0099</v>
      </c>
      <c r="FD589">
        <v>4.9752</v>
      </c>
      <c r="FE589">
        <v>3.2936</v>
      </c>
      <c r="FF589">
        <v>9999</v>
      </c>
      <c r="FG589">
        <v>9999</v>
      </c>
      <c r="FH589">
        <v>9999</v>
      </c>
      <c r="FI589">
        <v>552.6</v>
      </c>
      <c r="FJ589">
        <v>1.86295</v>
      </c>
      <c r="FK589">
        <v>1.86783</v>
      </c>
      <c r="FL589">
        <v>1.86752</v>
      </c>
      <c r="FM589">
        <v>1.86874</v>
      </c>
      <c r="FN589">
        <v>1.86951</v>
      </c>
      <c r="FO589">
        <v>1.8656</v>
      </c>
      <c r="FP589">
        <v>1.86661</v>
      </c>
      <c r="FQ589">
        <v>1.86798</v>
      </c>
      <c r="FR589">
        <v>5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19.1</v>
      </c>
      <c r="GF589">
        <v>0.2409</v>
      </c>
      <c r="GG589">
        <v>5.21543574155078</v>
      </c>
      <c r="GH589">
        <v>0.0100486214095962</v>
      </c>
      <c r="GI589">
        <v>-1.74255938316833e-06</v>
      </c>
      <c r="GJ589">
        <v>3.40457676646056e-10</v>
      </c>
      <c r="GK589">
        <v>-0.0234001039270155</v>
      </c>
      <c r="GL589">
        <v>-0.0317258394575505</v>
      </c>
      <c r="GM589">
        <v>0.00293552719409138</v>
      </c>
      <c r="GN589">
        <v>-2.89779016759736e-05</v>
      </c>
      <c r="GO589">
        <v>-4</v>
      </c>
      <c r="GP589">
        <v>2214</v>
      </c>
      <c r="GQ589">
        <v>1</v>
      </c>
      <c r="GR589">
        <v>18</v>
      </c>
      <c r="GS589">
        <v>17421.8</v>
      </c>
      <c r="GT589">
        <v>28797.7</v>
      </c>
      <c r="GU589">
        <v>4.08813</v>
      </c>
      <c r="GV589">
        <v>2.59888</v>
      </c>
      <c r="GW589">
        <v>2.24854</v>
      </c>
      <c r="GX589">
        <v>2.73804</v>
      </c>
      <c r="GY589">
        <v>1.99585</v>
      </c>
      <c r="GZ589">
        <v>2.33521</v>
      </c>
      <c r="HA589">
        <v>36.8129</v>
      </c>
      <c r="HB589">
        <v>14.0095</v>
      </c>
      <c r="HC589">
        <v>18</v>
      </c>
      <c r="HD589">
        <v>494.449</v>
      </c>
      <c r="HE589">
        <v>642.38</v>
      </c>
      <c r="HF589">
        <v>14.0955</v>
      </c>
      <c r="HG589">
        <v>31.3424</v>
      </c>
      <c r="HH589">
        <v>30.0012</v>
      </c>
      <c r="HI589">
        <v>30.8131</v>
      </c>
      <c r="HJ589">
        <v>30.6833</v>
      </c>
      <c r="HK589">
        <v>81.8956</v>
      </c>
      <c r="HL589">
        <v>27.5868</v>
      </c>
      <c r="HM589">
        <v>0</v>
      </c>
      <c r="HN589">
        <v>12.7644</v>
      </c>
      <c r="HO589">
        <v>1792.16</v>
      </c>
      <c r="HP589">
        <v>18.686</v>
      </c>
      <c r="HQ589">
        <v>102.22</v>
      </c>
      <c r="HR589">
        <v>103.031</v>
      </c>
    </row>
    <row r="590" spans="1:226">
      <c r="A590">
        <v>574</v>
      </c>
      <c r="B590">
        <v>1657127083.6</v>
      </c>
      <c r="C590">
        <v>7051</v>
      </c>
      <c r="D590" t="s">
        <v>1511</v>
      </c>
      <c r="E590" t="s">
        <v>1512</v>
      </c>
      <c r="F590">
        <v>5</v>
      </c>
      <c r="G590" t="s">
        <v>1302</v>
      </c>
      <c r="H590" t="s">
        <v>354</v>
      </c>
      <c r="I590">
        <v>1657127075.83214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1816.13391809927</v>
      </c>
      <c r="AK590">
        <v>1792.04509090909</v>
      </c>
      <c r="AL590">
        <v>3.44845657314638</v>
      </c>
      <c r="AM590">
        <v>66.856726863799</v>
      </c>
      <c r="AN590">
        <f>(AP590 - AO590 + BO590*1E3/(8.314*(BQ590+273.15)) * AR590/BN590 * AQ590) * BN590/(100*BB590) * 1000/(1000 - AP590)</f>
        <v>0</v>
      </c>
      <c r="AO590">
        <v>18.636405113851</v>
      </c>
      <c r="AP590">
        <v>19.3715072727273</v>
      </c>
      <c r="AQ590">
        <v>0.00026383937235056</v>
      </c>
      <c r="AR590">
        <v>77.4806750341391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1657127075.83214</v>
      </c>
      <c r="BH590">
        <v>1733.01678571429</v>
      </c>
      <c r="BI590">
        <v>1766.73535714286</v>
      </c>
      <c r="BJ590">
        <v>19.3612892857143</v>
      </c>
      <c r="BK590">
        <v>18.6364857142857</v>
      </c>
      <c r="BL590">
        <v>1713.98357142857</v>
      </c>
      <c r="BM590">
        <v>19.120625</v>
      </c>
      <c r="BN590">
        <v>499.998142857143</v>
      </c>
      <c r="BO590">
        <v>73.9599535714286</v>
      </c>
      <c r="BP590">
        <v>0.0999669857142857</v>
      </c>
      <c r="BQ590">
        <v>23.3837214285714</v>
      </c>
      <c r="BR590">
        <v>24.3697785714286</v>
      </c>
      <c r="BS590">
        <v>999.9</v>
      </c>
      <c r="BT590">
        <v>0</v>
      </c>
      <c r="BU590">
        <v>0</v>
      </c>
      <c r="BV590">
        <v>10000.7142857143</v>
      </c>
      <c r="BW590">
        <v>0</v>
      </c>
      <c r="BX590">
        <v>1859.35714285714</v>
      </c>
      <c r="BY590">
        <v>-33.7177178571429</v>
      </c>
      <c r="BZ590">
        <v>1767.23214285714</v>
      </c>
      <c r="CA590">
        <v>1800.28535714286</v>
      </c>
      <c r="CB590">
        <v>0.724786892857143</v>
      </c>
      <c r="CC590">
        <v>1766.73535714286</v>
      </c>
      <c r="CD590">
        <v>18.6364857142857</v>
      </c>
      <c r="CE590">
        <v>1.43195821428571</v>
      </c>
      <c r="CF590">
        <v>1.37835392857143</v>
      </c>
      <c r="CG590">
        <v>12.2603571428571</v>
      </c>
      <c r="CH590">
        <v>11.6815714285714</v>
      </c>
      <c r="CI590">
        <v>2000.01107142857</v>
      </c>
      <c r="CJ590">
        <v>0.979993928571428</v>
      </c>
      <c r="CK590">
        <v>0.0200058964285714</v>
      </c>
      <c r="CL590">
        <v>0</v>
      </c>
      <c r="CM590">
        <v>2.26377142857143</v>
      </c>
      <c r="CN590">
        <v>0</v>
      </c>
      <c r="CO590">
        <v>6878.29035714286</v>
      </c>
      <c r="CP590">
        <v>17300.2321428571</v>
      </c>
      <c r="CQ590">
        <v>43.906</v>
      </c>
      <c r="CR590">
        <v>46.3971428571428</v>
      </c>
      <c r="CS590">
        <v>44.1737142857143</v>
      </c>
      <c r="CT590">
        <v>44.2655</v>
      </c>
      <c r="CU590">
        <v>42.7743571428571</v>
      </c>
      <c r="CV590">
        <v>1959.99535714286</v>
      </c>
      <c r="CW590">
        <v>40.0092857142857</v>
      </c>
      <c r="CX590">
        <v>0</v>
      </c>
      <c r="CY590">
        <v>1657127063.5</v>
      </c>
      <c r="CZ590">
        <v>0</v>
      </c>
      <c r="DA590">
        <v>0</v>
      </c>
      <c r="DB590" t="s">
        <v>356</v>
      </c>
      <c r="DC590">
        <v>1656081770.5</v>
      </c>
      <c r="DD590">
        <v>1655399214.6</v>
      </c>
      <c r="DE590">
        <v>0</v>
      </c>
      <c r="DF590">
        <v>0.134</v>
      </c>
      <c r="DG590">
        <v>-0.06</v>
      </c>
      <c r="DH590">
        <v>9.331</v>
      </c>
      <c r="DI590">
        <v>0.511</v>
      </c>
      <c r="DJ590">
        <v>421</v>
      </c>
      <c r="DK590">
        <v>25</v>
      </c>
      <c r="DL590">
        <v>1.93</v>
      </c>
      <c r="DM590">
        <v>0.15</v>
      </c>
      <c r="DN590">
        <v>-33.59489</v>
      </c>
      <c r="DO590">
        <v>-0.687399624765452</v>
      </c>
      <c r="DP590">
        <v>0.569589640794142</v>
      </c>
      <c r="DQ590">
        <v>0</v>
      </c>
      <c r="DR590">
        <v>0.718161675</v>
      </c>
      <c r="DS590">
        <v>0.113346472795494</v>
      </c>
      <c r="DT590">
        <v>0.0116037544040442</v>
      </c>
      <c r="DU590">
        <v>0</v>
      </c>
      <c r="DV590">
        <v>0</v>
      </c>
      <c r="DW590">
        <v>2</v>
      </c>
      <c r="DX590" t="s">
        <v>367</v>
      </c>
      <c r="DY590">
        <v>2.96914</v>
      </c>
      <c r="DZ590">
        <v>2.75433</v>
      </c>
      <c r="EA590">
        <v>0.19304</v>
      </c>
      <c r="EB590">
        <v>0.19625</v>
      </c>
      <c r="EC590">
        <v>0.0726535</v>
      </c>
      <c r="ED590">
        <v>0.071339</v>
      </c>
      <c r="EE590">
        <v>31351.3</v>
      </c>
      <c r="EF590">
        <v>34175.7</v>
      </c>
      <c r="EG590">
        <v>35237.9</v>
      </c>
      <c r="EH590">
        <v>38596.4</v>
      </c>
      <c r="EI590">
        <v>46380.5</v>
      </c>
      <c r="EJ590">
        <v>51756.2</v>
      </c>
      <c r="EK590">
        <v>55116.1</v>
      </c>
      <c r="EL590">
        <v>61890.7</v>
      </c>
      <c r="EM590">
        <v>1.9224</v>
      </c>
      <c r="EN590">
        <v>2.1294</v>
      </c>
      <c r="EO590">
        <v>0.0585616</v>
      </c>
      <c r="EP590">
        <v>0</v>
      </c>
      <c r="EQ590">
        <v>23.4356</v>
      </c>
      <c r="ER590">
        <v>999.9</v>
      </c>
      <c r="ES590">
        <v>40.557</v>
      </c>
      <c r="ET590">
        <v>32.488</v>
      </c>
      <c r="EU590">
        <v>26.9191</v>
      </c>
      <c r="EV590">
        <v>55.0771</v>
      </c>
      <c r="EW590">
        <v>38.2131</v>
      </c>
      <c r="EX590">
        <v>2</v>
      </c>
      <c r="EY590">
        <v>0.326626</v>
      </c>
      <c r="EZ590">
        <v>9.28105</v>
      </c>
      <c r="FA590">
        <v>19.9246</v>
      </c>
      <c r="FB590">
        <v>5.20172</v>
      </c>
      <c r="FC590">
        <v>12.0099</v>
      </c>
      <c r="FD590">
        <v>4.9752</v>
      </c>
      <c r="FE590">
        <v>3.294</v>
      </c>
      <c r="FF590">
        <v>9999</v>
      </c>
      <c r="FG590">
        <v>9999</v>
      </c>
      <c r="FH590">
        <v>9999</v>
      </c>
      <c r="FI590">
        <v>552.6</v>
      </c>
      <c r="FJ590">
        <v>1.86301</v>
      </c>
      <c r="FK590">
        <v>1.8678</v>
      </c>
      <c r="FL590">
        <v>1.86752</v>
      </c>
      <c r="FM590">
        <v>1.86874</v>
      </c>
      <c r="FN590">
        <v>1.86951</v>
      </c>
      <c r="FO590">
        <v>1.86557</v>
      </c>
      <c r="FP590">
        <v>1.86661</v>
      </c>
      <c r="FQ590">
        <v>1.86801</v>
      </c>
      <c r="FR590">
        <v>5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19.22</v>
      </c>
      <c r="GF590">
        <v>0.2411</v>
      </c>
      <c r="GG590">
        <v>5.21543574155078</v>
      </c>
      <c r="GH590">
        <v>0.0100486214095962</v>
      </c>
      <c r="GI590">
        <v>-1.74255938316833e-06</v>
      </c>
      <c r="GJ590">
        <v>3.40457676646056e-10</v>
      </c>
      <c r="GK590">
        <v>-0.0234001039270155</v>
      </c>
      <c r="GL590">
        <v>-0.0317258394575505</v>
      </c>
      <c r="GM590">
        <v>0.00293552719409138</v>
      </c>
      <c r="GN590">
        <v>-2.89779016759736e-05</v>
      </c>
      <c r="GO590">
        <v>-4</v>
      </c>
      <c r="GP590">
        <v>2214</v>
      </c>
      <c r="GQ590">
        <v>1</v>
      </c>
      <c r="GR590">
        <v>18</v>
      </c>
      <c r="GS590">
        <v>17421.9</v>
      </c>
      <c r="GT590">
        <v>28797.8</v>
      </c>
      <c r="GU590">
        <v>4.12109</v>
      </c>
      <c r="GV590">
        <v>2.59399</v>
      </c>
      <c r="GW590">
        <v>2.24854</v>
      </c>
      <c r="GX590">
        <v>2.73804</v>
      </c>
      <c r="GY590">
        <v>1.99585</v>
      </c>
      <c r="GZ590">
        <v>2.32666</v>
      </c>
      <c r="HA590">
        <v>36.8129</v>
      </c>
      <c r="HB590">
        <v>14.0182</v>
      </c>
      <c r="HC590">
        <v>18</v>
      </c>
      <c r="HD590">
        <v>495.25</v>
      </c>
      <c r="HE590">
        <v>642.256</v>
      </c>
      <c r="HF590">
        <v>14.1131</v>
      </c>
      <c r="HG590">
        <v>31.3562</v>
      </c>
      <c r="HH590">
        <v>30.0011</v>
      </c>
      <c r="HI590">
        <v>30.8291</v>
      </c>
      <c r="HJ590">
        <v>30.7018</v>
      </c>
      <c r="HK590">
        <v>82.4404</v>
      </c>
      <c r="HL590">
        <v>27.5868</v>
      </c>
      <c r="HM590">
        <v>0</v>
      </c>
      <c r="HN590">
        <v>12.768</v>
      </c>
      <c r="HO590">
        <v>1805.74</v>
      </c>
      <c r="HP590">
        <v>18.6889</v>
      </c>
      <c r="HQ590">
        <v>102.218</v>
      </c>
      <c r="HR590">
        <v>103.029</v>
      </c>
    </row>
    <row r="591" spans="1:226">
      <c r="A591">
        <v>575</v>
      </c>
      <c r="B591">
        <v>1657127088.6</v>
      </c>
      <c r="C591">
        <v>7056</v>
      </c>
      <c r="D591" t="s">
        <v>1513</v>
      </c>
      <c r="E591" t="s">
        <v>1514</v>
      </c>
      <c r="F591">
        <v>5</v>
      </c>
      <c r="G591" t="s">
        <v>1302</v>
      </c>
      <c r="H591" t="s">
        <v>354</v>
      </c>
      <c r="I591">
        <v>1657127081.1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1833.39278547227</v>
      </c>
      <c r="AK591">
        <v>1809.2116969697</v>
      </c>
      <c r="AL591">
        <v>3.41355128431621</v>
      </c>
      <c r="AM591">
        <v>66.856726863799</v>
      </c>
      <c r="AN591">
        <f>(AP591 - AO591 + BO591*1E3/(8.314*(BQ591+273.15)) * AR591/BN591 * AQ591) * BN591/(100*BB591) * 1000/(1000 - AP591)</f>
        <v>0</v>
      </c>
      <c r="AO591">
        <v>18.6394381435912</v>
      </c>
      <c r="AP591">
        <v>19.3766751515151</v>
      </c>
      <c r="AQ591">
        <v>-0.000193684829554197</v>
      </c>
      <c r="AR591">
        <v>77.4806750341391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1657127081.1</v>
      </c>
      <c r="BH591">
        <v>1750.70222222222</v>
      </c>
      <c r="BI591">
        <v>1784.34888888889</v>
      </c>
      <c r="BJ591">
        <v>19.3678851851852</v>
      </c>
      <c r="BK591">
        <v>18.6380814814815</v>
      </c>
      <c r="BL591">
        <v>1731.54407407407</v>
      </c>
      <c r="BM591">
        <v>19.1269222222222</v>
      </c>
      <c r="BN591">
        <v>500.012925925926</v>
      </c>
      <c r="BO591">
        <v>73.9595666666667</v>
      </c>
      <c r="BP591">
        <v>0.100006611111111</v>
      </c>
      <c r="BQ591">
        <v>23.4010592592593</v>
      </c>
      <c r="BR591">
        <v>24.3859592592593</v>
      </c>
      <c r="BS591">
        <v>999.9</v>
      </c>
      <c r="BT591">
        <v>0</v>
      </c>
      <c r="BU591">
        <v>0</v>
      </c>
      <c r="BV591">
        <v>9999.07407407407</v>
      </c>
      <c r="BW591">
        <v>0</v>
      </c>
      <c r="BX591">
        <v>1858.33407407407</v>
      </c>
      <c r="BY591">
        <v>-33.6469555555556</v>
      </c>
      <c r="BZ591">
        <v>1785.27851851852</v>
      </c>
      <c r="CA591">
        <v>1818.23740740741</v>
      </c>
      <c r="CB591">
        <v>0.729790666666667</v>
      </c>
      <c r="CC591">
        <v>1784.34888888889</v>
      </c>
      <c r="CD591">
        <v>18.6380814814815</v>
      </c>
      <c r="CE591">
        <v>1.43244</v>
      </c>
      <c r="CF591">
        <v>1.37846481481481</v>
      </c>
      <c r="CG591">
        <v>12.2654592592593</v>
      </c>
      <c r="CH591">
        <v>11.6827888888889</v>
      </c>
      <c r="CI591">
        <v>2000.00222222222</v>
      </c>
      <c r="CJ591">
        <v>0.979994666666667</v>
      </c>
      <c r="CK591">
        <v>0.0200051555555556</v>
      </c>
      <c r="CL591">
        <v>0</v>
      </c>
      <c r="CM591">
        <v>2.26588518518518</v>
      </c>
      <c r="CN591">
        <v>0</v>
      </c>
      <c r="CO591">
        <v>6880.13444444444</v>
      </c>
      <c r="CP591">
        <v>17300.1555555556</v>
      </c>
      <c r="CQ591">
        <v>43.9278148148148</v>
      </c>
      <c r="CR591">
        <v>46.4186296296296</v>
      </c>
      <c r="CS591">
        <v>44.187</v>
      </c>
      <c r="CT591">
        <v>44.2867407407407</v>
      </c>
      <c r="CU591">
        <v>42.7959259259259</v>
      </c>
      <c r="CV591">
        <v>1959.99037037037</v>
      </c>
      <c r="CW591">
        <v>40.0066666666667</v>
      </c>
      <c r="CX591">
        <v>0</v>
      </c>
      <c r="CY591">
        <v>1657127068.9</v>
      </c>
      <c r="CZ591">
        <v>0</v>
      </c>
      <c r="DA591">
        <v>0</v>
      </c>
      <c r="DB591" t="s">
        <v>356</v>
      </c>
      <c r="DC591">
        <v>1656081770.5</v>
      </c>
      <c r="DD591">
        <v>1655399214.6</v>
      </c>
      <c r="DE591">
        <v>0</v>
      </c>
      <c r="DF591">
        <v>0.134</v>
      </c>
      <c r="DG591">
        <v>-0.06</v>
      </c>
      <c r="DH591">
        <v>9.331</v>
      </c>
      <c r="DI591">
        <v>0.511</v>
      </c>
      <c r="DJ591">
        <v>421</v>
      </c>
      <c r="DK591">
        <v>25</v>
      </c>
      <c r="DL591">
        <v>1.93</v>
      </c>
      <c r="DM591">
        <v>0.15</v>
      </c>
      <c r="DN591">
        <v>-33.70939</v>
      </c>
      <c r="DO591">
        <v>0.103425140713014</v>
      </c>
      <c r="DP591">
        <v>0.502303361426141</v>
      </c>
      <c r="DQ591">
        <v>0</v>
      </c>
      <c r="DR591">
        <v>0.725726825</v>
      </c>
      <c r="DS591">
        <v>0.0631110956848016</v>
      </c>
      <c r="DT591">
        <v>0.00719846568335052</v>
      </c>
      <c r="DU591">
        <v>1</v>
      </c>
      <c r="DV591">
        <v>1</v>
      </c>
      <c r="DW591">
        <v>2</v>
      </c>
      <c r="DX591" t="s">
        <v>357</v>
      </c>
      <c r="DY591">
        <v>2.96848</v>
      </c>
      <c r="DZ591">
        <v>2.75327</v>
      </c>
      <c r="EA591">
        <v>0.194122</v>
      </c>
      <c r="EB591">
        <v>0.197323</v>
      </c>
      <c r="EC591">
        <v>0.0726663</v>
      </c>
      <c r="ED591">
        <v>0.0713519</v>
      </c>
      <c r="EE591">
        <v>31309</v>
      </c>
      <c r="EF591">
        <v>34128.9</v>
      </c>
      <c r="EG591">
        <v>35237.8</v>
      </c>
      <c r="EH591">
        <v>38595.3</v>
      </c>
      <c r="EI591">
        <v>46380.3</v>
      </c>
      <c r="EJ591">
        <v>51754.1</v>
      </c>
      <c r="EK591">
        <v>55116.6</v>
      </c>
      <c r="EL591">
        <v>61889</v>
      </c>
      <c r="EM591">
        <v>1.922</v>
      </c>
      <c r="EN591">
        <v>2.1296</v>
      </c>
      <c r="EO591">
        <v>0.0594556</v>
      </c>
      <c r="EP591">
        <v>0</v>
      </c>
      <c r="EQ591">
        <v>23.4455</v>
      </c>
      <c r="ER591">
        <v>999.9</v>
      </c>
      <c r="ES591">
        <v>40.557</v>
      </c>
      <c r="ET591">
        <v>32.509</v>
      </c>
      <c r="EU591">
        <v>26.9507</v>
      </c>
      <c r="EV591">
        <v>54.9071</v>
      </c>
      <c r="EW591">
        <v>38.2612</v>
      </c>
      <c r="EX591">
        <v>2</v>
      </c>
      <c r="EY591">
        <v>0.327724</v>
      </c>
      <c r="EZ591">
        <v>9.28105</v>
      </c>
      <c r="FA591">
        <v>19.9239</v>
      </c>
      <c r="FB591">
        <v>5.20052</v>
      </c>
      <c r="FC591">
        <v>12.0099</v>
      </c>
      <c r="FD591">
        <v>4.9756</v>
      </c>
      <c r="FE591">
        <v>3.294</v>
      </c>
      <c r="FF591">
        <v>9999</v>
      </c>
      <c r="FG591">
        <v>9999</v>
      </c>
      <c r="FH591">
        <v>9999</v>
      </c>
      <c r="FI591">
        <v>552.6</v>
      </c>
      <c r="FJ591">
        <v>1.86295</v>
      </c>
      <c r="FK591">
        <v>1.86774</v>
      </c>
      <c r="FL591">
        <v>1.86752</v>
      </c>
      <c r="FM591">
        <v>1.86874</v>
      </c>
      <c r="FN591">
        <v>1.86951</v>
      </c>
      <c r="FO591">
        <v>1.86554</v>
      </c>
      <c r="FP591">
        <v>1.86661</v>
      </c>
      <c r="FQ591">
        <v>1.86798</v>
      </c>
      <c r="FR591">
        <v>5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19.34</v>
      </c>
      <c r="GF591">
        <v>0.2414</v>
      </c>
      <c r="GG591">
        <v>5.21543574155078</v>
      </c>
      <c r="GH591">
        <v>0.0100486214095962</v>
      </c>
      <c r="GI591">
        <v>-1.74255938316833e-06</v>
      </c>
      <c r="GJ591">
        <v>3.40457676646056e-10</v>
      </c>
      <c r="GK591">
        <v>-0.0234001039270155</v>
      </c>
      <c r="GL591">
        <v>-0.0317258394575505</v>
      </c>
      <c r="GM591">
        <v>0.00293552719409138</v>
      </c>
      <c r="GN591">
        <v>-2.89779016759736e-05</v>
      </c>
      <c r="GO591">
        <v>-4</v>
      </c>
      <c r="GP591">
        <v>2214</v>
      </c>
      <c r="GQ591">
        <v>1</v>
      </c>
      <c r="GR591">
        <v>18</v>
      </c>
      <c r="GS591">
        <v>17422</v>
      </c>
      <c r="GT591">
        <v>28797.9</v>
      </c>
      <c r="GU591">
        <v>4.14429</v>
      </c>
      <c r="GV591">
        <v>2.59033</v>
      </c>
      <c r="GW591">
        <v>2.24854</v>
      </c>
      <c r="GX591">
        <v>2.73804</v>
      </c>
      <c r="GY591">
        <v>1.99585</v>
      </c>
      <c r="GZ591">
        <v>2.33887</v>
      </c>
      <c r="HA591">
        <v>36.8366</v>
      </c>
      <c r="HB591">
        <v>14.0095</v>
      </c>
      <c r="HC591">
        <v>18</v>
      </c>
      <c r="HD591">
        <v>495.116</v>
      </c>
      <c r="HE591">
        <v>642.594</v>
      </c>
      <c r="HF591">
        <v>14.1316</v>
      </c>
      <c r="HG591">
        <v>31.3727</v>
      </c>
      <c r="HH591">
        <v>30.001</v>
      </c>
      <c r="HI591">
        <v>30.8452</v>
      </c>
      <c r="HJ591">
        <v>30.7178</v>
      </c>
      <c r="HK591">
        <v>83.0267</v>
      </c>
      <c r="HL591">
        <v>27.5868</v>
      </c>
      <c r="HM591">
        <v>0</v>
      </c>
      <c r="HN591">
        <v>12.7706</v>
      </c>
      <c r="HO591">
        <v>1826.09</v>
      </c>
      <c r="HP591">
        <v>18.7802</v>
      </c>
      <c r="HQ591">
        <v>102.218</v>
      </c>
      <c r="HR591">
        <v>103.026</v>
      </c>
    </row>
    <row r="592" spans="1:226">
      <c r="A592">
        <v>576</v>
      </c>
      <c r="B592">
        <v>1657127093.6</v>
      </c>
      <c r="C592">
        <v>7061</v>
      </c>
      <c r="D592" t="s">
        <v>1515</v>
      </c>
      <c r="E592" t="s">
        <v>1516</v>
      </c>
      <c r="F592">
        <v>5</v>
      </c>
      <c r="G592" t="s">
        <v>1302</v>
      </c>
      <c r="H592" t="s">
        <v>354</v>
      </c>
      <c r="I592">
        <v>1657127085.81429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1850.79315063822</v>
      </c>
      <c r="AK592">
        <v>1826.65127272727</v>
      </c>
      <c r="AL592">
        <v>3.46238320557369</v>
      </c>
      <c r="AM592">
        <v>66.856726863799</v>
      </c>
      <c r="AN592">
        <f>(AP592 - AO592 + BO592*1E3/(8.314*(BQ592+273.15)) * AR592/BN592 * AQ592) * BN592/(100*BB592) * 1000/(1000 - AP592)</f>
        <v>0</v>
      </c>
      <c r="AO592">
        <v>18.6563583850488</v>
      </c>
      <c r="AP592">
        <v>19.3906309090909</v>
      </c>
      <c r="AQ592">
        <v>-0.00568192048184301</v>
      </c>
      <c r="AR592">
        <v>77.4806750341391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1657127085.81429</v>
      </c>
      <c r="BH592">
        <v>1766.56607142857</v>
      </c>
      <c r="BI592">
        <v>1800.41142857143</v>
      </c>
      <c r="BJ592">
        <v>19.3731035714286</v>
      </c>
      <c r="BK592">
        <v>18.6556285714286</v>
      </c>
      <c r="BL592">
        <v>1747.2975</v>
      </c>
      <c r="BM592">
        <v>19.1319035714286</v>
      </c>
      <c r="BN592">
        <v>500.017464285714</v>
      </c>
      <c r="BO592">
        <v>73.9591464285714</v>
      </c>
      <c r="BP592">
        <v>0.100055146428571</v>
      </c>
      <c r="BQ592">
        <v>23.416975</v>
      </c>
      <c r="BR592">
        <v>24.396775</v>
      </c>
      <c r="BS592">
        <v>999.9</v>
      </c>
      <c r="BT592">
        <v>0</v>
      </c>
      <c r="BU592">
        <v>0</v>
      </c>
      <c r="BV592">
        <v>10004.8214285714</v>
      </c>
      <c r="BW592">
        <v>0</v>
      </c>
      <c r="BX592">
        <v>1858.03678571429</v>
      </c>
      <c r="BY592">
        <v>-33.8450107142857</v>
      </c>
      <c r="BZ592">
        <v>1801.46607142857</v>
      </c>
      <c r="CA592">
        <v>1834.63857142857</v>
      </c>
      <c r="CB592">
        <v>0.717468821428571</v>
      </c>
      <c r="CC592">
        <v>1800.41142857143</v>
      </c>
      <c r="CD592">
        <v>18.6556285714286</v>
      </c>
      <c r="CE592">
        <v>1.43281714285714</v>
      </c>
      <c r="CF592">
        <v>1.37975464285714</v>
      </c>
      <c r="CG592">
        <v>12.2694785714286</v>
      </c>
      <c r="CH592">
        <v>11.6969214285714</v>
      </c>
      <c r="CI592">
        <v>2000.00035714286</v>
      </c>
      <c r="CJ592">
        <v>0.979995214285714</v>
      </c>
      <c r="CK592">
        <v>0.0200046178571429</v>
      </c>
      <c r="CL592">
        <v>0</v>
      </c>
      <c r="CM592">
        <v>2.26602142857143</v>
      </c>
      <c r="CN592">
        <v>0</v>
      </c>
      <c r="CO592">
        <v>6880.89535714286</v>
      </c>
      <c r="CP592">
        <v>17300.1392857143</v>
      </c>
      <c r="CQ592">
        <v>43.93925</v>
      </c>
      <c r="CR592">
        <v>46.437</v>
      </c>
      <c r="CS592">
        <v>44.18925</v>
      </c>
      <c r="CT592">
        <v>44.3098571428571</v>
      </c>
      <c r="CU592">
        <v>42.8097857142857</v>
      </c>
      <c r="CV592">
        <v>1959.99178571429</v>
      </c>
      <c r="CW592">
        <v>40.0053571428571</v>
      </c>
      <c r="CX592">
        <v>0</v>
      </c>
      <c r="CY592">
        <v>1657127073.7</v>
      </c>
      <c r="CZ592">
        <v>0</v>
      </c>
      <c r="DA592">
        <v>0</v>
      </c>
      <c r="DB592" t="s">
        <v>356</v>
      </c>
      <c r="DC592">
        <v>1656081770.5</v>
      </c>
      <c r="DD592">
        <v>1655399214.6</v>
      </c>
      <c r="DE592">
        <v>0</v>
      </c>
      <c r="DF592">
        <v>0.134</v>
      </c>
      <c r="DG592">
        <v>-0.06</v>
      </c>
      <c r="DH592">
        <v>9.331</v>
      </c>
      <c r="DI592">
        <v>0.511</v>
      </c>
      <c r="DJ592">
        <v>421</v>
      </c>
      <c r="DK592">
        <v>25</v>
      </c>
      <c r="DL592">
        <v>1.93</v>
      </c>
      <c r="DM592">
        <v>0.15</v>
      </c>
      <c r="DN592">
        <v>-33.715625</v>
      </c>
      <c r="DO592">
        <v>-0.559947467166945</v>
      </c>
      <c r="DP592">
        <v>0.503102759259975</v>
      </c>
      <c r="DQ592">
        <v>0</v>
      </c>
      <c r="DR592">
        <v>0.723766575</v>
      </c>
      <c r="DS592">
        <v>-0.0726299099437165</v>
      </c>
      <c r="DT592">
        <v>0.0194323337210016</v>
      </c>
      <c r="DU592">
        <v>1</v>
      </c>
      <c r="DV592">
        <v>1</v>
      </c>
      <c r="DW592">
        <v>2</v>
      </c>
      <c r="DX592" t="s">
        <v>357</v>
      </c>
      <c r="DY592">
        <v>2.96928</v>
      </c>
      <c r="DZ592">
        <v>2.75363</v>
      </c>
      <c r="EA592">
        <v>0.195214</v>
      </c>
      <c r="EB592">
        <v>0.198403</v>
      </c>
      <c r="EC592">
        <v>0.072709</v>
      </c>
      <c r="ED592">
        <v>0.0716023</v>
      </c>
      <c r="EE592">
        <v>31265.5</v>
      </c>
      <c r="EF592">
        <v>34082</v>
      </c>
      <c r="EG592">
        <v>35236.7</v>
      </c>
      <c r="EH592">
        <v>38594.3</v>
      </c>
      <c r="EI592">
        <v>46377</v>
      </c>
      <c r="EJ592">
        <v>51738.9</v>
      </c>
      <c r="EK592">
        <v>55115.2</v>
      </c>
      <c r="EL592">
        <v>61887.6</v>
      </c>
      <c r="EM592">
        <v>1.9226</v>
      </c>
      <c r="EN592">
        <v>2.129</v>
      </c>
      <c r="EO592">
        <v>0.0575185</v>
      </c>
      <c r="EP592">
        <v>0</v>
      </c>
      <c r="EQ592">
        <v>23.4534</v>
      </c>
      <c r="ER592">
        <v>999.9</v>
      </c>
      <c r="ES592">
        <v>40.557</v>
      </c>
      <c r="ET592">
        <v>32.509</v>
      </c>
      <c r="EU592">
        <v>26.9476</v>
      </c>
      <c r="EV592">
        <v>55.1271</v>
      </c>
      <c r="EW592">
        <v>38.2051</v>
      </c>
      <c r="EX592">
        <v>2</v>
      </c>
      <c r="EY592">
        <v>0.329146</v>
      </c>
      <c r="EZ592">
        <v>9.28105</v>
      </c>
      <c r="FA592">
        <v>19.9249</v>
      </c>
      <c r="FB592">
        <v>5.20411</v>
      </c>
      <c r="FC592">
        <v>12.0099</v>
      </c>
      <c r="FD592">
        <v>4.9752</v>
      </c>
      <c r="FE592">
        <v>3.294</v>
      </c>
      <c r="FF592">
        <v>9999</v>
      </c>
      <c r="FG592">
        <v>9999</v>
      </c>
      <c r="FH592">
        <v>9999</v>
      </c>
      <c r="FI592">
        <v>552.6</v>
      </c>
      <c r="FJ592">
        <v>1.86295</v>
      </c>
      <c r="FK592">
        <v>1.86777</v>
      </c>
      <c r="FL592">
        <v>1.86752</v>
      </c>
      <c r="FM592">
        <v>1.86874</v>
      </c>
      <c r="FN592">
        <v>1.86951</v>
      </c>
      <c r="FO592">
        <v>1.86554</v>
      </c>
      <c r="FP592">
        <v>1.86661</v>
      </c>
      <c r="FQ592">
        <v>1.86798</v>
      </c>
      <c r="FR592">
        <v>5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19.46</v>
      </c>
      <c r="GF592">
        <v>0.2421</v>
      </c>
      <c r="GG592">
        <v>5.21543574155078</v>
      </c>
      <c r="GH592">
        <v>0.0100486214095962</v>
      </c>
      <c r="GI592">
        <v>-1.74255938316833e-06</v>
      </c>
      <c r="GJ592">
        <v>3.40457676646056e-10</v>
      </c>
      <c r="GK592">
        <v>-0.0234001039270155</v>
      </c>
      <c r="GL592">
        <v>-0.0317258394575505</v>
      </c>
      <c r="GM592">
        <v>0.00293552719409138</v>
      </c>
      <c r="GN592">
        <v>-2.89779016759736e-05</v>
      </c>
      <c r="GO592">
        <v>-4</v>
      </c>
      <c r="GP592">
        <v>2214</v>
      </c>
      <c r="GQ592">
        <v>1</v>
      </c>
      <c r="GR592">
        <v>18</v>
      </c>
      <c r="GS592">
        <v>17422.1</v>
      </c>
      <c r="GT592">
        <v>28798</v>
      </c>
      <c r="GU592">
        <v>4.17725</v>
      </c>
      <c r="GV592">
        <v>2.59155</v>
      </c>
      <c r="GW592">
        <v>2.24854</v>
      </c>
      <c r="GX592">
        <v>2.73804</v>
      </c>
      <c r="GY592">
        <v>1.99585</v>
      </c>
      <c r="GZ592">
        <v>2.31323</v>
      </c>
      <c r="HA592">
        <v>36.8366</v>
      </c>
      <c r="HB592">
        <v>14.0095</v>
      </c>
      <c r="HC592">
        <v>18</v>
      </c>
      <c r="HD592">
        <v>495.651</v>
      </c>
      <c r="HE592">
        <v>642.278</v>
      </c>
      <c r="HF592">
        <v>14.1483</v>
      </c>
      <c r="HG592">
        <v>31.3864</v>
      </c>
      <c r="HH592">
        <v>30.0012</v>
      </c>
      <c r="HI592">
        <v>30.8613</v>
      </c>
      <c r="HJ592">
        <v>30.7337</v>
      </c>
      <c r="HK592">
        <v>83.5623</v>
      </c>
      <c r="HL592">
        <v>27.2732</v>
      </c>
      <c r="HM592">
        <v>0</v>
      </c>
      <c r="HN592">
        <v>12.7752</v>
      </c>
      <c r="HO592">
        <v>1839.51</v>
      </c>
      <c r="HP592">
        <v>18.8135</v>
      </c>
      <c r="HQ592">
        <v>102.215</v>
      </c>
      <c r="HR592">
        <v>103.023</v>
      </c>
    </row>
    <row r="593" spans="1:226">
      <c r="A593">
        <v>577</v>
      </c>
      <c r="B593">
        <v>1657127098.6</v>
      </c>
      <c r="C593">
        <v>7066</v>
      </c>
      <c r="D593" t="s">
        <v>1517</v>
      </c>
      <c r="E593" t="s">
        <v>1518</v>
      </c>
      <c r="F593">
        <v>5</v>
      </c>
      <c r="G593" t="s">
        <v>1302</v>
      </c>
      <c r="H593" t="s">
        <v>354</v>
      </c>
      <c r="I593">
        <v>1657127091.1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1868.35844226093</v>
      </c>
      <c r="AK593">
        <v>1844.06927272727</v>
      </c>
      <c r="AL593">
        <v>3.41989092528174</v>
      </c>
      <c r="AM593">
        <v>66.856726863799</v>
      </c>
      <c r="AN593">
        <f>(AP593 - AO593 + BO593*1E3/(8.314*(BQ593+273.15)) * AR593/BN593 * AQ593) * BN593/(100*BB593) * 1000/(1000 - AP593)</f>
        <v>0</v>
      </c>
      <c r="AO593">
        <v>18.7397689522733</v>
      </c>
      <c r="AP593">
        <v>19.4213084848485</v>
      </c>
      <c r="AQ593">
        <v>0.00567565598963514</v>
      </c>
      <c r="AR593">
        <v>77.4806750341391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1657127091.1</v>
      </c>
      <c r="BH593">
        <v>1784.52185185185</v>
      </c>
      <c r="BI593">
        <v>1818.24777777778</v>
      </c>
      <c r="BJ593">
        <v>19.387237037037</v>
      </c>
      <c r="BK593">
        <v>18.6906555555556</v>
      </c>
      <c r="BL593">
        <v>1765.12666666667</v>
      </c>
      <c r="BM593">
        <v>19.1453888888889</v>
      </c>
      <c r="BN593">
        <v>500.005185185185</v>
      </c>
      <c r="BO593">
        <v>73.9586888888889</v>
      </c>
      <c r="BP593">
        <v>0.100056948148148</v>
      </c>
      <c r="BQ593">
        <v>23.4322</v>
      </c>
      <c r="BR593">
        <v>24.4115962962963</v>
      </c>
      <c r="BS593">
        <v>999.9</v>
      </c>
      <c r="BT593">
        <v>0</v>
      </c>
      <c r="BU593">
        <v>0</v>
      </c>
      <c r="BV593">
        <v>10000.5555555556</v>
      </c>
      <c r="BW593">
        <v>0</v>
      </c>
      <c r="BX593">
        <v>1857.22888888889</v>
      </c>
      <c r="BY593">
        <v>-33.7261148148148</v>
      </c>
      <c r="BZ593">
        <v>1819.80296296296</v>
      </c>
      <c r="CA593">
        <v>1852.88074074074</v>
      </c>
      <c r="CB593">
        <v>0.696576148148148</v>
      </c>
      <c r="CC593">
        <v>1818.24777777778</v>
      </c>
      <c r="CD593">
        <v>18.6906555555556</v>
      </c>
      <c r="CE593">
        <v>1.43385407407407</v>
      </c>
      <c r="CF593">
        <v>1.38233740740741</v>
      </c>
      <c r="CG593">
        <v>12.2804777777778</v>
      </c>
      <c r="CH593">
        <v>11.7252074074074</v>
      </c>
      <c r="CI593">
        <v>1999.97296296296</v>
      </c>
      <c r="CJ593">
        <v>0.979994222222222</v>
      </c>
      <c r="CK593">
        <v>0.0200055740740741</v>
      </c>
      <c r="CL593">
        <v>0</v>
      </c>
      <c r="CM593">
        <v>2.28939259259259</v>
      </c>
      <c r="CN593">
        <v>0</v>
      </c>
      <c r="CO593">
        <v>6878.19296296296</v>
      </c>
      <c r="CP593">
        <v>17299.8962962963</v>
      </c>
      <c r="CQ593">
        <v>43.9603333333333</v>
      </c>
      <c r="CR593">
        <v>46.4463333333333</v>
      </c>
      <c r="CS593">
        <v>44.2103333333333</v>
      </c>
      <c r="CT593">
        <v>44.3376666666667</v>
      </c>
      <c r="CU593">
        <v>42.819</v>
      </c>
      <c r="CV593">
        <v>1959.96518518519</v>
      </c>
      <c r="CW593">
        <v>40.007037037037</v>
      </c>
      <c r="CX593">
        <v>0</v>
      </c>
      <c r="CY593">
        <v>1657127078.5</v>
      </c>
      <c r="CZ593">
        <v>0</v>
      </c>
      <c r="DA593">
        <v>0</v>
      </c>
      <c r="DB593" t="s">
        <v>356</v>
      </c>
      <c r="DC593">
        <v>1656081770.5</v>
      </c>
      <c r="DD593">
        <v>1655399214.6</v>
      </c>
      <c r="DE593">
        <v>0</v>
      </c>
      <c r="DF593">
        <v>0.134</v>
      </c>
      <c r="DG593">
        <v>-0.06</v>
      </c>
      <c r="DH593">
        <v>9.331</v>
      </c>
      <c r="DI593">
        <v>0.511</v>
      </c>
      <c r="DJ593">
        <v>421</v>
      </c>
      <c r="DK593">
        <v>25</v>
      </c>
      <c r="DL593">
        <v>1.93</v>
      </c>
      <c r="DM593">
        <v>0.15</v>
      </c>
      <c r="DN593">
        <v>-33.8002975</v>
      </c>
      <c r="DO593">
        <v>0.219540337711186</v>
      </c>
      <c r="DP593">
        <v>0.416572860066219</v>
      </c>
      <c r="DQ593">
        <v>0</v>
      </c>
      <c r="DR593">
        <v>0.708360475</v>
      </c>
      <c r="DS593">
        <v>-0.265669024390246</v>
      </c>
      <c r="DT593">
        <v>0.0325129330405513</v>
      </c>
      <c r="DU593">
        <v>0</v>
      </c>
      <c r="DV593">
        <v>0</v>
      </c>
      <c r="DW593">
        <v>2</v>
      </c>
      <c r="DX593" t="s">
        <v>367</v>
      </c>
      <c r="DY593">
        <v>2.96889</v>
      </c>
      <c r="DZ593">
        <v>2.75416</v>
      </c>
      <c r="EA593">
        <v>0.196278</v>
      </c>
      <c r="EB593">
        <v>0.199452</v>
      </c>
      <c r="EC593">
        <v>0.07279</v>
      </c>
      <c r="ED593">
        <v>0.0716177</v>
      </c>
      <c r="EE593">
        <v>31223.1</v>
      </c>
      <c r="EF593">
        <v>34035.9</v>
      </c>
      <c r="EG593">
        <v>35235.6</v>
      </c>
      <c r="EH593">
        <v>38592.9</v>
      </c>
      <c r="EI593">
        <v>46371.8</v>
      </c>
      <c r="EJ593">
        <v>51736.6</v>
      </c>
      <c r="EK593">
        <v>55113.9</v>
      </c>
      <c r="EL593">
        <v>61885.8</v>
      </c>
      <c r="EM593">
        <v>1.921</v>
      </c>
      <c r="EN593">
        <v>2.1292</v>
      </c>
      <c r="EO593">
        <v>0.0578165</v>
      </c>
      <c r="EP593">
        <v>0</v>
      </c>
      <c r="EQ593">
        <v>23.4613</v>
      </c>
      <c r="ER593">
        <v>999.9</v>
      </c>
      <c r="ES593">
        <v>40.532</v>
      </c>
      <c r="ET593">
        <v>32.509</v>
      </c>
      <c r="EU593">
        <v>26.9336</v>
      </c>
      <c r="EV593">
        <v>54.9571</v>
      </c>
      <c r="EW593">
        <v>38.2412</v>
      </c>
      <c r="EX593">
        <v>2</v>
      </c>
      <c r="EY593">
        <v>0.330427</v>
      </c>
      <c r="EZ593">
        <v>9.28105</v>
      </c>
      <c r="FA593">
        <v>19.925</v>
      </c>
      <c r="FB593">
        <v>5.20531</v>
      </c>
      <c r="FC593">
        <v>12.0099</v>
      </c>
      <c r="FD593">
        <v>4.976</v>
      </c>
      <c r="FE593">
        <v>3.294</v>
      </c>
      <c r="FF593">
        <v>9999</v>
      </c>
      <c r="FG593">
        <v>9999</v>
      </c>
      <c r="FH593">
        <v>9999</v>
      </c>
      <c r="FI593">
        <v>552.6</v>
      </c>
      <c r="FJ593">
        <v>1.86295</v>
      </c>
      <c r="FK593">
        <v>1.86777</v>
      </c>
      <c r="FL593">
        <v>1.86752</v>
      </c>
      <c r="FM593">
        <v>1.86874</v>
      </c>
      <c r="FN593">
        <v>1.86951</v>
      </c>
      <c r="FO593">
        <v>1.86554</v>
      </c>
      <c r="FP593">
        <v>1.86661</v>
      </c>
      <c r="FQ593">
        <v>1.86801</v>
      </c>
      <c r="FR593">
        <v>5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19.57</v>
      </c>
      <c r="GF593">
        <v>0.2437</v>
      </c>
      <c r="GG593">
        <v>5.21543574155078</v>
      </c>
      <c r="GH593">
        <v>0.0100486214095962</v>
      </c>
      <c r="GI593">
        <v>-1.74255938316833e-06</v>
      </c>
      <c r="GJ593">
        <v>3.40457676646056e-10</v>
      </c>
      <c r="GK593">
        <v>-0.0234001039270155</v>
      </c>
      <c r="GL593">
        <v>-0.0317258394575505</v>
      </c>
      <c r="GM593">
        <v>0.00293552719409138</v>
      </c>
      <c r="GN593">
        <v>-2.89779016759736e-05</v>
      </c>
      <c r="GO593">
        <v>-4</v>
      </c>
      <c r="GP593">
        <v>2214</v>
      </c>
      <c r="GQ593">
        <v>1</v>
      </c>
      <c r="GR593">
        <v>18</v>
      </c>
      <c r="GS593">
        <v>17422.1</v>
      </c>
      <c r="GT593">
        <v>28798.1</v>
      </c>
      <c r="GU593">
        <v>4.20044</v>
      </c>
      <c r="GV593">
        <v>2.59033</v>
      </c>
      <c r="GW593">
        <v>2.24854</v>
      </c>
      <c r="GX593">
        <v>2.73804</v>
      </c>
      <c r="GY593">
        <v>1.99585</v>
      </c>
      <c r="GZ593">
        <v>2.34985</v>
      </c>
      <c r="HA593">
        <v>36.8604</v>
      </c>
      <c r="HB593">
        <v>14.0007</v>
      </c>
      <c r="HC593">
        <v>18</v>
      </c>
      <c r="HD593">
        <v>494.705</v>
      </c>
      <c r="HE593">
        <v>642.598</v>
      </c>
      <c r="HF593">
        <v>14.1672</v>
      </c>
      <c r="HG593">
        <v>31.4029</v>
      </c>
      <c r="HH593">
        <v>30.0013</v>
      </c>
      <c r="HI593">
        <v>30.8773</v>
      </c>
      <c r="HJ593">
        <v>30.7485</v>
      </c>
      <c r="HK593">
        <v>84.1341</v>
      </c>
      <c r="HL593">
        <v>27.2732</v>
      </c>
      <c r="HM593">
        <v>0</v>
      </c>
      <c r="HN593">
        <v>12.8026</v>
      </c>
      <c r="HO593">
        <v>1859.62</v>
      </c>
      <c r="HP593">
        <v>18.8212</v>
      </c>
      <c r="HQ593">
        <v>102.213</v>
      </c>
      <c r="HR593">
        <v>103.02</v>
      </c>
    </row>
    <row r="594" spans="1:226">
      <c r="A594">
        <v>578</v>
      </c>
      <c r="B594">
        <v>1657127103.6</v>
      </c>
      <c r="C594">
        <v>7071</v>
      </c>
      <c r="D594" t="s">
        <v>1519</v>
      </c>
      <c r="E594" t="s">
        <v>1520</v>
      </c>
      <c r="F594">
        <v>5</v>
      </c>
      <c r="G594" t="s">
        <v>1302</v>
      </c>
      <c r="H594" t="s">
        <v>354</v>
      </c>
      <c r="I594">
        <v>1657127095.81429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1885.3217911619</v>
      </c>
      <c r="AK594">
        <v>1861.35987878788</v>
      </c>
      <c r="AL594">
        <v>3.46384662428607</v>
      </c>
      <c r="AM594">
        <v>66.856726863799</v>
      </c>
      <c r="AN594">
        <f>(AP594 - AO594 + BO594*1E3/(8.314*(BQ594+273.15)) * AR594/BN594 * AQ594) * BN594/(100*BB594) * 1000/(1000 - AP594)</f>
        <v>0</v>
      </c>
      <c r="AO594">
        <v>18.7440966321022</v>
      </c>
      <c r="AP594">
        <v>19.439343030303</v>
      </c>
      <c r="AQ594">
        <v>0.0017871111393631</v>
      </c>
      <c r="AR594">
        <v>77.4806750341391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1657127095.81429</v>
      </c>
      <c r="BH594">
        <v>1800.50392857143</v>
      </c>
      <c r="BI594">
        <v>1834.26214285714</v>
      </c>
      <c r="BJ594">
        <v>19.4061357142857</v>
      </c>
      <c r="BK594">
        <v>18.7235178571429</v>
      </c>
      <c r="BL594">
        <v>1780.99571428571</v>
      </c>
      <c r="BM594">
        <v>19.1634107142857</v>
      </c>
      <c r="BN594">
        <v>500.016964285714</v>
      </c>
      <c r="BO594">
        <v>73.9585678571428</v>
      </c>
      <c r="BP594">
        <v>0.100127882142857</v>
      </c>
      <c r="BQ594">
        <v>23.4418892857143</v>
      </c>
      <c r="BR594">
        <v>24.4180071428571</v>
      </c>
      <c r="BS594">
        <v>999.9</v>
      </c>
      <c r="BT594">
        <v>0</v>
      </c>
      <c r="BU594">
        <v>0</v>
      </c>
      <c r="BV594">
        <v>9990.53571428571</v>
      </c>
      <c r="BW594">
        <v>0</v>
      </c>
      <c r="BX594">
        <v>1857.64571428571</v>
      </c>
      <c r="BY594">
        <v>-33.7581357142857</v>
      </c>
      <c r="BZ594">
        <v>1836.13607142857</v>
      </c>
      <c r="CA594">
        <v>1869.26214285714</v>
      </c>
      <c r="CB594">
        <v>0.682617357142857</v>
      </c>
      <c r="CC594">
        <v>1834.26214285714</v>
      </c>
      <c r="CD594">
        <v>18.7235178571429</v>
      </c>
      <c r="CE594">
        <v>1.43524928571429</v>
      </c>
      <c r="CF594">
        <v>1.38476571428571</v>
      </c>
      <c r="CG594">
        <v>12.295275</v>
      </c>
      <c r="CH594">
        <v>11.7518</v>
      </c>
      <c r="CI594">
        <v>1999.97107142857</v>
      </c>
      <c r="CJ594">
        <v>0.979993821428571</v>
      </c>
      <c r="CK594">
        <v>0.0200059571428571</v>
      </c>
      <c r="CL594">
        <v>0</v>
      </c>
      <c r="CM594">
        <v>2.27368214285714</v>
      </c>
      <c r="CN594">
        <v>0</v>
      </c>
      <c r="CO594">
        <v>6873.93464285714</v>
      </c>
      <c r="CP594">
        <v>17299.8857142857</v>
      </c>
      <c r="CQ594">
        <v>43.97975</v>
      </c>
      <c r="CR594">
        <v>46.46625</v>
      </c>
      <c r="CS594">
        <v>44.22975</v>
      </c>
      <c r="CT594">
        <v>44.3636428571428</v>
      </c>
      <c r="CU594">
        <v>42.839</v>
      </c>
      <c r="CV594">
        <v>1959.9625</v>
      </c>
      <c r="CW594">
        <v>40.0085714285714</v>
      </c>
      <c r="CX594">
        <v>0</v>
      </c>
      <c r="CY594">
        <v>1657127083.9</v>
      </c>
      <c r="CZ594">
        <v>0</v>
      </c>
      <c r="DA594">
        <v>0</v>
      </c>
      <c r="DB594" t="s">
        <v>356</v>
      </c>
      <c r="DC594">
        <v>1656081770.5</v>
      </c>
      <c r="DD594">
        <v>1655399214.6</v>
      </c>
      <c r="DE594">
        <v>0</v>
      </c>
      <c r="DF594">
        <v>0.134</v>
      </c>
      <c r="DG594">
        <v>-0.06</v>
      </c>
      <c r="DH594">
        <v>9.331</v>
      </c>
      <c r="DI594">
        <v>0.511</v>
      </c>
      <c r="DJ594">
        <v>421</v>
      </c>
      <c r="DK594">
        <v>25</v>
      </c>
      <c r="DL594">
        <v>1.93</v>
      </c>
      <c r="DM594">
        <v>0.15</v>
      </c>
      <c r="DN594">
        <v>-33.725895</v>
      </c>
      <c r="DO594">
        <v>0.162290431519683</v>
      </c>
      <c r="DP594">
        <v>0.42462891208089</v>
      </c>
      <c r="DQ594">
        <v>0</v>
      </c>
      <c r="DR594">
        <v>0.69432745</v>
      </c>
      <c r="DS594">
        <v>-0.20635076172608</v>
      </c>
      <c r="DT594">
        <v>0.030154461679783</v>
      </c>
      <c r="DU594">
        <v>0</v>
      </c>
      <c r="DV594">
        <v>0</v>
      </c>
      <c r="DW594">
        <v>2</v>
      </c>
      <c r="DX594" t="s">
        <v>367</v>
      </c>
      <c r="DY594">
        <v>2.96835</v>
      </c>
      <c r="DZ594">
        <v>2.7539</v>
      </c>
      <c r="EA594">
        <v>0.197344</v>
      </c>
      <c r="EB594">
        <v>0.200508</v>
      </c>
      <c r="EC594">
        <v>0.0728189</v>
      </c>
      <c r="ED594">
        <v>0.071706</v>
      </c>
      <c r="EE594">
        <v>31181</v>
      </c>
      <c r="EF594">
        <v>33989.6</v>
      </c>
      <c r="EG594">
        <v>35235</v>
      </c>
      <c r="EH594">
        <v>38591.4</v>
      </c>
      <c r="EI594">
        <v>46369.5</v>
      </c>
      <c r="EJ594">
        <v>51730.1</v>
      </c>
      <c r="EK594">
        <v>55112.8</v>
      </c>
      <c r="EL594">
        <v>61883.9</v>
      </c>
      <c r="EM594">
        <v>1.9206</v>
      </c>
      <c r="EN594">
        <v>2.1288</v>
      </c>
      <c r="EO594">
        <v>0.0593066</v>
      </c>
      <c r="EP594">
        <v>0</v>
      </c>
      <c r="EQ594">
        <v>23.4653</v>
      </c>
      <c r="ER594">
        <v>999.9</v>
      </c>
      <c r="ES594">
        <v>40.532</v>
      </c>
      <c r="ET594">
        <v>32.519</v>
      </c>
      <c r="EU594">
        <v>26.9499</v>
      </c>
      <c r="EV594">
        <v>55.0871</v>
      </c>
      <c r="EW594">
        <v>38.2452</v>
      </c>
      <c r="EX594">
        <v>2</v>
      </c>
      <c r="EY594">
        <v>0.331463</v>
      </c>
      <c r="EZ594">
        <v>9.28105</v>
      </c>
      <c r="FA594">
        <v>19.925</v>
      </c>
      <c r="FB594">
        <v>5.20531</v>
      </c>
      <c r="FC594">
        <v>12.0099</v>
      </c>
      <c r="FD594">
        <v>4.9756</v>
      </c>
      <c r="FE594">
        <v>3.294</v>
      </c>
      <c r="FF594">
        <v>9999</v>
      </c>
      <c r="FG594">
        <v>9999</v>
      </c>
      <c r="FH594">
        <v>9999</v>
      </c>
      <c r="FI594">
        <v>552.6</v>
      </c>
      <c r="FJ594">
        <v>1.86298</v>
      </c>
      <c r="FK594">
        <v>1.8678</v>
      </c>
      <c r="FL594">
        <v>1.86752</v>
      </c>
      <c r="FM594">
        <v>1.86874</v>
      </c>
      <c r="FN594">
        <v>1.86951</v>
      </c>
      <c r="FO594">
        <v>1.8656</v>
      </c>
      <c r="FP594">
        <v>1.86661</v>
      </c>
      <c r="FQ594">
        <v>1.86798</v>
      </c>
      <c r="FR594">
        <v>5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19.69</v>
      </c>
      <c r="GF594">
        <v>0.2442</v>
      </c>
      <c r="GG594">
        <v>5.21543574155078</v>
      </c>
      <c r="GH594">
        <v>0.0100486214095962</v>
      </c>
      <c r="GI594">
        <v>-1.74255938316833e-06</v>
      </c>
      <c r="GJ594">
        <v>3.40457676646056e-10</v>
      </c>
      <c r="GK594">
        <v>-0.0234001039270155</v>
      </c>
      <c r="GL594">
        <v>-0.0317258394575505</v>
      </c>
      <c r="GM594">
        <v>0.00293552719409138</v>
      </c>
      <c r="GN594">
        <v>-2.89779016759736e-05</v>
      </c>
      <c r="GO594">
        <v>-4</v>
      </c>
      <c r="GP594">
        <v>2214</v>
      </c>
      <c r="GQ594">
        <v>1</v>
      </c>
      <c r="GR594">
        <v>18</v>
      </c>
      <c r="GS594">
        <v>17422.2</v>
      </c>
      <c r="GT594">
        <v>28798.2</v>
      </c>
      <c r="GU594">
        <v>4.23218</v>
      </c>
      <c r="GV594">
        <v>2.59277</v>
      </c>
      <c r="GW594">
        <v>2.24854</v>
      </c>
      <c r="GX594">
        <v>2.73804</v>
      </c>
      <c r="GY594">
        <v>1.99585</v>
      </c>
      <c r="GZ594">
        <v>2.33643</v>
      </c>
      <c r="HA594">
        <v>36.8366</v>
      </c>
      <c r="HB594">
        <v>14.0095</v>
      </c>
      <c r="HC594">
        <v>18</v>
      </c>
      <c r="HD594">
        <v>494.58</v>
      </c>
      <c r="HE594">
        <v>642.463</v>
      </c>
      <c r="HF594">
        <v>14.1854</v>
      </c>
      <c r="HG594">
        <v>31.4166</v>
      </c>
      <c r="HH594">
        <v>30.0012</v>
      </c>
      <c r="HI594">
        <v>30.8934</v>
      </c>
      <c r="HJ594">
        <v>30.7656</v>
      </c>
      <c r="HK594">
        <v>84.6647</v>
      </c>
      <c r="HL594">
        <v>27.001</v>
      </c>
      <c r="HM594">
        <v>0</v>
      </c>
      <c r="HN594">
        <v>12.8196</v>
      </c>
      <c r="HO594">
        <v>1873.01</v>
      </c>
      <c r="HP594">
        <v>18.8314</v>
      </c>
      <c r="HQ594">
        <v>102.211</v>
      </c>
      <c r="HR594">
        <v>103.017</v>
      </c>
    </row>
    <row r="595" spans="1:226">
      <c r="A595">
        <v>579</v>
      </c>
      <c r="B595">
        <v>1657127108.6</v>
      </c>
      <c r="C595">
        <v>7076</v>
      </c>
      <c r="D595" t="s">
        <v>1521</v>
      </c>
      <c r="E595" t="s">
        <v>1522</v>
      </c>
      <c r="F595">
        <v>5</v>
      </c>
      <c r="G595" t="s">
        <v>1302</v>
      </c>
      <c r="H595" t="s">
        <v>354</v>
      </c>
      <c r="I595">
        <v>1657127101.1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1902.81789828925</v>
      </c>
      <c r="AK595">
        <v>1878.51927272727</v>
      </c>
      <c r="AL595">
        <v>3.42827158221513</v>
      </c>
      <c r="AM595">
        <v>66.856726863799</v>
      </c>
      <c r="AN595">
        <f>(AP595 - AO595 + BO595*1E3/(8.314*(BQ595+273.15)) * AR595/BN595 * AQ595) * BN595/(100*BB595) * 1000/(1000 - AP595)</f>
        <v>0</v>
      </c>
      <c r="AO595">
        <v>18.7912706462407</v>
      </c>
      <c r="AP595">
        <v>19.4638496969697</v>
      </c>
      <c r="AQ595">
        <v>0.00642511542712223</v>
      </c>
      <c r="AR595">
        <v>77.4806750341391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1657127101.1</v>
      </c>
      <c r="BH595">
        <v>1818.43666666667</v>
      </c>
      <c r="BI595">
        <v>1852.02888888889</v>
      </c>
      <c r="BJ595">
        <v>19.4315</v>
      </c>
      <c r="BK595">
        <v>18.7612296296296</v>
      </c>
      <c r="BL595">
        <v>1798.80148148148</v>
      </c>
      <c r="BM595">
        <v>19.1875962962963</v>
      </c>
      <c r="BN595">
        <v>500.010444444444</v>
      </c>
      <c r="BO595">
        <v>73.9583481481481</v>
      </c>
      <c r="BP595">
        <v>0.100059077777778</v>
      </c>
      <c r="BQ595">
        <v>23.451137037037</v>
      </c>
      <c r="BR595">
        <v>24.4272592592593</v>
      </c>
      <c r="BS595">
        <v>999.9</v>
      </c>
      <c r="BT595">
        <v>0</v>
      </c>
      <c r="BU595">
        <v>0</v>
      </c>
      <c r="BV595">
        <v>9995.92592592593</v>
      </c>
      <c r="BW595">
        <v>0</v>
      </c>
      <c r="BX595">
        <v>1857.39222222222</v>
      </c>
      <c r="BY595">
        <v>-33.5937333333333</v>
      </c>
      <c r="BZ595">
        <v>1854.47074074074</v>
      </c>
      <c r="CA595">
        <v>1887.44111111111</v>
      </c>
      <c r="CB595">
        <v>0.670272</v>
      </c>
      <c r="CC595">
        <v>1852.02888888889</v>
      </c>
      <c r="CD595">
        <v>18.7612296296296</v>
      </c>
      <c r="CE595">
        <v>1.43712148148148</v>
      </c>
      <c r="CF595">
        <v>1.38755</v>
      </c>
      <c r="CG595">
        <v>12.3150925925926</v>
      </c>
      <c r="CH595">
        <v>11.7822407407407</v>
      </c>
      <c r="CI595">
        <v>1999.9637037037</v>
      </c>
      <c r="CJ595">
        <v>0.979993</v>
      </c>
      <c r="CK595">
        <v>0.0200067333333333</v>
      </c>
      <c r="CL595">
        <v>0</v>
      </c>
      <c r="CM595">
        <v>2.28611111111111</v>
      </c>
      <c r="CN595">
        <v>0</v>
      </c>
      <c r="CO595">
        <v>6869.78888888889</v>
      </c>
      <c r="CP595">
        <v>17299.8333333333</v>
      </c>
      <c r="CQ595">
        <v>44.0068888888889</v>
      </c>
      <c r="CR595">
        <v>46.4883333333333</v>
      </c>
      <c r="CS595">
        <v>44.25</v>
      </c>
      <c r="CT595">
        <v>44.4025555555555</v>
      </c>
      <c r="CU595">
        <v>42.861</v>
      </c>
      <c r="CV595">
        <v>1959.95333333333</v>
      </c>
      <c r="CW595">
        <v>40.0103703703704</v>
      </c>
      <c r="CX595">
        <v>0</v>
      </c>
      <c r="CY595">
        <v>1657127088.7</v>
      </c>
      <c r="CZ595">
        <v>0</v>
      </c>
      <c r="DA595">
        <v>0</v>
      </c>
      <c r="DB595" t="s">
        <v>356</v>
      </c>
      <c r="DC595">
        <v>1656081770.5</v>
      </c>
      <c r="DD595">
        <v>1655399214.6</v>
      </c>
      <c r="DE595">
        <v>0</v>
      </c>
      <c r="DF595">
        <v>0.134</v>
      </c>
      <c r="DG595">
        <v>-0.06</v>
      </c>
      <c r="DH595">
        <v>9.331</v>
      </c>
      <c r="DI595">
        <v>0.511</v>
      </c>
      <c r="DJ595">
        <v>421</v>
      </c>
      <c r="DK595">
        <v>25</v>
      </c>
      <c r="DL595">
        <v>1.93</v>
      </c>
      <c r="DM595">
        <v>0.15</v>
      </c>
      <c r="DN595">
        <v>-33.698665</v>
      </c>
      <c r="DO595">
        <v>1.71513545966237</v>
      </c>
      <c r="DP595">
        <v>0.493410783500928</v>
      </c>
      <c r="DQ595">
        <v>0</v>
      </c>
      <c r="DR595">
        <v>0.675524875</v>
      </c>
      <c r="DS595">
        <v>-0.114242217636024</v>
      </c>
      <c r="DT595">
        <v>0.0230967391975442</v>
      </c>
      <c r="DU595">
        <v>0</v>
      </c>
      <c r="DV595">
        <v>0</v>
      </c>
      <c r="DW595">
        <v>2</v>
      </c>
      <c r="DX595" t="s">
        <v>367</v>
      </c>
      <c r="DY595">
        <v>2.96864</v>
      </c>
      <c r="DZ595">
        <v>2.75405</v>
      </c>
      <c r="EA595">
        <v>0.198409</v>
      </c>
      <c r="EB595">
        <v>0.201536</v>
      </c>
      <c r="EC595">
        <v>0.0728935</v>
      </c>
      <c r="ED595">
        <v>0.0717749</v>
      </c>
      <c r="EE595">
        <v>31139.2</v>
      </c>
      <c r="EF595">
        <v>33945.3</v>
      </c>
      <c r="EG595">
        <v>35234.7</v>
      </c>
      <c r="EH595">
        <v>38590.9</v>
      </c>
      <c r="EI595">
        <v>46365.3</v>
      </c>
      <c r="EJ595">
        <v>51725.5</v>
      </c>
      <c r="EK595">
        <v>55112.3</v>
      </c>
      <c r="EL595">
        <v>61882.9</v>
      </c>
      <c r="EM595">
        <v>1.9212</v>
      </c>
      <c r="EN595">
        <v>2.129</v>
      </c>
      <c r="EO595">
        <v>0.0591576</v>
      </c>
      <c r="EP595">
        <v>0</v>
      </c>
      <c r="EQ595">
        <v>23.4672</v>
      </c>
      <c r="ER595">
        <v>999.9</v>
      </c>
      <c r="ES595">
        <v>40.532</v>
      </c>
      <c r="ET595">
        <v>32.519</v>
      </c>
      <c r="EU595">
        <v>26.9505</v>
      </c>
      <c r="EV595">
        <v>54.9171</v>
      </c>
      <c r="EW595">
        <v>38.1811</v>
      </c>
      <c r="EX595">
        <v>2</v>
      </c>
      <c r="EY595">
        <v>0.332927</v>
      </c>
      <c r="EZ595">
        <v>9.28105</v>
      </c>
      <c r="FA595">
        <v>19.925</v>
      </c>
      <c r="FB595">
        <v>5.20531</v>
      </c>
      <c r="FC595">
        <v>12.0099</v>
      </c>
      <c r="FD595">
        <v>4.976</v>
      </c>
      <c r="FE595">
        <v>3.294</v>
      </c>
      <c r="FF595">
        <v>9999</v>
      </c>
      <c r="FG595">
        <v>9999</v>
      </c>
      <c r="FH595">
        <v>9999</v>
      </c>
      <c r="FI595">
        <v>552.6</v>
      </c>
      <c r="FJ595">
        <v>1.86298</v>
      </c>
      <c r="FK595">
        <v>1.86777</v>
      </c>
      <c r="FL595">
        <v>1.86752</v>
      </c>
      <c r="FM595">
        <v>1.86874</v>
      </c>
      <c r="FN595">
        <v>1.86951</v>
      </c>
      <c r="FO595">
        <v>1.86554</v>
      </c>
      <c r="FP595">
        <v>1.86661</v>
      </c>
      <c r="FQ595">
        <v>1.86801</v>
      </c>
      <c r="FR595">
        <v>5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19.81</v>
      </c>
      <c r="GF595">
        <v>0.2456</v>
      </c>
      <c r="GG595">
        <v>5.21543574155078</v>
      </c>
      <c r="GH595">
        <v>0.0100486214095962</v>
      </c>
      <c r="GI595">
        <v>-1.74255938316833e-06</v>
      </c>
      <c r="GJ595">
        <v>3.40457676646056e-10</v>
      </c>
      <c r="GK595">
        <v>-0.0234001039270155</v>
      </c>
      <c r="GL595">
        <v>-0.0317258394575505</v>
      </c>
      <c r="GM595">
        <v>0.00293552719409138</v>
      </c>
      <c r="GN595">
        <v>-2.89779016759736e-05</v>
      </c>
      <c r="GO595">
        <v>-4</v>
      </c>
      <c r="GP595">
        <v>2214</v>
      </c>
      <c r="GQ595">
        <v>1</v>
      </c>
      <c r="GR595">
        <v>18</v>
      </c>
      <c r="GS595">
        <v>17422.3</v>
      </c>
      <c r="GT595">
        <v>28798.2</v>
      </c>
      <c r="GU595">
        <v>4.25659</v>
      </c>
      <c r="GV595">
        <v>2.58911</v>
      </c>
      <c r="GW595">
        <v>2.24854</v>
      </c>
      <c r="GX595">
        <v>2.73804</v>
      </c>
      <c r="GY595">
        <v>1.99585</v>
      </c>
      <c r="GZ595">
        <v>2.35962</v>
      </c>
      <c r="HA595">
        <v>36.8604</v>
      </c>
      <c r="HB595">
        <v>14.0095</v>
      </c>
      <c r="HC595">
        <v>18</v>
      </c>
      <c r="HD595">
        <v>495.114</v>
      </c>
      <c r="HE595">
        <v>642.79</v>
      </c>
      <c r="HF595">
        <v>14.2036</v>
      </c>
      <c r="HG595">
        <v>31.4331</v>
      </c>
      <c r="HH595">
        <v>30.0013</v>
      </c>
      <c r="HI595">
        <v>30.9095</v>
      </c>
      <c r="HJ595">
        <v>30.781</v>
      </c>
      <c r="HK595">
        <v>85.1475</v>
      </c>
      <c r="HL595">
        <v>27.001</v>
      </c>
      <c r="HM595">
        <v>0</v>
      </c>
      <c r="HN595">
        <v>12.8366</v>
      </c>
      <c r="HO595">
        <v>1893.15</v>
      </c>
      <c r="HP595">
        <v>18.8281</v>
      </c>
      <c r="HQ595">
        <v>102.21</v>
      </c>
      <c r="HR595">
        <v>103.015</v>
      </c>
    </row>
    <row r="596" spans="1:226">
      <c r="A596">
        <v>580</v>
      </c>
      <c r="B596">
        <v>1657127113.6</v>
      </c>
      <c r="C596">
        <v>7081</v>
      </c>
      <c r="D596" t="s">
        <v>1523</v>
      </c>
      <c r="E596" t="s">
        <v>1524</v>
      </c>
      <c r="F596">
        <v>5</v>
      </c>
      <c r="G596" t="s">
        <v>1302</v>
      </c>
      <c r="H596" t="s">
        <v>354</v>
      </c>
      <c r="I596">
        <v>1657127105.81429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1919.28107207658</v>
      </c>
      <c r="AK596">
        <v>1895.41751515151</v>
      </c>
      <c r="AL596">
        <v>3.36784689325297</v>
      </c>
      <c r="AM596">
        <v>66.856726863799</v>
      </c>
      <c r="AN596">
        <f>(AP596 - AO596 + BO596*1E3/(8.314*(BQ596+273.15)) * AR596/BN596 * AQ596) * BN596/(100*BB596) * 1000/(1000 - AP596)</f>
        <v>0</v>
      </c>
      <c r="AO596">
        <v>18.8019847114007</v>
      </c>
      <c r="AP596">
        <v>19.483356969697</v>
      </c>
      <c r="AQ596">
        <v>0.00162217594380352</v>
      </c>
      <c r="AR596">
        <v>77.4806750341391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1657127105.81429</v>
      </c>
      <c r="BH596">
        <v>1834.25464285714</v>
      </c>
      <c r="BI596">
        <v>1867.77607142857</v>
      </c>
      <c r="BJ596">
        <v>19.4525428571429</v>
      </c>
      <c r="BK596">
        <v>18.7810928571429</v>
      </c>
      <c r="BL596">
        <v>1814.50857142857</v>
      </c>
      <c r="BM596">
        <v>19.2076535714286</v>
      </c>
      <c r="BN596">
        <v>500.005214285714</v>
      </c>
      <c r="BO596">
        <v>73.9586107142857</v>
      </c>
      <c r="BP596">
        <v>0.100086960714286</v>
      </c>
      <c r="BQ596">
        <v>23.4577285714286</v>
      </c>
      <c r="BR596">
        <v>24.4311785714286</v>
      </c>
      <c r="BS596">
        <v>999.9</v>
      </c>
      <c r="BT596">
        <v>0</v>
      </c>
      <c r="BU596">
        <v>0</v>
      </c>
      <c r="BV596">
        <v>9996.25</v>
      </c>
      <c r="BW596">
        <v>0</v>
      </c>
      <c r="BX596">
        <v>1857.76214285714</v>
      </c>
      <c r="BY596">
        <v>-33.523425</v>
      </c>
      <c r="BZ596">
        <v>1870.64214285714</v>
      </c>
      <c r="CA596">
        <v>1903.52892857143</v>
      </c>
      <c r="CB596">
        <v>0.671452821428571</v>
      </c>
      <c r="CC596">
        <v>1867.77607142857</v>
      </c>
      <c r="CD596">
        <v>18.7810928571429</v>
      </c>
      <c r="CE596">
        <v>1.43868285714286</v>
      </c>
      <c r="CF596">
        <v>1.38902321428571</v>
      </c>
      <c r="CG596">
        <v>12.3316107142857</v>
      </c>
      <c r="CH596">
        <v>11.7983142857143</v>
      </c>
      <c r="CI596">
        <v>1999.98357142857</v>
      </c>
      <c r="CJ596">
        <v>0.979993285714286</v>
      </c>
      <c r="CK596">
        <v>0.0200064285714286</v>
      </c>
      <c r="CL596">
        <v>0</v>
      </c>
      <c r="CM596">
        <v>2.28509642857143</v>
      </c>
      <c r="CN596">
        <v>0</v>
      </c>
      <c r="CO596">
        <v>6868.36428571428</v>
      </c>
      <c r="CP596">
        <v>17300.0107142857</v>
      </c>
      <c r="CQ596">
        <v>44.0221428571428</v>
      </c>
      <c r="CR596">
        <v>46.49775</v>
      </c>
      <c r="CS596">
        <v>44.2522142857143</v>
      </c>
      <c r="CT596">
        <v>44.42375</v>
      </c>
      <c r="CU596">
        <v>42.8772142857143</v>
      </c>
      <c r="CV596">
        <v>1959.97285714286</v>
      </c>
      <c r="CW596">
        <v>40.0107142857143</v>
      </c>
      <c r="CX596">
        <v>0</v>
      </c>
      <c r="CY596">
        <v>1657127093.5</v>
      </c>
      <c r="CZ596">
        <v>0</v>
      </c>
      <c r="DA596">
        <v>0</v>
      </c>
      <c r="DB596" t="s">
        <v>356</v>
      </c>
      <c r="DC596">
        <v>1656081770.5</v>
      </c>
      <c r="DD596">
        <v>1655399214.6</v>
      </c>
      <c r="DE596">
        <v>0</v>
      </c>
      <c r="DF596">
        <v>0.134</v>
      </c>
      <c r="DG596">
        <v>-0.06</v>
      </c>
      <c r="DH596">
        <v>9.331</v>
      </c>
      <c r="DI596">
        <v>0.511</v>
      </c>
      <c r="DJ596">
        <v>421</v>
      </c>
      <c r="DK596">
        <v>25</v>
      </c>
      <c r="DL596">
        <v>1.93</v>
      </c>
      <c r="DM596">
        <v>0.15</v>
      </c>
      <c r="DN596">
        <v>-33.59728</v>
      </c>
      <c r="DO596">
        <v>1.9882131332083</v>
      </c>
      <c r="DP596">
        <v>0.538413147220608</v>
      </c>
      <c r="DQ596">
        <v>0</v>
      </c>
      <c r="DR596">
        <v>0.66916675</v>
      </c>
      <c r="DS596">
        <v>-0.00449898686679392</v>
      </c>
      <c r="DT596">
        <v>0.0115113567722272</v>
      </c>
      <c r="DU596">
        <v>1</v>
      </c>
      <c r="DV596">
        <v>1</v>
      </c>
      <c r="DW596">
        <v>2</v>
      </c>
      <c r="DX596" t="s">
        <v>357</v>
      </c>
      <c r="DY596">
        <v>2.96882</v>
      </c>
      <c r="DZ596">
        <v>2.75382</v>
      </c>
      <c r="EA596">
        <v>0.199436</v>
      </c>
      <c r="EB596">
        <v>0.202528</v>
      </c>
      <c r="EC596">
        <v>0.0729439</v>
      </c>
      <c r="ED596">
        <v>0.071783</v>
      </c>
      <c r="EE596">
        <v>31098.1</v>
      </c>
      <c r="EF596">
        <v>33901.3</v>
      </c>
      <c r="EG596">
        <v>35233.4</v>
      </c>
      <c r="EH596">
        <v>38589</v>
      </c>
      <c r="EI596">
        <v>46361.9</v>
      </c>
      <c r="EJ596">
        <v>51722.6</v>
      </c>
      <c r="EK596">
        <v>55111.2</v>
      </c>
      <c r="EL596">
        <v>61880</v>
      </c>
      <c r="EM596">
        <v>1.9208</v>
      </c>
      <c r="EN596">
        <v>2.1284</v>
      </c>
      <c r="EO596">
        <v>0.0604987</v>
      </c>
      <c r="EP596">
        <v>0</v>
      </c>
      <c r="EQ596">
        <v>23.4653</v>
      </c>
      <c r="ER596">
        <v>999.9</v>
      </c>
      <c r="ES596">
        <v>40.508</v>
      </c>
      <c r="ET596">
        <v>32.539</v>
      </c>
      <c r="EU596">
        <v>26.9647</v>
      </c>
      <c r="EV596">
        <v>55.0471</v>
      </c>
      <c r="EW596">
        <v>38.2452</v>
      </c>
      <c r="EX596">
        <v>2</v>
      </c>
      <c r="EY596">
        <v>0.334024</v>
      </c>
      <c r="EZ596">
        <v>9.28105</v>
      </c>
      <c r="FA596">
        <v>19.925</v>
      </c>
      <c r="FB596">
        <v>5.20411</v>
      </c>
      <c r="FC596">
        <v>12.0099</v>
      </c>
      <c r="FD596">
        <v>4.9756</v>
      </c>
      <c r="FE596">
        <v>3.294</v>
      </c>
      <c r="FF596">
        <v>9999</v>
      </c>
      <c r="FG596">
        <v>9999</v>
      </c>
      <c r="FH596">
        <v>9999</v>
      </c>
      <c r="FI596">
        <v>552.6</v>
      </c>
      <c r="FJ596">
        <v>1.86295</v>
      </c>
      <c r="FK596">
        <v>1.86774</v>
      </c>
      <c r="FL596">
        <v>1.86752</v>
      </c>
      <c r="FM596">
        <v>1.86874</v>
      </c>
      <c r="FN596">
        <v>1.86951</v>
      </c>
      <c r="FO596">
        <v>1.86554</v>
      </c>
      <c r="FP596">
        <v>1.86661</v>
      </c>
      <c r="FQ596">
        <v>1.86798</v>
      </c>
      <c r="FR596">
        <v>5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19.93</v>
      </c>
      <c r="GF596">
        <v>0.2464</v>
      </c>
      <c r="GG596">
        <v>5.21543574155078</v>
      </c>
      <c r="GH596">
        <v>0.0100486214095962</v>
      </c>
      <c r="GI596">
        <v>-1.74255938316833e-06</v>
      </c>
      <c r="GJ596">
        <v>3.40457676646056e-10</v>
      </c>
      <c r="GK596">
        <v>-0.0234001039270155</v>
      </c>
      <c r="GL596">
        <v>-0.0317258394575505</v>
      </c>
      <c r="GM596">
        <v>0.00293552719409138</v>
      </c>
      <c r="GN596">
        <v>-2.89779016759736e-05</v>
      </c>
      <c r="GO596">
        <v>-4</v>
      </c>
      <c r="GP596">
        <v>2214</v>
      </c>
      <c r="GQ596">
        <v>1</v>
      </c>
      <c r="GR596">
        <v>18</v>
      </c>
      <c r="GS596">
        <v>17422.4</v>
      </c>
      <c r="GT596">
        <v>28798.3</v>
      </c>
      <c r="GU596">
        <v>4.28345</v>
      </c>
      <c r="GV596">
        <v>2.59033</v>
      </c>
      <c r="GW596">
        <v>2.24854</v>
      </c>
      <c r="GX596">
        <v>2.73804</v>
      </c>
      <c r="GY596">
        <v>1.99585</v>
      </c>
      <c r="GZ596">
        <v>2.33521</v>
      </c>
      <c r="HA596">
        <v>36.8604</v>
      </c>
      <c r="HB596">
        <v>14.0007</v>
      </c>
      <c r="HC596">
        <v>18</v>
      </c>
      <c r="HD596">
        <v>494.98</v>
      </c>
      <c r="HE596">
        <v>642.485</v>
      </c>
      <c r="HF596">
        <v>14.2217</v>
      </c>
      <c r="HG596">
        <v>31.4496</v>
      </c>
      <c r="HH596">
        <v>30.0012</v>
      </c>
      <c r="HI596">
        <v>30.9257</v>
      </c>
      <c r="HJ596">
        <v>30.7975</v>
      </c>
      <c r="HK596">
        <v>85.7003</v>
      </c>
      <c r="HL596">
        <v>27.001</v>
      </c>
      <c r="HM596">
        <v>0</v>
      </c>
      <c r="HN596">
        <v>12.8535</v>
      </c>
      <c r="HO596">
        <v>1906.58</v>
      </c>
      <c r="HP596">
        <v>18.823</v>
      </c>
      <c r="HQ596">
        <v>102.207</v>
      </c>
      <c r="HR596">
        <v>103.01</v>
      </c>
    </row>
    <row r="597" spans="1:226">
      <c r="A597">
        <v>581</v>
      </c>
      <c r="B597">
        <v>1657127118.6</v>
      </c>
      <c r="C597">
        <v>7086</v>
      </c>
      <c r="D597" t="s">
        <v>1525</v>
      </c>
      <c r="E597" t="s">
        <v>1526</v>
      </c>
      <c r="F597">
        <v>5</v>
      </c>
      <c r="G597" t="s">
        <v>1302</v>
      </c>
      <c r="H597" t="s">
        <v>354</v>
      </c>
      <c r="I597">
        <v>1657127111.1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1935.90334936962</v>
      </c>
      <c r="AK597">
        <v>1912.06890909091</v>
      </c>
      <c r="AL597">
        <v>3.2988299105503</v>
      </c>
      <c r="AM597">
        <v>66.856726863799</v>
      </c>
      <c r="AN597">
        <f>(AP597 - AO597 + BO597*1E3/(8.314*(BQ597+273.15)) * AR597/BN597 * AQ597) * BN597/(100*BB597) * 1000/(1000 - AP597)</f>
        <v>0</v>
      </c>
      <c r="AO597">
        <v>18.8093667986207</v>
      </c>
      <c r="AP597">
        <v>19.4941139393939</v>
      </c>
      <c r="AQ597">
        <v>0.00669587978699894</v>
      </c>
      <c r="AR597">
        <v>77.4806750341391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1657127111.1</v>
      </c>
      <c r="BH597">
        <v>1851.86296296296</v>
      </c>
      <c r="BI597">
        <v>1885.19407407407</v>
      </c>
      <c r="BJ597">
        <v>19.4733814814815</v>
      </c>
      <c r="BK597">
        <v>18.8035222222222</v>
      </c>
      <c r="BL597">
        <v>1831.99407407407</v>
      </c>
      <c r="BM597">
        <v>19.2275185185185</v>
      </c>
      <c r="BN597">
        <v>500.012740740741</v>
      </c>
      <c r="BO597">
        <v>73.9585518518519</v>
      </c>
      <c r="BP597">
        <v>0.100044962962963</v>
      </c>
      <c r="BQ597">
        <v>23.4640851851852</v>
      </c>
      <c r="BR597">
        <v>24.4467592592593</v>
      </c>
      <c r="BS597">
        <v>999.9</v>
      </c>
      <c r="BT597">
        <v>0</v>
      </c>
      <c r="BU597">
        <v>0</v>
      </c>
      <c r="BV597">
        <v>10005</v>
      </c>
      <c r="BW597">
        <v>0</v>
      </c>
      <c r="BX597">
        <v>1857.24222222222</v>
      </c>
      <c r="BY597">
        <v>-33.3315703703704</v>
      </c>
      <c r="BZ597">
        <v>1888.64074074074</v>
      </c>
      <c r="CA597">
        <v>1921.3237037037</v>
      </c>
      <c r="CB597">
        <v>0.66985962962963</v>
      </c>
      <c r="CC597">
        <v>1885.19407407407</v>
      </c>
      <c r="CD597">
        <v>18.8035222222222</v>
      </c>
      <c r="CE597">
        <v>1.44022296296296</v>
      </c>
      <c r="CF597">
        <v>1.39068111111111</v>
      </c>
      <c r="CG597">
        <v>12.3478888888889</v>
      </c>
      <c r="CH597">
        <v>11.8163925925926</v>
      </c>
      <c r="CI597">
        <v>1999.99185185185</v>
      </c>
      <c r="CJ597">
        <v>0.979993555555555</v>
      </c>
      <c r="CK597">
        <v>0.0200061407407407</v>
      </c>
      <c r="CL597">
        <v>0</v>
      </c>
      <c r="CM597">
        <v>2.30196666666667</v>
      </c>
      <c r="CN597">
        <v>0</v>
      </c>
      <c r="CO597">
        <v>6866.73259259259</v>
      </c>
      <c r="CP597">
        <v>17300.0666666667</v>
      </c>
      <c r="CQ597">
        <v>44.0436296296296</v>
      </c>
      <c r="CR597">
        <v>46.5160740740741</v>
      </c>
      <c r="CS597">
        <v>44.2545925925926</v>
      </c>
      <c r="CT597">
        <v>44.4603333333333</v>
      </c>
      <c r="CU597">
        <v>42.897962962963</v>
      </c>
      <c r="CV597">
        <v>1959.98148148148</v>
      </c>
      <c r="CW597">
        <v>40.0103703703704</v>
      </c>
      <c r="CX597">
        <v>0</v>
      </c>
      <c r="CY597">
        <v>1657127098.9</v>
      </c>
      <c r="CZ597">
        <v>0</v>
      </c>
      <c r="DA597">
        <v>0</v>
      </c>
      <c r="DB597" t="s">
        <v>356</v>
      </c>
      <c r="DC597">
        <v>1656081770.5</v>
      </c>
      <c r="DD597">
        <v>1655399214.6</v>
      </c>
      <c r="DE597">
        <v>0</v>
      </c>
      <c r="DF597">
        <v>0.134</v>
      </c>
      <c r="DG597">
        <v>-0.06</v>
      </c>
      <c r="DH597">
        <v>9.331</v>
      </c>
      <c r="DI597">
        <v>0.511</v>
      </c>
      <c r="DJ597">
        <v>421</v>
      </c>
      <c r="DK597">
        <v>25</v>
      </c>
      <c r="DL597">
        <v>1.93</v>
      </c>
      <c r="DM597">
        <v>0.15</v>
      </c>
      <c r="DN597">
        <v>-33.4461375</v>
      </c>
      <c r="DO597">
        <v>2.50271031894939</v>
      </c>
      <c r="DP597">
        <v>0.505838919858635</v>
      </c>
      <c r="DQ597">
        <v>0</v>
      </c>
      <c r="DR597">
        <v>0.673383425</v>
      </c>
      <c r="DS597">
        <v>0.00774561726078776</v>
      </c>
      <c r="DT597">
        <v>0.0113868470216463</v>
      </c>
      <c r="DU597">
        <v>1</v>
      </c>
      <c r="DV597">
        <v>1</v>
      </c>
      <c r="DW597">
        <v>2</v>
      </c>
      <c r="DX597" t="s">
        <v>357</v>
      </c>
      <c r="DY597">
        <v>2.96888</v>
      </c>
      <c r="DZ597">
        <v>2.75403</v>
      </c>
      <c r="EA597">
        <v>0.200439</v>
      </c>
      <c r="EB597">
        <v>0.203546</v>
      </c>
      <c r="EC597">
        <v>0.0729667</v>
      </c>
      <c r="ED597">
        <v>0.0717888</v>
      </c>
      <c r="EE597">
        <v>31058</v>
      </c>
      <c r="EF597">
        <v>33857</v>
      </c>
      <c r="EG597">
        <v>35232.3</v>
      </c>
      <c r="EH597">
        <v>38588</v>
      </c>
      <c r="EI597">
        <v>46359.2</v>
      </c>
      <c r="EJ597">
        <v>51720.6</v>
      </c>
      <c r="EK597">
        <v>55109.4</v>
      </c>
      <c r="EL597">
        <v>61877.9</v>
      </c>
      <c r="EM597">
        <v>1.921</v>
      </c>
      <c r="EN597">
        <v>2.1286</v>
      </c>
      <c r="EO597">
        <v>0.0610948</v>
      </c>
      <c r="EP597">
        <v>0</v>
      </c>
      <c r="EQ597">
        <v>23.4653</v>
      </c>
      <c r="ER597">
        <v>999.9</v>
      </c>
      <c r="ES597">
        <v>40.508</v>
      </c>
      <c r="ET597">
        <v>32.539</v>
      </c>
      <c r="EU597">
        <v>26.9604</v>
      </c>
      <c r="EV597">
        <v>54.7571</v>
      </c>
      <c r="EW597">
        <v>38.1611</v>
      </c>
      <c r="EX597">
        <v>2</v>
      </c>
      <c r="EY597">
        <v>0.335366</v>
      </c>
      <c r="EZ597">
        <v>9.28105</v>
      </c>
      <c r="FA597">
        <v>19.9249</v>
      </c>
      <c r="FB597">
        <v>5.20531</v>
      </c>
      <c r="FC597">
        <v>12.0099</v>
      </c>
      <c r="FD597">
        <v>4.976</v>
      </c>
      <c r="FE597">
        <v>3.294</v>
      </c>
      <c r="FF597">
        <v>9999</v>
      </c>
      <c r="FG597">
        <v>9999</v>
      </c>
      <c r="FH597">
        <v>9999</v>
      </c>
      <c r="FI597">
        <v>552.6</v>
      </c>
      <c r="FJ597">
        <v>1.86295</v>
      </c>
      <c r="FK597">
        <v>1.86777</v>
      </c>
      <c r="FL597">
        <v>1.86752</v>
      </c>
      <c r="FM597">
        <v>1.86871</v>
      </c>
      <c r="FN597">
        <v>1.86951</v>
      </c>
      <c r="FO597">
        <v>1.86554</v>
      </c>
      <c r="FP597">
        <v>1.86661</v>
      </c>
      <c r="FQ597">
        <v>1.86798</v>
      </c>
      <c r="FR597">
        <v>5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20.04</v>
      </c>
      <c r="GF597">
        <v>0.2469</v>
      </c>
      <c r="GG597">
        <v>5.21543574155078</v>
      </c>
      <c r="GH597">
        <v>0.0100486214095962</v>
      </c>
      <c r="GI597">
        <v>-1.74255938316833e-06</v>
      </c>
      <c r="GJ597">
        <v>3.40457676646056e-10</v>
      </c>
      <c r="GK597">
        <v>-0.0234001039270155</v>
      </c>
      <c r="GL597">
        <v>-0.0317258394575505</v>
      </c>
      <c r="GM597">
        <v>0.00293552719409138</v>
      </c>
      <c r="GN597">
        <v>-2.89779016759736e-05</v>
      </c>
      <c r="GO597">
        <v>-4</v>
      </c>
      <c r="GP597">
        <v>2214</v>
      </c>
      <c r="GQ597">
        <v>1</v>
      </c>
      <c r="GR597">
        <v>18</v>
      </c>
      <c r="GS597">
        <v>17422.5</v>
      </c>
      <c r="GT597">
        <v>28798.4</v>
      </c>
      <c r="GU597">
        <v>4.30908</v>
      </c>
      <c r="GV597">
        <v>2.59155</v>
      </c>
      <c r="GW597">
        <v>2.24854</v>
      </c>
      <c r="GX597">
        <v>2.73804</v>
      </c>
      <c r="GY597">
        <v>1.99585</v>
      </c>
      <c r="GZ597">
        <v>2.30469</v>
      </c>
      <c r="HA597">
        <v>36.8604</v>
      </c>
      <c r="HB597">
        <v>14.0007</v>
      </c>
      <c r="HC597">
        <v>18</v>
      </c>
      <c r="HD597">
        <v>495.247</v>
      </c>
      <c r="HE597">
        <v>642.812</v>
      </c>
      <c r="HF597">
        <v>14.2391</v>
      </c>
      <c r="HG597">
        <v>31.4634</v>
      </c>
      <c r="HH597">
        <v>30.0013</v>
      </c>
      <c r="HI597">
        <v>30.9418</v>
      </c>
      <c r="HJ597">
        <v>30.8129</v>
      </c>
      <c r="HK597">
        <v>86.1962</v>
      </c>
      <c r="HL597">
        <v>27.001</v>
      </c>
      <c r="HM597">
        <v>0</v>
      </c>
      <c r="HN597">
        <v>12.8652</v>
      </c>
      <c r="HO597">
        <v>1926.66</v>
      </c>
      <c r="HP597">
        <v>18.819</v>
      </c>
      <c r="HQ597">
        <v>102.204</v>
      </c>
      <c r="HR597">
        <v>103.007</v>
      </c>
    </row>
    <row r="598" spans="1:226">
      <c r="A598">
        <v>582</v>
      </c>
      <c r="B598">
        <v>1657127123.6</v>
      </c>
      <c r="C598">
        <v>7091</v>
      </c>
      <c r="D598" t="s">
        <v>1527</v>
      </c>
      <c r="E598" t="s">
        <v>1528</v>
      </c>
      <c r="F598">
        <v>5</v>
      </c>
      <c r="G598" t="s">
        <v>1302</v>
      </c>
      <c r="H598" t="s">
        <v>354</v>
      </c>
      <c r="I598">
        <v>1657127115.81429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1952.62582535544</v>
      </c>
      <c r="AK598">
        <v>1928.88848484848</v>
      </c>
      <c r="AL598">
        <v>3.35613216659945</v>
      </c>
      <c r="AM598">
        <v>66.856726863799</v>
      </c>
      <c r="AN598">
        <f>(AP598 - AO598 + BO598*1E3/(8.314*(BQ598+273.15)) * AR598/BN598 * AQ598) * BN598/(100*BB598) * 1000/(1000 - AP598)</f>
        <v>0</v>
      </c>
      <c r="AO598">
        <v>18.8178828882985</v>
      </c>
      <c r="AP598">
        <v>19.5075412121212</v>
      </c>
      <c r="AQ598">
        <v>0.000911447355255406</v>
      </c>
      <c r="AR598">
        <v>77.4806750341391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1657127115.81429</v>
      </c>
      <c r="BH598">
        <v>1867.38714285714</v>
      </c>
      <c r="BI598">
        <v>1900.72964285714</v>
      </c>
      <c r="BJ598">
        <v>19.4898571428571</v>
      </c>
      <c r="BK598">
        <v>18.8112428571429</v>
      </c>
      <c r="BL598">
        <v>1847.40964285714</v>
      </c>
      <c r="BM598">
        <v>19.2432142857143</v>
      </c>
      <c r="BN598">
        <v>499.987428571429</v>
      </c>
      <c r="BO598">
        <v>73.9584392857143</v>
      </c>
      <c r="BP598">
        <v>0.1000627</v>
      </c>
      <c r="BQ598">
        <v>23.4719107142857</v>
      </c>
      <c r="BR598">
        <v>24.4626892857143</v>
      </c>
      <c r="BS598">
        <v>999.9</v>
      </c>
      <c r="BT598">
        <v>0</v>
      </c>
      <c r="BU598">
        <v>0</v>
      </c>
      <c r="BV598">
        <v>9994.28571428571</v>
      </c>
      <c r="BW598">
        <v>0</v>
      </c>
      <c r="BX598">
        <v>1857.10071428571</v>
      </c>
      <c r="BY598">
        <v>-33.342075</v>
      </c>
      <c r="BZ598">
        <v>1904.50571428571</v>
      </c>
      <c r="CA598">
        <v>1937.17142857143</v>
      </c>
      <c r="CB598">
        <v>0.678609892857143</v>
      </c>
      <c r="CC598">
        <v>1900.72964285714</v>
      </c>
      <c r="CD598">
        <v>18.8112428571429</v>
      </c>
      <c r="CE598">
        <v>1.44143892857143</v>
      </c>
      <c r="CF598">
        <v>1.39125107142857</v>
      </c>
      <c r="CG598">
        <v>12.3607392857143</v>
      </c>
      <c r="CH598">
        <v>11.8225928571429</v>
      </c>
      <c r="CI598">
        <v>2000.01357142857</v>
      </c>
      <c r="CJ598">
        <v>0.979993714285714</v>
      </c>
      <c r="CK598">
        <v>0.0200059714285714</v>
      </c>
      <c r="CL598">
        <v>0</v>
      </c>
      <c r="CM598">
        <v>2.25405357142857</v>
      </c>
      <c r="CN598">
        <v>0</v>
      </c>
      <c r="CO598">
        <v>6865.88678571429</v>
      </c>
      <c r="CP598">
        <v>17300.2464285714</v>
      </c>
      <c r="CQ598">
        <v>44.0575714285714</v>
      </c>
      <c r="CR598">
        <v>46.5354285714286</v>
      </c>
      <c r="CS598">
        <v>44.2743571428571</v>
      </c>
      <c r="CT598">
        <v>44.47975</v>
      </c>
      <c r="CU598">
        <v>42.9170714285714</v>
      </c>
      <c r="CV598">
        <v>1960.00285714286</v>
      </c>
      <c r="CW598">
        <v>40.0107142857143</v>
      </c>
      <c r="CX598">
        <v>0</v>
      </c>
      <c r="CY598">
        <v>1657127103.7</v>
      </c>
      <c r="CZ598">
        <v>0</v>
      </c>
      <c r="DA598">
        <v>0</v>
      </c>
      <c r="DB598" t="s">
        <v>356</v>
      </c>
      <c r="DC598">
        <v>1656081770.5</v>
      </c>
      <c r="DD598">
        <v>1655399214.6</v>
      </c>
      <c r="DE598">
        <v>0</v>
      </c>
      <c r="DF598">
        <v>0.134</v>
      </c>
      <c r="DG598">
        <v>-0.06</v>
      </c>
      <c r="DH598">
        <v>9.331</v>
      </c>
      <c r="DI598">
        <v>0.511</v>
      </c>
      <c r="DJ598">
        <v>421</v>
      </c>
      <c r="DK598">
        <v>25</v>
      </c>
      <c r="DL598">
        <v>1.93</v>
      </c>
      <c r="DM598">
        <v>0.15</v>
      </c>
      <c r="DN598">
        <v>-33.383705</v>
      </c>
      <c r="DO598">
        <v>1.59681951219516</v>
      </c>
      <c r="DP598">
        <v>0.483748173614123</v>
      </c>
      <c r="DQ598">
        <v>0</v>
      </c>
      <c r="DR598">
        <v>0.67327075</v>
      </c>
      <c r="DS598">
        <v>0.0930604052532844</v>
      </c>
      <c r="DT598">
        <v>0.0111666384103498</v>
      </c>
      <c r="DU598">
        <v>1</v>
      </c>
      <c r="DV598">
        <v>1</v>
      </c>
      <c r="DW598">
        <v>2</v>
      </c>
      <c r="DX598" t="s">
        <v>357</v>
      </c>
      <c r="DY598">
        <v>2.9689</v>
      </c>
      <c r="DZ598">
        <v>2.75382</v>
      </c>
      <c r="EA598">
        <v>0.201469</v>
      </c>
      <c r="EB598">
        <v>0.204569</v>
      </c>
      <c r="EC598">
        <v>0.0730107</v>
      </c>
      <c r="ED598">
        <v>0.0718331</v>
      </c>
      <c r="EE598">
        <v>31017.3</v>
      </c>
      <c r="EF598">
        <v>33812.2</v>
      </c>
      <c r="EG598">
        <v>35231.7</v>
      </c>
      <c r="EH598">
        <v>38586.7</v>
      </c>
      <c r="EI598">
        <v>46356.6</v>
      </c>
      <c r="EJ598">
        <v>51717.3</v>
      </c>
      <c r="EK598">
        <v>55108.9</v>
      </c>
      <c r="EL598">
        <v>61877</v>
      </c>
      <c r="EM598">
        <v>1.9206</v>
      </c>
      <c r="EN598">
        <v>2.1282</v>
      </c>
      <c r="EO598">
        <v>0.0621378</v>
      </c>
      <c r="EP598">
        <v>0</v>
      </c>
      <c r="EQ598">
        <v>23.4692</v>
      </c>
      <c r="ER598">
        <v>999.9</v>
      </c>
      <c r="ES598">
        <v>40.508</v>
      </c>
      <c r="ET598">
        <v>32.549</v>
      </c>
      <c r="EU598">
        <v>26.9746</v>
      </c>
      <c r="EV598">
        <v>55.1571</v>
      </c>
      <c r="EW598">
        <v>38.1971</v>
      </c>
      <c r="EX598">
        <v>2</v>
      </c>
      <c r="EY598">
        <v>0.336504</v>
      </c>
      <c r="EZ598">
        <v>9.28105</v>
      </c>
      <c r="FA598">
        <v>19.9249</v>
      </c>
      <c r="FB598">
        <v>5.20411</v>
      </c>
      <c r="FC598">
        <v>12.0099</v>
      </c>
      <c r="FD598">
        <v>4.976</v>
      </c>
      <c r="FE598">
        <v>3.294</v>
      </c>
      <c r="FF598">
        <v>9999</v>
      </c>
      <c r="FG598">
        <v>9999</v>
      </c>
      <c r="FH598">
        <v>9999</v>
      </c>
      <c r="FI598">
        <v>552.6</v>
      </c>
      <c r="FJ598">
        <v>1.86295</v>
      </c>
      <c r="FK598">
        <v>1.86783</v>
      </c>
      <c r="FL598">
        <v>1.86752</v>
      </c>
      <c r="FM598">
        <v>1.86874</v>
      </c>
      <c r="FN598">
        <v>1.86951</v>
      </c>
      <c r="FO598">
        <v>1.86557</v>
      </c>
      <c r="FP598">
        <v>1.86661</v>
      </c>
      <c r="FQ598">
        <v>1.86798</v>
      </c>
      <c r="FR598">
        <v>5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20.16</v>
      </c>
      <c r="GF598">
        <v>0.2478</v>
      </c>
      <c r="GG598">
        <v>5.21543574155078</v>
      </c>
      <c r="GH598">
        <v>0.0100486214095962</v>
      </c>
      <c r="GI598">
        <v>-1.74255938316833e-06</v>
      </c>
      <c r="GJ598">
        <v>3.40457676646056e-10</v>
      </c>
      <c r="GK598">
        <v>-0.0234001039270155</v>
      </c>
      <c r="GL598">
        <v>-0.0317258394575505</v>
      </c>
      <c r="GM598">
        <v>0.00293552719409138</v>
      </c>
      <c r="GN598">
        <v>-2.89779016759736e-05</v>
      </c>
      <c r="GO598">
        <v>-4</v>
      </c>
      <c r="GP598">
        <v>2214</v>
      </c>
      <c r="GQ598">
        <v>1</v>
      </c>
      <c r="GR598">
        <v>18</v>
      </c>
      <c r="GS598">
        <v>17422.6</v>
      </c>
      <c r="GT598">
        <v>28798.5</v>
      </c>
      <c r="GU598">
        <v>4.33716</v>
      </c>
      <c r="GV598">
        <v>2.59155</v>
      </c>
      <c r="GW598">
        <v>2.24854</v>
      </c>
      <c r="GX598">
        <v>2.73804</v>
      </c>
      <c r="GY598">
        <v>1.99585</v>
      </c>
      <c r="GZ598">
        <v>2.34619</v>
      </c>
      <c r="HA598">
        <v>36.8842</v>
      </c>
      <c r="HB598">
        <v>14.0007</v>
      </c>
      <c r="HC598">
        <v>18</v>
      </c>
      <c r="HD598">
        <v>495.113</v>
      </c>
      <c r="HE598">
        <v>642.671</v>
      </c>
      <c r="HF598">
        <v>14.2577</v>
      </c>
      <c r="HG598">
        <v>31.4799</v>
      </c>
      <c r="HH598">
        <v>30.0012</v>
      </c>
      <c r="HI598">
        <v>30.9579</v>
      </c>
      <c r="HJ598">
        <v>30.8294</v>
      </c>
      <c r="HK598">
        <v>86.7644</v>
      </c>
      <c r="HL598">
        <v>27.001</v>
      </c>
      <c r="HM598">
        <v>0</v>
      </c>
      <c r="HN598">
        <v>12.8746</v>
      </c>
      <c r="HO598">
        <v>1940.16</v>
      </c>
      <c r="HP598">
        <v>18.8169</v>
      </c>
      <c r="HQ598">
        <v>102.203</v>
      </c>
      <c r="HR598">
        <v>103.005</v>
      </c>
    </row>
    <row r="599" spans="1:226">
      <c r="A599">
        <v>583</v>
      </c>
      <c r="B599">
        <v>1657127128.6</v>
      </c>
      <c r="C599">
        <v>7096</v>
      </c>
      <c r="D599" t="s">
        <v>1529</v>
      </c>
      <c r="E599" t="s">
        <v>1530</v>
      </c>
      <c r="F599">
        <v>5</v>
      </c>
      <c r="G599" t="s">
        <v>1302</v>
      </c>
      <c r="H599" t="s">
        <v>354</v>
      </c>
      <c r="I599">
        <v>1657127121.1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1970.16402069921</v>
      </c>
      <c r="AK599">
        <v>1945.74339393939</v>
      </c>
      <c r="AL599">
        <v>3.30590676814694</v>
      </c>
      <c r="AM599">
        <v>66.856726863799</v>
      </c>
      <c r="AN599">
        <f>(AP599 - AO599 + BO599*1E3/(8.314*(BQ599+273.15)) * AR599/BN599 * AQ599) * BN599/(100*BB599) * 1000/(1000 - AP599)</f>
        <v>0</v>
      </c>
      <c r="AO599">
        <v>18.8255165023563</v>
      </c>
      <c r="AP599">
        <v>19.5185163636364</v>
      </c>
      <c r="AQ599">
        <v>0.000445913745458636</v>
      </c>
      <c r="AR599">
        <v>77.4806750341391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1657127121.1</v>
      </c>
      <c r="BH599">
        <v>1884.8037037037</v>
      </c>
      <c r="BI599">
        <v>1918.23148148148</v>
      </c>
      <c r="BJ599">
        <v>19.5039592592593</v>
      </c>
      <c r="BK599">
        <v>18.8191851851852</v>
      </c>
      <c r="BL599">
        <v>1864.70333333333</v>
      </c>
      <c r="BM599">
        <v>19.2566555555556</v>
      </c>
      <c r="BN599">
        <v>500.002814814815</v>
      </c>
      <c r="BO599">
        <v>73.9584037037037</v>
      </c>
      <c r="BP599">
        <v>0.100071233333333</v>
      </c>
      <c r="BQ599">
        <v>23.4846888888889</v>
      </c>
      <c r="BR599">
        <v>24.4780111111111</v>
      </c>
      <c r="BS599">
        <v>999.9</v>
      </c>
      <c r="BT599">
        <v>0</v>
      </c>
      <c r="BU599">
        <v>0</v>
      </c>
      <c r="BV599">
        <v>9986.85185185185</v>
      </c>
      <c r="BW599">
        <v>0</v>
      </c>
      <c r="BX599">
        <v>1856.24222222222</v>
      </c>
      <c r="BY599">
        <v>-33.4268703703704</v>
      </c>
      <c r="BZ599">
        <v>1922.29666666667</v>
      </c>
      <c r="CA599">
        <v>1955.0237037037</v>
      </c>
      <c r="CB599">
        <v>0.684767962962963</v>
      </c>
      <c r="CC599">
        <v>1918.23148148148</v>
      </c>
      <c r="CD599">
        <v>18.8191851851852</v>
      </c>
      <c r="CE599">
        <v>1.44248185185185</v>
      </c>
      <c r="CF599">
        <v>1.39183851851852</v>
      </c>
      <c r="CG599">
        <v>12.3717333333333</v>
      </c>
      <c r="CH599">
        <v>11.8289851851852</v>
      </c>
      <c r="CI599">
        <v>2000.00481481482</v>
      </c>
      <c r="CJ599">
        <v>0.979993777777778</v>
      </c>
      <c r="CK599">
        <v>0.0200059037037037</v>
      </c>
      <c r="CL599">
        <v>0</v>
      </c>
      <c r="CM599">
        <v>2.23584444444444</v>
      </c>
      <c r="CN599">
        <v>0</v>
      </c>
      <c r="CO599">
        <v>6863.86</v>
      </c>
      <c r="CP599">
        <v>17300.1518518519</v>
      </c>
      <c r="CQ599">
        <v>44.069</v>
      </c>
      <c r="CR599">
        <v>46.5574074074074</v>
      </c>
      <c r="CS599">
        <v>44.2936296296296</v>
      </c>
      <c r="CT599">
        <v>44.5022962962963</v>
      </c>
      <c r="CU599">
        <v>42.937</v>
      </c>
      <c r="CV599">
        <v>1959.99444444444</v>
      </c>
      <c r="CW599">
        <v>40.0103703703704</v>
      </c>
      <c r="CX599">
        <v>0</v>
      </c>
      <c r="CY599">
        <v>1657127109.1</v>
      </c>
      <c r="CZ599">
        <v>0</v>
      </c>
      <c r="DA599">
        <v>0</v>
      </c>
      <c r="DB599" t="s">
        <v>356</v>
      </c>
      <c r="DC599">
        <v>1656081770.5</v>
      </c>
      <c r="DD599">
        <v>1655399214.6</v>
      </c>
      <c r="DE599">
        <v>0</v>
      </c>
      <c r="DF599">
        <v>0.134</v>
      </c>
      <c r="DG599">
        <v>-0.06</v>
      </c>
      <c r="DH599">
        <v>9.331</v>
      </c>
      <c r="DI599">
        <v>0.511</v>
      </c>
      <c r="DJ599">
        <v>421</v>
      </c>
      <c r="DK599">
        <v>25</v>
      </c>
      <c r="DL599">
        <v>1.93</v>
      </c>
      <c r="DM599">
        <v>0.15</v>
      </c>
      <c r="DN599">
        <v>-33.430525</v>
      </c>
      <c r="DO599">
        <v>-1.3998056285178</v>
      </c>
      <c r="DP599">
        <v>0.424025574552998</v>
      </c>
      <c r="DQ599">
        <v>0</v>
      </c>
      <c r="DR599">
        <v>0.68124495</v>
      </c>
      <c r="DS599">
        <v>0.0673804277673533</v>
      </c>
      <c r="DT599">
        <v>0.00734010885460836</v>
      </c>
      <c r="DU599">
        <v>1</v>
      </c>
      <c r="DV599">
        <v>1</v>
      </c>
      <c r="DW599">
        <v>2</v>
      </c>
      <c r="DX599" t="s">
        <v>357</v>
      </c>
      <c r="DY599">
        <v>2.96911</v>
      </c>
      <c r="DZ599">
        <v>2.75392</v>
      </c>
      <c r="EA599">
        <v>0.202481</v>
      </c>
      <c r="EB599">
        <v>0.205597</v>
      </c>
      <c r="EC599">
        <v>0.0730215</v>
      </c>
      <c r="ED599">
        <v>0.0718337</v>
      </c>
      <c r="EE599">
        <v>30977</v>
      </c>
      <c r="EF599">
        <v>33767.1</v>
      </c>
      <c r="EG599">
        <v>35230.7</v>
      </c>
      <c r="EH599">
        <v>38585.3</v>
      </c>
      <c r="EI599">
        <v>46355</v>
      </c>
      <c r="EJ599">
        <v>51714.8</v>
      </c>
      <c r="EK599">
        <v>55107.6</v>
      </c>
      <c r="EL599">
        <v>61874</v>
      </c>
      <c r="EM599">
        <v>1.9202</v>
      </c>
      <c r="EN599">
        <v>2.1276</v>
      </c>
      <c r="EO599">
        <v>0.0619888</v>
      </c>
      <c r="EP599">
        <v>0</v>
      </c>
      <c r="EQ599">
        <v>23.4751</v>
      </c>
      <c r="ER599">
        <v>999.9</v>
      </c>
      <c r="ES599">
        <v>40.483</v>
      </c>
      <c r="ET599">
        <v>32.549</v>
      </c>
      <c r="EU599">
        <v>26.9608</v>
      </c>
      <c r="EV599">
        <v>55.0171</v>
      </c>
      <c r="EW599">
        <v>38.1731</v>
      </c>
      <c r="EX599">
        <v>2</v>
      </c>
      <c r="EY599">
        <v>0.337602</v>
      </c>
      <c r="EZ599">
        <v>9.28105</v>
      </c>
      <c r="FA599">
        <v>19.9251</v>
      </c>
      <c r="FB599">
        <v>5.19932</v>
      </c>
      <c r="FC599">
        <v>12.0099</v>
      </c>
      <c r="FD599">
        <v>4.9756</v>
      </c>
      <c r="FE599">
        <v>3.294</v>
      </c>
      <c r="FF599">
        <v>9999</v>
      </c>
      <c r="FG599">
        <v>9999</v>
      </c>
      <c r="FH599">
        <v>9999</v>
      </c>
      <c r="FI599">
        <v>552.6</v>
      </c>
      <c r="FJ599">
        <v>1.86295</v>
      </c>
      <c r="FK599">
        <v>1.86777</v>
      </c>
      <c r="FL599">
        <v>1.86752</v>
      </c>
      <c r="FM599">
        <v>1.86874</v>
      </c>
      <c r="FN599">
        <v>1.86951</v>
      </c>
      <c r="FO599">
        <v>1.86554</v>
      </c>
      <c r="FP599">
        <v>1.86661</v>
      </c>
      <c r="FQ599">
        <v>1.86798</v>
      </c>
      <c r="FR599">
        <v>5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20.28</v>
      </c>
      <c r="GF599">
        <v>0.248</v>
      </c>
      <c r="GG599">
        <v>5.21543574155078</v>
      </c>
      <c r="GH599">
        <v>0.0100486214095962</v>
      </c>
      <c r="GI599">
        <v>-1.74255938316833e-06</v>
      </c>
      <c r="GJ599">
        <v>3.40457676646056e-10</v>
      </c>
      <c r="GK599">
        <v>-0.0234001039270155</v>
      </c>
      <c r="GL599">
        <v>-0.0317258394575505</v>
      </c>
      <c r="GM599">
        <v>0.00293552719409138</v>
      </c>
      <c r="GN599">
        <v>-2.89779016759736e-05</v>
      </c>
      <c r="GO599">
        <v>-4</v>
      </c>
      <c r="GP599">
        <v>2214</v>
      </c>
      <c r="GQ599">
        <v>1</v>
      </c>
      <c r="GR599">
        <v>18</v>
      </c>
      <c r="GS599">
        <v>17422.6</v>
      </c>
      <c r="GT599">
        <v>28798.6</v>
      </c>
      <c r="GU599">
        <v>4.36157</v>
      </c>
      <c r="GV599">
        <v>2.58789</v>
      </c>
      <c r="GW599">
        <v>2.24854</v>
      </c>
      <c r="GX599">
        <v>2.73804</v>
      </c>
      <c r="GY599">
        <v>1.99585</v>
      </c>
      <c r="GZ599">
        <v>2.34375</v>
      </c>
      <c r="HA599">
        <v>36.8842</v>
      </c>
      <c r="HB599">
        <v>14.0095</v>
      </c>
      <c r="HC599">
        <v>18</v>
      </c>
      <c r="HD599">
        <v>494.957</v>
      </c>
      <c r="HE599">
        <v>642.349</v>
      </c>
      <c r="HF599">
        <v>14.2751</v>
      </c>
      <c r="HG599">
        <v>31.4938</v>
      </c>
      <c r="HH599">
        <v>30.0011</v>
      </c>
      <c r="HI599">
        <v>30.9714</v>
      </c>
      <c r="HJ599">
        <v>30.8454</v>
      </c>
      <c r="HK599">
        <v>87.2626</v>
      </c>
      <c r="HL599">
        <v>27.001</v>
      </c>
      <c r="HM599">
        <v>0</v>
      </c>
      <c r="HN599">
        <v>12.8831</v>
      </c>
      <c r="HO599">
        <v>1960.31</v>
      </c>
      <c r="HP599">
        <v>18.8169</v>
      </c>
      <c r="HQ599">
        <v>102.2</v>
      </c>
      <c r="HR599">
        <v>103</v>
      </c>
    </row>
    <row r="600" spans="1:226">
      <c r="A600">
        <v>584</v>
      </c>
      <c r="B600">
        <v>1657127133.6</v>
      </c>
      <c r="C600">
        <v>7101</v>
      </c>
      <c r="D600" t="s">
        <v>1531</v>
      </c>
      <c r="E600" t="s">
        <v>1532</v>
      </c>
      <c r="F600">
        <v>5</v>
      </c>
      <c r="G600" t="s">
        <v>1302</v>
      </c>
      <c r="H600" t="s">
        <v>354</v>
      </c>
      <c r="I600">
        <v>1657127125.81429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1987.36061961706</v>
      </c>
      <c r="AK600">
        <v>1962.97612121212</v>
      </c>
      <c r="AL600">
        <v>3.3680298029637</v>
      </c>
      <c r="AM600">
        <v>66.856726863799</v>
      </c>
      <c r="AN600">
        <f>(AP600 - AO600 + BO600*1E3/(8.314*(BQ600+273.15)) * AR600/BN600 * AQ600) * BN600/(100*BB600) * 1000/(1000 - AP600)</f>
        <v>0</v>
      </c>
      <c r="AO600">
        <v>18.8332380851952</v>
      </c>
      <c r="AP600">
        <v>19.5321321212121</v>
      </c>
      <c r="AQ600">
        <v>0.000129011873326406</v>
      </c>
      <c r="AR600">
        <v>77.4806750341391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1657127125.81429</v>
      </c>
      <c r="BH600">
        <v>1900.42357142857</v>
      </c>
      <c r="BI600">
        <v>1934.04892857143</v>
      </c>
      <c r="BJ600">
        <v>19.5146964285714</v>
      </c>
      <c r="BK600">
        <v>18.82655</v>
      </c>
      <c r="BL600">
        <v>1880.2125</v>
      </c>
      <c r="BM600">
        <v>19.2668964285714</v>
      </c>
      <c r="BN600">
        <v>499.975642857143</v>
      </c>
      <c r="BO600">
        <v>73.958</v>
      </c>
      <c r="BP600">
        <v>0.0999565857142857</v>
      </c>
      <c r="BQ600">
        <v>23.4991535714286</v>
      </c>
      <c r="BR600">
        <v>24.4860892857143</v>
      </c>
      <c r="BS600">
        <v>999.9</v>
      </c>
      <c r="BT600">
        <v>0</v>
      </c>
      <c r="BU600">
        <v>0</v>
      </c>
      <c r="BV600">
        <v>9994.46428571429</v>
      </c>
      <c r="BW600">
        <v>0</v>
      </c>
      <c r="BX600">
        <v>1856.36928571429</v>
      </c>
      <c r="BY600">
        <v>-33.6255714285714</v>
      </c>
      <c r="BZ600">
        <v>1938.24785714286</v>
      </c>
      <c r="CA600">
        <v>1971.15928571429</v>
      </c>
      <c r="CB600">
        <v>0.68814275</v>
      </c>
      <c r="CC600">
        <v>1934.04892857143</v>
      </c>
      <c r="CD600">
        <v>18.82655</v>
      </c>
      <c r="CE600">
        <v>1.44326785714286</v>
      </c>
      <c r="CF600">
        <v>1.392375</v>
      </c>
      <c r="CG600">
        <v>12.380025</v>
      </c>
      <c r="CH600">
        <v>11.8348321428571</v>
      </c>
      <c r="CI600">
        <v>2000.01892857143</v>
      </c>
      <c r="CJ600">
        <v>0.979994035714285</v>
      </c>
      <c r="CK600">
        <v>0.0200056285714286</v>
      </c>
      <c r="CL600">
        <v>0</v>
      </c>
      <c r="CM600">
        <v>2.223525</v>
      </c>
      <c r="CN600">
        <v>0</v>
      </c>
      <c r="CO600">
        <v>6860.04642857143</v>
      </c>
      <c r="CP600">
        <v>17300.2857142857</v>
      </c>
      <c r="CQ600">
        <v>44.0845</v>
      </c>
      <c r="CR600">
        <v>46.56875</v>
      </c>
      <c r="CS600">
        <v>44.312</v>
      </c>
      <c r="CT600">
        <v>44.5221428571428</v>
      </c>
      <c r="CU600">
        <v>42.937</v>
      </c>
      <c r="CV600">
        <v>1960.00857142857</v>
      </c>
      <c r="CW600">
        <v>40.0103571428571</v>
      </c>
      <c r="CX600">
        <v>0</v>
      </c>
      <c r="CY600">
        <v>1657127113.9</v>
      </c>
      <c r="CZ600">
        <v>0</v>
      </c>
      <c r="DA600">
        <v>0</v>
      </c>
      <c r="DB600" t="s">
        <v>356</v>
      </c>
      <c r="DC600">
        <v>1656081770.5</v>
      </c>
      <c r="DD600">
        <v>1655399214.6</v>
      </c>
      <c r="DE600">
        <v>0</v>
      </c>
      <c r="DF600">
        <v>0.134</v>
      </c>
      <c r="DG600">
        <v>-0.06</v>
      </c>
      <c r="DH600">
        <v>9.331</v>
      </c>
      <c r="DI600">
        <v>0.511</v>
      </c>
      <c r="DJ600">
        <v>421</v>
      </c>
      <c r="DK600">
        <v>25</v>
      </c>
      <c r="DL600">
        <v>1.93</v>
      </c>
      <c r="DM600">
        <v>0.15</v>
      </c>
      <c r="DN600">
        <v>-33.5388902439024</v>
      </c>
      <c r="DO600">
        <v>-2.54327665505235</v>
      </c>
      <c r="DP600">
        <v>0.426551471634548</v>
      </c>
      <c r="DQ600">
        <v>0</v>
      </c>
      <c r="DR600">
        <v>0.685720243902439</v>
      </c>
      <c r="DS600">
        <v>0.0452559094076675</v>
      </c>
      <c r="DT600">
        <v>0.00511439575517104</v>
      </c>
      <c r="DU600">
        <v>1</v>
      </c>
      <c r="DV600">
        <v>1</v>
      </c>
      <c r="DW600">
        <v>2</v>
      </c>
      <c r="DX600" t="s">
        <v>357</v>
      </c>
      <c r="DY600">
        <v>2.96855</v>
      </c>
      <c r="DZ600">
        <v>2.75407</v>
      </c>
      <c r="EA600">
        <v>0.203499</v>
      </c>
      <c r="EB600">
        <v>0.206578</v>
      </c>
      <c r="EC600">
        <v>0.0730417</v>
      </c>
      <c r="ED600">
        <v>0.0718517</v>
      </c>
      <c r="EE600">
        <v>30936.3</v>
      </c>
      <c r="EF600">
        <v>33723.9</v>
      </c>
      <c r="EG600">
        <v>35229.6</v>
      </c>
      <c r="EH600">
        <v>38583.8</v>
      </c>
      <c r="EI600">
        <v>46352.5</v>
      </c>
      <c r="EJ600">
        <v>51712.1</v>
      </c>
      <c r="EK600">
        <v>55105.9</v>
      </c>
      <c r="EL600">
        <v>61871.9</v>
      </c>
      <c r="EM600">
        <v>1.9194</v>
      </c>
      <c r="EN600">
        <v>2.1278</v>
      </c>
      <c r="EO600">
        <v>0.0618398</v>
      </c>
      <c r="EP600">
        <v>0</v>
      </c>
      <c r="EQ600">
        <v>23.483</v>
      </c>
      <c r="ER600">
        <v>999.9</v>
      </c>
      <c r="ES600">
        <v>40.483</v>
      </c>
      <c r="ET600">
        <v>32.549</v>
      </c>
      <c r="EU600">
        <v>26.9619</v>
      </c>
      <c r="EV600">
        <v>54.6371</v>
      </c>
      <c r="EW600">
        <v>38.2372</v>
      </c>
      <c r="EX600">
        <v>2</v>
      </c>
      <c r="EY600">
        <v>0.338902</v>
      </c>
      <c r="EZ600">
        <v>9.28105</v>
      </c>
      <c r="FA600">
        <v>19.9251</v>
      </c>
      <c r="FB600">
        <v>5.20172</v>
      </c>
      <c r="FC600">
        <v>12.0099</v>
      </c>
      <c r="FD600">
        <v>4.9752</v>
      </c>
      <c r="FE600">
        <v>3.294</v>
      </c>
      <c r="FF600">
        <v>9999</v>
      </c>
      <c r="FG600">
        <v>9999</v>
      </c>
      <c r="FH600">
        <v>9999</v>
      </c>
      <c r="FI600">
        <v>552.6</v>
      </c>
      <c r="FJ600">
        <v>1.86295</v>
      </c>
      <c r="FK600">
        <v>1.86774</v>
      </c>
      <c r="FL600">
        <v>1.86752</v>
      </c>
      <c r="FM600">
        <v>1.86874</v>
      </c>
      <c r="FN600">
        <v>1.86951</v>
      </c>
      <c r="FO600">
        <v>1.86554</v>
      </c>
      <c r="FP600">
        <v>1.86661</v>
      </c>
      <c r="FQ600">
        <v>1.86798</v>
      </c>
      <c r="FR600">
        <v>5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20.4</v>
      </c>
      <c r="GF600">
        <v>0.2484</v>
      </c>
      <c r="GG600">
        <v>5.21543574155078</v>
      </c>
      <c r="GH600">
        <v>0.0100486214095962</v>
      </c>
      <c r="GI600">
        <v>-1.74255938316833e-06</v>
      </c>
      <c r="GJ600">
        <v>3.40457676646056e-10</v>
      </c>
      <c r="GK600">
        <v>-0.0234001039270155</v>
      </c>
      <c r="GL600">
        <v>-0.0317258394575505</v>
      </c>
      <c r="GM600">
        <v>0.00293552719409138</v>
      </c>
      <c r="GN600">
        <v>-2.89779016759736e-05</v>
      </c>
      <c r="GO600">
        <v>-4</v>
      </c>
      <c r="GP600">
        <v>2214</v>
      </c>
      <c r="GQ600">
        <v>1</v>
      </c>
      <c r="GR600">
        <v>18</v>
      </c>
      <c r="GS600">
        <v>17422.7</v>
      </c>
      <c r="GT600">
        <v>28798.7</v>
      </c>
      <c r="GU600">
        <v>4.39087</v>
      </c>
      <c r="GV600">
        <v>2.58789</v>
      </c>
      <c r="GW600">
        <v>2.24854</v>
      </c>
      <c r="GX600">
        <v>2.73804</v>
      </c>
      <c r="GY600">
        <v>1.99585</v>
      </c>
      <c r="GZ600">
        <v>2.34741</v>
      </c>
      <c r="HA600">
        <v>36.8842</v>
      </c>
      <c r="HB600">
        <v>14.0007</v>
      </c>
      <c r="HC600">
        <v>18</v>
      </c>
      <c r="HD600">
        <v>494.555</v>
      </c>
      <c r="HE600">
        <v>642.694</v>
      </c>
      <c r="HF600">
        <v>14.2932</v>
      </c>
      <c r="HG600">
        <v>31.5103</v>
      </c>
      <c r="HH600">
        <v>30.0012</v>
      </c>
      <c r="HI600">
        <v>30.9876</v>
      </c>
      <c r="HJ600">
        <v>30.8614</v>
      </c>
      <c r="HK600">
        <v>87.8419</v>
      </c>
      <c r="HL600">
        <v>27.001</v>
      </c>
      <c r="HM600">
        <v>0</v>
      </c>
      <c r="HN600">
        <v>12.8904</v>
      </c>
      <c r="HO600">
        <v>1973.83</v>
      </c>
      <c r="HP600">
        <v>18.8853</v>
      </c>
      <c r="HQ600">
        <v>102.197</v>
      </c>
      <c r="HR600">
        <v>102.996</v>
      </c>
    </row>
    <row r="601" spans="1:226">
      <c r="A601">
        <v>585</v>
      </c>
      <c r="B601">
        <v>1657127138.6</v>
      </c>
      <c r="C601">
        <v>7106</v>
      </c>
      <c r="D601" t="s">
        <v>1533</v>
      </c>
      <c r="E601" t="s">
        <v>1534</v>
      </c>
      <c r="F601">
        <v>5</v>
      </c>
      <c r="G601" t="s">
        <v>1302</v>
      </c>
      <c r="H601" t="s">
        <v>354</v>
      </c>
      <c r="I601">
        <v>1657127131.1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2004.38876998766</v>
      </c>
      <c r="AK601">
        <v>1980.10187878788</v>
      </c>
      <c r="AL601">
        <v>3.44893482282705</v>
      </c>
      <c r="AM601">
        <v>66.856726863799</v>
      </c>
      <c r="AN601">
        <f>(AP601 - AO601 + BO601*1E3/(8.314*(BQ601+273.15)) * AR601/BN601 * AQ601) * BN601/(100*BB601) * 1000/(1000 - AP601)</f>
        <v>0</v>
      </c>
      <c r="AO601">
        <v>18.8378956786681</v>
      </c>
      <c r="AP601">
        <v>19.5380624242424</v>
      </c>
      <c r="AQ601">
        <v>0.000162085215293341</v>
      </c>
      <c r="AR601">
        <v>77.4806750341391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1657127131.1</v>
      </c>
      <c r="BH601">
        <v>1918.01444444444</v>
      </c>
      <c r="BI601">
        <v>1951.81148148148</v>
      </c>
      <c r="BJ601">
        <v>19.525337037037</v>
      </c>
      <c r="BK601">
        <v>18.8337703703704</v>
      </c>
      <c r="BL601">
        <v>1897.67851851852</v>
      </c>
      <c r="BM601">
        <v>19.2770481481481</v>
      </c>
      <c r="BN601">
        <v>499.99737037037</v>
      </c>
      <c r="BO601">
        <v>73.9578444444444</v>
      </c>
      <c r="BP601">
        <v>0.0999723444444444</v>
      </c>
      <c r="BQ601">
        <v>23.5146037037037</v>
      </c>
      <c r="BR601">
        <v>24.4989111111111</v>
      </c>
      <c r="BS601">
        <v>999.9</v>
      </c>
      <c r="BT601">
        <v>0</v>
      </c>
      <c r="BU601">
        <v>0</v>
      </c>
      <c r="BV601">
        <v>10001.6666666667</v>
      </c>
      <c r="BW601">
        <v>0</v>
      </c>
      <c r="BX601">
        <v>1856.05407407407</v>
      </c>
      <c r="BY601">
        <v>-33.7979851851852</v>
      </c>
      <c r="BZ601">
        <v>1956.20925925926</v>
      </c>
      <c r="CA601">
        <v>1989.27777777778</v>
      </c>
      <c r="CB601">
        <v>0.691565888888889</v>
      </c>
      <c r="CC601">
        <v>1951.81148148148</v>
      </c>
      <c r="CD601">
        <v>18.8337703703704</v>
      </c>
      <c r="CE601">
        <v>1.44405148148148</v>
      </c>
      <c r="CF601">
        <v>1.39290518518519</v>
      </c>
      <c r="CG601">
        <v>12.3882888888889</v>
      </c>
      <c r="CH601">
        <v>11.8406074074074</v>
      </c>
      <c r="CI601">
        <v>2000.01037037037</v>
      </c>
      <c r="CJ601">
        <v>0.979994111111111</v>
      </c>
      <c r="CK601">
        <v>0.0200055481481482</v>
      </c>
      <c r="CL601">
        <v>0</v>
      </c>
      <c r="CM601">
        <v>2.24733703703704</v>
      </c>
      <c r="CN601">
        <v>0</v>
      </c>
      <c r="CO601">
        <v>6854.48740740741</v>
      </c>
      <c r="CP601">
        <v>17300.2111111111</v>
      </c>
      <c r="CQ601">
        <v>44.1063333333333</v>
      </c>
      <c r="CR601">
        <v>46.59</v>
      </c>
      <c r="CS601">
        <v>44.326</v>
      </c>
      <c r="CT601">
        <v>44.5436296296296</v>
      </c>
      <c r="CU601">
        <v>42.958</v>
      </c>
      <c r="CV601">
        <v>1960</v>
      </c>
      <c r="CW601">
        <v>40.0103703703704</v>
      </c>
      <c r="CX601">
        <v>0</v>
      </c>
      <c r="CY601">
        <v>1657127118.7</v>
      </c>
      <c r="CZ601">
        <v>0</v>
      </c>
      <c r="DA601">
        <v>0</v>
      </c>
      <c r="DB601" t="s">
        <v>356</v>
      </c>
      <c r="DC601">
        <v>1656081770.5</v>
      </c>
      <c r="DD601">
        <v>1655399214.6</v>
      </c>
      <c r="DE601">
        <v>0</v>
      </c>
      <c r="DF601">
        <v>0.134</v>
      </c>
      <c r="DG601">
        <v>-0.06</v>
      </c>
      <c r="DH601">
        <v>9.331</v>
      </c>
      <c r="DI601">
        <v>0.511</v>
      </c>
      <c r="DJ601">
        <v>421</v>
      </c>
      <c r="DK601">
        <v>25</v>
      </c>
      <c r="DL601">
        <v>1.93</v>
      </c>
      <c r="DM601">
        <v>0.15</v>
      </c>
      <c r="DN601">
        <v>-33.7078975</v>
      </c>
      <c r="DO601">
        <v>-2.04348405253278</v>
      </c>
      <c r="DP601">
        <v>0.400343178715149</v>
      </c>
      <c r="DQ601">
        <v>0</v>
      </c>
      <c r="DR601">
        <v>0.689202975</v>
      </c>
      <c r="DS601">
        <v>0.0393974521575971</v>
      </c>
      <c r="DT601">
        <v>0.00448946713701916</v>
      </c>
      <c r="DU601">
        <v>1</v>
      </c>
      <c r="DV601">
        <v>1</v>
      </c>
      <c r="DW601">
        <v>2</v>
      </c>
      <c r="DX601" t="s">
        <v>357</v>
      </c>
      <c r="DY601">
        <v>2.96879</v>
      </c>
      <c r="DZ601">
        <v>2.75434</v>
      </c>
      <c r="EA601">
        <v>0.204522</v>
      </c>
      <c r="EB601">
        <v>0.207568</v>
      </c>
      <c r="EC601">
        <v>0.0730615</v>
      </c>
      <c r="ED601">
        <v>0.0718658</v>
      </c>
      <c r="EE601">
        <v>30896.1</v>
      </c>
      <c r="EF601">
        <v>33680.8</v>
      </c>
      <c r="EG601">
        <v>35229.2</v>
      </c>
      <c r="EH601">
        <v>38582.8</v>
      </c>
      <c r="EI601">
        <v>46351.7</v>
      </c>
      <c r="EJ601">
        <v>51710</v>
      </c>
      <c r="EK601">
        <v>55106</v>
      </c>
      <c r="EL601">
        <v>61870.4</v>
      </c>
      <c r="EM601">
        <v>1.9204</v>
      </c>
      <c r="EN601">
        <v>2.1274</v>
      </c>
      <c r="EO601">
        <v>0.0633299</v>
      </c>
      <c r="EP601">
        <v>0</v>
      </c>
      <c r="EQ601">
        <v>23.489</v>
      </c>
      <c r="ER601">
        <v>999.9</v>
      </c>
      <c r="ES601">
        <v>40.508</v>
      </c>
      <c r="ET601">
        <v>32.569</v>
      </c>
      <c r="EU601">
        <v>27.0071</v>
      </c>
      <c r="EV601">
        <v>54.8871</v>
      </c>
      <c r="EW601">
        <v>38.2131</v>
      </c>
      <c r="EX601">
        <v>2</v>
      </c>
      <c r="EY601">
        <v>0.340163</v>
      </c>
      <c r="EZ601">
        <v>9.28105</v>
      </c>
      <c r="FA601">
        <v>19.9252</v>
      </c>
      <c r="FB601">
        <v>5.19932</v>
      </c>
      <c r="FC601">
        <v>12.0099</v>
      </c>
      <c r="FD601">
        <v>4.9752</v>
      </c>
      <c r="FE601">
        <v>3.294</v>
      </c>
      <c r="FF601">
        <v>9999</v>
      </c>
      <c r="FG601">
        <v>9999</v>
      </c>
      <c r="FH601">
        <v>9999</v>
      </c>
      <c r="FI601">
        <v>552.6</v>
      </c>
      <c r="FJ601">
        <v>1.86295</v>
      </c>
      <c r="FK601">
        <v>1.8678</v>
      </c>
      <c r="FL601">
        <v>1.86752</v>
      </c>
      <c r="FM601">
        <v>1.86874</v>
      </c>
      <c r="FN601">
        <v>1.86951</v>
      </c>
      <c r="FO601">
        <v>1.86554</v>
      </c>
      <c r="FP601">
        <v>1.86661</v>
      </c>
      <c r="FQ601">
        <v>1.86798</v>
      </c>
      <c r="FR601">
        <v>5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20.52</v>
      </c>
      <c r="GF601">
        <v>0.2488</v>
      </c>
      <c r="GG601">
        <v>5.21543574155078</v>
      </c>
      <c r="GH601">
        <v>0.0100486214095962</v>
      </c>
      <c r="GI601">
        <v>-1.74255938316833e-06</v>
      </c>
      <c r="GJ601">
        <v>3.40457676646056e-10</v>
      </c>
      <c r="GK601">
        <v>-0.0234001039270155</v>
      </c>
      <c r="GL601">
        <v>-0.0317258394575505</v>
      </c>
      <c r="GM601">
        <v>0.00293552719409138</v>
      </c>
      <c r="GN601">
        <v>-2.89779016759736e-05</v>
      </c>
      <c r="GO601">
        <v>-4</v>
      </c>
      <c r="GP601">
        <v>2214</v>
      </c>
      <c r="GQ601">
        <v>1</v>
      </c>
      <c r="GR601">
        <v>18</v>
      </c>
      <c r="GS601">
        <v>17422.8</v>
      </c>
      <c r="GT601">
        <v>28798.7</v>
      </c>
      <c r="GU601">
        <v>4.41528</v>
      </c>
      <c r="GV601">
        <v>2.58789</v>
      </c>
      <c r="GW601">
        <v>2.24854</v>
      </c>
      <c r="GX601">
        <v>2.73804</v>
      </c>
      <c r="GY601">
        <v>1.99585</v>
      </c>
      <c r="GZ601">
        <v>2.31812</v>
      </c>
      <c r="HA601">
        <v>36.8842</v>
      </c>
      <c r="HB601">
        <v>13.9919</v>
      </c>
      <c r="HC601">
        <v>18</v>
      </c>
      <c r="HD601">
        <v>495.358</v>
      </c>
      <c r="HE601">
        <v>642.542</v>
      </c>
      <c r="HF601">
        <v>14.3085</v>
      </c>
      <c r="HG601">
        <v>31.5269</v>
      </c>
      <c r="HH601">
        <v>30.0012</v>
      </c>
      <c r="HI601">
        <v>31.0037</v>
      </c>
      <c r="HJ601">
        <v>30.8775</v>
      </c>
      <c r="HK601">
        <v>88.3406</v>
      </c>
      <c r="HL601">
        <v>27.001</v>
      </c>
      <c r="HM601">
        <v>0</v>
      </c>
      <c r="HN601">
        <v>12.9006</v>
      </c>
      <c r="HO601">
        <v>1987.4</v>
      </c>
      <c r="HP601">
        <v>18.9072</v>
      </c>
      <c r="HQ601">
        <v>102.196</v>
      </c>
      <c r="HR601">
        <v>102.994</v>
      </c>
    </row>
    <row r="602" spans="1:226">
      <c r="A602">
        <v>586</v>
      </c>
      <c r="B602">
        <v>1657128027.5</v>
      </c>
      <c r="C602">
        <v>7994.90000009537</v>
      </c>
      <c r="D602" t="s">
        <v>1535</v>
      </c>
      <c r="E602" t="s">
        <v>1536</v>
      </c>
      <c r="F602">
        <v>5</v>
      </c>
      <c r="G602" t="s">
        <v>1537</v>
      </c>
      <c r="H602" t="s">
        <v>354</v>
      </c>
      <c r="I602">
        <v>1657128019.75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426.439274020836</v>
      </c>
      <c r="AK602">
        <v>415.470618181818</v>
      </c>
      <c r="AL602">
        <v>-0.00429533049118794</v>
      </c>
      <c r="AM602">
        <v>66.8898912249682</v>
      </c>
      <c r="AN602">
        <f>(AP602 - AO602 + BO602*1E3/(8.314*(BQ602+273.15)) * AR602/BN602 * AQ602) * BN602/(100*BB602) * 1000/(1000 - AP602)</f>
        <v>0</v>
      </c>
      <c r="AO602">
        <v>16.2380841208152</v>
      </c>
      <c r="AP602">
        <v>18.5548212121212</v>
      </c>
      <c r="AQ602">
        <v>-0.000229438719283965</v>
      </c>
      <c r="AR602">
        <v>77.4811783398538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1657128019.75</v>
      </c>
      <c r="BH602">
        <v>407.810766666667</v>
      </c>
      <c r="BI602">
        <v>419.545133333333</v>
      </c>
      <c r="BJ602">
        <v>18.5524566666667</v>
      </c>
      <c r="BK602">
        <v>16.23283</v>
      </c>
      <c r="BL602">
        <v>398.8431</v>
      </c>
      <c r="BM602">
        <v>18.3593066666667</v>
      </c>
      <c r="BN602">
        <v>500.007866666667</v>
      </c>
      <c r="BO602">
        <v>73.94845</v>
      </c>
      <c r="BP602">
        <v>0.1000438</v>
      </c>
      <c r="BQ602">
        <v>22.6033233333333</v>
      </c>
      <c r="BR602">
        <v>22.5923633333333</v>
      </c>
      <c r="BS602">
        <v>999.9</v>
      </c>
      <c r="BT602">
        <v>0</v>
      </c>
      <c r="BU602">
        <v>0</v>
      </c>
      <c r="BV602">
        <v>9997</v>
      </c>
      <c r="BW602">
        <v>0</v>
      </c>
      <c r="BX602">
        <v>1598.02633333333</v>
      </c>
      <c r="BY602">
        <v>-11.73435</v>
      </c>
      <c r="BZ602">
        <v>415.519766666667</v>
      </c>
      <c r="CA602">
        <v>426.4678</v>
      </c>
      <c r="CB602">
        <v>2.31963733333333</v>
      </c>
      <c r="CC602">
        <v>419.545133333333</v>
      </c>
      <c r="CD602">
        <v>16.23283</v>
      </c>
      <c r="CE602">
        <v>1.37192733333333</v>
      </c>
      <c r="CF602">
        <v>1.200392</v>
      </c>
      <c r="CG602">
        <v>11.6108433333333</v>
      </c>
      <c r="CH602">
        <v>9.606418</v>
      </c>
      <c r="CI602">
        <v>1999.98133333333</v>
      </c>
      <c r="CJ602">
        <v>0.980004</v>
      </c>
      <c r="CK602">
        <v>0.0199963333333333</v>
      </c>
      <c r="CL602">
        <v>0</v>
      </c>
      <c r="CM602">
        <v>2.28565</v>
      </c>
      <c r="CN602">
        <v>0</v>
      </c>
      <c r="CO602">
        <v>9779.04266666667</v>
      </c>
      <c r="CP602">
        <v>17300.0233333333</v>
      </c>
      <c r="CQ602">
        <v>41.7143</v>
      </c>
      <c r="CR602">
        <v>43.875</v>
      </c>
      <c r="CS602">
        <v>41.75</v>
      </c>
      <c r="CT602">
        <v>42.0977</v>
      </c>
      <c r="CU602">
        <v>40.812</v>
      </c>
      <c r="CV602">
        <v>1959.991</v>
      </c>
      <c r="CW602">
        <v>39.9903333333333</v>
      </c>
      <c r="CX602">
        <v>0</v>
      </c>
      <c r="CY602">
        <v>1657128007.9</v>
      </c>
      <c r="CZ602">
        <v>0</v>
      </c>
      <c r="DA602">
        <v>0</v>
      </c>
      <c r="DB602" t="s">
        <v>356</v>
      </c>
      <c r="DC602">
        <v>1656081770.5</v>
      </c>
      <c r="DD602">
        <v>1655399214.6</v>
      </c>
      <c r="DE602">
        <v>0</v>
      </c>
      <c r="DF602">
        <v>0.134</v>
      </c>
      <c r="DG602">
        <v>-0.06</v>
      </c>
      <c r="DH602">
        <v>9.331</v>
      </c>
      <c r="DI602">
        <v>0.511</v>
      </c>
      <c r="DJ602">
        <v>421</v>
      </c>
      <c r="DK602">
        <v>25</v>
      </c>
      <c r="DL602">
        <v>1.93</v>
      </c>
      <c r="DM602">
        <v>0.15</v>
      </c>
      <c r="DN602">
        <v>-11.716112195122</v>
      </c>
      <c r="DO602">
        <v>-0.334260627177691</v>
      </c>
      <c r="DP602">
        <v>0.114668702420031</v>
      </c>
      <c r="DQ602">
        <v>0</v>
      </c>
      <c r="DR602">
        <v>2.32764317073171</v>
      </c>
      <c r="DS602">
        <v>-0.13235163763066</v>
      </c>
      <c r="DT602">
        <v>0.0139539406863497</v>
      </c>
      <c r="DU602">
        <v>0</v>
      </c>
      <c r="DV602">
        <v>0</v>
      </c>
      <c r="DW602">
        <v>2</v>
      </c>
      <c r="DX602" t="s">
        <v>367</v>
      </c>
      <c r="DY602">
        <v>2.96878</v>
      </c>
      <c r="DZ602">
        <v>2.75328</v>
      </c>
      <c r="EA602">
        <v>0.0715034</v>
      </c>
      <c r="EB602">
        <v>0.0744539</v>
      </c>
      <c r="EC602">
        <v>0.0704305</v>
      </c>
      <c r="ED602">
        <v>0.0645163</v>
      </c>
      <c r="EE602">
        <v>36048.5</v>
      </c>
      <c r="EF602">
        <v>39324.7</v>
      </c>
      <c r="EG602">
        <v>35213</v>
      </c>
      <c r="EH602">
        <v>38565.8</v>
      </c>
      <c r="EI602">
        <v>46465.2</v>
      </c>
      <c r="EJ602">
        <v>52096.4</v>
      </c>
      <c r="EK602">
        <v>55087.8</v>
      </c>
      <c r="EL602">
        <v>61846.6</v>
      </c>
      <c r="EM602">
        <v>1.9186</v>
      </c>
      <c r="EN602">
        <v>2.1098</v>
      </c>
      <c r="EO602">
        <v>0.0165403</v>
      </c>
      <c r="EP602">
        <v>0</v>
      </c>
      <c r="EQ602">
        <v>22.3086</v>
      </c>
      <c r="ER602">
        <v>999.9</v>
      </c>
      <c r="ES602">
        <v>39.47</v>
      </c>
      <c r="ET602">
        <v>33.475</v>
      </c>
      <c r="EU602">
        <v>27.6923</v>
      </c>
      <c r="EV602">
        <v>55.7472</v>
      </c>
      <c r="EW602">
        <v>38.9663</v>
      </c>
      <c r="EX602">
        <v>2</v>
      </c>
      <c r="EY602">
        <v>0.349634</v>
      </c>
      <c r="EZ602">
        <v>9.28105</v>
      </c>
      <c r="FA602">
        <v>19.9223</v>
      </c>
      <c r="FB602">
        <v>5.20411</v>
      </c>
      <c r="FC602">
        <v>12.0099</v>
      </c>
      <c r="FD602">
        <v>4.9756</v>
      </c>
      <c r="FE602">
        <v>3.294</v>
      </c>
      <c r="FF602">
        <v>9999</v>
      </c>
      <c r="FG602">
        <v>9999</v>
      </c>
      <c r="FH602">
        <v>9999</v>
      </c>
      <c r="FI602">
        <v>552.8</v>
      </c>
      <c r="FJ602">
        <v>1.86295</v>
      </c>
      <c r="FK602">
        <v>1.8678</v>
      </c>
      <c r="FL602">
        <v>1.86752</v>
      </c>
      <c r="FM602">
        <v>1.86874</v>
      </c>
      <c r="FN602">
        <v>1.86951</v>
      </c>
      <c r="FO602">
        <v>1.86554</v>
      </c>
      <c r="FP602">
        <v>1.86661</v>
      </c>
      <c r="FQ602">
        <v>1.86801</v>
      </c>
      <c r="FR602">
        <v>5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8.967</v>
      </c>
      <c r="GF602">
        <v>0.1932</v>
      </c>
      <c r="GG602">
        <v>5.21543574155078</v>
      </c>
      <c r="GH602">
        <v>0.0100486214095962</v>
      </c>
      <c r="GI602">
        <v>-1.74255938316833e-06</v>
      </c>
      <c r="GJ602">
        <v>3.40457676646056e-10</v>
      </c>
      <c r="GK602">
        <v>0.193157098174064</v>
      </c>
      <c r="GL602">
        <v>0</v>
      </c>
      <c r="GM602">
        <v>0</v>
      </c>
      <c r="GN602">
        <v>0</v>
      </c>
      <c r="GO602">
        <v>-4</v>
      </c>
      <c r="GP602">
        <v>2214</v>
      </c>
      <c r="GQ602">
        <v>1</v>
      </c>
      <c r="GR602">
        <v>18</v>
      </c>
      <c r="GS602">
        <v>17437.6</v>
      </c>
      <c r="GT602">
        <v>28813.5</v>
      </c>
      <c r="GU602">
        <v>1.33667</v>
      </c>
      <c r="GV602">
        <v>2.63062</v>
      </c>
      <c r="GW602">
        <v>2.24854</v>
      </c>
      <c r="GX602">
        <v>2.7356</v>
      </c>
      <c r="GY602">
        <v>1.99585</v>
      </c>
      <c r="GZ602">
        <v>2.31812</v>
      </c>
      <c r="HA602">
        <v>37.4819</v>
      </c>
      <c r="HB602">
        <v>13.7818</v>
      </c>
      <c r="HC602">
        <v>18</v>
      </c>
      <c r="HD602">
        <v>497.179</v>
      </c>
      <c r="HE602">
        <v>632.632</v>
      </c>
      <c r="HF602">
        <v>13.3634</v>
      </c>
      <c r="HG602">
        <v>31.5214</v>
      </c>
      <c r="HH602">
        <v>30.0001</v>
      </c>
      <c r="HI602">
        <v>31.3705</v>
      </c>
      <c r="HJ602">
        <v>31.2868</v>
      </c>
      <c r="HK602">
        <v>26.6923</v>
      </c>
      <c r="HL602">
        <v>37.7523</v>
      </c>
      <c r="HM602">
        <v>0</v>
      </c>
      <c r="HN602">
        <v>12.1171</v>
      </c>
      <c r="HO602">
        <v>412.811</v>
      </c>
      <c r="HP602">
        <v>16.2423</v>
      </c>
      <c r="HQ602">
        <v>102.158</v>
      </c>
      <c r="HR602">
        <v>102.952</v>
      </c>
    </row>
    <row r="603" spans="1:226">
      <c r="A603">
        <v>587</v>
      </c>
      <c r="B603">
        <v>1657128032.5</v>
      </c>
      <c r="C603">
        <v>7999.90000009537</v>
      </c>
      <c r="D603" t="s">
        <v>1538</v>
      </c>
      <c r="E603" t="s">
        <v>1539</v>
      </c>
      <c r="F603">
        <v>5</v>
      </c>
      <c r="G603" t="s">
        <v>1537</v>
      </c>
      <c r="H603" t="s">
        <v>354</v>
      </c>
      <c r="I603">
        <v>1657128024.65517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425.180493798538</v>
      </c>
      <c r="AK603">
        <v>414.729145454545</v>
      </c>
      <c r="AL603">
        <v>-0.260292320274195</v>
      </c>
      <c r="AM603">
        <v>66.8898912249682</v>
      </c>
      <c r="AN603">
        <f>(AP603 - AO603 + BO603*1E3/(8.314*(BQ603+273.15)) * AR603/BN603 * AQ603) * BN603/(100*BB603) * 1000/(1000 - AP603)</f>
        <v>0</v>
      </c>
      <c r="AO603">
        <v>16.2421069245844</v>
      </c>
      <c r="AP603">
        <v>18.5615236363636</v>
      </c>
      <c r="AQ603">
        <v>0.000314584156606709</v>
      </c>
      <c r="AR603">
        <v>77.4811783398538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1657128024.65517</v>
      </c>
      <c r="BH603">
        <v>407.732344827586</v>
      </c>
      <c r="BI603">
        <v>418.830310344828</v>
      </c>
      <c r="BJ603">
        <v>18.5538206896552</v>
      </c>
      <c r="BK603">
        <v>16.2375655172414</v>
      </c>
      <c r="BL603">
        <v>398.765344827586</v>
      </c>
      <c r="BM603">
        <v>18.3606655172414</v>
      </c>
      <c r="BN603">
        <v>500.002448275862</v>
      </c>
      <c r="BO603">
        <v>73.9487655172414</v>
      </c>
      <c r="BP603">
        <v>0.100084413793103</v>
      </c>
      <c r="BQ603">
        <v>22.6065103448276</v>
      </c>
      <c r="BR603">
        <v>22.5971862068966</v>
      </c>
      <c r="BS603">
        <v>999.9</v>
      </c>
      <c r="BT603">
        <v>0</v>
      </c>
      <c r="BU603">
        <v>0</v>
      </c>
      <c r="BV603">
        <v>10000.8620689655</v>
      </c>
      <c r="BW603">
        <v>0</v>
      </c>
      <c r="BX603">
        <v>1598.85</v>
      </c>
      <c r="BY603">
        <v>-11.0978948275862</v>
      </c>
      <c r="BZ603">
        <v>415.440344827586</v>
      </c>
      <c r="CA603">
        <v>425.743172413793</v>
      </c>
      <c r="CB603">
        <v>2.31625827586207</v>
      </c>
      <c r="CC603">
        <v>418.830310344828</v>
      </c>
      <c r="CD603">
        <v>16.2375655172414</v>
      </c>
      <c r="CE603">
        <v>1.37203310344828</v>
      </c>
      <c r="CF603">
        <v>1.20074793103448</v>
      </c>
      <c r="CG603">
        <v>11.6120172413793</v>
      </c>
      <c r="CH603">
        <v>9.61082620689655</v>
      </c>
      <c r="CI603">
        <v>1999.98620689655</v>
      </c>
      <c r="CJ603">
        <v>0.980004275862069</v>
      </c>
      <c r="CK603">
        <v>0.0199960482758621</v>
      </c>
      <c r="CL603">
        <v>0</v>
      </c>
      <c r="CM603">
        <v>2.24264827586207</v>
      </c>
      <c r="CN603">
        <v>0</v>
      </c>
      <c r="CO603">
        <v>9773.79655172414</v>
      </c>
      <c r="CP603">
        <v>17300.0655172414</v>
      </c>
      <c r="CQ603">
        <v>41.6978620689655</v>
      </c>
      <c r="CR603">
        <v>43.875</v>
      </c>
      <c r="CS603">
        <v>41.75</v>
      </c>
      <c r="CT603">
        <v>42.0945862068965</v>
      </c>
      <c r="CU603">
        <v>40.812</v>
      </c>
      <c r="CV603">
        <v>1959.99620689655</v>
      </c>
      <c r="CW603">
        <v>39.99</v>
      </c>
      <c r="CX603">
        <v>0</v>
      </c>
      <c r="CY603">
        <v>1657128012.7</v>
      </c>
      <c r="CZ603">
        <v>0</v>
      </c>
      <c r="DA603">
        <v>0</v>
      </c>
      <c r="DB603" t="s">
        <v>356</v>
      </c>
      <c r="DC603">
        <v>1656081770.5</v>
      </c>
      <c r="DD603">
        <v>1655399214.6</v>
      </c>
      <c r="DE603">
        <v>0</v>
      </c>
      <c r="DF603">
        <v>0.134</v>
      </c>
      <c r="DG603">
        <v>-0.06</v>
      </c>
      <c r="DH603">
        <v>9.331</v>
      </c>
      <c r="DI603">
        <v>0.511</v>
      </c>
      <c r="DJ603">
        <v>421</v>
      </c>
      <c r="DK603">
        <v>25</v>
      </c>
      <c r="DL603">
        <v>1.93</v>
      </c>
      <c r="DM603">
        <v>0.15</v>
      </c>
      <c r="DN603">
        <v>-11.48385725</v>
      </c>
      <c r="DO603">
        <v>3.8011120075047</v>
      </c>
      <c r="DP603">
        <v>0.733097660953121</v>
      </c>
      <c r="DQ603">
        <v>0</v>
      </c>
      <c r="DR603">
        <v>2.32005525</v>
      </c>
      <c r="DS603">
        <v>-0.0540903939962455</v>
      </c>
      <c r="DT603">
        <v>0.00693125565373979</v>
      </c>
      <c r="DU603">
        <v>1</v>
      </c>
      <c r="DV603">
        <v>1</v>
      </c>
      <c r="DW603">
        <v>2</v>
      </c>
      <c r="DX603" t="s">
        <v>357</v>
      </c>
      <c r="DY603">
        <v>2.96895</v>
      </c>
      <c r="DZ603">
        <v>2.75361</v>
      </c>
      <c r="EA603">
        <v>0.0713513</v>
      </c>
      <c r="EB603">
        <v>0.0735525</v>
      </c>
      <c r="EC603">
        <v>0.0704363</v>
      </c>
      <c r="ED603">
        <v>0.0645435</v>
      </c>
      <c r="EE603">
        <v>36053.9</v>
      </c>
      <c r="EF603">
        <v>39363.2</v>
      </c>
      <c r="EG603">
        <v>35212.5</v>
      </c>
      <c r="EH603">
        <v>38566</v>
      </c>
      <c r="EI603">
        <v>46463.8</v>
      </c>
      <c r="EJ603">
        <v>52095.6</v>
      </c>
      <c r="EK603">
        <v>55086.5</v>
      </c>
      <c r="EL603">
        <v>61847.4</v>
      </c>
      <c r="EM603">
        <v>1.9186</v>
      </c>
      <c r="EN603">
        <v>2.1092</v>
      </c>
      <c r="EO603">
        <v>0.0178814</v>
      </c>
      <c r="EP603">
        <v>0</v>
      </c>
      <c r="EQ603">
        <v>22.318</v>
      </c>
      <c r="ER603">
        <v>999.9</v>
      </c>
      <c r="ES603">
        <v>39.415</v>
      </c>
      <c r="ET603">
        <v>33.475</v>
      </c>
      <c r="EU603">
        <v>27.655</v>
      </c>
      <c r="EV603">
        <v>55.3972</v>
      </c>
      <c r="EW603">
        <v>38.9744</v>
      </c>
      <c r="EX603">
        <v>2</v>
      </c>
      <c r="EY603">
        <v>0.349634</v>
      </c>
      <c r="EZ603">
        <v>9.28105</v>
      </c>
      <c r="FA603">
        <v>19.923</v>
      </c>
      <c r="FB603">
        <v>5.20411</v>
      </c>
      <c r="FC603">
        <v>12.0099</v>
      </c>
      <c r="FD603">
        <v>4.976</v>
      </c>
      <c r="FE603">
        <v>3.294</v>
      </c>
      <c r="FF603">
        <v>9999</v>
      </c>
      <c r="FG603">
        <v>9999</v>
      </c>
      <c r="FH603">
        <v>9999</v>
      </c>
      <c r="FI603">
        <v>552.8</v>
      </c>
      <c r="FJ603">
        <v>1.86295</v>
      </c>
      <c r="FK603">
        <v>1.86777</v>
      </c>
      <c r="FL603">
        <v>1.86752</v>
      </c>
      <c r="FM603">
        <v>1.86871</v>
      </c>
      <c r="FN603">
        <v>1.86951</v>
      </c>
      <c r="FO603">
        <v>1.86554</v>
      </c>
      <c r="FP603">
        <v>1.86661</v>
      </c>
      <c r="FQ603">
        <v>1.86798</v>
      </c>
      <c r="FR603">
        <v>5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8.958</v>
      </c>
      <c r="GF603">
        <v>0.1932</v>
      </c>
      <c r="GG603">
        <v>5.21543574155078</v>
      </c>
      <c r="GH603">
        <v>0.0100486214095962</v>
      </c>
      <c r="GI603">
        <v>-1.74255938316833e-06</v>
      </c>
      <c r="GJ603">
        <v>3.40457676646056e-10</v>
      </c>
      <c r="GK603">
        <v>0.193157098174064</v>
      </c>
      <c r="GL603">
        <v>0</v>
      </c>
      <c r="GM603">
        <v>0</v>
      </c>
      <c r="GN603">
        <v>0</v>
      </c>
      <c r="GO603">
        <v>-4</v>
      </c>
      <c r="GP603">
        <v>2214</v>
      </c>
      <c r="GQ603">
        <v>1</v>
      </c>
      <c r="GR603">
        <v>18</v>
      </c>
      <c r="GS603">
        <v>17437.7</v>
      </c>
      <c r="GT603">
        <v>28813.6</v>
      </c>
      <c r="GU603">
        <v>1.30981</v>
      </c>
      <c r="GV603">
        <v>2.63184</v>
      </c>
      <c r="GW603">
        <v>2.24854</v>
      </c>
      <c r="GX603">
        <v>2.73438</v>
      </c>
      <c r="GY603">
        <v>1.99585</v>
      </c>
      <c r="GZ603">
        <v>2.34619</v>
      </c>
      <c r="HA603">
        <v>37.4819</v>
      </c>
      <c r="HB603">
        <v>13.7906</v>
      </c>
      <c r="HC603">
        <v>18</v>
      </c>
      <c r="HD603">
        <v>497.179</v>
      </c>
      <c r="HE603">
        <v>632.146</v>
      </c>
      <c r="HF603">
        <v>13.3631</v>
      </c>
      <c r="HG603">
        <v>31.5214</v>
      </c>
      <c r="HH603">
        <v>30.0001</v>
      </c>
      <c r="HI603">
        <v>31.3705</v>
      </c>
      <c r="HJ603">
        <v>31.2868</v>
      </c>
      <c r="HK603">
        <v>26.1957</v>
      </c>
      <c r="HL603">
        <v>37.7523</v>
      </c>
      <c r="HM603">
        <v>0</v>
      </c>
      <c r="HN603">
        <v>12.1192</v>
      </c>
      <c r="HO603">
        <v>399.348</v>
      </c>
      <c r="HP603">
        <v>16.2423</v>
      </c>
      <c r="HQ603">
        <v>102.156</v>
      </c>
      <c r="HR603">
        <v>102.953</v>
      </c>
    </row>
    <row r="604" spans="1:226">
      <c r="A604">
        <v>588</v>
      </c>
      <c r="B604">
        <v>1657128037.5</v>
      </c>
      <c r="C604">
        <v>8004.90000009537</v>
      </c>
      <c r="D604" t="s">
        <v>1540</v>
      </c>
      <c r="E604" t="s">
        <v>1541</v>
      </c>
      <c r="F604">
        <v>5</v>
      </c>
      <c r="G604" t="s">
        <v>1537</v>
      </c>
      <c r="H604" t="s">
        <v>354</v>
      </c>
      <c r="I604">
        <v>1657128029.73214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414.859199462813</v>
      </c>
      <c r="AK604">
        <v>408.705812121212</v>
      </c>
      <c r="AL604">
        <v>-1.40904372680389</v>
      </c>
      <c r="AM604">
        <v>66.8898912249682</v>
      </c>
      <c r="AN604">
        <f>(AP604 - AO604 + BO604*1E3/(8.314*(BQ604+273.15)) * AR604/BN604 * AQ604) * BN604/(100*BB604) * 1000/(1000 - AP604)</f>
        <v>0</v>
      </c>
      <c r="AO604">
        <v>16.248472794595</v>
      </c>
      <c r="AP604">
        <v>18.5703884848485</v>
      </c>
      <c r="AQ604">
        <v>0.000102608328563638</v>
      </c>
      <c r="AR604">
        <v>77.4811783398538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1657128029.73214</v>
      </c>
      <c r="BH604">
        <v>406.496714285714</v>
      </c>
      <c r="BI604">
        <v>414.754892857143</v>
      </c>
      <c r="BJ604">
        <v>18.559725</v>
      </c>
      <c r="BK604">
        <v>16.24325</v>
      </c>
      <c r="BL604">
        <v>397.5405</v>
      </c>
      <c r="BM604">
        <v>18.3665535714286</v>
      </c>
      <c r="BN604">
        <v>500.000071428571</v>
      </c>
      <c r="BO604">
        <v>73.9491535714286</v>
      </c>
      <c r="BP604">
        <v>0.100118314285714</v>
      </c>
      <c r="BQ604">
        <v>22.6094785714286</v>
      </c>
      <c r="BR604">
        <v>22.5993964285714</v>
      </c>
      <c r="BS604">
        <v>999.9</v>
      </c>
      <c r="BT604">
        <v>0</v>
      </c>
      <c r="BU604">
        <v>0</v>
      </c>
      <c r="BV604">
        <v>9996.42857142857</v>
      </c>
      <c r="BW604">
        <v>0</v>
      </c>
      <c r="BX604">
        <v>1598.58571428571</v>
      </c>
      <c r="BY604">
        <v>-8.25820035714286</v>
      </c>
      <c r="BZ604">
        <v>414.183714285714</v>
      </c>
      <c r="CA604">
        <v>421.602964285714</v>
      </c>
      <c r="CB604">
        <v>2.31646535714286</v>
      </c>
      <c r="CC604">
        <v>414.754892857143</v>
      </c>
      <c r="CD604">
        <v>16.24325</v>
      </c>
      <c r="CE604">
        <v>1.37247535714286</v>
      </c>
      <c r="CF604">
        <v>1.20117535714286</v>
      </c>
      <c r="CG604">
        <v>11.6168928571429</v>
      </c>
      <c r="CH604">
        <v>9.61611785714286</v>
      </c>
      <c r="CI604">
        <v>2000.00214285714</v>
      </c>
      <c r="CJ604">
        <v>0.980004571428571</v>
      </c>
      <c r="CK604">
        <v>0.0199957428571429</v>
      </c>
      <c r="CL604">
        <v>0</v>
      </c>
      <c r="CM604">
        <v>2.24253571428571</v>
      </c>
      <c r="CN604">
        <v>0</v>
      </c>
      <c r="CO604">
        <v>9769.32642857143</v>
      </c>
      <c r="CP604">
        <v>17300.2</v>
      </c>
      <c r="CQ604">
        <v>41.69375</v>
      </c>
      <c r="CR604">
        <v>43.875</v>
      </c>
      <c r="CS604">
        <v>41.75</v>
      </c>
      <c r="CT604">
        <v>42.0935</v>
      </c>
      <c r="CU604">
        <v>40.812</v>
      </c>
      <c r="CV604">
        <v>1960.01214285714</v>
      </c>
      <c r="CW604">
        <v>39.99</v>
      </c>
      <c r="CX604">
        <v>0</v>
      </c>
      <c r="CY604">
        <v>1657128017.5</v>
      </c>
      <c r="CZ604">
        <v>0</v>
      </c>
      <c r="DA604">
        <v>0</v>
      </c>
      <c r="DB604" t="s">
        <v>356</v>
      </c>
      <c r="DC604">
        <v>1656081770.5</v>
      </c>
      <c r="DD604">
        <v>1655399214.6</v>
      </c>
      <c r="DE604">
        <v>0</v>
      </c>
      <c r="DF604">
        <v>0.134</v>
      </c>
      <c r="DG604">
        <v>-0.06</v>
      </c>
      <c r="DH604">
        <v>9.331</v>
      </c>
      <c r="DI604">
        <v>0.511</v>
      </c>
      <c r="DJ604">
        <v>421</v>
      </c>
      <c r="DK604">
        <v>25</v>
      </c>
      <c r="DL604">
        <v>1.93</v>
      </c>
      <c r="DM604">
        <v>0.15</v>
      </c>
      <c r="DN604">
        <v>-9.17023675</v>
      </c>
      <c r="DO604">
        <v>32.8297935084428</v>
      </c>
      <c r="DP604">
        <v>3.65964574664843</v>
      </c>
      <c r="DQ604">
        <v>0</v>
      </c>
      <c r="DR604">
        <v>2.316888</v>
      </c>
      <c r="DS604">
        <v>0.00378844277673393</v>
      </c>
      <c r="DT604">
        <v>0.00357053861483113</v>
      </c>
      <c r="DU604">
        <v>1</v>
      </c>
      <c r="DV604">
        <v>1</v>
      </c>
      <c r="DW604">
        <v>2</v>
      </c>
      <c r="DX604" t="s">
        <v>357</v>
      </c>
      <c r="DY604">
        <v>2.96824</v>
      </c>
      <c r="DZ604">
        <v>2.75413</v>
      </c>
      <c r="EA604">
        <v>0.070461</v>
      </c>
      <c r="EB604">
        <v>0.0718658</v>
      </c>
      <c r="EC604">
        <v>0.0704704</v>
      </c>
      <c r="ED604">
        <v>0.0645541</v>
      </c>
      <c r="EE604">
        <v>36088.4</v>
      </c>
      <c r="EF604">
        <v>39434.6</v>
      </c>
      <c r="EG604">
        <v>35212.5</v>
      </c>
      <c r="EH604">
        <v>38565.7</v>
      </c>
      <c r="EI604">
        <v>46462.5</v>
      </c>
      <c r="EJ604">
        <v>52094.5</v>
      </c>
      <c r="EK604">
        <v>55087</v>
      </c>
      <c r="EL604">
        <v>61846.9</v>
      </c>
      <c r="EM604">
        <v>1.9184</v>
      </c>
      <c r="EN604">
        <v>2.1098</v>
      </c>
      <c r="EO604">
        <v>0.0162423</v>
      </c>
      <c r="EP604">
        <v>0</v>
      </c>
      <c r="EQ604">
        <v>22.3293</v>
      </c>
      <c r="ER604">
        <v>999.9</v>
      </c>
      <c r="ES604">
        <v>39.415</v>
      </c>
      <c r="ET604">
        <v>33.486</v>
      </c>
      <c r="EU604">
        <v>27.6706</v>
      </c>
      <c r="EV604">
        <v>55.6772</v>
      </c>
      <c r="EW604">
        <v>38.9944</v>
      </c>
      <c r="EX604">
        <v>2</v>
      </c>
      <c r="EY604">
        <v>0.349573</v>
      </c>
      <c r="EZ604">
        <v>9.28105</v>
      </c>
      <c r="FA604">
        <v>19.923</v>
      </c>
      <c r="FB604">
        <v>5.20291</v>
      </c>
      <c r="FC604">
        <v>12.0099</v>
      </c>
      <c r="FD604">
        <v>4.976</v>
      </c>
      <c r="FE604">
        <v>3.294</v>
      </c>
      <c r="FF604">
        <v>9999</v>
      </c>
      <c r="FG604">
        <v>9999</v>
      </c>
      <c r="FH604">
        <v>9999</v>
      </c>
      <c r="FI604">
        <v>552.8</v>
      </c>
      <c r="FJ604">
        <v>1.86295</v>
      </c>
      <c r="FK604">
        <v>1.86774</v>
      </c>
      <c r="FL604">
        <v>1.86749</v>
      </c>
      <c r="FM604">
        <v>1.86874</v>
      </c>
      <c r="FN604">
        <v>1.86951</v>
      </c>
      <c r="FO604">
        <v>1.86554</v>
      </c>
      <c r="FP604">
        <v>1.86661</v>
      </c>
      <c r="FQ604">
        <v>1.86798</v>
      </c>
      <c r="FR604">
        <v>5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8.902</v>
      </c>
      <c r="GF604">
        <v>0.1932</v>
      </c>
      <c r="GG604">
        <v>5.21543574155078</v>
      </c>
      <c r="GH604">
        <v>0.0100486214095962</v>
      </c>
      <c r="GI604">
        <v>-1.74255938316833e-06</v>
      </c>
      <c r="GJ604">
        <v>3.40457676646056e-10</v>
      </c>
      <c r="GK604">
        <v>0.193157098174064</v>
      </c>
      <c r="GL604">
        <v>0</v>
      </c>
      <c r="GM604">
        <v>0</v>
      </c>
      <c r="GN604">
        <v>0</v>
      </c>
      <c r="GO604">
        <v>-4</v>
      </c>
      <c r="GP604">
        <v>2214</v>
      </c>
      <c r="GQ604">
        <v>1</v>
      </c>
      <c r="GR604">
        <v>18</v>
      </c>
      <c r="GS604">
        <v>17437.8</v>
      </c>
      <c r="GT604">
        <v>28813.7</v>
      </c>
      <c r="GU604">
        <v>1.27686</v>
      </c>
      <c r="GV604">
        <v>2.62329</v>
      </c>
      <c r="GW604">
        <v>2.24854</v>
      </c>
      <c r="GX604">
        <v>2.73438</v>
      </c>
      <c r="GY604">
        <v>1.99585</v>
      </c>
      <c r="GZ604">
        <v>2.323</v>
      </c>
      <c r="HA604">
        <v>37.5059</v>
      </c>
      <c r="HB604">
        <v>13.7818</v>
      </c>
      <c r="HC604">
        <v>18</v>
      </c>
      <c r="HD604">
        <v>497.044</v>
      </c>
      <c r="HE604">
        <v>632.632</v>
      </c>
      <c r="HF604">
        <v>13.3653</v>
      </c>
      <c r="HG604">
        <v>31.5214</v>
      </c>
      <c r="HH604">
        <v>30.0001</v>
      </c>
      <c r="HI604">
        <v>31.3705</v>
      </c>
      <c r="HJ604">
        <v>31.2868</v>
      </c>
      <c r="HK604">
        <v>25.5334</v>
      </c>
      <c r="HL604">
        <v>37.7523</v>
      </c>
      <c r="HM604">
        <v>0</v>
      </c>
      <c r="HN604">
        <v>12.1273</v>
      </c>
      <c r="HO604">
        <v>379.177</v>
      </c>
      <c r="HP604">
        <v>16.2423</v>
      </c>
      <c r="HQ604">
        <v>102.156</v>
      </c>
      <c r="HR604">
        <v>102.952</v>
      </c>
    </row>
    <row r="605" spans="1:226">
      <c r="A605">
        <v>589</v>
      </c>
      <c r="B605">
        <v>1657128042.5</v>
      </c>
      <c r="C605">
        <v>8009.90000009537</v>
      </c>
      <c r="D605" t="s">
        <v>1542</v>
      </c>
      <c r="E605" t="s">
        <v>1543</v>
      </c>
      <c r="F605">
        <v>5</v>
      </c>
      <c r="G605" t="s">
        <v>1537</v>
      </c>
      <c r="H605" t="s">
        <v>354</v>
      </c>
      <c r="I605">
        <v>1657128035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401.131061912796</v>
      </c>
      <c r="AK605">
        <v>398.337127272727</v>
      </c>
      <c r="AL605">
        <v>-2.20718356613299</v>
      </c>
      <c r="AM605">
        <v>66.8898912249682</v>
      </c>
      <c r="AN605">
        <f>(AP605 - AO605 + BO605*1E3/(8.314*(BQ605+273.15)) * AR605/BN605 * AQ605) * BN605/(100*BB605) * 1000/(1000 - AP605)</f>
        <v>0</v>
      </c>
      <c r="AO605">
        <v>16.250784441456</v>
      </c>
      <c r="AP605">
        <v>18.5824248484848</v>
      </c>
      <c r="AQ605">
        <v>8.5098469826873e-05</v>
      </c>
      <c r="AR605">
        <v>77.4811783398538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1657128035</v>
      </c>
      <c r="BH605">
        <v>402.277740740741</v>
      </c>
      <c r="BI605">
        <v>405.783259259259</v>
      </c>
      <c r="BJ605">
        <v>18.5682814814815</v>
      </c>
      <c r="BK605">
        <v>16.2480518518519</v>
      </c>
      <c r="BL605">
        <v>393.358555555555</v>
      </c>
      <c r="BM605">
        <v>18.3751111111111</v>
      </c>
      <c r="BN605">
        <v>499.978962962963</v>
      </c>
      <c r="BO605">
        <v>73.9492296296296</v>
      </c>
      <c r="BP605">
        <v>0.100126007407407</v>
      </c>
      <c r="BQ605">
        <v>22.6108</v>
      </c>
      <c r="BR605">
        <v>22.5998888888889</v>
      </c>
      <c r="BS605">
        <v>999.9</v>
      </c>
      <c r="BT605">
        <v>0</v>
      </c>
      <c r="BU605">
        <v>0</v>
      </c>
      <c r="BV605">
        <v>9997.40740740741</v>
      </c>
      <c r="BW605">
        <v>0</v>
      </c>
      <c r="BX605">
        <v>1599.27111111111</v>
      </c>
      <c r="BY605">
        <v>-3.505486</v>
      </c>
      <c r="BZ605">
        <v>409.888518518519</v>
      </c>
      <c r="CA605">
        <v>412.485222222222</v>
      </c>
      <c r="CB605">
        <v>2.32021407407407</v>
      </c>
      <c r="CC605">
        <v>405.783259259259</v>
      </c>
      <c r="CD605">
        <v>16.2480518518519</v>
      </c>
      <c r="CE605">
        <v>1.37310925925926</v>
      </c>
      <c r="CF605">
        <v>1.20153185185185</v>
      </c>
      <c r="CG605">
        <v>11.6238851851852</v>
      </c>
      <c r="CH605">
        <v>9.62053518518519</v>
      </c>
      <c r="CI605">
        <v>2000.01444444444</v>
      </c>
      <c r="CJ605">
        <v>0.980004777777778</v>
      </c>
      <c r="CK605">
        <v>0.0199955296296296</v>
      </c>
      <c r="CL605">
        <v>0</v>
      </c>
      <c r="CM605">
        <v>2.22824074074074</v>
      </c>
      <c r="CN605">
        <v>0</v>
      </c>
      <c r="CO605">
        <v>9768.94037037037</v>
      </c>
      <c r="CP605">
        <v>17300.2962962963</v>
      </c>
      <c r="CQ605">
        <v>41.7103333333333</v>
      </c>
      <c r="CR605">
        <v>43.875</v>
      </c>
      <c r="CS605">
        <v>41.75</v>
      </c>
      <c r="CT605">
        <v>42.0923333333333</v>
      </c>
      <c r="CU605">
        <v>40.812</v>
      </c>
      <c r="CV605">
        <v>1960.02444444444</v>
      </c>
      <c r="CW605">
        <v>39.99</v>
      </c>
      <c r="CX605">
        <v>0</v>
      </c>
      <c r="CY605">
        <v>1657128022.9</v>
      </c>
      <c r="CZ605">
        <v>0</v>
      </c>
      <c r="DA605">
        <v>0</v>
      </c>
      <c r="DB605" t="s">
        <v>356</v>
      </c>
      <c r="DC605">
        <v>1656081770.5</v>
      </c>
      <c r="DD605">
        <v>1655399214.6</v>
      </c>
      <c r="DE605">
        <v>0</v>
      </c>
      <c r="DF605">
        <v>0.134</v>
      </c>
      <c r="DG605">
        <v>-0.06</v>
      </c>
      <c r="DH605">
        <v>9.331</v>
      </c>
      <c r="DI605">
        <v>0.511</v>
      </c>
      <c r="DJ605">
        <v>421</v>
      </c>
      <c r="DK605">
        <v>25</v>
      </c>
      <c r="DL605">
        <v>1.93</v>
      </c>
      <c r="DM605">
        <v>0.15</v>
      </c>
      <c r="DN605">
        <v>-6.517960075</v>
      </c>
      <c r="DO605">
        <v>52.6307164840525</v>
      </c>
      <c r="DP605">
        <v>5.28074279507311</v>
      </c>
      <c r="DQ605">
        <v>0</v>
      </c>
      <c r="DR605">
        <v>2.3180625</v>
      </c>
      <c r="DS605">
        <v>0.033257110694178</v>
      </c>
      <c r="DT605">
        <v>0.00447686874388786</v>
      </c>
      <c r="DU605">
        <v>1</v>
      </c>
      <c r="DV605">
        <v>1</v>
      </c>
      <c r="DW605">
        <v>2</v>
      </c>
      <c r="DX605" t="s">
        <v>357</v>
      </c>
      <c r="DY605">
        <v>2.96892</v>
      </c>
      <c r="DZ605">
        <v>2.75379</v>
      </c>
      <c r="EA605">
        <v>0.0689714</v>
      </c>
      <c r="EB605">
        <v>0.0698071</v>
      </c>
      <c r="EC605">
        <v>0.0704945</v>
      </c>
      <c r="ED605">
        <v>0.0645697</v>
      </c>
      <c r="EE605">
        <v>36146.2</v>
      </c>
      <c r="EF605">
        <v>39523.1</v>
      </c>
      <c r="EG605">
        <v>35212.5</v>
      </c>
      <c r="EH605">
        <v>38566.8</v>
      </c>
      <c r="EI605">
        <v>46461.1</v>
      </c>
      <c r="EJ605">
        <v>52094.1</v>
      </c>
      <c r="EK605">
        <v>55086.8</v>
      </c>
      <c r="EL605">
        <v>61847.5</v>
      </c>
      <c r="EM605">
        <v>1.9184</v>
      </c>
      <c r="EN605">
        <v>2.1098</v>
      </c>
      <c r="EO605">
        <v>0.0151992</v>
      </c>
      <c r="EP605">
        <v>0</v>
      </c>
      <c r="EQ605">
        <v>22.3425</v>
      </c>
      <c r="ER605">
        <v>999.9</v>
      </c>
      <c r="ES605">
        <v>39.415</v>
      </c>
      <c r="ET605">
        <v>33.486</v>
      </c>
      <c r="EU605">
        <v>27.6761</v>
      </c>
      <c r="EV605">
        <v>55.6272</v>
      </c>
      <c r="EW605">
        <v>39.0224</v>
      </c>
      <c r="EX605">
        <v>2</v>
      </c>
      <c r="EY605">
        <v>0.349878</v>
      </c>
      <c r="EZ605">
        <v>9.28105</v>
      </c>
      <c r="FA605">
        <v>19.9231</v>
      </c>
      <c r="FB605">
        <v>5.20411</v>
      </c>
      <c r="FC605">
        <v>12.0099</v>
      </c>
      <c r="FD605">
        <v>4.976</v>
      </c>
      <c r="FE605">
        <v>3.294</v>
      </c>
      <c r="FF605">
        <v>9999</v>
      </c>
      <c r="FG605">
        <v>9999</v>
      </c>
      <c r="FH605">
        <v>9999</v>
      </c>
      <c r="FI605">
        <v>552.8</v>
      </c>
      <c r="FJ605">
        <v>1.86295</v>
      </c>
      <c r="FK605">
        <v>1.86783</v>
      </c>
      <c r="FL605">
        <v>1.86752</v>
      </c>
      <c r="FM605">
        <v>1.86874</v>
      </c>
      <c r="FN605">
        <v>1.86951</v>
      </c>
      <c r="FO605">
        <v>1.86554</v>
      </c>
      <c r="FP605">
        <v>1.86661</v>
      </c>
      <c r="FQ605">
        <v>1.86798</v>
      </c>
      <c r="FR605">
        <v>5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8.808</v>
      </c>
      <c r="GF605">
        <v>0.1931</v>
      </c>
      <c r="GG605">
        <v>5.21543574155078</v>
      </c>
      <c r="GH605">
        <v>0.0100486214095962</v>
      </c>
      <c r="GI605">
        <v>-1.74255938316833e-06</v>
      </c>
      <c r="GJ605">
        <v>3.40457676646056e-10</v>
      </c>
      <c r="GK605">
        <v>0.193157098174064</v>
      </c>
      <c r="GL605">
        <v>0</v>
      </c>
      <c r="GM605">
        <v>0</v>
      </c>
      <c r="GN605">
        <v>0</v>
      </c>
      <c r="GO605">
        <v>-4</v>
      </c>
      <c r="GP605">
        <v>2214</v>
      </c>
      <c r="GQ605">
        <v>1</v>
      </c>
      <c r="GR605">
        <v>18</v>
      </c>
      <c r="GS605">
        <v>17437.9</v>
      </c>
      <c r="GT605">
        <v>28813.8</v>
      </c>
      <c r="GU605">
        <v>1.23779</v>
      </c>
      <c r="GV605">
        <v>2.62817</v>
      </c>
      <c r="GW605">
        <v>2.24854</v>
      </c>
      <c r="GX605">
        <v>2.73438</v>
      </c>
      <c r="GY605">
        <v>1.99585</v>
      </c>
      <c r="GZ605">
        <v>2.33032</v>
      </c>
      <c r="HA605">
        <v>37.5059</v>
      </c>
      <c r="HB605">
        <v>13.7818</v>
      </c>
      <c r="HC605">
        <v>18</v>
      </c>
      <c r="HD605">
        <v>497.044</v>
      </c>
      <c r="HE605">
        <v>632.661</v>
      </c>
      <c r="HF605">
        <v>13.3689</v>
      </c>
      <c r="HG605">
        <v>31.5214</v>
      </c>
      <c r="HH605">
        <v>30</v>
      </c>
      <c r="HI605">
        <v>31.3705</v>
      </c>
      <c r="HJ605">
        <v>31.2895</v>
      </c>
      <c r="HK605">
        <v>24.7202</v>
      </c>
      <c r="HL605">
        <v>37.7523</v>
      </c>
      <c r="HM605">
        <v>0</v>
      </c>
      <c r="HN605">
        <v>12.1364</v>
      </c>
      <c r="HO605">
        <v>365.685</v>
      </c>
      <c r="HP605">
        <v>16.2423</v>
      </c>
      <c r="HQ605">
        <v>102.156</v>
      </c>
      <c r="HR605">
        <v>102.954</v>
      </c>
    </row>
    <row r="606" spans="1:226">
      <c r="A606">
        <v>590</v>
      </c>
      <c r="B606">
        <v>1657128047.5</v>
      </c>
      <c r="C606">
        <v>8014.90000009537</v>
      </c>
      <c r="D606" t="s">
        <v>1544</v>
      </c>
      <c r="E606" t="s">
        <v>1545</v>
      </c>
      <c r="F606">
        <v>5</v>
      </c>
      <c r="G606" t="s">
        <v>1537</v>
      </c>
      <c r="H606" t="s">
        <v>354</v>
      </c>
      <c r="I606">
        <v>1657128039.71429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385.884004852696</v>
      </c>
      <c r="AK606">
        <v>385.083266666667</v>
      </c>
      <c r="AL606">
        <v>-2.70315067159088</v>
      </c>
      <c r="AM606">
        <v>66.8898912249682</v>
      </c>
      <c r="AN606">
        <f>(AP606 - AO606 + BO606*1E3/(8.314*(BQ606+273.15)) * AR606/BN606 * AQ606) * BN606/(100*BB606) * 1000/(1000 - AP606)</f>
        <v>0</v>
      </c>
      <c r="AO606">
        <v>16.2551043221348</v>
      </c>
      <c r="AP606">
        <v>18.5886763636364</v>
      </c>
      <c r="AQ606">
        <v>0.000161168617938265</v>
      </c>
      <c r="AR606">
        <v>77.4811783398538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1657128039.71429</v>
      </c>
      <c r="BH606">
        <v>394.622285714286</v>
      </c>
      <c r="BI606">
        <v>393.497892857143</v>
      </c>
      <c r="BJ606">
        <v>18.5767</v>
      </c>
      <c r="BK606">
        <v>16.2520464285714</v>
      </c>
      <c r="BL606">
        <v>385.770285714286</v>
      </c>
      <c r="BM606">
        <v>18.3835357142857</v>
      </c>
      <c r="BN606">
        <v>499.982178571429</v>
      </c>
      <c r="BO606">
        <v>73.9489607142857</v>
      </c>
      <c r="BP606">
        <v>0.100104621428571</v>
      </c>
      <c r="BQ606">
        <v>22.6106142857143</v>
      </c>
      <c r="BR606">
        <v>22.5982214285714</v>
      </c>
      <c r="BS606">
        <v>999.9</v>
      </c>
      <c r="BT606">
        <v>0</v>
      </c>
      <c r="BU606">
        <v>0</v>
      </c>
      <c r="BV606">
        <v>10003.75</v>
      </c>
      <c r="BW606">
        <v>0</v>
      </c>
      <c r="BX606">
        <v>1599.50392857143</v>
      </c>
      <c r="BY606">
        <v>1.12436814285714</v>
      </c>
      <c r="BZ606">
        <v>402.091678571429</v>
      </c>
      <c r="CA606">
        <v>399.998642857143</v>
      </c>
      <c r="CB606">
        <v>2.3246475</v>
      </c>
      <c r="CC606">
        <v>393.497892857143</v>
      </c>
      <c r="CD606">
        <v>16.2520464285714</v>
      </c>
      <c r="CE606">
        <v>1.37372821428571</v>
      </c>
      <c r="CF606">
        <v>1.20182214285714</v>
      </c>
      <c r="CG606">
        <v>11.6306857142857</v>
      </c>
      <c r="CH606">
        <v>9.6241375</v>
      </c>
      <c r="CI606">
        <v>2000.00035714286</v>
      </c>
      <c r="CJ606">
        <v>0.980004678571428</v>
      </c>
      <c r="CK606">
        <v>0.0199956321428571</v>
      </c>
      <c r="CL606">
        <v>0</v>
      </c>
      <c r="CM606">
        <v>2.25955</v>
      </c>
      <c r="CN606">
        <v>0</v>
      </c>
      <c r="CO606">
        <v>9771.95964285714</v>
      </c>
      <c r="CP606">
        <v>17300.1785714286</v>
      </c>
      <c r="CQ606">
        <v>41.72975</v>
      </c>
      <c r="CR606">
        <v>43.875</v>
      </c>
      <c r="CS606">
        <v>41.75</v>
      </c>
      <c r="CT606">
        <v>42.0845</v>
      </c>
      <c r="CU606">
        <v>40.812</v>
      </c>
      <c r="CV606">
        <v>1960.01035714286</v>
      </c>
      <c r="CW606">
        <v>39.99</v>
      </c>
      <c r="CX606">
        <v>0</v>
      </c>
      <c r="CY606">
        <v>1657128027.7</v>
      </c>
      <c r="CZ606">
        <v>0</v>
      </c>
      <c r="DA606">
        <v>0</v>
      </c>
      <c r="DB606" t="s">
        <v>356</v>
      </c>
      <c r="DC606">
        <v>1656081770.5</v>
      </c>
      <c r="DD606">
        <v>1655399214.6</v>
      </c>
      <c r="DE606">
        <v>0</v>
      </c>
      <c r="DF606">
        <v>0.134</v>
      </c>
      <c r="DG606">
        <v>-0.06</v>
      </c>
      <c r="DH606">
        <v>9.331</v>
      </c>
      <c r="DI606">
        <v>0.511</v>
      </c>
      <c r="DJ606">
        <v>421</v>
      </c>
      <c r="DK606">
        <v>25</v>
      </c>
      <c r="DL606">
        <v>1.93</v>
      </c>
      <c r="DM606">
        <v>0.15</v>
      </c>
      <c r="DN606">
        <v>-1.568155825</v>
      </c>
      <c r="DO606">
        <v>59.283818195122</v>
      </c>
      <c r="DP606">
        <v>5.78481004931378</v>
      </c>
      <c r="DQ606">
        <v>0</v>
      </c>
      <c r="DR606">
        <v>2.3227205</v>
      </c>
      <c r="DS606">
        <v>0.0560744465290757</v>
      </c>
      <c r="DT606">
        <v>0.00615558768518493</v>
      </c>
      <c r="DU606">
        <v>1</v>
      </c>
      <c r="DV606">
        <v>1</v>
      </c>
      <c r="DW606">
        <v>2</v>
      </c>
      <c r="DX606" t="s">
        <v>357</v>
      </c>
      <c r="DY606">
        <v>2.96848</v>
      </c>
      <c r="DZ606">
        <v>2.75336</v>
      </c>
      <c r="EA606">
        <v>0.0671081</v>
      </c>
      <c r="EB606">
        <v>0.0675644</v>
      </c>
      <c r="EC606">
        <v>0.0705202</v>
      </c>
      <c r="ED606">
        <v>0.0645725</v>
      </c>
      <c r="EE606">
        <v>36218.5</v>
      </c>
      <c r="EF606">
        <v>39617.9</v>
      </c>
      <c r="EG606">
        <v>35212.4</v>
      </c>
      <c r="EH606">
        <v>38566.3</v>
      </c>
      <c r="EI606">
        <v>46460.1</v>
      </c>
      <c r="EJ606">
        <v>52093.5</v>
      </c>
      <c r="EK606">
        <v>55087.2</v>
      </c>
      <c r="EL606">
        <v>61847</v>
      </c>
      <c r="EM606">
        <v>1.9186</v>
      </c>
      <c r="EN606">
        <v>2.1102</v>
      </c>
      <c r="EO606">
        <v>0.0141561</v>
      </c>
      <c r="EP606">
        <v>0</v>
      </c>
      <c r="EQ606">
        <v>22.3519</v>
      </c>
      <c r="ER606">
        <v>999.9</v>
      </c>
      <c r="ES606">
        <v>39.415</v>
      </c>
      <c r="ET606">
        <v>33.486</v>
      </c>
      <c r="EU606">
        <v>27.6698</v>
      </c>
      <c r="EV606">
        <v>55.5472</v>
      </c>
      <c r="EW606">
        <v>38.9663</v>
      </c>
      <c r="EX606">
        <v>2</v>
      </c>
      <c r="EY606">
        <v>0.34939</v>
      </c>
      <c r="EZ606">
        <v>9.28105</v>
      </c>
      <c r="FA606">
        <v>19.9225</v>
      </c>
      <c r="FB606">
        <v>5.20411</v>
      </c>
      <c r="FC606">
        <v>12.0099</v>
      </c>
      <c r="FD606">
        <v>4.9756</v>
      </c>
      <c r="FE606">
        <v>3.294</v>
      </c>
      <c r="FF606">
        <v>9999</v>
      </c>
      <c r="FG606">
        <v>9999</v>
      </c>
      <c r="FH606">
        <v>9999</v>
      </c>
      <c r="FI606">
        <v>552.8</v>
      </c>
      <c r="FJ606">
        <v>1.86295</v>
      </c>
      <c r="FK606">
        <v>1.86771</v>
      </c>
      <c r="FL606">
        <v>1.86752</v>
      </c>
      <c r="FM606">
        <v>1.86874</v>
      </c>
      <c r="FN606">
        <v>1.86951</v>
      </c>
      <c r="FO606">
        <v>1.86554</v>
      </c>
      <c r="FP606">
        <v>1.86661</v>
      </c>
      <c r="FQ606">
        <v>1.86798</v>
      </c>
      <c r="FR606">
        <v>5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8.693</v>
      </c>
      <c r="GF606">
        <v>0.1932</v>
      </c>
      <c r="GG606">
        <v>5.21543574155078</v>
      </c>
      <c r="GH606">
        <v>0.0100486214095962</v>
      </c>
      <c r="GI606">
        <v>-1.74255938316833e-06</v>
      </c>
      <c r="GJ606">
        <v>3.40457676646056e-10</v>
      </c>
      <c r="GK606">
        <v>0.193157098174064</v>
      </c>
      <c r="GL606">
        <v>0</v>
      </c>
      <c r="GM606">
        <v>0</v>
      </c>
      <c r="GN606">
        <v>0</v>
      </c>
      <c r="GO606">
        <v>-4</v>
      </c>
      <c r="GP606">
        <v>2214</v>
      </c>
      <c r="GQ606">
        <v>1</v>
      </c>
      <c r="GR606">
        <v>18</v>
      </c>
      <c r="GS606">
        <v>17438</v>
      </c>
      <c r="GT606">
        <v>28813.9</v>
      </c>
      <c r="GU606">
        <v>1.19751</v>
      </c>
      <c r="GV606">
        <v>2.63062</v>
      </c>
      <c r="GW606">
        <v>2.24854</v>
      </c>
      <c r="GX606">
        <v>2.73438</v>
      </c>
      <c r="GY606">
        <v>1.99585</v>
      </c>
      <c r="GZ606">
        <v>2.36206</v>
      </c>
      <c r="HA606">
        <v>37.53</v>
      </c>
      <c r="HB606">
        <v>13.7818</v>
      </c>
      <c r="HC606">
        <v>18</v>
      </c>
      <c r="HD606">
        <v>497.179</v>
      </c>
      <c r="HE606">
        <v>632.956</v>
      </c>
      <c r="HF606">
        <v>13.3666</v>
      </c>
      <c r="HG606">
        <v>31.5214</v>
      </c>
      <c r="HH606">
        <v>29.9999</v>
      </c>
      <c r="HI606">
        <v>31.3705</v>
      </c>
      <c r="HJ606">
        <v>31.2868</v>
      </c>
      <c r="HK606">
        <v>23.9272</v>
      </c>
      <c r="HL606">
        <v>37.7523</v>
      </c>
      <c r="HM606">
        <v>0</v>
      </c>
      <c r="HN606">
        <v>12.1416</v>
      </c>
      <c r="HO606">
        <v>345.626</v>
      </c>
      <c r="HP606">
        <v>16.2423</v>
      </c>
      <c r="HQ606">
        <v>102.156</v>
      </c>
      <c r="HR606">
        <v>102.953</v>
      </c>
    </row>
    <row r="607" spans="1:226">
      <c r="A607">
        <v>591</v>
      </c>
      <c r="B607">
        <v>1657128052.5</v>
      </c>
      <c r="C607">
        <v>8019.90000009537</v>
      </c>
      <c r="D607" t="s">
        <v>1546</v>
      </c>
      <c r="E607" t="s">
        <v>1547</v>
      </c>
      <c r="F607">
        <v>5</v>
      </c>
      <c r="G607" t="s">
        <v>1537</v>
      </c>
      <c r="H607" t="s">
        <v>354</v>
      </c>
      <c r="I607">
        <v>1657128045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369.765407687131</v>
      </c>
      <c r="AK607">
        <v>370.348557575758</v>
      </c>
      <c r="AL607">
        <v>-2.99156570976991</v>
      </c>
      <c r="AM607">
        <v>66.8898912249682</v>
      </c>
      <c r="AN607">
        <f>(AP607 - AO607 + BO607*1E3/(8.314*(BQ607+273.15)) * AR607/BN607 * AQ607) * BN607/(100*BB607) * 1000/(1000 - AP607)</f>
        <v>0</v>
      </c>
      <c r="AO607">
        <v>16.2613687784432</v>
      </c>
      <c r="AP607">
        <v>18.599056969697</v>
      </c>
      <c r="AQ607">
        <v>0.00016991989802828</v>
      </c>
      <c r="AR607">
        <v>77.4811783398538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1657128045</v>
      </c>
      <c r="BH607">
        <v>382.625740740741</v>
      </c>
      <c r="BI607">
        <v>377.810703703704</v>
      </c>
      <c r="BJ607">
        <v>18.5868037037037</v>
      </c>
      <c r="BK607">
        <v>16.2565888888889</v>
      </c>
      <c r="BL607">
        <v>373.87937037037</v>
      </c>
      <c r="BM607">
        <v>18.3936444444444</v>
      </c>
      <c r="BN607">
        <v>499.983074074074</v>
      </c>
      <c r="BO607">
        <v>73.9486111111111</v>
      </c>
      <c r="BP607">
        <v>0.100044348148148</v>
      </c>
      <c r="BQ607">
        <v>22.6110037037037</v>
      </c>
      <c r="BR607">
        <v>22.5948814814815</v>
      </c>
      <c r="BS607">
        <v>999.9</v>
      </c>
      <c r="BT607">
        <v>0</v>
      </c>
      <c r="BU607">
        <v>0</v>
      </c>
      <c r="BV607">
        <v>9999.07407407407</v>
      </c>
      <c r="BW607">
        <v>0</v>
      </c>
      <c r="BX607">
        <v>1599.85962962963</v>
      </c>
      <c r="BY607">
        <v>4.81509659259259</v>
      </c>
      <c r="BZ607">
        <v>389.872111111111</v>
      </c>
      <c r="CA607">
        <v>384.054</v>
      </c>
      <c r="CB607">
        <v>2.33021407407407</v>
      </c>
      <c r="CC607">
        <v>377.810703703704</v>
      </c>
      <c r="CD607">
        <v>16.2565888888889</v>
      </c>
      <c r="CE607">
        <v>1.37446925925926</v>
      </c>
      <c r="CF607">
        <v>1.20215185185185</v>
      </c>
      <c r="CG607">
        <v>11.6388518518519</v>
      </c>
      <c r="CH607">
        <v>9.62822444444445</v>
      </c>
      <c r="CI607">
        <v>2000.00925925926</v>
      </c>
      <c r="CJ607">
        <v>0.980004777777778</v>
      </c>
      <c r="CK607">
        <v>0.0199955296296296</v>
      </c>
      <c r="CL607">
        <v>0</v>
      </c>
      <c r="CM607">
        <v>2.25816296296296</v>
      </c>
      <c r="CN607">
        <v>0</v>
      </c>
      <c r="CO607">
        <v>9776.46407407407</v>
      </c>
      <c r="CP607">
        <v>17300.262962963</v>
      </c>
      <c r="CQ607">
        <v>41.7453333333333</v>
      </c>
      <c r="CR607">
        <v>43.875</v>
      </c>
      <c r="CS607">
        <v>41.75</v>
      </c>
      <c r="CT607">
        <v>42.0806666666667</v>
      </c>
      <c r="CU607">
        <v>40.812</v>
      </c>
      <c r="CV607">
        <v>1960.01925925926</v>
      </c>
      <c r="CW607">
        <v>39.99</v>
      </c>
      <c r="CX607">
        <v>0</v>
      </c>
      <c r="CY607">
        <v>1657128032.5</v>
      </c>
      <c r="CZ607">
        <v>0</v>
      </c>
      <c r="DA607">
        <v>0</v>
      </c>
      <c r="DB607" t="s">
        <v>356</v>
      </c>
      <c r="DC607">
        <v>1656081770.5</v>
      </c>
      <c r="DD607">
        <v>1655399214.6</v>
      </c>
      <c r="DE607">
        <v>0</v>
      </c>
      <c r="DF607">
        <v>0.134</v>
      </c>
      <c r="DG607">
        <v>-0.06</v>
      </c>
      <c r="DH607">
        <v>9.331</v>
      </c>
      <c r="DI607">
        <v>0.511</v>
      </c>
      <c r="DJ607">
        <v>421</v>
      </c>
      <c r="DK607">
        <v>25</v>
      </c>
      <c r="DL607">
        <v>1.93</v>
      </c>
      <c r="DM607">
        <v>0.15</v>
      </c>
      <c r="DN607">
        <v>1.917562425</v>
      </c>
      <c r="DO607">
        <v>44.7617815497186</v>
      </c>
      <c r="DP607">
        <v>4.4152176269374</v>
      </c>
      <c r="DQ607">
        <v>0</v>
      </c>
      <c r="DR607">
        <v>2.32603625</v>
      </c>
      <c r="DS607">
        <v>0.0650248030018735</v>
      </c>
      <c r="DT607">
        <v>0.00682303806507779</v>
      </c>
      <c r="DU607">
        <v>1</v>
      </c>
      <c r="DV607">
        <v>1</v>
      </c>
      <c r="DW607">
        <v>2</v>
      </c>
      <c r="DX607" t="s">
        <v>357</v>
      </c>
      <c r="DY607">
        <v>2.96814</v>
      </c>
      <c r="DZ607">
        <v>2.75389</v>
      </c>
      <c r="EA607">
        <v>0.0649963</v>
      </c>
      <c r="EB607">
        <v>0.0652346</v>
      </c>
      <c r="EC607">
        <v>0.0705547</v>
      </c>
      <c r="ED607">
        <v>0.0645942</v>
      </c>
      <c r="EE607">
        <v>36300.7</v>
      </c>
      <c r="EF607">
        <v>39717</v>
      </c>
      <c r="EG607">
        <v>35212.7</v>
      </c>
      <c r="EH607">
        <v>38566.4</v>
      </c>
      <c r="EI607">
        <v>46458.4</v>
      </c>
      <c r="EJ607">
        <v>52092.7</v>
      </c>
      <c r="EK607">
        <v>55087.3</v>
      </c>
      <c r="EL607">
        <v>61847.7</v>
      </c>
      <c r="EM607">
        <v>1.9186</v>
      </c>
      <c r="EN607">
        <v>2.11</v>
      </c>
      <c r="EO607">
        <v>0.0141561</v>
      </c>
      <c r="EP607">
        <v>0</v>
      </c>
      <c r="EQ607">
        <v>22.3576</v>
      </c>
      <c r="ER607">
        <v>999.9</v>
      </c>
      <c r="ES607">
        <v>39.44</v>
      </c>
      <c r="ET607">
        <v>33.496</v>
      </c>
      <c r="EU607">
        <v>27.7071</v>
      </c>
      <c r="EV607">
        <v>55.5272</v>
      </c>
      <c r="EW607">
        <v>38.9944</v>
      </c>
      <c r="EX607">
        <v>2</v>
      </c>
      <c r="EY607">
        <v>0.349573</v>
      </c>
      <c r="EZ607">
        <v>9.28105</v>
      </c>
      <c r="FA607">
        <v>19.9232</v>
      </c>
      <c r="FB607">
        <v>5.20411</v>
      </c>
      <c r="FC607">
        <v>12.0099</v>
      </c>
      <c r="FD607">
        <v>4.976</v>
      </c>
      <c r="FE607">
        <v>3.294</v>
      </c>
      <c r="FF607">
        <v>9999</v>
      </c>
      <c r="FG607">
        <v>9999</v>
      </c>
      <c r="FH607">
        <v>9999</v>
      </c>
      <c r="FI607">
        <v>552.8</v>
      </c>
      <c r="FJ607">
        <v>1.86295</v>
      </c>
      <c r="FK607">
        <v>1.8678</v>
      </c>
      <c r="FL607">
        <v>1.86752</v>
      </c>
      <c r="FM607">
        <v>1.86874</v>
      </c>
      <c r="FN607">
        <v>1.86951</v>
      </c>
      <c r="FO607">
        <v>1.86554</v>
      </c>
      <c r="FP607">
        <v>1.86661</v>
      </c>
      <c r="FQ607">
        <v>1.86798</v>
      </c>
      <c r="FR607">
        <v>5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8.563</v>
      </c>
      <c r="GF607">
        <v>0.1931</v>
      </c>
      <c r="GG607">
        <v>5.21543574155078</v>
      </c>
      <c r="GH607">
        <v>0.0100486214095962</v>
      </c>
      <c r="GI607">
        <v>-1.74255938316833e-06</v>
      </c>
      <c r="GJ607">
        <v>3.40457676646056e-10</v>
      </c>
      <c r="GK607">
        <v>0.193157098174064</v>
      </c>
      <c r="GL607">
        <v>0</v>
      </c>
      <c r="GM607">
        <v>0</v>
      </c>
      <c r="GN607">
        <v>0</v>
      </c>
      <c r="GO607">
        <v>-4</v>
      </c>
      <c r="GP607">
        <v>2214</v>
      </c>
      <c r="GQ607">
        <v>1</v>
      </c>
      <c r="GR607">
        <v>18</v>
      </c>
      <c r="GS607">
        <v>17438</v>
      </c>
      <c r="GT607">
        <v>28814</v>
      </c>
      <c r="GU607">
        <v>1.15356</v>
      </c>
      <c r="GV607">
        <v>2.63306</v>
      </c>
      <c r="GW607">
        <v>2.24854</v>
      </c>
      <c r="GX607">
        <v>2.7356</v>
      </c>
      <c r="GY607">
        <v>1.99585</v>
      </c>
      <c r="GZ607">
        <v>2.32178</v>
      </c>
      <c r="HA607">
        <v>37.53</v>
      </c>
      <c r="HB607">
        <v>13.773</v>
      </c>
      <c r="HC607">
        <v>18</v>
      </c>
      <c r="HD607">
        <v>497.179</v>
      </c>
      <c r="HE607">
        <v>632.794</v>
      </c>
      <c r="HF607">
        <v>13.3706</v>
      </c>
      <c r="HG607">
        <v>31.5214</v>
      </c>
      <c r="HH607">
        <v>30.0001</v>
      </c>
      <c r="HI607">
        <v>31.3705</v>
      </c>
      <c r="HJ607">
        <v>31.2868</v>
      </c>
      <c r="HK607">
        <v>23.0264</v>
      </c>
      <c r="HL607">
        <v>37.7523</v>
      </c>
      <c r="HM607">
        <v>0</v>
      </c>
      <c r="HN607">
        <v>12.149</v>
      </c>
      <c r="HO607">
        <v>332.158</v>
      </c>
      <c r="HP607">
        <v>16.2332</v>
      </c>
      <c r="HQ607">
        <v>102.157</v>
      </c>
      <c r="HR607">
        <v>102.954</v>
      </c>
    </row>
    <row r="608" spans="1:226">
      <c r="A608">
        <v>592</v>
      </c>
      <c r="B608">
        <v>1657128057.5</v>
      </c>
      <c r="C608">
        <v>8024.90000009537</v>
      </c>
      <c r="D608" t="s">
        <v>1548</v>
      </c>
      <c r="E608" t="s">
        <v>1549</v>
      </c>
      <c r="F608">
        <v>5</v>
      </c>
      <c r="G608" t="s">
        <v>1537</v>
      </c>
      <c r="H608" t="s">
        <v>354</v>
      </c>
      <c r="I608">
        <v>1657128049.71429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353.051418290126</v>
      </c>
      <c r="AK608">
        <v>354.641654545455</v>
      </c>
      <c r="AL608">
        <v>-3.15074459983538</v>
      </c>
      <c r="AM608">
        <v>66.8898912249682</v>
      </c>
      <c r="AN608">
        <f>(AP608 - AO608 + BO608*1E3/(8.314*(BQ608+273.15)) * AR608/BN608 * AQ608) * BN608/(100*BB608) * 1000/(1000 - AP608)</f>
        <v>0</v>
      </c>
      <c r="AO608">
        <v>16.2639021268525</v>
      </c>
      <c r="AP608">
        <v>18.6116812121212</v>
      </c>
      <c r="AQ608">
        <v>0.000184333138293979</v>
      </c>
      <c r="AR608">
        <v>77.4811783398538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1657128049.71429</v>
      </c>
      <c r="BH608">
        <v>369.72875</v>
      </c>
      <c r="BI608">
        <v>362.911714285714</v>
      </c>
      <c r="BJ608">
        <v>18.5956107142857</v>
      </c>
      <c r="BK608">
        <v>16.260875</v>
      </c>
      <c r="BL608">
        <v>361.096178571429</v>
      </c>
      <c r="BM608">
        <v>18.40245</v>
      </c>
      <c r="BN608">
        <v>499.990071428571</v>
      </c>
      <c r="BO608">
        <v>73.9489214285714</v>
      </c>
      <c r="BP608">
        <v>0.100073507142857</v>
      </c>
      <c r="BQ608">
        <v>22.6135714285714</v>
      </c>
      <c r="BR608">
        <v>22.5994571428571</v>
      </c>
      <c r="BS608">
        <v>999.9</v>
      </c>
      <c r="BT608">
        <v>0</v>
      </c>
      <c r="BU608">
        <v>0</v>
      </c>
      <c r="BV608">
        <v>9997.67857142857</v>
      </c>
      <c r="BW608">
        <v>0</v>
      </c>
      <c r="BX608">
        <v>1600.25392857143</v>
      </c>
      <c r="BY608">
        <v>6.81695785714286</v>
      </c>
      <c r="BZ608">
        <v>376.734142857143</v>
      </c>
      <c r="CA608">
        <v>368.9105</v>
      </c>
      <c r="CB608">
        <v>2.33473964285714</v>
      </c>
      <c r="CC608">
        <v>362.911714285714</v>
      </c>
      <c r="CD608">
        <v>16.260875</v>
      </c>
      <c r="CE608">
        <v>1.37512607142857</v>
      </c>
      <c r="CF608">
        <v>1.20247285714286</v>
      </c>
      <c r="CG608">
        <v>11.6460821428571</v>
      </c>
      <c r="CH608">
        <v>9.63220785714286</v>
      </c>
      <c r="CI608">
        <v>2000.00785714286</v>
      </c>
      <c r="CJ608">
        <v>0.980004571428571</v>
      </c>
      <c r="CK608">
        <v>0.0199957428571429</v>
      </c>
      <c r="CL608">
        <v>0</v>
      </c>
      <c r="CM608">
        <v>2.29866071428571</v>
      </c>
      <c r="CN608">
        <v>0</v>
      </c>
      <c r="CO608">
        <v>9780.05214285714</v>
      </c>
      <c r="CP608">
        <v>17300.2535714286</v>
      </c>
      <c r="CQ608">
        <v>41.75</v>
      </c>
      <c r="CR608">
        <v>43.875</v>
      </c>
      <c r="CS608">
        <v>41.75</v>
      </c>
      <c r="CT608">
        <v>42.0845</v>
      </c>
      <c r="CU608">
        <v>40.812</v>
      </c>
      <c r="CV608">
        <v>1960.01714285714</v>
      </c>
      <c r="CW608">
        <v>39.9907142857143</v>
      </c>
      <c r="CX608">
        <v>0</v>
      </c>
      <c r="CY608">
        <v>1657128037.9</v>
      </c>
      <c r="CZ608">
        <v>0</v>
      </c>
      <c r="DA608">
        <v>0</v>
      </c>
      <c r="DB608" t="s">
        <v>356</v>
      </c>
      <c r="DC608">
        <v>1656081770.5</v>
      </c>
      <c r="DD608">
        <v>1655399214.6</v>
      </c>
      <c r="DE608">
        <v>0</v>
      </c>
      <c r="DF608">
        <v>0.134</v>
      </c>
      <c r="DG608">
        <v>-0.06</v>
      </c>
      <c r="DH608">
        <v>9.331</v>
      </c>
      <c r="DI608">
        <v>0.511</v>
      </c>
      <c r="DJ608">
        <v>421</v>
      </c>
      <c r="DK608">
        <v>25</v>
      </c>
      <c r="DL608">
        <v>1.93</v>
      </c>
      <c r="DM608">
        <v>0.15</v>
      </c>
      <c r="DN608">
        <v>5.598430175</v>
      </c>
      <c r="DO608">
        <v>26.1628005590994</v>
      </c>
      <c r="DP608">
        <v>2.58245723682457</v>
      </c>
      <c r="DQ608">
        <v>0</v>
      </c>
      <c r="DR608">
        <v>2.3323595</v>
      </c>
      <c r="DS608">
        <v>0.0587581238273864</v>
      </c>
      <c r="DT608">
        <v>0.00615226541608867</v>
      </c>
      <c r="DU608">
        <v>1</v>
      </c>
      <c r="DV608">
        <v>1</v>
      </c>
      <c r="DW608">
        <v>2</v>
      </c>
      <c r="DX608" t="s">
        <v>357</v>
      </c>
      <c r="DY608">
        <v>2.96883</v>
      </c>
      <c r="DZ608">
        <v>2.75393</v>
      </c>
      <c r="EA608">
        <v>0.0627505</v>
      </c>
      <c r="EB608">
        <v>0.0628103</v>
      </c>
      <c r="EC608">
        <v>0.070584</v>
      </c>
      <c r="ED608">
        <v>0.0646063</v>
      </c>
      <c r="EE608">
        <v>36388.1</v>
      </c>
      <c r="EF608">
        <v>39819.9</v>
      </c>
      <c r="EG608">
        <v>35213</v>
      </c>
      <c r="EH608">
        <v>38566.4</v>
      </c>
      <c r="EI608">
        <v>46457</v>
      </c>
      <c r="EJ608">
        <v>52092</v>
      </c>
      <c r="EK608">
        <v>55087.4</v>
      </c>
      <c r="EL608">
        <v>61847.7</v>
      </c>
      <c r="EM608">
        <v>1.9192</v>
      </c>
      <c r="EN608">
        <v>2.1096</v>
      </c>
      <c r="EO608">
        <v>0.0146925</v>
      </c>
      <c r="EP608">
        <v>0</v>
      </c>
      <c r="EQ608">
        <v>22.367</v>
      </c>
      <c r="ER608">
        <v>999.9</v>
      </c>
      <c r="ES608">
        <v>39.415</v>
      </c>
      <c r="ET608">
        <v>33.516</v>
      </c>
      <c r="EU608">
        <v>27.7186</v>
      </c>
      <c r="EV608">
        <v>55.6872</v>
      </c>
      <c r="EW608">
        <v>38.9543</v>
      </c>
      <c r="EX608">
        <v>2</v>
      </c>
      <c r="EY608">
        <v>0.349533</v>
      </c>
      <c r="EZ608">
        <v>9.28105</v>
      </c>
      <c r="FA608">
        <v>19.9232</v>
      </c>
      <c r="FB608">
        <v>5.20172</v>
      </c>
      <c r="FC608">
        <v>12.0099</v>
      </c>
      <c r="FD608">
        <v>4.9752</v>
      </c>
      <c r="FE608">
        <v>3.294</v>
      </c>
      <c r="FF608">
        <v>9999</v>
      </c>
      <c r="FG608">
        <v>9999</v>
      </c>
      <c r="FH608">
        <v>9999</v>
      </c>
      <c r="FI608">
        <v>552.8</v>
      </c>
      <c r="FJ608">
        <v>1.86298</v>
      </c>
      <c r="FK608">
        <v>1.86777</v>
      </c>
      <c r="FL608">
        <v>1.86752</v>
      </c>
      <c r="FM608">
        <v>1.86874</v>
      </c>
      <c r="FN608">
        <v>1.86951</v>
      </c>
      <c r="FO608">
        <v>1.86557</v>
      </c>
      <c r="FP608">
        <v>1.86661</v>
      </c>
      <c r="FQ608">
        <v>1.86801</v>
      </c>
      <c r="FR608">
        <v>5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8.427</v>
      </c>
      <c r="GF608">
        <v>0.1931</v>
      </c>
      <c r="GG608">
        <v>5.21543574155078</v>
      </c>
      <c r="GH608">
        <v>0.0100486214095962</v>
      </c>
      <c r="GI608">
        <v>-1.74255938316833e-06</v>
      </c>
      <c r="GJ608">
        <v>3.40457676646056e-10</v>
      </c>
      <c r="GK608">
        <v>0.193157098174064</v>
      </c>
      <c r="GL608">
        <v>0</v>
      </c>
      <c r="GM608">
        <v>0</v>
      </c>
      <c r="GN608">
        <v>0</v>
      </c>
      <c r="GO608">
        <v>-4</v>
      </c>
      <c r="GP608">
        <v>2214</v>
      </c>
      <c r="GQ608">
        <v>1</v>
      </c>
      <c r="GR608">
        <v>18</v>
      </c>
      <c r="GS608">
        <v>17438.1</v>
      </c>
      <c r="GT608">
        <v>28814</v>
      </c>
      <c r="GU608">
        <v>1.11084</v>
      </c>
      <c r="GV608">
        <v>2.63306</v>
      </c>
      <c r="GW608">
        <v>2.24854</v>
      </c>
      <c r="GX608">
        <v>2.73315</v>
      </c>
      <c r="GY608">
        <v>1.99585</v>
      </c>
      <c r="GZ608">
        <v>2.3291</v>
      </c>
      <c r="HA608">
        <v>37.53</v>
      </c>
      <c r="HB608">
        <v>13.7818</v>
      </c>
      <c r="HC608">
        <v>18</v>
      </c>
      <c r="HD608">
        <v>497.582</v>
      </c>
      <c r="HE608">
        <v>632.499</v>
      </c>
      <c r="HF608">
        <v>13.3772</v>
      </c>
      <c r="HG608">
        <v>31.5214</v>
      </c>
      <c r="HH608">
        <v>30</v>
      </c>
      <c r="HI608">
        <v>31.3705</v>
      </c>
      <c r="HJ608">
        <v>31.2895</v>
      </c>
      <c r="HK608">
        <v>22.1874</v>
      </c>
      <c r="HL608">
        <v>37.7523</v>
      </c>
      <c r="HM608">
        <v>0</v>
      </c>
      <c r="HN608">
        <v>12.1593</v>
      </c>
      <c r="HO608">
        <v>312.005</v>
      </c>
      <c r="HP608">
        <v>16.2165</v>
      </c>
      <c r="HQ608">
        <v>102.157</v>
      </c>
      <c r="HR608">
        <v>102.954</v>
      </c>
    </row>
    <row r="609" spans="1:226">
      <c r="A609">
        <v>593</v>
      </c>
      <c r="B609">
        <v>1657128062.5</v>
      </c>
      <c r="C609">
        <v>8029.90000009537</v>
      </c>
      <c r="D609" t="s">
        <v>1550</v>
      </c>
      <c r="E609" t="s">
        <v>1551</v>
      </c>
      <c r="F609">
        <v>5</v>
      </c>
      <c r="G609" t="s">
        <v>1537</v>
      </c>
      <c r="H609" t="s">
        <v>354</v>
      </c>
      <c r="I609">
        <v>1657128055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336.361262947658</v>
      </c>
      <c r="AK609">
        <v>338.528145454545</v>
      </c>
      <c r="AL609">
        <v>-3.25481037408165</v>
      </c>
      <c r="AM609">
        <v>66.8898912249682</v>
      </c>
      <c r="AN609">
        <f>(AP609 - AO609 + BO609*1E3/(8.314*(BQ609+273.15)) * AR609/BN609 * AQ609) * BN609/(100*BB609) * 1000/(1000 - AP609)</f>
        <v>0</v>
      </c>
      <c r="AO609">
        <v>16.2699211338249</v>
      </c>
      <c r="AP609">
        <v>18.6246006060606</v>
      </c>
      <c r="AQ609">
        <v>0.000141731469493302</v>
      </c>
      <c r="AR609">
        <v>77.4811783398538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1657128055</v>
      </c>
      <c r="BH609">
        <v>354.066555555556</v>
      </c>
      <c r="BI609">
        <v>345.721222222222</v>
      </c>
      <c r="BJ609">
        <v>18.6071</v>
      </c>
      <c r="BK609">
        <v>16.2662037037037</v>
      </c>
      <c r="BL609">
        <v>345.572814814815</v>
      </c>
      <c r="BM609">
        <v>18.4139444444444</v>
      </c>
      <c r="BN609">
        <v>499.974851851852</v>
      </c>
      <c r="BO609">
        <v>73.9485777777778</v>
      </c>
      <c r="BP609">
        <v>0.100095192592593</v>
      </c>
      <c r="BQ609">
        <v>22.6184222222222</v>
      </c>
      <c r="BR609">
        <v>22.6051259259259</v>
      </c>
      <c r="BS609">
        <v>999.9</v>
      </c>
      <c r="BT609">
        <v>0</v>
      </c>
      <c r="BU609">
        <v>0</v>
      </c>
      <c r="BV609">
        <v>9986.11111111111</v>
      </c>
      <c r="BW609">
        <v>0</v>
      </c>
      <c r="BX609">
        <v>1600.87074074074</v>
      </c>
      <c r="BY609">
        <v>8.34521777777778</v>
      </c>
      <c r="BZ609">
        <v>360.77937037037</v>
      </c>
      <c r="CA609">
        <v>351.437703703704</v>
      </c>
      <c r="CB609">
        <v>2.34090222222222</v>
      </c>
      <c r="CC609">
        <v>345.721222222222</v>
      </c>
      <c r="CD609">
        <v>16.2662037037037</v>
      </c>
      <c r="CE609">
        <v>1.37596962962963</v>
      </c>
      <c r="CF609">
        <v>1.20286185185185</v>
      </c>
      <c r="CG609">
        <v>11.6553555555556</v>
      </c>
      <c r="CH609">
        <v>9.63701814814815</v>
      </c>
      <c r="CI609">
        <v>2000.01814814815</v>
      </c>
      <c r="CJ609">
        <v>0.980004666666667</v>
      </c>
      <c r="CK609">
        <v>0.0199956444444444</v>
      </c>
      <c r="CL609">
        <v>0</v>
      </c>
      <c r="CM609">
        <v>2.26882592592593</v>
      </c>
      <c r="CN609">
        <v>0</v>
      </c>
      <c r="CO609">
        <v>9784.20296296296</v>
      </c>
      <c r="CP609">
        <v>17300.3407407407</v>
      </c>
      <c r="CQ609">
        <v>41.743</v>
      </c>
      <c r="CR609">
        <v>43.875</v>
      </c>
      <c r="CS609">
        <v>41.75</v>
      </c>
      <c r="CT609">
        <v>42.0783333333333</v>
      </c>
      <c r="CU609">
        <v>40.812</v>
      </c>
      <c r="CV609">
        <v>1960.02740740741</v>
      </c>
      <c r="CW609">
        <v>39.9907407407407</v>
      </c>
      <c r="CX609">
        <v>0</v>
      </c>
      <c r="CY609">
        <v>1657128042.7</v>
      </c>
      <c r="CZ609">
        <v>0</v>
      </c>
      <c r="DA609">
        <v>0</v>
      </c>
      <c r="DB609" t="s">
        <v>356</v>
      </c>
      <c r="DC609">
        <v>1656081770.5</v>
      </c>
      <c r="DD609">
        <v>1655399214.6</v>
      </c>
      <c r="DE609">
        <v>0</v>
      </c>
      <c r="DF609">
        <v>0.134</v>
      </c>
      <c r="DG609">
        <v>-0.06</v>
      </c>
      <c r="DH609">
        <v>9.331</v>
      </c>
      <c r="DI609">
        <v>0.511</v>
      </c>
      <c r="DJ609">
        <v>421</v>
      </c>
      <c r="DK609">
        <v>25</v>
      </c>
      <c r="DL609">
        <v>1.93</v>
      </c>
      <c r="DM609">
        <v>0.15</v>
      </c>
      <c r="DN609">
        <v>7.14994525</v>
      </c>
      <c r="DO609">
        <v>18.6023852532833</v>
      </c>
      <c r="DP609">
        <v>1.83730173121753</v>
      </c>
      <c r="DQ609">
        <v>0</v>
      </c>
      <c r="DR609">
        <v>2.33699375</v>
      </c>
      <c r="DS609">
        <v>0.0682384615384559</v>
      </c>
      <c r="DT609">
        <v>0.00709592583370908</v>
      </c>
      <c r="DU609">
        <v>1</v>
      </c>
      <c r="DV609">
        <v>1</v>
      </c>
      <c r="DW609">
        <v>2</v>
      </c>
      <c r="DX609" t="s">
        <v>357</v>
      </c>
      <c r="DY609">
        <v>2.96883</v>
      </c>
      <c r="DZ609">
        <v>2.75385</v>
      </c>
      <c r="EA609">
        <v>0.0603759</v>
      </c>
      <c r="EB609">
        <v>0.0602997</v>
      </c>
      <c r="EC609">
        <v>0.070622</v>
      </c>
      <c r="ED609">
        <v>0.0646158</v>
      </c>
      <c r="EE609">
        <v>36479.9</v>
      </c>
      <c r="EF609">
        <v>39926.8</v>
      </c>
      <c r="EG609">
        <v>35212.6</v>
      </c>
      <c r="EH609">
        <v>38566.6</v>
      </c>
      <c r="EI609">
        <v>46455.1</v>
      </c>
      <c r="EJ609">
        <v>52091</v>
      </c>
      <c r="EK609">
        <v>55087.6</v>
      </c>
      <c r="EL609">
        <v>61847.3</v>
      </c>
      <c r="EM609">
        <v>1.9192</v>
      </c>
      <c r="EN609">
        <v>2.11</v>
      </c>
      <c r="EO609">
        <v>0.0154972</v>
      </c>
      <c r="EP609">
        <v>0</v>
      </c>
      <c r="EQ609">
        <v>22.3765</v>
      </c>
      <c r="ER609">
        <v>999.9</v>
      </c>
      <c r="ES609">
        <v>39.415</v>
      </c>
      <c r="ET609">
        <v>33.516</v>
      </c>
      <c r="EU609">
        <v>27.7201</v>
      </c>
      <c r="EV609">
        <v>55.8172</v>
      </c>
      <c r="EW609">
        <v>38.9463</v>
      </c>
      <c r="EX609">
        <v>2</v>
      </c>
      <c r="EY609">
        <v>0.349878</v>
      </c>
      <c r="EZ609">
        <v>9.28105</v>
      </c>
      <c r="FA609">
        <v>19.923</v>
      </c>
      <c r="FB609">
        <v>5.20172</v>
      </c>
      <c r="FC609">
        <v>12.0099</v>
      </c>
      <c r="FD609">
        <v>4.9756</v>
      </c>
      <c r="FE609">
        <v>3.294</v>
      </c>
      <c r="FF609">
        <v>9999</v>
      </c>
      <c r="FG609">
        <v>9999</v>
      </c>
      <c r="FH609">
        <v>9999</v>
      </c>
      <c r="FI609">
        <v>552.8</v>
      </c>
      <c r="FJ609">
        <v>1.86301</v>
      </c>
      <c r="FK609">
        <v>1.86777</v>
      </c>
      <c r="FL609">
        <v>1.86755</v>
      </c>
      <c r="FM609">
        <v>1.86874</v>
      </c>
      <c r="FN609">
        <v>1.86951</v>
      </c>
      <c r="FO609">
        <v>1.86554</v>
      </c>
      <c r="FP609">
        <v>1.86661</v>
      </c>
      <c r="FQ609">
        <v>1.86798</v>
      </c>
      <c r="FR609">
        <v>5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8.285</v>
      </c>
      <c r="GF609">
        <v>0.1931</v>
      </c>
      <c r="GG609">
        <v>5.21543574155078</v>
      </c>
      <c r="GH609">
        <v>0.0100486214095962</v>
      </c>
      <c r="GI609">
        <v>-1.74255938316833e-06</v>
      </c>
      <c r="GJ609">
        <v>3.40457676646056e-10</v>
      </c>
      <c r="GK609">
        <v>0.193157098174064</v>
      </c>
      <c r="GL609">
        <v>0</v>
      </c>
      <c r="GM609">
        <v>0</v>
      </c>
      <c r="GN609">
        <v>0</v>
      </c>
      <c r="GO609">
        <v>-4</v>
      </c>
      <c r="GP609">
        <v>2214</v>
      </c>
      <c r="GQ609">
        <v>1</v>
      </c>
      <c r="GR609">
        <v>18</v>
      </c>
      <c r="GS609">
        <v>17438.2</v>
      </c>
      <c r="GT609">
        <v>28814.1</v>
      </c>
      <c r="GU609">
        <v>1.06567</v>
      </c>
      <c r="GV609">
        <v>2.63672</v>
      </c>
      <c r="GW609">
        <v>2.24854</v>
      </c>
      <c r="GX609">
        <v>2.73438</v>
      </c>
      <c r="GY609">
        <v>1.99585</v>
      </c>
      <c r="GZ609">
        <v>2.32178</v>
      </c>
      <c r="HA609">
        <v>37.554</v>
      </c>
      <c r="HB609">
        <v>13.773</v>
      </c>
      <c r="HC609">
        <v>18</v>
      </c>
      <c r="HD609">
        <v>497.583</v>
      </c>
      <c r="HE609">
        <v>632.823</v>
      </c>
      <c r="HF609">
        <v>13.381</v>
      </c>
      <c r="HG609">
        <v>31.5214</v>
      </c>
      <c r="HH609">
        <v>30.0003</v>
      </c>
      <c r="HI609">
        <v>31.3705</v>
      </c>
      <c r="HJ609">
        <v>31.2895</v>
      </c>
      <c r="HK609">
        <v>21.2629</v>
      </c>
      <c r="HL609">
        <v>37.7523</v>
      </c>
      <c r="HM609">
        <v>0</v>
      </c>
      <c r="HN609">
        <v>12.1693</v>
      </c>
      <c r="HO609">
        <v>298.612</v>
      </c>
      <c r="HP609">
        <v>16.1996</v>
      </c>
      <c r="HQ609">
        <v>102.157</v>
      </c>
      <c r="HR609">
        <v>102.953</v>
      </c>
    </row>
    <row r="610" spans="1:226">
      <c r="A610">
        <v>594</v>
      </c>
      <c r="B610">
        <v>1657128067.5</v>
      </c>
      <c r="C610">
        <v>8034.90000009537</v>
      </c>
      <c r="D610" t="s">
        <v>1552</v>
      </c>
      <c r="E610" t="s">
        <v>1553</v>
      </c>
      <c r="F610">
        <v>5</v>
      </c>
      <c r="G610" t="s">
        <v>1537</v>
      </c>
      <c r="H610" t="s">
        <v>354</v>
      </c>
      <c r="I610">
        <v>1657128059.71429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319.360168577278</v>
      </c>
      <c r="AK610">
        <v>322.189745454545</v>
      </c>
      <c r="AL610">
        <v>-3.28974556415123</v>
      </c>
      <c r="AM610">
        <v>66.8898912249682</v>
      </c>
      <c r="AN610">
        <f>(AP610 - AO610 + BO610*1E3/(8.314*(BQ610+273.15)) * AR610/BN610 * AQ610) * BN610/(100*BB610) * 1000/(1000 - AP610)</f>
        <v>0</v>
      </c>
      <c r="AO610">
        <v>16.2755786393908</v>
      </c>
      <c r="AP610">
        <v>18.6301084848485</v>
      </c>
      <c r="AQ610">
        <v>7.62483116360992e-05</v>
      </c>
      <c r="AR610">
        <v>77.4811783398538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1657128059.71429</v>
      </c>
      <c r="BH610">
        <v>339.397428571429</v>
      </c>
      <c r="BI610">
        <v>330.184785714286</v>
      </c>
      <c r="BJ610">
        <v>18.6171357142857</v>
      </c>
      <c r="BK610">
        <v>16.2710142857143</v>
      </c>
      <c r="BL610">
        <v>331.034357142857</v>
      </c>
      <c r="BM610">
        <v>18.4239892857143</v>
      </c>
      <c r="BN610">
        <v>499.980321428571</v>
      </c>
      <c r="BO610">
        <v>73.94885</v>
      </c>
      <c r="BP610">
        <v>0.100000982142857</v>
      </c>
      <c r="BQ610">
        <v>22.620775</v>
      </c>
      <c r="BR610">
        <v>22.6100928571429</v>
      </c>
      <c r="BS610">
        <v>999.9</v>
      </c>
      <c r="BT610">
        <v>0</v>
      </c>
      <c r="BU610">
        <v>0</v>
      </c>
      <c r="BV610">
        <v>9994.64285714286</v>
      </c>
      <c r="BW610">
        <v>0</v>
      </c>
      <c r="BX610">
        <v>1601.56928571429</v>
      </c>
      <c r="BY610">
        <v>9.21249785714286</v>
      </c>
      <c r="BZ610">
        <v>345.835714285714</v>
      </c>
      <c r="CA610">
        <v>335.646</v>
      </c>
      <c r="CB610">
        <v>2.34613</v>
      </c>
      <c r="CC610">
        <v>330.184785714286</v>
      </c>
      <c r="CD610">
        <v>16.2710142857143</v>
      </c>
      <c r="CE610">
        <v>1.37671714285714</v>
      </c>
      <c r="CF610">
        <v>1.20322214285714</v>
      </c>
      <c r="CG610">
        <v>11.6635714285714</v>
      </c>
      <c r="CH610">
        <v>9.64147892857143</v>
      </c>
      <c r="CI610">
        <v>2000.00892857143</v>
      </c>
      <c r="CJ610">
        <v>0.980004571428571</v>
      </c>
      <c r="CK610">
        <v>0.0199957428571429</v>
      </c>
      <c r="CL610">
        <v>0</v>
      </c>
      <c r="CM610">
        <v>2.31461428571429</v>
      </c>
      <c r="CN610">
        <v>0</v>
      </c>
      <c r="CO610">
        <v>9787.79571428571</v>
      </c>
      <c r="CP610">
        <v>17300.2607142857</v>
      </c>
      <c r="CQ610">
        <v>41.74325</v>
      </c>
      <c r="CR610">
        <v>43.875</v>
      </c>
      <c r="CS610">
        <v>41.75</v>
      </c>
      <c r="CT610">
        <v>42.09125</v>
      </c>
      <c r="CU610">
        <v>40.812</v>
      </c>
      <c r="CV610">
        <v>1960.01821428571</v>
      </c>
      <c r="CW610">
        <v>39.9907142857143</v>
      </c>
      <c r="CX610">
        <v>0</v>
      </c>
      <c r="CY610">
        <v>1657128048.1</v>
      </c>
      <c r="CZ610">
        <v>0</v>
      </c>
      <c r="DA610">
        <v>0</v>
      </c>
      <c r="DB610" t="s">
        <v>356</v>
      </c>
      <c r="DC610">
        <v>1656081770.5</v>
      </c>
      <c r="DD610">
        <v>1655399214.6</v>
      </c>
      <c r="DE610">
        <v>0</v>
      </c>
      <c r="DF610">
        <v>0.134</v>
      </c>
      <c r="DG610">
        <v>-0.06</v>
      </c>
      <c r="DH610">
        <v>9.331</v>
      </c>
      <c r="DI610">
        <v>0.511</v>
      </c>
      <c r="DJ610">
        <v>421</v>
      </c>
      <c r="DK610">
        <v>25</v>
      </c>
      <c r="DL610">
        <v>1.93</v>
      </c>
      <c r="DM610">
        <v>0.15</v>
      </c>
      <c r="DN610">
        <v>8.6880065</v>
      </c>
      <c r="DO610">
        <v>11.2377001125703</v>
      </c>
      <c r="DP610">
        <v>1.11619101743284</v>
      </c>
      <c r="DQ610">
        <v>0</v>
      </c>
      <c r="DR610">
        <v>2.34342575</v>
      </c>
      <c r="DS610">
        <v>0.0720199249530883</v>
      </c>
      <c r="DT610">
        <v>0.00747690607387171</v>
      </c>
      <c r="DU610">
        <v>1</v>
      </c>
      <c r="DV610">
        <v>1</v>
      </c>
      <c r="DW610">
        <v>2</v>
      </c>
      <c r="DX610" t="s">
        <v>357</v>
      </c>
      <c r="DY610">
        <v>2.96814</v>
      </c>
      <c r="DZ610">
        <v>2.75377</v>
      </c>
      <c r="EA610">
        <v>0.0579392</v>
      </c>
      <c r="EB610">
        <v>0.0577894</v>
      </c>
      <c r="EC610">
        <v>0.0706451</v>
      </c>
      <c r="ED610">
        <v>0.0646411</v>
      </c>
      <c r="EE610">
        <v>36574.7</v>
      </c>
      <c r="EF610">
        <v>40033</v>
      </c>
      <c r="EG610">
        <v>35212.9</v>
      </c>
      <c r="EH610">
        <v>38566.2</v>
      </c>
      <c r="EI610">
        <v>46453.8</v>
      </c>
      <c r="EJ610">
        <v>52089.8</v>
      </c>
      <c r="EK610">
        <v>55087.5</v>
      </c>
      <c r="EL610">
        <v>61847.6</v>
      </c>
      <c r="EM610">
        <v>1.9178</v>
      </c>
      <c r="EN610">
        <v>2.1098</v>
      </c>
      <c r="EO610">
        <v>0.013262</v>
      </c>
      <c r="EP610">
        <v>0</v>
      </c>
      <c r="EQ610">
        <v>22.3859</v>
      </c>
      <c r="ER610">
        <v>999.9</v>
      </c>
      <c r="ES610">
        <v>39.415</v>
      </c>
      <c r="ET610">
        <v>33.516</v>
      </c>
      <c r="EU610">
        <v>27.7186</v>
      </c>
      <c r="EV610">
        <v>55.4672</v>
      </c>
      <c r="EW610">
        <v>39.0064</v>
      </c>
      <c r="EX610">
        <v>2</v>
      </c>
      <c r="EY610">
        <v>0.349573</v>
      </c>
      <c r="EZ610">
        <v>9.28105</v>
      </c>
      <c r="FA610">
        <v>19.9231</v>
      </c>
      <c r="FB610">
        <v>5.20052</v>
      </c>
      <c r="FC610">
        <v>12.0099</v>
      </c>
      <c r="FD610">
        <v>4.9756</v>
      </c>
      <c r="FE610">
        <v>3.294</v>
      </c>
      <c r="FF610">
        <v>9999</v>
      </c>
      <c r="FG610">
        <v>9999</v>
      </c>
      <c r="FH610">
        <v>9999</v>
      </c>
      <c r="FI610">
        <v>552.8</v>
      </c>
      <c r="FJ610">
        <v>1.86295</v>
      </c>
      <c r="FK610">
        <v>1.86777</v>
      </c>
      <c r="FL610">
        <v>1.86752</v>
      </c>
      <c r="FM610">
        <v>1.86874</v>
      </c>
      <c r="FN610">
        <v>1.86951</v>
      </c>
      <c r="FO610">
        <v>1.86554</v>
      </c>
      <c r="FP610">
        <v>1.86661</v>
      </c>
      <c r="FQ610">
        <v>1.86798</v>
      </c>
      <c r="FR610">
        <v>5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8.142</v>
      </c>
      <c r="GF610">
        <v>0.1932</v>
      </c>
      <c r="GG610">
        <v>5.21543574155078</v>
      </c>
      <c r="GH610">
        <v>0.0100486214095962</v>
      </c>
      <c r="GI610">
        <v>-1.74255938316833e-06</v>
      </c>
      <c r="GJ610">
        <v>3.40457676646056e-10</v>
      </c>
      <c r="GK610">
        <v>0.193157098174064</v>
      </c>
      <c r="GL610">
        <v>0</v>
      </c>
      <c r="GM610">
        <v>0</v>
      </c>
      <c r="GN610">
        <v>0</v>
      </c>
      <c r="GO610">
        <v>-4</v>
      </c>
      <c r="GP610">
        <v>2214</v>
      </c>
      <c r="GQ610">
        <v>1</v>
      </c>
      <c r="GR610">
        <v>18</v>
      </c>
      <c r="GS610">
        <v>17438.3</v>
      </c>
      <c r="GT610">
        <v>28814.2</v>
      </c>
      <c r="GU610">
        <v>1.01807</v>
      </c>
      <c r="GV610">
        <v>2.63306</v>
      </c>
      <c r="GW610">
        <v>2.24854</v>
      </c>
      <c r="GX610">
        <v>2.73438</v>
      </c>
      <c r="GY610">
        <v>1.99585</v>
      </c>
      <c r="GZ610">
        <v>2.34253</v>
      </c>
      <c r="HA610">
        <v>37.554</v>
      </c>
      <c r="HB610">
        <v>13.7818</v>
      </c>
      <c r="HC610">
        <v>18</v>
      </c>
      <c r="HD610">
        <v>496.64</v>
      </c>
      <c r="HE610">
        <v>632.661</v>
      </c>
      <c r="HF610">
        <v>13.3787</v>
      </c>
      <c r="HG610">
        <v>31.5214</v>
      </c>
      <c r="HH610">
        <v>30.0001</v>
      </c>
      <c r="HI610">
        <v>31.3705</v>
      </c>
      <c r="HJ610">
        <v>31.2895</v>
      </c>
      <c r="HK610">
        <v>20.4041</v>
      </c>
      <c r="HL610">
        <v>37.7523</v>
      </c>
      <c r="HM610">
        <v>0</v>
      </c>
      <c r="HN610">
        <v>12.1768</v>
      </c>
      <c r="HO610">
        <v>278.53</v>
      </c>
      <c r="HP610">
        <v>16.1826</v>
      </c>
      <c r="HQ610">
        <v>102.157</v>
      </c>
      <c r="HR610">
        <v>102.953</v>
      </c>
    </row>
    <row r="611" spans="1:226">
      <c r="A611">
        <v>595</v>
      </c>
      <c r="B611">
        <v>1657128072.5</v>
      </c>
      <c r="C611">
        <v>8039.90000009537</v>
      </c>
      <c r="D611" t="s">
        <v>1554</v>
      </c>
      <c r="E611" t="s">
        <v>1555</v>
      </c>
      <c r="F611">
        <v>5</v>
      </c>
      <c r="G611" t="s">
        <v>1537</v>
      </c>
      <c r="H611" t="s">
        <v>354</v>
      </c>
      <c r="I611">
        <v>1657128065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302.752139402295</v>
      </c>
      <c r="AK611">
        <v>306.018278787879</v>
      </c>
      <c r="AL611">
        <v>-3.25572219578408</v>
      </c>
      <c r="AM611">
        <v>66.8898912249682</v>
      </c>
      <c r="AN611">
        <f>(AP611 - AO611 + BO611*1E3/(8.314*(BQ611+273.15)) * AR611/BN611 * AQ611) * BN611/(100*BB611) * 1000/(1000 - AP611)</f>
        <v>0</v>
      </c>
      <c r="AO611">
        <v>16.2793038174134</v>
      </c>
      <c r="AP611">
        <v>18.6409587878788</v>
      </c>
      <c r="AQ611">
        <v>0.00013847247986167</v>
      </c>
      <c r="AR611">
        <v>77.4811783398538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1657128065</v>
      </c>
      <c r="BH611">
        <v>322.661592592593</v>
      </c>
      <c r="BI611">
        <v>312.72</v>
      </c>
      <c r="BJ611">
        <v>18.6287703703704</v>
      </c>
      <c r="BK611">
        <v>16.2708851851852</v>
      </c>
      <c r="BL611">
        <v>314.44837037037</v>
      </c>
      <c r="BM611">
        <v>18.4356185185185</v>
      </c>
      <c r="BN611">
        <v>499.993851851852</v>
      </c>
      <c r="BO611">
        <v>73.9482925925926</v>
      </c>
      <c r="BP611">
        <v>0.0999883814814815</v>
      </c>
      <c r="BQ611">
        <v>22.6187555555556</v>
      </c>
      <c r="BR611">
        <v>22.616262962963</v>
      </c>
      <c r="BS611">
        <v>999.9</v>
      </c>
      <c r="BT611">
        <v>0</v>
      </c>
      <c r="BU611">
        <v>0</v>
      </c>
      <c r="BV611">
        <v>9982.22222222222</v>
      </c>
      <c r="BW611">
        <v>0</v>
      </c>
      <c r="BX611">
        <v>1601.92518518518</v>
      </c>
      <c r="BY611">
        <v>9.94153555555556</v>
      </c>
      <c r="BZ611">
        <v>328.78637037037</v>
      </c>
      <c r="CA611">
        <v>317.89237037037</v>
      </c>
      <c r="CB611">
        <v>2.35788666666667</v>
      </c>
      <c r="CC611">
        <v>312.72</v>
      </c>
      <c r="CD611">
        <v>16.2708851851852</v>
      </c>
      <c r="CE611">
        <v>1.37756703703704</v>
      </c>
      <c r="CF611">
        <v>1.20320518518519</v>
      </c>
      <c r="CG611">
        <v>11.6729074074074</v>
      </c>
      <c r="CH611">
        <v>9.64124925925926</v>
      </c>
      <c r="CI611">
        <v>2000.01814814815</v>
      </c>
      <c r="CJ611">
        <v>0.980004666666667</v>
      </c>
      <c r="CK611">
        <v>0.0199956444444444</v>
      </c>
      <c r="CL611">
        <v>0</v>
      </c>
      <c r="CM611">
        <v>2.32743333333333</v>
      </c>
      <c r="CN611">
        <v>0</v>
      </c>
      <c r="CO611">
        <v>9791.35592592593</v>
      </c>
      <c r="CP611">
        <v>17300.3333333333</v>
      </c>
      <c r="CQ611">
        <v>41.722</v>
      </c>
      <c r="CR611">
        <v>43.875</v>
      </c>
      <c r="CS611">
        <v>41.75</v>
      </c>
      <c r="CT611">
        <v>42.09</v>
      </c>
      <c r="CU611">
        <v>40.812</v>
      </c>
      <c r="CV611">
        <v>1960.02777777778</v>
      </c>
      <c r="CW611">
        <v>39.9903703703704</v>
      </c>
      <c r="CX611">
        <v>0</v>
      </c>
      <c r="CY611">
        <v>1657128052.9</v>
      </c>
      <c r="CZ611">
        <v>0</v>
      </c>
      <c r="DA611">
        <v>0</v>
      </c>
      <c r="DB611" t="s">
        <v>356</v>
      </c>
      <c r="DC611">
        <v>1656081770.5</v>
      </c>
      <c r="DD611">
        <v>1655399214.6</v>
      </c>
      <c r="DE611">
        <v>0</v>
      </c>
      <c r="DF611">
        <v>0.134</v>
      </c>
      <c r="DG611">
        <v>-0.06</v>
      </c>
      <c r="DH611">
        <v>9.331</v>
      </c>
      <c r="DI611">
        <v>0.511</v>
      </c>
      <c r="DJ611">
        <v>421</v>
      </c>
      <c r="DK611">
        <v>25</v>
      </c>
      <c r="DL611">
        <v>1.93</v>
      </c>
      <c r="DM611">
        <v>0.15</v>
      </c>
      <c r="DN611">
        <v>9.40927853658537</v>
      </c>
      <c r="DO611">
        <v>8.33880606271777</v>
      </c>
      <c r="DP611">
        <v>0.850136752659387</v>
      </c>
      <c r="DQ611">
        <v>0</v>
      </c>
      <c r="DR611">
        <v>2.35094731707317</v>
      </c>
      <c r="DS611">
        <v>0.111804250871077</v>
      </c>
      <c r="DT611">
        <v>0.0138207939880616</v>
      </c>
      <c r="DU611">
        <v>0</v>
      </c>
      <c r="DV611">
        <v>0</v>
      </c>
      <c r="DW611">
        <v>2</v>
      </c>
      <c r="DX611" t="s">
        <v>367</v>
      </c>
      <c r="DY611">
        <v>2.96888</v>
      </c>
      <c r="DZ611">
        <v>2.75441</v>
      </c>
      <c r="EA611">
        <v>0.0554609</v>
      </c>
      <c r="EB611">
        <v>0.0551294</v>
      </c>
      <c r="EC611">
        <v>0.0706588</v>
      </c>
      <c r="ED611">
        <v>0.0645241</v>
      </c>
      <c r="EE611">
        <v>36670.4</v>
      </c>
      <c r="EF611">
        <v>40145.9</v>
      </c>
      <c r="EG611">
        <v>35212.4</v>
      </c>
      <c r="EH611">
        <v>38566.2</v>
      </c>
      <c r="EI611">
        <v>46453.2</v>
      </c>
      <c r="EJ611">
        <v>52096.3</v>
      </c>
      <c r="EK611">
        <v>55087.6</v>
      </c>
      <c r="EL611">
        <v>61847.6</v>
      </c>
      <c r="EM611">
        <v>1.9188</v>
      </c>
      <c r="EN611">
        <v>2.1094</v>
      </c>
      <c r="EO611">
        <v>0.0153482</v>
      </c>
      <c r="EP611">
        <v>0</v>
      </c>
      <c r="EQ611">
        <v>22.3896</v>
      </c>
      <c r="ER611">
        <v>999.9</v>
      </c>
      <c r="ES611">
        <v>39.415</v>
      </c>
      <c r="ET611">
        <v>33.526</v>
      </c>
      <c r="EU611">
        <v>27.7342</v>
      </c>
      <c r="EV611">
        <v>55.8372</v>
      </c>
      <c r="EW611">
        <v>38.9663</v>
      </c>
      <c r="EX611">
        <v>2</v>
      </c>
      <c r="EY611">
        <v>0.349309</v>
      </c>
      <c r="EZ611">
        <v>9.28105</v>
      </c>
      <c r="FA611">
        <v>19.9234</v>
      </c>
      <c r="FB611">
        <v>5.20411</v>
      </c>
      <c r="FC611">
        <v>12.0099</v>
      </c>
      <c r="FD611">
        <v>4.976</v>
      </c>
      <c r="FE611">
        <v>3.294</v>
      </c>
      <c r="FF611">
        <v>9999</v>
      </c>
      <c r="FG611">
        <v>9999</v>
      </c>
      <c r="FH611">
        <v>9999</v>
      </c>
      <c r="FI611">
        <v>552.8</v>
      </c>
      <c r="FJ611">
        <v>1.86298</v>
      </c>
      <c r="FK611">
        <v>1.86783</v>
      </c>
      <c r="FL611">
        <v>1.86752</v>
      </c>
      <c r="FM611">
        <v>1.86874</v>
      </c>
      <c r="FN611">
        <v>1.86951</v>
      </c>
      <c r="FO611">
        <v>1.86554</v>
      </c>
      <c r="FP611">
        <v>1.86661</v>
      </c>
      <c r="FQ611">
        <v>1.86798</v>
      </c>
      <c r="FR611">
        <v>5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7.998</v>
      </c>
      <c r="GF611">
        <v>0.1932</v>
      </c>
      <c r="GG611">
        <v>5.21543574155078</v>
      </c>
      <c r="GH611">
        <v>0.0100486214095962</v>
      </c>
      <c r="GI611">
        <v>-1.74255938316833e-06</v>
      </c>
      <c r="GJ611">
        <v>3.40457676646056e-10</v>
      </c>
      <c r="GK611">
        <v>0.193157098174064</v>
      </c>
      <c r="GL611">
        <v>0</v>
      </c>
      <c r="GM611">
        <v>0</v>
      </c>
      <c r="GN611">
        <v>0</v>
      </c>
      <c r="GO611">
        <v>-4</v>
      </c>
      <c r="GP611">
        <v>2214</v>
      </c>
      <c r="GQ611">
        <v>1</v>
      </c>
      <c r="GR611">
        <v>18</v>
      </c>
      <c r="GS611">
        <v>17438.4</v>
      </c>
      <c r="GT611">
        <v>28814.3</v>
      </c>
      <c r="GU611">
        <v>0.975342</v>
      </c>
      <c r="GV611">
        <v>2.6416</v>
      </c>
      <c r="GW611">
        <v>2.24854</v>
      </c>
      <c r="GX611">
        <v>2.73438</v>
      </c>
      <c r="GY611">
        <v>1.99585</v>
      </c>
      <c r="GZ611">
        <v>2.30225</v>
      </c>
      <c r="HA611">
        <v>37.554</v>
      </c>
      <c r="HB611">
        <v>13.773</v>
      </c>
      <c r="HC611">
        <v>18</v>
      </c>
      <c r="HD611">
        <v>497.313</v>
      </c>
      <c r="HE611">
        <v>632.337</v>
      </c>
      <c r="HF611">
        <v>13.3773</v>
      </c>
      <c r="HG611">
        <v>31.5214</v>
      </c>
      <c r="HH611">
        <v>29.9998</v>
      </c>
      <c r="HI611">
        <v>31.3705</v>
      </c>
      <c r="HJ611">
        <v>31.2895</v>
      </c>
      <c r="HK611">
        <v>19.465</v>
      </c>
      <c r="HL611">
        <v>38.0311</v>
      </c>
      <c r="HM611">
        <v>0</v>
      </c>
      <c r="HN611">
        <v>12.184</v>
      </c>
      <c r="HO611">
        <v>265.116</v>
      </c>
      <c r="HP611">
        <v>16.1608</v>
      </c>
      <c r="HQ611">
        <v>102.157</v>
      </c>
      <c r="HR611">
        <v>102.953</v>
      </c>
    </row>
    <row r="612" spans="1:226">
      <c r="A612">
        <v>596</v>
      </c>
      <c r="B612">
        <v>1657128077.5</v>
      </c>
      <c r="C612">
        <v>8044.90000009537</v>
      </c>
      <c r="D612" t="s">
        <v>1556</v>
      </c>
      <c r="E612" t="s">
        <v>1557</v>
      </c>
      <c r="F612">
        <v>5</v>
      </c>
      <c r="G612" t="s">
        <v>1537</v>
      </c>
      <c r="H612" t="s">
        <v>354</v>
      </c>
      <c r="I612">
        <v>1657128069.71429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285.935289839058</v>
      </c>
      <c r="AK612">
        <v>289.667284848485</v>
      </c>
      <c r="AL612">
        <v>-3.25983044837852</v>
      </c>
      <c r="AM612">
        <v>66.8898912249682</v>
      </c>
      <c r="AN612">
        <f>(AP612 - AO612 + BO612*1E3/(8.314*(BQ612+273.15)) * AR612/BN612 * AQ612) * BN612/(100*BB612) * 1000/(1000 - AP612)</f>
        <v>0</v>
      </c>
      <c r="AO612">
        <v>16.240658355286</v>
      </c>
      <c r="AP612">
        <v>18.6365309090909</v>
      </c>
      <c r="AQ612">
        <v>7.08796466997373e-05</v>
      </c>
      <c r="AR612">
        <v>77.4811783398538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1657128069.71429</v>
      </c>
      <c r="BH612">
        <v>307.587071428571</v>
      </c>
      <c r="BI612">
        <v>297.152142857143</v>
      </c>
      <c r="BJ612">
        <v>18.6348928571429</v>
      </c>
      <c r="BK612">
        <v>16.2613178571429</v>
      </c>
      <c r="BL612">
        <v>299.509428571429</v>
      </c>
      <c r="BM612">
        <v>18.4417321428571</v>
      </c>
      <c r="BN612">
        <v>500.002928571429</v>
      </c>
      <c r="BO612">
        <v>73.9485357142857</v>
      </c>
      <c r="BP612">
        <v>0.100003925</v>
      </c>
      <c r="BQ612">
        <v>22.6162928571429</v>
      </c>
      <c r="BR612">
        <v>22.6177892857143</v>
      </c>
      <c r="BS612">
        <v>999.9</v>
      </c>
      <c r="BT612">
        <v>0</v>
      </c>
      <c r="BU612">
        <v>0</v>
      </c>
      <c r="BV612">
        <v>9986.60714285714</v>
      </c>
      <c r="BW612">
        <v>0</v>
      </c>
      <c r="BX612">
        <v>1601.99964285714</v>
      </c>
      <c r="BY612">
        <v>10.4349264285714</v>
      </c>
      <c r="BZ612">
        <v>313.427678571429</v>
      </c>
      <c r="CA612">
        <v>302.064285714286</v>
      </c>
      <c r="CB612">
        <v>2.37357071428571</v>
      </c>
      <c r="CC612">
        <v>297.152142857143</v>
      </c>
      <c r="CD612">
        <v>16.2613178571429</v>
      </c>
      <c r="CE612">
        <v>1.37802321428571</v>
      </c>
      <c r="CF612">
        <v>1.20250071428571</v>
      </c>
      <c r="CG612">
        <v>11.6779321428571</v>
      </c>
      <c r="CH612">
        <v>9.63253571428572</v>
      </c>
      <c r="CI612">
        <v>2000.0125</v>
      </c>
      <c r="CJ612">
        <v>0.980004464285714</v>
      </c>
      <c r="CK612">
        <v>0.0199958535714286</v>
      </c>
      <c r="CL612">
        <v>0</v>
      </c>
      <c r="CM612">
        <v>2.3687</v>
      </c>
      <c r="CN612">
        <v>0</v>
      </c>
      <c r="CO612">
        <v>9793.55392857143</v>
      </c>
      <c r="CP612">
        <v>17300.2821428571</v>
      </c>
      <c r="CQ612">
        <v>41.71175</v>
      </c>
      <c r="CR612">
        <v>43.875</v>
      </c>
      <c r="CS612">
        <v>41.75</v>
      </c>
      <c r="CT612">
        <v>42.089</v>
      </c>
      <c r="CU612">
        <v>40.812</v>
      </c>
      <c r="CV612">
        <v>1960.02178571429</v>
      </c>
      <c r="CW612">
        <v>39.9907142857143</v>
      </c>
      <c r="CX612">
        <v>0</v>
      </c>
      <c r="CY612">
        <v>1657128057.7</v>
      </c>
      <c r="CZ612">
        <v>0</v>
      </c>
      <c r="DA612">
        <v>0</v>
      </c>
      <c r="DB612" t="s">
        <v>356</v>
      </c>
      <c r="DC612">
        <v>1656081770.5</v>
      </c>
      <c r="DD612">
        <v>1655399214.6</v>
      </c>
      <c r="DE612">
        <v>0</v>
      </c>
      <c r="DF612">
        <v>0.134</v>
      </c>
      <c r="DG612">
        <v>-0.06</v>
      </c>
      <c r="DH612">
        <v>9.331</v>
      </c>
      <c r="DI612">
        <v>0.511</v>
      </c>
      <c r="DJ612">
        <v>421</v>
      </c>
      <c r="DK612">
        <v>25</v>
      </c>
      <c r="DL612">
        <v>1.93</v>
      </c>
      <c r="DM612">
        <v>0.15</v>
      </c>
      <c r="DN612">
        <v>10.04325025</v>
      </c>
      <c r="DO612">
        <v>6.62597797373356</v>
      </c>
      <c r="DP612">
        <v>0.667344940778334</v>
      </c>
      <c r="DQ612">
        <v>0</v>
      </c>
      <c r="DR612">
        <v>2.36482425</v>
      </c>
      <c r="DS612">
        <v>0.199459699812376</v>
      </c>
      <c r="DT612">
        <v>0.0219031069585459</v>
      </c>
      <c r="DU612">
        <v>0</v>
      </c>
      <c r="DV612">
        <v>0</v>
      </c>
      <c r="DW612">
        <v>2</v>
      </c>
      <c r="DX612" t="s">
        <v>367</v>
      </c>
      <c r="DY612">
        <v>2.96853</v>
      </c>
      <c r="DZ612">
        <v>2.754</v>
      </c>
      <c r="EA612">
        <v>0.0529169</v>
      </c>
      <c r="EB612">
        <v>0.0525452</v>
      </c>
      <c r="EC612">
        <v>0.0706587</v>
      </c>
      <c r="ED612">
        <v>0.06453</v>
      </c>
      <c r="EE612">
        <v>36769</v>
      </c>
      <c r="EF612">
        <v>40256</v>
      </c>
      <c r="EG612">
        <v>35212.4</v>
      </c>
      <c r="EH612">
        <v>38566.5</v>
      </c>
      <c r="EI612">
        <v>46452.9</v>
      </c>
      <c r="EJ612">
        <v>52096.1</v>
      </c>
      <c r="EK612">
        <v>55087.4</v>
      </c>
      <c r="EL612">
        <v>61847.8</v>
      </c>
      <c r="EM612">
        <v>1.9188</v>
      </c>
      <c r="EN612">
        <v>2.1088</v>
      </c>
      <c r="EO612">
        <v>0.0137091</v>
      </c>
      <c r="EP612">
        <v>0</v>
      </c>
      <c r="EQ612">
        <v>22.3916</v>
      </c>
      <c r="ER612">
        <v>999.9</v>
      </c>
      <c r="ES612">
        <v>39.415</v>
      </c>
      <c r="ET612">
        <v>33.526</v>
      </c>
      <c r="EU612">
        <v>27.7374</v>
      </c>
      <c r="EV612">
        <v>55.6672</v>
      </c>
      <c r="EW612">
        <v>38.9824</v>
      </c>
      <c r="EX612">
        <v>2</v>
      </c>
      <c r="EY612">
        <v>0.349512</v>
      </c>
      <c r="EZ612">
        <v>9.28105</v>
      </c>
      <c r="FA612">
        <v>19.9233</v>
      </c>
      <c r="FB612">
        <v>5.20291</v>
      </c>
      <c r="FC612">
        <v>12.0099</v>
      </c>
      <c r="FD612">
        <v>4.976</v>
      </c>
      <c r="FE612">
        <v>3.294</v>
      </c>
      <c r="FF612">
        <v>9999</v>
      </c>
      <c r="FG612">
        <v>9999</v>
      </c>
      <c r="FH612">
        <v>9999</v>
      </c>
      <c r="FI612">
        <v>552.8</v>
      </c>
      <c r="FJ612">
        <v>1.86298</v>
      </c>
      <c r="FK612">
        <v>1.86783</v>
      </c>
      <c r="FL612">
        <v>1.86752</v>
      </c>
      <c r="FM612">
        <v>1.86874</v>
      </c>
      <c r="FN612">
        <v>1.86951</v>
      </c>
      <c r="FO612">
        <v>1.86554</v>
      </c>
      <c r="FP612">
        <v>1.86661</v>
      </c>
      <c r="FQ612">
        <v>1.86798</v>
      </c>
      <c r="FR612">
        <v>5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7.852</v>
      </c>
      <c r="GF612">
        <v>0.1932</v>
      </c>
      <c r="GG612">
        <v>5.21543574155078</v>
      </c>
      <c r="GH612">
        <v>0.0100486214095962</v>
      </c>
      <c r="GI612">
        <v>-1.74255938316833e-06</v>
      </c>
      <c r="GJ612">
        <v>3.40457676646056e-10</v>
      </c>
      <c r="GK612">
        <v>0.193157098174064</v>
      </c>
      <c r="GL612">
        <v>0</v>
      </c>
      <c r="GM612">
        <v>0</v>
      </c>
      <c r="GN612">
        <v>0</v>
      </c>
      <c r="GO612">
        <v>-4</v>
      </c>
      <c r="GP612">
        <v>2214</v>
      </c>
      <c r="GQ612">
        <v>1</v>
      </c>
      <c r="GR612">
        <v>18</v>
      </c>
      <c r="GS612">
        <v>17438.5</v>
      </c>
      <c r="GT612">
        <v>28814.4</v>
      </c>
      <c r="GU612">
        <v>0.930176</v>
      </c>
      <c r="GV612">
        <v>2.63428</v>
      </c>
      <c r="GW612">
        <v>2.24854</v>
      </c>
      <c r="GX612">
        <v>2.73438</v>
      </c>
      <c r="GY612">
        <v>1.99585</v>
      </c>
      <c r="GZ612">
        <v>2.35718</v>
      </c>
      <c r="HA612">
        <v>37.5781</v>
      </c>
      <c r="HB612">
        <v>13.7818</v>
      </c>
      <c r="HC612">
        <v>18</v>
      </c>
      <c r="HD612">
        <v>497.313</v>
      </c>
      <c r="HE612">
        <v>631.851</v>
      </c>
      <c r="HF612">
        <v>13.3801</v>
      </c>
      <c r="HG612">
        <v>31.5242</v>
      </c>
      <c r="HH612">
        <v>30</v>
      </c>
      <c r="HI612">
        <v>31.3705</v>
      </c>
      <c r="HJ612">
        <v>31.2895</v>
      </c>
      <c r="HK612">
        <v>18.5775</v>
      </c>
      <c r="HL612">
        <v>38.0311</v>
      </c>
      <c r="HM612">
        <v>0</v>
      </c>
      <c r="HN612">
        <v>12.184</v>
      </c>
      <c r="HO612">
        <v>251.451</v>
      </c>
      <c r="HP612">
        <v>16.1458</v>
      </c>
      <c r="HQ612">
        <v>102.156</v>
      </c>
      <c r="HR612">
        <v>102.954</v>
      </c>
    </row>
    <row r="613" spans="1:226">
      <c r="A613">
        <v>597</v>
      </c>
      <c r="B613">
        <v>1657128082.5</v>
      </c>
      <c r="C613">
        <v>8049.90000009537</v>
      </c>
      <c r="D613" t="s">
        <v>1558</v>
      </c>
      <c r="E613" t="s">
        <v>1559</v>
      </c>
      <c r="F613">
        <v>5</v>
      </c>
      <c r="G613" t="s">
        <v>1537</v>
      </c>
      <c r="H613" t="s">
        <v>354</v>
      </c>
      <c r="I613">
        <v>1657128075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269.736877130873</v>
      </c>
      <c r="AK613">
        <v>273.618545454545</v>
      </c>
      <c r="AL613">
        <v>-3.19276645897314</v>
      </c>
      <c r="AM613">
        <v>66.8898912249682</v>
      </c>
      <c r="AN613">
        <f>(AP613 - AO613 + BO613*1E3/(8.314*(BQ613+273.15)) * AR613/BN613 * AQ613) * BN613/(100*BB613) * 1000/(1000 - AP613)</f>
        <v>0</v>
      </c>
      <c r="AO613">
        <v>16.2255402052621</v>
      </c>
      <c r="AP613">
        <v>18.6330206060606</v>
      </c>
      <c r="AQ613">
        <v>3.41029972922167e-05</v>
      </c>
      <c r="AR613">
        <v>77.4811783398538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1657128075</v>
      </c>
      <c r="BH613">
        <v>290.711888888889</v>
      </c>
      <c r="BI613">
        <v>279.872</v>
      </c>
      <c r="BJ613">
        <v>18.6386666666667</v>
      </c>
      <c r="BK613">
        <v>16.2293592592593</v>
      </c>
      <c r="BL613">
        <v>282.786740740741</v>
      </c>
      <c r="BM613">
        <v>18.4455</v>
      </c>
      <c r="BN613">
        <v>500.009185185185</v>
      </c>
      <c r="BO613">
        <v>73.9480592592593</v>
      </c>
      <c r="BP613">
        <v>0.10004277037037</v>
      </c>
      <c r="BQ613">
        <v>22.6149703703704</v>
      </c>
      <c r="BR613">
        <v>22.6181481481482</v>
      </c>
      <c r="BS613">
        <v>999.9</v>
      </c>
      <c r="BT613">
        <v>0</v>
      </c>
      <c r="BU613">
        <v>0</v>
      </c>
      <c r="BV613">
        <v>9979.81481481482</v>
      </c>
      <c r="BW613">
        <v>0</v>
      </c>
      <c r="BX613">
        <v>1602.40222222222</v>
      </c>
      <c r="BY613">
        <v>10.8398962962963</v>
      </c>
      <c r="BZ613">
        <v>296.233185185185</v>
      </c>
      <c r="CA613">
        <v>284.489592592593</v>
      </c>
      <c r="CB613">
        <v>2.40930518518518</v>
      </c>
      <c r="CC613">
        <v>279.872</v>
      </c>
      <c r="CD613">
        <v>16.2293592592593</v>
      </c>
      <c r="CE613">
        <v>1.37829296296296</v>
      </c>
      <c r="CF613">
        <v>1.20012962962963</v>
      </c>
      <c r="CG613">
        <v>11.6809</v>
      </c>
      <c r="CH613">
        <v>9.60310296296296</v>
      </c>
      <c r="CI613">
        <v>1999.9962962963</v>
      </c>
      <c r="CJ613">
        <v>0.980004222222222</v>
      </c>
      <c r="CK613">
        <v>0.0199961037037037</v>
      </c>
      <c r="CL613">
        <v>0</v>
      </c>
      <c r="CM613">
        <v>2.32375555555556</v>
      </c>
      <c r="CN613">
        <v>0</v>
      </c>
      <c r="CO613">
        <v>9795.21296296296</v>
      </c>
      <c r="CP613">
        <v>17300.137037037</v>
      </c>
      <c r="CQ613">
        <v>41.7033333333333</v>
      </c>
      <c r="CR613">
        <v>43.875</v>
      </c>
      <c r="CS613">
        <v>41.75</v>
      </c>
      <c r="CT613">
        <v>42.076</v>
      </c>
      <c r="CU613">
        <v>40.812</v>
      </c>
      <c r="CV613">
        <v>1960.00555555556</v>
      </c>
      <c r="CW613">
        <v>39.9907407407407</v>
      </c>
      <c r="CX613">
        <v>0</v>
      </c>
      <c r="CY613">
        <v>1657128062.5</v>
      </c>
      <c r="CZ613">
        <v>0</v>
      </c>
      <c r="DA613">
        <v>0</v>
      </c>
      <c r="DB613" t="s">
        <v>356</v>
      </c>
      <c r="DC613">
        <v>1656081770.5</v>
      </c>
      <c r="DD613">
        <v>1655399214.6</v>
      </c>
      <c r="DE613">
        <v>0</v>
      </c>
      <c r="DF613">
        <v>0.134</v>
      </c>
      <c r="DG613">
        <v>-0.06</v>
      </c>
      <c r="DH613">
        <v>9.331</v>
      </c>
      <c r="DI613">
        <v>0.511</v>
      </c>
      <c r="DJ613">
        <v>421</v>
      </c>
      <c r="DK613">
        <v>25</v>
      </c>
      <c r="DL613">
        <v>1.93</v>
      </c>
      <c r="DM613">
        <v>0.15</v>
      </c>
      <c r="DN613">
        <v>10.521178</v>
      </c>
      <c r="DO613">
        <v>4.86328727954971</v>
      </c>
      <c r="DP613">
        <v>0.555058878035475</v>
      </c>
      <c r="DQ613">
        <v>0</v>
      </c>
      <c r="DR613">
        <v>2.38541425</v>
      </c>
      <c r="DS613">
        <v>0.333875009380857</v>
      </c>
      <c r="DT613">
        <v>0.0380322545931411</v>
      </c>
      <c r="DU613">
        <v>0</v>
      </c>
      <c r="DV613">
        <v>0</v>
      </c>
      <c r="DW613">
        <v>2</v>
      </c>
      <c r="DX613" t="s">
        <v>367</v>
      </c>
      <c r="DY613">
        <v>2.96821</v>
      </c>
      <c r="DZ613">
        <v>2.75393</v>
      </c>
      <c r="EA613">
        <v>0.0503953</v>
      </c>
      <c r="EB613">
        <v>0.0498468</v>
      </c>
      <c r="EC613">
        <v>0.0706183</v>
      </c>
      <c r="ED613">
        <v>0.064198</v>
      </c>
      <c r="EE613">
        <v>36867.5</v>
      </c>
      <c r="EF613">
        <v>40370.8</v>
      </c>
      <c r="EG613">
        <v>35213</v>
      </c>
      <c r="EH613">
        <v>38566.6</v>
      </c>
      <c r="EI613">
        <v>46455.1</v>
      </c>
      <c r="EJ613">
        <v>52114.7</v>
      </c>
      <c r="EK613">
        <v>55087.5</v>
      </c>
      <c r="EL613">
        <v>61848.1</v>
      </c>
      <c r="EM613">
        <v>1.9184</v>
      </c>
      <c r="EN613">
        <v>2.1092</v>
      </c>
      <c r="EO613">
        <v>0.012666</v>
      </c>
      <c r="EP613">
        <v>0</v>
      </c>
      <c r="EQ613">
        <v>22.3934</v>
      </c>
      <c r="ER613">
        <v>999.9</v>
      </c>
      <c r="ES613">
        <v>39.415</v>
      </c>
      <c r="ET613">
        <v>33.526</v>
      </c>
      <c r="EU613">
        <v>27.7354</v>
      </c>
      <c r="EV613">
        <v>55.5272</v>
      </c>
      <c r="EW613">
        <v>39.0425</v>
      </c>
      <c r="EX613">
        <v>2</v>
      </c>
      <c r="EY613">
        <v>0.349472</v>
      </c>
      <c r="EZ613">
        <v>9.28105</v>
      </c>
      <c r="FA613">
        <v>19.9235</v>
      </c>
      <c r="FB613">
        <v>5.20291</v>
      </c>
      <c r="FC613">
        <v>12.0099</v>
      </c>
      <c r="FD613">
        <v>4.9756</v>
      </c>
      <c r="FE613">
        <v>3.294</v>
      </c>
      <c r="FF613">
        <v>9999</v>
      </c>
      <c r="FG613">
        <v>9999</v>
      </c>
      <c r="FH613">
        <v>9999</v>
      </c>
      <c r="FI613">
        <v>552.8</v>
      </c>
      <c r="FJ613">
        <v>1.86298</v>
      </c>
      <c r="FK613">
        <v>1.86783</v>
      </c>
      <c r="FL613">
        <v>1.86752</v>
      </c>
      <c r="FM613">
        <v>1.86874</v>
      </c>
      <c r="FN613">
        <v>1.86951</v>
      </c>
      <c r="FO613">
        <v>1.86554</v>
      </c>
      <c r="FP613">
        <v>1.86661</v>
      </c>
      <c r="FQ613">
        <v>1.86798</v>
      </c>
      <c r="FR613">
        <v>5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7.71</v>
      </c>
      <c r="GF613">
        <v>0.1931</v>
      </c>
      <c r="GG613">
        <v>5.21543574155078</v>
      </c>
      <c r="GH613">
        <v>0.0100486214095962</v>
      </c>
      <c r="GI613">
        <v>-1.74255938316833e-06</v>
      </c>
      <c r="GJ613">
        <v>3.40457676646056e-10</v>
      </c>
      <c r="GK613">
        <v>0.193157098174064</v>
      </c>
      <c r="GL613">
        <v>0</v>
      </c>
      <c r="GM613">
        <v>0</v>
      </c>
      <c r="GN613">
        <v>0</v>
      </c>
      <c r="GO613">
        <v>-4</v>
      </c>
      <c r="GP613">
        <v>2214</v>
      </c>
      <c r="GQ613">
        <v>1</v>
      </c>
      <c r="GR613">
        <v>18</v>
      </c>
      <c r="GS613">
        <v>17438.5</v>
      </c>
      <c r="GT613">
        <v>28814.5</v>
      </c>
      <c r="GU613">
        <v>0.883789</v>
      </c>
      <c r="GV613">
        <v>2.63794</v>
      </c>
      <c r="GW613">
        <v>2.24854</v>
      </c>
      <c r="GX613">
        <v>2.73438</v>
      </c>
      <c r="GY613">
        <v>1.99585</v>
      </c>
      <c r="GZ613">
        <v>2.33643</v>
      </c>
      <c r="HA613">
        <v>37.5781</v>
      </c>
      <c r="HB613">
        <v>13.773</v>
      </c>
      <c r="HC613">
        <v>18</v>
      </c>
      <c r="HD613">
        <v>497.044</v>
      </c>
      <c r="HE613">
        <v>632.146</v>
      </c>
      <c r="HF613">
        <v>13.386</v>
      </c>
      <c r="HG613">
        <v>31.5242</v>
      </c>
      <c r="HH613">
        <v>30</v>
      </c>
      <c r="HI613">
        <v>31.3705</v>
      </c>
      <c r="HJ613">
        <v>31.2868</v>
      </c>
      <c r="HK613">
        <v>17.6294</v>
      </c>
      <c r="HL613">
        <v>38.3022</v>
      </c>
      <c r="HM613">
        <v>0</v>
      </c>
      <c r="HN613">
        <v>12.184</v>
      </c>
      <c r="HO613">
        <v>231.092</v>
      </c>
      <c r="HP613">
        <v>16.1367</v>
      </c>
      <c r="HQ613">
        <v>102.157</v>
      </c>
      <c r="HR613">
        <v>102.954</v>
      </c>
    </row>
    <row r="614" spans="1:226">
      <c r="A614">
        <v>598</v>
      </c>
      <c r="B614">
        <v>1657128087.5</v>
      </c>
      <c r="C614">
        <v>8054.90000009537</v>
      </c>
      <c r="D614" t="s">
        <v>1560</v>
      </c>
      <c r="E614" t="s">
        <v>1561</v>
      </c>
      <c r="F614">
        <v>5</v>
      </c>
      <c r="G614" t="s">
        <v>1537</v>
      </c>
      <c r="H614" t="s">
        <v>354</v>
      </c>
      <c r="I614">
        <v>1657128079.71429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252.331120795626</v>
      </c>
      <c r="AK614">
        <v>257.259575757576</v>
      </c>
      <c r="AL614">
        <v>-3.3205420675121</v>
      </c>
      <c r="AM614">
        <v>66.8898912249682</v>
      </c>
      <c r="AN614">
        <f>(AP614 - AO614 + BO614*1E3/(8.314*(BQ614+273.15)) * AR614/BN614 * AQ614) * BN614/(100*BB614) * 1000/(1000 - AP614)</f>
        <v>0</v>
      </c>
      <c r="AO614">
        <v>16.126705254143</v>
      </c>
      <c r="AP614">
        <v>18.6069727272727</v>
      </c>
      <c r="AQ614">
        <v>-0.00505375665240689</v>
      </c>
      <c r="AR614">
        <v>77.4811783398538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1657128079.71429</v>
      </c>
      <c r="BH614">
        <v>275.71875</v>
      </c>
      <c r="BI614">
        <v>264.291678571429</v>
      </c>
      <c r="BJ614">
        <v>18.6308142857143</v>
      </c>
      <c r="BK614">
        <v>16.1854892857143</v>
      </c>
      <c r="BL614">
        <v>267.929857142857</v>
      </c>
      <c r="BM614">
        <v>18.4376535714286</v>
      </c>
      <c r="BN614">
        <v>499.997321428571</v>
      </c>
      <c r="BO614">
        <v>73.9478178571429</v>
      </c>
      <c r="BP614">
        <v>0.0999788892857143</v>
      </c>
      <c r="BQ614">
        <v>22.6153785714286</v>
      </c>
      <c r="BR614">
        <v>22.61845</v>
      </c>
      <c r="BS614">
        <v>999.9</v>
      </c>
      <c r="BT614">
        <v>0</v>
      </c>
      <c r="BU614">
        <v>0</v>
      </c>
      <c r="BV614">
        <v>9992.14285714286</v>
      </c>
      <c r="BW614">
        <v>0</v>
      </c>
      <c r="BX614">
        <v>1602.45678571429</v>
      </c>
      <c r="BY614">
        <v>11.4271071428571</v>
      </c>
      <c r="BZ614">
        <v>280.953321428571</v>
      </c>
      <c r="CA614">
        <v>268.6405</v>
      </c>
      <c r="CB614">
        <v>2.445325</v>
      </c>
      <c r="CC614">
        <v>264.291678571429</v>
      </c>
      <c r="CD614">
        <v>16.1854892857143</v>
      </c>
      <c r="CE614">
        <v>1.37770785714286</v>
      </c>
      <c r="CF614">
        <v>1.19688142857143</v>
      </c>
      <c r="CG614">
        <v>11.6744785714286</v>
      </c>
      <c r="CH614">
        <v>9.56274642857143</v>
      </c>
      <c r="CI614">
        <v>1999.99107142857</v>
      </c>
      <c r="CJ614">
        <v>0.980004142857143</v>
      </c>
      <c r="CK614">
        <v>0.0199961857142857</v>
      </c>
      <c r="CL614">
        <v>0</v>
      </c>
      <c r="CM614">
        <v>2.28425357142857</v>
      </c>
      <c r="CN614">
        <v>0</v>
      </c>
      <c r="CO614">
        <v>9795.74714285714</v>
      </c>
      <c r="CP614">
        <v>17300.1035714286</v>
      </c>
      <c r="CQ614">
        <v>41.70725</v>
      </c>
      <c r="CR614">
        <v>43.875</v>
      </c>
      <c r="CS614">
        <v>41.75</v>
      </c>
      <c r="CT614">
        <v>42.071</v>
      </c>
      <c r="CU614">
        <v>40.812</v>
      </c>
      <c r="CV614">
        <v>1960.00035714286</v>
      </c>
      <c r="CW614">
        <v>39.9907142857143</v>
      </c>
      <c r="CX614">
        <v>0</v>
      </c>
      <c r="CY614">
        <v>1657128067.9</v>
      </c>
      <c r="CZ614">
        <v>0</v>
      </c>
      <c r="DA614">
        <v>0</v>
      </c>
      <c r="DB614" t="s">
        <v>356</v>
      </c>
      <c r="DC614">
        <v>1656081770.5</v>
      </c>
      <c r="DD614">
        <v>1655399214.6</v>
      </c>
      <c r="DE614">
        <v>0</v>
      </c>
      <c r="DF614">
        <v>0.134</v>
      </c>
      <c r="DG614">
        <v>-0.06</v>
      </c>
      <c r="DH614">
        <v>9.331</v>
      </c>
      <c r="DI614">
        <v>0.511</v>
      </c>
      <c r="DJ614">
        <v>421</v>
      </c>
      <c r="DK614">
        <v>25</v>
      </c>
      <c r="DL614">
        <v>1.93</v>
      </c>
      <c r="DM614">
        <v>0.15</v>
      </c>
      <c r="DN614">
        <v>11.050568</v>
      </c>
      <c r="DO614">
        <v>6.33444157598495</v>
      </c>
      <c r="DP614">
        <v>0.71605391175246</v>
      </c>
      <c r="DQ614">
        <v>0</v>
      </c>
      <c r="DR614">
        <v>2.4207265</v>
      </c>
      <c r="DS614">
        <v>0.501787542213876</v>
      </c>
      <c r="DT614">
        <v>0.0529482635952304</v>
      </c>
      <c r="DU614">
        <v>0</v>
      </c>
      <c r="DV614">
        <v>0</v>
      </c>
      <c r="DW614">
        <v>2</v>
      </c>
      <c r="DX614" t="s">
        <v>367</v>
      </c>
      <c r="DY614">
        <v>2.96899</v>
      </c>
      <c r="DZ614">
        <v>2.75415</v>
      </c>
      <c r="EA614">
        <v>0.0477243</v>
      </c>
      <c r="EB614">
        <v>0.0470693</v>
      </c>
      <c r="EC614">
        <v>0.0705582</v>
      </c>
      <c r="ED614">
        <v>0.0641969</v>
      </c>
      <c r="EE614">
        <v>36970.9</v>
      </c>
      <c r="EF614">
        <v>40488.2</v>
      </c>
      <c r="EG614">
        <v>35212.7</v>
      </c>
      <c r="EH614">
        <v>38566.1</v>
      </c>
      <c r="EI614">
        <v>46457.5</v>
      </c>
      <c r="EJ614">
        <v>52114.2</v>
      </c>
      <c r="EK614">
        <v>55086.9</v>
      </c>
      <c r="EL614">
        <v>61847.5</v>
      </c>
      <c r="EM614">
        <v>1.9186</v>
      </c>
      <c r="EN614">
        <v>2.109</v>
      </c>
      <c r="EO614">
        <v>0.012815</v>
      </c>
      <c r="EP614">
        <v>0</v>
      </c>
      <c r="EQ614">
        <v>22.3991</v>
      </c>
      <c r="ER614">
        <v>999.9</v>
      </c>
      <c r="ES614">
        <v>39.391</v>
      </c>
      <c r="ET614">
        <v>33.526</v>
      </c>
      <c r="EU614">
        <v>27.7148</v>
      </c>
      <c r="EV614">
        <v>55.7472</v>
      </c>
      <c r="EW614">
        <v>39.0144</v>
      </c>
      <c r="EX614">
        <v>2</v>
      </c>
      <c r="EY614">
        <v>0.34939</v>
      </c>
      <c r="EZ614">
        <v>9.28105</v>
      </c>
      <c r="FA614">
        <v>19.9235</v>
      </c>
      <c r="FB614">
        <v>5.20172</v>
      </c>
      <c r="FC614">
        <v>12.0099</v>
      </c>
      <c r="FD614">
        <v>4.9756</v>
      </c>
      <c r="FE614">
        <v>3.294</v>
      </c>
      <c r="FF614">
        <v>9999</v>
      </c>
      <c r="FG614">
        <v>9999</v>
      </c>
      <c r="FH614">
        <v>9999</v>
      </c>
      <c r="FI614">
        <v>552.8</v>
      </c>
      <c r="FJ614">
        <v>1.86295</v>
      </c>
      <c r="FK614">
        <v>1.8678</v>
      </c>
      <c r="FL614">
        <v>1.86752</v>
      </c>
      <c r="FM614">
        <v>1.86874</v>
      </c>
      <c r="FN614">
        <v>1.86951</v>
      </c>
      <c r="FO614">
        <v>1.86557</v>
      </c>
      <c r="FP614">
        <v>1.86661</v>
      </c>
      <c r="FQ614">
        <v>1.86798</v>
      </c>
      <c r="FR614">
        <v>5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7.563</v>
      </c>
      <c r="GF614">
        <v>0.1931</v>
      </c>
      <c r="GG614">
        <v>5.21543574155078</v>
      </c>
      <c r="GH614">
        <v>0.0100486214095962</v>
      </c>
      <c r="GI614">
        <v>-1.74255938316833e-06</v>
      </c>
      <c r="GJ614">
        <v>3.40457676646056e-10</v>
      </c>
      <c r="GK614">
        <v>0.193157098174064</v>
      </c>
      <c r="GL614">
        <v>0</v>
      </c>
      <c r="GM614">
        <v>0</v>
      </c>
      <c r="GN614">
        <v>0</v>
      </c>
      <c r="GO614">
        <v>-4</v>
      </c>
      <c r="GP614">
        <v>2214</v>
      </c>
      <c r="GQ614">
        <v>1</v>
      </c>
      <c r="GR614">
        <v>18</v>
      </c>
      <c r="GS614">
        <v>17438.6</v>
      </c>
      <c r="GT614">
        <v>28814.5</v>
      </c>
      <c r="GU614">
        <v>0.837402</v>
      </c>
      <c r="GV614">
        <v>2.6416</v>
      </c>
      <c r="GW614">
        <v>2.24854</v>
      </c>
      <c r="GX614">
        <v>2.73438</v>
      </c>
      <c r="GY614">
        <v>1.99585</v>
      </c>
      <c r="GZ614">
        <v>2.34985</v>
      </c>
      <c r="HA614">
        <v>37.5781</v>
      </c>
      <c r="HB614">
        <v>13.773</v>
      </c>
      <c r="HC614">
        <v>18</v>
      </c>
      <c r="HD614">
        <v>497.179</v>
      </c>
      <c r="HE614">
        <v>631.984</v>
      </c>
      <c r="HF614">
        <v>13.3951</v>
      </c>
      <c r="HG614">
        <v>31.5242</v>
      </c>
      <c r="HH614">
        <v>29.9999</v>
      </c>
      <c r="HI614">
        <v>31.3705</v>
      </c>
      <c r="HJ614">
        <v>31.2868</v>
      </c>
      <c r="HK614">
        <v>16.7155</v>
      </c>
      <c r="HL614">
        <v>38.3022</v>
      </c>
      <c r="HM614">
        <v>0</v>
      </c>
      <c r="HN614">
        <v>12.1835</v>
      </c>
      <c r="HO614">
        <v>217.702</v>
      </c>
      <c r="HP614">
        <v>16.146</v>
      </c>
      <c r="HQ614">
        <v>102.156</v>
      </c>
      <c r="HR614">
        <v>102.953</v>
      </c>
    </row>
    <row r="615" spans="1:226">
      <c r="A615">
        <v>599</v>
      </c>
      <c r="B615">
        <v>1657128092.5</v>
      </c>
      <c r="C615">
        <v>8059.90000009537</v>
      </c>
      <c r="D615" t="s">
        <v>1562</v>
      </c>
      <c r="E615" t="s">
        <v>1563</v>
      </c>
      <c r="F615">
        <v>5</v>
      </c>
      <c r="G615" t="s">
        <v>1537</v>
      </c>
      <c r="H615" t="s">
        <v>354</v>
      </c>
      <c r="I615">
        <v>1657128085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235.890944423609</v>
      </c>
      <c r="AK615">
        <v>240.94396969697</v>
      </c>
      <c r="AL615">
        <v>-3.22432071450995</v>
      </c>
      <c r="AM615">
        <v>66.8898912249682</v>
      </c>
      <c r="AN615">
        <f>(AP615 - AO615 + BO615*1E3/(8.314*(BQ615+273.15)) * AR615/BN615 * AQ615) * BN615/(100*BB615) * 1000/(1000 - AP615)</f>
        <v>0</v>
      </c>
      <c r="AO615">
        <v>16.1269218073147</v>
      </c>
      <c r="AP615">
        <v>18.6012412121212</v>
      </c>
      <c r="AQ615">
        <v>-0.00179127386669769</v>
      </c>
      <c r="AR615">
        <v>77.4811783398538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1657128085</v>
      </c>
      <c r="BH615">
        <v>258.845</v>
      </c>
      <c r="BI615">
        <v>246.92737037037</v>
      </c>
      <c r="BJ615">
        <v>18.6174111111111</v>
      </c>
      <c r="BK615">
        <v>16.1453407407407</v>
      </c>
      <c r="BL615">
        <v>251.210148148148</v>
      </c>
      <c r="BM615">
        <v>18.4242592592593</v>
      </c>
      <c r="BN615">
        <v>499.996074074074</v>
      </c>
      <c r="BO615">
        <v>73.9478888888889</v>
      </c>
      <c r="BP615">
        <v>0.0999798148148148</v>
      </c>
      <c r="BQ615">
        <v>22.6202888888889</v>
      </c>
      <c r="BR615">
        <v>22.6209592592593</v>
      </c>
      <c r="BS615">
        <v>999.9</v>
      </c>
      <c r="BT615">
        <v>0</v>
      </c>
      <c r="BU615">
        <v>0</v>
      </c>
      <c r="BV615">
        <v>9995.74074074074</v>
      </c>
      <c r="BW615">
        <v>0</v>
      </c>
      <c r="BX615">
        <v>1603.1537037037</v>
      </c>
      <c r="BY615">
        <v>11.9176444444444</v>
      </c>
      <c r="BZ615">
        <v>263.755740740741</v>
      </c>
      <c r="CA615">
        <v>250.979925925926</v>
      </c>
      <c r="CB615">
        <v>2.47207703703704</v>
      </c>
      <c r="CC615">
        <v>246.92737037037</v>
      </c>
      <c r="CD615">
        <v>16.1453407407407</v>
      </c>
      <c r="CE615">
        <v>1.37671888888889</v>
      </c>
      <c r="CF615">
        <v>1.1939137037037</v>
      </c>
      <c r="CG615">
        <v>11.6636</v>
      </c>
      <c r="CH615">
        <v>9.52584074074074</v>
      </c>
      <c r="CI615">
        <v>1999.97444444444</v>
      </c>
      <c r="CJ615">
        <v>0.980004</v>
      </c>
      <c r="CK615">
        <v>0.0199963333333333</v>
      </c>
      <c r="CL615">
        <v>0</v>
      </c>
      <c r="CM615">
        <v>2.26495185185185</v>
      </c>
      <c r="CN615">
        <v>0</v>
      </c>
      <c r="CO615">
        <v>9795.61666666666</v>
      </c>
      <c r="CP615">
        <v>17299.9555555556</v>
      </c>
      <c r="CQ615">
        <v>41.708</v>
      </c>
      <c r="CR615">
        <v>43.875</v>
      </c>
      <c r="CS615">
        <v>41.75</v>
      </c>
      <c r="CT615">
        <v>42.076</v>
      </c>
      <c r="CU615">
        <v>40.812</v>
      </c>
      <c r="CV615">
        <v>1959.98407407407</v>
      </c>
      <c r="CW615">
        <v>39.9903703703704</v>
      </c>
      <c r="CX615">
        <v>0</v>
      </c>
      <c r="CY615">
        <v>1657128072.7</v>
      </c>
      <c r="CZ615">
        <v>0</v>
      </c>
      <c r="DA615">
        <v>0</v>
      </c>
      <c r="DB615" t="s">
        <v>356</v>
      </c>
      <c r="DC615">
        <v>1656081770.5</v>
      </c>
      <c r="DD615">
        <v>1655399214.6</v>
      </c>
      <c r="DE615">
        <v>0</v>
      </c>
      <c r="DF615">
        <v>0.134</v>
      </c>
      <c r="DG615">
        <v>-0.06</v>
      </c>
      <c r="DH615">
        <v>9.331</v>
      </c>
      <c r="DI615">
        <v>0.511</v>
      </c>
      <c r="DJ615">
        <v>421</v>
      </c>
      <c r="DK615">
        <v>25</v>
      </c>
      <c r="DL615">
        <v>1.93</v>
      </c>
      <c r="DM615">
        <v>0.15</v>
      </c>
      <c r="DN615">
        <v>11.654875</v>
      </c>
      <c r="DO615">
        <v>6.09865891181987</v>
      </c>
      <c r="DP615">
        <v>0.735965967198892</v>
      </c>
      <c r="DQ615">
        <v>0</v>
      </c>
      <c r="DR615">
        <v>2.45263625</v>
      </c>
      <c r="DS615">
        <v>0.320589230769224</v>
      </c>
      <c r="DT615">
        <v>0.041735147339353</v>
      </c>
      <c r="DU615">
        <v>0</v>
      </c>
      <c r="DV615">
        <v>0</v>
      </c>
      <c r="DW615">
        <v>2</v>
      </c>
      <c r="DX615" t="s">
        <v>367</v>
      </c>
      <c r="DY615">
        <v>2.96845</v>
      </c>
      <c r="DZ615">
        <v>2.75369</v>
      </c>
      <c r="EA615">
        <v>0.0450251</v>
      </c>
      <c r="EB615">
        <v>0.0442083</v>
      </c>
      <c r="EC615">
        <v>0.0705496</v>
      </c>
      <c r="ED615">
        <v>0.0642053</v>
      </c>
      <c r="EE615">
        <v>37075.4</v>
      </c>
      <c r="EF615">
        <v>40610.3</v>
      </c>
      <c r="EG615">
        <v>35212.5</v>
      </c>
      <c r="EH615">
        <v>38566.7</v>
      </c>
      <c r="EI615">
        <v>46458.6</v>
      </c>
      <c r="EJ615">
        <v>52114</v>
      </c>
      <c r="EK615">
        <v>55087.8</v>
      </c>
      <c r="EL615">
        <v>61847.9</v>
      </c>
      <c r="EM615">
        <v>1.919</v>
      </c>
      <c r="EN615">
        <v>2.1088</v>
      </c>
      <c r="EO615">
        <v>0.0120699</v>
      </c>
      <c r="EP615">
        <v>0</v>
      </c>
      <c r="EQ615">
        <v>22.4104</v>
      </c>
      <c r="ER615">
        <v>999.9</v>
      </c>
      <c r="ES615">
        <v>39.391</v>
      </c>
      <c r="ET615">
        <v>33.546</v>
      </c>
      <c r="EU615">
        <v>27.7478</v>
      </c>
      <c r="EV615">
        <v>55.5772</v>
      </c>
      <c r="EW615">
        <v>39.0865</v>
      </c>
      <c r="EX615">
        <v>2</v>
      </c>
      <c r="EY615">
        <v>0.348963</v>
      </c>
      <c r="EZ615">
        <v>9.28105</v>
      </c>
      <c r="FA615">
        <v>19.9232</v>
      </c>
      <c r="FB615">
        <v>5.20291</v>
      </c>
      <c r="FC615">
        <v>12.0099</v>
      </c>
      <c r="FD615">
        <v>4.976</v>
      </c>
      <c r="FE615">
        <v>3.294</v>
      </c>
      <c r="FF615">
        <v>9999</v>
      </c>
      <c r="FG615">
        <v>9999</v>
      </c>
      <c r="FH615">
        <v>9999</v>
      </c>
      <c r="FI615">
        <v>552.8</v>
      </c>
      <c r="FJ615">
        <v>1.86298</v>
      </c>
      <c r="FK615">
        <v>1.8678</v>
      </c>
      <c r="FL615">
        <v>1.86752</v>
      </c>
      <c r="FM615">
        <v>1.86874</v>
      </c>
      <c r="FN615">
        <v>1.86951</v>
      </c>
      <c r="FO615">
        <v>1.86557</v>
      </c>
      <c r="FP615">
        <v>1.86661</v>
      </c>
      <c r="FQ615">
        <v>1.86798</v>
      </c>
      <c r="FR615">
        <v>5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7.415</v>
      </c>
      <c r="GF615">
        <v>0.1932</v>
      </c>
      <c r="GG615">
        <v>5.21543574155078</v>
      </c>
      <c r="GH615">
        <v>0.0100486214095962</v>
      </c>
      <c r="GI615">
        <v>-1.74255938316833e-06</v>
      </c>
      <c r="GJ615">
        <v>3.40457676646056e-10</v>
      </c>
      <c r="GK615">
        <v>0.193157098174064</v>
      </c>
      <c r="GL615">
        <v>0</v>
      </c>
      <c r="GM615">
        <v>0</v>
      </c>
      <c r="GN615">
        <v>0</v>
      </c>
      <c r="GO615">
        <v>-4</v>
      </c>
      <c r="GP615">
        <v>2214</v>
      </c>
      <c r="GQ615">
        <v>1</v>
      </c>
      <c r="GR615">
        <v>18</v>
      </c>
      <c r="GS615">
        <v>17438.7</v>
      </c>
      <c r="GT615">
        <v>28814.6</v>
      </c>
      <c r="GU615">
        <v>0.789795</v>
      </c>
      <c r="GV615">
        <v>2.63916</v>
      </c>
      <c r="GW615">
        <v>2.24854</v>
      </c>
      <c r="GX615">
        <v>2.73438</v>
      </c>
      <c r="GY615">
        <v>1.99585</v>
      </c>
      <c r="GZ615">
        <v>2.34131</v>
      </c>
      <c r="HA615">
        <v>37.6022</v>
      </c>
      <c r="HB615">
        <v>13.773</v>
      </c>
      <c r="HC615">
        <v>18</v>
      </c>
      <c r="HD615">
        <v>497.47</v>
      </c>
      <c r="HE615">
        <v>631.851</v>
      </c>
      <c r="HF615">
        <v>13.4016</v>
      </c>
      <c r="HG615">
        <v>31.5242</v>
      </c>
      <c r="HH615">
        <v>30.0001</v>
      </c>
      <c r="HI615">
        <v>31.3732</v>
      </c>
      <c r="HJ615">
        <v>31.2895</v>
      </c>
      <c r="HK615">
        <v>15.759</v>
      </c>
      <c r="HL615">
        <v>38.3022</v>
      </c>
      <c r="HM615">
        <v>0</v>
      </c>
      <c r="HN615">
        <v>12.1819</v>
      </c>
      <c r="HO615">
        <v>197.629</v>
      </c>
      <c r="HP615">
        <v>16.1426</v>
      </c>
      <c r="HQ615">
        <v>102.157</v>
      </c>
      <c r="HR615">
        <v>102.954</v>
      </c>
    </row>
    <row r="616" spans="1:226">
      <c r="A616">
        <v>600</v>
      </c>
      <c r="B616">
        <v>1657128097.5</v>
      </c>
      <c r="C616">
        <v>8064.90000009537</v>
      </c>
      <c r="D616" t="s">
        <v>1564</v>
      </c>
      <c r="E616" t="s">
        <v>1565</v>
      </c>
      <c r="F616">
        <v>5</v>
      </c>
      <c r="G616" t="s">
        <v>1537</v>
      </c>
      <c r="H616" t="s">
        <v>354</v>
      </c>
      <c r="I616">
        <v>1657128089.71429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218.898431039285</v>
      </c>
      <c r="AK616">
        <v>224.60796969697</v>
      </c>
      <c r="AL616">
        <v>-3.28343557065617</v>
      </c>
      <c r="AM616">
        <v>66.8898912249682</v>
      </c>
      <c r="AN616">
        <f>(AP616 - AO616 + BO616*1E3/(8.314*(BQ616+273.15)) * AR616/BN616 * AQ616) * BN616/(100*BB616) * 1000/(1000 - AP616)</f>
        <v>0</v>
      </c>
      <c r="AO616">
        <v>16.1288686814564</v>
      </c>
      <c r="AP616">
        <v>18.5975648484848</v>
      </c>
      <c r="AQ616">
        <v>-0.00032401782314459</v>
      </c>
      <c r="AR616">
        <v>77.4811783398538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1657128089.71429</v>
      </c>
      <c r="BH616">
        <v>243.798285714286</v>
      </c>
      <c r="BI616">
        <v>231.228678571429</v>
      </c>
      <c r="BJ616">
        <v>18.6047</v>
      </c>
      <c r="BK616">
        <v>16.1276785714286</v>
      </c>
      <c r="BL616">
        <v>236.301535714286</v>
      </c>
      <c r="BM616">
        <v>18.41155</v>
      </c>
      <c r="BN616">
        <v>500.000714285714</v>
      </c>
      <c r="BO616">
        <v>73.948275</v>
      </c>
      <c r="BP616">
        <v>0.0999520107142857</v>
      </c>
      <c r="BQ616">
        <v>22.6253785714286</v>
      </c>
      <c r="BR616">
        <v>22.6202464285714</v>
      </c>
      <c r="BS616">
        <v>999.9</v>
      </c>
      <c r="BT616">
        <v>0</v>
      </c>
      <c r="BU616">
        <v>0</v>
      </c>
      <c r="BV616">
        <v>9999.64285714286</v>
      </c>
      <c r="BW616">
        <v>0</v>
      </c>
      <c r="BX616">
        <v>1603.64928571429</v>
      </c>
      <c r="BY616">
        <v>12.5696535714286</v>
      </c>
      <c r="BZ616">
        <v>248.420321428571</v>
      </c>
      <c r="CA616">
        <v>235.019</v>
      </c>
      <c r="CB616">
        <v>2.47703464285714</v>
      </c>
      <c r="CC616">
        <v>231.228678571429</v>
      </c>
      <c r="CD616">
        <v>16.1276785714286</v>
      </c>
      <c r="CE616">
        <v>1.37578678571429</v>
      </c>
      <c r="CF616">
        <v>1.19261321428571</v>
      </c>
      <c r="CG616">
        <v>11.65335</v>
      </c>
      <c r="CH616">
        <v>9.50966642857143</v>
      </c>
      <c r="CI616">
        <v>1999.99892857143</v>
      </c>
      <c r="CJ616">
        <v>0.98000425</v>
      </c>
      <c r="CK616">
        <v>0.019996075</v>
      </c>
      <c r="CL616">
        <v>0</v>
      </c>
      <c r="CM616">
        <v>2.29347857142857</v>
      </c>
      <c r="CN616">
        <v>0</v>
      </c>
      <c r="CO616">
        <v>9794.9225</v>
      </c>
      <c r="CP616">
        <v>17300.1678571429</v>
      </c>
      <c r="CQ616">
        <v>41.69825</v>
      </c>
      <c r="CR616">
        <v>43.875</v>
      </c>
      <c r="CS616">
        <v>41.75</v>
      </c>
      <c r="CT616">
        <v>42.071</v>
      </c>
      <c r="CU616">
        <v>40.812</v>
      </c>
      <c r="CV616">
        <v>1960.00857142857</v>
      </c>
      <c r="CW616">
        <v>39.9903571428571</v>
      </c>
      <c r="CX616">
        <v>0</v>
      </c>
      <c r="CY616">
        <v>1657128077.5</v>
      </c>
      <c r="CZ616">
        <v>0</v>
      </c>
      <c r="DA616">
        <v>0</v>
      </c>
      <c r="DB616" t="s">
        <v>356</v>
      </c>
      <c r="DC616">
        <v>1656081770.5</v>
      </c>
      <c r="DD616">
        <v>1655399214.6</v>
      </c>
      <c r="DE616">
        <v>0</v>
      </c>
      <c r="DF616">
        <v>0.134</v>
      </c>
      <c r="DG616">
        <v>-0.06</v>
      </c>
      <c r="DH616">
        <v>9.331</v>
      </c>
      <c r="DI616">
        <v>0.511</v>
      </c>
      <c r="DJ616">
        <v>421</v>
      </c>
      <c r="DK616">
        <v>25</v>
      </c>
      <c r="DL616">
        <v>1.93</v>
      </c>
      <c r="DM616">
        <v>0.15</v>
      </c>
      <c r="DN616">
        <v>12.084455</v>
      </c>
      <c r="DO616">
        <v>6.78598874296433</v>
      </c>
      <c r="DP616">
        <v>0.788032576404681</v>
      </c>
      <c r="DQ616">
        <v>0</v>
      </c>
      <c r="DR616">
        <v>2.466516</v>
      </c>
      <c r="DS616">
        <v>0.134115422138835</v>
      </c>
      <c r="DT616">
        <v>0.0320565314561635</v>
      </c>
      <c r="DU616">
        <v>0</v>
      </c>
      <c r="DV616">
        <v>0</v>
      </c>
      <c r="DW616">
        <v>2</v>
      </c>
      <c r="DX616" t="s">
        <v>367</v>
      </c>
      <c r="DY616">
        <v>2.96845</v>
      </c>
      <c r="DZ616">
        <v>2.75395</v>
      </c>
      <c r="EA616">
        <v>0.0422512</v>
      </c>
      <c r="EB616">
        <v>0.0413941</v>
      </c>
      <c r="EC616">
        <v>0.070539</v>
      </c>
      <c r="ED616">
        <v>0.0642062</v>
      </c>
      <c r="EE616">
        <v>37182.4</v>
      </c>
      <c r="EF616">
        <v>40730.3</v>
      </c>
      <c r="EG616">
        <v>35212</v>
      </c>
      <c r="EH616">
        <v>38567.1</v>
      </c>
      <c r="EI616">
        <v>46458.6</v>
      </c>
      <c r="EJ616">
        <v>52114</v>
      </c>
      <c r="EK616">
        <v>55087.3</v>
      </c>
      <c r="EL616">
        <v>61848</v>
      </c>
      <c r="EM616">
        <v>1.9188</v>
      </c>
      <c r="EN616">
        <v>2.1084</v>
      </c>
      <c r="EO616">
        <v>0.0104308</v>
      </c>
      <c r="EP616">
        <v>0</v>
      </c>
      <c r="EQ616">
        <v>22.4256</v>
      </c>
      <c r="ER616">
        <v>999.9</v>
      </c>
      <c r="ES616">
        <v>39.391</v>
      </c>
      <c r="ET616">
        <v>33.556</v>
      </c>
      <c r="EU616">
        <v>27.7639</v>
      </c>
      <c r="EV616">
        <v>55.4672</v>
      </c>
      <c r="EW616">
        <v>39.0545</v>
      </c>
      <c r="EX616">
        <v>2</v>
      </c>
      <c r="EY616">
        <v>0.349472</v>
      </c>
      <c r="EZ616">
        <v>9.28105</v>
      </c>
      <c r="FA616">
        <v>19.9233</v>
      </c>
      <c r="FB616">
        <v>5.19932</v>
      </c>
      <c r="FC616">
        <v>12.0099</v>
      </c>
      <c r="FD616">
        <v>4.9752</v>
      </c>
      <c r="FE616">
        <v>3.294</v>
      </c>
      <c r="FF616">
        <v>9999</v>
      </c>
      <c r="FG616">
        <v>9999</v>
      </c>
      <c r="FH616">
        <v>9999</v>
      </c>
      <c r="FI616">
        <v>552.8</v>
      </c>
      <c r="FJ616">
        <v>1.86295</v>
      </c>
      <c r="FK616">
        <v>1.8678</v>
      </c>
      <c r="FL616">
        <v>1.86752</v>
      </c>
      <c r="FM616">
        <v>1.86874</v>
      </c>
      <c r="FN616">
        <v>1.86951</v>
      </c>
      <c r="FO616">
        <v>1.86557</v>
      </c>
      <c r="FP616">
        <v>1.86661</v>
      </c>
      <c r="FQ616">
        <v>1.86798</v>
      </c>
      <c r="FR616">
        <v>5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7.266</v>
      </c>
      <c r="GF616">
        <v>0.1932</v>
      </c>
      <c r="GG616">
        <v>5.21543574155078</v>
      </c>
      <c r="GH616">
        <v>0.0100486214095962</v>
      </c>
      <c r="GI616">
        <v>-1.74255938316833e-06</v>
      </c>
      <c r="GJ616">
        <v>3.40457676646056e-10</v>
      </c>
      <c r="GK616">
        <v>0.193157098174064</v>
      </c>
      <c r="GL616">
        <v>0</v>
      </c>
      <c r="GM616">
        <v>0</v>
      </c>
      <c r="GN616">
        <v>0</v>
      </c>
      <c r="GO616">
        <v>-4</v>
      </c>
      <c r="GP616">
        <v>2214</v>
      </c>
      <c r="GQ616">
        <v>1</v>
      </c>
      <c r="GR616">
        <v>18</v>
      </c>
      <c r="GS616">
        <v>17438.8</v>
      </c>
      <c r="GT616">
        <v>28814.7</v>
      </c>
      <c r="GU616">
        <v>0.743408</v>
      </c>
      <c r="GV616">
        <v>2.64893</v>
      </c>
      <c r="GW616">
        <v>2.24854</v>
      </c>
      <c r="GX616">
        <v>2.73438</v>
      </c>
      <c r="GY616">
        <v>1.99585</v>
      </c>
      <c r="GZ616">
        <v>2.32422</v>
      </c>
      <c r="HA616">
        <v>37.6022</v>
      </c>
      <c r="HB616">
        <v>13.7643</v>
      </c>
      <c r="HC616">
        <v>18</v>
      </c>
      <c r="HD616">
        <v>497.335</v>
      </c>
      <c r="HE616">
        <v>631.527</v>
      </c>
      <c r="HF616">
        <v>13.4072</v>
      </c>
      <c r="HG616">
        <v>31.5269</v>
      </c>
      <c r="HH616">
        <v>30</v>
      </c>
      <c r="HI616">
        <v>31.3732</v>
      </c>
      <c r="HJ616">
        <v>31.2895</v>
      </c>
      <c r="HK616">
        <v>14.8189</v>
      </c>
      <c r="HL616">
        <v>38.3022</v>
      </c>
      <c r="HM616">
        <v>0</v>
      </c>
      <c r="HN616">
        <v>12.17</v>
      </c>
      <c r="HO616">
        <v>184.173</v>
      </c>
      <c r="HP616">
        <v>16.1453</v>
      </c>
      <c r="HQ616">
        <v>102.156</v>
      </c>
      <c r="HR616">
        <v>102.955</v>
      </c>
    </row>
    <row r="617" spans="1:226">
      <c r="A617">
        <v>601</v>
      </c>
      <c r="B617">
        <v>1657128102.5</v>
      </c>
      <c r="C617">
        <v>8069.90000009537</v>
      </c>
      <c r="D617" t="s">
        <v>1566</v>
      </c>
      <c r="E617" t="s">
        <v>1567</v>
      </c>
      <c r="F617">
        <v>5</v>
      </c>
      <c r="G617" t="s">
        <v>1537</v>
      </c>
      <c r="H617" t="s">
        <v>354</v>
      </c>
      <c r="I617">
        <v>1657128095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202.151185348005</v>
      </c>
      <c r="AK617">
        <v>208.201351515152</v>
      </c>
      <c r="AL617">
        <v>-3.26402866468493</v>
      </c>
      <c r="AM617">
        <v>66.8898912249682</v>
      </c>
      <c r="AN617">
        <f>(AP617 - AO617 + BO617*1E3/(8.314*(BQ617+273.15)) * AR617/BN617 * AQ617) * BN617/(100*BB617) * 1000/(1000 - AP617)</f>
        <v>0</v>
      </c>
      <c r="AO617">
        <v>16.1305776318073</v>
      </c>
      <c r="AP617">
        <v>18.6053745454545</v>
      </c>
      <c r="AQ617">
        <v>-1.48470395639147e-05</v>
      </c>
      <c r="AR617">
        <v>77.4811783398538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1657128095</v>
      </c>
      <c r="BH617">
        <v>226.792037037037</v>
      </c>
      <c r="BI617">
        <v>213.852259259259</v>
      </c>
      <c r="BJ617">
        <v>18.5991925925926</v>
      </c>
      <c r="BK617">
        <v>16.1293074074074</v>
      </c>
      <c r="BL617">
        <v>219.452037037037</v>
      </c>
      <c r="BM617">
        <v>18.4060407407407</v>
      </c>
      <c r="BN617">
        <v>500.011740740741</v>
      </c>
      <c r="BO617">
        <v>73.9482</v>
      </c>
      <c r="BP617">
        <v>0.100085151851852</v>
      </c>
      <c r="BQ617">
        <v>22.6337518518518</v>
      </c>
      <c r="BR617">
        <v>22.6240037037037</v>
      </c>
      <c r="BS617">
        <v>999.9</v>
      </c>
      <c r="BT617">
        <v>0</v>
      </c>
      <c r="BU617">
        <v>0</v>
      </c>
      <c r="BV617">
        <v>9995.92592592593</v>
      </c>
      <c r="BW617">
        <v>0</v>
      </c>
      <c r="BX617">
        <v>1603.82407407407</v>
      </c>
      <c r="BY617">
        <v>12.9398111111111</v>
      </c>
      <c r="BZ617">
        <v>231.090185185185</v>
      </c>
      <c r="CA617">
        <v>217.358037037037</v>
      </c>
      <c r="CB617">
        <v>2.46989888888889</v>
      </c>
      <c r="CC617">
        <v>213.852259259259</v>
      </c>
      <c r="CD617">
        <v>16.1293074074074</v>
      </c>
      <c r="CE617">
        <v>1.37537777777778</v>
      </c>
      <c r="CF617">
        <v>1.19273148148148</v>
      </c>
      <c r="CG617">
        <v>11.6488481481481</v>
      </c>
      <c r="CH617">
        <v>9.51114740740741</v>
      </c>
      <c r="CI617">
        <v>2000.00222222222</v>
      </c>
      <c r="CJ617">
        <v>0.980004444444444</v>
      </c>
      <c r="CK617">
        <v>0.0199958740740741</v>
      </c>
      <c r="CL617">
        <v>0</v>
      </c>
      <c r="CM617">
        <v>2.33751851851852</v>
      </c>
      <c r="CN617">
        <v>0</v>
      </c>
      <c r="CO617">
        <v>9794.00592592593</v>
      </c>
      <c r="CP617">
        <v>17300.1888888889</v>
      </c>
      <c r="CQ617">
        <v>41.6916666666667</v>
      </c>
      <c r="CR617">
        <v>43.875</v>
      </c>
      <c r="CS617">
        <v>41.75</v>
      </c>
      <c r="CT617">
        <v>42.069</v>
      </c>
      <c r="CU617">
        <v>40.812</v>
      </c>
      <c r="CV617">
        <v>1960.01222222222</v>
      </c>
      <c r="CW617">
        <v>39.99</v>
      </c>
      <c r="CX617">
        <v>0</v>
      </c>
      <c r="CY617">
        <v>1657128082.9</v>
      </c>
      <c r="CZ617">
        <v>0</v>
      </c>
      <c r="DA617">
        <v>0</v>
      </c>
      <c r="DB617" t="s">
        <v>356</v>
      </c>
      <c r="DC617">
        <v>1656081770.5</v>
      </c>
      <c r="DD617">
        <v>1655399214.6</v>
      </c>
      <c r="DE617">
        <v>0</v>
      </c>
      <c r="DF617">
        <v>0.134</v>
      </c>
      <c r="DG617">
        <v>-0.06</v>
      </c>
      <c r="DH617">
        <v>9.331</v>
      </c>
      <c r="DI617">
        <v>0.511</v>
      </c>
      <c r="DJ617">
        <v>421</v>
      </c>
      <c r="DK617">
        <v>25</v>
      </c>
      <c r="DL617">
        <v>1.93</v>
      </c>
      <c r="DM617">
        <v>0.15</v>
      </c>
      <c r="DN617">
        <v>12.757125</v>
      </c>
      <c r="DO617">
        <v>4.39796848030015</v>
      </c>
      <c r="DP617">
        <v>0.567466614326341</v>
      </c>
      <c r="DQ617">
        <v>0</v>
      </c>
      <c r="DR617">
        <v>2.47473</v>
      </c>
      <c r="DS617">
        <v>-0.078130806754229</v>
      </c>
      <c r="DT617">
        <v>0.00926132252974706</v>
      </c>
      <c r="DU617">
        <v>1</v>
      </c>
      <c r="DV617">
        <v>1</v>
      </c>
      <c r="DW617">
        <v>2</v>
      </c>
      <c r="DX617" t="s">
        <v>357</v>
      </c>
      <c r="DY617">
        <v>2.9689</v>
      </c>
      <c r="DZ617">
        <v>2.75379</v>
      </c>
      <c r="EA617">
        <v>0.0394326</v>
      </c>
      <c r="EB617">
        <v>0.0384106</v>
      </c>
      <c r="EC617">
        <v>0.0705507</v>
      </c>
      <c r="ED617">
        <v>0.0642196</v>
      </c>
      <c r="EE617">
        <v>37292.7</v>
      </c>
      <c r="EF617">
        <v>40856.6</v>
      </c>
      <c r="EG617">
        <v>35212.9</v>
      </c>
      <c r="EH617">
        <v>38566.8</v>
      </c>
      <c r="EI617">
        <v>46458</v>
      </c>
      <c r="EJ617">
        <v>52113.6</v>
      </c>
      <c r="EK617">
        <v>55087.4</v>
      </c>
      <c r="EL617">
        <v>61848.5</v>
      </c>
      <c r="EM617">
        <v>1.9186</v>
      </c>
      <c r="EN617">
        <v>2.1088</v>
      </c>
      <c r="EO617">
        <v>0.012666</v>
      </c>
      <c r="EP617">
        <v>0</v>
      </c>
      <c r="EQ617">
        <v>22.4388</v>
      </c>
      <c r="ER617">
        <v>999.9</v>
      </c>
      <c r="ES617">
        <v>39.391</v>
      </c>
      <c r="ET617">
        <v>33.556</v>
      </c>
      <c r="EU617">
        <v>27.7649</v>
      </c>
      <c r="EV617">
        <v>55.6572</v>
      </c>
      <c r="EW617">
        <v>38.9784</v>
      </c>
      <c r="EX617">
        <v>2</v>
      </c>
      <c r="EY617">
        <v>0.349715</v>
      </c>
      <c r="EZ617">
        <v>9.28105</v>
      </c>
      <c r="FA617">
        <v>19.9227</v>
      </c>
      <c r="FB617">
        <v>5.20052</v>
      </c>
      <c r="FC617">
        <v>12.0099</v>
      </c>
      <c r="FD617">
        <v>4.9756</v>
      </c>
      <c r="FE617">
        <v>3.294</v>
      </c>
      <c r="FF617">
        <v>9999</v>
      </c>
      <c r="FG617">
        <v>9999</v>
      </c>
      <c r="FH617">
        <v>9999</v>
      </c>
      <c r="FI617">
        <v>552.8</v>
      </c>
      <c r="FJ617">
        <v>1.86295</v>
      </c>
      <c r="FK617">
        <v>1.8678</v>
      </c>
      <c r="FL617">
        <v>1.86752</v>
      </c>
      <c r="FM617">
        <v>1.86874</v>
      </c>
      <c r="FN617">
        <v>1.86951</v>
      </c>
      <c r="FO617">
        <v>1.86554</v>
      </c>
      <c r="FP617">
        <v>1.86661</v>
      </c>
      <c r="FQ617">
        <v>1.86798</v>
      </c>
      <c r="FR617">
        <v>5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7.117</v>
      </c>
      <c r="GF617">
        <v>0.1931</v>
      </c>
      <c r="GG617">
        <v>5.21543574155078</v>
      </c>
      <c r="GH617">
        <v>0.0100486214095962</v>
      </c>
      <c r="GI617">
        <v>-1.74255938316833e-06</v>
      </c>
      <c r="GJ617">
        <v>3.40457676646056e-10</v>
      </c>
      <c r="GK617">
        <v>0.193157098174064</v>
      </c>
      <c r="GL617">
        <v>0</v>
      </c>
      <c r="GM617">
        <v>0</v>
      </c>
      <c r="GN617">
        <v>0</v>
      </c>
      <c r="GO617">
        <v>-4</v>
      </c>
      <c r="GP617">
        <v>2214</v>
      </c>
      <c r="GQ617">
        <v>1</v>
      </c>
      <c r="GR617">
        <v>18</v>
      </c>
      <c r="GS617">
        <v>17438.9</v>
      </c>
      <c r="GT617">
        <v>28814.8</v>
      </c>
      <c r="GU617">
        <v>0.699463</v>
      </c>
      <c r="GV617">
        <v>2.6416</v>
      </c>
      <c r="GW617">
        <v>2.24854</v>
      </c>
      <c r="GX617">
        <v>2.73438</v>
      </c>
      <c r="GY617">
        <v>1.99585</v>
      </c>
      <c r="GZ617">
        <v>2.32056</v>
      </c>
      <c r="HA617">
        <v>37.6263</v>
      </c>
      <c r="HB617">
        <v>13.773</v>
      </c>
      <c r="HC617">
        <v>18</v>
      </c>
      <c r="HD617">
        <v>497.201</v>
      </c>
      <c r="HE617">
        <v>631.874</v>
      </c>
      <c r="HF617">
        <v>13.4134</v>
      </c>
      <c r="HG617">
        <v>31.5269</v>
      </c>
      <c r="HH617">
        <v>30.0003</v>
      </c>
      <c r="HI617">
        <v>31.3732</v>
      </c>
      <c r="HJ617">
        <v>31.2923</v>
      </c>
      <c r="HK617">
        <v>13.891</v>
      </c>
      <c r="HL617">
        <v>38.3022</v>
      </c>
      <c r="HM617">
        <v>0</v>
      </c>
      <c r="HN617">
        <v>12.1546</v>
      </c>
      <c r="HO617">
        <v>164.006</v>
      </c>
      <c r="HP617">
        <v>16.1375</v>
      </c>
      <c r="HQ617">
        <v>102.157</v>
      </c>
      <c r="HR617">
        <v>102.955</v>
      </c>
    </row>
    <row r="618" spans="1:226">
      <c r="A618">
        <v>602</v>
      </c>
      <c r="B618">
        <v>1657128107.5</v>
      </c>
      <c r="C618">
        <v>8074.90000009537</v>
      </c>
      <c r="D618" t="s">
        <v>1568</v>
      </c>
      <c r="E618" t="s">
        <v>1569</v>
      </c>
      <c r="F618">
        <v>5</v>
      </c>
      <c r="G618" t="s">
        <v>1537</v>
      </c>
      <c r="H618" t="s">
        <v>354</v>
      </c>
      <c r="I618">
        <v>1657128099.71429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185.864280801126</v>
      </c>
      <c r="AK618">
        <v>192.159818181818</v>
      </c>
      <c r="AL618">
        <v>-3.22068741655072</v>
      </c>
      <c r="AM618">
        <v>66.8898912249682</v>
      </c>
      <c r="AN618">
        <f>(AP618 - AO618 + BO618*1E3/(8.314*(BQ618+273.15)) * AR618/BN618 * AQ618) * BN618/(100*BB618) * 1000/(1000 - AP618)</f>
        <v>0</v>
      </c>
      <c r="AO618">
        <v>16.1336623805818</v>
      </c>
      <c r="AP618">
        <v>18.6119393939394</v>
      </c>
      <c r="AQ618">
        <v>0.000132013781277771</v>
      </c>
      <c r="AR618">
        <v>77.4811783398538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1657128099.71429</v>
      </c>
      <c r="BH618">
        <v>211.749142857143</v>
      </c>
      <c r="BI618">
        <v>198.396607142857</v>
      </c>
      <c r="BJ618">
        <v>18.6022678571429</v>
      </c>
      <c r="BK618">
        <v>16.1315678571429</v>
      </c>
      <c r="BL618">
        <v>204.548535714286</v>
      </c>
      <c r="BM618">
        <v>18.409125</v>
      </c>
      <c r="BN618">
        <v>499.992142857143</v>
      </c>
      <c r="BO618">
        <v>73.9479928571429</v>
      </c>
      <c r="BP618">
        <v>0.100094314285714</v>
      </c>
      <c r="BQ618">
        <v>22.6397964285714</v>
      </c>
      <c r="BR618">
        <v>22.6312071428571</v>
      </c>
      <c r="BS618">
        <v>999.9</v>
      </c>
      <c r="BT618">
        <v>0</v>
      </c>
      <c r="BU618">
        <v>0</v>
      </c>
      <c r="BV618">
        <v>9994.46428571429</v>
      </c>
      <c r="BW618">
        <v>0</v>
      </c>
      <c r="BX618">
        <v>1603.68285714286</v>
      </c>
      <c r="BY618">
        <v>13.3525035714286</v>
      </c>
      <c r="BZ618">
        <v>215.762714285714</v>
      </c>
      <c r="CA618">
        <v>201.649464285714</v>
      </c>
      <c r="CB618">
        <v>2.47071535714286</v>
      </c>
      <c r="CC618">
        <v>198.396607142857</v>
      </c>
      <c r="CD618">
        <v>16.1315678571429</v>
      </c>
      <c r="CE618">
        <v>1.37560107142857</v>
      </c>
      <c r="CF618">
        <v>1.19289607142857</v>
      </c>
      <c r="CG618">
        <v>11.6513178571429</v>
      </c>
      <c r="CH618">
        <v>9.51319428571429</v>
      </c>
      <c r="CI618">
        <v>2000.015</v>
      </c>
      <c r="CJ618">
        <v>0.980004571428571</v>
      </c>
      <c r="CK618">
        <v>0.0199957428571429</v>
      </c>
      <c r="CL618">
        <v>0</v>
      </c>
      <c r="CM618">
        <v>2.33436785714286</v>
      </c>
      <c r="CN618">
        <v>0</v>
      </c>
      <c r="CO618">
        <v>9794.08392857143</v>
      </c>
      <c r="CP618">
        <v>17300.2964285714</v>
      </c>
      <c r="CQ618">
        <v>41.69825</v>
      </c>
      <c r="CR618">
        <v>43.875</v>
      </c>
      <c r="CS618">
        <v>41.75</v>
      </c>
      <c r="CT618">
        <v>42.06875</v>
      </c>
      <c r="CU618">
        <v>40.812</v>
      </c>
      <c r="CV618">
        <v>1960.02464285714</v>
      </c>
      <c r="CW618">
        <v>39.9903571428571</v>
      </c>
      <c r="CX618">
        <v>0</v>
      </c>
      <c r="CY618">
        <v>1657128087.7</v>
      </c>
      <c r="CZ618">
        <v>0</v>
      </c>
      <c r="DA618">
        <v>0</v>
      </c>
      <c r="DB618" t="s">
        <v>356</v>
      </c>
      <c r="DC618">
        <v>1656081770.5</v>
      </c>
      <c r="DD618">
        <v>1655399214.6</v>
      </c>
      <c r="DE618">
        <v>0</v>
      </c>
      <c r="DF618">
        <v>0.134</v>
      </c>
      <c r="DG618">
        <v>-0.06</v>
      </c>
      <c r="DH618">
        <v>9.331</v>
      </c>
      <c r="DI618">
        <v>0.511</v>
      </c>
      <c r="DJ618">
        <v>421</v>
      </c>
      <c r="DK618">
        <v>25</v>
      </c>
      <c r="DL618">
        <v>1.93</v>
      </c>
      <c r="DM618">
        <v>0.15</v>
      </c>
      <c r="DN618">
        <v>13.0279625</v>
      </c>
      <c r="DO618">
        <v>4.25618273921199</v>
      </c>
      <c r="DP618">
        <v>0.554843647205003</v>
      </c>
      <c r="DQ618">
        <v>0</v>
      </c>
      <c r="DR618">
        <v>2.471415</v>
      </c>
      <c r="DS618">
        <v>-0.0101549718574194</v>
      </c>
      <c r="DT618">
        <v>0.00472971563627245</v>
      </c>
      <c r="DU618">
        <v>1</v>
      </c>
      <c r="DV618">
        <v>1</v>
      </c>
      <c r="DW618">
        <v>2</v>
      </c>
      <c r="DX618" t="s">
        <v>357</v>
      </c>
      <c r="DY618">
        <v>2.96895</v>
      </c>
      <c r="DZ618">
        <v>2.75366</v>
      </c>
      <c r="EA618">
        <v>0.0365979</v>
      </c>
      <c r="EB618">
        <v>0.0354582</v>
      </c>
      <c r="EC618">
        <v>0.0705903</v>
      </c>
      <c r="ED618">
        <v>0.0642161</v>
      </c>
      <c r="EE618">
        <v>37402.6</v>
      </c>
      <c r="EF618">
        <v>40981.8</v>
      </c>
      <c r="EG618">
        <v>35212.8</v>
      </c>
      <c r="EH618">
        <v>38566.7</v>
      </c>
      <c r="EI618">
        <v>46456.2</v>
      </c>
      <c r="EJ618">
        <v>52113.3</v>
      </c>
      <c r="EK618">
        <v>55087.6</v>
      </c>
      <c r="EL618">
        <v>61848</v>
      </c>
      <c r="EM618">
        <v>1.9186</v>
      </c>
      <c r="EN618">
        <v>2.1082</v>
      </c>
      <c r="EO618">
        <v>0.0111759</v>
      </c>
      <c r="EP618">
        <v>0</v>
      </c>
      <c r="EQ618">
        <v>22.4539</v>
      </c>
      <c r="ER618">
        <v>999.9</v>
      </c>
      <c r="ES618">
        <v>39.366</v>
      </c>
      <c r="ET618">
        <v>33.556</v>
      </c>
      <c r="EU618">
        <v>27.7462</v>
      </c>
      <c r="EV618">
        <v>55.4272</v>
      </c>
      <c r="EW618">
        <v>39.0224</v>
      </c>
      <c r="EX618">
        <v>2</v>
      </c>
      <c r="EY618">
        <v>0.349411</v>
      </c>
      <c r="EZ618">
        <v>9.28105</v>
      </c>
      <c r="FA618">
        <v>19.9232</v>
      </c>
      <c r="FB618">
        <v>5.20052</v>
      </c>
      <c r="FC618">
        <v>12.0099</v>
      </c>
      <c r="FD618">
        <v>4.9756</v>
      </c>
      <c r="FE618">
        <v>3.294</v>
      </c>
      <c r="FF618">
        <v>9999</v>
      </c>
      <c r="FG618">
        <v>9999</v>
      </c>
      <c r="FH618">
        <v>9999</v>
      </c>
      <c r="FI618">
        <v>552.8</v>
      </c>
      <c r="FJ618">
        <v>1.86295</v>
      </c>
      <c r="FK618">
        <v>1.86783</v>
      </c>
      <c r="FL618">
        <v>1.86752</v>
      </c>
      <c r="FM618">
        <v>1.86874</v>
      </c>
      <c r="FN618">
        <v>1.86951</v>
      </c>
      <c r="FO618">
        <v>1.86554</v>
      </c>
      <c r="FP618">
        <v>1.86661</v>
      </c>
      <c r="FQ618">
        <v>1.86798</v>
      </c>
      <c r="FR618">
        <v>5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6.97</v>
      </c>
      <c r="GF618">
        <v>0.1931</v>
      </c>
      <c r="GG618">
        <v>5.21543574155078</v>
      </c>
      <c r="GH618">
        <v>0.0100486214095962</v>
      </c>
      <c r="GI618">
        <v>-1.74255938316833e-06</v>
      </c>
      <c r="GJ618">
        <v>3.40457676646056e-10</v>
      </c>
      <c r="GK618">
        <v>0.193157098174064</v>
      </c>
      <c r="GL618">
        <v>0</v>
      </c>
      <c r="GM618">
        <v>0</v>
      </c>
      <c r="GN618">
        <v>0</v>
      </c>
      <c r="GO618">
        <v>-4</v>
      </c>
      <c r="GP618">
        <v>2214</v>
      </c>
      <c r="GQ618">
        <v>1</v>
      </c>
      <c r="GR618">
        <v>18</v>
      </c>
      <c r="GS618">
        <v>17439</v>
      </c>
      <c r="GT618">
        <v>28814.9</v>
      </c>
      <c r="GU618">
        <v>0.649414</v>
      </c>
      <c r="GV618">
        <v>2.65625</v>
      </c>
      <c r="GW618">
        <v>2.24854</v>
      </c>
      <c r="GX618">
        <v>2.73438</v>
      </c>
      <c r="GY618">
        <v>1.99585</v>
      </c>
      <c r="GZ618">
        <v>2.30713</v>
      </c>
      <c r="HA618">
        <v>37.6263</v>
      </c>
      <c r="HB618">
        <v>13.7643</v>
      </c>
      <c r="HC618">
        <v>18</v>
      </c>
      <c r="HD618">
        <v>497.224</v>
      </c>
      <c r="HE618">
        <v>631.395</v>
      </c>
      <c r="HF618">
        <v>13.419</v>
      </c>
      <c r="HG618">
        <v>31.5269</v>
      </c>
      <c r="HH618">
        <v>30</v>
      </c>
      <c r="HI618">
        <v>31.3759</v>
      </c>
      <c r="HJ618">
        <v>31.2923</v>
      </c>
      <c r="HK618">
        <v>12.9618</v>
      </c>
      <c r="HL618">
        <v>38.3022</v>
      </c>
      <c r="HM618">
        <v>0</v>
      </c>
      <c r="HN618">
        <v>12.1601</v>
      </c>
      <c r="HO618">
        <v>150.607</v>
      </c>
      <c r="HP618">
        <v>16.124</v>
      </c>
      <c r="HQ618">
        <v>102.157</v>
      </c>
      <c r="HR618">
        <v>102.954</v>
      </c>
    </row>
    <row r="619" spans="1:226">
      <c r="A619">
        <v>603</v>
      </c>
      <c r="B619">
        <v>1657128112</v>
      </c>
      <c r="C619">
        <v>8079.40000009537</v>
      </c>
      <c r="D619" t="s">
        <v>1570</v>
      </c>
      <c r="E619" t="s">
        <v>1571</v>
      </c>
      <c r="F619">
        <v>5</v>
      </c>
      <c r="G619" t="s">
        <v>1537</v>
      </c>
      <c r="H619" t="s">
        <v>354</v>
      </c>
      <c r="I619">
        <v>1657128104.16071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171.005780093227</v>
      </c>
      <c r="AK619">
        <v>177.812036363636</v>
      </c>
      <c r="AL619">
        <v>-3.17221306618083</v>
      </c>
      <c r="AM619">
        <v>66.8898912249682</v>
      </c>
      <c r="AN619">
        <f>(AP619 - AO619 + BO619*1E3/(8.314*(BQ619+273.15)) * AR619/BN619 * AQ619) * BN619/(100*BB619) * 1000/(1000 - AP619)</f>
        <v>0</v>
      </c>
      <c r="AO619">
        <v>16.1340490735767</v>
      </c>
      <c r="AP619">
        <v>18.6198248484848</v>
      </c>
      <c r="AQ619">
        <v>6.58665201823188e-05</v>
      </c>
      <c r="AR619">
        <v>77.4811783398538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1657128104.16071</v>
      </c>
      <c r="BH619">
        <v>197.591107142857</v>
      </c>
      <c r="BI619">
        <v>183.970892857143</v>
      </c>
      <c r="BJ619">
        <v>18.6077392857143</v>
      </c>
      <c r="BK619">
        <v>16.1335571428571</v>
      </c>
      <c r="BL619">
        <v>190.522357142857</v>
      </c>
      <c r="BM619">
        <v>18.4145892857143</v>
      </c>
      <c r="BN619">
        <v>500.000464285714</v>
      </c>
      <c r="BO619">
        <v>73.9474428571429</v>
      </c>
      <c r="BP619">
        <v>0.100124707142857</v>
      </c>
      <c r="BQ619">
        <v>22.6454964285714</v>
      </c>
      <c r="BR619">
        <v>22.64425</v>
      </c>
      <c r="BS619">
        <v>999.9</v>
      </c>
      <c r="BT619">
        <v>0</v>
      </c>
      <c r="BU619">
        <v>0</v>
      </c>
      <c r="BV619">
        <v>9993.75</v>
      </c>
      <c r="BW619">
        <v>0</v>
      </c>
      <c r="BX619">
        <v>1603.52142857143</v>
      </c>
      <c r="BY619">
        <v>13.6201285714286</v>
      </c>
      <c r="BZ619">
        <v>201.337357142857</v>
      </c>
      <c r="CA619">
        <v>186.987714285714</v>
      </c>
      <c r="CB619">
        <v>2.47418535714286</v>
      </c>
      <c r="CC619">
        <v>183.970892857143</v>
      </c>
      <c r="CD619">
        <v>16.1335571428571</v>
      </c>
      <c r="CE619">
        <v>1.375995</v>
      </c>
      <c r="CF619">
        <v>1.19303464285714</v>
      </c>
      <c r="CG619">
        <v>11.6556464285714</v>
      </c>
      <c r="CH619">
        <v>9.51492392857143</v>
      </c>
      <c r="CI619">
        <v>2000.00928571429</v>
      </c>
      <c r="CJ619">
        <v>0.980004571428571</v>
      </c>
      <c r="CK619">
        <v>0.0199957428571429</v>
      </c>
      <c r="CL619">
        <v>0</v>
      </c>
      <c r="CM619">
        <v>2.29311071428571</v>
      </c>
      <c r="CN619">
        <v>0</v>
      </c>
      <c r="CO619">
        <v>9794.76428571429</v>
      </c>
      <c r="CP619">
        <v>17300.2464285714</v>
      </c>
      <c r="CQ619">
        <v>41.70725</v>
      </c>
      <c r="CR619">
        <v>43.875</v>
      </c>
      <c r="CS619">
        <v>41.75</v>
      </c>
      <c r="CT619">
        <v>42.07775</v>
      </c>
      <c r="CU619">
        <v>40.812</v>
      </c>
      <c r="CV619">
        <v>1960.01892857143</v>
      </c>
      <c r="CW619">
        <v>39.9903571428571</v>
      </c>
      <c r="CX619">
        <v>0</v>
      </c>
      <c r="CY619">
        <v>1657128092.5</v>
      </c>
      <c r="CZ619">
        <v>0</v>
      </c>
      <c r="DA619">
        <v>0</v>
      </c>
      <c r="DB619" t="s">
        <v>356</v>
      </c>
      <c r="DC619">
        <v>1656081770.5</v>
      </c>
      <c r="DD619">
        <v>1655399214.6</v>
      </c>
      <c r="DE619">
        <v>0</v>
      </c>
      <c r="DF619">
        <v>0.134</v>
      </c>
      <c r="DG619">
        <v>-0.06</v>
      </c>
      <c r="DH619">
        <v>9.331</v>
      </c>
      <c r="DI619">
        <v>0.511</v>
      </c>
      <c r="DJ619">
        <v>421</v>
      </c>
      <c r="DK619">
        <v>25</v>
      </c>
      <c r="DL619">
        <v>1.93</v>
      </c>
      <c r="DM619">
        <v>0.15</v>
      </c>
      <c r="DN619">
        <v>13.4132675</v>
      </c>
      <c r="DO619">
        <v>3.76719512195117</v>
      </c>
      <c r="DP619">
        <v>0.483999006914012</v>
      </c>
      <c r="DQ619">
        <v>0</v>
      </c>
      <c r="DR619">
        <v>2.47265975</v>
      </c>
      <c r="DS619">
        <v>0.0427243902438968</v>
      </c>
      <c r="DT619">
        <v>0.00580600270732801</v>
      </c>
      <c r="DU619">
        <v>1</v>
      </c>
      <c r="DV619">
        <v>1</v>
      </c>
      <c r="DW619">
        <v>2</v>
      </c>
      <c r="DX619" t="s">
        <v>357</v>
      </c>
      <c r="DY619">
        <v>2.96832</v>
      </c>
      <c r="DZ619">
        <v>2.75393</v>
      </c>
      <c r="EA619">
        <v>0.0340217</v>
      </c>
      <c r="EB619">
        <v>0.0327224</v>
      </c>
      <c r="EC619">
        <v>0.0705987</v>
      </c>
      <c r="ED619">
        <v>0.0642143</v>
      </c>
      <c r="EE619">
        <v>37502</v>
      </c>
      <c r="EF619">
        <v>41098</v>
      </c>
      <c r="EG619">
        <v>35212.3</v>
      </c>
      <c r="EH619">
        <v>38566.7</v>
      </c>
      <c r="EI619">
        <v>46454.9</v>
      </c>
      <c r="EJ619">
        <v>52112.6</v>
      </c>
      <c r="EK619">
        <v>55086.7</v>
      </c>
      <c r="EL619">
        <v>61847.2</v>
      </c>
      <c r="EM619">
        <v>1.9184</v>
      </c>
      <c r="EN619">
        <v>2.1086</v>
      </c>
      <c r="EO619">
        <v>0.0123382</v>
      </c>
      <c r="EP619">
        <v>0</v>
      </c>
      <c r="EQ619">
        <v>22.4638</v>
      </c>
      <c r="ER619">
        <v>999.9</v>
      </c>
      <c r="ES619">
        <v>39.366</v>
      </c>
      <c r="ET619">
        <v>33.566</v>
      </c>
      <c r="EU619">
        <v>27.7631</v>
      </c>
      <c r="EV619">
        <v>55.7072</v>
      </c>
      <c r="EW619">
        <v>39.0385</v>
      </c>
      <c r="EX619">
        <v>2</v>
      </c>
      <c r="EY619">
        <v>0.349715</v>
      </c>
      <c r="EZ619">
        <v>9.28105</v>
      </c>
      <c r="FA619">
        <v>19.9235</v>
      </c>
      <c r="FB619">
        <v>5.20411</v>
      </c>
      <c r="FC619">
        <v>12.0099</v>
      </c>
      <c r="FD619">
        <v>4.976</v>
      </c>
      <c r="FE619">
        <v>3.294</v>
      </c>
      <c r="FF619">
        <v>9999</v>
      </c>
      <c r="FG619">
        <v>9999</v>
      </c>
      <c r="FH619">
        <v>9999</v>
      </c>
      <c r="FI619">
        <v>552.8</v>
      </c>
      <c r="FJ619">
        <v>1.86298</v>
      </c>
      <c r="FK619">
        <v>1.86783</v>
      </c>
      <c r="FL619">
        <v>1.86752</v>
      </c>
      <c r="FM619">
        <v>1.86874</v>
      </c>
      <c r="FN619">
        <v>1.86951</v>
      </c>
      <c r="FO619">
        <v>1.86554</v>
      </c>
      <c r="FP619">
        <v>1.86661</v>
      </c>
      <c r="FQ619">
        <v>1.86798</v>
      </c>
      <c r="FR619">
        <v>5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6.838</v>
      </c>
      <c r="GF619">
        <v>0.1932</v>
      </c>
      <c r="GG619">
        <v>5.21543574155078</v>
      </c>
      <c r="GH619">
        <v>0.0100486214095962</v>
      </c>
      <c r="GI619">
        <v>-1.74255938316833e-06</v>
      </c>
      <c r="GJ619">
        <v>3.40457676646056e-10</v>
      </c>
      <c r="GK619">
        <v>0.193157098174064</v>
      </c>
      <c r="GL619">
        <v>0</v>
      </c>
      <c r="GM619">
        <v>0</v>
      </c>
      <c r="GN619">
        <v>0</v>
      </c>
      <c r="GO619">
        <v>-4</v>
      </c>
      <c r="GP619">
        <v>2214</v>
      </c>
      <c r="GQ619">
        <v>1</v>
      </c>
      <c r="GR619">
        <v>18</v>
      </c>
      <c r="GS619">
        <v>17439</v>
      </c>
      <c r="GT619">
        <v>28815</v>
      </c>
      <c r="GU619">
        <v>0.60791</v>
      </c>
      <c r="GV619">
        <v>2.65015</v>
      </c>
      <c r="GW619">
        <v>2.24854</v>
      </c>
      <c r="GX619">
        <v>2.7356</v>
      </c>
      <c r="GY619">
        <v>1.99585</v>
      </c>
      <c r="GZ619">
        <v>2.35596</v>
      </c>
      <c r="HA619">
        <v>37.6263</v>
      </c>
      <c r="HB619">
        <v>13.7643</v>
      </c>
      <c r="HC619">
        <v>18</v>
      </c>
      <c r="HD619">
        <v>497.089</v>
      </c>
      <c r="HE619">
        <v>631.718</v>
      </c>
      <c r="HF619">
        <v>13.4219</v>
      </c>
      <c r="HG619">
        <v>31.5269</v>
      </c>
      <c r="HH619">
        <v>30.0003</v>
      </c>
      <c r="HI619">
        <v>31.3759</v>
      </c>
      <c r="HJ619">
        <v>31.2923</v>
      </c>
      <c r="HK619">
        <v>12.1282</v>
      </c>
      <c r="HL619">
        <v>38.3022</v>
      </c>
      <c r="HM619">
        <v>0</v>
      </c>
      <c r="HN619">
        <v>12.1661</v>
      </c>
      <c r="HO619">
        <v>130.501</v>
      </c>
      <c r="HP619">
        <v>16.1102</v>
      </c>
      <c r="HQ619">
        <v>102.156</v>
      </c>
      <c r="HR619">
        <v>102.954</v>
      </c>
    </row>
    <row r="620" spans="1:226">
      <c r="A620">
        <v>604</v>
      </c>
      <c r="B620">
        <v>1657128117.5</v>
      </c>
      <c r="C620">
        <v>8084.90000009537</v>
      </c>
      <c r="D620" t="s">
        <v>1572</v>
      </c>
      <c r="E620" t="s">
        <v>1573</v>
      </c>
      <c r="F620">
        <v>5</v>
      </c>
      <c r="G620" t="s">
        <v>1537</v>
      </c>
      <c r="H620" t="s">
        <v>354</v>
      </c>
      <c r="I620">
        <v>1657128109.73214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152.648726273579</v>
      </c>
      <c r="AK620">
        <v>160.086963636364</v>
      </c>
      <c r="AL620">
        <v>-3.22950425268775</v>
      </c>
      <c r="AM620">
        <v>66.8898912249682</v>
      </c>
      <c r="AN620">
        <f>(AP620 - AO620 + BO620*1E3/(8.314*(BQ620+273.15)) * AR620/BN620 * AQ620) * BN620/(100*BB620) * 1000/(1000 - AP620)</f>
        <v>0</v>
      </c>
      <c r="AO620">
        <v>16.1407208587876</v>
      </c>
      <c r="AP620">
        <v>18.632803030303</v>
      </c>
      <c r="AQ620">
        <v>0.000107084450132192</v>
      </c>
      <c r="AR620">
        <v>77.4811783398538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1657128109.73214</v>
      </c>
      <c r="BH620">
        <v>180.009642857143</v>
      </c>
      <c r="BI620">
        <v>165.851571428571</v>
      </c>
      <c r="BJ620">
        <v>18.6184571428571</v>
      </c>
      <c r="BK620">
        <v>16.1370357142857</v>
      </c>
      <c r="BL620">
        <v>173.105428571429</v>
      </c>
      <c r="BM620">
        <v>18.4253107142857</v>
      </c>
      <c r="BN620">
        <v>499.994571428571</v>
      </c>
      <c r="BO620">
        <v>73.9475</v>
      </c>
      <c r="BP620">
        <v>0.100088896428571</v>
      </c>
      <c r="BQ620">
        <v>22.6503642857143</v>
      </c>
      <c r="BR620">
        <v>22.661125</v>
      </c>
      <c r="BS620">
        <v>999.9</v>
      </c>
      <c r="BT620">
        <v>0</v>
      </c>
      <c r="BU620">
        <v>0</v>
      </c>
      <c r="BV620">
        <v>9996.25</v>
      </c>
      <c r="BW620">
        <v>0</v>
      </c>
      <c r="BX620">
        <v>1603.98071428571</v>
      </c>
      <c r="BY620">
        <v>14.1579678571429</v>
      </c>
      <c r="BZ620">
        <v>183.4245</v>
      </c>
      <c r="CA620">
        <v>168.571785714286</v>
      </c>
      <c r="CB620">
        <v>2.48141571428571</v>
      </c>
      <c r="CC620">
        <v>165.851571428571</v>
      </c>
      <c r="CD620">
        <v>16.1370357142857</v>
      </c>
      <c r="CE620">
        <v>1.37678857142857</v>
      </c>
      <c r="CF620">
        <v>1.19329392857143</v>
      </c>
      <c r="CG620">
        <v>11.664375</v>
      </c>
      <c r="CH620">
        <v>9.51815035714286</v>
      </c>
      <c r="CI620">
        <v>2000.005</v>
      </c>
      <c r="CJ620">
        <v>0.980004571428571</v>
      </c>
      <c r="CK620">
        <v>0.0199957428571429</v>
      </c>
      <c r="CL620">
        <v>0</v>
      </c>
      <c r="CM620">
        <v>2.24036785714286</v>
      </c>
      <c r="CN620">
        <v>0</v>
      </c>
      <c r="CO620">
        <v>9796.88607142857</v>
      </c>
      <c r="CP620">
        <v>17300.2107142857</v>
      </c>
      <c r="CQ620">
        <v>41.72525</v>
      </c>
      <c r="CR620">
        <v>43.8816428571428</v>
      </c>
      <c r="CS620">
        <v>41.75</v>
      </c>
      <c r="CT620">
        <v>42.08225</v>
      </c>
      <c r="CU620">
        <v>40.812</v>
      </c>
      <c r="CV620">
        <v>1960.01464285714</v>
      </c>
      <c r="CW620">
        <v>39.9903571428571</v>
      </c>
      <c r="CX620">
        <v>0</v>
      </c>
      <c r="CY620">
        <v>1657128097.9</v>
      </c>
      <c r="CZ620">
        <v>0</v>
      </c>
      <c r="DA620">
        <v>0</v>
      </c>
      <c r="DB620" t="s">
        <v>356</v>
      </c>
      <c r="DC620">
        <v>1656081770.5</v>
      </c>
      <c r="DD620">
        <v>1655399214.6</v>
      </c>
      <c r="DE620">
        <v>0</v>
      </c>
      <c r="DF620">
        <v>0.134</v>
      </c>
      <c r="DG620">
        <v>-0.06</v>
      </c>
      <c r="DH620">
        <v>9.331</v>
      </c>
      <c r="DI620">
        <v>0.511</v>
      </c>
      <c r="DJ620">
        <v>421</v>
      </c>
      <c r="DK620">
        <v>25</v>
      </c>
      <c r="DL620">
        <v>1.93</v>
      </c>
      <c r="DM620">
        <v>0.15</v>
      </c>
      <c r="DN620">
        <v>13.9408625</v>
      </c>
      <c r="DO620">
        <v>5.91493395872418</v>
      </c>
      <c r="DP620">
        <v>0.653197458923219</v>
      </c>
      <c r="DQ620">
        <v>0</v>
      </c>
      <c r="DR620">
        <v>2.4782295</v>
      </c>
      <c r="DS620">
        <v>0.0791430393996156</v>
      </c>
      <c r="DT620">
        <v>0.00807202977881027</v>
      </c>
      <c r="DU620">
        <v>1</v>
      </c>
      <c r="DV620">
        <v>1</v>
      </c>
      <c r="DW620">
        <v>2</v>
      </c>
      <c r="DX620" t="s">
        <v>357</v>
      </c>
      <c r="DY620">
        <v>2.96848</v>
      </c>
      <c r="DZ620">
        <v>2.75396</v>
      </c>
      <c r="EA620">
        <v>0.0307501</v>
      </c>
      <c r="EB620">
        <v>0.0292449</v>
      </c>
      <c r="EC620">
        <v>0.0706509</v>
      </c>
      <c r="ED620">
        <v>0.0642485</v>
      </c>
      <c r="EE620">
        <v>37629.3</v>
      </c>
      <c r="EF620">
        <v>41245.3</v>
      </c>
      <c r="EG620">
        <v>35212.7</v>
      </c>
      <c r="EH620">
        <v>38566.4</v>
      </c>
      <c r="EI620">
        <v>46452.9</v>
      </c>
      <c r="EJ620">
        <v>52111.1</v>
      </c>
      <c r="EK620">
        <v>55087.5</v>
      </c>
      <c r="EL620">
        <v>61847.8</v>
      </c>
      <c r="EM620">
        <v>1.919</v>
      </c>
      <c r="EN620">
        <v>2.108</v>
      </c>
      <c r="EO620">
        <v>0.0110269</v>
      </c>
      <c r="EP620">
        <v>0</v>
      </c>
      <c r="EQ620">
        <v>22.4767</v>
      </c>
      <c r="ER620">
        <v>999.9</v>
      </c>
      <c r="ES620">
        <v>39.366</v>
      </c>
      <c r="ET620">
        <v>33.586</v>
      </c>
      <c r="EU620">
        <v>27.7926</v>
      </c>
      <c r="EV620">
        <v>55.8372</v>
      </c>
      <c r="EW620">
        <v>39.0465</v>
      </c>
      <c r="EX620">
        <v>2</v>
      </c>
      <c r="EY620">
        <v>0.349756</v>
      </c>
      <c r="EZ620">
        <v>9.28105</v>
      </c>
      <c r="FA620">
        <v>19.9233</v>
      </c>
      <c r="FB620">
        <v>5.20172</v>
      </c>
      <c r="FC620">
        <v>12.0099</v>
      </c>
      <c r="FD620">
        <v>4.9756</v>
      </c>
      <c r="FE620">
        <v>3.294</v>
      </c>
      <c r="FF620">
        <v>9999</v>
      </c>
      <c r="FG620">
        <v>9999</v>
      </c>
      <c r="FH620">
        <v>9999</v>
      </c>
      <c r="FI620">
        <v>552.8</v>
      </c>
      <c r="FJ620">
        <v>1.86295</v>
      </c>
      <c r="FK620">
        <v>1.86777</v>
      </c>
      <c r="FL620">
        <v>1.86749</v>
      </c>
      <c r="FM620">
        <v>1.86874</v>
      </c>
      <c r="FN620">
        <v>1.86951</v>
      </c>
      <c r="FO620">
        <v>1.86554</v>
      </c>
      <c r="FP620">
        <v>1.86661</v>
      </c>
      <c r="FQ620">
        <v>1.86798</v>
      </c>
      <c r="FR620">
        <v>5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6.673</v>
      </c>
      <c r="GF620">
        <v>0.1931</v>
      </c>
      <c r="GG620">
        <v>5.21543574155078</v>
      </c>
      <c r="GH620">
        <v>0.0100486214095962</v>
      </c>
      <c r="GI620">
        <v>-1.74255938316833e-06</v>
      </c>
      <c r="GJ620">
        <v>3.40457676646056e-10</v>
      </c>
      <c r="GK620">
        <v>0.193157098174064</v>
      </c>
      <c r="GL620">
        <v>0</v>
      </c>
      <c r="GM620">
        <v>0</v>
      </c>
      <c r="GN620">
        <v>0</v>
      </c>
      <c r="GO620">
        <v>-4</v>
      </c>
      <c r="GP620">
        <v>2214</v>
      </c>
      <c r="GQ620">
        <v>1</v>
      </c>
      <c r="GR620">
        <v>18</v>
      </c>
      <c r="GS620">
        <v>17439.1</v>
      </c>
      <c r="GT620">
        <v>28815</v>
      </c>
      <c r="GU620">
        <v>0.552979</v>
      </c>
      <c r="GV620">
        <v>2.65381</v>
      </c>
      <c r="GW620">
        <v>2.24854</v>
      </c>
      <c r="GX620">
        <v>2.73438</v>
      </c>
      <c r="GY620">
        <v>1.99585</v>
      </c>
      <c r="GZ620">
        <v>2.33276</v>
      </c>
      <c r="HA620">
        <v>37.6504</v>
      </c>
      <c r="HB620">
        <v>13.773</v>
      </c>
      <c r="HC620">
        <v>18</v>
      </c>
      <c r="HD620">
        <v>497.493</v>
      </c>
      <c r="HE620">
        <v>631.262</v>
      </c>
      <c r="HF620">
        <v>13.4253</v>
      </c>
      <c r="HG620">
        <v>31.5297</v>
      </c>
      <c r="HH620">
        <v>30.0003</v>
      </c>
      <c r="HI620">
        <v>31.3759</v>
      </c>
      <c r="HJ620">
        <v>31.2949</v>
      </c>
      <c r="HK620">
        <v>11.0195</v>
      </c>
      <c r="HL620">
        <v>38.3022</v>
      </c>
      <c r="HM620">
        <v>0</v>
      </c>
      <c r="HN620">
        <v>12.1768</v>
      </c>
      <c r="HO620">
        <v>116.983</v>
      </c>
      <c r="HP620">
        <v>16.0843</v>
      </c>
      <c r="HQ620">
        <v>102.157</v>
      </c>
      <c r="HR620">
        <v>102.954</v>
      </c>
    </row>
    <row r="621" spans="1:226">
      <c r="A621">
        <v>605</v>
      </c>
      <c r="B621">
        <v>1657128122</v>
      </c>
      <c r="C621">
        <v>8089.40000009537</v>
      </c>
      <c r="D621" t="s">
        <v>1574</v>
      </c>
      <c r="E621" t="s">
        <v>1575</v>
      </c>
      <c r="F621">
        <v>5</v>
      </c>
      <c r="G621" t="s">
        <v>1537</v>
      </c>
      <c r="H621" t="s">
        <v>354</v>
      </c>
      <c r="I621">
        <v>1657128114.17857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137.514398181394</v>
      </c>
      <c r="AK621">
        <v>145.348703030303</v>
      </c>
      <c r="AL621">
        <v>-3.25058992776426</v>
      </c>
      <c r="AM621">
        <v>66.8898912249682</v>
      </c>
      <c r="AN621">
        <f>(AP621 - AO621 + BO621*1E3/(8.314*(BQ621+273.15)) * AR621/BN621 * AQ621) * BN621/(100*BB621) * 1000/(1000 - AP621)</f>
        <v>0</v>
      </c>
      <c r="AO621">
        <v>16.1429727394321</v>
      </c>
      <c r="AP621">
        <v>18.641</v>
      </c>
      <c r="AQ621">
        <v>9.23095170026463e-05</v>
      </c>
      <c r="AR621">
        <v>77.4811783398538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1657128114.17857</v>
      </c>
      <c r="BH621">
        <v>165.934821428571</v>
      </c>
      <c r="BI621">
        <v>151.308178571429</v>
      </c>
      <c r="BJ621">
        <v>18.6269285714286</v>
      </c>
      <c r="BK621">
        <v>16.1396571428571</v>
      </c>
      <c r="BL621">
        <v>159.163071428571</v>
      </c>
      <c r="BM621">
        <v>18.4337785714286</v>
      </c>
      <c r="BN621">
        <v>499.992535714286</v>
      </c>
      <c r="BO621">
        <v>73.9476107142857</v>
      </c>
      <c r="BP621">
        <v>0.100053171428571</v>
      </c>
      <c r="BQ621">
        <v>22.6514678571429</v>
      </c>
      <c r="BR621">
        <v>22.6641285714286</v>
      </c>
      <c r="BS621">
        <v>999.9</v>
      </c>
      <c r="BT621">
        <v>0</v>
      </c>
      <c r="BU621">
        <v>0</v>
      </c>
      <c r="BV621">
        <v>10002.6785714286</v>
      </c>
      <c r="BW621">
        <v>0</v>
      </c>
      <c r="BX621">
        <v>1604.11357142857</v>
      </c>
      <c r="BY621">
        <v>14.6266428571429</v>
      </c>
      <c r="BZ621">
        <v>169.084142857143</v>
      </c>
      <c r="CA621">
        <v>153.790214285714</v>
      </c>
      <c r="CB621">
        <v>2.48726321428571</v>
      </c>
      <c r="CC621">
        <v>151.308178571429</v>
      </c>
      <c r="CD621">
        <v>16.1396571428571</v>
      </c>
      <c r="CE621">
        <v>1.37741678571429</v>
      </c>
      <c r="CF621">
        <v>1.19348928571429</v>
      </c>
      <c r="CG621">
        <v>11.6712785714286</v>
      </c>
      <c r="CH621">
        <v>9.52058857142857</v>
      </c>
      <c r="CI621">
        <v>2000.00428571429</v>
      </c>
      <c r="CJ621">
        <v>0.980004678571428</v>
      </c>
      <c r="CK621">
        <v>0.0199956321428571</v>
      </c>
      <c r="CL621">
        <v>0</v>
      </c>
      <c r="CM621">
        <v>2.26025357142857</v>
      </c>
      <c r="CN621">
        <v>0</v>
      </c>
      <c r="CO621">
        <v>9800.465</v>
      </c>
      <c r="CP621">
        <v>17300.2107142857</v>
      </c>
      <c r="CQ621">
        <v>41.7365</v>
      </c>
      <c r="CR621">
        <v>43.8949285714286</v>
      </c>
      <c r="CS621">
        <v>41.75</v>
      </c>
      <c r="CT621">
        <v>42.08</v>
      </c>
      <c r="CU621">
        <v>40.812</v>
      </c>
      <c r="CV621">
        <v>1960.01428571429</v>
      </c>
      <c r="CW621">
        <v>39.99</v>
      </c>
      <c r="CX621">
        <v>0</v>
      </c>
      <c r="CY621">
        <v>1657128102.1</v>
      </c>
      <c r="CZ621">
        <v>0</v>
      </c>
      <c r="DA621">
        <v>0</v>
      </c>
      <c r="DB621" t="s">
        <v>356</v>
      </c>
      <c r="DC621">
        <v>1656081770.5</v>
      </c>
      <c r="DD621">
        <v>1655399214.6</v>
      </c>
      <c r="DE621">
        <v>0</v>
      </c>
      <c r="DF621">
        <v>0.134</v>
      </c>
      <c r="DG621">
        <v>-0.06</v>
      </c>
      <c r="DH621">
        <v>9.331</v>
      </c>
      <c r="DI621">
        <v>0.511</v>
      </c>
      <c r="DJ621">
        <v>421</v>
      </c>
      <c r="DK621">
        <v>25</v>
      </c>
      <c r="DL621">
        <v>1.93</v>
      </c>
      <c r="DM621">
        <v>0.15</v>
      </c>
      <c r="DN621">
        <v>14.3088475</v>
      </c>
      <c r="DO621">
        <v>6.79933621013128</v>
      </c>
      <c r="DP621">
        <v>0.707130393911724</v>
      </c>
      <c r="DQ621">
        <v>0</v>
      </c>
      <c r="DR621">
        <v>2.4834205</v>
      </c>
      <c r="DS621">
        <v>0.0823506191369598</v>
      </c>
      <c r="DT621">
        <v>0.00833018635745923</v>
      </c>
      <c r="DU621">
        <v>1</v>
      </c>
      <c r="DV621">
        <v>1</v>
      </c>
      <c r="DW621">
        <v>2</v>
      </c>
      <c r="DX621" t="s">
        <v>357</v>
      </c>
      <c r="DY621">
        <v>2.96882</v>
      </c>
      <c r="DZ621">
        <v>2.75434</v>
      </c>
      <c r="EA621">
        <v>0.028</v>
      </c>
      <c r="EB621">
        <v>0.0263531</v>
      </c>
      <c r="EC621">
        <v>0.0706777</v>
      </c>
      <c r="ED621">
        <v>0.064247</v>
      </c>
      <c r="EE621">
        <v>37735.9</v>
      </c>
      <c r="EF621">
        <v>41368.2</v>
      </c>
      <c r="EG621">
        <v>35212.7</v>
      </c>
      <c r="EH621">
        <v>38566.4</v>
      </c>
      <c r="EI621">
        <v>46451.3</v>
      </c>
      <c r="EJ621">
        <v>52110.1</v>
      </c>
      <c r="EK621">
        <v>55087.2</v>
      </c>
      <c r="EL621">
        <v>61846.7</v>
      </c>
      <c r="EM621">
        <v>1.9192</v>
      </c>
      <c r="EN621">
        <v>2.1076</v>
      </c>
      <c r="EO621">
        <v>0.0109673</v>
      </c>
      <c r="EP621">
        <v>0</v>
      </c>
      <c r="EQ621">
        <v>22.485</v>
      </c>
      <c r="ER621">
        <v>999.9</v>
      </c>
      <c r="ES621">
        <v>39.366</v>
      </c>
      <c r="ET621">
        <v>33.586</v>
      </c>
      <c r="EU621">
        <v>27.7941</v>
      </c>
      <c r="EV621">
        <v>55.6372</v>
      </c>
      <c r="EW621">
        <v>39.0304</v>
      </c>
      <c r="EX621">
        <v>2</v>
      </c>
      <c r="EY621">
        <v>0.349715</v>
      </c>
      <c r="EZ621">
        <v>9.28105</v>
      </c>
      <c r="FA621">
        <v>19.9233</v>
      </c>
      <c r="FB621">
        <v>5.20411</v>
      </c>
      <c r="FC621">
        <v>12.0099</v>
      </c>
      <c r="FD621">
        <v>4.976</v>
      </c>
      <c r="FE621">
        <v>3.294</v>
      </c>
      <c r="FF621">
        <v>9999</v>
      </c>
      <c r="FG621">
        <v>9999</v>
      </c>
      <c r="FH621">
        <v>9999</v>
      </c>
      <c r="FI621">
        <v>552.8</v>
      </c>
      <c r="FJ621">
        <v>1.86298</v>
      </c>
      <c r="FK621">
        <v>1.8678</v>
      </c>
      <c r="FL621">
        <v>1.86752</v>
      </c>
      <c r="FM621">
        <v>1.86874</v>
      </c>
      <c r="FN621">
        <v>1.86951</v>
      </c>
      <c r="FO621">
        <v>1.86554</v>
      </c>
      <c r="FP621">
        <v>1.86658</v>
      </c>
      <c r="FQ621">
        <v>1.86798</v>
      </c>
      <c r="FR621">
        <v>5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6.537</v>
      </c>
      <c r="GF621">
        <v>0.1931</v>
      </c>
      <c r="GG621">
        <v>5.21543574155078</v>
      </c>
      <c r="GH621">
        <v>0.0100486214095962</v>
      </c>
      <c r="GI621">
        <v>-1.74255938316833e-06</v>
      </c>
      <c r="GJ621">
        <v>3.40457676646056e-10</v>
      </c>
      <c r="GK621">
        <v>0.193157098174064</v>
      </c>
      <c r="GL621">
        <v>0</v>
      </c>
      <c r="GM621">
        <v>0</v>
      </c>
      <c r="GN621">
        <v>0</v>
      </c>
      <c r="GO621">
        <v>-4</v>
      </c>
      <c r="GP621">
        <v>2214</v>
      </c>
      <c r="GQ621">
        <v>1</v>
      </c>
      <c r="GR621">
        <v>18</v>
      </c>
      <c r="GS621">
        <v>17439.2</v>
      </c>
      <c r="GT621">
        <v>28815.1</v>
      </c>
      <c r="GU621">
        <v>0.505371</v>
      </c>
      <c r="GV621">
        <v>2.66602</v>
      </c>
      <c r="GW621">
        <v>2.24854</v>
      </c>
      <c r="GX621">
        <v>2.73438</v>
      </c>
      <c r="GY621">
        <v>1.99585</v>
      </c>
      <c r="GZ621">
        <v>2.30957</v>
      </c>
      <c r="HA621">
        <v>37.6504</v>
      </c>
      <c r="HB621">
        <v>13.7555</v>
      </c>
      <c r="HC621">
        <v>18</v>
      </c>
      <c r="HD621">
        <v>497.65</v>
      </c>
      <c r="HE621">
        <v>630.938</v>
      </c>
      <c r="HF621">
        <v>13.4246</v>
      </c>
      <c r="HG621">
        <v>31.5297</v>
      </c>
      <c r="HH621">
        <v>30.0003</v>
      </c>
      <c r="HI621">
        <v>31.3787</v>
      </c>
      <c r="HJ621">
        <v>31.2949</v>
      </c>
      <c r="HK621">
        <v>10.1592</v>
      </c>
      <c r="HL621">
        <v>38.3022</v>
      </c>
      <c r="HM621">
        <v>0</v>
      </c>
      <c r="HN621">
        <v>12.188</v>
      </c>
      <c r="HO621">
        <v>96.8267</v>
      </c>
      <c r="HP621">
        <v>16.0657</v>
      </c>
      <c r="HQ621">
        <v>102.157</v>
      </c>
      <c r="HR621">
        <v>102.953</v>
      </c>
    </row>
    <row r="622" spans="1:226">
      <c r="A622">
        <v>606</v>
      </c>
      <c r="B622">
        <v>1657128127.5</v>
      </c>
      <c r="C622">
        <v>8094.90000009537</v>
      </c>
      <c r="D622" t="s">
        <v>1576</v>
      </c>
      <c r="E622" t="s">
        <v>1577</v>
      </c>
      <c r="F622">
        <v>5</v>
      </c>
      <c r="G622" t="s">
        <v>1537</v>
      </c>
      <c r="H622" t="s">
        <v>354</v>
      </c>
      <c r="I622">
        <v>1657128119.75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119.031759176893</v>
      </c>
      <c r="AK622">
        <v>127.340987878788</v>
      </c>
      <c r="AL622">
        <v>-3.28861302224056</v>
      </c>
      <c r="AM622">
        <v>66.8898912249682</v>
      </c>
      <c r="AN622">
        <f>(AP622 - AO622 + BO622*1E3/(8.314*(BQ622+273.15)) * AR622/BN622 * AQ622) * BN622/(100*BB622) * 1000/(1000 - AP622)</f>
        <v>0</v>
      </c>
      <c r="AO622">
        <v>16.1456576181648</v>
      </c>
      <c r="AP622">
        <v>18.6511860606061</v>
      </c>
      <c r="AQ622">
        <v>0.000155515292396413</v>
      </c>
      <c r="AR622">
        <v>77.4811783398538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1657128119.75</v>
      </c>
      <c r="BH622">
        <v>148.226285714286</v>
      </c>
      <c r="BI622">
        <v>132.882714285714</v>
      </c>
      <c r="BJ622">
        <v>18.6381464285714</v>
      </c>
      <c r="BK622">
        <v>16.1431821428571</v>
      </c>
      <c r="BL622">
        <v>141.622</v>
      </c>
      <c r="BM622">
        <v>18.4450035714286</v>
      </c>
      <c r="BN622">
        <v>499.991571428571</v>
      </c>
      <c r="BO622">
        <v>73.9482</v>
      </c>
      <c r="BP622">
        <v>0.100013867857143</v>
      </c>
      <c r="BQ622">
        <v>22.651525</v>
      </c>
      <c r="BR622">
        <v>22.6659607142857</v>
      </c>
      <c r="BS622">
        <v>999.9</v>
      </c>
      <c r="BT622">
        <v>0</v>
      </c>
      <c r="BU622">
        <v>0</v>
      </c>
      <c r="BV622">
        <v>10007.1428571429</v>
      </c>
      <c r="BW622">
        <v>0</v>
      </c>
      <c r="BX622">
        <v>1604.69428571429</v>
      </c>
      <c r="BY622">
        <v>15.3436214285714</v>
      </c>
      <c r="BZ622">
        <v>151.041214285714</v>
      </c>
      <c r="CA622">
        <v>135.062821428571</v>
      </c>
      <c r="CB622">
        <v>2.49496214285714</v>
      </c>
      <c r="CC622">
        <v>132.882714285714</v>
      </c>
      <c r="CD622">
        <v>16.1431821428571</v>
      </c>
      <c r="CE622">
        <v>1.37825714285714</v>
      </c>
      <c r="CF622">
        <v>1.19375964285714</v>
      </c>
      <c r="CG622">
        <v>11.6805142857143</v>
      </c>
      <c r="CH622">
        <v>9.52395571428571</v>
      </c>
      <c r="CI622">
        <v>1999.99607142857</v>
      </c>
      <c r="CJ622">
        <v>0.980004571428571</v>
      </c>
      <c r="CK622">
        <v>0.0199957428571429</v>
      </c>
      <c r="CL622">
        <v>0</v>
      </c>
      <c r="CM622">
        <v>2.25415</v>
      </c>
      <c r="CN622">
        <v>0</v>
      </c>
      <c r="CO622">
        <v>9805.46464285714</v>
      </c>
      <c r="CP622">
        <v>17300.1357142857</v>
      </c>
      <c r="CQ622">
        <v>41.7455</v>
      </c>
      <c r="CR622">
        <v>43.9015714285714</v>
      </c>
      <c r="CS622">
        <v>41.75</v>
      </c>
      <c r="CT622">
        <v>42.08</v>
      </c>
      <c r="CU622">
        <v>40.812</v>
      </c>
      <c r="CV622">
        <v>1960.00607142857</v>
      </c>
      <c r="CW622">
        <v>39.99</v>
      </c>
      <c r="CX622">
        <v>0</v>
      </c>
      <c r="CY622">
        <v>1657128107.5</v>
      </c>
      <c r="CZ622">
        <v>0</v>
      </c>
      <c r="DA622">
        <v>0</v>
      </c>
      <c r="DB622" t="s">
        <v>356</v>
      </c>
      <c r="DC622">
        <v>1656081770.5</v>
      </c>
      <c r="DD622">
        <v>1655399214.6</v>
      </c>
      <c r="DE622">
        <v>0</v>
      </c>
      <c r="DF622">
        <v>0.134</v>
      </c>
      <c r="DG622">
        <v>-0.06</v>
      </c>
      <c r="DH622">
        <v>9.331</v>
      </c>
      <c r="DI622">
        <v>0.511</v>
      </c>
      <c r="DJ622">
        <v>421</v>
      </c>
      <c r="DK622">
        <v>25</v>
      </c>
      <c r="DL622">
        <v>1.93</v>
      </c>
      <c r="DM622">
        <v>0.15</v>
      </c>
      <c r="DN622">
        <v>14.8825775</v>
      </c>
      <c r="DO622">
        <v>6.95750881801123</v>
      </c>
      <c r="DP622">
        <v>0.720522302738611</v>
      </c>
      <c r="DQ622">
        <v>0</v>
      </c>
      <c r="DR622">
        <v>2.4904435</v>
      </c>
      <c r="DS622">
        <v>0.0822686679174492</v>
      </c>
      <c r="DT622">
        <v>0.00836499807232494</v>
      </c>
      <c r="DU622">
        <v>1</v>
      </c>
      <c r="DV622">
        <v>1</v>
      </c>
      <c r="DW622">
        <v>2</v>
      </c>
      <c r="DX622" t="s">
        <v>357</v>
      </c>
      <c r="DY622">
        <v>2.96859</v>
      </c>
      <c r="DZ622">
        <v>2.75415</v>
      </c>
      <c r="EA622">
        <v>0.0245546</v>
      </c>
      <c r="EB622">
        <v>0.0227163</v>
      </c>
      <c r="EC622">
        <v>0.0706972</v>
      </c>
      <c r="ED622">
        <v>0.064252</v>
      </c>
      <c r="EE622">
        <v>37869.1</v>
      </c>
      <c r="EF622">
        <v>41522.5</v>
      </c>
      <c r="EG622">
        <v>35212.3</v>
      </c>
      <c r="EH622">
        <v>38566.4</v>
      </c>
      <c r="EI622">
        <v>46449.6</v>
      </c>
      <c r="EJ622">
        <v>52110.1</v>
      </c>
      <c r="EK622">
        <v>55086.6</v>
      </c>
      <c r="EL622">
        <v>61847</v>
      </c>
      <c r="EM622">
        <v>1.9182</v>
      </c>
      <c r="EN622">
        <v>2.108</v>
      </c>
      <c r="EO622">
        <v>0.00983477</v>
      </c>
      <c r="EP622">
        <v>0</v>
      </c>
      <c r="EQ622">
        <v>22.4919</v>
      </c>
      <c r="ER622">
        <v>999.9</v>
      </c>
      <c r="ES622">
        <v>39.342</v>
      </c>
      <c r="ET622">
        <v>33.586</v>
      </c>
      <c r="EU622">
        <v>27.7752</v>
      </c>
      <c r="EV622">
        <v>55.8872</v>
      </c>
      <c r="EW622">
        <v>39.0224</v>
      </c>
      <c r="EX622">
        <v>2</v>
      </c>
      <c r="EY622">
        <v>0.350244</v>
      </c>
      <c r="EZ622">
        <v>9.28105</v>
      </c>
      <c r="FA622">
        <v>19.9231</v>
      </c>
      <c r="FB622">
        <v>5.20052</v>
      </c>
      <c r="FC622">
        <v>12.0099</v>
      </c>
      <c r="FD622">
        <v>4.9752</v>
      </c>
      <c r="FE622">
        <v>3.294</v>
      </c>
      <c r="FF622">
        <v>9999</v>
      </c>
      <c r="FG622">
        <v>9999</v>
      </c>
      <c r="FH622">
        <v>9999</v>
      </c>
      <c r="FI622">
        <v>552.8</v>
      </c>
      <c r="FJ622">
        <v>1.86298</v>
      </c>
      <c r="FK622">
        <v>1.8678</v>
      </c>
      <c r="FL622">
        <v>1.86752</v>
      </c>
      <c r="FM622">
        <v>1.86874</v>
      </c>
      <c r="FN622">
        <v>1.86951</v>
      </c>
      <c r="FO622">
        <v>1.86554</v>
      </c>
      <c r="FP622">
        <v>1.86661</v>
      </c>
      <c r="FQ622">
        <v>1.86798</v>
      </c>
      <c r="FR622">
        <v>5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6.368</v>
      </c>
      <c r="GF622">
        <v>0.1931</v>
      </c>
      <c r="GG622">
        <v>5.21543574155078</v>
      </c>
      <c r="GH622">
        <v>0.0100486214095962</v>
      </c>
      <c r="GI622">
        <v>-1.74255938316833e-06</v>
      </c>
      <c r="GJ622">
        <v>3.40457676646056e-10</v>
      </c>
      <c r="GK622">
        <v>0.193157098174064</v>
      </c>
      <c r="GL622">
        <v>0</v>
      </c>
      <c r="GM622">
        <v>0</v>
      </c>
      <c r="GN622">
        <v>0</v>
      </c>
      <c r="GO622">
        <v>-4</v>
      </c>
      <c r="GP622">
        <v>2214</v>
      </c>
      <c r="GQ622">
        <v>1</v>
      </c>
      <c r="GR622">
        <v>18</v>
      </c>
      <c r="GS622">
        <v>17439.3</v>
      </c>
      <c r="GT622">
        <v>28815.2</v>
      </c>
      <c r="GU622">
        <v>0.454102</v>
      </c>
      <c r="GV622">
        <v>2.66479</v>
      </c>
      <c r="GW622">
        <v>2.24854</v>
      </c>
      <c r="GX622">
        <v>2.73438</v>
      </c>
      <c r="GY622">
        <v>1.99585</v>
      </c>
      <c r="GZ622">
        <v>2.34863</v>
      </c>
      <c r="HA622">
        <v>37.6504</v>
      </c>
      <c r="HB622">
        <v>13.773</v>
      </c>
      <c r="HC622">
        <v>18</v>
      </c>
      <c r="HD622">
        <v>496.977</v>
      </c>
      <c r="HE622">
        <v>631.291</v>
      </c>
      <c r="HF622">
        <v>13.4219</v>
      </c>
      <c r="HG622">
        <v>31.5297</v>
      </c>
      <c r="HH622">
        <v>30.0006</v>
      </c>
      <c r="HI622">
        <v>31.3787</v>
      </c>
      <c r="HJ622">
        <v>31.2977</v>
      </c>
      <c r="HK622">
        <v>9.02807</v>
      </c>
      <c r="HL622">
        <v>38.5788</v>
      </c>
      <c r="HM622">
        <v>0</v>
      </c>
      <c r="HN622">
        <v>12.193</v>
      </c>
      <c r="HO622">
        <v>83.3862</v>
      </c>
      <c r="HP622">
        <v>16.039</v>
      </c>
      <c r="HQ622">
        <v>102.155</v>
      </c>
      <c r="HR622">
        <v>102.953</v>
      </c>
    </row>
    <row r="623" spans="1:226">
      <c r="A623">
        <v>607</v>
      </c>
      <c r="B623">
        <v>1657128132.5</v>
      </c>
      <c r="C623">
        <v>8099.90000009537</v>
      </c>
      <c r="D623" t="s">
        <v>1578</v>
      </c>
      <c r="E623" t="s">
        <v>1579</v>
      </c>
      <c r="F623">
        <v>5</v>
      </c>
      <c r="G623" t="s">
        <v>1537</v>
      </c>
      <c r="H623" t="s">
        <v>354</v>
      </c>
      <c r="I623">
        <v>1657128125.01852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102.173655692496</v>
      </c>
      <c r="AK623">
        <v>110.936212121212</v>
      </c>
      <c r="AL623">
        <v>-3.26524626256876</v>
      </c>
      <c r="AM623">
        <v>66.8898912249682</v>
      </c>
      <c r="AN623">
        <f>(AP623 - AO623 + BO623*1E3/(8.314*(BQ623+273.15)) * AR623/BN623 * AQ623) * BN623/(100*BB623) * 1000/(1000 - AP623)</f>
        <v>0</v>
      </c>
      <c r="AO623">
        <v>16.124391029217</v>
      </c>
      <c r="AP623">
        <v>18.6573115151515</v>
      </c>
      <c r="AQ623">
        <v>-8.03177180821064e-05</v>
      </c>
      <c r="AR623">
        <v>77.4811783398538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1657128125.01852</v>
      </c>
      <c r="BH623">
        <v>131.312777777778</v>
      </c>
      <c r="BI623">
        <v>115.460703703704</v>
      </c>
      <c r="BJ623">
        <v>18.648162962963</v>
      </c>
      <c r="BK623">
        <v>16.1338555555556</v>
      </c>
      <c r="BL623">
        <v>124.869444444444</v>
      </c>
      <c r="BM623">
        <v>18.4550148148148</v>
      </c>
      <c r="BN623">
        <v>499.991259259259</v>
      </c>
      <c r="BO623">
        <v>73.9484518518518</v>
      </c>
      <c r="BP623">
        <v>0.0999087185185185</v>
      </c>
      <c r="BQ623">
        <v>22.6532222222222</v>
      </c>
      <c r="BR623">
        <v>22.662962962963</v>
      </c>
      <c r="BS623">
        <v>999.9</v>
      </c>
      <c r="BT623">
        <v>0</v>
      </c>
      <c r="BU623">
        <v>0</v>
      </c>
      <c r="BV623">
        <v>10021.1111111111</v>
      </c>
      <c r="BW623">
        <v>0</v>
      </c>
      <c r="BX623">
        <v>1604.92481481481</v>
      </c>
      <c r="BY623">
        <v>15.8521703703704</v>
      </c>
      <c r="BZ623">
        <v>133.807888888889</v>
      </c>
      <c r="CA623">
        <v>117.354118518519</v>
      </c>
      <c r="CB623">
        <v>2.51430222222222</v>
      </c>
      <c r="CC623">
        <v>115.460703703704</v>
      </c>
      <c r="CD623">
        <v>16.1338555555556</v>
      </c>
      <c r="CE623">
        <v>1.37900222222222</v>
      </c>
      <c r="CF623">
        <v>1.19307407407407</v>
      </c>
      <c r="CG623">
        <v>11.6886962962963</v>
      </c>
      <c r="CH623">
        <v>9.51540185185185</v>
      </c>
      <c r="CI623">
        <v>1999.99296296296</v>
      </c>
      <c r="CJ623">
        <v>0.980004555555555</v>
      </c>
      <c r="CK623">
        <v>0.0199957592592593</v>
      </c>
      <c r="CL623">
        <v>0</v>
      </c>
      <c r="CM623">
        <v>2.2214037037037</v>
      </c>
      <c r="CN623">
        <v>0</v>
      </c>
      <c r="CO623">
        <v>9810.35111111111</v>
      </c>
      <c r="CP623">
        <v>17300.1037037037</v>
      </c>
      <c r="CQ623">
        <v>41.7406666666667</v>
      </c>
      <c r="CR623">
        <v>43.914037037037</v>
      </c>
      <c r="CS623">
        <v>41.75</v>
      </c>
      <c r="CT623">
        <v>42.0806666666667</v>
      </c>
      <c r="CU623">
        <v>40.812</v>
      </c>
      <c r="CV623">
        <v>1960.00296296296</v>
      </c>
      <c r="CW623">
        <v>39.99</v>
      </c>
      <c r="CX623">
        <v>0</v>
      </c>
      <c r="CY623">
        <v>1657128112.9</v>
      </c>
      <c r="CZ623">
        <v>0</v>
      </c>
      <c r="DA623">
        <v>0</v>
      </c>
      <c r="DB623" t="s">
        <v>356</v>
      </c>
      <c r="DC623">
        <v>1656081770.5</v>
      </c>
      <c r="DD623">
        <v>1655399214.6</v>
      </c>
      <c r="DE623">
        <v>0</v>
      </c>
      <c r="DF623">
        <v>0.134</v>
      </c>
      <c r="DG623">
        <v>-0.06</v>
      </c>
      <c r="DH623">
        <v>9.331</v>
      </c>
      <c r="DI623">
        <v>0.511</v>
      </c>
      <c r="DJ623">
        <v>421</v>
      </c>
      <c r="DK623">
        <v>25</v>
      </c>
      <c r="DL623">
        <v>1.93</v>
      </c>
      <c r="DM623">
        <v>0.15</v>
      </c>
      <c r="DN623">
        <v>15.46887</v>
      </c>
      <c r="DO623">
        <v>6.308226641651</v>
      </c>
      <c r="DP623">
        <v>0.652255137657037</v>
      </c>
      <c r="DQ623">
        <v>0</v>
      </c>
      <c r="DR623">
        <v>2.50337625</v>
      </c>
      <c r="DS623">
        <v>0.176815497185744</v>
      </c>
      <c r="DT623">
        <v>0.0207573260184808</v>
      </c>
      <c r="DU623">
        <v>0</v>
      </c>
      <c r="DV623">
        <v>0</v>
      </c>
      <c r="DW623">
        <v>2</v>
      </c>
      <c r="DX623" t="s">
        <v>367</v>
      </c>
      <c r="DY623">
        <v>2.96781</v>
      </c>
      <c r="DZ623">
        <v>2.75341</v>
      </c>
      <c r="EA623">
        <v>0.0213662</v>
      </c>
      <c r="EB623">
        <v>0.0192448</v>
      </c>
      <c r="EC623">
        <v>0.0707081</v>
      </c>
      <c r="ED623">
        <v>0.0641285</v>
      </c>
      <c r="EE623">
        <v>37993.2</v>
      </c>
      <c r="EF623">
        <v>41669</v>
      </c>
      <c r="EG623">
        <v>35212.7</v>
      </c>
      <c r="EH623">
        <v>38565.5</v>
      </c>
      <c r="EI623">
        <v>46449.5</v>
      </c>
      <c r="EJ623">
        <v>52116</v>
      </c>
      <c r="EK623">
        <v>55087.2</v>
      </c>
      <c r="EL623">
        <v>61846</v>
      </c>
      <c r="EM623">
        <v>1.9186</v>
      </c>
      <c r="EN623">
        <v>2.1078</v>
      </c>
      <c r="EO623">
        <v>0.0108778</v>
      </c>
      <c r="EP623">
        <v>0</v>
      </c>
      <c r="EQ623">
        <v>22.4995</v>
      </c>
      <c r="ER623">
        <v>999.9</v>
      </c>
      <c r="ES623">
        <v>39.342</v>
      </c>
      <c r="ET623">
        <v>33.596</v>
      </c>
      <c r="EU623">
        <v>27.7931</v>
      </c>
      <c r="EV623">
        <v>55.3572</v>
      </c>
      <c r="EW623">
        <v>39.1186</v>
      </c>
      <c r="EX623">
        <v>2</v>
      </c>
      <c r="EY623">
        <v>0.350285</v>
      </c>
      <c r="EZ623">
        <v>9.28105</v>
      </c>
      <c r="FA623">
        <v>19.9226</v>
      </c>
      <c r="FB623">
        <v>5.19932</v>
      </c>
      <c r="FC623">
        <v>12.0099</v>
      </c>
      <c r="FD623">
        <v>4.9756</v>
      </c>
      <c r="FE623">
        <v>3.294</v>
      </c>
      <c r="FF623">
        <v>9999</v>
      </c>
      <c r="FG623">
        <v>9999</v>
      </c>
      <c r="FH623">
        <v>9999</v>
      </c>
      <c r="FI623">
        <v>552.8</v>
      </c>
      <c r="FJ623">
        <v>1.86295</v>
      </c>
      <c r="FK623">
        <v>1.86783</v>
      </c>
      <c r="FL623">
        <v>1.86752</v>
      </c>
      <c r="FM623">
        <v>1.86874</v>
      </c>
      <c r="FN623">
        <v>1.86951</v>
      </c>
      <c r="FO623">
        <v>1.86554</v>
      </c>
      <c r="FP623">
        <v>1.86661</v>
      </c>
      <c r="FQ623">
        <v>1.86798</v>
      </c>
      <c r="FR623">
        <v>5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6.214</v>
      </c>
      <c r="GF623">
        <v>0.1932</v>
      </c>
      <c r="GG623">
        <v>5.21543574155078</v>
      </c>
      <c r="GH623">
        <v>0.0100486214095962</v>
      </c>
      <c r="GI623">
        <v>-1.74255938316833e-06</v>
      </c>
      <c r="GJ623">
        <v>3.40457676646056e-10</v>
      </c>
      <c r="GK623">
        <v>0.193157098174064</v>
      </c>
      <c r="GL623">
        <v>0</v>
      </c>
      <c r="GM623">
        <v>0</v>
      </c>
      <c r="GN623">
        <v>0</v>
      </c>
      <c r="GO623">
        <v>-4</v>
      </c>
      <c r="GP623">
        <v>2214</v>
      </c>
      <c r="GQ623">
        <v>1</v>
      </c>
      <c r="GR623">
        <v>18</v>
      </c>
      <c r="GS623">
        <v>17439.4</v>
      </c>
      <c r="GT623">
        <v>28815.3</v>
      </c>
      <c r="GU623">
        <v>0.405273</v>
      </c>
      <c r="GV623">
        <v>2.67578</v>
      </c>
      <c r="GW623">
        <v>2.24854</v>
      </c>
      <c r="GX623">
        <v>2.73438</v>
      </c>
      <c r="GY623">
        <v>1.99585</v>
      </c>
      <c r="GZ623">
        <v>2.31079</v>
      </c>
      <c r="HA623">
        <v>37.6504</v>
      </c>
      <c r="HB623">
        <v>13.7468</v>
      </c>
      <c r="HC623">
        <v>18</v>
      </c>
      <c r="HD623">
        <v>497.27</v>
      </c>
      <c r="HE623">
        <v>631.129</v>
      </c>
      <c r="HF623">
        <v>13.4261</v>
      </c>
      <c r="HG623">
        <v>31.5324</v>
      </c>
      <c r="HH623">
        <v>30.0002</v>
      </c>
      <c r="HI623">
        <v>31.3814</v>
      </c>
      <c r="HJ623">
        <v>31.2977</v>
      </c>
      <c r="HK623">
        <v>8.0129</v>
      </c>
      <c r="HL623">
        <v>38.5788</v>
      </c>
      <c r="HM623">
        <v>0</v>
      </c>
      <c r="HN623">
        <v>12.1994</v>
      </c>
      <c r="HO623">
        <v>63.273</v>
      </c>
      <c r="HP623">
        <v>16.0103</v>
      </c>
      <c r="HQ623">
        <v>102.157</v>
      </c>
      <c r="HR623">
        <v>102.951</v>
      </c>
    </row>
    <row r="624" spans="1:226">
      <c r="A624">
        <v>608</v>
      </c>
      <c r="B624">
        <v>1657128199.5</v>
      </c>
      <c r="C624">
        <v>8166.90000009537</v>
      </c>
      <c r="D624" t="s">
        <v>1580</v>
      </c>
      <c r="E624" t="s">
        <v>1581</v>
      </c>
      <c r="F624">
        <v>5</v>
      </c>
      <c r="G624" t="s">
        <v>1537</v>
      </c>
      <c r="H624" t="s">
        <v>354</v>
      </c>
      <c r="I624">
        <v>1657128191.5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426.336360690469</v>
      </c>
      <c r="AK624">
        <v>414.931290909091</v>
      </c>
      <c r="AL624">
        <v>0.0234032370126122</v>
      </c>
      <c r="AM624">
        <v>66.8898912249682</v>
      </c>
      <c r="AN624">
        <f>(AP624 - AO624 + BO624*1E3/(8.314*(BQ624+273.15)) * AR624/BN624 * AQ624) * BN624/(100*BB624) * 1000/(1000 - AP624)</f>
        <v>0</v>
      </c>
      <c r="AO624">
        <v>15.9959953481749</v>
      </c>
      <c r="AP624">
        <v>18.7180381818182</v>
      </c>
      <c r="AQ624">
        <v>0.000233874446030889</v>
      </c>
      <c r="AR624">
        <v>77.4811783398538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1657128191.5</v>
      </c>
      <c r="BH624">
        <v>406.989451612903</v>
      </c>
      <c r="BI624">
        <v>419.537</v>
      </c>
      <c r="BJ624">
        <v>18.7156387096774</v>
      </c>
      <c r="BK624">
        <v>15.9923612903226</v>
      </c>
      <c r="BL624">
        <v>398.029</v>
      </c>
      <c r="BM624">
        <v>18.522464516129</v>
      </c>
      <c r="BN624">
        <v>499.998774193549</v>
      </c>
      <c r="BO624">
        <v>73.9453741935484</v>
      </c>
      <c r="BP624">
        <v>0.0999256161290323</v>
      </c>
      <c r="BQ624">
        <v>22.7066870967742</v>
      </c>
      <c r="BR624">
        <v>22.6975193548387</v>
      </c>
      <c r="BS624">
        <v>999.9</v>
      </c>
      <c r="BT624">
        <v>0</v>
      </c>
      <c r="BU624">
        <v>0</v>
      </c>
      <c r="BV624">
        <v>10010.9677419355</v>
      </c>
      <c r="BW624">
        <v>0</v>
      </c>
      <c r="BX624">
        <v>1609.79806451613</v>
      </c>
      <c r="BY624">
        <v>-12.5475225806452</v>
      </c>
      <c r="BZ624">
        <v>414.751774193548</v>
      </c>
      <c r="CA624">
        <v>426.35535483871</v>
      </c>
      <c r="CB624">
        <v>2.72327419354839</v>
      </c>
      <c r="CC624">
        <v>419.537</v>
      </c>
      <c r="CD624">
        <v>15.9923612903226</v>
      </c>
      <c r="CE624">
        <v>1.38393419354839</v>
      </c>
      <c r="CF624">
        <v>1.18256096774194</v>
      </c>
      <c r="CG624">
        <v>11.7427419354839</v>
      </c>
      <c r="CH624">
        <v>9.38380032258065</v>
      </c>
      <c r="CI624">
        <v>2000.00451612903</v>
      </c>
      <c r="CJ624">
        <v>0.98000529032258</v>
      </c>
      <c r="CK624">
        <v>0.0199949903225807</v>
      </c>
      <c r="CL624">
        <v>0</v>
      </c>
      <c r="CM624">
        <v>2.26804193548387</v>
      </c>
      <c r="CN624">
        <v>0</v>
      </c>
      <c r="CO624">
        <v>9600.31258064516</v>
      </c>
      <c r="CP624">
        <v>17300.2064516129</v>
      </c>
      <c r="CQ624">
        <v>41.76</v>
      </c>
      <c r="CR624">
        <v>44</v>
      </c>
      <c r="CS624">
        <v>41.8262258064516</v>
      </c>
      <c r="CT624">
        <v>42.125</v>
      </c>
      <c r="CU624">
        <v>40.8668709677419</v>
      </c>
      <c r="CV624">
        <v>1960.01419354839</v>
      </c>
      <c r="CW624">
        <v>39.9903225806452</v>
      </c>
      <c r="CX624">
        <v>0</v>
      </c>
      <c r="CY624">
        <v>1657128179.5</v>
      </c>
      <c r="CZ624">
        <v>0</v>
      </c>
      <c r="DA624">
        <v>0</v>
      </c>
      <c r="DB624" t="s">
        <v>356</v>
      </c>
      <c r="DC624">
        <v>1656081770.5</v>
      </c>
      <c r="DD624">
        <v>1655399214.6</v>
      </c>
      <c r="DE624">
        <v>0</v>
      </c>
      <c r="DF624">
        <v>0.134</v>
      </c>
      <c r="DG624">
        <v>-0.06</v>
      </c>
      <c r="DH624">
        <v>9.331</v>
      </c>
      <c r="DI624">
        <v>0.511</v>
      </c>
      <c r="DJ624">
        <v>421</v>
      </c>
      <c r="DK624">
        <v>25</v>
      </c>
      <c r="DL624">
        <v>1.93</v>
      </c>
      <c r="DM624">
        <v>0.15</v>
      </c>
      <c r="DN624">
        <v>-12.7020075</v>
      </c>
      <c r="DO624">
        <v>2.98109155722331</v>
      </c>
      <c r="DP624">
        <v>0.345560649081677</v>
      </c>
      <c r="DQ624">
        <v>0</v>
      </c>
      <c r="DR624">
        <v>2.719151</v>
      </c>
      <c r="DS624">
        <v>0.0470409005628482</v>
      </c>
      <c r="DT624">
        <v>0.0230991539671911</v>
      </c>
      <c r="DU624">
        <v>1</v>
      </c>
      <c r="DV624">
        <v>1</v>
      </c>
      <c r="DW624">
        <v>2</v>
      </c>
      <c r="DX624" t="s">
        <v>357</v>
      </c>
      <c r="DY624">
        <v>2.96843</v>
      </c>
      <c r="DZ624">
        <v>2.75372</v>
      </c>
      <c r="EA624">
        <v>0.071394</v>
      </c>
      <c r="EB624">
        <v>0.0744578</v>
      </c>
      <c r="EC624">
        <v>0.0708707</v>
      </c>
      <c r="ED624">
        <v>0.0638249</v>
      </c>
      <c r="EE624">
        <v>36049.5</v>
      </c>
      <c r="EF624">
        <v>39320.8</v>
      </c>
      <c r="EG624">
        <v>35210</v>
      </c>
      <c r="EH624">
        <v>38562.4</v>
      </c>
      <c r="EI624">
        <v>46440</v>
      </c>
      <c r="EJ624">
        <v>52130.8</v>
      </c>
      <c r="EK624">
        <v>55084.1</v>
      </c>
      <c r="EL624">
        <v>61841.7</v>
      </c>
      <c r="EM624">
        <v>1.918</v>
      </c>
      <c r="EN624">
        <v>2.1074</v>
      </c>
      <c r="EO624">
        <v>0.0038743</v>
      </c>
      <c r="EP624">
        <v>0</v>
      </c>
      <c r="EQ624">
        <v>22.6498</v>
      </c>
      <c r="ER624">
        <v>999.9</v>
      </c>
      <c r="ES624">
        <v>39.293</v>
      </c>
      <c r="ET624">
        <v>33.687</v>
      </c>
      <c r="EU624">
        <v>27.898</v>
      </c>
      <c r="EV624">
        <v>55.4372</v>
      </c>
      <c r="EW624">
        <v>38.9824</v>
      </c>
      <c r="EX624">
        <v>2</v>
      </c>
      <c r="EY624">
        <v>0.353496</v>
      </c>
      <c r="EZ624">
        <v>9.28105</v>
      </c>
      <c r="FA624">
        <v>19.9229</v>
      </c>
      <c r="FB624">
        <v>5.19812</v>
      </c>
      <c r="FC624">
        <v>12.0099</v>
      </c>
      <c r="FD624">
        <v>4.9756</v>
      </c>
      <c r="FE624">
        <v>3.294</v>
      </c>
      <c r="FF624">
        <v>9999</v>
      </c>
      <c r="FG624">
        <v>9999</v>
      </c>
      <c r="FH624">
        <v>9999</v>
      </c>
      <c r="FI624">
        <v>552.9</v>
      </c>
      <c r="FJ624">
        <v>1.86301</v>
      </c>
      <c r="FK624">
        <v>1.86777</v>
      </c>
      <c r="FL624">
        <v>1.86752</v>
      </c>
      <c r="FM624">
        <v>1.86874</v>
      </c>
      <c r="FN624">
        <v>1.86951</v>
      </c>
      <c r="FO624">
        <v>1.86554</v>
      </c>
      <c r="FP624">
        <v>1.86661</v>
      </c>
      <c r="FQ624">
        <v>1.86798</v>
      </c>
      <c r="FR624">
        <v>5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8.961</v>
      </c>
      <c r="GF624">
        <v>0.1932</v>
      </c>
      <c r="GG624">
        <v>5.21543574155078</v>
      </c>
      <c r="GH624">
        <v>0.0100486214095962</v>
      </c>
      <c r="GI624">
        <v>-1.74255938316833e-06</v>
      </c>
      <c r="GJ624">
        <v>3.40457676646056e-10</v>
      </c>
      <c r="GK624">
        <v>0.193157098174064</v>
      </c>
      <c r="GL624">
        <v>0</v>
      </c>
      <c r="GM624">
        <v>0</v>
      </c>
      <c r="GN624">
        <v>0</v>
      </c>
      <c r="GO624">
        <v>-4</v>
      </c>
      <c r="GP624">
        <v>2214</v>
      </c>
      <c r="GQ624">
        <v>1</v>
      </c>
      <c r="GR624">
        <v>18</v>
      </c>
      <c r="GS624">
        <v>17440.5</v>
      </c>
      <c r="GT624">
        <v>28816.4</v>
      </c>
      <c r="GU624">
        <v>1.33667</v>
      </c>
      <c r="GV624">
        <v>2.64526</v>
      </c>
      <c r="GW624">
        <v>2.24854</v>
      </c>
      <c r="GX624">
        <v>2.73438</v>
      </c>
      <c r="GY624">
        <v>1.99585</v>
      </c>
      <c r="GZ624">
        <v>2.33154</v>
      </c>
      <c r="HA624">
        <v>37.7953</v>
      </c>
      <c r="HB624">
        <v>13.7468</v>
      </c>
      <c r="HC624">
        <v>18</v>
      </c>
      <c r="HD624">
        <v>497.046</v>
      </c>
      <c r="HE624">
        <v>631.066</v>
      </c>
      <c r="HF624">
        <v>13.4272</v>
      </c>
      <c r="HG624">
        <v>31.5518</v>
      </c>
      <c r="HH624">
        <v>30.0004</v>
      </c>
      <c r="HI624">
        <v>31.4034</v>
      </c>
      <c r="HJ624">
        <v>31.3222</v>
      </c>
      <c r="HK624">
        <v>26.8509</v>
      </c>
      <c r="HL624">
        <v>39.1395</v>
      </c>
      <c r="HM624">
        <v>0</v>
      </c>
      <c r="HN624">
        <v>12.2573</v>
      </c>
      <c r="HO624">
        <v>426.312</v>
      </c>
      <c r="HP624">
        <v>15.9652</v>
      </c>
      <c r="HQ624">
        <v>102.15</v>
      </c>
      <c r="HR624">
        <v>102.944</v>
      </c>
    </row>
    <row r="625" spans="1:226">
      <c r="A625">
        <v>609</v>
      </c>
      <c r="B625">
        <v>1657128204.5</v>
      </c>
      <c r="C625">
        <v>8171.90000009537</v>
      </c>
      <c r="D625" t="s">
        <v>1582</v>
      </c>
      <c r="E625" t="s">
        <v>1583</v>
      </c>
      <c r="F625">
        <v>5</v>
      </c>
      <c r="G625" t="s">
        <v>1537</v>
      </c>
      <c r="H625" t="s">
        <v>354</v>
      </c>
      <c r="I625">
        <v>1657128196.65517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427.661920580098</v>
      </c>
      <c r="AK625">
        <v>415.569006060606</v>
      </c>
      <c r="AL625">
        <v>0.240163664155442</v>
      </c>
      <c r="AM625">
        <v>66.8898912249682</v>
      </c>
      <c r="AN625">
        <f>(AP625 - AO625 + BO625*1E3/(8.314*(BQ625+273.15)) * AR625/BN625 * AQ625) * BN625/(100*BB625) * 1000/(1000 - AP625)</f>
        <v>0</v>
      </c>
      <c r="AO625">
        <v>16.0028810704102</v>
      </c>
      <c r="AP625">
        <v>18.7308781818182</v>
      </c>
      <c r="AQ625">
        <v>0.000188867440800322</v>
      </c>
      <c r="AR625">
        <v>77.4811783398538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1657128196.65517</v>
      </c>
      <c r="BH625">
        <v>407.140413793104</v>
      </c>
      <c r="BI625">
        <v>420.274965517241</v>
      </c>
      <c r="BJ625">
        <v>18.7176206896552</v>
      </c>
      <c r="BK625">
        <v>15.9970965517241</v>
      </c>
      <c r="BL625">
        <v>398.178689655172</v>
      </c>
      <c r="BM625">
        <v>18.5244517241379</v>
      </c>
      <c r="BN625">
        <v>500.016620689655</v>
      </c>
      <c r="BO625">
        <v>73.9456724137931</v>
      </c>
      <c r="BP625">
        <v>0.100034462068966</v>
      </c>
      <c r="BQ625">
        <v>22.7098620689655</v>
      </c>
      <c r="BR625">
        <v>22.6934931034483</v>
      </c>
      <c r="BS625">
        <v>999.9</v>
      </c>
      <c r="BT625">
        <v>0</v>
      </c>
      <c r="BU625">
        <v>0</v>
      </c>
      <c r="BV625">
        <v>10007.2413793103</v>
      </c>
      <c r="BW625">
        <v>0</v>
      </c>
      <c r="BX625">
        <v>1608.83586206897</v>
      </c>
      <c r="BY625">
        <v>-13.1345137931034</v>
      </c>
      <c r="BZ625">
        <v>414.906586206897</v>
      </c>
      <c r="CA625">
        <v>427.107413793103</v>
      </c>
      <c r="CB625">
        <v>2.72052068965517</v>
      </c>
      <c r="CC625">
        <v>420.274965517241</v>
      </c>
      <c r="CD625">
        <v>15.9970965517241</v>
      </c>
      <c r="CE625">
        <v>1.38408620689655</v>
      </c>
      <c r="CF625">
        <v>1.18291620689655</v>
      </c>
      <c r="CG625">
        <v>11.7444068965517</v>
      </c>
      <c r="CH625">
        <v>9.38825793103448</v>
      </c>
      <c r="CI625">
        <v>2000.02103448276</v>
      </c>
      <c r="CJ625">
        <v>0.980005517241379</v>
      </c>
      <c r="CK625">
        <v>0.0199947482758621</v>
      </c>
      <c r="CL625">
        <v>0</v>
      </c>
      <c r="CM625">
        <v>2.30448620689655</v>
      </c>
      <c r="CN625">
        <v>0</v>
      </c>
      <c r="CO625">
        <v>9618.20310344828</v>
      </c>
      <c r="CP625">
        <v>17300.3517241379</v>
      </c>
      <c r="CQ625">
        <v>41.7713793103448</v>
      </c>
      <c r="CR625">
        <v>44.0085517241379</v>
      </c>
      <c r="CS625">
        <v>41.8424137931034</v>
      </c>
      <c r="CT625">
        <v>42.1314137931034</v>
      </c>
      <c r="CU625">
        <v>40.875</v>
      </c>
      <c r="CV625">
        <v>1960.03068965517</v>
      </c>
      <c r="CW625">
        <v>39.9903448275862</v>
      </c>
      <c r="CX625">
        <v>0</v>
      </c>
      <c r="CY625">
        <v>1657128184.9</v>
      </c>
      <c r="CZ625">
        <v>0</v>
      </c>
      <c r="DA625">
        <v>0</v>
      </c>
      <c r="DB625" t="s">
        <v>356</v>
      </c>
      <c r="DC625">
        <v>1656081770.5</v>
      </c>
      <c r="DD625">
        <v>1655399214.6</v>
      </c>
      <c r="DE625">
        <v>0</v>
      </c>
      <c r="DF625">
        <v>0.134</v>
      </c>
      <c r="DG625">
        <v>-0.06</v>
      </c>
      <c r="DH625">
        <v>9.331</v>
      </c>
      <c r="DI625">
        <v>0.511</v>
      </c>
      <c r="DJ625">
        <v>421</v>
      </c>
      <c r="DK625">
        <v>25</v>
      </c>
      <c r="DL625">
        <v>1.93</v>
      </c>
      <c r="DM625">
        <v>0.15</v>
      </c>
      <c r="DN625">
        <v>-12.7841975</v>
      </c>
      <c r="DO625">
        <v>-2.90128142589116</v>
      </c>
      <c r="DP625">
        <v>0.73277058466054</v>
      </c>
      <c r="DQ625">
        <v>0</v>
      </c>
      <c r="DR625">
        <v>2.72320625</v>
      </c>
      <c r="DS625">
        <v>-0.0385342964352749</v>
      </c>
      <c r="DT625">
        <v>0.00623120080221301</v>
      </c>
      <c r="DU625">
        <v>1</v>
      </c>
      <c r="DV625">
        <v>1</v>
      </c>
      <c r="DW625">
        <v>2</v>
      </c>
      <c r="DX625" t="s">
        <v>357</v>
      </c>
      <c r="DY625">
        <v>2.96879</v>
      </c>
      <c r="DZ625">
        <v>2.75385</v>
      </c>
      <c r="EA625">
        <v>0.071563</v>
      </c>
      <c r="EB625">
        <v>0.0753703</v>
      </c>
      <c r="EC625">
        <v>0.0709157</v>
      </c>
      <c r="ED625">
        <v>0.0638472</v>
      </c>
      <c r="EE625">
        <v>36043.4</v>
      </c>
      <c r="EF625">
        <v>39282</v>
      </c>
      <c r="EG625">
        <v>35210.5</v>
      </c>
      <c r="EH625">
        <v>38562.4</v>
      </c>
      <c r="EI625">
        <v>46437.6</v>
      </c>
      <c r="EJ625">
        <v>52129.5</v>
      </c>
      <c r="EK625">
        <v>55084</v>
      </c>
      <c r="EL625">
        <v>61841.5</v>
      </c>
      <c r="EM625">
        <v>1.9182</v>
      </c>
      <c r="EN625">
        <v>2.1072</v>
      </c>
      <c r="EO625">
        <v>0.00298023</v>
      </c>
      <c r="EP625">
        <v>0</v>
      </c>
      <c r="EQ625">
        <v>22.6574</v>
      </c>
      <c r="ER625">
        <v>999.9</v>
      </c>
      <c r="ES625">
        <v>39.293</v>
      </c>
      <c r="ET625">
        <v>33.697</v>
      </c>
      <c r="EU625">
        <v>27.9147</v>
      </c>
      <c r="EV625">
        <v>55.4472</v>
      </c>
      <c r="EW625">
        <v>39.0024</v>
      </c>
      <c r="EX625">
        <v>2</v>
      </c>
      <c r="EY625">
        <v>0.353659</v>
      </c>
      <c r="EZ625">
        <v>9.28105</v>
      </c>
      <c r="FA625">
        <v>19.9228</v>
      </c>
      <c r="FB625">
        <v>5.19932</v>
      </c>
      <c r="FC625">
        <v>12.0099</v>
      </c>
      <c r="FD625">
        <v>4.9752</v>
      </c>
      <c r="FE625">
        <v>3.294</v>
      </c>
      <c r="FF625">
        <v>9999</v>
      </c>
      <c r="FG625">
        <v>9999</v>
      </c>
      <c r="FH625">
        <v>9999</v>
      </c>
      <c r="FI625">
        <v>552.9</v>
      </c>
      <c r="FJ625">
        <v>1.86301</v>
      </c>
      <c r="FK625">
        <v>1.86783</v>
      </c>
      <c r="FL625">
        <v>1.86752</v>
      </c>
      <c r="FM625">
        <v>1.86874</v>
      </c>
      <c r="FN625">
        <v>1.86951</v>
      </c>
      <c r="FO625">
        <v>1.86554</v>
      </c>
      <c r="FP625">
        <v>1.86661</v>
      </c>
      <c r="FQ625">
        <v>1.86798</v>
      </c>
      <c r="FR625">
        <v>5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8.972</v>
      </c>
      <c r="GF625">
        <v>0.1931</v>
      </c>
      <c r="GG625">
        <v>5.21543574155078</v>
      </c>
      <c r="GH625">
        <v>0.0100486214095962</v>
      </c>
      <c r="GI625">
        <v>-1.74255938316833e-06</v>
      </c>
      <c r="GJ625">
        <v>3.40457676646056e-10</v>
      </c>
      <c r="GK625">
        <v>0.193157098174064</v>
      </c>
      <c r="GL625">
        <v>0</v>
      </c>
      <c r="GM625">
        <v>0</v>
      </c>
      <c r="GN625">
        <v>0</v>
      </c>
      <c r="GO625">
        <v>-4</v>
      </c>
      <c r="GP625">
        <v>2214</v>
      </c>
      <c r="GQ625">
        <v>1</v>
      </c>
      <c r="GR625">
        <v>18</v>
      </c>
      <c r="GS625">
        <v>17440.6</v>
      </c>
      <c r="GT625">
        <v>28816.5</v>
      </c>
      <c r="GU625">
        <v>1.3623</v>
      </c>
      <c r="GV625">
        <v>2.6416</v>
      </c>
      <c r="GW625">
        <v>2.24854</v>
      </c>
      <c r="GX625">
        <v>2.73438</v>
      </c>
      <c r="GY625">
        <v>1.99585</v>
      </c>
      <c r="GZ625">
        <v>2.34009</v>
      </c>
      <c r="HA625">
        <v>37.8195</v>
      </c>
      <c r="HB625">
        <v>13.738</v>
      </c>
      <c r="HC625">
        <v>18</v>
      </c>
      <c r="HD625">
        <v>497.204</v>
      </c>
      <c r="HE625">
        <v>630.933</v>
      </c>
      <c r="HF625">
        <v>13.4329</v>
      </c>
      <c r="HG625">
        <v>31.5573</v>
      </c>
      <c r="HH625">
        <v>30.0004</v>
      </c>
      <c r="HI625">
        <v>31.4061</v>
      </c>
      <c r="HJ625">
        <v>31.3249</v>
      </c>
      <c r="HK625">
        <v>27.3457</v>
      </c>
      <c r="HL625">
        <v>39.1395</v>
      </c>
      <c r="HM625">
        <v>0</v>
      </c>
      <c r="HN625">
        <v>12.251</v>
      </c>
      <c r="HO625">
        <v>439.747</v>
      </c>
      <c r="HP625">
        <v>15.9441</v>
      </c>
      <c r="HQ625">
        <v>102.151</v>
      </c>
      <c r="HR625">
        <v>102.943</v>
      </c>
    </row>
    <row r="626" spans="1:226">
      <c r="A626">
        <v>610</v>
      </c>
      <c r="B626">
        <v>1657128209.5</v>
      </c>
      <c r="C626">
        <v>8176.90000009537</v>
      </c>
      <c r="D626" t="s">
        <v>1584</v>
      </c>
      <c r="E626" t="s">
        <v>1585</v>
      </c>
      <c r="F626">
        <v>5</v>
      </c>
      <c r="G626" t="s">
        <v>1537</v>
      </c>
      <c r="H626" t="s">
        <v>354</v>
      </c>
      <c r="I626">
        <v>1657128201.73214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438.200437208972</v>
      </c>
      <c r="AK626">
        <v>421.624945454545</v>
      </c>
      <c r="AL626">
        <v>1.38200254371956</v>
      </c>
      <c r="AM626">
        <v>66.8898912249682</v>
      </c>
      <c r="AN626">
        <f>(AP626 - AO626 + BO626*1E3/(8.314*(BQ626+273.15)) * AR626/BN626 * AQ626) * BN626/(100*BB626) * 1000/(1000 - AP626)</f>
        <v>0</v>
      </c>
      <c r="AO626">
        <v>16.0095203525431</v>
      </c>
      <c r="AP626">
        <v>18.7482284848485</v>
      </c>
      <c r="AQ626">
        <v>0.000111704733294471</v>
      </c>
      <c r="AR626">
        <v>77.4811783398538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1657128201.73214</v>
      </c>
      <c r="BH626">
        <v>408.395</v>
      </c>
      <c r="BI626">
        <v>424.395821428571</v>
      </c>
      <c r="BJ626">
        <v>18.7272678571429</v>
      </c>
      <c r="BK626">
        <v>16.0033107142857</v>
      </c>
      <c r="BL626">
        <v>399.422285714286</v>
      </c>
      <c r="BM626">
        <v>18.5341107142857</v>
      </c>
      <c r="BN626">
        <v>500.012785714286</v>
      </c>
      <c r="BO626">
        <v>73.9459428571429</v>
      </c>
      <c r="BP626">
        <v>0.100026378571429</v>
      </c>
      <c r="BQ626">
        <v>22.7110035714286</v>
      </c>
      <c r="BR626">
        <v>22.6938464285714</v>
      </c>
      <c r="BS626">
        <v>999.9</v>
      </c>
      <c r="BT626">
        <v>0</v>
      </c>
      <c r="BU626">
        <v>0</v>
      </c>
      <c r="BV626">
        <v>10001.7857142857</v>
      </c>
      <c r="BW626">
        <v>0</v>
      </c>
      <c r="BX626">
        <v>1609.73571428571</v>
      </c>
      <c r="BY626">
        <v>-16.0007642857143</v>
      </c>
      <c r="BZ626">
        <v>416.189178571429</v>
      </c>
      <c r="CA626">
        <v>431.298035714286</v>
      </c>
      <c r="CB626">
        <v>2.72395357142857</v>
      </c>
      <c r="CC626">
        <v>424.395821428571</v>
      </c>
      <c r="CD626">
        <v>16.0033107142857</v>
      </c>
      <c r="CE626">
        <v>1.38480464285714</v>
      </c>
      <c r="CF626">
        <v>1.18338</v>
      </c>
      <c r="CG626">
        <v>11.7522678571429</v>
      </c>
      <c r="CH626">
        <v>9.39408607142857</v>
      </c>
      <c r="CI626">
        <v>2000.02428571429</v>
      </c>
      <c r="CJ626">
        <v>0.980005428571428</v>
      </c>
      <c r="CK626">
        <v>0.0199948428571429</v>
      </c>
      <c r="CL626">
        <v>0</v>
      </c>
      <c r="CM626">
        <v>2.29471785714286</v>
      </c>
      <c r="CN626">
        <v>0</v>
      </c>
      <c r="CO626">
        <v>9637.12321428572</v>
      </c>
      <c r="CP626">
        <v>17300.3857142857</v>
      </c>
      <c r="CQ626">
        <v>41.7898571428571</v>
      </c>
      <c r="CR626">
        <v>44.0199285714286</v>
      </c>
      <c r="CS626">
        <v>41.8615</v>
      </c>
      <c r="CT626">
        <v>42.1471428571428</v>
      </c>
      <c r="CU626">
        <v>40.875</v>
      </c>
      <c r="CV626">
        <v>1960.03392857143</v>
      </c>
      <c r="CW626">
        <v>39.9910714285714</v>
      </c>
      <c r="CX626">
        <v>0</v>
      </c>
      <c r="CY626">
        <v>1657128189.7</v>
      </c>
      <c r="CZ626">
        <v>0</v>
      </c>
      <c r="DA626">
        <v>0</v>
      </c>
      <c r="DB626" t="s">
        <v>356</v>
      </c>
      <c r="DC626">
        <v>1656081770.5</v>
      </c>
      <c r="DD626">
        <v>1655399214.6</v>
      </c>
      <c r="DE626">
        <v>0</v>
      </c>
      <c r="DF626">
        <v>0.134</v>
      </c>
      <c r="DG626">
        <v>-0.06</v>
      </c>
      <c r="DH626">
        <v>9.331</v>
      </c>
      <c r="DI626">
        <v>0.511</v>
      </c>
      <c r="DJ626">
        <v>421</v>
      </c>
      <c r="DK626">
        <v>25</v>
      </c>
      <c r="DL626">
        <v>1.93</v>
      </c>
      <c r="DM626">
        <v>0.15</v>
      </c>
      <c r="DN626">
        <v>-15.0848</v>
      </c>
      <c r="DO626">
        <v>-33.268471294559</v>
      </c>
      <c r="DP626">
        <v>3.72867875332537</v>
      </c>
      <c r="DQ626">
        <v>0</v>
      </c>
      <c r="DR626">
        <v>2.7228575</v>
      </c>
      <c r="DS626">
        <v>0.0405464915572223</v>
      </c>
      <c r="DT626">
        <v>0.00532732519656909</v>
      </c>
      <c r="DU626">
        <v>1</v>
      </c>
      <c r="DV626">
        <v>1</v>
      </c>
      <c r="DW626">
        <v>2</v>
      </c>
      <c r="DX626" t="s">
        <v>357</v>
      </c>
      <c r="DY626">
        <v>2.96865</v>
      </c>
      <c r="DZ626">
        <v>2.75363</v>
      </c>
      <c r="EA626">
        <v>0.072418</v>
      </c>
      <c r="EB626">
        <v>0.0770668</v>
      </c>
      <c r="EC626">
        <v>0.070964</v>
      </c>
      <c r="ED626">
        <v>0.0638626</v>
      </c>
      <c r="EE626">
        <v>36009</v>
      </c>
      <c r="EF626">
        <v>39208.6</v>
      </c>
      <c r="EG626">
        <v>35209.3</v>
      </c>
      <c r="EH626">
        <v>38561.1</v>
      </c>
      <c r="EI626">
        <v>46434.3</v>
      </c>
      <c r="EJ626">
        <v>52127.4</v>
      </c>
      <c r="EK626">
        <v>55082.9</v>
      </c>
      <c r="EL626">
        <v>61840.1</v>
      </c>
      <c r="EM626">
        <v>1.9182</v>
      </c>
      <c r="EN626">
        <v>2.1076</v>
      </c>
      <c r="EO626">
        <v>0.00298023</v>
      </c>
      <c r="EP626">
        <v>0</v>
      </c>
      <c r="EQ626">
        <v>22.6689</v>
      </c>
      <c r="ER626">
        <v>999.9</v>
      </c>
      <c r="ES626">
        <v>39.293</v>
      </c>
      <c r="ET626">
        <v>33.697</v>
      </c>
      <c r="EU626">
        <v>27.9144</v>
      </c>
      <c r="EV626">
        <v>55.6672</v>
      </c>
      <c r="EW626">
        <v>38.9904</v>
      </c>
      <c r="EX626">
        <v>2</v>
      </c>
      <c r="EY626">
        <v>0.354187</v>
      </c>
      <c r="EZ626">
        <v>9.28105</v>
      </c>
      <c r="FA626">
        <v>19.9229</v>
      </c>
      <c r="FB626">
        <v>5.19932</v>
      </c>
      <c r="FC626">
        <v>12.0099</v>
      </c>
      <c r="FD626">
        <v>4.9756</v>
      </c>
      <c r="FE626">
        <v>3.294</v>
      </c>
      <c r="FF626">
        <v>9999</v>
      </c>
      <c r="FG626">
        <v>9999</v>
      </c>
      <c r="FH626">
        <v>9999</v>
      </c>
      <c r="FI626">
        <v>552.9</v>
      </c>
      <c r="FJ626">
        <v>1.86295</v>
      </c>
      <c r="FK626">
        <v>1.86783</v>
      </c>
      <c r="FL626">
        <v>1.86752</v>
      </c>
      <c r="FM626">
        <v>1.86874</v>
      </c>
      <c r="FN626">
        <v>1.86951</v>
      </c>
      <c r="FO626">
        <v>1.86554</v>
      </c>
      <c r="FP626">
        <v>1.86661</v>
      </c>
      <c r="FQ626">
        <v>1.86798</v>
      </c>
      <c r="FR626">
        <v>5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9.026</v>
      </c>
      <c r="GF626">
        <v>0.1932</v>
      </c>
      <c r="GG626">
        <v>5.21543574155078</v>
      </c>
      <c r="GH626">
        <v>0.0100486214095962</v>
      </c>
      <c r="GI626">
        <v>-1.74255938316833e-06</v>
      </c>
      <c r="GJ626">
        <v>3.40457676646056e-10</v>
      </c>
      <c r="GK626">
        <v>0.193157098174064</v>
      </c>
      <c r="GL626">
        <v>0</v>
      </c>
      <c r="GM626">
        <v>0</v>
      </c>
      <c r="GN626">
        <v>0</v>
      </c>
      <c r="GO626">
        <v>-4</v>
      </c>
      <c r="GP626">
        <v>2214</v>
      </c>
      <c r="GQ626">
        <v>1</v>
      </c>
      <c r="GR626">
        <v>18</v>
      </c>
      <c r="GS626">
        <v>17440.7</v>
      </c>
      <c r="GT626">
        <v>28816.6</v>
      </c>
      <c r="GU626">
        <v>1.39526</v>
      </c>
      <c r="GV626">
        <v>2.64404</v>
      </c>
      <c r="GW626">
        <v>2.24854</v>
      </c>
      <c r="GX626">
        <v>2.73438</v>
      </c>
      <c r="GY626">
        <v>1.99585</v>
      </c>
      <c r="GZ626">
        <v>2.36938</v>
      </c>
      <c r="HA626">
        <v>37.8195</v>
      </c>
      <c r="HB626">
        <v>13.7468</v>
      </c>
      <c r="HC626">
        <v>18</v>
      </c>
      <c r="HD626">
        <v>497.226</v>
      </c>
      <c r="HE626">
        <v>631.286</v>
      </c>
      <c r="HF626">
        <v>13.4414</v>
      </c>
      <c r="HG626">
        <v>31.5601</v>
      </c>
      <c r="HH626">
        <v>30.0005</v>
      </c>
      <c r="HI626">
        <v>31.4088</v>
      </c>
      <c r="HJ626">
        <v>31.3276</v>
      </c>
      <c r="HK626">
        <v>27.9962</v>
      </c>
      <c r="HL626">
        <v>39.1395</v>
      </c>
      <c r="HM626">
        <v>0</v>
      </c>
      <c r="HN626">
        <v>12.2648</v>
      </c>
      <c r="HO626">
        <v>459.818</v>
      </c>
      <c r="HP626">
        <v>15.9171</v>
      </c>
      <c r="HQ626">
        <v>102.148</v>
      </c>
      <c r="HR626">
        <v>102.941</v>
      </c>
    </row>
    <row r="627" spans="1:226">
      <c r="A627">
        <v>611</v>
      </c>
      <c r="B627">
        <v>1657128214.5</v>
      </c>
      <c r="C627">
        <v>8181.90000009537</v>
      </c>
      <c r="D627" t="s">
        <v>1586</v>
      </c>
      <c r="E627" t="s">
        <v>1587</v>
      </c>
      <c r="F627">
        <v>5</v>
      </c>
      <c r="G627" t="s">
        <v>1537</v>
      </c>
      <c r="H627" t="s">
        <v>354</v>
      </c>
      <c r="I627">
        <v>1657128207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452.04799778856</v>
      </c>
      <c r="AK627">
        <v>432.108333333333</v>
      </c>
      <c r="AL627">
        <v>2.2436471235925</v>
      </c>
      <c r="AM627">
        <v>66.8898912249682</v>
      </c>
      <c r="AN627">
        <f>(AP627 - AO627 + BO627*1E3/(8.314*(BQ627+273.15)) * AR627/BN627 * AQ627) * BN627/(100*BB627) * 1000/(1000 - AP627)</f>
        <v>0</v>
      </c>
      <c r="AO627">
        <v>16.0173924598161</v>
      </c>
      <c r="AP627">
        <v>18.7638612121212</v>
      </c>
      <c r="AQ627">
        <v>0.00160976529161518</v>
      </c>
      <c r="AR627">
        <v>77.4811783398538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1657128207</v>
      </c>
      <c r="BH627">
        <v>412.591444444445</v>
      </c>
      <c r="BI627">
        <v>433.466333333333</v>
      </c>
      <c r="BJ627">
        <v>18.7415888888889</v>
      </c>
      <c r="BK627">
        <v>16.0062740740741</v>
      </c>
      <c r="BL627">
        <v>403.582148148148</v>
      </c>
      <c r="BM627">
        <v>18.5484259259259</v>
      </c>
      <c r="BN627">
        <v>500.018185185185</v>
      </c>
      <c r="BO627">
        <v>73.9459851851852</v>
      </c>
      <c r="BP627">
        <v>0.100095766666667</v>
      </c>
      <c r="BQ627">
        <v>22.7160407407407</v>
      </c>
      <c r="BR627">
        <v>22.6984</v>
      </c>
      <c r="BS627">
        <v>999.9</v>
      </c>
      <c r="BT627">
        <v>0</v>
      </c>
      <c r="BU627">
        <v>0</v>
      </c>
      <c r="BV627">
        <v>9995.37037037037</v>
      </c>
      <c r="BW627">
        <v>0</v>
      </c>
      <c r="BX627">
        <v>1610.24703703704</v>
      </c>
      <c r="BY627">
        <v>-20.8748444444444</v>
      </c>
      <c r="BZ627">
        <v>420.471888888889</v>
      </c>
      <c r="CA627">
        <v>440.517296296296</v>
      </c>
      <c r="CB627">
        <v>2.73530555555556</v>
      </c>
      <c r="CC627">
        <v>433.466333333333</v>
      </c>
      <c r="CD627">
        <v>16.0062740740741</v>
      </c>
      <c r="CE627">
        <v>1.38586481481481</v>
      </c>
      <c r="CF627">
        <v>1.18359925925926</v>
      </c>
      <c r="CG627">
        <v>11.7638407407407</v>
      </c>
      <c r="CH627">
        <v>9.39684777777778</v>
      </c>
      <c r="CI627">
        <v>2000.01037037037</v>
      </c>
      <c r="CJ627">
        <v>0.980005444444444</v>
      </c>
      <c r="CK627">
        <v>0.0199948259259259</v>
      </c>
      <c r="CL627">
        <v>0</v>
      </c>
      <c r="CM627">
        <v>2.24772592592593</v>
      </c>
      <c r="CN627">
        <v>0</v>
      </c>
      <c r="CO627">
        <v>9657.24777777778</v>
      </c>
      <c r="CP627">
        <v>17300.2740740741</v>
      </c>
      <c r="CQ627">
        <v>41.8028148148148</v>
      </c>
      <c r="CR627">
        <v>44.0367407407407</v>
      </c>
      <c r="CS627">
        <v>41.8703333333333</v>
      </c>
      <c r="CT627">
        <v>42.1686296296296</v>
      </c>
      <c r="CU627">
        <v>40.875</v>
      </c>
      <c r="CV627">
        <v>1960.02</v>
      </c>
      <c r="CW627">
        <v>39.9911111111111</v>
      </c>
      <c r="CX627">
        <v>0</v>
      </c>
      <c r="CY627">
        <v>1657128194.5</v>
      </c>
      <c r="CZ627">
        <v>0</v>
      </c>
      <c r="DA627">
        <v>0</v>
      </c>
      <c r="DB627" t="s">
        <v>356</v>
      </c>
      <c r="DC627">
        <v>1656081770.5</v>
      </c>
      <c r="DD627">
        <v>1655399214.6</v>
      </c>
      <c r="DE627">
        <v>0</v>
      </c>
      <c r="DF627">
        <v>0.134</v>
      </c>
      <c r="DG627">
        <v>-0.06</v>
      </c>
      <c r="DH627">
        <v>9.331</v>
      </c>
      <c r="DI627">
        <v>0.511</v>
      </c>
      <c r="DJ627">
        <v>421</v>
      </c>
      <c r="DK627">
        <v>25</v>
      </c>
      <c r="DL627">
        <v>1.93</v>
      </c>
      <c r="DM627">
        <v>0.15</v>
      </c>
      <c r="DN627">
        <v>-17.805035</v>
      </c>
      <c r="DO627">
        <v>-54.0489478424015</v>
      </c>
      <c r="DP627">
        <v>5.43118085307192</v>
      </c>
      <c r="DQ627">
        <v>0</v>
      </c>
      <c r="DR627">
        <v>2.7275195</v>
      </c>
      <c r="DS627">
        <v>0.0876418761726034</v>
      </c>
      <c r="DT627">
        <v>0.00975753937988468</v>
      </c>
      <c r="DU627">
        <v>1</v>
      </c>
      <c r="DV627">
        <v>1</v>
      </c>
      <c r="DW627">
        <v>2</v>
      </c>
      <c r="DX627" t="s">
        <v>357</v>
      </c>
      <c r="DY627">
        <v>2.96848</v>
      </c>
      <c r="DZ627">
        <v>2.75405</v>
      </c>
      <c r="EA627">
        <v>0.0738698</v>
      </c>
      <c r="EB627">
        <v>0.0790035</v>
      </c>
      <c r="EC627">
        <v>0.0709962</v>
      </c>
      <c r="ED627">
        <v>0.0637355</v>
      </c>
      <c r="EE627">
        <v>35952.2</v>
      </c>
      <c r="EF627">
        <v>39127</v>
      </c>
      <c r="EG627">
        <v>35208.8</v>
      </c>
      <c r="EH627">
        <v>38561.8</v>
      </c>
      <c r="EI627">
        <v>46431.9</v>
      </c>
      <c r="EJ627">
        <v>52134.7</v>
      </c>
      <c r="EK627">
        <v>55082</v>
      </c>
      <c r="EL627">
        <v>61840.3</v>
      </c>
      <c r="EM627">
        <v>1.9178</v>
      </c>
      <c r="EN627">
        <v>2.107</v>
      </c>
      <c r="EO627">
        <v>0.00193715</v>
      </c>
      <c r="EP627">
        <v>0</v>
      </c>
      <c r="EQ627">
        <v>22.6823</v>
      </c>
      <c r="ER627">
        <v>999.9</v>
      </c>
      <c r="ES627">
        <v>39.293</v>
      </c>
      <c r="ET627">
        <v>33.697</v>
      </c>
      <c r="EU627">
        <v>27.9153</v>
      </c>
      <c r="EV627">
        <v>55.4672</v>
      </c>
      <c r="EW627">
        <v>39.0304</v>
      </c>
      <c r="EX627">
        <v>2</v>
      </c>
      <c r="EY627">
        <v>0.354329</v>
      </c>
      <c r="EZ627">
        <v>9.28105</v>
      </c>
      <c r="FA627">
        <v>19.9231</v>
      </c>
      <c r="FB627">
        <v>5.19932</v>
      </c>
      <c r="FC627">
        <v>12.0099</v>
      </c>
      <c r="FD627">
        <v>4.9756</v>
      </c>
      <c r="FE627">
        <v>3.294</v>
      </c>
      <c r="FF627">
        <v>9999</v>
      </c>
      <c r="FG627">
        <v>9999</v>
      </c>
      <c r="FH627">
        <v>9999</v>
      </c>
      <c r="FI627">
        <v>552.9</v>
      </c>
      <c r="FJ627">
        <v>1.86295</v>
      </c>
      <c r="FK627">
        <v>1.86777</v>
      </c>
      <c r="FL627">
        <v>1.86752</v>
      </c>
      <c r="FM627">
        <v>1.86874</v>
      </c>
      <c r="FN627">
        <v>1.86951</v>
      </c>
      <c r="FO627">
        <v>1.86554</v>
      </c>
      <c r="FP627">
        <v>1.86661</v>
      </c>
      <c r="FQ627">
        <v>1.86798</v>
      </c>
      <c r="FR627">
        <v>5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9.119</v>
      </c>
      <c r="GF627">
        <v>0.1931</v>
      </c>
      <c r="GG627">
        <v>5.21543574155078</v>
      </c>
      <c r="GH627">
        <v>0.0100486214095962</v>
      </c>
      <c r="GI627">
        <v>-1.74255938316833e-06</v>
      </c>
      <c r="GJ627">
        <v>3.40457676646056e-10</v>
      </c>
      <c r="GK627">
        <v>0.193157098174064</v>
      </c>
      <c r="GL627">
        <v>0</v>
      </c>
      <c r="GM627">
        <v>0</v>
      </c>
      <c r="GN627">
        <v>0</v>
      </c>
      <c r="GO627">
        <v>-4</v>
      </c>
      <c r="GP627">
        <v>2214</v>
      </c>
      <c r="GQ627">
        <v>1</v>
      </c>
      <c r="GR627">
        <v>18</v>
      </c>
      <c r="GS627">
        <v>17440.7</v>
      </c>
      <c r="GT627">
        <v>28816.7</v>
      </c>
      <c r="GU627">
        <v>1.43433</v>
      </c>
      <c r="GV627">
        <v>2.64526</v>
      </c>
      <c r="GW627">
        <v>2.24854</v>
      </c>
      <c r="GX627">
        <v>2.73438</v>
      </c>
      <c r="GY627">
        <v>1.99585</v>
      </c>
      <c r="GZ627">
        <v>2.31079</v>
      </c>
      <c r="HA627">
        <v>37.8195</v>
      </c>
      <c r="HB627">
        <v>13.7293</v>
      </c>
      <c r="HC627">
        <v>18</v>
      </c>
      <c r="HD627">
        <v>496.979</v>
      </c>
      <c r="HE627">
        <v>630.83</v>
      </c>
      <c r="HF627">
        <v>13.4499</v>
      </c>
      <c r="HG627">
        <v>31.5629</v>
      </c>
      <c r="HH627">
        <v>30.0004</v>
      </c>
      <c r="HI627">
        <v>31.4116</v>
      </c>
      <c r="HJ627">
        <v>31.3303</v>
      </c>
      <c r="HK627">
        <v>28.7922</v>
      </c>
      <c r="HL627">
        <v>39.4199</v>
      </c>
      <c r="HM627">
        <v>0</v>
      </c>
      <c r="HN627">
        <v>12.2783</v>
      </c>
      <c r="HO627">
        <v>473.281</v>
      </c>
      <c r="HP627">
        <v>15.8841</v>
      </c>
      <c r="HQ627">
        <v>102.146</v>
      </c>
      <c r="HR627">
        <v>102.941</v>
      </c>
    </row>
    <row r="628" spans="1:226">
      <c r="A628">
        <v>612</v>
      </c>
      <c r="B628">
        <v>1657128219.5</v>
      </c>
      <c r="C628">
        <v>8186.90000009537</v>
      </c>
      <c r="D628" t="s">
        <v>1588</v>
      </c>
      <c r="E628" t="s">
        <v>1589</v>
      </c>
      <c r="F628">
        <v>5</v>
      </c>
      <c r="G628" t="s">
        <v>1537</v>
      </c>
      <c r="H628" t="s">
        <v>354</v>
      </c>
      <c r="I628">
        <v>1657128211.71429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467.507437185962</v>
      </c>
      <c r="AK628">
        <v>445.341533333333</v>
      </c>
      <c r="AL628">
        <v>2.71501326588175</v>
      </c>
      <c r="AM628">
        <v>66.8898912249682</v>
      </c>
      <c r="AN628">
        <f>(AP628 - AO628 + BO628*1E3/(8.314*(BQ628+273.15)) * AR628/BN628 * AQ628) * BN628/(100*BB628) * 1000/(1000 - AP628)</f>
        <v>0</v>
      </c>
      <c r="AO628">
        <v>15.9669311487365</v>
      </c>
      <c r="AP628">
        <v>18.7682084848485</v>
      </c>
      <c r="AQ628">
        <v>-0.000544826651189969</v>
      </c>
      <c r="AR628">
        <v>77.4811783398538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1657128211.71429</v>
      </c>
      <c r="BH628">
        <v>420.249928571429</v>
      </c>
      <c r="BI628">
        <v>445.918785714286</v>
      </c>
      <c r="BJ628">
        <v>18.7536571428571</v>
      </c>
      <c r="BK628">
        <v>15.9943392857143</v>
      </c>
      <c r="BL628">
        <v>411.173821428571</v>
      </c>
      <c r="BM628">
        <v>18.5604964285714</v>
      </c>
      <c r="BN628">
        <v>500.016</v>
      </c>
      <c r="BO628">
        <v>73.9462357142857</v>
      </c>
      <c r="BP628">
        <v>0.100093707142857</v>
      </c>
      <c r="BQ628">
        <v>22.7196107142857</v>
      </c>
      <c r="BR628">
        <v>22.7077321428571</v>
      </c>
      <c r="BS628">
        <v>999.9</v>
      </c>
      <c r="BT628">
        <v>0</v>
      </c>
      <c r="BU628">
        <v>0</v>
      </c>
      <c r="BV628">
        <v>9989.46428571429</v>
      </c>
      <c r="BW628">
        <v>0</v>
      </c>
      <c r="BX628">
        <v>1610.81821428571</v>
      </c>
      <c r="BY628">
        <v>-25.6688964285714</v>
      </c>
      <c r="BZ628">
        <v>428.281857142857</v>
      </c>
      <c r="CA628">
        <v>453.166607142857</v>
      </c>
      <c r="CB628">
        <v>2.75931071428571</v>
      </c>
      <c r="CC628">
        <v>445.918785714286</v>
      </c>
      <c r="CD628">
        <v>15.9943392857143</v>
      </c>
      <c r="CE628">
        <v>1.38676178571429</v>
      </c>
      <c r="CF628">
        <v>1.18272071428571</v>
      </c>
      <c r="CG628">
        <v>11.7736464285714</v>
      </c>
      <c r="CH628">
        <v>9.38580535714286</v>
      </c>
      <c r="CI628">
        <v>2000.0075</v>
      </c>
      <c r="CJ628">
        <v>0.980005428571428</v>
      </c>
      <c r="CK628">
        <v>0.0199948428571429</v>
      </c>
      <c r="CL628">
        <v>0</v>
      </c>
      <c r="CM628">
        <v>2.17171071428571</v>
      </c>
      <c r="CN628">
        <v>0</v>
      </c>
      <c r="CO628">
        <v>9675.00607142857</v>
      </c>
      <c r="CP628">
        <v>17300.2535714286</v>
      </c>
      <c r="CQ628">
        <v>41.812</v>
      </c>
      <c r="CR628">
        <v>44.0465</v>
      </c>
      <c r="CS628">
        <v>41.875</v>
      </c>
      <c r="CT628">
        <v>42.1825714285714</v>
      </c>
      <c r="CU628">
        <v>40.8772142857143</v>
      </c>
      <c r="CV628">
        <v>1960.0175</v>
      </c>
      <c r="CW628">
        <v>39.9914285714286</v>
      </c>
      <c r="CX628">
        <v>0</v>
      </c>
      <c r="CY628">
        <v>1657128199.9</v>
      </c>
      <c r="CZ628">
        <v>0</v>
      </c>
      <c r="DA628">
        <v>0</v>
      </c>
      <c r="DB628" t="s">
        <v>356</v>
      </c>
      <c r="DC628">
        <v>1656081770.5</v>
      </c>
      <c r="DD628">
        <v>1655399214.6</v>
      </c>
      <c r="DE628">
        <v>0</v>
      </c>
      <c r="DF628">
        <v>0.134</v>
      </c>
      <c r="DG628">
        <v>-0.06</v>
      </c>
      <c r="DH628">
        <v>9.331</v>
      </c>
      <c r="DI628">
        <v>0.511</v>
      </c>
      <c r="DJ628">
        <v>421</v>
      </c>
      <c r="DK628">
        <v>25</v>
      </c>
      <c r="DL628">
        <v>1.93</v>
      </c>
      <c r="DM628">
        <v>0.15</v>
      </c>
      <c r="DN628">
        <v>-22.89829</v>
      </c>
      <c r="DO628">
        <v>-61.3740675422139</v>
      </c>
      <c r="DP628">
        <v>5.9857792027772</v>
      </c>
      <c r="DQ628">
        <v>0</v>
      </c>
      <c r="DR628">
        <v>2.7504185</v>
      </c>
      <c r="DS628">
        <v>0.293051932457781</v>
      </c>
      <c r="DT628">
        <v>0.0309774281170984</v>
      </c>
      <c r="DU628">
        <v>0</v>
      </c>
      <c r="DV628">
        <v>0</v>
      </c>
      <c r="DW628">
        <v>2</v>
      </c>
      <c r="DX628" t="s">
        <v>367</v>
      </c>
      <c r="DY628">
        <v>2.96903</v>
      </c>
      <c r="DZ628">
        <v>2.75427</v>
      </c>
      <c r="EA628">
        <v>0.0756391</v>
      </c>
      <c r="EB628">
        <v>0.0810856</v>
      </c>
      <c r="EC628">
        <v>0.0710039</v>
      </c>
      <c r="ED628">
        <v>0.0637403</v>
      </c>
      <c r="EE628">
        <v>35883.2</v>
      </c>
      <c r="EF628">
        <v>39037.8</v>
      </c>
      <c r="EG628">
        <v>35208.5</v>
      </c>
      <c r="EH628">
        <v>38561</v>
      </c>
      <c r="EI628">
        <v>46432</v>
      </c>
      <c r="EJ628">
        <v>52133.8</v>
      </c>
      <c r="EK628">
        <v>55082.4</v>
      </c>
      <c r="EL628">
        <v>61839.5</v>
      </c>
      <c r="EM628">
        <v>1.9188</v>
      </c>
      <c r="EN628">
        <v>2.107</v>
      </c>
      <c r="EO628">
        <v>0.00238419</v>
      </c>
      <c r="EP628">
        <v>0</v>
      </c>
      <c r="EQ628">
        <v>22.6956</v>
      </c>
      <c r="ER628">
        <v>999.9</v>
      </c>
      <c r="ES628">
        <v>39.293</v>
      </c>
      <c r="ET628">
        <v>33.707</v>
      </c>
      <c r="EU628">
        <v>27.9305</v>
      </c>
      <c r="EV628">
        <v>55.4772</v>
      </c>
      <c r="EW628">
        <v>39.0144</v>
      </c>
      <c r="EX628">
        <v>2</v>
      </c>
      <c r="EY628">
        <v>0.354756</v>
      </c>
      <c r="EZ628">
        <v>9.28105</v>
      </c>
      <c r="FA628">
        <v>19.9235</v>
      </c>
      <c r="FB628">
        <v>5.20052</v>
      </c>
      <c r="FC628">
        <v>12.0099</v>
      </c>
      <c r="FD628">
        <v>4.976</v>
      </c>
      <c r="FE628">
        <v>3.294</v>
      </c>
      <c r="FF628">
        <v>9999</v>
      </c>
      <c r="FG628">
        <v>9999</v>
      </c>
      <c r="FH628">
        <v>9999</v>
      </c>
      <c r="FI628">
        <v>552.9</v>
      </c>
      <c r="FJ628">
        <v>1.86304</v>
      </c>
      <c r="FK628">
        <v>1.86777</v>
      </c>
      <c r="FL628">
        <v>1.86752</v>
      </c>
      <c r="FM628">
        <v>1.86874</v>
      </c>
      <c r="FN628">
        <v>1.86951</v>
      </c>
      <c r="FO628">
        <v>1.86554</v>
      </c>
      <c r="FP628">
        <v>1.86661</v>
      </c>
      <c r="FQ628">
        <v>1.86801</v>
      </c>
      <c r="FR628">
        <v>5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9.234</v>
      </c>
      <c r="GF628">
        <v>0.1932</v>
      </c>
      <c r="GG628">
        <v>5.21543574155078</v>
      </c>
      <c r="GH628">
        <v>0.0100486214095962</v>
      </c>
      <c r="GI628">
        <v>-1.74255938316833e-06</v>
      </c>
      <c r="GJ628">
        <v>3.40457676646056e-10</v>
      </c>
      <c r="GK628">
        <v>0.193157098174064</v>
      </c>
      <c r="GL628">
        <v>0</v>
      </c>
      <c r="GM628">
        <v>0</v>
      </c>
      <c r="GN628">
        <v>0</v>
      </c>
      <c r="GO628">
        <v>-4</v>
      </c>
      <c r="GP628">
        <v>2214</v>
      </c>
      <c r="GQ628">
        <v>1</v>
      </c>
      <c r="GR628">
        <v>18</v>
      </c>
      <c r="GS628">
        <v>17440.8</v>
      </c>
      <c r="GT628">
        <v>28816.7</v>
      </c>
      <c r="GU628">
        <v>1.47339</v>
      </c>
      <c r="GV628">
        <v>2.64404</v>
      </c>
      <c r="GW628">
        <v>2.24854</v>
      </c>
      <c r="GX628">
        <v>2.73438</v>
      </c>
      <c r="GY628">
        <v>1.99585</v>
      </c>
      <c r="GZ628">
        <v>2.35229</v>
      </c>
      <c r="HA628">
        <v>37.8437</v>
      </c>
      <c r="HB628">
        <v>13.7468</v>
      </c>
      <c r="HC628">
        <v>18</v>
      </c>
      <c r="HD628">
        <v>497.675</v>
      </c>
      <c r="HE628">
        <v>630.859</v>
      </c>
      <c r="HF628">
        <v>13.4598</v>
      </c>
      <c r="HG628">
        <v>31.5656</v>
      </c>
      <c r="HH628">
        <v>30.0003</v>
      </c>
      <c r="HI628">
        <v>31.4143</v>
      </c>
      <c r="HJ628">
        <v>31.3331</v>
      </c>
      <c r="HK628">
        <v>29.5585</v>
      </c>
      <c r="HL628">
        <v>39.7169</v>
      </c>
      <c r="HM628">
        <v>0</v>
      </c>
      <c r="HN628">
        <v>12.2849</v>
      </c>
      <c r="HO628">
        <v>493.411</v>
      </c>
      <c r="HP628">
        <v>15.8543</v>
      </c>
      <c r="HQ628">
        <v>102.146</v>
      </c>
      <c r="HR628">
        <v>102.94</v>
      </c>
    </row>
    <row r="629" spans="1:226">
      <c r="A629">
        <v>613</v>
      </c>
      <c r="B629">
        <v>1657128224.5</v>
      </c>
      <c r="C629">
        <v>8191.90000009537</v>
      </c>
      <c r="D629" t="s">
        <v>1590</v>
      </c>
      <c r="E629" t="s">
        <v>1591</v>
      </c>
      <c r="F629">
        <v>5</v>
      </c>
      <c r="G629" t="s">
        <v>1537</v>
      </c>
      <c r="H629" t="s">
        <v>354</v>
      </c>
      <c r="I629">
        <v>1657128217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483.93832759017</v>
      </c>
      <c r="AK629">
        <v>460.261387878788</v>
      </c>
      <c r="AL629">
        <v>3.01681620219579</v>
      </c>
      <c r="AM629">
        <v>66.8898912249682</v>
      </c>
      <c r="AN629">
        <f>(AP629 - AO629 + BO629*1E3/(8.314*(BQ629+273.15)) * AR629/BN629 * AQ629) * BN629/(100*BB629) * 1000/(1000 - AP629)</f>
        <v>0</v>
      </c>
      <c r="AO629">
        <v>15.939653615358</v>
      </c>
      <c r="AP629">
        <v>18.7625315151515</v>
      </c>
      <c r="AQ629">
        <v>0.000501630909411282</v>
      </c>
      <c r="AR629">
        <v>77.4811783398538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1657128217</v>
      </c>
      <c r="BH629">
        <v>432.29462962963</v>
      </c>
      <c r="BI629">
        <v>461.87937037037</v>
      </c>
      <c r="BJ629">
        <v>18.7638740740741</v>
      </c>
      <c r="BK629">
        <v>15.9589037037037</v>
      </c>
      <c r="BL629">
        <v>423.113777777778</v>
      </c>
      <c r="BM629">
        <v>18.5707148148148</v>
      </c>
      <c r="BN629">
        <v>499.99937037037</v>
      </c>
      <c r="BO629">
        <v>73.9463888888889</v>
      </c>
      <c r="BP629">
        <v>0.100019766666667</v>
      </c>
      <c r="BQ629">
        <v>22.7280333333333</v>
      </c>
      <c r="BR629">
        <v>22.7183703703704</v>
      </c>
      <c r="BS629">
        <v>999.9</v>
      </c>
      <c r="BT629">
        <v>0</v>
      </c>
      <c r="BU629">
        <v>0</v>
      </c>
      <c r="BV629">
        <v>9997.59259259259</v>
      </c>
      <c r="BW629">
        <v>0</v>
      </c>
      <c r="BX629">
        <v>1610.86481481481</v>
      </c>
      <c r="BY629">
        <v>-29.5848407407407</v>
      </c>
      <c r="BZ629">
        <v>440.561222222222</v>
      </c>
      <c r="CA629">
        <v>469.369259259259</v>
      </c>
      <c r="CB629">
        <v>2.80496</v>
      </c>
      <c r="CC629">
        <v>461.87937037037</v>
      </c>
      <c r="CD629">
        <v>15.9589037037037</v>
      </c>
      <c r="CE629">
        <v>1.38752</v>
      </c>
      <c r="CF629">
        <v>1.18010407407407</v>
      </c>
      <c r="CG629">
        <v>11.7819333333333</v>
      </c>
      <c r="CH629">
        <v>9.35284037037037</v>
      </c>
      <c r="CI629">
        <v>2000.00222222222</v>
      </c>
      <c r="CJ629">
        <v>0.980005666666667</v>
      </c>
      <c r="CK629">
        <v>0.0199945888888889</v>
      </c>
      <c r="CL629">
        <v>0</v>
      </c>
      <c r="CM629">
        <v>2.1578962962963</v>
      </c>
      <c r="CN629">
        <v>0</v>
      </c>
      <c r="CO629">
        <v>9695.18037037037</v>
      </c>
      <c r="CP629">
        <v>17300.2</v>
      </c>
      <c r="CQ629">
        <v>41.812</v>
      </c>
      <c r="CR629">
        <v>44.0574074074074</v>
      </c>
      <c r="CS629">
        <v>41.875</v>
      </c>
      <c r="CT629">
        <v>42.187</v>
      </c>
      <c r="CU629">
        <v>40.897962962963</v>
      </c>
      <c r="CV629">
        <v>1960.01222222222</v>
      </c>
      <c r="CW629">
        <v>39.9907407407407</v>
      </c>
      <c r="CX629">
        <v>0</v>
      </c>
      <c r="CY629">
        <v>1657128204.7</v>
      </c>
      <c r="CZ629">
        <v>0</v>
      </c>
      <c r="DA629">
        <v>0</v>
      </c>
      <c r="DB629" t="s">
        <v>356</v>
      </c>
      <c r="DC629">
        <v>1656081770.5</v>
      </c>
      <c r="DD629">
        <v>1655399214.6</v>
      </c>
      <c r="DE629">
        <v>0</v>
      </c>
      <c r="DF629">
        <v>0.134</v>
      </c>
      <c r="DG629">
        <v>-0.06</v>
      </c>
      <c r="DH629">
        <v>9.331</v>
      </c>
      <c r="DI629">
        <v>0.511</v>
      </c>
      <c r="DJ629">
        <v>421</v>
      </c>
      <c r="DK629">
        <v>25</v>
      </c>
      <c r="DL629">
        <v>1.93</v>
      </c>
      <c r="DM629">
        <v>0.15</v>
      </c>
      <c r="DN629">
        <v>-26.5432</v>
      </c>
      <c r="DO629">
        <v>-47.1713515947467</v>
      </c>
      <c r="DP629">
        <v>4.63794411172666</v>
      </c>
      <c r="DQ629">
        <v>0</v>
      </c>
      <c r="DR629">
        <v>2.77555225</v>
      </c>
      <c r="DS629">
        <v>0.465080938086302</v>
      </c>
      <c r="DT629">
        <v>0.0491604890886726</v>
      </c>
      <c r="DU629">
        <v>0</v>
      </c>
      <c r="DV629">
        <v>0</v>
      </c>
      <c r="DW629">
        <v>2</v>
      </c>
      <c r="DX629" t="s">
        <v>367</v>
      </c>
      <c r="DY629">
        <v>2.9684</v>
      </c>
      <c r="DZ629">
        <v>2.75411</v>
      </c>
      <c r="EA629">
        <v>0.077606</v>
      </c>
      <c r="EB629">
        <v>0.0831949</v>
      </c>
      <c r="EC629">
        <v>0.0709833</v>
      </c>
      <c r="ED629">
        <v>0.0634468</v>
      </c>
      <c r="EE629">
        <v>35807</v>
      </c>
      <c r="EF629">
        <v>38948</v>
      </c>
      <c r="EG629">
        <v>35208.7</v>
      </c>
      <c r="EH629">
        <v>38560.9</v>
      </c>
      <c r="EI629">
        <v>46433.1</v>
      </c>
      <c r="EJ629">
        <v>52150.1</v>
      </c>
      <c r="EK629">
        <v>55082.5</v>
      </c>
      <c r="EL629">
        <v>61839.4</v>
      </c>
      <c r="EM629">
        <v>1.9182</v>
      </c>
      <c r="EN629">
        <v>2.1068</v>
      </c>
      <c r="EO629">
        <v>0.0013411</v>
      </c>
      <c r="EP629">
        <v>0</v>
      </c>
      <c r="EQ629">
        <v>22.711</v>
      </c>
      <c r="ER629">
        <v>999.9</v>
      </c>
      <c r="ES629">
        <v>39.293</v>
      </c>
      <c r="ET629">
        <v>33.707</v>
      </c>
      <c r="EU629">
        <v>27.9283</v>
      </c>
      <c r="EV629">
        <v>55.4272</v>
      </c>
      <c r="EW629">
        <v>39.0345</v>
      </c>
      <c r="EX629">
        <v>2</v>
      </c>
      <c r="EY629">
        <v>0.355772</v>
      </c>
      <c r="EZ629">
        <v>9.28105</v>
      </c>
      <c r="FA629">
        <v>19.9233</v>
      </c>
      <c r="FB629">
        <v>5.20052</v>
      </c>
      <c r="FC629">
        <v>12.0099</v>
      </c>
      <c r="FD629">
        <v>4.976</v>
      </c>
      <c r="FE629">
        <v>3.294</v>
      </c>
      <c r="FF629">
        <v>9999</v>
      </c>
      <c r="FG629">
        <v>9999</v>
      </c>
      <c r="FH629">
        <v>9999</v>
      </c>
      <c r="FI629">
        <v>552.9</v>
      </c>
      <c r="FJ629">
        <v>1.86304</v>
      </c>
      <c r="FK629">
        <v>1.86783</v>
      </c>
      <c r="FL629">
        <v>1.86752</v>
      </c>
      <c r="FM629">
        <v>1.86874</v>
      </c>
      <c r="FN629">
        <v>1.86951</v>
      </c>
      <c r="FO629">
        <v>1.86557</v>
      </c>
      <c r="FP629">
        <v>1.86661</v>
      </c>
      <c r="FQ629">
        <v>1.86798</v>
      </c>
      <c r="FR629">
        <v>5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9.362</v>
      </c>
      <c r="GF629">
        <v>0.1931</v>
      </c>
      <c r="GG629">
        <v>5.21543574155078</v>
      </c>
      <c r="GH629">
        <v>0.0100486214095962</v>
      </c>
      <c r="GI629">
        <v>-1.74255938316833e-06</v>
      </c>
      <c r="GJ629">
        <v>3.40457676646056e-10</v>
      </c>
      <c r="GK629">
        <v>0.193157098174064</v>
      </c>
      <c r="GL629">
        <v>0</v>
      </c>
      <c r="GM629">
        <v>0</v>
      </c>
      <c r="GN629">
        <v>0</v>
      </c>
      <c r="GO629">
        <v>-4</v>
      </c>
      <c r="GP629">
        <v>2214</v>
      </c>
      <c r="GQ629">
        <v>1</v>
      </c>
      <c r="GR629">
        <v>18</v>
      </c>
      <c r="GS629">
        <v>17440.9</v>
      </c>
      <c r="GT629">
        <v>28816.8</v>
      </c>
      <c r="GU629">
        <v>1.51489</v>
      </c>
      <c r="GV629">
        <v>2.64526</v>
      </c>
      <c r="GW629">
        <v>2.24854</v>
      </c>
      <c r="GX629">
        <v>2.73438</v>
      </c>
      <c r="GY629">
        <v>1.99585</v>
      </c>
      <c r="GZ629">
        <v>2.30835</v>
      </c>
      <c r="HA629">
        <v>37.8437</v>
      </c>
      <c r="HB629">
        <v>13.7293</v>
      </c>
      <c r="HC629">
        <v>18</v>
      </c>
      <c r="HD629">
        <v>497.294</v>
      </c>
      <c r="HE629">
        <v>630.726</v>
      </c>
      <c r="HF629">
        <v>13.4724</v>
      </c>
      <c r="HG629">
        <v>31.5712</v>
      </c>
      <c r="HH629">
        <v>30.001</v>
      </c>
      <c r="HI629">
        <v>31.4171</v>
      </c>
      <c r="HJ629">
        <v>31.3358</v>
      </c>
      <c r="HK629">
        <v>30.4158</v>
      </c>
      <c r="HL629">
        <v>39.7169</v>
      </c>
      <c r="HM629">
        <v>0</v>
      </c>
      <c r="HN629">
        <v>12.2903</v>
      </c>
      <c r="HO629">
        <v>506.878</v>
      </c>
      <c r="HP629">
        <v>15.8316</v>
      </c>
      <c r="HQ629">
        <v>102.147</v>
      </c>
      <c r="HR629">
        <v>102.94</v>
      </c>
    </row>
    <row r="630" spans="1:226">
      <c r="A630">
        <v>614</v>
      </c>
      <c r="B630">
        <v>1657128229.5</v>
      </c>
      <c r="C630">
        <v>8196.90000009537</v>
      </c>
      <c r="D630" t="s">
        <v>1592</v>
      </c>
      <c r="E630" t="s">
        <v>1593</v>
      </c>
      <c r="F630">
        <v>5</v>
      </c>
      <c r="G630" t="s">
        <v>1537</v>
      </c>
      <c r="H630" t="s">
        <v>354</v>
      </c>
      <c r="I630">
        <v>1657128221.71429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500.786867687888</v>
      </c>
      <c r="AK630">
        <v>476.134406060606</v>
      </c>
      <c r="AL630">
        <v>3.18592425336834</v>
      </c>
      <c r="AM630">
        <v>66.8898912249682</v>
      </c>
      <c r="AN630">
        <f>(AP630 - AO630 + BO630*1E3/(8.314*(BQ630+273.15)) * AR630/BN630 * AQ630) * BN630/(100*BB630) * 1000/(1000 - AP630)</f>
        <v>0</v>
      </c>
      <c r="AO630">
        <v>15.8687376998666</v>
      </c>
      <c r="AP630">
        <v>18.7440703030303</v>
      </c>
      <c r="AQ630">
        <v>-0.00294943067884319</v>
      </c>
      <c r="AR630">
        <v>77.4811783398538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1657128221.71429</v>
      </c>
      <c r="BH630">
        <v>445.303</v>
      </c>
      <c r="BI630">
        <v>477.048142857143</v>
      </c>
      <c r="BJ630">
        <v>18.761675</v>
      </c>
      <c r="BK630">
        <v>15.915975</v>
      </c>
      <c r="BL630">
        <v>436.009464285714</v>
      </c>
      <c r="BM630">
        <v>18.5685214285714</v>
      </c>
      <c r="BN630">
        <v>499.998821428571</v>
      </c>
      <c r="BO630">
        <v>73.9458321428571</v>
      </c>
      <c r="BP630">
        <v>0.100024903571429</v>
      </c>
      <c r="BQ630">
        <v>22.7337535714286</v>
      </c>
      <c r="BR630">
        <v>22.7248535714286</v>
      </c>
      <c r="BS630">
        <v>999.9</v>
      </c>
      <c r="BT630">
        <v>0</v>
      </c>
      <c r="BU630">
        <v>0</v>
      </c>
      <c r="BV630">
        <v>9992.67857142857</v>
      </c>
      <c r="BW630">
        <v>0</v>
      </c>
      <c r="BX630">
        <v>1610.99678571429</v>
      </c>
      <c r="BY630">
        <v>-31.7452892857143</v>
      </c>
      <c r="BZ630">
        <v>453.817214285714</v>
      </c>
      <c r="CA630">
        <v>484.762928571429</v>
      </c>
      <c r="CB630">
        <v>2.84568821428571</v>
      </c>
      <c r="CC630">
        <v>477.048142857143</v>
      </c>
      <c r="CD630">
        <v>15.915975</v>
      </c>
      <c r="CE630">
        <v>1.38734678571429</v>
      </c>
      <c r="CF630">
        <v>1.17692178571429</v>
      </c>
      <c r="CG630">
        <v>11.7800428571429</v>
      </c>
      <c r="CH630">
        <v>9.31272142857143</v>
      </c>
      <c r="CI630">
        <v>2000.01</v>
      </c>
      <c r="CJ630">
        <v>0.98000575</v>
      </c>
      <c r="CK630">
        <v>0.0199945</v>
      </c>
      <c r="CL630">
        <v>0</v>
      </c>
      <c r="CM630">
        <v>2.17010714285714</v>
      </c>
      <c r="CN630">
        <v>0</v>
      </c>
      <c r="CO630">
        <v>9713.56107142857</v>
      </c>
      <c r="CP630">
        <v>17300.275</v>
      </c>
      <c r="CQ630">
        <v>41.812</v>
      </c>
      <c r="CR630">
        <v>44.071</v>
      </c>
      <c r="CS630">
        <v>41.8794285714286</v>
      </c>
      <c r="CT630">
        <v>42.20275</v>
      </c>
      <c r="CU630">
        <v>40.9170714285714</v>
      </c>
      <c r="CV630">
        <v>1960.02</v>
      </c>
      <c r="CW630">
        <v>39.9907142857143</v>
      </c>
      <c r="CX630">
        <v>0</v>
      </c>
      <c r="CY630">
        <v>1657128210.1</v>
      </c>
      <c r="CZ630">
        <v>0</v>
      </c>
      <c r="DA630">
        <v>0</v>
      </c>
      <c r="DB630" t="s">
        <v>356</v>
      </c>
      <c r="DC630">
        <v>1656081770.5</v>
      </c>
      <c r="DD630">
        <v>1655399214.6</v>
      </c>
      <c r="DE630">
        <v>0</v>
      </c>
      <c r="DF630">
        <v>0.134</v>
      </c>
      <c r="DG630">
        <v>-0.06</v>
      </c>
      <c r="DH630">
        <v>9.331</v>
      </c>
      <c r="DI630">
        <v>0.511</v>
      </c>
      <c r="DJ630">
        <v>421</v>
      </c>
      <c r="DK630">
        <v>25</v>
      </c>
      <c r="DL630">
        <v>1.93</v>
      </c>
      <c r="DM630">
        <v>0.15</v>
      </c>
      <c r="DN630">
        <v>-30.4471175</v>
      </c>
      <c r="DO630">
        <v>-28.3003508442777</v>
      </c>
      <c r="DP630">
        <v>2.78665392378454</v>
      </c>
      <c r="DQ630">
        <v>0</v>
      </c>
      <c r="DR630">
        <v>2.82213125</v>
      </c>
      <c r="DS630">
        <v>0.540035909943711</v>
      </c>
      <c r="DT630">
        <v>0.0562044223432418</v>
      </c>
      <c r="DU630">
        <v>0</v>
      </c>
      <c r="DV630">
        <v>0</v>
      </c>
      <c r="DW630">
        <v>2</v>
      </c>
      <c r="DX630" t="s">
        <v>367</v>
      </c>
      <c r="DY630">
        <v>2.96878</v>
      </c>
      <c r="DZ630">
        <v>2.75424</v>
      </c>
      <c r="EA630">
        <v>0.0796323</v>
      </c>
      <c r="EB630">
        <v>0.0853312</v>
      </c>
      <c r="EC630">
        <v>0.0709419</v>
      </c>
      <c r="ED630">
        <v>0.0634517</v>
      </c>
      <c r="EE630">
        <v>35727.9</v>
      </c>
      <c r="EF630">
        <v>38856.5</v>
      </c>
      <c r="EG630">
        <v>35208.3</v>
      </c>
      <c r="EH630">
        <v>38560.2</v>
      </c>
      <c r="EI630">
        <v>46434.9</v>
      </c>
      <c r="EJ630">
        <v>52148.8</v>
      </c>
      <c r="EK630">
        <v>55082.1</v>
      </c>
      <c r="EL630">
        <v>61838.1</v>
      </c>
      <c r="EM630">
        <v>1.9182</v>
      </c>
      <c r="EN630">
        <v>2.1066</v>
      </c>
      <c r="EO630">
        <v>-0.000745058</v>
      </c>
      <c r="EP630">
        <v>0</v>
      </c>
      <c r="EQ630">
        <v>22.7244</v>
      </c>
      <c r="ER630">
        <v>999.9</v>
      </c>
      <c r="ES630">
        <v>39.293</v>
      </c>
      <c r="ET630">
        <v>33.727</v>
      </c>
      <c r="EU630">
        <v>27.9604</v>
      </c>
      <c r="EV630">
        <v>55.7672</v>
      </c>
      <c r="EW630">
        <v>38.9984</v>
      </c>
      <c r="EX630">
        <v>2</v>
      </c>
      <c r="EY630">
        <v>0.355671</v>
      </c>
      <c r="EZ630">
        <v>9.28105</v>
      </c>
      <c r="FA630">
        <v>19.9233</v>
      </c>
      <c r="FB630">
        <v>5.19932</v>
      </c>
      <c r="FC630">
        <v>12.0099</v>
      </c>
      <c r="FD630">
        <v>4.9756</v>
      </c>
      <c r="FE630">
        <v>3.294</v>
      </c>
      <c r="FF630">
        <v>9999</v>
      </c>
      <c r="FG630">
        <v>9999</v>
      </c>
      <c r="FH630">
        <v>9999</v>
      </c>
      <c r="FI630">
        <v>552.9</v>
      </c>
      <c r="FJ630">
        <v>1.86295</v>
      </c>
      <c r="FK630">
        <v>1.86774</v>
      </c>
      <c r="FL630">
        <v>1.86752</v>
      </c>
      <c r="FM630">
        <v>1.86874</v>
      </c>
      <c r="FN630">
        <v>1.86951</v>
      </c>
      <c r="FO630">
        <v>1.86554</v>
      </c>
      <c r="FP630">
        <v>1.86661</v>
      </c>
      <c r="FQ630">
        <v>1.86798</v>
      </c>
      <c r="FR630">
        <v>5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9.495</v>
      </c>
      <c r="GF630">
        <v>0.1932</v>
      </c>
      <c r="GG630">
        <v>5.21543574155078</v>
      </c>
      <c r="GH630">
        <v>0.0100486214095962</v>
      </c>
      <c r="GI630">
        <v>-1.74255938316833e-06</v>
      </c>
      <c r="GJ630">
        <v>3.40457676646056e-10</v>
      </c>
      <c r="GK630">
        <v>0.193157098174064</v>
      </c>
      <c r="GL630">
        <v>0</v>
      </c>
      <c r="GM630">
        <v>0</v>
      </c>
      <c r="GN630">
        <v>0</v>
      </c>
      <c r="GO630">
        <v>-4</v>
      </c>
      <c r="GP630">
        <v>2214</v>
      </c>
      <c r="GQ630">
        <v>1</v>
      </c>
      <c r="GR630">
        <v>18</v>
      </c>
      <c r="GS630">
        <v>17441</v>
      </c>
      <c r="GT630">
        <v>28816.9</v>
      </c>
      <c r="GU630">
        <v>1.55518</v>
      </c>
      <c r="GV630">
        <v>2.6416</v>
      </c>
      <c r="GW630">
        <v>2.24854</v>
      </c>
      <c r="GX630">
        <v>2.73315</v>
      </c>
      <c r="GY630">
        <v>1.99585</v>
      </c>
      <c r="GZ630">
        <v>2.33887</v>
      </c>
      <c r="HA630">
        <v>37.8679</v>
      </c>
      <c r="HB630">
        <v>13.7468</v>
      </c>
      <c r="HC630">
        <v>18</v>
      </c>
      <c r="HD630">
        <v>497.339</v>
      </c>
      <c r="HE630">
        <v>630.616</v>
      </c>
      <c r="HF630">
        <v>13.486</v>
      </c>
      <c r="HG630">
        <v>31.5767</v>
      </c>
      <c r="HH630">
        <v>30.0005</v>
      </c>
      <c r="HI630">
        <v>31.4225</v>
      </c>
      <c r="HJ630">
        <v>31.3412</v>
      </c>
      <c r="HK630">
        <v>31.2014</v>
      </c>
      <c r="HL630">
        <v>39.7169</v>
      </c>
      <c r="HM630">
        <v>0</v>
      </c>
      <c r="HN630">
        <v>12.2903</v>
      </c>
      <c r="HO630">
        <v>527.059</v>
      </c>
      <c r="HP630">
        <v>15.826</v>
      </c>
      <c r="HQ630">
        <v>102.146</v>
      </c>
      <c r="HR630">
        <v>102.938</v>
      </c>
    </row>
    <row r="631" spans="1:226">
      <c r="A631">
        <v>615</v>
      </c>
      <c r="B631">
        <v>1657128234.5</v>
      </c>
      <c r="C631">
        <v>8201.90000009537</v>
      </c>
      <c r="D631" t="s">
        <v>1594</v>
      </c>
      <c r="E631" t="s">
        <v>1595</v>
      </c>
      <c r="F631">
        <v>5</v>
      </c>
      <c r="G631" t="s">
        <v>1537</v>
      </c>
      <c r="H631" t="s">
        <v>354</v>
      </c>
      <c r="I631">
        <v>1657128227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518.022740669361</v>
      </c>
      <c r="AK631">
        <v>492.484545454546</v>
      </c>
      <c r="AL631">
        <v>3.27873189485224</v>
      </c>
      <c r="AM631">
        <v>66.8898912249682</v>
      </c>
      <c r="AN631">
        <f>(AP631 - AO631 + BO631*1E3/(8.314*(BQ631+273.15)) * AR631/BN631 * AQ631) * BN631/(100*BB631) * 1000/(1000 - AP631)</f>
        <v>0</v>
      </c>
      <c r="AO631">
        <v>15.8728244044408</v>
      </c>
      <c r="AP631">
        <v>18.7462442424242</v>
      </c>
      <c r="AQ631">
        <v>-0.000172664003761968</v>
      </c>
      <c r="AR631">
        <v>77.4811783398538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1657128227</v>
      </c>
      <c r="BH631">
        <v>461.157296296296</v>
      </c>
      <c r="BI631">
        <v>494.61837037037</v>
      </c>
      <c r="BJ631">
        <v>18.7554074074074</v>
      </c>
      <c r="BK631">
        <v>15.8827814814815</v>
      </c>
      <c r="BL631">
        <v>451.727111111111</v>
      </c>
      <c r="BM631">
        <v>18.5622444444444</v>
      </c>
      <c r="BN631">
        <v>499.978925925926</v>
      </c>
      <c r="BO631">
        <v>73.9455481481481</v>
      </c>
      <c r="BP631">
        <v>0.100005896296296</v>
      </c>
      <c r="BQ631">
        <v>22.7429518518519</v>
      </c>
      <c r="BR631">
        <v>22.7233185185185</v>
      </c>
      <c r="BS631">
        <v>999.9</v>
      </c>
      <c r="BT631">
        <v>0</v>
      </c>
      <c r="BU631">
        <v>0</v>
      </c>
      <c r="BV631">
        <v>10000.7407407407</v>
      </c>
      <c r="BW631">
        <v>0</v>
      </c>
      <c r="BX631">
        <v>1610.89037037037</v>
      </c>
      <c r="BY631">
        <v>-33.4610925925926</v>
      </c>
      <c r="BZ631">
        <v>469.971703703704</v>
      </c>
      <c r="CA631">
        <v>502.600777777778</v>
      </c>
      <c r="CB631">
        <v>2.87261074074074</v>
      </c>
      <c r="CC631">
        <v>494.61837037037</v>
      </c>
      <c r="CD631">
        <v>15.8827814814815</v>
      </c>
      <c r="CE631">
        <v>1.38687814814815</v>
      </c>
      <c r="CF631">
        <v>1.17446296296296</v>
      </c>
      <c r="CG631">
        <v>11.7749185185185</v>
      </c>
      <c r="CH631">
        <v>9.28169592592593</v>
      </c>
      <c r="CI631">
        <v>2000.01037037037</v>
      </c>
      <c r="CJ631">
        <v>0.980006</v>
      </c>
      <c r="CK631">
        <v>0.0199942333333333</v>
      </c>
      <c r="CL631">
        <v>0</v>
      </c>
      <c r="CM631">
        <v>2.20013703703704</v>
      </c>
      <c r="CN631">
        <v>0</v>
      </c>
      <c r="CO631">
        <v>9730.07740740741</v>
      </c>
      <c r="CP631">
        <v>17300.2888888889</v>
      </c>
      <c r="CQ631">
        <v>41.8283333333333</v>
      </c>
      <c r="CR631">
        <v>44.0923333333333</v>
      </c>
      <c r="CS631">
        <v>41.8910740740741</v>
      </c>
      <c r="CT631">
        <v>42.2243333333333</v>
      </c>
      <c r="CU631">
        <v>40.937</v>
      </c>
      <c r="CV631">
        <v>1960.02037037037</v>
      </c>
      <c r="CW631">
        <v>39.99</v>
      </c>
      <c r="CX631">
        <v>0</v>
      </c>
      <c r="CY631">
        <v>1657128214.9</v>
      </c>
      <c r="CZ631">
        <v>0</v>
      </c>
      <c r="DA631">
        <v>0</v>
      </c>
      <c r="DB631" t="s">
        <v>356</v>
      </c>
      <c r="DC631">
        <v>1656081770.5</v>
      </c>
      <c r="DD631">
        <v>1655399214.6</v>
      </c>
      <c r="DE631">
        <v>0</v>
      </c>
      <c r="DF631">
        <v>0.134</v>
      </c>
      <c r="DG631">
        <v>-0.06</v>
      </c>
      <c r="DH631">
        <v>9.331</v>
      </c>
      <c r="DI631">
        <v>0.511</v>
      </c>
      <c r="DJ631">
        <v>421</v>
      </c>
      <c r="DK631">
        <v>25</v>
      </c>
      <c r="DL631">
        <v>1.93</v>
      </c>
      <c r="DM631">
        <v>0.15</v>
      </c>
      <c r="DN631">
        <v>-32.2007975609756</v>
      </c>
      <c r="DO631">
        <v>-20.3937365853659</v>
      </c>
      <c r="DP631">
        <v>2.07009376345765</v>
      </c>
      <c r="DQ631">
        <v>0</v>
      </c>
      <c r="DR631">
        <v>2.84877682926829</v>
      </c>
      <c r="DS631">
        <v>0.327503623693385</v>
      </c>
      <c r="DT631">
        <v>0.041340058435008</v>
      </c>
      <c r="DU631">
        <v>0</v>
      </c>
      <c r="DV631">
        <v>0</v>
      </c>
      <c r="DW631">
        <v>2</v>
      </c>
      <c r="DX631" t="s">
        <v>367</v>
      </c>
      <c r="DY631">
        <v>2.96874</v>
      </c>
      <c r="DZ631">
        <v>2.75348</v>
      </c>
      <c r="EA631">
        <v>0.0817004</v>
      </c>
      <c r="EB631">
        <v>0.0874214</v>
      </c>
      <c r="EC631">
        <v>0.0709489</v>
      </c>
      <c r="ED631">
        <v>0.0634703</v>
      </c>
      <c r="EE631">
        <v>35647.6</v>
      </c>
      <c r="EF631">
        <v>38767.2</v>
      </c>
      <c r="EG631">
        <v>35208.3</v>
      </c>
      <c r="EH631">
        <v>38559.8</v>
      </c>
      <c r="EI631">
        <v>46433.8</v>
      </c>
      <c r="EJ631">
        <v>52147.8</v>
      </c>
      <c r="EK631">
        <v>55081.2</v>
      </c>
      <c r="EL631">
        <v>61838</v>
      </c>
      <c r="EM631">
        <v>1.9182</v>
      </c>
      <c r="EN631">
        <v>2.1062</v>
      </c>
      <c r="EO631">
        <v>-0.00208616</v>
      </c>
      <c r="EP631">
        <v>0</v>
      </c>
      <c r="EQ631">
        <v>22.7397</v>
      </c>
      <c r="ER631">
        <v>999.9</v>
      </c>
      <c r="ES631">
        <v>39.293</v>
      </c>
      <c r="ET631">
        <v>33.727</v>
      </c>
      <c r="EU631">
        <v>27.9626</v>
      </c>
      <c r="EV631">
        <v>55.7172</v>
      </c>
      <c r="EW631">
        <v>38.9704</v>
      </c>
      <c r="EX631">
        <v>2</v>
      </c>
      <c r="EY631">
        <v>0.356016</v>
      </c>
      <c r="EZ631">
        <v>9.28105</v>
      </c>
      <c r="FA631">
        <v>19.9234</v>
      </c>
      <c r="FB631">
        <v>5.20052</v>
      </c>
      <c r="FC631">
        <v>12.0099</v>
      </c>
      <c r="FD631">
        <v>4.9756</v>
      </c>
      <c r="FE631">
        <v>3.294</v>
      </c>
      <c r="FF631">
        <v>9999</v>
      </c>
      <c r="FG631">
        <v>9999</v>
      </c>
      <c r="FH631">
        <v>9999</v>
      </c>
      <c r="FI631">
        <v>552.9</v>
      </c>
      <c r="FJ631">
        <v>1.86301</v>
      </c>
      <c r="FK631">
        <v>1.86774</v>
      </c>
      <c r="FL631">
        <v>1.86752</v>
      </c>
      <c r="FM631">
        <v>1.86874</v>
      </c>
      <c r="FN631">
        <v>1.86951</v>
      </c>
      <c r="FO631">
        <v>1.86554</v>
      </c>
      <c r="FP631">
        <v>1.86661</v>
      </c>
      <c r="FQ631">
        <v>1.86798</v>
      </c>
      <c r="FR631">
        <v>5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9.633</v>
      </c>
      <c r="GF631">
        <v>0.1931</v>
      </c>
      <c r="GG631">
        <v>5.21543574155078</v>
      </c>
      <c r="GH631">
        <v>0.0100486214095962</v>
      </c>
      <c r="GI631">
        <v>-1.74255938316833e-06</v>
      </c>
      <c r="GJ631">
        <v>3.40457676646056e-10</v>
      </c>
      <c r="GK631">
        <v>0.193157098174064</v>
      </c>
      <c r="GL631">
        <v>0</v>
      </c>
      <c r="GM631">
        <v>0</v>
      </c>
      <c r="GN631">
        <v>0</v>
      </c>
      <c r="GO631">
        <v>-4</v>
      </c>
      <c r="GP631">
        <v>2214</v>
      </c>
      <c r="GQ631">
        <v>1</v>
      </c>
      <c r="GR631">
        <v>18</v>
      </c>
      <c r="GS631">
        <v>17441.1</v>
      </c>
      <c r="GT631">
        <v>28817</v>
      </c>
      <c r="GU631">
        <v>1.5979</v>
      </c>
      <c r="GV631">
        <v>2.6416</v>
      </c>
      <c r="GW631">
        <v>2.24854</v>
      </c>
      <c r="GX631">
        <v>2.73315</v>
      </c>
      <c r="GY631">
        <v>1.99585</v>
      </c>
      <c r="GZ631">
        <v>2.32178</v>
      </c>
      <c r="HA631">
        <v>37.8679</v>
      </c>
      <c r="HB631">
        <v>13.7293</v>
      </c>
      <c r="HC631">
        <v>18</v>
      </c>
      <c r="HD631">
        <v>497.361</v>
      </c>
      <c r="HE631">
        <v>630.328</v>
      </c>
      <c r="HF631">
        <v>13.5022</v>
      </c>
      <c r="HG631">
        <v>31.5822</v>
      </c>
      <c r="HH631">
        <v>30.0005</v>
      </c>
      <c r="HI631">
        <v>31.4253</v>
      </c>
      <c r="HJ631">
        <v>31.344</v>
      </c>
      <c r="HK631">
        <v>32.0561</v>
      </c>
      <c r="HL631">
        <v>39.7169</v>
      </c>
      <c r="HM631">
        <v>0</v>
      </c>
      <c r="HN631">
        <v>12.2903</v>
      </c>
      <c r="HO631">
        <v>540.458</v>
      </c>
      <c r="HP631">
        <v>15.8058</v>
      </c>
      <c r="HQ631">
        <v>102.145</v>
      </c>
      <c r="HR631">
        <v>102.937</v>
      </c>
    </row>
    <row r="632" spans="1:226">
      <c r="A632">
        <v>616</v>
      </c>
      <c r="B632">
        <v>1657128239.5</v>
      </c>
      <c r="C632">
        <v>8206.90000009537</v>
      </c>
      <c r="D632" t="s">
        <v>1596</v>
      </c>
      <c r="E632" t="s">
        <v>1597</v>
      </c>
      <c r="F632">
        <v>5</v>
      </c>
      <c r="G632" t="s">
        <v>1537</v>
      </c>
      <c r="H632" t="s">
        <v>354</v>
      </c>
      <c r="I632">
        <v>1657128231.71429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535.102870108457</v>
      </c>
      <c r="AK632">
        <v>509.034987878788</v>
      </c>
      <c r="AL632">
        <v>3.29218191253919</v>
      </c>
      <c r="AM632">
        <v>66.8898912249682</v>
      </c>
      <c r="AN632">
        <f>(AP632 - AO632 + BO632*1E3/(8.314*(BQ632+273.15)) * AR632/BN632 * AQ632) * BN632/(100*BB632) * 1000/(1000 - AP632)</f>
        <v>0</v>
      </c>
      <c r="AO632">
        <v>15.8774405096163</v>
      </c>
      <c r="AP632">
        <v>18.7566987878788</v>
      </c>
      <c r="AQ632">
        <v>0.000144842348846244</v>
      </c>
      <c r="AR632">
        <v>77.4811783398538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1657128231.71429</v>
      </c>
      <c r="BH632">
        <v>476.033785714286</v>
      </c>
      <c r="BI632">
        <v>510.446535714286</v>
      </c>
      <c r="BJ632">
        <v>18.7503285714286</v>
      </c>
      <c r="BK632">
        <v>15.8737357142857</v>
      </c>
      <c r="BL632">
        <v>466.475821428571</v>
      </c>
      <c r="BM632">
        <v>18.5571607142857</v>
      </c>
      <c r="BN632">
        <v>499.9925</v>
      </c>
      <c r="BO632">
        <v>73.9453107142857</v>
      </c>
      <c r="BP632">
        <v>0.100050710714286</v>
      </c>
      <c r="BQ632">
        <v>22.7494785714286</v>
      </c>
      <c r="BR632">
        <v>22.7217892857143</v>
      </c>
      <c r="BS632">
        <v>999.9</v>
      </c>
      <c r="BT632">
        <v>0</v>
      </c>
      <c r="BU632">
        <v>0</v>
      </c>
      <c r="BV632">
        <v>9994.82142857143</v>
      </c>
      <c r="BW632">
        <v>0</v>
      </c>
      <c r="BX632">
        <v>1610.78535714286</v>
      </c>
      <c r="BY632">
        <v>-34.4127535714286</v>
      </c>
      <c r="BZ632">
        <v>485.130142857143</v>
      </c>
      <c r="CA632">
        <v>518.68</v>
      </c>
      <c r="CB632">
        <v>2.8765775</v>
      </c>
      <c r="CC632">
        <v>510.446535714286</v>
      </c>
      <c r="CD632">
        <v>15.8737357142857</v>
      </c>
      <c r="CE632">
        <v>1.38649857142857</v>
      </c>
      <c r="CF632">
        <v>1.17378964285714</v>
      </c>
      <c r="CG632">
        <v>11.7707678571429</v>
      </c>
      <c r="CH632">
        <v>9.27320607142857</v>
      </c>
      <c r="CI632">
        <v>1999.99892857143</v>
      </c>
      <c r="CJ632">
        <v>0.980005964285714</v>
      </c>
      <c r="CK632">
        <v>0.0199942714285714</v>
      </c>
      <c r="CL632">
        <v>0</v>
      </c>
      <c r="CM632">
        <v>2.17881071428571</v>
      </c>
      <c r="CN632">
        <v>0</v>
      </c>
      <c r="CO632">
        <v>9744.96142857143</v>
      </c>
      <c r="CP632">
        <v>17300.1964285714</v>
      </c>
      <c r="CQ632">
        <v>41.848</v>
      </c>
      <c r="CR632">
        <v>44.1115</v>
      </c>
      <c r="CS632">
        <v>41.9104285714286</v>
      </c>
      <c r="CT632">
        <v>42.24325</v>
      </c>
      <c r="CU632">
        <v>40.937</v>
      </c>
      <c r="CV632">
        <v>1960.00892857143</v>
      </c>
      <c r="CW632">
        <v>39.99</v>
      </c>
      <c r="CX632">
        <v>0</v>
      </c>
      <c r="CY632">
        <v>1657128219.7</v>
      </c>
      <c r="CZ632">
        <v>0</v>
      </c>
      <c r="DA632">
        <v>0</v>
      </c>
      <c r="DB632" t="s">
        <v>356</v>
      </c>
      <c r="DC632">
        <v>1656081770.5</v>
      </c>
      <c r="DD632">
        <v>1655399214.6</v>
      </c>
      <c r="DE632">
        <v>0</v>
      </c>
      <c r="DF632">
        <v>0.134</v>
      </c>
      <c r="DG632">
        <v>-0.06</v>
      </c>
      <c r="DH632">
        <v>9.331</v>
      </c>
      <c r="DI632">
        <v>0.511</v>
      </c>
      <c r="DJ632">
        <v>421</v>
      </c>
      <c r="DK632">
        <v>25</v>
      </c>
      <c r="DL632">
        <v>1.93</v>
      </c>
      <c r="DM632">
        <v>0.15</v>
      </c>
      <c r="DN632">
        <v>-33.61826</v>
      </c>
      <c r="DO632">
        <v>-13.6101883677298</v>
      </c>
      <c r="DP632">
        <v>1.35214860496175</v>
      </c>
      <c r="DQ632">
        <v>0</v>
      </c>
      <c r="DR632">
        <v>2.86760575</v>
      </c>
      <c r="DS632">
        <v>0.126341200750458</v>
      </c>
      <c r="DT632">
        <v>0.0284219278803796</v>
      </c>
      <c r="DU632">
        <v>0</v>
      </c>
      <c r="DV632">
        <v>0</v>
      </c>
      <c r="DW632">
        <v>2</v>
      </c>
      <c r="DX632" t="s">
        <v>367</v>
      </c>
      <c r="DY632">
        <v>2.96842</v>
      </c>
      <c r="DZ632">
        <v>2.75392</v>
      </c>
      <c r="EA632">
        <v>0.0837755</v>
      </c>
      <c r="EB632">
        <v>0.089481</v>
      </c>
      <c r="EC632">
        <v>0.0709804</v>
      </c>
      <c r="ED632">
        <v>0.0634834</v>
      </c>
      <c r="EE632">
        <v>35566.9</v>
      </c>
      <c r="EF632">
        <v>38679.7</v>
      </c>
      <c r="EG632">
        <v>35208.1</v>
      </c>
      <c r="EH632">
        <v>38559.7</v>
      </c>
      <c r="EI632">
        <v>46431.7</v>
      </c>
      <c r="EJ632">
        <v>52147</v>
      </c>
      <c r="EK632">
        <v>55080.5</v>
      </c>
      <c r="EL632">
        <v>61837.9</v>
      </c>
      <c r="EM632">
        <v>1.9182</v>
      </c>
      <c r="EN632">
        <v>2.1066</v>
      </c>
      <c r="EO632">
        <v>-0.0025332</v>
      </c>
      <c r="EP632">
        <v>0</v>
      </c>
      <c r="EQ632">
        <v>22.755</v>
      </c>
      <c r="ER632">
        <v>999.9</v>
      </c>
      <c r="ES632">
        <v>39.293</v>
      </c>
      <c r="ET632">
        <v>33.737</v>
      </c>
      <c r="EU632">
        <v>27.9789</v>
      </c>
      <c r="EV632">
        <v>55.7572</v>
      </c>
      <c r="EW632">
        <v>39.0505</v>
      </c>
      <c r="EX632">
        <v>2</v>
      </c>
      <c r="EY632">
        <v>0.356789</v>
      </c>
      <c r="EZ632">
        <v>9.28105</v>
      </c>
      <c r="FA632">
        <v>19.9233</v>
      </c>
      <c r="FB632">
        <v>5.20172</v>
      </c>
      <c r="FC632">
        <v>12.0099</v>
      </c>
      <c r="FD632">
        <v>4.9756</v>
      </c>
      <c r="FE632">
        <v>3.294</v>
      </c>
      <c r="FF632">
        <v>9999</v>
      </c>
      <c r="FG632">
        <v>9999</v>
      </c>
      <c r="FH632">
        <v>9999</v>
      </c>
      <c r="FI632">
        <v>552.9</v>
      </c>
      <c r="FJ632">
        <v>1.86301</v>
      </c>
      <c r="FK632">
        <v>1.86783</v>
      </c>
      <c r="FL632">
        <v>1.86752</v>
      </c>
      <c r="FM632">
        <v>1.86874</v>
      </c>
      <c r="FN632">
        <v>1.86951</v>
      </c>
      <c r="FO632">
        <v>1.86554</v>
      </c>
      <c r="FP632">
        <v>1.86661</v>
      </c>
      <c r="FQ632">
        <v>1.86798</v>
      </c>
      <c r="FR632">
        <v>5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9.773</v>
      </c>
      <c r="GF632">
        <v>0.1932</v>
      </c>
      <c r="GG632">
        <v>5.21543574155078</v>
      </c>
      <c r="GH632">
        <v>0.0100486214095962</v>
      </c>
      <c r="GI632">
        <v>-1.74255938316833e-06</v>
      </c>
      <c r="GJ632">
        <v>3.40457676646056e-10</v>
      </c>
      <c r="GK632">
        <v>0.193157098174064</v>
      </c>
      <c r="GL632">
        <v>0</v>
      </c>
      <c r="GM632">
        <v>0</v>
      </c>
      <c r="GN632">
        <v>0</v>
      </c>
      <c r="GO632">
        <v>-4</v>
      </c>
      <c r="GP632">
        <v>2214</v>
      </c>
      <c r="GQ632">
        <v>1</v>
      </c>
      <c r="GR632">
        <v>18</v>
      </c>
      <c r="GS632">
        <v>17441.2</v>
      </c>
      <c r="GT632">
        <v>28817.1</v>
      </c>
      <c r="GU632">
        <v>1.63696</v>
      </c>
      <c r="GV632">
        <v>2.6355</v>
      </c>
      <c r="GW632">
        <v>2.24854</v>
      </c>
      <c r="GX632">
        <v>2.73438</v>
      </c>
      <c r="GY632">
        <v>1.99585</v>
      </c>
      <c r="GZ632">
        <v>2.35962</v>
      </c>
      <c r="HA632">
        <v>37.8921</v>
      </c>
      <c r="HB632">
        <v>13.7468</v>
      </c>
      <c r="HC632">
        <v>18</v>
      </c>
      <c r="HD632">
        <v>497.384</v>
      </c>
      <c r="HE632">
        <v>630.68</v>
      </c>
      <c r="HF632">
        <v>13.5154</v>
      </c>
      <c r="HG632">
        <v>31.585</v>
      </c>
      <c r="HH632">
        <v>30.0007</v>
      </c>
      <c r="HI632">
        <v>31.428</v>
      </c>
      <c r="HJ632">
        <v>31.3467</v>
      </c>
      <c r="HK632">
        <v>32.835</v>
      </c>
      <c r="HL632">
        <v>39.7169</v>
      </c>
      <c r="HM632">
        <v>0</v>
      </c>
      <c r="HN632">
        <v>12.2875</v>
      </c>
      <c r="HO632">
        <v>553.924</v>
      </c>
      <c r="HP632">
        <v>15.8286</v>
      </c>
      <c r="HQ632">
        <v>102.144</v>
      </c>
      <c r="HR632">
        <v>102.937</v>
      </c>
    </row>
    <row r="633" spans="1:226">
      <c r="A633">
        <v>617</v>
      </c>
      <c r="B633">
        <v>1657128244.5</v>
      </c>
      <c r="C633">
        <v>8211.90000009537</v>
      </c>
      <c r="D633" t="s">
        <v>1598</v>
      </c>
      <c r="E633" t="s">
        <v>1599</v>
      </c>
      <c r="F633">
        <v>5</v>
      </c>
      <c r="G633" t="s">
        <v>1537</v>
      </c>
      <c r="H633" t="s">
        <v>354</v>
      </c>
      <c r="I633">
        <v>1657128237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552.319661290863</v>
      </c>
      <c r="AK633">
        <v>525.767624242424</v>
      </c>
      <c r="AL633">
        <v>3.3668093960751</v>
      </c>
      <c r="AM633">
        <v>66.8898912249682</v>
      </c>
      <c r="AN633">
        <f>(AP633 - AO633 + BO633*1E3/(8.314*(BQ633+273.15)) * AR633/BN633 * AQ633) * BN633/(100*BB633) * 1000/(1000 - AP633)</f>
        <v>0</v>
      </c>
      <c r="AO633">
        <v>15.8815837232762</v>
      </c>
      <c r="AP633">
        <v>18.7763606060606</v>
      </c>
      <c r="AQ633">
        <v>0.000247187063929835</v>
      </c>
      <c r="AR633">
        <v>77.4811783398538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1657128237</v>
      </c>
      <c r="BH633">
        <v>493.048925925926</v>
      </c>
      <c r="BI633">
        <v>528.256</v>
      </c>
      <c r="BJ633">
        <v>18.7552555555556</v>
      </c>
      <c r="BK633">
        <v>15.878662962963</v>
      </c>
      <c r="BL633">
        <v>483.345444444444</v>
      </c>
      <c r="BM633">
        <v>18.5620814814815</v>
      </c>
      <c r="BN633">
        <v>499.979555555556</v>
      </c>
      <c r="BO633">
        <v>73.945062962963</v>
      </c>
      <c r="BP633">
        <v>0.100028255555556</v>
      </c>
      <c r="BQ633">
        <v>22.7585259259259</v>
      </c>
      <c r="BR633">
        <v>22.7253777777778</v>
      </c>
      <c r="BS633">
        <v>999.9</v>
      </c>
      <c r="BT633">
        <v>0</v>
      </c>
      <c r="BU633">
        <v>0</v>
      </c>
      <c r="BV633">
        <v>9999.25925925926</v>
      </c>
      <c r="BW633">
        <v>0</v>
      </c>
      <c r="BX633">
        <v>1483.66888888889</v>
      </c>
      <c r="BY633">
        <v>-35.207062962963</v>
      </c>
      <c r="BZ633">
        <v>502.473</v>
      </c>
      <c r="CA633">
        <v>536.779407407407</v>
      </c>
      <c r="CB633">
        <v>2.87658259259259</v>
      </c>
      <c r="CC633">
        <v>528.256</v>
      </c>
      <c r="CD633">
        <v>15.878662962963</v>
      </c>
      <c r="CE633">
        <v>1.38685777777778</v>
      </c>
      <c r="CF633">
        <v>1.17414925925926</v>
      </c>
      <c r="CG633">
        <v>11.7746925925926</v>
      </c>
      <c r="CH633">
        <v>9.27775777777778</v>
      </c>
      <c r="CI633">
        <v>1999.97518518519</v>
      </c>
      <c r="CJ633">
        <v>0.980006</v>
      </c>
      <c r="CK633">
        <v>0.0199942333333333</v>
      </c>
      <c r="CL633">
        <v>0</v>
      </c>
      <c r="CM633">
        <v>2.15774814814815</v>
      </c>
      <c r="CN633">
        <v>0</v>
      </c>
      <c r="CO633">
        <v>9690.63037037037</v>
      </c>
      <c r="CP633">
        <v>17299.9851851852</v>
      </c>
      <c r="CQ633">
        <v>41.8703333333333</v>
      </c>
      <c r="CR633">
        <v>44.125</v>
      </c>
      <c r="CS633">
        <v>41.9278148148148</v>
      </c>
      <c r="CT633">
        <v>42.25</v>
      </c>
      <c r="CU633">
        <v>40.937</v>
      </c>
      <c r="CV633">
        <v>1959.98518518518</v>
      </c>
      <c r="CW633">
        <v>39.99</v>
      </c>
      <c r="CX633">
        <v>0</v>
      </c>
      <c r="CY633">
        <v>1657128224.5</v>
      </c>
      <c r="CZ633">
        <v>0</v>
      </c>
      <c r="DA633">
        <v>0</v>
      </c>
      <c r="DB633" t="s">
        <v>356</v>
      </c>
      <c r="DC633">
        <v>1656081770.5</v>
      </c>
      <c r="DD633">
        <v>1655399214.6</v>
      </c>
      <c r="DE633">
        <v>0</v>
      </c>
      <c r="DF633">
        <v>0.134</v>
      </c>
      <c r="DG633">
        <v>-0.06</v>
      </c>
      <c r="DH633">
        <v>9.331</v>
      </c>
      <c r="DI633">
        <v>0.511</v>
      </c>
      <c r="DJ633">
        <v>421</v>
      </c>
      <c r="DK633">
        <v>25</v>
      </c>
      <c r="DL633">
        <v>1.93</v>
      </c>
      <c r="DM633">
        <v>0.15</v>
      </c>
      <c r="DN633">
        <v>-34.6351125</v>
      </c>
      <c r="DO633">
        <v>-9.47831257035641</v>
      </c>
      <c r="DP633">
        <v>0.941256417823406</v>
      </c>
      <c r="DQ633">
        <v>0</v>
      </c>
      <c r="DR633">
        <v>2.87799825</v>
      </c>
      <c r="DS633">
        <v>-0.0263393245778585</v>
      </c>
      <c r="DT633">
        <v>0.00686240988556497</v>
      </c>
      <c r="DU633">
        <v>1</v>
      </c>
      <c r="DV633">
        <v>1</v>
      </c>
      <c r="DW633">
        <v>2</v>
      </c>
      <c r="DX633" t="s">
        <v>357</v>
      </c>
      <c r="DY633">
        <v>2.96979</v>
      </c>
      <c r="DZ633">
        <v>2.75375</v>
      </c>
      <c r="EA633">
        <v>0.0857858</v>
      </c>
      <c r="EB633">
        <v>0.0914984</v>
      </c>
      <c r="EC633">
        <v>0.0710155</v>
      </c>
      <c r="ED633">
        <v>0.0634931</v>
      </c>
      <c r="EE633">
        <v>35488.3</v>
      </c>
      <c r="EF633">
        <v>38593.1</v>
      </c>
      <c r="EG633">
        <v>35207.6</v>
      </c>
      <c r="EH633">
        <v>38558.9</v>
      </c>
      <c r="EI633">
        <v>46430.1</v>
      </c>
      <c r="EJ633">
        <v>52144.7</v>
      </c>
      <c r="EK633">
        <v>55080.6</v>
      </c>
      <c r="EL633">
        <v>61835.7</v>
      </c>
      <c r="EM633">
        <v>1.9178</v>
      </c>
      <c r="EN633">
        <v>2.1066</v>
      </c>
      <c r="EO633">
        <v>-0.00178814</v>
      </c>
      <c r="EP633">
        <v>0</v>
      </c>
      <c r="EQ633">
        <v>22.7703</v>
      </c>
      <c r="ER633">
        <v>999.9</v>
      </c>
      <c r="ES633">
        <v>39.293</v>
      </c>
      <c r="ET633">
        <v>33.737</v>
      </c>
      <c r="EU633">
        <v>27.9753</v>
      </c>
      <c r="EV633">
        <v>55.7972</v>
      </c>
      <c r="EW633">
        <v>38.9623</v>
      </c>
      <c r="EX633">
        <v>2</v>
      </c>
      <c r="EY633">
        <v>0.357154</v>
      </c>
      <c r="EZ633">
        <v>9.28105</v>
      </c>
      <c r="FA633">
        <v>19.9235</v>
      </c>
      <c r="FB633">
        <v>5.19932</v>
      </c>
      <c r="FC633">
        <v>12.0099</v>
      </c>
      <c r="FD633">
        <v>4.9756</v>
      </c>
      <c r="FE633">
        <v>3.294</v>
      </c>
      <c r="FF633">
        <v>9999</v>
      </c>
      <c r="FG633">
        <v>9999</v>
      </c>
      <c r="FH633">
        <v>9999</v>
      </c>
      <c r="FI633">
        <v>552.9</v>
      </c>
      <c r="FJ633">
        <v>1.86301</v>
      </c>
      <c r="FK633">
        <v>1.86783</v>
      </c>
      <c r="FL633">
        <v>1.86752</v>
      </c>
      <c r="FM633">
        <v>1.86874</v>
      </c>
      <c r="FN633">
        <v>1.86951</v>
      </c>
      <c r="FO633">
        <v>1.86554</v>
      </c>
      <c r="FP633">
        <v>1.86661</v>
      </c>
      <c r="FQ633">
        <v>1.86798</v>
      </c>
      <c r="FR633">
        <v>5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9.911</v>
      </c>
      <c r="GF633">
        <v>0.1932</v>
      </c>
      <c r="GG633">
        <v>5.21543574155078</v>
      </c>
      <c r="GH633">
        <v>0.0100486214095962</v>
      </c>
      <c r="GI633">
        <v>-1.74255938316833e-06</v>
      </c>
      <c r="GJ633">
        <v>3.40457676646056e-10</v>
      </c>
      <c r="GK633">
        <v>0.193157098174064</v>
      </c>
      <c r="GL633">
        <v>0</v>
      </c>
      <c r="GM633">
        <v>0</v>
      </c>
      <c r="GN633">
        <v>0</v>
      </c>
      <c r="GO633">
        <v>-4</v>
      </c>
      <c r="GP633">
        <v>2214</v>
      </c>
      <c r="GQ633">
        <v>1</v>
      </c>
      <c r="GR633">
        <v>18</v>
      </c>
      <c r="GS633">
        <v>17441.2</v>
      </c>
      <c r="GT633">
        <v>28817.2</v>
      </c>
      <c r="GU633">
        <v>1.67969</v>
      </c>
      <c r="GV633">
        <v>2.6416</v>
      </c>
      <c r="GW633">
        <v>2.24854</v>
      </c>
      <c r="GX633">
        <v>2.73438</v>
      </c>
      <c r="GY633">
        <v>1.99585</v>
      </c>
      <c r="GZ633">
        <v>2.30713</v>
      </c>
      <c r="HA633">
        <v>37.8921</v>
      </c>
      <c r="HB633">
        <v>13.7293</v>
      </c>
      <c r="HC633">
        <v>18</v>
      </c>
      <c r="HD633">
        <v>497.161</v>
      </c>
      <c r="HE633">
        <v>630.732</v>
      </c>
      <c r="HF633">
        <v>13.5338</v>
      </c>
      <c r="HG633">
        <v>31.5934</v>
      </c>
      <c r="HH633">
        <v>30.0006</v>
      </c>
      <c r="HI633">
        <v>31.4336</v>
      </c>
      <c r="HJ633">
        <v>31.3521</v>
      </c>
      <c r="HK633">
        <v>33.6938</v>
      </c>
      <c r="HL633">
        <v>39.7169</v>
      </c>
      <c r="HM633">
        <v>0</v>
      </c>
      <c r="HN633">
        <v>12.2835</v>
      </c>
      <c r="HO633">
        <v>574.171</v>
      </c>
      <c r="HP633">
        <v>15.8286</v>
      </c>
      <c r="HQ633">
        <v>102.143</v>
      </c>
      <c r="HR633">
        <v>102.934</v>
      </c>
    </row>
    <row r="634" spans="1:226">
      <c r="A634">
        <v>618</v>
      </c>
      <c r="B634">
        <v>1657128249.5</v>
      </c>
      <c r="C634">
        <v>8216.90000009537</v>
      </c>
      <c r="D634" t="s">
        <v>1600</v>
      </c>
      <c r="E634" t="s">
        <v>1601</v>
      </c>
      <c r="F634">
        <v>5</v>
      </c>
      <c r="G634" t="s">
        <v>1537</v>
      </c>
      <c r="H634" t="s">
        <v>354</v>
      </c>
      <c r="I634">
        <v>1657128241.71429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569.57182704576</v>
      </c>
      <c r="AK634">
        <v>542.345678787879</v>
      </c>
      <c r="AL634">
        <v>3.33420869195918</v>
      </c>
      <c r="AM634">
        <v>66.8898912249682</v>
      </c>
      <c r="AN634">
        <f>(AP634 - AO634 + BO634*1E3/(8.314*(BQ634+273.15)) * AR634/BN634 * AQ634) * BN634/(100*BB634) * 1000/(1000 - AP634)</f>
        <v>0</v>
      </c>
      <c r="AO634">
        <v>15.8876749253538</v>
      </c>
      <c r="AP634">
        <v>18.7875581818182</v>
      </c>
      <c r="AQ634">
        <v>0.00121842359687592</v>
      </c>
      <c r="AR634">
        <v>77.4811783398538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1657128241.71429</v>
      </c>
      <c r="BH634">
        <v>508.38575</v>
      </c>
      <c r="BI634">
        <v>544.189035714286</v>
      </c>
      <c r="BJ634">
        <v>18.7658892857143</v>
      </c>
      <c r="BK634">
        <v>15.8835392857143</v>
      </c>
      <c r="BL634">
        <v>498.551678571429</v>
      </c>
      <c r="BM634">
        <v>18.5727285714286</v>
      </c>
      <c r="BN634">
        <v>499.987964285714</v>
      </c>
      <c r="BO634">
        <v>73.9451642857143</v>
      </c>
      <c r="BP634">
        <v>0.09996315</v>
      </c>
      <c r="BQ634">
        <v>22.7647</v>
      </c>
      <c r="BR634">
        <v>22.73025</v>
      </c>
      <c r="BS634">
        <v>999.9</v>
      </c>
      <c r="BT634">
        <v>0</v>
      </c>
      <c r="BU634">
        <v>0</v>
      </c>
      <c r="BV634">
        <v>9999.64285714286</v>
      </c>
      <c r="BW634">
        <v>0</v>
      </c>
      <c r="BX634">
        <v>1475.3675</v>
      </c>
      <c r="BY634">
        <v>-35.8033571428571</v>
      </c>
      <c r="BZ634">
        <v>518.108607142857</v>
      </c>
      <c r="CA634">
        <v>552.972321428571</v>
      </c>
      <c r="CB634">
        <v>2.88235035714286</v>
      </c>
      <c r="CC634">
        <v>544.189035714286</v>
      </c>
      <c r="CD634">
        <v>15.8835392857143</v>
      </c>
      <c r="CE634">
        <v>1.38764642857143</v>
      </c>
      <c r="CF634">
        <v>1.17451107142857</v>
      </c>
      <c r="CG634">
        <v>11.7833035714286</v>
      </c>
      <c r="CH634">
        <v>9.28233357142857</v>
      </c>
      <c r="CI634">
        <v>1999.95964285714</v>
      </c>
      <c r="CJ634">
        <v>0.980005964285714</v>
      </c>
      <c r="CK634">
        <v>0.0199942714285714</v>
      </c>
      <c r="CL634">
        <v>0</v>
      </c>
      <c r="CM634">
        <v>2.17931785714286</v>
      </c>
      <c r="CN634">
        <v>0</v>
      </c>
      <c r="CO634">
        <v>9688.87678571428</v>
      </c>
      <c r="CP634">
        <v>17299.8428571429</v>
      </c>
      <c r="CQ634">
        <v>41.875</v>
      </c>
      <c r="CR634">
        <v>44.1272142857143</v>
      </c>
      <c r="CS634">
        <v>41.937</v>
      </c>
      <c r="CT634">
        <v>42.2677142857143</v>
      </c>
      <c r="CU634">
        <v>40.93925</v>
      </c>
      <c r="CV634">
        <v>1959.96964285714</v>
      </c>
      <c r="CW634">
        <v>39.99</v>
      </c>
      <c r="CX634">
        <v>0</v>
      </c>
      <c r="CY634">
        <v>1657128229.9</v>
      </c>
      <c r="CZ634">
        <v>0</v>
      </c>
      <c r="DA634">
        <v>0</v>
      </c>
      <c r="DB634" t="s">
        <v>356</v>
      </c>
      <c r="DC634">
        <v>1656081770.5</v>
      </c>
      <c r="DD634">
        <v>1655399214.6</v>
      </c>
      <c r="DE634">
        <v>0</v>
      </c>
      <c r="DF634">
        <v>0.134</v>
      </c>
      <c r="DG634">
        <v>-0.06</v>
      </c>
      <c r="DH634">
        <v>9.331</v>
      </c>
      <c r="DI634">
        <v>0.511</v>
      </c>
      <c r="DJ634">
        <v>421</v>
      </c>
      <c r="DK634">
        <v>25</v>
      </c>
      <c r="DL634">
        <v>1.93</v>
      </c>
      <c r="DM634">
        <v>0.15</v>
      </c>
      <c r="DN634">
        <v>-35.3801725</v>
      </c>
      <c r="DO634">
        <v>-7.31623001876166</v>
      </c>
      <c r="DP634">
        <v>0.732785213410963</v>
      </c>
      <c r="DQ634">
        <v>0</v>
      </c>
      <c r="DR634">
        <v>2.8788665</v>
      </c>
      <c r="DS634">
        <v>0.0654337711069342</v>
      </c>
      <c r="DT634">
        <v>0.00751818280903041</v>
      </c>
      <c r="DU634">
        <v>1</v>
      </c>
      <c r="DV634">
        <v>1</v>
      </c>
      <c r="DW634">
        <v>2</v>
      </c>
      <c r="DX634" t="s">
        <v>357</v>
      </c>
      <c r="DY634">
        <v>2.96881</v>
      </c>
      <c r="DZ634">
        <v>2.75409</v>
      </c>
      <c r="EA634">
        <v>0.0877969</v>
      </c>
      <c r="EB634">
        <v>0.0934389</v>
      </c>
      <c r="EC634">
        <v>0.0710604</v>
      </c>
      <c r="ED634">
        <v>0.0635075</v>
      </c>
      <c r="EE634">
        <v>35409.7</v>
      </c>
      <c r="EF634">
        <v>38510.2</v>
      </c>
      <c r="EG634">
        <v>35207.1</v>
      </c>
      <c r="EH634">
        <v>38558.5</v>
      </c>
      <c r="EI634">
        <v>46427.1</v>
      </c>
      <c r="EJ634">
        <v>52144.2</v>
      </c>
      <c r="EK634">
        <v>55079.7</v>
      </c>
      <c r="EL634">
        <v>61836</v>
      </c>
      <c r="EM634">
        <v>1.919</v>
      </c>
      <c r="EN634">
        <v>2.1066</v>
      </c>
      <c r="EO634">
        <v>-0.00402331</v>
      </c>
      <c r="EP634">
        <v>0</v>
      </c>
      <c r="EQ634">
        <v>22.7876</v>
      </c>
      <c r="ER634">
        <v>999.9</v>
      </c>
      <c r="ES634">
        <v>39.269</v>
      </c>
      <c r="ET634">
        <v>33.757</v>
      </c>
      <c r="EU634">
        <v>27.9915</v>
      </c>
      <c r="EV634">
        <v>55.6872</v>
      </c>
      <c r="EW634">
        <v>38.9503</v>
      </c>
      <c r="EX634">
        <v>2</v>
      </c>
      <c r="EY634">
        <v>0.357378</v>
      </c>
      <c r="EZ634">
        <v>9.28105</v>
      </c>
      <c r="FA634">
        <v>19.9235</v>
      </c>
      <c r="FB634">
        <v>5.20052</v>
      </c>
      <c r="FC634">
        <v>12.0099</v>
      </c>
      <c r="FD634">
        <v>4.976</v>
      </c>
      <c r="FE634">
        <v>3.294</v>
      </c>
      <c r="FF634">
        <v>9999</v>
      </c>
      <c r="FG634">
        <v>9999</v>
      </c>
      <c r="FH634">
        <v>9999</v>
      </c>
      <c r="FI634">
        <v>552.9</v>
      </c>
      <c r="FJ634">
        <v>1.86301</v>
      </c>
      <c r="FK634">
        <v>1.8678</v>
      </c>
      <c r="FL634">
        <v>1.86752</v>
      </c>
      <c r="FM634">
        <v>1.86874</v>
      </c>
      <c r="FN634">
        <v>1.86951</v>
      </c>
      <c r="FO634">
        <v>1.86554</v>
      </c>
      <c r="FP634">
        <v>1.86661</v>
      </c>
      <c r="FQ634">
        <v>1.86798</v>
      </c>
      <c r="FR634">
        <v>5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10.05</v>
      </c>
      <c r="GF634">
        <v>0.1931</v>
      </c>
      <c r="GG634">
        <v>5.21543574155078</v>
      </c>
      <c r="GH634">
        <v>0.0100486214095962</v>
      </c>
      <c r="GI634">
        <v>-1.74255938316833e-06</v>
      </c>
      <c r="GJ634">
        <v>3.40457676646056e-10</v>
      </c>
      <c r="GK634">
        <v>0.193157098174064</v>
      </c>
      <c r="GL634">
        <v>0</v>
      </c>
      <c r="GM634">
        <v>0</v>
      </c>
      <c r="GN634">
        <v>0</v>
      </c>
      <c r="GO634">
        <v>-4</v>
      </c>
      <c r="GP634">
        <v>2214</v>
      </c>
      <c r="GQ634">
        <v>1</v>
      </c>
      <c r="GR634">
        <v>18</v>
      </c>
      <c r="GS634">
        <v>17441.3</v>
      </c>
      <c r="GT634">
        <v>28817.2</v>
      </c>
      <c r="GU634">
        <v>1.71753</v>
      </c>
      <c r="GV634">
        <v>2.63428</v>
      </c>
      <c r="GW634">
        <v>2.24854</v>
      </c>
      <c r="GX634">
        <v>2.73315</v>
      </c>
      <c r="GY634">
        <v>1.99585</v>
      </c>
      <c r="GZ634">
        <v>2.35229</v>
      </c>
      <c r="HA634">
        <v>37.9164</v>
      </c>
      <c r="HB634">
        <v>13.738</v>
      </c>
      <c r="HC634">
        <v>18</v>
      </c>
      <c r="HD634">
        <v>497.991</v>
      </c>
      <c r="HE634">
        <v>630.767</v>
      </c>
      <c r="HF634">
        <v>13.5533</v>
      </c>
      <c r="HG634">
        <v>31.5989</v>
      </c>
      <c r="HH634">
        <v>30.0004</v>
      </c>
      <c r="HI634">
        <v>31.4363</v>
      </c>
      <c r="HJ634">
        <v>31.3548</v>
      </c>
      <c r="HK634">
        <v>34.4696</v>
      </c>
      <c r="HL634">
        <v>39.7169</v>
      </c>
      <c r="HM634">
        <v>0</v>
      </c>
      <c r="HN634">
        <v>12.2946</v>
      </c>
      <c r="HO634">
        <v>587.719</v>
      </c>
      <c r="HP634">
        <v>15.8286</v>
      </c>
      <c r="HQ634">
        <v>102.142</v>
      </c>
      <c r="HR634">
        <v>102.934</v>
      </c>
    </row>
    <row r="635" spans="1:226">
      <c r="A635">
        <v>619</v>
      </c>
      <c r="B635">
        <v>1657128254.5</v>
      </c>
      <c r="C635">
        <v>8221.90000009537</v>
      </c>
      <c r="D635" t="s">
        <v>1602</v>
      </c>
      <c r="E635" t="s">
        <v>1603</v>
      </c>
      <c r="F635">
        <v>5</v>
      </c>
      <c r="G635" t="s">
        <v>1537</v>
      </c>
      <c r="H635" t="s">
        <v>354</v>
      </c>
      <c r="I635">
        <v>1657128247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586.006593551917</v>
      </c>
      <c r="AK635">
        <v>558.904218181818</v>
      </c>
      <c r="AL635">
        <v>3.25899884910038</v>
      </c>
      <c r="AM635">
        <v>66.8898912249682</v>
      </c>
      <c r="AN635">
        <f>(AP635 - AO635 + BO635*1E3/(8.314*(BQ635+273.15)) * AR635/BN635 * AQ635) * BN635/(100*BB635) * 1000/(1000 - AP635)</f>
        <v>0</v>
      </c>
      <c r="AO635">
        <v>15.8939256502698</v>
      </c>
      <c r="AP635">
        <v>18.8058775757576</v>
      </c>
      <c r="AQ635">
        <v>0.000507865095110655</v>
      </c>
      <c r="AR635">
        <v>77.4811783398538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1657128247</v>
      </c>
      <c r="BH635">
        <v>525.642074074074</v>
      </c>
      <c r="BI635">
        <v>561.871259259259</v>
      </c>
      <c r="BJ635">
        <v>18.7817407407407</v>
      </c>
      <c r="BK635">
        <v>15.8893407407407</v>
      </c>
      <c r="BL635">
        <v>515.661740740741</v>
      </c>
      <c r="BM635">
        <v>18.5885851851852</v>
      </c>
      <c r="BN635">
        <v>499.982185185185</v>
      </c>
      <c r="BO635">
        <v>73.9452074074074</v>
      </c>
      <c r="BP635">
        <v>0.0999584185185185</v>
      </c>
      <c r="BQ635">
        <v>22.7725444444444</v>
      </c>
      <c r="BR635">
        <v>22.737062962963</v>
      </c>
      <c r="BS635">
        <v>999.9</v>
      </c>
      <c r="BT635">
        <v>0</v>
      </c>
      <c r="BU635">
        <v>0</v>
      </c>
      <c r="BV635">
        <v>10005.3703703704</v>
      </c>
      <c r="BW635">
        <v>0</v>
      </c>
      <c r="BX635">
        <v>1444.12037037037</v>
      </c>
      <c r="BY635">
        <v>-36.2292888888889</v>
      </c>
      <c r="BZ635">
        <v>535.703666666667</v>
      </c>
      <c r="CA635">
        <v>570.943296296296</v>
      </c>
      <c r="CB635">
        <v>2.89240259259259</v>
      </c>
      <c r="CC635">
        <v>561.871259259259</v>
      </c>
      <c r="CD635">
        <v>15.8893407407407</v>
      </c>
      <c r="CE635">
        <v>1.38881925925926</v>
      </c>
      <c r="CF635">
        <v>1.17494</v>
      </c>
      <c r="CG635">
        <v>11.7961037037037</v>
      </c>
      <c r="CH635">
        <v>9.28776222222222</v>
      </c>
      <c r="CI635">
        <v>1999.9737037037</v>
      </c>
      <c r="CJ635">
        <v>0.980005666666667</v>
      </c>
      <c r="CK635">
        <v>0.0199945481481481</v>
      </c>
      <c r="CL635">
        <v>0</v>
      </c>
      <c r="CM635">
        <v>2.2356</v>
      </c>
      <c r="CN635">
        <v>0</v>
      </c>
      <c r="CO635">
        <v>9613.64703703704</v>
      </c>
      <c r="CP635">
        <v>17299.9555555556</v>
      </c>
      <c r="CQ635">
        <v>41.875</v>
      </c>
      <c r="CR635">
        <v>44.1387777777778</v>
      </c>
      <c r="CS635">
        <v>41.937</v>
      </c>
      <c r="CT635">
        <v>42.289037037037</v>
      </c>
      <c r="CU635">
        <v>40.951</v>
      </c>
      <c r="CV635">
        <v>1959.98259259259</v>
      </c>
      <c r="CW635">
        <v>39.9911111111111</v>
      </c>
      <c r="CX635">
        <v>0</v>
      </c>
      <c r="CY635">
        <v>1657128234.7</v>
      </c>
      <c r="CZ635">
        <v>0</v>
      </c>
      <c r="DA635">
        <v>0</v>
      </c>
      <c r="DB635" t="s">
        <v>356</v>
      </c>
      <c r="DC635">
        <v>1656081770.5</v>
      </c>
      <c r="DD635">
        <v>1655399214.6</v>
      </c>
      <c r="DE635">
        <v>0</v>
      </c>
      <c r="DF635">
        <v>0.134</v>
      </c>
      <c r="DG635">
        <v>-0.06</v>
      </c>
      <c r="DH635">
        <v>9.331</v>
      </c>
      <c r="DI635">
        <v>0.511</v>
      </c>
      <c r="DJ635">
        <v>421</v>
      </c>
      <c r="DK635">
        <v>25</v>
      </c>
      <c r="DL635">
        <v>1.93</v>
      </c>
      <c r="DM635">
        <v>0.15</v>
      </c>
      <c r="DN635">
        <v>-35.8863475</v>
      </c>
      <c r="DO635">
        <v>-5.36487467166976</v>
      </c>
      <c r="DP635">
        <v>0.615522726626524</v>
      </c>
      <c r="DQ635">
        <v>0</v>
      </c>
      <c r="DR635">
        <v>2.88538275</v>
      </c>
      <c r="DS635">
        <v>0.106026979362095</v>
      </c>
      <c r="DT635">
        <v>0.0105764100685204</v>
      </c>
      <c r="DU635">
        <v>0</v>
      </c>
      <c r="DV635">
        <v>0</v>
      </c>
      <c r="DW635">
        <v>2</v>
      </c>
      <c r="DX635" t="s">
        <v>367</v>
      </c>
      <c r="DY635">
        <v>2.96846</v>
      </c>
      <c r="DZ635">
        <v>2.75373</v>
      </c>
      <c r="EA635">
        <v>0.0897629</v>
      </c>
      <c r="EB635">
        <v>0.0954583</v>
      </c>
      <c r="EC635">
        <v>0.0711035</v>
      </c>
      <c r="ED635">
        <v>0.0635267</v>
      </c>
      <c r="EE635">
        <v>35333.4</v>
      </c>
      <c r="EF635">
        <v>38423.8</v>
      </c>
      <c r="EG635">
        <v>35207</v>
      </c>
      <c r="EH635">
        <v>38557.9</v>
      </c>
      <c r="EI635">
        <v>46424.4</v>
      </c>
      <c r="EJ635">
        <v>52142.5</v>
      </c>
      <c r="EK635">
        <v>55079</v>
      </c>
      <c r="EL635">
        <v>61835.3</v>
      </c>
      <c r="EM635">
        <v>1.9186</v>
      </c>
      <c r="EN635">
        <v>2.1064</v>
      </c>
      <c r="EO635">
        <v>-0.00268221</v>
      </c>
      <c r="EP635">
        <v>0</v>
      </c>
      <c r="EQ635">
        <v>22.803</v>
      </c>
      <c r="ER635">
        <v>999.9</v>
      </c>
      <c r="ES635">
        <v>39.269</v>
      </c>
      <c r="ET635">
        <v>33.757</v>
      </c>
      <c r="EU635">
        <v>27.9907</v>
      </c>
      <c r="EV635">
        <v>55.5772</v>
      </c>
      <c r="EW635">
        <v>39.0064</v>
      </c>
      <c r="EX635">
        <v>2</v>
      </c>
      <c r="EY635">
        <v>0.358537</v>
      </c>
      <c r="EZ635">
        <v>9.28105</v>
      </c>
      <c r="FA635">
        <v>19.9236</v>
      </c>
      <c r="FB635">
        <v>5.19932</v>
      </c>
      <c r="FC635">
        <v>12.0099</v>
      </c>
      <c r="FD635">
        <v>4.9756</v>
      </c>
      <c r="FE635">
        <v>3.294</v>
      </c>
      <c r="FF635">
        <v>9999</v>
      </c>
      <c r="FG635">
        <v>9999</v>
      </c>
      <c r="FH635">
        <v>9999</v>
      </c>
      <c r="FI635">
        <v>552.9</v>
      </c>
      <c r="FJ635">
        <v>1.86298</v>
      </c>
      <c r="FK635">
        <v>1.86777</v>
      </c>
      <c r="FL635">
        <v>1.86752</v>
      </c>
      <c r="FM635">
        <v>1.86874</v>
      </c>
      <c r="FN635">
        <v>1.86951</v>
      </c>
      <c r="FO635">
        <v>1.8656</v>
      </c>
      <c r="FP635">
        <v>1.86661</v>
      </c>
      <c r="FQ635">
        <v>1.86798</v>
      </c>
      <c r="FR635">
        <v>5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10.186</v>
      </c>
      <c r="GF635">
        <v>0.1931</v>
      </c>
      <c r="GG635">
        <v>5.21543574155078</v>
      </c>
      <c r="GH635">
        <v>0.0100486214095962</v>
      </c>
      <c r="GI635">
        <v>-1.74255938316833e-06</v>
      </c>
      <c r="GJ635">
        <v>3.40457676646056e-10</v>
      </c>
      <c r="GK635">
        <v>0.193157098174064</v>
      </c>
      <c r="GL635">
        <v>0</v>
      </c>
      <c r="GM635">
        <v>0</v>
      </c>
      <c r="GN635">
        <v>0</v>
      </c>
      <c r="GO635">
        <v>-4</v>
      </c>
      <c r="GP635">
        <v>2214</v>
      </c>
      <c r="GQ635">
        <v>1</v>
      </c>
      <c r="GR635">
        <v>18</v>
      </c>
      <c r="GS635">
        <v>17441.4</v>
      </c>
      <c r="GT635">
        <v>28817.3</v>
      </c>
      <c r="GU635">
        <v>1.75903</v>
      </c>
      <c r="GV635">
        <v>2.63794</v>
      </c>
      <c r="GW635">
        <v>2.24854</v>
      </c>
      <c r="GX635">
        <v>2.73438</v>
      </c>
      <c r="GY635">
        <v>1.99585</v>
      </c>
      <c r="GZ635">
        <v>2.31079</v>
      </c>
      <c r="HA635">
        <v>37.9164</v>
      </c>
      <c r="HB635">
        <v>13.7293</v>
      </c>
      <c r="HC635">
        <v>18</v>
      </c>
      <c r="HD635">
        <v>497.744</v>
      </c>
      <c r="HE635">
        <v>630.657</v>
      </c>
      <c r="HF635">
        <v>13.5703</v>
      </c>
      <c r="HG635">
        <v>31.6044</v>
      </c>
      <c r="HH635">
        <v>30.0009</v>
      </c>
      <c r="HI635">
        <v>31.439</v>
      </c>
      <c r="HJ635">
        <v>31.3602</v>
      </c>
      <c r="HK635">
        <v>35.2887</v>
      </c>
      <c r="HL635">
        <v>40.0044</v>
      </c>
      <c r="HM635">
        <v>0</v>
      </c>
      <c r="HN635">
        <v>12.3077</v>
      </c>
      <c r="HO635">
        <v>607.903</v>
      </c>
      <c r="HP635">
        <v>15.8185</v>
      </c>
      <c r="HQ635">
        <v>102.141</v>
      </c>
      <c r="HR635">
        <v>102.932</v>
      </c>
    </row>
    <row r="636" spans="1:226">
      <c r="A636">
        <v>620</v>
      </c>
      <c r="B636">
        <v>1657128259.5</v>
      </c>
      <c r="C636">
        <v>8226.90000009537</v>
      </c>
      <c r="D636" t="s">
        <v>1604</v>
      </c>
      <c r="E636" t="s">
        <v>1605</v>
      </c>
      <c r="F636">
        <v>5</v>
      </c>
      <c r="G636" t="s">
        <v>1537</v>
      </c>
      <c r="H636" t="s">
        <v>354</v>
      </c>
      <c r="I636">
        <v>1657128251.71429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603.837956731994</v>
      </c>
      <c r="AK636">
        <v>575.749515151515</v>
      </c>
      <c r="AL636">
        <v>3.3971422249935</v>
      </c>
      <c r="AM636">
        <v>66.8898912249682</v>
      </c>
      <c r="AN636">
        <f>(AP636 - AO636 + BO636*1E3/(8.314*(BQ636+273.15)) * AR636/BN636 * AQ636) * BN636/(100*BB636) * 1000/(1000 - AP636)</f>
        <v>0</v>
      </c>
      <c r="AO636">
        <v>15.8845151536401</v>
      </c>
      <c r="AP636">
        <v>18.8154654545454</v>
      </c>
      <c r="AQ636">
        <v>0.003312633780555</v>
      </c>
      <c r="AR636">
        <v>77.4811783398538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1657128251.71429</v>
      </c>
      <c r="BH636">
        <v>541.025321428571</v>
      </c>
      <c r="BI636">
        <v>577.845821428571</v>
      </c>
      <c r="BJ636">
        <v>18.7971785714286</v>
      </c>
      <c r="BK636">
        <v>15.8848821428571</v>
      </c>
      <c r="BL636">
        <v>530.915285714286</v>
      </c>
      <c r="BM636">
        <v>18.604025</v>
      </c>
      <c r="BN636">
        <v>499.982678571429</v>
      </c>
      <c r="BO636">
        <v>73.9454142857143</v>
      </c>
      <c r="BP636">
        <v>0.0999653428571429</v>
      </c>
      <c r="BQ636">
        <v>22.7789714285714</v>
      </c>
      <c r="BR636">
        <v>22.7458392857143</v>
      </c>
      <c r="BS636">
        <v>999.9</v>
      </c>
      <c r="BT636">
        <v>0</v>
      </c>
      <c r="BU636">
        <v>0</v>
      </c>
      <c r="BV636">
        <v>10010.3571428571</v>
      </c>
      <c r="BW636">
        <v>0</v>
      </c>
      <c r="BX636">
        <v>1569.95714285714</v>
      </c>
      <c r="BY636">
        <v>-36.8205642857143</v>
      </c>
      <c r="BZ636">
        <v>551.390142857143</v>
      </c>
      <c r="CA636">
        <v>587.173</v>
      </c>
      <c r="CB636">
        <v>2.91230214285714</v>
      </c>
      <c r="CC636">
        <v>577.845821428571</v>
      </c>
      <c r="CD636">
        <v>15.8848821428571</v>
      </c>
      <c r="CE636">
        <v>1.38996535714286</v>
      </c>
      <c r="CF636">
        <v>1.17461392857143</v>
      </c>
      <c r="CG636">
        <v>11.8085964285714</v>
      </c>
      <c r="CH636">
        <v>9.28362928571429</v>
      </c>
      <c r="CI636">
        <v>1999.98535714286</v>
      </c>
      <c r="CJ636">
        <v>0.980004785714286</v>
      </c>
      <c r="CK636">
        <v>0.0199954107142857</v>
      </c>
      <c r="CL636">
        <v>0</v>
      </c>
      <c r="CM636">
        <v>2.27311428571429</v>
      </c>
      <c r="CN636">
        <v>0</v>
      </c>
      <c r="CO636">
        <v>9656.61607142857</v>
      </c>
      <c r="CP636">
        <v>17300.0464285714</v>
      </c>
      <c r="CQ636">
        <v>41.8860714285714</v>
      </c>
      <c r="CR636">
        <v>44.1582142857143</v>
      </c>
      <c r="CS636">
        <v>41.93925</v>
      </c>
      <c r="CT636">
        <v>42.3075714285714</v>
      </c>
      <c r="CU636">
        <v>40.97075</v>
      </c>
      <c r="CV636">
        <v>1959.9925</v>
      </c>
      <c r="CW636">
        <v>39.9932142857143</v>
      </c>
      <c r="CX636">
        <v>0</v>
      </c>
      <c r="CY636">
        <v>1657128239.5</v>
      </c>
      <c r="CZ636">
        <v>0</v>
      </c>
      <c r="DA636">
        <v>0</v>
      </c>
      <c r="DB636" t="s">
        <v>356</v>
      </c>
      <c r="DC636">
        <v>1656081770.5</v>
      </c>
      <c r="DD636">
        <v>1655399214.6</v>
      </c>
      <c r="DE636">
        <v>0</v>
      </c>
      <c r="DF636">
        <v>0.134</v>
      </c>
      <c r="DG636">
        <v>-0.06</v>
      </c>
      <c r="DH636">
        <v>9.331</v>
      </c>
      <c r="DI636">
        <v>0.511</v>
      </c>
      <c r="DJ636">
        <v>421</v>
      </c>
      <c r="DK636">
        <v>25</v>
      </c>
      <c r="DL636">
        <v>1.93</v>
      </c>
      <c r="DM636">
        <v>0.15</v>
      </c>
      <c r="DN636">
        <v>-36.4566775</v>
      </c>
      <c r="DO636">
        <v>-6.09832682926825</v>
      </c>
      <c r="DP636">
        <v>0.709493822555031</v>
      </c>
      <c r="DQ636">
        <v>0</v>
      </c>
      <c r="DR636">
        <v>2.89988325</v>
      </c>
      <c r="DS636">
        <v>0.203625253283303</v>
      </c>
      <c r="DT636">
        <v>0.022577603215078</v>
      </c>
      <c r="DU636">
        <v>0</v>
      </c>
      <c r="DV636">
        <v>0</v>
      </c>
      <c r="DW636">
        <v>2</v>
      </c>
      <c r="DX636" t="s">
        <v>367</v>
      </c>
      <c r="DY636">
        <v>2.96903</v>
      </c>
      <c r="DZ636">
        <v>2.75424</v>
      </c>
      <c r="EA636">
        <v>0.0917459</v>
      </c>
      <c r="EB636">
        <v>0.0973823</v>
      </c>
      <c r="EC636">
        <v>0.071139</v>
      </c>
      <c r="ED636">
        <v>0.0634136</v>
      </c>
      <c r="EE636">
        <v>35255.7</v>
      </c>
      <c r="EF636">
        <v>38341.2</v>
      </c>
      <c r="EG636">
        <v>35206.4</v>
      </c>
      <c r="EH636">
        <v>38557.1</v>
      </c>
      <c r="EI636">
        <v>46422.3</v>
      </c>
      <c r="EJ636">
        <v>52147.4</v>
      </c>
      <c r="EK636">
        <v>55078.6</v>
      </c>
      <c r="EL636">
        <v>61833.5</v>
      </c>
      <c r="EM636">
        <v>1.9186</v>
      </c>
      <c r="EN636">
        <v>2.1062</v>
      </c>
      <c r="EO636">
        <v>-0.00372529</v>
      </c>
      <c r="EP636">
        <v>0</v>
      </c>
      <c r="EQ636">
        <v>22.8164</v>
      </c>
      <c r="ER636">
        <v>999.9</v>
      </c>
      <c r="ES636">
        <v>39.269</v>
      </c>
      <c r="ET636">
        <v>33.768</v>
      </c>
      <c r="EU636">
        <v>28.0107</v>
      </c>
      <c r="EV636">
        <v>55.7672</v>
      </c>
      <c r="EW636">
        <v>39.0264</v>
      </c>
      <c r="EX636">
        <v>2</v>
      </c>
      <c r="EY636">
        <v>0.358638</v>
      </c>
      <c r="EZ636">
        <v>9.28105</v>
      </c>
      <c r="FA636">
        <v>19.9235</v>
      </c>
      <c r="FB636">
        <v>5.20291</v>
      </c>
      <c r="FC636">
        <v>12.0099</v>
      </c>
      <c r="FD636">
        <v>4.976</v>
      </c>
      <c r="FE636">
        <v>3.294</v>
      </c>
      <c r="FF636">
        <v>9999</v>
      </c>
      <c r="FG636">
        <v>9999</v>
      </c>
      <c r="FH636">
        <v>9999</v>
      </c>
      <c r="FI636">
        <v>552.9</v>
      </c>
      <c r="FJ636">
        <v>1.86307</v>
      </c>
      <c r="FK636">
        <v>1.86777</v>
      </c>
      <c r="FL636">
        <v>1.86752</v>
      </c>
      <c r="FM636">
        <v>1.86874</v>
      </c>
      <c r="FN636">
        <v>1.86951</v>
      </c>
      <c r="FO636">
        <v>1.86554</v>
      </c>
      <c r="FP636">
        <v>1.86661</v>
      </c>
      <c r="FQ636">
        <v>1.86798</v>
      </c>
      <c r="FR636">
        <v>5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10.325</v>
      </c>
      <c r="GF636">
        <v>0.1932</v>
      </c>
      <c r="GG636">
        <v>5.21543574155078</v>
      </c>
      <c r="GH636">
        <v>0.0100486214095962</v>
      </c>
      <c r="GI636">
        <v>-1.74255938316833e-06</v>
      </c>
      <c r="GJ636">
        <v>3.40457676646056e-10</v>
      </c>
      <c r="GK636">
        <v>0.193157098174064</v>
      </c>
      <c r="GL636">
        <v>0</v>
      </c>
      <c r="GM636">
        <v>0</v>
      </c>
      <c r="GN636">
        <v>0</v>
      </c>
      <c r="GO636">
        <v>-4</v>
      </c>
      <c r="GP636">
        <v>2214</v>
      </c>
      <c r="GQ636">
        <v>1</v>
      </c>
      <c r="GR636">
        <v>18</v>
      </c>
      <c r="GS636">
        <v>17441.5</v>
      </c>
      <c r="GT636">
        <v>28817.4</v>
      </c>
      <c r="GU636">
        <v>1.7981</v>
      </c>
      <c r="GV636">
        <v>2.63062</v>
      </c>
      <c r="GW636">
        <v>2.24854</v>
      </c>
      <c r="GX636">
        <v>2.73438</v>
      </c>
      <c r="GY636">
        <v>1.99585</v>
      </c>
      <c r="GZ636">
        <v>2.34497</v>
      </c>
      <c r="HA636">
        <v>37.9406</v>
      </c>
      <c r="HB636">
        <v>13.738</v>
      </c>
      <c r="HC636">
        <v>18</v>
      </c>
      <c r="HD636">
        <v>497.789</v>
      </c>
      <c r="HE636">
        <v>630.53</v>
      </c>
      <c r="HF636">
        <v>13.5865</v>
      </c>
      <c r="HG636">
        <v>31.61</v>
      </c>
      <c r="HH636">
        <v>30.0006</v>
      </c>
      <c r="HI636">
        <v>31.4445</v>
      </c>
      <c r="HJ636">
        <v>31.363</v>
      </c>
      <c r="HK636">
        <v>36.0567</v>
      </c>
      <c r="HL636">
        <v>40.0044</v>
      </c>
      <c r="HM636">
        <v>0</v>
      </c>
      <c r="HN636">
        <v>12.3244</v>
      </c>
      <c r="HO636">
        <v>621.276</v>
      </c>
      <c r="HP636">
        <v>15.8052</v>
      </c>
      <c r="HQ636">
        <v>102.14</v>
      </c>
      <c r="HR636">
        <v>102.93</v>
      </c>
    </row>
    <row r="637" spans="1:226">
      <c r="A637">
        <v>621</v>
      </c>
      <c r="B637">
        <v>1657128264.5</v>
      </c>
      <c r="C637">
        <v>8231.90000009537</v>
      </c>
      <c r="D637" t="s">
        <v>1606</v>
      </c>
      <c r="E637" t="s">
        <v>1607</v>
      </c>
      <c r="F637">
        <v>5</v>
      </c>
      <c r="G637" t="s">
        <v>1537</v>
      </c>
      <c r="H637" t="s">
        <v>354</v>
      </c>
      <c r="I637">
        <v>1657128257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620.393426012529</v>
      </c>
      <c r="AK637">
        <v>592.501957575757</v>
      </c>
      <c r="AL637">
        <v>3.26963843564832</v>
      </c>
      <c r="AM637">
        <v>66.8898912249682</v>
      </c>
      <c r="AN637">
        <f>(AP637 - AO637 + BO637*1E3/(8.314*(BQ637+273.15)) * AR637/BN637 * AQ637) * BN637/(100*BB637) * 1000/(1000 - AP637)</f>
        <v>0</v>
      </c>
      <c r="AO637">
        <v>15.8601866425912</v>
      </c>
      <c r="AP637">
        <v>18.8222060606061</v>
      </c>
      <c r="AQ637">
        <v>0.000925843943233786</v>
      </c>
      <c r="AR637">
        <v>77.4811783398538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1657128257</v>
      </c>
      <c r="BH637">
        <v>558.39837037037</v>
      </c>
      <c r="BI637">
        <v>595.547185185185</v>
      </c>
      <c r="BJ637">
        <v>18.8114888888889</v>
      </c>
      <c r="BK637">
        <v>15.8752333333333</v>
      </c>
      <c r="BL637">
        <v>548.142555555556</v>
      </c>
      <c r="BM637">
        <v>18.6183296296296</v>
      </c>
      <c r="BN637">
        <v>499.984037037037</v>
      </c>
      <c r="BO637">
        <v>73.9457666666667</v>
      </c>
      <c r="BP637">
        <v>0.0999660259259259</v>
      </c>
      <c r="BQ637">
        <v>22.7868296296296</v>
      </c>
      <c r="BR637">
        <v>22.7543703703704</v>
      </c>
      <c r="BS637">
        <v>999.9</v>
      </c>
      <c r="BT637">
        <v>0</v>
      </c>
      <c r="BU637">
        <v>0</v>
      </c>
      <c r="BV637">
        <v>10006.1111111111</v>
      </c>
      <c r="BW637">
        <v>0</v>
      </c>
      <c r="BX637">
        <v>1582.75</v>
      </c>
      <c r="BY637">
        <v>-37.1488444444444</v>
      </c>
      <c r="BZ637">
        <v>569.104259259259</v>
      </c>
      <c r="CA637">
        <v>605.154</v>
      </c>
      <c r="CB637">
        <v>2.93625185185185</v>
      </c>
      <c r="CC637">
        <v>595.547185185185</v>
      </c>
      <c r="CD637">
        <v>15.8752333333333</v>
      </c>
      <c r="CE637">
        <v>1.39103</v>
      </c>
      <c r="CF637">
        <v>1.1739062962963</v>
      </c>
      <c r="CG637">
        <v>11.8201962962963</v>
      </c>
      <c r="CH637">
        <v>9.27467666666667</v>
      </c>
      <c r="CI637">
        <v>1999.98888888889</v>
      </c>
      <c r="CJ637">
        <v>0.980004444444444</v>
      </c>
      <c r="CK637">
        <v>0.0199957222222222</v>
      </c>
      <c r="CL637">
        <v>0</v>
      </c>
      <c r="CM637">
        <v>2.25976296296296</v>
      </c>
      <c r="CN637">
        <v>0</v>
      </c>
      <c r="CO637">
        <v>9671.30185185185</v>
      </c>
      <c r="CP637">
        <v>17300.0703703704</v>
      </c>
      <c r="CQ637">
        <v>41.9071481481481</v>
      </c>
      <c r="CR637">
        <v>44.1778148148148</v>
      </c>
      <c r="CS637">
        <v>41.9603333333333</v>
      </c>
      <c r="CT637">
        <v>42.312</v>
      </c>
      <c r="CU637">
        <v>40.9906666666667</v>
      </c>
      <c r="CV637">
        <v>1959.99481481481</v>
      </c>
      <c r="CW637">
        <v>39.9944444444444</v>
      </c>
      <c r="CX637">
        <v>0</v>
      </c>
      <c r="CY637">
        <v>1657128244.9</v>
      </c>
      <c r="CZ637">
        <v>0</v>
      </c>
      <c r="DA637">
        <v>0</v>
      </c>
      <c r="DB637" t="s">
        <v>356</v>
      </c>
      <c r="DC637">
        <v>1656081770.5</v>
      </c>
      <c r="DD637">
        <v>1655399214.6</v>
      </c>
      <c r="DE637">
        <v>0</v>
      </c>
      <c r="DF637">
        <v>0.134</v>
      </c>
      <c r="DG637">
        <v>-0.06</v>
      </c>
      <c r="DH637">
        <v>9.331</v>
      </c>
      <c r="DI637">
        <v>0.511</v>
      </c>
      <c r="DJ637">
        <v>421</v>
      </c>
      <c r="DK637">
        <v>25</v>
      </c>
      <c r="DL637">
        <v>1.93</v>
      </c>
      <c r="DM637">
        <v>0.15</v>
      </c>
      <c r="DN637">
        <v>-36.977895</v>
      </c>
      <c r="DO637">
        <v>-4.46490056285173</v>
      </c>
      <c r="DP637">
        <v>0.667321577633302</v>
      </c>
      <c r="DQ637">
        <v>0</v>
      </c>
      <c r="DR637">
        <v>2.92371175</v>
      </c>
      <c r="DS637">
        <v>0.297362363977485</v>
      </c>
      <c r="DT637">
        <v>0.0305385544752449</v>
      </c>
      <c r="DU637">
        <v>0</v>
      </c>
      <c r="DV637">
        <v>0</v>
      </c>
      <c r="DW637">
        <v>2</v>
      </c>
      <c r="DX637" t="s">
        <v>367</v>
      </c>
      <c r="DY637">
        <v>2.9686</v>
      </c>
      <c r="DZ637">
        <v>2.75391</v>
      </c>
      <c r="EA637">
        <v>0.0936616</v>
      </c>
      <c r="EB637">
        <v>0.0992816</v>
      </c>
      <c r="EC637">
        <v>0.0711708</v>
      </c>
      <c r="ED637">
        <v>0.0634191</v>
      </c>
      <c r="EE637">
        <v>35181.2</v>
      </c>
      <c r="EF637">
        <v>38258.8</v>
      </c>
      <c r="EG637">
        <v>35206.2</v>
      </c>
      <c r="EH637">
        <v>38555.4</v>
      </c>
      <c r="EI637">
        <v>46420.4</v>
      </c>
      <c r="EJ637">
        <v>52145.4</v>
      </c>
      <c r="EK637">
        <v>55078.2</v>
      </c>
      <c r="EL637">
        <v>61831.4</v>
      </c>
      <c r="EM637">
        <v>1.9176</v>
      </c>
      <c r="EN637">
        <v>2.1062</v>
      </c>
      <c r="EO637">
        <v>-0.00402331</v>
      </c>
      <c r="EP637">
        <v>0</v>
      </c>
      <c r="EQ637">
        <v>22.828</v>
      </c>
      <c r="ER637">
        <v>999.9</v>
      </c>
      <c r="ES637">
        <v>39.269</v>
      </c>
      <c r="ET637">
        <v>33.768</v>
      </c>
      <c r="EU637">
        <v>28.0104</v>
      </c>
      <c r="EV637">
        <v>55.5972</v>
      </c>
      <c r="EW637">
        <v>38.9984</v>
      </c>
      <c r="EX637">
        <v>2</v>
      </c>
      <c r="EY637">
        <v>0.358984</v>
      </c>
      <c r="EZ637">
        <v>9.28105</v>
      </c>
      <c r="FA637">
        <v>19.9234</v>
      </c>
      <c r="FB637">
        <v>5.20291</v>
      </c>
      <c r="FC637">
        <v>12.0099</v>
      </c>
      <c r="FD637">
        <v>4.976</v>
      </c>
      <c r="FE637">
        <v>3.294</v>
      </c>
      <c r="FF637">
        <v>9999</v>
      </c>
      <c r="FG637">
        <v>9999</v>
      </c>
      <c r="FH637">
        <v>9999</v>
      </c>
      <c r="FI637">
        <v>552.9</v>
      </c>
      <c r="FJ637">
        <v>1.86304</v>
      </c>
      <c r="FK637">
        <v>1.86777</v>
      </c>
      <c r="FL637">
        <v>1.86752</v>
      </c>
      <c r="FM637">
        <v>1.86874</v>
      </c>
      <c r="FN637">
        <v>1.86951</v>
      </c>
      <c r="FO637">
        <v>1.86554</v>
      </c>
      <c r="FP637">
        <v>1.86661</v>
      </c>
      <c r="FQ637">
        <v>1.86798</v>
      </c>
      <c r="FR637">
        <v>5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10.462</v>
      </c>
      <c r="GF637">
        <v>0.1932</v>
      </c>
      <c r="GG637">
        <v>5.21543574155078</v>
      </c>
      <c r="GH637">
        <v>0.0100486214095962</v>
      </c>
      <c r="GI637">
        <v>-1.74255938316833e-06</v>
      </c>
      <c r="GJ637">
        <v>3.40457676646056e-10</v>
      </c>
      <c r="GK637">
        <v>0.193157098174064</v>
      </c>
      <c r="GL637">
        <v>0</v>
      </c>
      <c r="GM637">
        <v>0</v>
      </c>
      <c r="GN637">
        <v>0</v>
      </c>
      <c r="GO637">
        <v>-4</v>
      </c>
      <c r="GP637">
        <v>2214</v>
      </c>
      <c r="GQ637">
        <v>1</v>
      </c>
      <c r="GR637">
        <v>18</v>
      </c>
      <c r="GS637">
        <v>17441.6</v>
      </c>
      <c r="GT637">
        <v>28817.5</v>
      </c>
      <c r="GU637">
        <v>1.83838</v>
      </c>
      <c r="GV637">
        <v>2.6355</v>
      </c>
      <c r="GW637">
        <v>2.24854</v>
      </c>
      <c r="GX637">
        <v>2.73438</v>
      </c>
      <c r="GY637">
        <v>1.99585</v>
      </c>
      <c r="GZ637">
        <v>2.33521</v>
      </c>
      <c r="HA637">
        <v>37.9406</v>
      </c>
      <c r="HB637">
        <v>13.7293</v>
      </c>
      <c r="HC637">
        <v>18</v>
      </c>
      <c r="HD637">
        <v>497.161</v>
      </c>
      <c r="HE637">
        <v>630.582</v>
      </c>
      <c r="HF637">
        <v>13.6014</v>
      </c>
      <c r="HG637">
        <v>31.6183</v>
      </c>
      <c r="HH637">
        <v>30.0004</v>
      </c>
      <c r="HI637">
        <v>31.45</v>
      </c>
      <c r="HJ637">
        <v>31.3684</v>
      </c>
      <c r="HK637">
        <v>36.8659</v>
      </c>
      <c r="HL637">
        <v>40.0044</v>
      </c>
      <c r="HM637">
        <v>0</v>
      </c>
      <c r="HN637">
        <v>12.3295</v>
      </c>
      <c r="HO637">
        <v>641.478</v>
      </c>
      <c r="HP637">
        <v>15.7873</v>
      </c>
      <c r="HQ637">
        <v>102.139</v>
      </c>
      <c r="HR637">
        <v>102.926</v>
      </c>
    </row>
    <row r="638" spans="1:226">
      <c r="A638">
        <v>622</v>
      </c>
      <c r="B638">
        <v>1657128269.5</v>
      </c>
      <c r="C638">
        <v>8236.90000009537</v>
      </c>
      <c r="D638" t="s">
        <v>1608</v>
      </c>
      <c r="E638" t="s">
        <v>1609</v>
      </c>
      <c r="F638">
        <v>5</v>
      </c>
      <c r="G638" t="s">
        <v>1537</v>
      </c>
      <c r="H638" t="s">
        <v>354</v>
      </c>
      <c r="I638">
        <v>1657128261.71429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637.93123151841</v>
      </c>
      <c r="AK638">
        <v>609.431133333333</v>
      </c>
      <c r="AL638">
        <v>3.38410324500515</v>
      </c>
      <c r="AM638">
        <v>66.8898912249682</v>
      </c>
      <c r="AN638">
        <f>(AP638 - AO638 + BO638*1E3/(8.314*(BQ638+273.15)) * AR638/BN638 * AQ638) * BN638/(100*BB638) * 1000/(1000 - AP638)</f>
        <v>0</v>
      </c>
      <c r="AO638">
        <v>15.863942843173</v>
      </c>
      <c r="AP638">
        <v>18.8348933333333</v>
      </c>
      <c r="AQ638">
        <v>0.000317436875526969</v>
      </c>
      <c r="AR638">
        <v>77.4811783398538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1657128261.71429</v>
      </c>
      <c r="BH638">
        <v>573.891714285714</v>
      </c>
      <c r="BI638">
        <v>611.540392857143</v>
      </c>
      <c r="BJ638">
        <v>18.8225178571429</v>
      </c>
      <c r="BK638">
        <v>15.8664892857143</v>
      </c>
      <c r="BL638">
        <v>563.506464285714</v>
      </c>
      <c r="BM638">
        <v>18.6293535714286</v>
      </c>
      <c r="BN638">
        <v>499.994535714286</v>
      </c>
      <c r="BO638">
        <v>73.9457321428572</v>
      </c>
      <c r="BP638">
        <v>0.100012646428571</v>
      </c>
      <c r="BQ638">
        <v>22.795075</v>
      </c>
      <c r="BR638">
        <v>22.7655178571429</v>
      </c>
      <c r="BS638">
        <v>999.9</v>
      </c>
      <c r="BT638">
        <v>0</v>
      </c>
      <c r="BU638">
        <v>0</v>
      </c>
      <c r="BV638">
        <v>9997.5</v>
      </c>
      <c r="BW638">
        <v>0</v>
      </c>
      <c r="BX638">
        <v>1610.57428571429</v>
      </c>
      <c r="BY638">
        <v>-37.6486714285714</v>
      </c>
      <c r="BZ638">
        <v>584.901142857143</v>
      </c>
      <c r="CA638">
        <v>621.399714285714</v>
      </c>
      <c r="CB638">
        <v>2.95602285714286</v>
      </c>
      <c r="CC638">
        <v>611.540392857143</v>
      </c>
      <c r="CD638">
        <v>15.8664892857143</v>
      </c>
      <c r="CE638">
        <v>1.39184464285714</v>
      </c>
      <c r="CF638">
        <v>1.17325928571429</v>
      </c>
      <c r="CG638">
        <v>11.8290714285714</v>
      </c>
      <c r="CH638">
        <v>9.26649285714286</v>
      </c>
      <c r="CI638">
        <v>1999.96892857143</v>
      </c>
      <c r="CJ638">
        <v>0.980003928571428</v>
      </c>
      <c r="CK638">
        <v>0.0199962321428571</v>
      </c>
      <c r="CL638">
        <v>0</v>
      </c>
      <c r="CM638">
        <v>2.26419285714286</v>
      </c>
      <c r="CN638">
        <v>0</v>
      </c>
      <c r="CO638">
        <v>9751.97571428571</v>
      </c>
      <c r="CP638">
        <v>17299.8892857143</v>
      </c>
      <c r="CQ638">
        <v>41.9259285714286</v>
      </c>
      <c r="CR638">
        <v>44.187</v>
      </c>
      <c r="CS638">
        <v>41.97975</v>
      </c>
      <c r="CT638">
        <v>42.32775</v>
      </c>
      <c r="CU638">
        <v>41</v>
      </c>
      <c r="CV638">
        <v>1959.97392857143</v>
      </c>
      <c r="CW638">
        <v>39.9953571428571</v>
      </c>
      <c r="CX638">
        <v>0</v>
      </c>
      <c r="CY638">
        <v>1657128249.7</v>
      </c>
      <c r="CZ638">
        <v>0</v>
      </c>
      <c r="DA638">
        <v>0</v>
      </c>
      <c r="DB638" t="s">
        <v>356</v>
      </c>
      <c r="DC638">
        <v>1656081770.5</v>
      </c>
      <c r="DD638">
        <v>1655399214.6</v>
      </c>
      <c r="DE638">
        <v>0</v>
      </c>
      <c r="DF638">
        <v>0.134</v>
      </c>
      <c r="DG638">
        <v>-0.06</v>
      </c>
      <c r="DH638">
        <v>9.331</v>
      </c>
      <c r="DI638">
        <v>0.511</v>
      </c>
      <c r="DJ638">
        <v>421</v>
      </c>
      <c r="DK638">
        <v>25</v>
      </c>
      <c r="DL638">
        <v>1.93</v>
      </c>
      <c r="DM638">
        <v>0.15</v>
      </c>
      <c r="DN638">
        <v>-37.2973925</v>
      </c>
      <c r="DO638">
        <v>-4.78842664165089</v>
      </c>
      <c r="DP638">
        <v>0.698978935443515</v>
      </c>
      <c r="DQ638">
        <v>0</v>
      </c>
      <c r="DR638">
        <v>2.9392055</v>
      </c>
      <c r="DS638">
        <v>0.275735009380858</v>
      </c>
      <c r="DT638">
        <v>0.029009016352679</v>
      </c>
      <c r="DU638">
        <v>0</v>
      </c>
      <c r="DV638">
        <v>0</v>
      </c>
      <c r="DW638">
        <v>2</v>
      </c>
      <c r="DX638" t="s">
        <v>367</v>
      </c>
      <c r="DY638">
        <v>2.96884</v>
      </c>
      <c r="DZ638">
        <v>2.75405</v>
      </c>
      <c r="EA638">
        <v>0.0956001</v>
      </c>
      <c r="EB638">
        <v>0.101103</v>
      </c>
      <c r="EC638">
        <v>0.0712</v>
      </c>
      <c r="ED638">
        <v>0.0634332</v>
      </c>
      <c r="EE638">
        <v>35105.3</v>
      </c>
      <c r="EF638">
        <v>38180.8</v>
      </c>
      <c r="EG638">
        <v>35205.6</v>
      </c>
      <c r="EH638">
        <v>38554.8</v>
      </c>
      <c r="EI638">
        <v>46418.2</v>
      </c>
      <c r="EJ638">
        <v>52143.9</v>
      </c>
      <c r="EK638">
        <v>55077.3</v>
      </c>
      <c r="EL638">
        <v>61830.6</v>
      </c>
      <c r="EM638">
        <v>1.9176</v>
      </c>
      <c r="EN638">
        <v>2.1064</v>
      </c>
      <c r="EO638">
        <v>-0.00461936</v>
      </c>
      <c r="EP638">
        <v>0</v>
      </c>
      <c r="EQ638">
        <v>22.8376</v>
      </c>
      <c r="ER638">
        <v>999.9</v>
      </c>
      <c r="ES638">
        <v>39.269</v>
      </c>
      <c r="ET638">
        <v>33.788</v>
      </c>
      <c r="EU638">
        <v>28.0414</v>
      </c>
      <c r="EV638">
        <v>55.7572</v>
      </c>
      <c r="EW638">
        <v>38.9543</v>
      </c>
      <c r="EX638">
        <v>2</v>
      </c>
      <c r="EY638">
        <v>0.359512</v>
      </c>
      <c r="EZ638">
        <v>9.28105</v>
      </c>
      <c r="FA638">
        <v>19.9236</v>
      </c>
      <c r="FB638">
        <v>5.20052</v>
      </c>
      <c r="FC638">
        <v>12.0099</v>
      </c>
      <c r="FD638">
        <v>4.9756</v>
      </c>
      <c r="FE638">
        <v>3.294</v>
      </c>
      <c r="FF638">
        <v>9999</v>
      </c>
      <c r="FG638">
        <v>9999</v>
      </c>
      <c r="FH638">
        <v>9999</v>
      </c>
      <c r="FI638">
        <v>552.9</v>
      </c>
      <c r="FJ638">
        <v>1.86304</v>
      </c>
      <c r="FK638">
        <v>1.86774</v>
      </c>
      <c r="FL638">
        <v>1.86752</v>
      </c>
      <c r="FM638">
        <v>1.86874</v>
      </c>
      <c r="FN638">
        <v>1.86951</v>
      </c>
      <c r="FO638">
        <v>1.86554</v>
      </c>
      <c r="FP638">
        <v>1.86661</v>
      </c>
      <c r="FQ638">
        <v>1.86804</v>
      </c>
      <c r="FR638">
        <v>5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10.6</v>
      </c>
      <c r="GF638">
        <v>0.1932</v>
      </c>
      <c r="GG638">
        <v>5.21543574155078</v>
      </c>
      <c r="GH638">
        <v>0.0100486214095962</v>
      </c>
      <c r="GI638">
        <v>-1.74255938316833e-06</v>
      </c>
      <c r="GJ638">
        <v>3.40457676646056e-10</v>
      </c>
      <c r="GK638">
        <v>0.193157098174064</v>
      </c>
      <c r="GL638">
        <v>0</v>
      </c>
      <c r="GM638">
        <v>0</v>
      </c>
      <c r="GN638">
        <v>0</v>
      </c>
      <c r="GO638">
        <v>-4</v>
      </c>
      <c r="GP638">
        <v>2214</v>
      </c>
      <c r="GQ638">
        <v>1</v>
      </c>
      <c r="GR638">
        <v>18</v>
      </c>
      <c r="GS638">
        <v>17441.7</v>
      </c>
      <c r="GT638">
        <v>28817.6</v>
      </c>
      <c r="GU638">
        <v>1.875</v>
      </c>
      <c r="GV638">
        <v>2.63184</v>
      </c>
      <c r="GW638">
        <v>2.24854</v>
      </c>
      <c r="GX638">
        <v>2.73315</v>
      </c>
      <c r="GY638">
        <v>1.99585</v>
      </c>
      <c r="GZ638">
        <v>2.33765</v>
      </c>
      <c r="HA638">
        <v>37.9649</v>
      </c>
      <c r="HB638">
        <v>13.738</v>
      </c>
      <c r="HC638">
        <v>18</v>
      </c>
      <c r="HD638">
        <v>497.184</v>
      </c>
      <c r="HE638">
        <v>630.779</v>
      </c>
      <c r="HF638">
        <v>13.6163</v>
      </c>
      <c r="HG638">
        <v>31.6239</v>
      </c>
      <c r="HH638">
        <v>30.0003</v>
      </c>
      <c r="HI638">
        <v>31.4527</v>
      </c>
      <c r="HJ638">
        <v>31.3711</v>
      </c>
      <c r="HK638">
        <v>37.59</v>
      </c>
      <c r="HL638">
        <v>40.0044</v>
      </c>
      <c r="HM638">
        <v>0</v>
      </c>
      <c r="HN638">
        <v>12.3389</v>
      </c>
      <c r="HO638">
        <v>654.89</v>
      </c>
      <c r="HP638">
        <v>15.7698</v>
      </c>
      <c r="HQ638">
        <v>102.137</v>
      </c>
      <c r="HR638">
        <v>102.924</v>
      </c>
    </row>
    <row r="639" spans="1:226">
      <c r="A639">
        <v>623</v>
      </c>
      <c r="B639">
        <v>1657128274.5</v>
      </c>
      <c r="C639">
        <v>8241.90000009537</v>
      </c>
      <c r="D639" t="s">
        <v>1610</v>
      </c>
      <c r="E639" t="s">
        <v>1611</v>
      </c>
      <c r="F639">
        <v>5</v>
      </c>
      <c r="G639" t="s">
        <v>1537</v>
      </c>
      <c r="H639" t="s">
        <v>354</v>
      </c>
      <c r="I639">
        <v>1657128267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654.037839805329</v>
      </c>
      <c r="AK639">
        <v>625.982612121212</v>
      </c>
      <c r="AL639">
        <v>3.30051977872281</v>
      </c>
      <c r="AM639">
        <v>66.8898912249682</v>
      </c>
      <c r="AN639">
        <f>(AP639 - AO639 + BO639*1E3/(8.314*(BQ639+273.15)) * AR639/BN639 * AQ639) * BN639/(100*BB639) * 1000/(1000 - AP639)</f>
        <v>0</v>
      </c>
      <c r="AO639">
        <v>15.8626113495976</v>
      </c>
      <c r="AP639">
        <v>18.8469460606061</v>
      </c>
      <c r="AQ639">
        <v>0.000529054696286987</v>
      </c>
      <c r="AR639">
        <v>77.4811783398538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1657128267</v>
      </c>
      <c r="BH639">
        <v>591.330259259259</v>
      </c>
      <c r="BI639">
        <v>629.016925925926</v>
      </c>
      <c r="BJ639">
        <v>18.8331518518519</v>
      </c>
      <c r="BK639">
        <v>15.8475074074074</v>
      </c>
      <c r="BL639">
        <v>580.799851851852</v>
      </c>
      <c r="BM639">
        <v>18.6399962962963</v>
      </c>
      <c r="BN639">
        <v>499.984666666667</v>
      </c>
      <c r="BO639">
        <v>73.9457925925926</v>
      </c>
      <c r="BP639">
        <v>0.0999991481481481</v>
      </c>
      <c r="BQ639">
        <v>22.8010148148148</v>
      </c>
      <c r="BR639">
        <v>22.764962962963</v>
      </c>
      <c r="BS639">
        <v>999.9</v>
      </c>
      <c r="BT639">
        <v>0</v>
      </c>
      <c r="BU639">
        <v>0</v>
      </c>
      <c r="BV639">
        <v>9995.55555555555</v>
      </c>
      <c r="BW639">
        <v>0</v>
      </c>
      <c r="BX639">
        <v>1615.74592592593</v>
      </c>
      <c r="BY639">
        <v>-37.6867222222222</v>
      </c>
      <c r="BZ639">
        <v>602.680703703704</v>
      </c>
      <c r="CA639">
        <v>639.145444444445</v>
      </c>
      <c r="CB639">
        <v>2.98564111111111</v>
      </c>
      <c r="CC639">
        <v>629.016925925926</v>
      </c>
      <c r="CD639">
        <v>15.8475074074074</v>
      </c>
      <c r="CE639">
        <v>1.39263148148148</v>
      </c>
      <c r="CF639">
        <v>1.17185666666667</v>
      </c>
      <c r="CG639">
        <v>11.8376444444444</v>
      </c>
      <c r="CH639">
        <v>9.2487037037037</v>
      </c>
      <c r="CI639">
        <v>1999.94296296296</v>
      </c>
      <c r="CJ639">
        <v>0.980004222222222</v>
      </c>
      <c r="CK639">
        <v>0.019995937037037</v>
      </c>
      <c r="CL639">
        <v>0</v>
      </c>
      <c r="CM639">
        <v>2.29906296296296</v>
      </c>
      <c r="CN639">
        <v>0</v>
      </c>
      <c r="CO639">
        <v>9798.51555555556</v>
      </c>
      <c r="CP639">
        <v>17299.6777777778</v>
      </c>
      <c r="CQ639">
        <v>41.937</v>
      </c>
      <c r="CR639">
        <v>44.187</v>
      </c>
      <c r="CS639">
        <v>42</v>
      </c>
      <c r="CT639">
        <v>42.3493333333333</v>
      </c>
      <c r="CU639">
        <v>41</v>
      </c>
      <c r="CV639">
        <v>1959.94851851852</v>
      </c>
      <c r="CW639">
        <v>39.9944444444444</v>
      </c>
      <c r="CX639">
        <v>0</v>
      </c>
      <c r="CY639">
        <v>1657128254.5</v>
      </c>
      <c r="CZ639">
        <v>0</v>
      </c>
      <c r="DA639">
        <v>0</v>
      </c>
      <c r="DB639" t="s">
        <v>356</v>
      </c>
      <c r="DC639">
        <v>1656081770.5</v>
      </c>
      <c r="DD639">
        <v>1655399214.6</v>
      </c>
      <c r="DE639">
        <v>0</v>
      </c>
      <c r="DF639">
        <v>0.134</v>
      </c>
      <c r="DG639">
        <v>-0.06</v>
      </c>
      <c r="DH639">
        <v>9.331</v>
      </c>
      <c r="DI639">
        <v>0.511</v>
      </c>
      <c r="DJ639">
        <v>421</v>
      </c>
      <c r="DK639">
        <v>25</v>
      </c>
      <c r="DL639">
        <v>1.93</v>
      </c>
      <c r="DM639">
        <v>0.15</v>
      </c>
      <c r="DN639">
        <v>-37.6699225</v>
      </c>
      <c r="DO639">
        <v>-0.768744090056223</v>
      </c>
      <c r="DP639">
        <v>0.435006765744799</v>
      </c>
      <c r="DQ639">
        <v>0</v>
      </c>
      <c r="DR639">
        <v>2.9730875</v>
      </c>
      <c r="DS639">
        <v>0.330785065666036</v>
      </c>
      <c r="DT639">
        <v>0.0419014590885568</v>
      </c>
      <c r="DU639">
        <v>0</v>
      </c>
      <c r="DV639">
        <v>0</v>
      </c>
      <c r="DW639">
        <v>2</v>
      </c>
      <c r="DX639" t="s">
        <v>367</v>
      </c>
      <c r="DY639">
        <v>2.96789</v>
      </c>
      <c r="DZ639">
        <v>2.75415</v>
      </c>
      <c r="EA639">
        <v>0.0974281</v>
      </c>
      <c r="EB639">
        <v>0.102928</v>
      </c>
      <c r="EC639">
        <v>0.0712148</v>
      </c>
      <c r="ED639">
        <v>0.0630869</v>
      </c>
      <c r="EE639">
        <v>35033.9</v>
      </c>
      <c r="EF639">
        <v>38103.2</v>
      </c>
      <c r="EG639">
        <v>35205.2</v>
      </c>
      <c r="EH639">
        <v>38554.8</v>
      </c>
      <c r="EI639">
        <v>46417.9</v>
      </c>
      <c r="EJ639">
        <v>52163</v>
      </c>
      <c r="EK639">
        <v>55077.7</v>
      </c>
      <c r="EL639">
        <v>61830.3</v>
      </c>
      <c r="EM639">
        <v>1.9174</v>
      </c>
      <c r="EN639">
        <v>2.1064</v>
      </c>
      <c r="EO639">
        <v>-0.0038743</v>
      </c>
      <c r="EP639">
        <v>0</v>
      </c>
      <c r="EQ639">
        <v>22.8453</v>
      </c>
      <c r="ER639">
        <v>999.9</v>
      </c>
      <c r="ES639">
        <v>39.269</v>
      </c>
      <c r="ET639">
        <v>33.788</v>
      </c>
      <c r="EU639">
        <v>28.0399</v>
      </c>
      <c r="EV639">
        <v>55.5572</v>
      </c>
      <c r="EW639">
        <v>39.0625</v>
      </c>
      <c r="EX639">
        <v>2</v>
      </c>
      <c r="EY639">
        <v>0.360244</v>
      </c>
      <c r="EZ639">
        <v>9.28105</v>
      </c>
      <c r="FA639">
        <v>19.9234</v>
      </c>
      <c r="FB639">
        <v>5.20052</v>
      </c>
      <c r="FC639">
        <v>12.0099</v>
      </c>
      <c r="FD639">
        <v>4.9756</v>
      </c>
      <c r="FE639">
        <v>3.294</v>
      </c>
      <c r="FF639">
        <v>9999</v>
      </c>
      <c r="FG639">
        <v>9999</v>
      </c>
      <c r="FH639">
        <v>9999</v>
      </c>
      <c r="FI639">
        <v>552.9</v>
      </c>
      <c r="FJ639">
        <v>1.86304</v>
      </c>
      <c r="FK639">
        <v>1.86768</v>
      </c>
      <c r="FL639">
        <v>1.86752</v>
      </c>
      <c r="FM639">
        <v>1.86874</v>
      </c>
      <c r="FN639">
        <v>1.86951</v>
      </c>
      <c r="FO639">
        <v>1.86554</v>
      </c>
      <c r="FP639">
        <v>1.86661</v>
      </c>
      <c r="FQ639">
        <v>1.86801</v>
      </c>
      <c r="FR639">
        <v>5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10.733</v>
      </c>
      <c r="GF639">
        <v>0.1932</v>
      </c>
      <c r="GG639">
        <v>5.21543574155078</v>
      </c>
      <c r="GH639">
        <v>0.0100486214095962</v>
      </c>
      <c r="GI639">
        <v>-1.74255938316833e-06</v>
      </c>
      <c r="GJ639">
        <v>3.40457676646056e-10</v>
      </c>
      <c r="GK639">
        <v>0.193157098174064</v>
      </c>
      <c r="GL639">
        <v>0</v>
      </c>
      <c r="GM639">
        <v>0</v>
      </c>
      <c r="GN639">
        <v>0</v>
      </c>
      <c r="GO639">
        <v>-4</v>
      </c>
      <c r="GP639">
        <v>2214</v>
      </c>
      <c r="GQ639">
        <v>1</v>
      </c>
      <c r="GR639">
        <v>18</v>
      </c>
      <c r="GS639">
        <v>17441.7</v>
      </c>
      <c r="GT639">
        <v>28817.7</v>
      </c>
      <c r="GU639">
        <v>1.9104</v>
      </c>
      <c r="GV639">
        <v>2.63916</v>
      </c>
      <c r="GW639">
        <v>2.24854</v>
      </c>
      <c r="GX639">
        <v>2.73315</v>
      </c>
      <c r="GY639">
        <v>1.99585</v>
      </c>
      <c r="GZ639">
        <v>2.34375</v>
      </c>
      <c r="HA639">
        <v>37.9649</v>
      </c>
      <c r="HB639">
        <v>13.7293</v>
      </c>
      <c r="HC639">
        <v>18</v>
      </c>
      <c r="HD639">
        <v>497.095</v>
      </c>
      <c r="HE639">
        <v>630.832</v>
      </c>
      <c r="HF639">
        <v>13.6372</v>
      </c>
      <c r="HG639">
        <v>31.6294</v>
      </c>
      <c r="HH639">
        <v>30.0006</v>
      </c>
      <c r="HI639">
        <v>31.4583</v>
      </c>
      <c r="HJ639">
        <v>31.3767</v>
      </c>
      <c r="HK639">
        <v>38.3677</v>
      </c>
      <c r="HL639">
        <v>40.3039</v>
      </c>
      <c r="HM639">
        <v>0</v>
      </c>
      <c r="HN639">
        <v>12.3493</v>
      </c>
      <c r="HO639">
        <v>675.013</v>
      </c>
      <c r="HP639">
        <v>15.7448</v>
      </c>
      <c r="HQ639">
        <v>102.137</v>
      </c>
      <c r="HR639">
        <v>102.924</v>
      </c>
    </row>
    <row r="640" spans="1:226">
      <c r="A640">
        <v>624</v>
      </c>
      <c r="B640">
        <v>1657128279.5</v>
      </c>
      <c r="C640">
        <v>8246.90000009537</v>
      </c>
      <c r="D640" t="s">
        <v>1612</v>
      </c>
      <c r="E640" t="s">
        <v>1613</v>
      </c>
      <c r="F640">
        <v>5</v>
      </c>
      <c r="G640" t="s">
        <v>1537</v>
      </c>
      <c r="H640" t="s">
        <v>354</v>
      </c>
      <c r="I640">
        <v>1657128271.71429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671.159088621455</v>
      </c>
      <c r="AK640">
        <v>642.572357575758</v>
      </c>
      <c r="AL640">
        <v>3.33902479373094</v>
      </c>
      <c r="AM640">
        <v>66.8898912249682</v>
      </c>
      <c r="AN640">
        <f>(AP640 - AO640 + BO640*1E3/(8.314*(BQ640+273.15)) * AR640/BN640 * AQ640) * BN640/(100*BB640) * 1000/(1000 - AP640)</f>
        <v>0</v>
      </c>
      <c r="AO640">
        <v>15.7460864881301</v>
      </c>
      <c r="AP640">
        <v>18.8213448484848</v>
      </c>
      <c r="AQ640">
        <v>-0.00267714224071682</v>
      </c>
      <c r="AR640">
        <v>77.4811783398538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1657128271.71429</v>
      </c>
      <c r="BH640">
        <v>606.714607142857</v>
      </c>
      <c r="BI640">
        <v>644.7085</v>
      </c>
      <c r="BJ640">
        <v>18.8351392857143</v>
      </c>
      <c r="BK640">
        <v>15.8112464285714</v>
      </c>
      <c r="BL640">
        <v>596.056678571429</v>
      </c>
      <c r="BM640">
        <v>18.6419821428571</v>
      </c>
      <c r="BN640">
        <v>499.987035714286</v>
      </c>
      <c r="BO640">
        <v>73.9457285714286</v>
      </c>
      <c r="BP640">
        <v>0.0999854464285714</v>
      </c>
      <c r="BQ640">
        <v>22.8057321428571</v>
      </c>
      <c r="BR640">
        <v>22.7666357142857</v>
      </c>
      <c r="BS640">
        <v>999.9</v>
      </c>
      <c r="BT640">
        <v>0</v>
      </c>
      <c r="BU640">
        <v>0</v>
      </c>
      <c r="BV640">
        <v>10000.7142857143</v>
      </c>
      <c r="BW640">
        <v>0</v>
      </c>
      <c r="BX640">
        <v>1616.88464285714</v>
      </c>
      <c r="BY640">
        <v>-37.9939642857143</v>
      </c>
      <c r="BZ640">
        <v>618.361464285714</v>
      </c>
      <c r="CA640">
        <v>655.065071428571</v>
      </c>
      <c r="CB640">
        <v>3.02390214285714</v>
      </c>
      <c r="CC640">
        <v>644.7085</v>
      </c>
      <c r="CD640">
        <v>15.8112464285714</v>
      </c>
      <c r="CE640">
        <v>1.3927775</v>
      </c>
      <c r="CF640">
        <v>1.16917392857143</v>
      </c>
      <c r="CG640">
        <v>11.8392392857143</v>
      </c>
      <c r="CH640">
        <v>9.21463214285714</v>
      </c>
      <c r="CI640">
        <v>1999.93821428571</v>
      </c>
      <c r="CJ640">
        <v>0.980003178571428</v>
      </c>
      <c r="CK640">
        <v>0.0199969642857143</v>
      </c>
      <c r="CL640">
        <v>0</v>
      </c>
      <c r="CM640">
        <v>2.24453571428571</v>
      </c>
      <c r="CN640">
        <v>0</v>
      </c>
      <c r="CO640">
        <v>9809.09357142857</v>
      </c>
      <c r="CP640">
        <v>17299.625</v>
      </c>
      <c r="CQ640">
        <v>41.937</v>
      </c>
      <c r="CR640">
        <v>44.1915</v>
      </c>
      <c r="CS640">
        <v>42</v>
      </c>
      <c r="CT640">
        <v>42.36825</v>
      </c>
      <c r="CU640">
        <v>41</v>
      </c>
      <c r="CV640">
        <v>1959.94178571429</v>
      </c>
      <c r="CW640">
        <v>39.9964285714286</v>
      </c>
      <c r="CX640">
        <v>0</v>
      </c>
      <c r="CY640">
        <v>1657128259.9</v>
      </c>
      <c r="CZ640">
        <v>0</v>
      </c>
      <c r="DA640">
        <v>0</v>
      </c>
      <c r="DB640" t="s">
        <v>356</v>
      </c>
      <c r="DC640">
        <v>1656081770.5</v>
      </c>
      <c r="DD640">
        <v>1655399214.6</v>
      </c>
      <c r="DE640">
        <v>0</v>
      </c>
      <c r="DF640">
        <v>0.134</v>
      </c>
      <c r="DG640">
        <v>-0.06</v>
      </c>
      <c r="DH640">
        <v>9.331</v>
      </c>
      <c r="DI640">
        <v>0.511</v>
      </c>
      <c r="DJ640">
        <v>421</v>
      </c>
      <c r="DK640">
        <v>25</v>
      </c>
      <c r="DL640">
        <v>1.93</v>
      </c>
      <c r="DM640">
        <v>0.15</v>
      </c>
      <c r="DN640">
        <v>-37.79879</v>
      </c>
      <c r="DO640">
        <v>-1.78547166979358</v>
      </c>
      <c r="DP640">
        <v>0.453750739834108</v>
      </c>
      <c r="DQ640">
        <v>0</v>
      </c>
      <c r="DR640">
        <v>3.0030535</v>
      </c>
      <c r="DS640">
        <v>0.487809906191371</v>
      </c>
      <c r="DT640">
        <v>0.0553802744011801</v>
      </c>
      <c r="DU640">
        <v>0</v>
      </c>
      <c r="DV640">
        <v>0</v>
      </c>
      <c r="DW640">
        <v>2</v>
      </c>
      <c r="DX640" t="s">
        <v>367</v>
      </c>
      <c r="DY640">
        <v>2.96881</v>
      </c>
      <c r="DZ640">
        <v>2.75417</v>
      </c>
      <c r="EA640">
        <v>0.0992874</v>
      </c>
      <c r="EB640">
        <v>0.104749</v>
      </c>
      <c r="EC640">
        <v>0.07115</v>
      </c>
      <c r="ED640">
        <v>0.063089</v>
      </c>
      <c r="EE640">
        <v>34960.9</v>
      </c>
      <c r="EF640">
        <v>38025.2</v>
      </c>
      <c r="EG640">
        <v>35204.4</v>
      </c>
      <c r="EH640">
        <v>38554.2</v>
      </c>
      <c r="EI640">
        <v>46420.1</v>
      </c>
      <c r="EJ640">
        <v>52162.1</v>
      </c>
      <c r="EK640">
        <v>55076.4</v>
      </c>
      <c r="EL640">
        <v>61829.3</v>
      </c>
      <c r="EM640">
        <v>1.918</v>
      </c>
      <c r="EN640">
        <v>2.1062</v>
      </c>
      <c r="EO640">
        <v>-0.00506639</v>
      </c>
      <c r="EP640">
        <v>0</v>
      </c>
      <c r="EQ640">
        <v>22.8568</v>
      </c>
      <c r="ER640">
        <v>999.9</v>
      </c>
      <c r="ES640">
        <v>39.269</v>
      </c>
      <c r="ET640">
        <v>33.798</v>
      </c>
      <c r="EU640">
        <v>28.0553</v>
      </c>
      <c r="EV640">
        <v>55.8072</v>
      </c>
      <c r="EW640">
        <v>39.0104</v>
      </c>
      <c r="EX640">
        <v>2</v>
      </c>
      <c r="EY640">
        <v>0.360427</v>
      </c>
      <c r="EZ640">
        <v>9.28105</v>
      </c>
      <c r="FA640">
        <v>19.9235</v>
      </c>
      <c r="FB640">
        <v>5.20052</v>
      </c>
      <c r="FC640">
        <v>12.0099</v>
      </c>
      <c r="FD640">
        <v>4.9756</v>
      </c>
      <c r="FE640">
        <v>3.294</v>
      </c>
      <c r="FF640">
        <v>9999</v>
      </c>
      <c r="FG640">
        <v>9999</v>
      </c>
      <c r="FH640">
        <v>9999</v>
      </c>
      <c r="FI640">
        <v>552.9</v>
      </c>
      <c r="FJ640">
        <v>1.86304</v>
      </c>
      <c r="FK640">
        <v>1.86774</v>
      </c>
      <c r="FL640">
        <v>1.86752</v>
      </c>
      <c r="FM640">
        <v>1.86874</v>
      </c>
      <c r="FN640">
        <v>1.86951</v>
      </c>
      <c r="FO640">
        <v>1.86557</v>
      </c>
      <c r="FP640">
        <v>1.86661</v>
      </c>
      <c r="FQ640">
        <v>1.86798</v>
      </c>
      <c r="FR640">
        <v>5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10.868</v>
      </c>
      <c r="GF640">
        <v>0.1931</v>
      </c>
      <c r="GG640">
        <v>5.21543574155078</v>
      </c>
      <c r="GH640">
        <v>0.0100486214095962</v>
      </c>
      <c r="GI640">
        <v>-1.74255938316833e-06</v>
      </c>
      <c r="GJ640">
        <v>3.40457676646056e-10</v>
      </c>
      <c r="GK640">
        <v>0.193157098174064</v>
      </c>
      <c r="GL640">
        <v>0</v>
      </c>
      <c r="GM640">
        <v>0</v>
      </c>
      <c r="GN640">
        <v>0</v>
      </c>
      <c r="GO640">
        <v>-4</v>
      </c>
      <c r="GP640">
        <v>2214</v>
      </c>
      <c r="GQ640">
        <v>1</v>
      </c>
      <c r="GR640">
        <v>18</v>
      </c>
      <c r="GS640">
        <v>17441.8</v>
      </c>
      <c r="GT640">
        <v>28817.7</v>
      </c>
      <c r="GU640">
        <v>1.95068</v>
      </c>
      <c r="GV640">
        <v>2.63428</v>
      </c>
      <c r="GW640">
        <v>2.24854</v>
      </c>
      <c r="GX640">
        <v>2.73438</v>
      </c>
      <c r="GY640">
        <v>1.99585</v>
      </c>
      <c r="GZ640">
        <v>2.33521</v>
      </c>
      <c r="HA640">
        <v>37.9891</v>
      </c>
      <c r="HB640">
        <v>13.7293</v>
      </c>
      <c r="HC640">
        <v>18</v>
      </c>
      <c r="HD640">
        <v>497.521</v>
      </c>
      <c r="HE640">
        <v>630.705</v>
      </c>
      <c r="HF640">
        <v>13.654</v>
      </c>
      <c r="HG640">
        <v>31.6377</v>
      </c>
      <c r="HH640">
        <v>30.0004</v>
      </c>
      <c r="HI640">
        <v>31.461</v>
      </c>
      <c r="HJ640">
        <v>31.3794</v>
      </c>
      <c r="HK640">
        <v>39.1137</v>
      </c>
      <c r="HL640">
        <v>40.3039</v>
      </c>
      <c r="HM640">
        <v>0</v>
      </c>
      <c r="HN640">
        <v>12.3518</v>
      </c>
      <c r="HO640">
        <v>688.396</v>
      </c>
      <c r="HP640">
        <v>15.7499</v>
      </c>
      <c r="HQ640">
        <v>102.135</v>
      </c>
      <c r="HR640">
        <v>102.922</v>
      </c>
    </row>
    <row r="641" spans="1:226">
      <c r="A641">
        <v>625</v>
      </c>
      <c r="B641">
        <v>1657128284.5</v>
      </c>
      <c r="C641">
        <v>8251.90000009537</v>
      </c>
      <c r="D641" t="s">
        <v>1614</v>
      </c>
      <c r="E641" t="s">
        <v>1615</v>
      </c>
      <c r="F641">
        <v>5</v>
      </c>
      <c r="G641" t="s">
        <v>1537</v>
      </c>
      <c r="H641" t="s">
        <v>354</v>
      </c>
      <c r="I641">
        <v>1657128277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687.935337862986</v>
      </c>
      <c r="AK641">
        <v>659.52703030303</v>
      </c>
      <c r="AL641">
        <v>3.37833825476268</v>
      </c>
      <c r="AM641">
        <v>66.8898912249682</v>
      </c>
      <c r="AN641">
        <f>(AP641 - AO641 + BO641*1E3/(8.314*(BQ641+273.15)) * AR641/BN641 * AQ641) * BN641/(100*BB641) * 1000/(1000 - AP641)</f>
        <v>0</v>
      </c>
      <c r="AO641">
        <v>15.7472750943937</v>
      </c>
      <c r="AP641">
        <v>18.8175503030303</v>
      </c>
      <c r="AQ641">
        <v>-0.00103262082012135</v>
      </c>
      <c r="AR641">
        <v>77.4811783398538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1657128277</v>
      </c>
      <c r="BH641">
        <v>624.046407407407</v>
      </c>
      <c r="BI641">
        <v>662.128185185185</v>
      </c>
      <c r="BJ641">
        <v>18.8306814814815</v>
      </c>
      <c r="BK641">
        <v>15.770462962963</v>
      </c>
      <c r="BL641">
        <v>613.245555555556</v>
      </c>
      <c r="BM641">
        <v>18.6375148148148</v>
      </c>
      <c r="BN641">
        <v>500.013555555556</v>
      </c>
      <c r="BO641">
        <v>73.9458814814815</v>
      </c>
      <c r="BP641">
        <v>0.0999052703703704</v>
      </c>
      <c r="BQ641">
        <v>22.8088925925926</v>
      </c>
      <c r="BR641">
        <v>22.7681074074074</v>
      </c>
      <c r="BS641">
        <v>999.9</v>
      </c>
      <c r="BT641">
        <v>0</v>
      </c>
      <c r="BU641">
        <v>0</v>
      </c>
      <c r="BV641">
        <v>10010.9259259259</v>
      </c>
      <c r="BW641">
        <v>0</v>
      </c>
      <c r="BX641">
        <v>1617.53925925926</v>
      </c>
      <c r="BY641">
        <v>-38.0819407407407</v>
      </c>
      <c r="BZ641">
        <v>636.022962962963</v>
      </c>
      <c r="CA641">
        <v>672.737185185185</v>
      </c>
      <c r="CB641">
        <v>3.06022037037037</v>
      </c>
      <c r="CC641">
        <v>662.128185185185</v>
      </c>
      <c r="CD641">
        <v>15.770462962963</v>
      </c>
      <c r="CE641">
        <v>1.39245037037037</v>
      </c>
      <c r="CF641">
        <v>1.16616111111111</v>
      </c>
      <c r="CG641">
        <v>11.8356777777778</v>
      </c>
      <c r="CH641">
        <v>9.1763762962963</v>
      </c>
      <c r="CI641">
        <v>1999.94481481481</v>
      </c>
      <c r="CJ641">
        <v>0.980003666666667</v>
      </c>
      <c r="CK641">
        <v>0.0199964814814815</v>
      </c>
      <c r="CL641">
        <v>0</v>
      </c>
      <c r="CM641">
        <v>2.24057777777778</v>
      </c>
      <c r="CN641">
        <v>0</v>
      </c>
      <c r="CO641">
        <v>9820.79777777778</v>
      </c>
      <c r="CP641">
        <v>17299.6925925926</v>
      </c>
      <c r="CQ641">
        <v>41.9416666666667</v>
      </c>
      <c r="CR641">
        <v>44.2033333333333</v>
      </c>
      <c r="CS641">
        <v>42</v>
      </c>
      <c r="CT641">
        <v>42.375</v>
      </c>
      <c r="CU641">
        <v>41.0114814814815</v>
      </c>
      <c r="CV641">
        <v>1959.94925925926</v>
      </c>
      <c r="CW641">
        <v>39.9955555555556</v>
      </c>
      <c r="CX641">
        <v>0</v>
      </c>
      <c r="CY641">
        <v>1657128264.7</v>
      </c>
      <c r="CZ641">
        <v>0</v>
      </c>
      <c r="DA641">
        <v>0</v>
      </c>
      <c r="DB641" t="s">
        <v>356</v>
      </c>
      <c r="DC641">
        <v>1656081770.5</v>
      </c>
      <c r="DD641">
        <v>1655399214.6</v>
      </c>
      <c r="DE641">
        <v>0</v>
      </c>
      <c r="DF641">
        <v>0.134</v>
      </c>
      <c r="DG641">
        <v>-0.06</v>
      </c>
      <c r="DH641">
        <v>9.331</v>
      </c>
      <c r="DI641">
        <v>0.511</v>
      </c>
      <c r="DJ641">
        <v>421</v>
      </c>
      <c r="DK641">
        <v>25</v>
      </c>
      <c r="DL641">
        <v>1.93</v>
      </c>
      <c r="DM641">
        <v>0.15</v>
      </c>
      <c r="DN641">
        <v>-38.0480075</v>
      </c>
      <c r="DO641">
        <v>-1.47758161350835</v>
      </c>
      <c r="DP641">
        <v>0.370293942286058</v>
      </c>
      <c r="DQ641">
        <v>0</v>
      </c>
      <c r="DR641">
        <v>3.03605275</v>
      </c>
      <c r="DS641">
        <v>0.439738649155718</v>
      </c>
      <c r="DT641">
        <v>0.0529487833187648</v>
      </c>
      <c r="DU641">
        <v>0</v>
      </c>
      <c r="DV641">
        <v>0</v>
      </c>
      <c r="DW641">
        <v>2</v>
      </c>
      <c r="DX641" t="s">
        <v>367</v>
      </c>
      <c r="DY641">
        <v>2.96788</v>
      </c>
      <c r="DZ641">
        <v>2.75427</v>
      </c>
      <c r="EA641">
        <v>0.101102</v>
      </c>
      <c r="EB641">
        <v>0.106566</v>
      </c>
      <c r="EC641">
        <v>0.0711429</v>
      </c>
      <c r="ED641">
        <v>0.0630829</v>
      </c>
      <c r="EE641">
        <v>34890</v>
      </c>
      <c r="EF641">
        <v>37946.8</v>
      </c>
      <c r="EG641">
        <v>35204</v>
      </c>
      <c r="EH641">
        <v>38553</v>
      </c>
      <c r="EI641">
        <v>46420.2</v>
      </c>
      <c r="EJ641">
        <v>52161.8</v>
      </c>
      <c r="EK641">
        <v>55076.1</v>
      </c>
      <c r="EL641">
        <v>61828.4</v>
      </c>
      <c r="EM641">
        <v>1.9168</v>
      </c>
      <c r="EN641">
        <v>2.1066</v>
      </c>
      <c r="EO641">
        <v>-0.00536442</v>
      </c>
      <c r="EP641">
        <v>0</v>
      </c>
      <c r="EQ641">
        <v>22.8645</v>
      </c>
      <c r="ER641">
        <v>999.9</v>
      </c>
      <c r="ES641">
        <v>39.244</v>
      </c>
      <c r="ET641">
        <v>33.798</v>
      </c>
      <c r="EU641">
        <v>28.0361</v>
      </c>
      <c r="EV641">
        <v>55.4272</v>
      </c>
      <c r="EW641">
        <v>39.0064</v>
      </c>
      <c r="EX641">
        <v>2</v>
      </c>
      <c r="EY641">
        <v>0.361098</v>
      </c>
      <c r="EZ641">
        <v>9.28105</v>
      </c>
      <c r="FA641">
        <v>19.9227</v>
      </c>
      <c r="FB641">
        <v>5.20172</v>
      </c>
      <c r="FC641">
        <v>12.0099</v>
      </c>
      <c r="FD641">
        <v>4.9756</v>
      </c>
      <c r="FE641">
        <v>3.294</v>
      </c>
      <c r="FF641">
        <v>9999</v>
      </c>
      <c r="FG641">
        <v>9999</v>
      </c>
      <c r="FH641">
        <v>9999</v>
      </c>
      <c r="FI641">
        <v>552.9</v>
      </c>
      <c r="FJ641">
        <v>1.86298</v>
      </c>
      <c r="FK641">
        <v>1.86777</v>
      </c>
      <c r="FL641">
        <v>1.86752</v>
      </c>
      <c r="FM641">
        <v>1.86874</v>
      </c>
      <c r="FN641">
        <v>1.86951</v>
      </c>
      <c r="FO641">
        <v>1.86554</v>
      </c>
      <c r="FP641">
        <v>1.86661</v>
      </c>
      <c r="FQ641">
        <v>1.86798</v>
      </c>
      <c r="FR641">
        <v>5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11.001</v>
      </c>
      <c r="GF641">
        <v>0.1932</v>
      </c>
      <c r="GG641">
        <v>5.21543574155078</v>
      </c>
      <c r="GH641">
        <v>0.0100486214095962</v>
      </c>
      <c r="GI641">
        <v>-1.74255938316833e-06</v>
      </c>
      <c r="GJ641">
        <v>3.40457676646056e-10</v>
      </c>
      <c r="GK641">
        <v>0.193157098174064</v>
      </c>
      <c r="GL641">
        <v>0</v>
      </c>
      <c r="GM641">
        <v>0</v>
      </c>
      <c r="GN641">
        <v>0</v>
      </c>
      <c r="GO641">
        <v>-4</v>
      </c>
      <c r="GP641">
        <v>2214</v>
      </c>
      <c r="GQ641">
        <v>1</v>
      </c>
      <c r="GR641">
        <v>18</v>
      </c>
      <c r="GS641">
        <v>17441.9</v>
      </c>
      <c r="GT641">
        <v>28817.8</v>
      </c>
      <c r="GU641">
        <v>1.98608</v>
      </c>
      <c r="GV641">
        <v>2.63794</v>
      </c>
      <c r="GW641">
        <v>2.24854</v>
      </c>
      <c r="GX641">
        <v>2.73315</v>
      </c>
      <c r="GY641">
        <v>1.99585</v>
      </c>
      <c r="GZ641">
        <v>2.31812</v>
      </c>
      <c r="HA641">
        <v>37.9891</v>
      </c>
      <c r="HB641">
        <v>13.7205</v>
      </c>
      <c r="HC641">
        <v>18</v>
      </c>
      <c r="HD641">
        <v>496.759</v>
      </c>
      <c r="HE641">
        <v>631.057</v>
      </c>
      <c r="HF641">
        <v>13.6646</v>
      </c>
      <c r="HG641">
        <v>31.6433</v>
      </c>
      <c r="HH641">
        <v>30.0005</v>
      </c>
      <c r="HI641">
        <v>31.4665</v>
      </c>
      <c r="HJ641">
        <v>31.3821</v>
      </c>
      <c r="HK641">
        <v>39.8954</v>
      </c>
      <c r="HL641">
        <v>40.3039</v>
      </c>
      <c r="HM641">
        <v>0</v>
      </c>
      <c r="HN641">
        <v>12.3518</v>
      </c>
      <c r="HO641">
        <v>708.563</v>
      </c>
      <c r="HP641">
        <v>15.7478</v>
      </c>
      <c r="HQ641">
        <v>102.134</v>
      </c>
      <c r="HR641">
        <v>102.92</v>
      </c>
    </row>
    <row r="642" spans="1:226">
      <c r="A642">
        <v>626</v>
      </c>
      <c r="B642">
        <v>1657128289.5</v>
      </c>
      <c r="C642">
        <v>8256.90000009537</v>
      </c>
      <c r="D642" t="s">
        <v>1616</v>
      </c>
      <c r="E642" t="s">
        <v>1617</v>
      </c>
      <c r="F642">
        <v>5</v>
      </c>
      <c r="G642" t="s">
        <v>1537</v>
      </c>
      <c r="H642" t="s">
        <v>354</v>
      </c>
      <c r="I642">
        <v>1657128281.71429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705.356546655432</v>
      </c>
      <c r="AK642">
        <v>676.526636363636</v>
      </c>
      <c r="AL642">
        <v>3.45616985346724</v>
      </c>
      <c r="AM642">
        <v>66.8898912249682</v>
      </c>
      <c r="AN642">
        <f>(AP642 - AO642 + BO642*1E3/(8.314*(BQ642+273.15)) * AR642/BN642 * AQ642) * BN642/(100*BB642) * 1000/(1000 - AP642)</f>
        <v>0</v>
      </c>
      <c r="AO642">
        <v>15.7513700373352</v>
      </c>
      <c r="AP642">
        <v>18.8197975757576</v>
      </c>
      <c r="AQ642">
        <v>0.000467806312197397</v>
      </c>
      <c r="AR642">
        <v>77.4811783398538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1657128281.71429</v>
      </c>
      <c r="BH642">
        <v>639.538035714286</v>
      </c>
      <c r="BI642">
        <v>677.993178571429</v>
      </c>
      <c r="BJ642">
        <v>18.8226821428571</v>
      </c>
      <c r="BK642">
        <v>15.7489285714286</v>
      </c>
      <c r="BL642">
        <v>628.610035714286</v>
      </c>
      <c r="BM642">
        <v>18.6295071428571</v>
      </c>
      <c r="BN642">
        <v>500.013892857143</v>
      </c>
      <c r="BO642">
        <v>73.9457142857143</v>
      </c>
      <c r="BP642">
        <v>0.100019035714286</v>
      </c>
      <c r="BQ642">
        <v>22.8122107142857</v>
      </c>
      <c r="BR642">
        <v>22.7731285714286</v>
      </c>
      <c r="BS642">
        <v>999.9</v>
      </c>
      <c r="BT642">
        <v>0</v>
      </c>
      <c r="BU642">
        <v>0</v>
      </c>
      <c r="BV642">
        <v>10001.6071428571</v>
      </c>
      <c r="BW642">
        <v>0</v>
      </c>
      <c r="BX642">
        <v>1618.17928571429</v>
      </c>
      <c r="BY642">
        <v>-38.4552535714286</v>
      </c>
      <c r="BZ642">
        <v>651.806642857143</v>
      </c>
      <c r="CA642">
        <v>688.84175</v>
      </c>
      <c r="CB642">
        <v>3.073745</v>
      </c>
      <c r="CC642">
        <v>677.993178571429</v>
      </c>
      <c r="CD642">
        <v>15.7489285714286</v>
      </c>
      <c r="CE642">
        <v>1.39185607142857</v>
      </c>
      <c r="CF642">
        <v>1.16456678571429</v>
      </c>
      <c r="CG642">
        <v>11.8292</v>
      </c>
      <c r="CH642">
        <v>9.15612678571429</v>
      </c>
      <c r="CI642">
        <v>1999.95964285714</v>
      </c>
      <c r="CJ642">
        <v>0.980002642857143</v>
      </c>
      <c r="CK642">
        <v>0.0199974821428572</v>
      </c>
      <c r="CL642">
        <v>0</v>
      </c>
      <c r="CM642">
        <v>2.22091785714286</v>
      </c>
      <c r="CN642">
        <v>0</v>
      </c>
      <c r="CO642">
        <v>9830.64464285714</v>
      </c>
      <c r="CP642">
        <v>17299.8142857143</v>
      </c>
      <c r="CQ642">
        <v>41.94825</v>
      </c>
      <c r="CR642">
        <v>44.223</v>
      </c>
      <c r="CS642">
        <v>42</v>
      </c>
      <c r="CT642">
        <v>42.375</v>
      </c>
      <c r="CU642">
        <v>41.031</v>
      </c>
      <c r="CV642">
        <v>1959.96214285714</v>
      </c>
      <c r="CW642">
        <v>39.9975</v>
      </c>
      <c r="CX642">
        <v>0</v>
      </c>
      <c r="CY642">
        <v>1657128269.5</v>
      </c>
      <c r="CZ642">
        <v>0</v>
      </c>
      <c r="DA642">
        <v>0</v>
      </c>
      <c r="DB642" t="s">
        <v>356</v>
      </c>
      <c r="DC642">
        <v>1656081770.5</v>
      </c>
      <c r="DD642">
        <v>1655399214.6</v>
      </c>
      <c r="DE642">
        <v>0</v>
      </c>
      <c r="DF642">
        <v>0.134</v>
      </c>
      <c r="DG642">
        <v>-0.06</v>
      </c>
      <c r="DH642">
        <v>9.331</v>
      </c>
      <c r="DI642">
        <v>0.511</v>
      </c>
      <c r="DJ642">
        <v>421</v>
      </c>
      <c r="DK642">
        <v>25</v>
      </c>
      <c r="DL642">
        <v>1.93</v>
      </c>
      <c r="DM642">
        <v>0.15</v>
      </c>
      <c r="DN642">
        <v>-38.21612</v>
      </c>
      <c r="DO642">
        <v>-3.56617485928692</v>
      </c>
      <c r="DP642">
        <v>0.468936766099652</v>
      </c>
      <c r="DQ642">
        <v>0</v>
      </c>
      <c r="DR642">
        <v>3.056182</v>
      </c>
      <c r="DS642">
        <v>0.234002026266409</v>
      </c>
      <c r="DT642">
        <v>0.0406958538551533</v>
      </c>
      <c r="DU642">
        <v>0</v>
      </c>
      <c r="DV642">
        <v>0</v>
      </c>
      <c r="DW642">
        <v>2</v>
      </c>
      <c r="DX642" t="s">
        <v>367</v>
      </c>
      <c r="DY642">
        <v>2.96932</v>
      </c>
      <c r="DZ642">
        <v>2.75367</v>
      </c>
      <c r="EA642">
        <v>0.102945</v>
      </c>
      <c r="EB642">
        <v>0.108358</v>
      </c>
      <c r="EC642">
        <v>0.0711493</v>
      </c>
      <c r="ED642">
        <v>0.0631114</v>
      </c>
      <c r="EE642">
        <v>34818.3</v>
      </c>
      <c r="EF642">
        <v>37870.9</v>
      </c>
      <c r="EG642">
        <v>35203.8</v>
      </c>
      <c r="EH642">
        <v>38553.3</v>
      </c>
      <c r="EI642">
        <v>46419.8</v>
      </c>
      <c r="EJ642">
        <v>52159.7</v>
      </c>
      <c r="EK642">
        <v>55075.9</v>
      </c>
      <c r="EL642">
        <v>61827.8</v>
      </c>
      <c r="EM642">
        <v>1.9176</v>
      </c>
      <c r="EN642">
        <v>2.1054</v>
      </c>
      <c r="EO642">
        <v>-0.00700355</v>
      </c>
      <c r="EP642">
        <v>0</v>
      </c>
      <c r="EQ642">
        <v>22.8645</v>
      </c>
      <c r="ER642">
        <v>999.9</v>
      </c>
      <c r="ES642">
        <v>39.244</v>
      </c>
      <c r="ET642">
        <v>33.808</v>
      </c>
      <c r="EU642">
        <v>28.0527</v>
      </c>
      <c r="EV642">
        <v>55.7672</v>
      </c>
      <c r="EW642">
        <v>38.9824</v>
      </c>
      <c r="EX642">
        <v>2</v>
      </c>
      <c r="EY642">
        <v>0.361423</v>
      </c>
      <c r="EZ642">
        <v>9.28105</v>
      </c>
      <c r="FA642">
        <v>19.9233</v>
      </c>
      <c r="FB642">
        <v>5.20172</v>
      </c>
      <c r="FC642">
        <v>12.0099</v>
      </c>
      <c r="FD642">
        <v>4.9756</v>
      </c>
      <c r="FE642">
        <v>3.294</v>
      </c>
      <c r="FF642">
        <v>9999</v>
      </c>
      <c r="FG642">
        <v>9999</v>
      </c>
      <c r="FH642">
        <v>9999</v>
      </c>
      <c r="FI642">
        <v>552.9</v>
      </c>
      <c r="FJ642">
        <v>1.86298</v>
      </c>
      <c r="FK642">
        <v>1.8678</v>
      </c>
      <c r="FL642">
        <v>1.86752</v>
      </c>
      <c r="FM642">
        <v>1.86874</v>
      </c>
      <c r="FN642">
        <v>1.86951</v>
      </c>
      <c r="FO642">
        <v>1.86563</v>
      </c>
      <c r="FP642">
        <v>1.86661</v>
      </c>
      <c r="FQ642">
        <v>1.86801</v>
      </c>
      <c r="FR642">
        <v>5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11.139</v>
      </c>
      <c r="GF642">
        <v>0.1932</v>
      </c>
      <c r="GG642">
        <v>5.21543574155078</v>
      </c>
      <c r="GH642">
        <v>0.0100486214095962</v>
      </c>
      <c r="GI642">
        <v>-1.74255938316833e-06</v>
      </c>
      <c r="GJ642">
        <v>3.40457676646056e-10</v>
      </c>
      <c r="GK642">
        <v>0.193157098174064</v>
      </c>
      <c r="GL642">
        <v>0</v>
      </c>
      <c r="GM642">
        <v>0</v>
      </c>
      <c r="GN642">
        <v>0</v>
      </c>
      <c r="GO642">
        <v>-4</v>
      </c>
      <c r="GP642">
        <v>2214</v>
      </c>
      <c r="GQ642">
        <v>1</v>
      </c>
      <c r="GR642">
        <v>18</v>
      </c>
      <c r="GS642">
        <v>17442</v>
      </c>
      <c r="GT642">
        <v>28817.9</v>
      </c>
      <c r="GU642">
        <v>2.02759</v>
      </c>
      <c r="GV642">
        <v>2.62939</v>
      </c>
      <c r="GW642">
        <v>2.24854</v>
      </c>
      <c r="GX642">
        <v>2.73315</v>
      </c>
      <c r="GY642">
        <v>1.99585</v>
      </c>
      <c r="GZ642">
        <v>2.33521</v>
      </c>
      <c r="HA642">
        <v>38.0134</v>
      </c>
      <c r="HB642">
        <v>13.7205</v>
      </c>
      <c r="HC642">
        <v>18</v>
      </c>
      <c r="HD642">
        <v>497.32</v>
      </c>
      <c r="HE642">
        <v>630.139</v>
      </c>
      <c r="HF642">
        <v>13.6701</v>
      </c>
      <c r="HG642">
        <v>31.6488</v>
      </c>
      <c r="HH642">
        <v>30.0004</v>
      </c>
      <c r="HI642">
        <v>31.4693</v>
      </c>
      <c r="HJ642">
        <v>31.3875</v>
      </c>
      <c r="HK642">
        <v>40.6382</v>
      </c>
      <c r="HL642">
        <v>40.3039</v>
      </c>
      <c r="HM642">
        <v>0</v>
      </c>
      <c r="HN642">
        <v>12.3518</v>
      </c>
      <c r="HO642">
        <v>721.943</v>
      </c>
      <c r="HP642">
        <v>15.7373</v>
      </c>
      <c r="HQ642">
        <v>102.134</v>
      </c>
      <c r="HR642">
        <v>102.92</v>
      </c>
    </row>
    <row r="643" spans="1:226">
      <c r="A643">
        <v>627</v>
      </c>
      <c r="B643">
        <v>1657128294</v>
      </c>
      <c r="C643">
        <v>8261.40000009537</v>
      </c>
      <c r="D643" t="s">
        <v>1618</v>
      </c>
      <c r="E643" t="s">
        <v>1619</v>
      </c>
      <c r="F643">
        <v>5</v>
      </c>
      <c r="G643" t="s">
        <v>1537</v>
      </c>
      <c r="H643" t="s">
        <v>354</v>
      </c>
      <c r="I643">
        <v>1657128286.16071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720.839835068346</v>
      </c>
      <c r="AK643">
        <v>691.814448484848</v>
      </c>
      <c r="AL643">
        <v>3.41587371872285</v>
      </c>
      <c r="AM643">
        <v>66.8898912249682</v>
      </c>
      <c r="AN643">
        <f>(AP643 - AO643 + BO643*1E3/(8.314*(BQ643+273.15)) * AR643/BN643 * AQ643) * BN643/(100*BB643) * 1000/(1000 - AP643)</f>
        <v>0</v>
      </c>
      <c r="AO643">
        <v>15.7546745480537</v>
      </c>
      <c r="AP643">
        <v>18.8307296969697</v>
      </c>
      <c r="AQ643">
        <v>3.59978110113717e-06</v>
      </c>
      <c r="AR643">
        <v>77.4811783398538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1657128286.16071</v>
      </c>
      <c r="BH643">
        <v>654.302642857143</v>
      </c>
      <c r="BI643">
        <v>692.920642857143</v>
      </c>
      <c r="BJ643">
        <v>18.8205107142857</v>
      </c>
      <c r="BK643">
        <v>15.7513107142857</v>
      </c>
      <c r="BL643">
        <v>643.253964285714</v>
      </c>
      <c r="BM643">
        <v>18.6273428571429</v>
      </c>
      <c r="BN643">
        <v>499.994392857143</v>
      </c>
      <c r="BO643">
        <v>73.9455392857143</v>
      </c>
      <c r="BP643">
        <v>0.100034567857143</v>
      </c>
      <c r="BQ643">
        <v>22.8146107142857</v>
      </c>
      <c r="BR643">
        <v>22.7695285714286</v>
      </c>
      <c r="BS643">
        <v>999.9</v>
      </c>
      <c r="BT643">
        <v>0</v>
      </c>
      <c r="BU643">
        <v>0</v>
      </c>
      <c r="BV643">
        <v>9996.78571428571</v>
      </c>
      <c r="BW643">
        <v>0</v>
      </c>
      <c r="BX643">
        <v>1618.46428571429</v>
      </c>
      <c r="BY643">
        <v>-38.6180285714286</v>
      </c>
      <c r="BZ643">
        <v>666.853142857143</v>
      </c>
      <c r="CA643">
        <v>704.00975</v>
      </c>
      <c r="CB643">
        <v>3.06918964285714</v>
      </c>
      <c r="CC643">
        <v>692.920642857143</v>
      </c>
      <c r="CD643">
        <v>15.7513107142857</v>
      </c>
      <c r="CE643">
        <v>1.39169214285714</v>
      </c>
      <c r="CF643">
        <v>1.16474035714286</v>
      </c>
      <c r="CG643">
        <v>11.8274178571429</v>
      </c>
      <c r="CH643">
        <v>9.15834035714286</v>
      </c>
      <c r="CI643">
        <v>1999.97392857143</v>
      </c>
      <c r="CJ643">
        <v>0.980004357142857</v>
      </c>
      <c r="CK643">
        <v>0.0199958</v>
      </c>
      <c r="CL643">
        <v>0</v>
      </c>
      <c r="CM643">
        <v>2.23693928571429</v>
      </c>
      <c r="CN643">
        <v>0</v>
      </c>
      <c r="CO643">
        <v>9838.84285714286</v>
      </c>
      <c r="CP643">
        <v>17299.9464285714</v>
      </c>
      <c r="CQ643">
        <v>41.95725</v>
      </c>
      <c r="CR643">
        <v>44.23875</v>
      </c>
      <c r="CS643">
        <v>42</v>
      </c>
      <c r="CT643">
        <v>42.375</v>
      </c>
      <c r="CU643">
        <v>41.0487142857143</v>
      </c>
      <c r="CV643">
        <v>1959.97964285714</v>
      </c>
      <c r="CW643">
        <v>39.9942857142857</v>
      </c>
      <c r="CX643">
        <v>0</v>
      </c>
      <c r="CY643">
        <v>1657128274.3</v>
      </c>
      <c r="CZ643">
        <v>0</v>
      </c>
      <c r="DA643">
        <v>0</v>
      </c>
      <c r="DB643" t="s">
        <v>356</v>
      </c>
      <c r="DC643">
        <v>1656081770.5</v>
      </c>
      <c r="DD643">
        <v>1655399214.6</v>
      </c>
      <c r="DE643">
        <v>0</v>
      </c>
      <c r="DF643">
        <v>0.134</v>
      </c>
      <c r="DG643">
        <v>-0.06</v>
      </c>
      <c r="DH643">
        <v>9.331</v>
      </c>
      <c r="DI643">
        <v>0.511</v>
      </c>
      <c r="DJ643">
        <v>421</v>
      </c>
      <c r="DK643">
        <v>25</v>
      </c>
      <c r="DL643">
        <v>1.93</v>
      </c>
      <c r="DM643">
        <v>0.15</v>
      </c>
      <c r="DN643">
        <v>-38.5025175</v>
      </c>
      <c r="DO643">
        <v>-2.82026679174478</v>
      </c>
      <c r="DP643">
        <v>0.437528517863407</v>
      </c>
      <c r="DQ643">
        <v>0</v>
      </c>
      <c r="DR643">
        <v>3.0738635</v>
      </c>
      <c r="DS643">
        <v>-0.076092382739217</v>
      </c>
      <c r="DT643">
        <v>0.00948499645492816</v>
      </c>
      <c r="DU643">
        <v>1</v>
      </c>
      <c r="DV643">
        <v>1</v>
      </c>
      <c r="DW643">
        <v>2</v>
      </c>
      <c r="DX643" t="s">
        <v>357</v>
      </c>
      <c r="DY643">
        <v>2.96882</v>
      </c>
      <c r="DZ643">
        <v>2.75407</v>
      </c>
      <c r="EA643">
        <v>0.104581</v>
      </c>
      <c r="EB643">
        <v>0.109963</v>
      </c>
      <c r="EC643">
        <v>0.071163</v>
      </c>
      <c r="ED643">
        <v>0.0631054</v>
      </c>
      <c r="EE643">
        <v>34754.8</v>
      </c>
      <c r="EF643">
        <v>37801.9</v>
      </c>
      <c r="EG643">
        <v>35203.9</v>
      </c>
      <c r="EH643">
        <v>38552.5</v>
      </c>
      <c r="EI643">
        <v>46417.8</v>
      </c>
      <c r="EJ643">
        <v>52159.6</v>
      </c>
      <c r="EK643">
        <v>55074.4</v>
      </c>
      <c r="EL643">
        <v>61827.2</v>
      </c>
      <c r="EM643">
        <v>1.9184</v>
      </c>
      <c r="EN643">
        <v>2.1058</v>
      </c>
      <c r="EO643">
        <v>-0.00530481</v>
      </c>
      <c r="EP643">
        <v>0</v>
      </c>
      <c r="EQ643">
        <v>22.8619</v>
      </c>
      <c r="ER643">
        <v>999.9</v>
      </c>
      <c r="ES643">
        <v>39.244</v>
      </c>
      <c r="ET643">
        <v>33.808</v>
      </c>
      <c r="EU643">
        <v>28.0527</v>
      </c>
      <c r="EV643">
        <v>55.8072</v>
      </c>
      <c r="EW643">
        <v>38.9944</v>
      </c>
      <c r="EX643">
        <v>2</v>
      </c>
      <c r="EY643">
        <v>0.36187</v>
      </c>
      <c r="EZ643">
        <v>9.28105</v>
      </c>
      <c r="FA643">
        <v>19.9235</v>
      </c>
      <c r="FB643">
        <v>5.20052</v>
      </c>
      <c r="FC643">
        <v>12.0099</v>
      </c>
      <c r="FD643">
        <v>4.976</v>
      </c>
      <c r="FE643">
        <v>3.294</v>
      </c>
      <c r="FF643">
        <v>9999</v>
      </c>
      <c r="FG643">
        <v>9999</v>
      </c>
      <c r="FH643">
        <v>9999</v>
      </c>
      <c r="FI643">
        <v>552.9</v>
      </c>
      <c r="FJ643">
        <v>1.86295</v>
      </c>
      <c r="FK643">
        <v>1.8678</v>
      </c>
      <c r="FL643">
        <v>1.86752</v>
      </c>
      <c r="FM643">
        <v>1.86874</v>
      </c>
      <c r="FN643">
        <v>1.86951</v>
      </c>
      <c r="FO643">
        <v>1.86554</v>
      </c>
      <c r="FP643">
        <v>1.86661</v>
      </c>
      <c r="FQ643">
        <v>1.86798</v>
      </c>
      <c r="FR643">
        <v>5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11.261</v>
      </c>
      <c r="GF643">
        <v>0.1932</v>
      </c>
      <c r="GG643">
        <v>5.21543574155078</v>
      </c>
      <c r="GH643">
        <v>0.0100486214095962</v>
      </c>
      <c r="GI643">
        <v>-1.74255938316833e-06</v>
      </c>
      <c r="GJ643">
        <v>3.40457676646056e-10</v>
      </c>
      <c r="GK643">
        <v>0.193157098174064</v>
      </c>
      <c r="GL643">
        <v>0</v>
      </c>
      <c r="GM643">
        <v>0</v>
      </c>
      <c r="GN643">
        <v>0</v>
      </c>
      <c r="GO643">
        <v>-4</v>
      </c>
      <c r="GP643">
        <v>2214</v>
      </c>
      <c r="GQ643">
        <v>1</v>
      </c>
      <c r="GR643">
        <v>18</v>
      </c>
      <c r="GS643">
        <v>17442.1</v>
      </c>
      <c r="GT643">
        <v>28818</v>
      </c>
      <c r="GU643">
        <v>2.06177</v>
      </c>
      <c r="GV643">
        <v>2.63306</v>
      </c>
      <c r="GW643">
        <v>2.24854</v>
      </c>
      <c r="GX643">
        <v>2.73438</v>
      </c>
      <c r="GY643">
        <v>1.99585</v>
      </c>
      <c r="GZ643">
        <v>2.36206</v>
      </c>
      <c r="HA643">
        <v>38.0134</v>
      </c>
      <c r="HB643">
        <v>13.7205</v>
      </c>
      <c r="HC643">
        <v>18</v>
      </c>
      <c r="HD643">
        <v>497.904</v>
      </c>
      <c r="HE643">
        <v>630.497</v>
      </c>
      <c r="HF643">
        <v>13.6802</v>
      </c>
      <c r="HG643">
        <v>31.6544</v>
      </c>
      <c r="HH643">
        <v>30.0002</v>
      </c>
      <c r="HI643">
        <v>31.4747</v>
      </c>
      <c r="HJ643">
        <v>31.3902</v>
      </c>
      <c r="HK643">
        <v>41.283</v>
      </c>
      <c r="HL643">
        <v>40.3039</v>
      </c>
      <c r="HM643">
        <v>0</v>
      </c>
      <c r="HN643">
        <v>12.3331</v>
      </c>
      <c r="HO643">
        <v>742.099</v>
      </c>
      <c r="HP643">
        <v>15.7207</v>
      </c>
      <c r="HQ643">
        <v>102.132</v>
      </c>
      <c r="HR643">
        <v>102.919</v>
      </c>
    </row>
    <row r="644" spans="1:226">
      <c r="A644">
        <v>628</v>
      </c>
      <c r="B644">
        <v>1657128299.5</v>
      </c>
      <c r="C644">
        <v>8266.90000009537</v>
      </c>
      <c r="D644" t="s">
        <v>1620</v>
      </c>
      <c r="E644" t="s">
        <v>1621</v>
      </c>
      <c r="F644">
        <v>5</v>
      </c>
      <c r="G644" t="s">
        <v>1537</v>
      </c>
      <c r="H644" t="s">
        <v>354</v>
      </c>
      <c r="I644">
        <v>1657128291.73214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739.674849337884</v>
      </c>
      <c r="AK644">
        <v>710.337648484848</v>
      </c>
      <c r="AL644">
        <v>3.38536464560346</v>
      </c>
      <c r="AM644">
        <v>66.8898912249682</v>
      </c>
      <c r="AN644">
        <f>(AP644 - AO644 + BO644*1E3/(8.314*(BQ644+273.15)) * AR644/BN644 * AQ644) * BN644/(100*BB644) * 1000/(1000 - AP644)</f>
        <v>0</v>
      </c>
      <c r="AO644">
        <v>15.7590813623826</v>
      </c>
      <c r="AP644">
        <v>18.8445660606061</v>
      </c>
      <c r="AQ644">
        <v>0.000723098905731428</v>
      </c>
      <c r="AR644">
        <v>77.4811783398538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1657128291.73214</v>
      </c>
      <c r="BH644">
        <v>672.818428571429</v>
      </c>
      <c r="BI644">
        <v>711.800785714286</v>
      </c>
      <c r="BJ644">
        <v>18.8277607142857</v>
      </c>
      <c r="BK644">
        <v>15.7551892857143</v>
      </c>
      <c r="BL644">
        <v>661.619</v>
      </c>
      <c r="BM644">
        <v>18.6346035714286</v>
      </c>
      <c r="BN644">
        <v>499.973428571429</v>
      </c>
      <c r="BO644">
        <v>73.9452214285714</v>
      </c>
      <c r="BP644">
        <v>0.100048260714286</v>
      </c>
      <c r="BQ644">
        <v>22.8149214285714</v>
      </c>
      <c r="BR644">
        <v>22.7634892857143</v>
      </c>
      <c r="BS644">
        <v>999.9</v>
      </c>
      <c r="BT644">
        <v>0</v>
      </c>
      <c r="BU644">
        <v>0</v>
      </c>
      <c r="BV644">
        <v>9992.5</v>
      </c>
      <c r="BW644">
        <v>0</v>
      </c>
      <c r="BX644">
        <v>1618.84</v>
      </c>
      <c r="BY644">
        <v>-38.9823321428571</v>
      </c>
      <c r="BZ644">
        <v>685.729214285714</v>
      </c>
      <c r="CA644">
        <v>723.194928571429</v>
      </c>
      <c r="CB644">
        <v>3.07256785714286</v>
      </c>
      <c r="CC644">
        <v>711.800785714286</v>
      </c>
      <c r="CD644">
        <v>15.7551892857143</v>
      </c>
      <c r="CE644">
        <v>1.3922225</v>
      </c>
      <c r="CF644">
        <v>1.16502214285714</v>
      </c>
      <c r="CG644">
        <v>11.8331892857143</v>
      </c>
      <c r="CH644">
        <v>9.16192714285714</v>
      </c>
      <c r="CI644">
        <v>1999.96321428571</v>
      </c>
      <c r="CJ644">
        <v>0.980005321428571</v>
      </c>
      <c r="CK644">
        <v>0.0199948642857143</v>
      </c>
      <c r="CL644">
        <v>0</v>
      </c>
      <c r="CM644">
        <v>2.31698928571429</v>
      </c>
      <c r="CN644">
        <v>0</v>
      </c>
      <c r="CO644">
        <v>9846.40178571429</v>
      </c>
      <c r="CP644">
        <v>17299.8571428571</v>
      </c>
      <c r="CQ644">
        <v>41.97525</v>
      </c>
      <c r="CR644">
        <v>44.25</v>
      </c>
      <c r="CS644">
        <v>42</v>
      </c>
      <c r="CT644">
        <v>42.375</v>
      </c>
      <c r="CU644">
        <v>41.062</v>
      </c>
      <c r="CV644">
        <v>1959.97107142857</v>
      </c>
      <c r="CW644">
        <v>39.9921428571429</v>
      </c>
      <c r="CX644">
        <v>0</v>
      </c>
      <c r="CY644">
        <v>1657128279.7</v>
      </c>
      <c r="CZ644">
        <v>0</v>
      </c>
      <c r="DA644">
        <v>0</v>
      </c>
      <c r="DB644" t="s">
        <v>356</v>
      </c>
      <c r="DC644">
        <v>1656081770.5</v>
      </c>
      <c r="DD644">
        <v>1655399214.6</v>
      </c>
      <c r="DE644">
        <v>0</v>
      </c>
      <c r="DF644">
        <v>0.134</v>
      </c>
      <c r="DG644">
        <v>-0.06</v>
      </c>
      <c r="DH644">
        <v>9.331</v>
      </c>
      <c r="DI644">
        <v>0.511</v>
      </c>
      <c r="DJ644">
        <v>421</v>
      </c>
      <c r="DK644">
        <v>25</v>
      </c>
      <c r="DL644">
        <v>1.93</v>
      </c>
      <c r="DM644">
        <v>0.15</v>
      </c>
      <c r="DN644">
        <v>-38.8069425</v>
      </c>
      <c r="DO644">
        <v>-3.48079587242023</v>
      </c>
      <c r="DP644">
        <v>0.494559557023975</v>
      </c>
      <c r="DQ644">
        <v>0</v>
      </c>
      <c r="DR644">
        <v>3.0718585</v>
      </c>
      <c r="DS644">
        <v>0.0410595872420208</v>
      </c>
      <c r="DT644">
        <v>0.00620203214680481</v>
      </c>
      <c r="DU644">
        <v>1</v>
      </c>
      <c r="DV644">
        <v>1</v>
      </c>
      <c r="DW644">
        <v>2</v>
      </c>
      <c r="DX644" t="s">
        <v>357</v>
      </c>
      <c r="DY644">
        <v>2.96904</v>
      </c>
      <c r="DZ644">
        <v>2.75376</v>
      </c>
      <c r="EA644">
        <v>0.106557</v>
      </c>
      <c r="EB644">
        <v>0.111862</v>
      </c>
      <c r="EC644">
        <v>0.07122</v>
      </c>
      <c r="ED644">
        <v>0.0631295</v>
      </c>
      <c r="EE644">
        <v>34677.6</v>
      </c>
      <c r="EF644">
        <v>37720.6</v>
      </c>
      <c r="EG644">
        <v>35203.4</v>
      </c>
      <c r="EH644">
        <v>38551.9</v>
      </c>
      <c r="EI644">
        <v>46415.2</v>
      </c>
      <c r="EJ644">
        <v>52157.6</v>
      </c>
      <c r="EK644">
        <v>55074.6</v>
      </c>
      <c r="EL644">
        <v>61826.4</v>
      </c>
      <c r="EM644">
        <v>1.9174</v>
      </c>
      <c r="EN644">
        <v>2.1052</v>
      </c>
      <c r="EO644">
        <v>-0.00566244</v>
      </c>
      <c r="EP644">
        <v>0</v>
      </c>
      <c r="EQ644">
        <v>22.8588</v>
      </c>
      <c r="ER644">
        <v>999.9</v>
      </c>
      <c r="ES644">
        <v>39.244</v>
      </c>
      <c r="ET644">
        <v>33.828</v>
      </c>
      <c r="EU644">
        <v>28.0855</v>
      </c>
      <c r="EV644">
        <v>55.6672</v>
      </c>
      <c r="EW644">
        <v>38.9784</v>
      </c>
      <c r="EX644">
        <v>2</v>
      </c>
      <c r="EY644">
        <v>0.3625</v>
      </c>
      <c r="EZ644">
        <v>9.28105</v>
      </c>
      <c r="FA644">
        <v>19.9234</v>
      </c>
      <c r="FB644">
        <v>5.20291</v>
      </c>
      <c r="FC644">
        <v>12.0099</v>
      </c>
      <c r="FD644">
        <v>4.9756</v>
      </c>
      <c r="FE644">
        <v>3.294</v>
      </c>
      <c r="FF644">
        <v>9999</v>
      </c>
      <c r="FG644">
        <v>9999</v>
      </c>
      <c r="FH644">
        <v>9999</v>
      </c>
      <c r="FI644">
        <v>552.9</v>
      </c>
      <c r="FJ644">
        <v>1.86298</v>
      </c>
      <c r="FK644">
        <v>1.86777</v>
      </c>
      <c r="FL644">
        <v>1.86752</v>
      </c>
      <c r="FM644">
        <v>1.86874</v>
      </c>
      <c r="FN644">
        <v>1.86951</v>
      </c>
      <c r="FO644">
        <v>1.86554</v>
      </c>
      <c r="FP644">
        <v>1.86661</v>
      </c>
      <c r="FQ644">
        <v>1.86801</v>
      </c>
      <c r="FR644">
        <v>5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11.41</v>
      </c>
      <c r="GF644">
        <v>0.1931</v>
      </c>
      <c r="GG644">
        <v>5.21543574155078</v>
      </c>
      <c r="GH644">
        <v>0.0100486214095962</v>
      </c>
      <c r="GI644">
        <v>-1.74255938316833e-06</v>
      </c>
      <c r="GJ644">
        <v>3.40457676646056e-10</v>
      </c>
      <c r="GK644">
        <v>0.193157098174064</v>
      </c>
      <c r="GL644">
        <v>0</v>
      </c>
      <c r="GM644">
        <v>0</v>
      </c>
      <c r="GN644">
        <v>0</v>
      </c>
      <c r="GO644">
        <v>-4</v>
      </c>
      <c r="GP644">
        <v>2214</v>
      </c>
      <c r="GQ644">
        <v>1</v>
      </c>
      <c r="GR644">
        <v>18</v>
      </c>
      <c r="GS644">
        <v>17442.2</v>
      </c>
      <c r="GT644">
        <v>28818.1</v>
      </c>
      <c r="GU644">
        <v>2.10205</v>
      </c>
      <c r="GV644">
        <v>2.62817</v>
      </c>
      <c r="GW644">
        <v>2.24854</v>
      </c>
      <c r="GX644">
        <v>2.73438</v>
      </c>
      <c r="GY644">
        <v>1.99585</v>
      </c>
      <c r="GZ644">
        <v>2.32788</v>
      </c>
      <c r="HA644">
        <v>38.0377</v>
      </c>
      <c r="HB644">
        <v>13.7205</v>
      </c>
      <c r="HC644">
        <v>18</v>
      </c>
      <c r="HD644">
        <v>497.253</v>
      </c>
      <c r="HE644">
        <v>630.041</v>
      </c>
      <c r="HF644">
        <v>13.6942</v>
      </c>
      <c r="HG644">
        <v>31.6627</v>
      </c>
      <c r="HH644">
        <v>30.0006</v>
      </c>
      <c r="HI644">
        <v>31.4775</v>
      </c>
      <c r="HJ644">
        <v>31.393</v>
      </c>
      <c r="HK644">
        <v>42.1419</v>
      </c>
      <c r="HL644">
        <v>40.3039</v>
      </c>
      <c r="HM644">
        <v>0</v>
      </c>
      <c r="HN644">
        <v>12.3422</v>
      </c>
      <c r="HO644">
        <v>755.579</v>
      </c>
      <c r="HP644">
        <v>15.6943</v>
      </c>
      <c r="HQ644">
        <v>102.132</v>
      </c>
      <c r="HR644">
        <v>102.917</v>
      </c>
    </row>
    <row r="645" spans="1:226">
      <c r="A645">
        <v>629</v>
      </c>
      <c r="B645">
        <v>1657128304.5</v>
      </c>
      <c r="C645">
        <v>8271.90000009537</v>
      </c>
      <c r="D645" t="s">
        <v>1622</v>
      </c>
      <c r="E645" t="s">
        <v>1623</v>
      </c>
      <c r="F645">
        <v>5</v>
      </c>
      <c r="G645" t="s">
        <v>1537</v>
      </c>
      <c r="H645" t="s">
        <v>354</v>
      </c>
      <c r="I645">
        <v>1657128297.01852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756.597378187901</v>
      </c>
      <c r="AK645">
        <v>727.378824242424</v>
      </c>
      <c r="AL645">
        <v>3.35558831638998</v>
      </c>
      <c r="AM645">
        <v>66.8898912249682</v>
      </c>
      <c r="AN645">
        <f>(AP645 - AO645 + BO645*1E3/(8.314*(BQ645+273.15)) * AR645/BN645 * AQ645) * BN645/(100*BB645) * 1000/(1000 - AP645)</f>
        <v>0</v>
      </c>
      <c r="AO645">
        <v>15.7604712409503</v>
      </c>
      <c r="AP645">
        <v>18.8608527272727</v>
      </c>
      <c r="AQ645">
        <v>0.00173137317394322</v>
      </c>
      <c r="AR645">
        <v>77.4811783398538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1657128297.01852</v>
      </c>
      <c r="BH645">
        <v>690.465333333333</v>
      </c>
      <c r="BI645">
        <v>729.550703703704</v>
      </c>
      <c r="BJ645">
        <v>18.839937037037</v>
      </c>
      <c r="BK645">
        <v>15.7582111111111</v>
      </c>
      <c r="BL645">
        <v>679.122925925926</v>
      </c>
      <c r="BM645">
        <v>18.6467777777778</v>
      </c>
      <c r="BN645">
        <v>499.975259259259</v>
      </c>
      <c r="BO645">
        <v>73.9454777777778</v>
      </c>
      <c r="BP645">
        <v>0.0999475407407407</v>
      </c>
      <c r="BQ645">
        <v>22.8176185185185</v>
      </c>
      <c r="BR645">
        <v>22.7611777777778</v>
      </c>
      <c r="BS645">
        <v>999.9</v>
      </c>
      <c r="BT645">
        <v>0</v>
      </c>
      <c r="BU645">
        <v>0</v>
      </c>
      <c r="BV645">
        <v>10000</v>
      </c>
      <c r="BW645">
        <v>0</v>
      </c>
      <c r="BX645">
        <v>1618.87222222222</v>
      </c>
      <c r="BY645">
        <v>-39.0852962962963</v>
      </c>
      <c r="BZ645">
        <v>703.723592592592</v>
      </c>
      <c r="CA645">
        <v>741.231222222222</v>
      </c>
      <c r="CB645">
        <v>3.08172259259259</v>
      </c>
      <c r="CC645">
        <v>729.550703703704</v>
      </c>
      <c r="CD645">
        <v>15.7582111111111</v>
      </c>
      <c r="CE645">
        <v>1.39312740740741</v>
      </c>
      <c r="CF645">
        <v>1.16524851851852</v>
      </c>
      <c r="CG645">
        <v>11.843037037037</v>
      </c>
      <c r="CH645">
        <v>9.16482111111111</v>
      </c>
      <c r="CI645">
        <v>1999.97666666667</v>
      </c>
      <c r="CJ645">
        <v>0.980006</v>
      </c>
      <c r="CK645">
        <v>0.0199941925925926</v>
      </c>
      <c r="CL645">
        <v>0</v>
      </c>
      <c r="CM645">
        <v>2.3344</v>
      </c>
      <c r="CN645">
        <v>0</v>
      </c>
      <c r="CO645">
        <v>9851.11037037037</v>
      </c>
      <c r="CP645">
        <v>17299.9777777778</v>
      </c>
      <c r="CQ645">
        <v>41.9906666666667</v>
      </c>
      <c r="CR645">
        <v>44.25</v>
      </c>
      <c r="CS645">
        <v>42</v>
      </c>
      <c r="CT645">
        <v>42.375</v>
      </c>
      <c r="CU645">
        <v>41.062</v>
      </c>
      <c r="CV645">
        <v>1959.98555555556</v>
      </c>
      <c r="CW645">
        <v>39.9911111111111</v>
      </c>
      <c r="CX645">
        <v>0</v>
      </c>
      <c r="CY645">
        <v>1657128284.5</v>
      </c>
      <c r="CZ645">
        <v>0</v>
      </c>
      <c r="DA645">
        <v>0</v>
      </c>
      <c r="DB645" t="s">
        <v>356</v>
      </c>
      <c r="DC645">
        <v>1656081770.5</v>
      </c>
      <c r="DD645">
        <v>1655399214.6</v>
      </c>
      <c r="DE645">
        <v>0</v>
      </c>
      <c r="DF645">
        <v>0.134</v>
      </c>
      <c r="DG645">
        <v>-0.06</v>
      </c>
      <c r="DH645">
        <v>9.331</v>
      </c>
      <c r="DI645">
        <v>0.511</v>
      </c>
      <c r="DJ645">
        <v>421</v>
      </c>
      <c r="DK645">
        <v>25</v>
      </c>
      <c r="DL645">
        <v>1.93</v>
      </c>
      <c r="DM645">
        <v>0.15</v>
      </c>
      <c r="DN645">
        <v>-38.98569</v>
      </c>
      <c r="DO645">
        <v>-2.06478799249531</v>
      </c>
      <c r="DP645">
        <v>0.408435396237887</v>
      </c>
      <c r="DQ645">
        <v>0</v>
      </c>
      <c r="DR645">
        <v>3.076004</v>
      </c>
      <c r="DS645">
        <v>0.0909545966228814</v>
      </c>
      <c r="DT645">
        <v>0.00968487759344436</v>
      </c>
      <c r="DU645">
        <v>1</v>
      </c>
      <c r="DV645">
        <v>1</v>
      </c>
      <c r="DW645">
        <v>2</v>
      </c>
      <c r="DX645" t="s">
        <v>357</v>
      </c>
      <c r="DY645">
        <v>2.96871</v>
      </c>
      <c r="DZ645">
        <v>2.75398</v>
      </c>
      <c r="EA645">
        <v>0.108307</v>
      </c>
      <c r="EB645">
        <v>0.113604</v>
      </c>
      <c r="EC645">
        <v>0.0712627</v>
      </c>
      <c r="ED645">
        <v>0.0631221</v>
      </c>
      <c r="EE645">
        <v>34609.3</v>
      </c>
      <c r="EF645">
        <v>37646.3</v>
      </c>
      <c r="EG645">
        <v>35203.1</v>
      </c>
      <c r="EH645">
        <v>38551.6</v>
      </c>
      <c r="EI645">
        <v>46412.7</v>
      </c>
      <c r="EJ645">
        <v>52157.8</v>
      </c>
      <c r="EK645">
        <v>55074.1</v>
      </c>
      <c r="EL645">
        <v>61826.1</v>
      </c>
      <c r="EM645">
        <v>1.9182</v>
      </c>
      <c r="EN645">
        <v>2.1052</v>
      </c>
      <c r="EO645">
        <v>-0.00610948</v>
      </c>
      <c r="EP645">
        <v>0</v>
      </c>
      <c r="EQ645">
        <v>22.8588</v>
      </c>
      <c r="ER645">
        <v>999.9</v>
      </c>
      <c r="ES645">
        <v>39.244</v>
      </c>
      <c r="ET645">
        <v>33.828</v>
      </c>
      <c r="EU645">
        <v>28.0848</v>
      </c>
      <c r="EV645">
        <v>55.4672</v>
      </c>
      <c r="EW645">
        <v>39.0425</v>
      </c>
      <c r="EX645">
        <v>2</v>
      </c>
      <c r="EY645">
        <v>0.362927</v>
      </c>
      <c r="EZ645">
        <v>9.28105</v>
      </c>
      <c r="FA645">
        <v>19.9234</v>
      </c>
      <c r="FB645">
        <v>5.20052</v>
      </c>
      <c r="FC645">
        <v>12.0099</v>
      </c>
      <c r="FD645">
        <v>4.976</v>
      </c>
      <c r="FE645">
        <v>3.294</v>
      </c>
      <c r="FF645">
        <v>9999</v>
      </c>
      <c r="FG645">
        <v>9999</v>
      </c>
      <c r="FH645">
        <v>9999</v>
      </c>
      <c r="FI645">
        <v>552.9</v>
      </c>
      <c r="FJ645">
        <v>1.86298</v>
      </c>
      <c r="FK645">
        <v>1.86771</v>
      </c>
      <c r="FL645">
        <v>1.86752</v>
      </c>
      <c r="FM645">
        <v>1.86874</v>
      </c>
      <c r="FN645">
        <v>1.86951</v>
      </c>
      <c r="FO645">
        <v>1.86554</v>
      </c>
      <c r="FP645">
        <v>1.86661</v>
      </c>
      <c r="FQ645">
        <v>1.86798</v>
      </c>
      <c r="FR645">
        <v>5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11.543</v>
      </c>
      <c r="GF645">
        <v>0.1931</v>
      </c>
      <c r="GG645">
        <v>5.21543574155078</v>
      </c>
      <c r="GH645">
        <v>0.0100486214095962</v>
      </c>
      <c r="GI645">
        <v>-1.74255938316833e-06</v>
      </c>
      <c r="GJ645">
        <v>3.40457676646056e-10</v>
      </c>
      <c r="GK645">
        <v>0.193157098174064</v>
      </c>
      <c r="GL645">
        <v>0</v>
      </c>
      <c r="GM645">
        <v>0</v>
      </c>
      <c r="GN645">
        <v>0</v>
      </c>
      <c r="GO645">
        <v>-4</v>
      </c>
      <c r="GP645">
        <v>2214</v>
      </c>
      <c r="GQ645">
        <v>1</v>
      </c>
      <c r="GR645">
        <v>18</v>
      </c>
      <c r="GS645">
        <v>17442.2</v>
      </c>
      <c r="GT645">
        <v>28818.2</v>
      </c>
      <c r="GU645">
        <v>2.13745</v>
      </c>
      <c r="GV645">
        <v>2.62939</v>
      </c>
      <c r="GW645">
        <v>2.24854</v>
      </c>
      <c r="GX645">
        <v>2.73438</v>
      </c>
      <c r="GY645">
        <v>1.99585</v>
      </c>
      <c r="GZ645">
        <v>2.36328</v>
      </c>
      <c r="HA645">
        <v>38.0377</v>
      </c>
      <c r="HB645">
        <v>13.7293</v>
      </c>
      <c r="HC645">
        <v>18</v>
      </c>
      <c r="HD645">
        <v>497.837</v>
      </c>
      <c r="HE645">
        <v>630.07</v>
      </c>
      <c r="HF645">
        <v>13.7077</v>
      </c>
      <c r="HG645">
        <v>31.6683</v>
      </c>
      <c r="HH645">
        <v>30.0005</v>
      </c>
      <c r="HI645">
        <v>31.483</v>
      </c>
      <c r="HJ645">
        <v>31.3958</v>
      </c>
      <c r="HK645">
        <v>42.9214</v>
      </c>
      <c r="HL645">
        <v>40.3039</v>
      </c>
      <c r="HM645">
        <v>0</v>
      </c>
      <c r="HN645">
        <v>12.3555</v>
      </c>
      <c r="HO645">
        <v>775.968</v>
      </c>
      <c r="HP645">
        <v>15.663</v>
      </c>
      <c r="HQ645">
        <v>102.131</v>
      </c>
      <c r="HR645">
        <v>102.916</v>
      </c>
    </row>
    <row r="646" spans="1:226">
      <c r="A646">
        <v>630</v>
      </c>
      <c r="B646">
        <v>1657128309.5</v>
      </c>
      <c r="C646">
        <v>8276.90000009537</v>
      </c>
      <c r="D646" t="s">
        <v>1624</v>
      </c>
      <c r="E646" t="s">
        <v>1625</v>
      </c>
      <c r="F646">
        <v>5</v>
      </c>
      <c r="G646" t="s">
        <v>1537</v>
      </c>
      <c r="H646" t="s">
        <v>354</v>
      </c>
      <c r="I646">
        <v>1657128301.73214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773.900166946981</v>
      </c>
      <c r="AK646">
        <v>744.421066666666</v>
      </c>
      <c r="AL646">
        <v>3.41230443984507</v>
      </c>
      <c r="AM646">
        <v>66.8898912249682</v>
      </c>
      <c r="AN646">
        <f>(AP646 - AO646 + BO646*1E3/(8.314*(BQ646+273.15)) * AR646/BN646 * AQ646) * BN646/(100*BB646) * 1000/(1000 - AP646)</f>
        <v>0</v>
      </c>
      <c r="AO646">
        <v>15.7664186229914</v>
      </c>
      <c r="AP646">
        <v>18.87594</v>
      </c>
      <c r="AQ646">
        <v>0.00563851701057353</v>
      </c>
      <c r="AR646">
        <v>77.4811783398538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1657128301.73214</v>
      </c>
      <c r="BH646">
        <v>706.145607142857</v>
      </c>
      <c r="BI646">
        <v>745.555</v>
      </c>
      <c r="BJ646">
        <v>18.8539</v>
      </c>
      <c r="BK646">
        <v>15.7580892857143</v>
      </c>
      <c r="BL646">
        <v>694.676535714286</v>
      </c>
      <c r="BM646">
        <v>18.6607321428571</v>
      </c>
      <c r="BN646">
        <v>499.977928571429</v>
      </c>
      <c r="BO646">
        <v>73.9453</v>
      </c>
      <c r="BP646">
        <v>0.099965775</v>
      </c>
      <c r="BQ646">
        <v>22.819625</v>
      </c>
      <c r="BR646">
        <v>22.7607107142857</v>
      </c>
      <c r="BS646">
        <v>999.9</v>
      </c>
      <c r="BT646">
        <v>0</v>
      </c>
      <c r="BU646">
        <v>0</v>
      </c>
      <c r="BV646">
        <v>10003.2142857143</v>
      </c>
      <c r="BW646">
        <v>0</v>
      </c>
      <c r="BX646">
        <v>1619.08785714286</v>
      </c>
      <c r="BY646">
        <v>-39.40935</v>
      </c>
      <c r="BZ646">
        <v>719.715142857143</v>
      </c>
      <c r="CA646">
        <v>757.491535714286</v>
      </c>
      <c r="CB646">
        <v>3.09580285714286</v>
      </c>
      <c r="CC646">
        <v>745.555</v>
      </c>
      <c r="CD646">
        <v>15.7580892857143</v>
      </c>
      <c r="CE646">
        <v>1.39415678571429</v>
      </c>
      <c r="CF646">
        <v>1.16523607142857</v>
      </c>
      <c r="CG646">
        <v>11.854225</v>
      </c>
      <c r="CH646">
        <v>9.16466678571429</v>
      </c>
      <c r="CI646">
        <v>1999.97821428571</v>
      </c>
      <c r="CJ646">
        <v>0.980005321428571</v>
      </c>
      <c r="CK646">
        <v>0.0199948714285714</v>
      </c>
      <c r="CL646">
        <v>0</v>
      </c>
      <c r="CM646">
        <v>2.38639642857143</v>
      </c>
      <c r="CN646">
        <v>0</v>
      </c>
      <c r="CO646">
        <v>9852.59642857143</v>
      </c>
      <c r="CP646">
        <v>17299.9892857143</v>
      </c>
      <c r="CQ646">
        <v>42</v>
      </c>
      <c r="CR646">
        <v>44.25</v>
      </c>
      <c r="CS646">
        <v>42</v>
      </c>
      <c r="CT646">
        <v>42.3882857142857</v>
      </c>
      <c r="CU646">
        <v>41.062</v>
      </c>
      <c r="CV646">
        <v>1959.98607142857</v>
      </c>
      <c r="CW646">
        <v>39.9921428571429</v>
      </c>
      <c r="CX646">
        <v>0</v>
      </c>
      <c r="CY646">
        <v>1657128289.9</v>
      </c>
      <c r="CZ646">
        <v>0</v>
      </c>
      <c r="DA646">
        <v>0</v>
      </c>
      <c r="DB646" t="s">
        <v>356</v>
      </c>
      <c r="DC646">
        <v>1656081770.5</v>
      </c>
      <c r="DD646">
        <v>1655399214.6</v>
      </c>
      <c r="DE646">
        <v>0</v>
      </c>
      <c r="DF646">
        <v>0.134</v>
      </c>
      <c r="DG646">
        <v>-0.06</v>
      </c>
      <c r="DH646">
        <v>9.331</v>
      </c>
      <c r="DI646">
        <v>0.511</v>
      </c>
      <c r="DJ646">
        <v>421</v>
      </c>
      <c r="DK646">
        <v>25</v>
      </c>
      <c r="DL646">
        <v>1.93</v>
      </c>
      <c r="DM646">
        <v>0.15</v>
      </c>
      <c r="DN646">
        <v>-39.172905</v>
      </c>
      <c r="DO646">
        <v>-2.21273470919319</v>
      </c>
      <c r="DP646">
        <v>0.427843983217014</v>
      </c>
      <c r="DQ646">
        <v>0</v>
      </c>
      <c r="DR646">
        <v>3.085249</v>
      </c>
      <c r="DS646">
        <v>0.142137185741085</v>
      </c>
      <c r="DT646">
        <v>0.014036089697633</v>
      </c>
      <c r="DU646">
        <v>0</v>
      </c>
      <c r="DV646">
        <v>0</v>
      </c>
      <c r="DW646">
        <v>2</v>
      </c>
      <c r="DX646" t="s">
        <v>367</v>
      </c>
      <c r="DY646">
        <v>2.96891</v>
      </c>
      <c r="DZ646">
        <v>2.7541</v>
      </c>
      <c r="EA646">
        <v>0.110066</v>
      </c>
      <c r="EB646">
        <v>0.115366</v>
      </c>
      <c r="EC646">
        <v>0.0712995</v>
      </c>
      <c r="ED646">
        <v>0.0629971</v>
      </c>
      <c r="EE646">
        <v>34541.5</v>
      </c>
      <c r="EF646">
        <v>37571.6</v>
      </c>
      <c r="EG646">
        <v>35203.6</v>
      </c>
      <c r="EH646">
        <v>38551.9</v>
      </c>
      <c r="EI646">
        <v>46411.2</v>
      </c>
      <c r="EJ646">
        <v>52165.2</v>
      </c>
      <c r="EK646">
        <v>55074.5</v>
      </c>
      <c r="EL646">
        <v>61826.6</v>
      </c>
      <c r="EM646">
        <v>1.9178</v>
      </c>
      <c r="EN646">
        <v>2.105</v>
      </c>
      <c r="EO646">
        <v>-0.00670552</v>
      </c>
      <c r="EP646">
        <v>0</v>
      </c>
      <c r="EQ646">
        <v>22.8588</v>
      </c>
      <c r="ER646">
        <v>999.9</v>
      </c>
      <c r="ES646">
        <v>39.22</v>
      </c>
      <c r="ET646">
        <v>33.838</v>
      </c>
      <c r="EU646">
        <v>28.0865</v>
      </c>
      <c r="EV646">
        <v>55.6572</v>
      </c>
      <c r="EW646">
        <v>38.9623</v>
      </c>
      <c r="EX646">
        <v>2</v>
      </c>
      <c r="EY646">
        <v>0.363171</v>
      </c>
      <c r="EZ646">
        <v>9.28105</v>
      </c>
      <c r="FA646">
        <v>19.9236</v>
      </c>
      <c r="FB646">
        <v>5.20172</v>
      </c>
      <c r="FC646">
        <v>12.0099</v>
      </c>
      <c r="FD646">
        <v>4.976</v>
      </c>
      <c r="FE646">
        <v>3.294</v>
      </c>
      <c r="FF646">
        <v>9999</v>
      </c>
      <c r="FG646">
        <v>9999</v>
      </c>
      <c r="FH646">
        <v>9999</v>
      </c>
      <c r="FI646">
        <v>552.9</v>
      </c>
      <c r="FJ646">
        <v>1.8631</v>
      </c>
      <c r="FK646">
        <v>1.8678</v>
      </c>
      <c r="FL646">
        <v>1.86752</v>
      </c>
      <c r="FM646">
        <v>1.86874</v>
      </c>
      <c r="FN646">
        <v>1.86951</v>
      </c>
      <c r="FO646">
        <v>1.86557</v>
      </c>
      <c r="FP646">
        <v>1.86661</v>
      </c>
      <c r="FQ646">
        <v>1.86798</v>
      </c>
      <c r="FR646">
        <v>5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11.678</v>
      </c>
      <c r="GF646">
        <v>0.1931</v>
      </c>
      <c r="GG646">
        <v>5.21543574155078</v>
      </c>
      <c r="GH646">
        <v>0.0100486214095962</v>
      </c>
      <c r="GI646">
        <v>-1.74255938316833e-06</v>
      </c>
      <c r="GJ646">
        <v>3.40457676646056e-10</v>
      </c>
      <c r="GK646">
        <v>0.193157098174064</v>
      </c>
      <c r="GL646">
        <v>0</v>
      </c>
      <c r="GM646">
        <v>0</v>
      </c>
      <c r="GN646">
        <v>0</v>
      </c>
      <c r="GO646">
        <v>-4</v>
      </c>
      <c r="GP646">
        <v>2214</v>
      </c>
      <c r="GQ646">
        <v>1</v>
      </c>
      <c r="GR646">
        <v>18</v>
      </c>
      <c r="GS646">
        <v>17442.3</v>
      </c>
      <c r="GT646">
        <v>28818.2</v>
      </c>
      <c r="GU646">
        <v>2.17773</v>
      </c>
      <c r="GV646">
        <v>2.63306</v>
      </c>
      <c r="GW646">
        <v>2.24854</v>
      </c>
      <c r="GX646">
        <v>2.73315</v>
      </c>
      <c r="GY646">
        <v>1.99585</v>
      </c>
      <c r="GZ646">
        <v>2.31934</v>
      </c>
      <c r="HA646">
        <v>38.0377</v>
      </c>
      <c r="HB646">
        <v>13.7118</v>
      </c>
      <c r="HC646">
        <v>18</v>
      </c>
      <c r="HD646">
        <v>497.59</v>
      </c>
      <c r="HE646">
        <v>629.938</v>
      </c>
      <c r="HF646">
        <v>13.7253</v>
      </c>
      <c r="HG646">
        <v>31.6739</v>
      </c>
      <c r="HH646">
        <v>30.0003</v>
      </c>
      <c r="HI646">
        <v>31.4857</v>
      </c>
      <c r="HJ646">
        <v>31.3985</v>
      </c>
      <c r="HK646">
        <v>43.6489</v>
      </c>
      <c r="HL646">
        <v>40.5888</v>
      </c>
      <c r="HM646">
        <v>0</v>
      </c>
      <c r="HN646">
        <v>12.3687</v>
      </c>
      <c r="HO646">
        <v>789.437</v>
      </c>
      <c r="HP646">
        <v>15.6262</v>
      </c>
      <c r="HQ646">
        <v>102.132</v>
      </c>
      <c r="HR646">
        <v>102.917</v>
      </c>
    </row>
    <row r="647" spans="1:226">
      <c r="A647">
        <v>631</v>
      </c>
      <c r="B647">
        <v>1657128314.5</v>
      </c>
      <c r="C647">
        <v>8281.90000009537</v>
      </c>
      <c r="D647" t="s">
        <v>1626</v>
      </c>
      <c r="E647" t="s">
        <v>1627</v>
      </c>
      <c r="F647">
        <v>5</v>
      </c>
      <c r="G647" t="s">
        <v>1537</v>
      </c>
      <c r="H647" t="s">
        <v>354</v>
      </c>
      <c r="I647">
        <v>1657128307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791.372165280818</v>
      </c>
      <c r="AK647">
        <v>761.670533333333</v>
      </c>
      <c r="AL647">
        <v>3.41165694021687</v>
      </c>
      <c r="AM647">
        <v>66.8898912249682</v>
      </c>
      <c r="AN647">
        <f>(AP647 - AO647 + BO647*1E3/(8.314*(BQ647+273.15)) * AR647/BN647 * AQ647) * BN647/(100*BB647) * 1000/(1000 - AP647)</f>
        <v>0</v>
      </c>
      <c r="AO647">
        <v>15.7160218052158</v>
      </c>
      <c r="AP647">
        <v>18.8834054545455</v>
      </c>
      <c r="AQ647">
        <v>0.000372450302875242</v>
      </c>
      <c r="AR647">
        <v>77.4811783398538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1657128307</v>
      </c>
      <c r="BH647">
        <v>723.799444444445</v>
      </c>
      <c r="BI647">
        <v>763.346814814815</v>
      </c>
      <c r="BJ647">
        <v>18.8682333333333</v>
      </c>
      <c r="BK647">
        <v>15.7438185185185</v>
      </c>
      <c r="BL647">
        <v>712.188444444445</v>
      </c>
      <c r="BM647">
        <v>18.675062962963</v>
      </c>
      <c r="BN647">
        <v>499.973740740741</v>
      </c>
      <c r="BO647">
        <v>73.945037037037</v>
      </c>
      <c r="BP647">
        <v>0.0999521740740741</v>
      </c>
      <c r="BQ647">
        <v>22.8260222222222</v>
      </c>
      <c r="BR647">
        <v>22.7643814814815</v>
      </c>
      <c r="BS647">
        <v>999.9</v>
      </c>
      <c r="BT647">
        <v>0</v>
      </c>
      <c r="BU647">
        <v>0</v>
      </c>
      <c r="BV647">
        <v>10002.7777777778</v>
      </c>
      <c r="BW647">
        <v>0</v>
      </c>
      <c r="BX647">
        <v>1619.52888888889</v>
      </c>
      <c r="BY647">
        <v>-39.5473518518519</v>
      </c>
      <c r="BZ647">
        <v>737.718888888889</v>
      </c>
      <c r="CA647">
        <v>775.556666666667</v>
      </c>
      <c r="CB647">
        <v>3.12440296296296</v>
      </c>
      <c r="CC647">
        <v>763.346814814815</v>
      </c>
      <c r="CD647">
        <v>15.7438185185185</v>
      </c>
      <c r="CE647">
        <v>1.39521222222222</v>
      </c>
      <c r="CF647">
        <v>1.1641762962963</v>
      </c>
      <c r="CG647">
        <v>11.8656925925926</v>
      </c>
      <c r="CH647">
        <v>9.15116444444444</v>
      </c>
      <c r="CI647">
        <v>2000.02259259259</v>
      </c>
      <c r="CJ647">
        <v>0.980004555555556</v>
      </c>
      <c r="CK647">
        <v>0.0199955962962963</v>
      </c>
      <c r="CL647">
        <v>0</v>
      </c>
      <c r="CM647">
        <v>2.30257037037037</v>
      </c>
      <c r="CN647">
        <v>0</v>
      </c>
      <c r="CO647">
        <v>9853.4362962963</v>
      </c>
      <c r="CP647">
        <v>17300.362962963</v>
      </c>
      <c r="CQ647">
        <v>42</v>
      </c>
      <c r="CR647">
        <v>44.25</v>
      </c>
      <c r="CS647">
        <v>42</v>
      </c>
      <c r="CT647">
        <v>42.4094444444444</v>
      </c>
      <c r="CU647">
        <v>41.062</v>
      </c>
      <c r="CV647">
        <v>1960.02814814815</v>
      </c>
      <c r="CW647">
        <v>39.9944444444444</v>
      </c>
      <c r="CX647">
        <v>0</v>
      </c>
      <c r="CY647">
        <v>1657128294.7</v>
      </c>
      <c r="CZ647">
        <v>0</v>
      </c>
      <c r="DA647">
        <v>0</v>
      </c>
      <c r="DB647" t="s">
        <v>356</v>
      </c>
      <c r="DC647">
        <v>1656081770.5</v>
      </c>
      <c r="DD647">
        <v>1655399214.6</v>
      </c>
      <c r="DE647">
        <v>0</v>
      </c>
      <c r="DF647">
        <v>0.134</v>
      </c>
      <c r="DG647">
        <v>-0.06</v>
      </c>
      <c r="DH647">
        <v>9.331</v>
      </c>
      <c r="DI647">
        <v>0.511</v>
      </c>
      <c r="DJ647">
        <v>421</v>
      </c>
      <c r="DK647">
        <v>25</v>
      </c>
      <c r="DL647">
        <v>1.93</v>
      </c>
      <c r="DM647">
        <v>0.15</v>
      </c>
      <c r="DN647">
        <v>-39.4480275</v>
      </c>
      <c r="DO647">
        <v>-3.03344127579725</v>
      </c>
      <c r="DP647">
        <v>0.468666549898486</v>
      </c>
      <c r="DQ647">
        <v>0</v>
      </c>
      <c r="DR647">
        <v>3.108218</v>
      </c>
      <c r="DS647">
        <v>0.3038906566604</v>
      </c>
      <c r="DT647">
        <v>0.0318974351006472</v>
      </c>
      <c r="DU647">
        <v>0</v>
      </c>
      <c r="DV647">
        <v>0</v>
      </c>
      <c r="DW647">
        <v>2</v>
      </c>
      <c r="DX647" t="s">
        <v>367</v>
      </c>
      <c r="DY647">
        <v>2.96853</v>
      </c>
      <c r="DZ647">
        <v>2.75383</v>
      </c>
      <c r="EA647">
        <v>0.111799</v>
      </c>
      <c r="EB647">
        <v>0.11708</v>
      </c>
      <c r="EC647">
        <v>0.0713155</v>
      </c>
      <c r="ED647">
        <v>0.0629827</v>
      </c>
      <c r="EE647">
        <v>34473.4</v>
      </c>
      <c r="EF647">
        <v>37498.7</v>
      </c>
      <c r="EG647">
        <v>35202.8</v>
      </c>
      <c r="EH647">
        <v>38551.8</v>
      </c>
      <c r="EI647">
        <v>46409.7</v>
      </c>
      <c r="EJ647">
        <v>52165.5</v>
      </c>
      <c r="EK647">
        <v>55073.6</v>
      </c>
      <c r="EL647">
        <v>61825.9</v>
      </c>
      <c r="EM647">
        <v>1.9176</v>
      </c>
      <c r="EN647">
        <v>2.1052</v>
      </c>
      <c r="EO647">
        <v>-0.00491738</v>
      </c>
      <c r="EP647">
        <v>0</v>
      </c>
      <c r="EQ647">
        <v>22.8626</v>
      </c>
      <c r="ER647">
        <v>999.9</v>
      </c>
      <c r="ES647">
        <v>39.22</v>
      </c>
      <c r="ET647">
        <v>33.858</v>
      </c>
      <c r="EU647">
        <v>28.116</v>
      </c>
      <c r="EV647">
        <v>55.6972</v>
      </c>
      <c r="EW647">
        <v>39.0665</v>
      </c>
      <c r="EX647">
        <v>2</v>
      </c>
      <c r="EY647">
        <v>0.363293</v>
      </c>
      <c r="EZ647">
        <v>9.28105</v>
      </c>
      <c r="FA647">
        <v>19.9229</v>
      </c>
      <c r="FB647">
        <v>5.19812</v>
      </c>
      <c r="FC647">
        <v>12.0099</v>
      </c>
      <c r="FD647">
        <v>4.9748</v>
      </c>
      <c r="FE647">
        <v>3.2936</v>
      </c>
      <c r="FF647">
        <v>9999</v>
      </c>
      <c r="FG647">
        <v>9999</v>
      </c>
      <c r="FH647">
        <v>9999</v>
      </c>
      <c r="FI647">
        <v>552.9</v>
      </c>
      <c r="FJ647">
        <v>1.86301</v>
      </c>
      <c r="FK647">
        <v>1.86783</v>
      </c>
      <c r="FL647">
        <v>1.86752</v>
      </c>
      <c r="FM647">
        <v>1.86874</v>
      </c>
      <c r="FN647">
        <v>1.86951</v>
      </c>
      <c r="FO647">
        <v>1.86563</v>
      </c>
      <c r="FP647">
        <v>1.86661</v>
      </c>
      <c r="FQ647">
        <v>1.86798</v>
      </c>
      <c r="FR647">
        <v>5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11.812</v>
      </c>
      <c r="GF647">
        <v>0.1931</v>
      </c>
      <c r="GG647">
        <v>5.21543574155078</v>
      </c>
      <c r="GH647">
        <v>0.0100486214095962</v>
      </c>
      <c r="GI647">
        <v>-1.74255938316833e-06</v>
      </c>
      <c r="GJ647">
        <v>3.40457676646056e-10</v>
      </c>
      <c r="GK647">
        <v>0.193157098174064</v>
      </c>
      <c r="GL647">
        <v>0</v>
      </c>
      <c r="GM647">
        <v>0</v>
      </c>
      <c r="GN647">
        <v>0</v>
      </c>
      <c r="GO647">
        <v>-4</v>
      </c>
      <c r="GP647">
        <v>2214</v>
      </c>
      <c r="GQ647">
        <v>1</v>
      </c>
      <c r="GR647">
        <v>18</v>
      </c>
      <c r="GS647">
        <v>17442.4</v>
      </c>
      <c r="GT647">
        <v>28818.3</v>
      </c>
      <c r="GU647">
        <v>2.21191</v>
      </c>
      <c r="GV647">
        <v>2.63062</v>
      </c>
      <c r="GW647">
        <v>2.24854</v>
      </c>
      <c r="GX647">
        <v>2.73315</v>
      </c>
      <c r="GY647">
        <v>1.99585</v>
      </c>
      <c r="GZ647">
        <v>2.33765</v>
      </c>
      <c r="HA647">
        <v>38.062</v>
      </c>
      <c r="HB647">
        <v>13.7205</v>
      </c>
      <c r="HC647">
        <v>18</v>
      </c>
      <c r="HD647">
        <v>497.479</v>
      </c>
      <c r="HE647">
        <v>630.151</v>
      </c>
      <c r="HF647">
        <v>13.7449</v>
      </c>
      <c r="HG647">
        <v>31.6794</v>
      </c>
      <c r="HH647">
        <v>30.0003</v>
      </c>
      <c r="HI647">
        <v>31.4885</v>
      </c>
      <c r="HJ647">
        <v>31.4039</v>
      </c>
      <c r="HK647">
        <v>44.4102</v>
      </c>
      <c r="HL647">
        <v>40.8637</v>
      </c>
      <c r="HM647">
        <v>0</v>
      </c>
      <c r="HN647">
        <v>12.3753</v>
      </c>
      <c r="HO647">
        <v>809.638</v>
      </c>
      <c r="HP647">
        <v>15.5936</v>
      </c>
      <c r="HQ647">
        <v>102.13</v>
      </c>
      <c r="HR647">
        <v>102.916</v>
      </c>
    </row>
    <row r="648" spans="1:226">
      <c r="A648">
        <v>632</v>
      </c>
      <c r="B648">
        <v>1657128319.5</v>
      </c>
      <c r="C648">
        <v>8286.90000009537</v>
      </c>
      <c r="D648" t="s">
        <v>1628</v>
      </c>
      <c r="E648" t="s">
        <v>1629</v>
      </c>
      <c r="F648">
        <v>5</v>
      </c>
      <c r="G648" t="s">
        <v>1537</v>
      </c>
      <c r="H648" t="s">
        <v>354</v>
      </c>
      <c r="I648">
        <v>1657128311.71429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808.392515589683</v>
      </c>
      <c r="AK648">
        <v>778.689818181818</v>
      </c>
      <c r="AL648">
        <v>3.43813498692689</v>
      </c>
      <c r="AM648">
        <v>66.8898912249682</v>
      </c>
      <c r="AN648">
        <f>(AP648 - AO648 + BO648*1E3/(8.314*(BQ648+273.15)) * AR648/BN648 * AQ648) * BN648/(100*BB648) * 1000/(1000 - AP648)</f>
        <v>0</v>
      </c>
      <c r="AO648">
        <v>15.6324741168793</v>
      </c>
      <c r="AP648">
        <v>18.8647460606061</v>
      </c>
      <c r="AQ648">
        <v>-0.000773032080943337</v>
      </c>
      <c r="AR648">
        <v>77.4811783398538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1657128311.71429</v>
      </c>
      <c r="BH648">
        <v>739.549464285715</v>
      </c>
      <c r="BI648">
        <v>779.440642857143</v>
      </c>
      <c r="BJ648">
        <v>18.87505</v>
      </c>
      <c r="BK648">
        <v>15.6973464285714</v>
      </c>
      <c r="BL648">
        <v>727.812392857143</v>
      </c>
      <c r="BM648">
        <v>18.6818928571429</v>
      </c>
      <c r="BN648">
        <v>499.996107142857</v>
      </c>
      <c r="BO648">
        <v>73.9451678571429</v>
      </c>
      <c r="BP648">
        <v>0.0999806607142857</v>
      </c>
      <c r="BQ648">
        <v>22.8334821428571</v>
      </c>
      <c r="BR648">
        <v>22.766775</v>
      </c>
      <c r="BS648">
        <v>999.9</v>
      </c>
      <c r="BT648">
        <v>0</v>
      </c>
      <c r="BU648">
        <v>0</v>
      </c>
      <c r="BV648">
        <v>10008.2142857143</v>
      </c>
      <c r="BW648">
        <v>0</v>
      </c>
      <c r="BX648">
        <v>1620.22785714286</v>
      </c>
      <c r="BY648">
        <v>-39.8912</v>
      </c>
      <c r="BZ648">
        <v>753.776928571429</v>
      </c>
      <c r="CA648">
        <v>791.869928571428</v>
      </c>
      <c r="CB648">
        <v>3.17770428571429</v>
      </c>
      <c r="CC648">
        <v>779.440642857143</v>
      </c>
      <c r="CD648">
        <v>15.6973464285714</v>
      </c>
      <c r="CE648">
        <v>1.39571964285714</v>
      </c>
      <c r="CF648">
        <v>1.1607425</v>
      </c>
      <c r="CG648">
        <v>11.8712071428571</v>
      </c>
      <c r="CH648">
        <v>9.10725571428572</v>
      </c>
      <c r="CI648">
        <v>2000.00392857143</v>
      </c>
      <c r="CJ648">
        <v>0.980004571428571</v>
      </c>
      <c r="CK648">
        <v>0.0199955857142857</v>
      </c>
      <c r="CL648">
        <v>0</v>
      </c>
      <c r="CM648">
        <v>2.25573571428571</v>
      </c>
      <c r="CN648">
        <v>0</v>
      </c>
      <c r="CO648">
        <v>9853.28428571429</v>
      </c>
      <c r="CP648">
        <v>17300.2035714286</v>
      </c>
      <c r="CQ648">
        <v>42</v>
      </c>
      <c r="CR648">
        <v>44.25</v>
      </c>
      <c r="CS648">
        <v>42.0044285714286</v>
      </c>
      <c r="CT648">
        <v>42.4281428571428</v>
      </c>
      <c r="CU648">
        <v>41.062</v>
      </c>
      <c r="CV648">
        <v>1960.00964285714</v>
      </c>
      <c r="CW648">
        <v>39.9942857142857</v>
      </c>
      <c r="CX648">
        <v>0</v>
      </c>
      <c r="CY648">
        <v>1657128299.5</v>
      </c>
      <c r="CZ648">
        <v>0</v>
      </c>
      <c r="DA648">
        <v>0</v>
      </c>
      <c r="DB648" t="s">
        <v>356</v>
      </c>
      <c r="DC648">
        <v>1656081770.5</v>
      </c>
      <c r="DD648">
        <v>1655399214.6</v>
      </c>
      <c r="DE648">
        <v>0</v>
      </c>
      <c r="DF648">
        <v>0.134</v>
      </c>
      <c r="DG648">
        <v>-0.06</v>
      </c>
      <c r="DH648">
        <v>9.331</v>
      </c>
      <c r="DI648">
        <v>0.511</v>
      </c>
      <c r="DJ648">
        <v>421</v>
      </c>
      <c r="DK648">
        <v>25</v>
      </c>
      <c r="DL648">
        <v>1.93</v>
      </c>
      <c r="DM648">
        <v>0.15</v>
      </c>
      <c r="DN648">
        <v>-39.65887</v>
      </c>
      <c r="DO648">
        <v>-3.11685253283292</v>
      </c>
      <c r="DP648">
        <v>0.496727058453634</v>
      </c>
      <c r="DQ648">
        <v>0</v>
      </c>
      <c r="DR648">
        <v>3.1468255</v>
      </c>
      <c r="DS648">
        <v>0.582855309568465</v>
      </c>
      <c r="DT648">
        <v>0.0610411116359294</v>
      </c>
      <c r="DU648">
        <v>0</v>
      </c>
      <c r="DV648">
        <v>0</v>
      </c>
      <c r="DW648">
        <v>2</v>
      </c>
      <c r="DX648" t="s">
        <v>367</v>
      </c>
      <c r="DY648">
        <v>2.96841</v>
      </c>
      <c r="DZ648">
        <v>2.75415</v>
      </c>
      <c r="EA648">
        <v>0.113502</v>
      </c>
      <c r="EB648">
        <v>0.118764</v>
      </c>
      <c r="EC648">
        <v>0.0712563</v>
      </c>
      <c r="ED648">
        <v>0.0626383</v>
      </c>
      <c r="EE648">
        <v>34407.2</v>
      </c>
      <c r="EF648">
        <v>37426.9</v>
      </c>
      <c r="EG648">
        <v>35202.7</v>
      </c>
      <c r="EH648">
        <v>38551.6</v>
      </c>
      <c r="EI648">
        <v>46412.8</v>
      </c>
      <c r="EJ648">
        <v>52184</v>
      </c>
      <c r="EK648">
        <v>55073.7</v>
      </c>
      <c r="EL648">
        <v>61825</v>
      </c>
      <c r="EM648">
        <v>1.918</v>
      </c>
      <c r="EN648">
        <v>2.1052</v>
      </c>
      <c r="EO648">
        <v>-0.00536442</v>
      </c>
      <c r="EP648">
        <v>0</v>
      </c>
      <c r="EQ648">
        <v>22.8723</v>
      </c>
      <c r="ER648">
        <v>999.9</v>
      </c>
      <c r="ES648">
        <v>39.22</v>
      </c>
      <c r="ET648">
        <v>33.858</v>
      </c>
      <c r="EU648">
        <v>28.1139</v>
      </c>
      <c r="EV648">
        <v>55.3172</v>
      </c>
      <c r="EW648">
        <v>39.0304</v>
      </c>
      <c r="EX648">
        <v>2</v>
      </c>
      <c r="EY648">
        <v>0.363841</v>
      </c>
      <c r="EZ648">
        <v>9.28105</v>
      </c>
      <c r="FA648">
        <v>19.9235</v>
      </c>
      <c r="FB648">
        <v>5.20291</v>
      </c>
      <c r="FC648">
        <v>12.0099</v>
      </c>
      <c r="FD648">
        <v>4.9752</v>
      </c>
      <c r="FE648">
        <v>3.294</v>
      </c>
      <c r="FF648">
        <v>9999</v>
      </c>
      <c r="FG648">
        <v>9999</v>
      </c>
      <c r="FH648">
        <v>9999</v>
      </c>
      <c r="FI648">
        <v>552.9</v>
      </c>
      <c r="FJ648">
        <v>1.86304</v>
      </c>
      <c r="FK648">
        <v>1.8678</v>
      </c>
      <c r="FL648">
        <v>1.86752</v>
      </c>
      <c r="FM648">
        <v>1.86874</v>
      </c>
      <c r="FN648">
        <v>1.86951</v>
      </c>
      <c r="FO648">
        <v>1.86554</v>
      </c>
      <c r="FP648">
        <v>1.86661</v>
      </c>
      <c r="FQ648">
        <v>1.86801</v>
      </c>
      <c r="FR648">
        <v>5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11.945</v>
      </c>
      <c r="GF648">
        <v>0.1932</v>
      </c>
      <c r="GG648">
        <v>5.21543574155078</v>
      </c>
      <c r="GH648">
        <v>0.0100486214095962</v>
      </c>
      <c r="GI648">
        <v>-1.74255938316833e-06</v>
      </c>
      <c r="GJ648">
        <v>3.40457676646056e-10</v>
      </c>
      <c r="GK648">
        <v>0.193157098174064</v>
      </c>
      <c r="GL648">
        <v>0</v>
      </c>
      <c r="GM648">
        <v>0</v>
      </c>
      <c r="GN648">
        <v>0</v>
      </c>
      <c r="GO648">
        <v>-4</v>
      </c>
      <c r="GP648">
        <v>2214</v>
      </c>
      <c r="GQ648">
        <v>1</v>
      </c>
      <c r="GR648">
        <v>18</v>
      </c>
      <c r="GS648">
        <v>17442.5</v>
      </c>
      <c r="GT648">
        <v>28818.4</v>
      </c>
      <c r="GU648">
        <v>2.2522</v>
      </c>
      <c r="GV648">
        <v>2.63306</v>
      </c>
      <c r="GW648">
        <v>2.24854</v>
      </c>
      <c r="GX648">
        <v>2.73438</v>
      </c>
      <c r="GY648">
        <v>1.99585</v>
      </c>
      <c r="GZ648">
        <v>2.33643</v>
      </c>
      <c r="HA648">
        <v>38.062</v>
      </c>
      <c r="HB648">
        <v>13.7118</v>
      </c>
      <c r="HC648">
        <v>18</v>
      </c>
      <c r="HD648">
        <v>497.793</v>
      </c>
      <c r="HE648">
        <v>630.186</v>
      </c>
      <c r="HF648">
        <v>13.7605</v>
      </c>
      <c r="HG648">
        <v>31.685</v>
      </c>
      <c r="HH648">
        <v>30.0007</v>
      </c>
      <c r="HI648">
        <v>31.494</v>
      </c>
      <c r="HJ648">
        <v>31.4067</v>
      </c>
      <c r="HK648">
        <v>45.1277</v>
      </c>
      <c r="HL648">
        <v>40.8637</v>
      </c>
      <c r="HM648">
        <v>0</v>
      </c>
      <c r="HN648">
        <v>12.382</v>
      </c>
      <c r="HO648">
        <v>823.122</v>
      </c>
      <c r="HP648">
        <v>15.58</v>
      </c>
      <c r="HQ648">
        <v>102.13</v>
      </c>
      <c r="HR648">
        <v>102.915</v>
      </c>
    </row>
    <row r="649" spans="1:226">
      <c r="A649">
        <v>633</v>
      </c>
      <c r="B649">
        <v>1657128324.5</v>
      </c>
      <c r="C649">
        <v>8291.90000009537</v>
      </c>
      <c r="D649" t="s">
        <v>1630</v>
      </c>
      <c r="E649" t="s">
        <v>1631</v>
      </c>
      <c r="F649">
        <v>5</v>
      </c>
      <c r="G649" t="s">
        <v>1537</v>
      </c>
      <c r="H649" t="s">
        <v>354</v>
      </c>
      <c r="I649">
        <v>1657128317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825.504828556766</v>
      </c>
      <c r="AK649">
        <v>795.659927272727</v>
      </c>
      <c r="AL649">
        <v>3.359525764892</v>
      </c>
      <c r="AM649">
        <v>66.8898912249682</v>
      </c>
      <c r="AN649">
        <f>(AP649 - AO649 + BO649*1E3/(8.314*(BQ649+273.15)) * AR649/BN649 * AQ649) * BN649/(100*BB649) * 1000/(1000 - AP649)</f>
        <v>0</v>
      </c>
      <c r="AO649">
        <v>15.5974203816405</v>
      </c>
      <c r="AP649">
        <v>18.8530581818182</v>
      </c>
      <c r="AQ649">
        <v>-0.00227481114053702</v>
      </c>
      <c r="AR649">
        <v>77.4811783398538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1657128317</v>
      </c>
      <c r="BH649">
        <v>757.302777777778</v>
      </c>
      <c r="BI649">
        <v>797.287629629629</v>
      </c>
      <c r="BJ649">
        <v>18.8704</v>
      </c>
      <c r="BK649">
        <v>15.6423740740741</v>
      </c>
      <c r="BL649">
        <v>745.424185185185</v>
      </c>
      <c r="BM649">
        <v>18.6772481481481</v>
      </c>
      <c r="BN649">
        <v>500.016962962963</v>
      </c>
      <c r="BO649">
        <v>73.9456148148148</v>
      </c>
      <c r="BP649">
        <v>0.100044211111111</v>
      </c>
      <c r="BQ649">
        <v>22.8424481481482</v>
      </c>
      <c r="BR649">
        <v>22.7729037037037</v>
      </c>
      <c r="BS649">
        <v>999.9</v>
      </c>
      <c r="BT649">
        <v>0</v>
      </c>
      <c r="BU649">
        <v>0</v>
      </c>
      <c r="BV649">
        <v>10001.6666666667</v>
      </c>
      <c r="BW649">
        <v>0</v>
      </c>
      <c r="BX649">
        <v>1620.70222222222</v>
      </c>
      <c r="BY649">
        <v>-39.9850185185185</v>
      </c>
      <c r="BZ649">
        <v>771.868</v>
      </c>
      <c r="CA649">
        <v>809.956666666667</v>
      </c>
      <c r="CB649">
        <v>3.22802703703704</v>
      </c>
      <c r="CC649">
        <v>797.287629629629</v>
      </c>
      <c r="CD649">
        <v>15.6423740740741</v>
      </c>
      <c r="CE649">
        <v>1.3953837037037</v>
      </c>
      <c r="CF649">
        <v>1.15668555555556</v>
      </c>
      <c r="CG649">
        <v>11.8675555555556</v>
      </c>
      <c r="CH649">
        <v>9.05536111111111</v>
      </c>
      <c r="CI649">
        <v>1999.9762962963</v>
      </c>
      <c r="CJ649">
        <v>0.980005</v>
      </c>
      <c r="CK649">
        <v>0.019995162962963</v>
      </c>
      <c r="CL649">
        <v>0</v>
      </c>
      <c r="CM649">
        <v>2.19184074074074</v>
      </c>
      <c r="CN649">
        <v>0</v>
      </c>
      <c r="CO649">
        <v>9854.40259259259</v>
      </c>
      <c r="CP649">
        <v>17299.9518518518</v>
      </c>
      <c r="CQ649">
        <v>42</v>
      </c>
      <c r="CR649">
        <v>44.25</v>
      </c>
      <c r="CS649">
        <v>42.0114814814815</v>
      </c>
      <c r="CT649">
        <v>42.437</v>
      </c>
      <c r="CU649">
        <v>41.0643333333333</v>
      </c>
      <c r="CV649">
        <v>1959.98296296296</v>
      </c>
      <c r="CW649">
        <v>39.9933333333333</v>
      </c>
      <c r="CX649">
        <v>0</v>
      </c>
      <c r="CY649">
        <v>1657128304.9</v>
      </c>
      <c r="CZ649">
        <v>0</v>
      </c>
      <c r="DA649">
        <v>0</v>
      </c>
      <c r="DB649" t="s">
        <v>356</v>
      </c>
      <c r="DC649">
        <v>1656081770.5</v>
      </c>
      <c r="DD649">
        <v>1655399214.6</v>
      </c>
      <c r="DE649">
        <v>0</v>
      </c>
      <c r="DF649">
        <v>0.134</v>
      </c>
      <c r="DG649">
        <v>-0.06</v>
      </c>
      <c r="DH649">
        <v>9.331</v>
      </c>
      <c r="DI649">
        <v>0.511</v>
      </c>
      <c r="DJ649">
        <v>421</v>
      </c>
      <c r="DK649">
        <v>25</v>
      </c>
      <c r="DL649">
        <v>1.93</v>
      </c>
      <c r="DM649">
        <v>0.15</v>
      </c>
      <c r="DN649">
        <v>-39.9501675</v>
      </c>
      <c r="DO649">
        <v>-1.47700525328318</v>
      </c>
      <c r="DP649">
        <v>0.452190419727961</v>
      </c>
      <c r="DQ649">
        <v>0</v>
      </c>
      <c r="DR649">
        <v>3.1974125</v>
      </c>
      <c r="DS649">
        <v>0.613723227016884</v>
      </c>
      <c r="DT649">
        <v>0.0639720279790316</v>
      </c>
      <c r="DU649">
        <v>0</v>
      </c>
      <c r="DV649">
        <v>0</v>
      </c>
      <c r="DW649">
        <v>2</v>
      </c>
      <c r="DX649" t="s">
        <v>367</v>
      </c>
      <c r="DY649">
        <v>2.969</v>
      </c>
      <c r="DZ649">
        <v>2.75402</v>
      </c>
      <c r="EA649">
        <v>0.115198</v>
      </c>
      <c r="EB649">
        <v>0.120372</v>
      </c>
      <c r="EC649">
        <v>0.0712178</v>
      </c>
      <c r="ED649">
        <v>0.0626537</v>
      </c>
      <c r="EE649">
        <v>34341.1</v>
      </c>
      <c r="EF649">
        <v>37357.2</v>
      </c>
      <c r="EG649">
        <v>35202.4</v>
      </c>
      <c r="EH649">
        <v>38550.2</v>
      </c>
      <c r="EI649">
        <v>46414.3</v>
      </c>
      <c r="EJ649">
        <v>52182.4</v>
      </c>
      <c r="EK649">
        <v>55073.1</v>
      </c>
      <c r="EL649">
        <v>61824.2</v>
      </c>
      <c r="EM649">
        <v>1.9172</v>
      </c>
      <c r="EN649">
        <v>2.1046</v>
      </c>
      <c r="EO649">
        <v>-0.00610948</v>
      </c>
      <c r="EP649">
        <v>0</v>
      </c>
      <c r="EQ649">
        <v>22.8838</v>
      </c>
      <c r="ER649">
        <v>999.9</v>
      </c>
      <c r="ES649">
        <v>39.244</v>
      </c>
      <c r="ET649">
        <v>33.868</v>
      </c>
      <c r="EU649">
        <v>28.1488</v>
      </c>
      <c r="EV649">
        <v>55.6572</v>
      </c>
      <c r="EW649">
        <v>39.0425</v>
      </c>
      <c r="EX649">
        <v>2</v>
      </c>
      <c r="EY649">
        <v>0.363841</v>
      </c>
      <c r="EZ649">
        <v>9.28105</v>
      </c>
      <c r="FA649">
        <v>19.9235</v>
      </c>
      <c r="FB649">
        <v>5.20172</v>
      </c>
      <c r="FC649">
        <v>12.0099</v>
      </c>
      <c r="FD649">
        <v>4.976</v>
      </c>
      <c r="FE649">
        <v>3.294</v>
      </c>
      <c r="FF649">
        <v>9999</v>
      </c>
      <c r="FG649">
        <v>9999</v>
      </c>
      <c r="FH649">
        <v>9999</v>
      </c>
      <c r="FI649">
        <v>552.9</v>
      </c>
      <c r="FJ649">
        <v>1.86301</v>
      </c>
      <c r="FK649">
        <v>1.86783</v>
      </c>
      <c r="FL649">
        <v>1.86752</v>
      </c>
      <c r="FM649">
        <v>1.86874</v>
      </c>
      <c r="FN649">
        <v>1.86951</v>
      </c>
      <c r="FO649">
        <v>1.86557</v>
      </c>
      <c r="FP649">
        <v>1.86661</v>
      </c>
      <c r="FQ649">
        <v>1.86801</v>
      </c>
      <c r="FR649">
        <v>5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12.078</v>
      </c>
      <c r="GF649">
        <v>0.1932</v>
      </c>
      <c r="GG649">
        <v>5.21543574155078</v>
      </c>
      <c r="GH649">
        <v>0.0100486214095962</v>
      </c>
      <c r="GI649">
        <v>-1.74255938316833e-06</v>
      </c>
      <c r="GJ649">
        <v>3.40457676646056e-10</v>
      </c>
      <c r="GK649">
        <v>0.193157098174064</v>
      </c>
      <c r="GL649">
        <v>0</v>
      </c>
      <c r="GM649">
        <v>0</v>
      </c>
      <c r="GN649">
        <v>0</v>
      </c>
      <c r="GO649">
        <v>-4</v>
      </c>
      <c r="GP649">
        <v>2214</v>
      </c>
      <c r="GQ649">
        <v>1</v>
      </c>
      <c r="GR649">
        <v>18</v>
      </c>
      <c r="GS649">
        <v>17442.6</v>
      </c>
      <c r="GT649">
        <v>28818.5</v>
      </c>
      <c r="GU649">
        <v>2.28638</v>
      </c>
      <c r="GV649">
        <v>2.62695</v>
      </c>
      <c r="GW649">
        <v>2.24854</v>
      </c>
      <c r="GX649">
        <v>2.73315</v>
      </c>
      <c r="GY649">
        <v>1.99585</v>
      </c>
      <c r="GZ649">
        <v>2.34253</v>
      </c>
      <c r="HA649">
        <v>38.0863</v>
      </c>
      <c r="HB649">
        <v>13.7205</v>
      </c>
      <c r="HC649">
        <v>18</v>
      </c>
      <c r="HD649">
        <v>497.277</v>
      </c>
      <c r="HE649">
        <v>629.73</v>
      </c>
      <c r="HF649">
        <v>13.7725</v>
      </c>
      <c r="HG649">
        <v>31.6906</v>
      </c>
      <c r="HH649">
        <v>30.0002</v>
      </c>
      <c r="HI649">
        <v>31.4968</v>
      </c>
      <c r="HJ649">
        <v>31.4094</v>
      </c>
      <c r="HK649">
        <v>45.8907</v>
      </c>
      <c r="HL649">
        <v>40.8637</v>
      </c>
      <c r="HM649">
        <v>0</v>
      </c>
      <c r="HN649">
        <v>12.382</v>
      </c>
      <c r="HO649">
        <v>843.233</v>
      </c>
      <c r="HP649">
        <v>15.625</v>
      </c>
      <c r="HQ649">
        <v>102.129</v>
      </c>
      <c r="HR649">
        <v>102.913</v>
      </c>
    </row>
    <row r="650" spans="1:226">
      <c r="A650">
        <v>634</v>
      </c>
      <c r="B650">
        <v>1657128329.5</v>
      </c>
      <c r="C650">
        <v>8296.90000009537</v>
      </c>
      <c r="D650" t="s">
        <v>1632</v>
      </c>
      <c r="E650" t="s">
        <v>1633</v>
      </c>
      <c r="F650">
        <v>5</v>
      </c>
      <c r="G650" t="s">
        <v>1537</v>
      </c>
      <c r="H650" t="s">
        <v>354</v>
      </c>
      <c r="I650">
        <v>1657128321.71429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842.964101061431</v>
      </c>
      <c r="AK650">
        <v>812.675557575758</v>
      </c>
      <c r="AL650">
        <v>3.43765027673984</v>
      </c>
      <c r="AM650">
        <v>66.8898912249682</v>
      </c>
      <c r="AN650">
        <f>(AP650 - AO650 + BO650*1E3/(8.314*(BQ650+273.15)) * AR650/BN650 * AQ650) * BN650/(100*BB650) * 1000/(1000 - AP650)</f>
        <v>0</v>
      </c>
      <c r="AO650">
        <v>15.5990600023223</v>
      </c>
      <c r="AP650">
        <v>18.854363030303</v>
      </c>
      <c r="AQ650">
        <v>0.000421186694218381</v>
      </c>
      <c r="AR650">
        <v>77.4811783398538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1657128321.71429</v>
      </c>
      <c r="BH650">
        <v>773.014142857143</v>
      </c>
      <c r="BI650">
        <v>813.304571428572</v>
      </c>
      <c r="BJ650">
        <v>18.8617857142857</v>
      </c>
      <c r="BK650">
        <v>15.6073464285714</v>
      </c>
      <c r="BL650">
        <v>761.010892857143</v>
      </c>
      <c r="BM650">
        <v>18.6686392857143</v>
      </c>
      <c r="BN650">
        <v>500.031035714286</v>
      </c>
      <c r="BO650">
        <v>73.94525</v>
      </c>
      <c r="BP650">
        <v>0.100116939285714</v>
      </c>
      <c r="BQ650">
        <v>22.8494857142857</v>
      </c>
      <c r="BR650">
        <v>22.7773678571429</v>
      </c>
      <c r="BS650">
        <v>999.9</v>
      </c>
      <c r="BT650">
        <v>0</v>
      </c>
      <c r="BU650">
        <v>0</v>
      </c>
      <c r="BV650">
        <v>10005.5357142857</v>
      </c>
      <c r="BW650">
        <v>0</v>
      </c>
      <c r="BX650">
        <v>1621.26464285714</v>
      </c>
      <c r="BY650">
        <v>-40.2904321428571</v>
      </c>
      <c r="BZ650">
        <v>787.87475</v>
      </c>
      <c r="CA650">
        <v>826.199178571428</v>
      </c>
      <c r="CB650">
        <v>3.25444178571429</v>
      </c>
      <c r="CC650">
        <v>813.304571428572</v>
      </c>
      <c r="CD650">
        <v>15.6073464285714</v>
      </c>
      <c r="CE650">
        <v>1.39474</v>
      </c>
      <c r="CF650">
        <v>1.15409</v>
      </c>
      <c r="CG650">
        <v>11.8605607142857</v>
      </c>
      <c r="CH650">
        <v>9.02212714285714</v>
      </c>
      <c r="CI650">
        <v>1999.94964285714</v>
      </c>
      <c r="CJ650">
        <v>0.980005964285714</v>
      </c>
      <c r="CK650">
        <v>0.019994225</v>
      </c>
      <c r="CL650">
        <v>0</v>
      </c>
      <c r="CM650">
        <v>2.23966428571429</v>
      </c>
      <c r="CN650">
        <v>0</v>
      </c>
      <c r="CO650">
        <v>9857.47</v>
      </c>
      <c r="CP650">
        <v>17299.7321428571</v>
      </c>
      <c r="CQ650">
        <v>42</v>
      </c>
      <c r="CR650">
        <v>44.2610714285714</v>
      </c>
      <c r="CS650">
        <v>42.0221428571429</v>
      </c>
      <c r="CT650">
        <v>42.437</v>
      </c>
      <c r="CU650">
        <v>41.071</v>
      </c>
      <c r="CV650">
        <v>1959.95857142857</v>
      </c>
      <c r="CW650">
        <v>39.9910714285714</v>
      </c>
      <c r="CX650">
        <v>0</v>
      </c>
      <c r="CY650">
        <v>1657128309.7</v>
      </c>
      <c r="CZ650">
        <v>0</v>
      </c>
      <c r="DA650">
        <v>0</v>
      </c>
      <c r="DB650" t="s">
        <v>356</v>
      </c>
      <c r="DC650">
        <v>1656081770.5</v>
      </c>
      <c r="DD650">
        <v>1655399214.6</v>
      </c>
      <c r="DE650">
        <v>0</v>
      </c>
      <c r="DF650">
        <v>0.134</v>
      </c>
      <c r="DG650">
        <v>-0.06</v>
      </c>
      <c r="DH650">
        <v>9.331</v>
      </c>
      <c r="DI650">
        <v>0.511</v>
      </c>
      <c r="DJ650">
        <v>421</v>
      </c>
      <c r="DK650">
        <v>25</v>
      </c>
      <c r="DL650">
        <v>1.93</v>
      </c>
      <c r="DM650">
        <v>0.15</v>
      </c>
      <c r="DN650">
        <v>-40.1668475</v>
      </c>
      <c r="DO650">
        <v>-2.19011594746704</v>
      </c>
      <c r="DP650">
        <v>0.50749016098221</v>
      </c>
      <c r="DQ650">
        <v>0</v>
      </c>
      <c r="DR650">
        <v>3.22663125</v>
      </c>
      <c r="DS650">
        <v>0.372859474671665</v>
      </c>
      <c r="DT650">
        <v>0.0462859470675225</v>
      </c>
      <c r="DU650">
        <v>0</v>
      </c>
      <c r="DV650">
        <v>0</v>
      </c>
      <c r="DW650">
        <v>2</v>
      </c>
      <c r="DX650" t="s">
        <v>367</v>
      </c>
      <c r="DY650">
        <v>2.96884</v>
      </c>
      <c r="DZ650">
        <v>2.75449</v>
      </c>
      <c r="EA650">
        <v>0.116869</v>
      </c>
      <c r="EB650">
        <v>0.122003</v>
      </c>
      <c r="EC650">
        <v>0.0712305</v>
      </c>
      <c r="ED650">
        <v>0.0626549</v>
      </c>
      <c r="EE650">
        <v>34276.6</v>
      </c>
      <c r="EF650">
        <v>37288.1</v>
      </c>
      <c r="EG650">
        <v>35202.9</v>
      </c>
      <c r="EH650">
        <v>38550.4</v>
      </c>
      <c r="EI650">
        <v>46413.8</v>
      </c>
      <c r="EJ650">
        <v>52182.8</v>
      </c>
      <c r="EK650">
        <v>55073.2</v>
      </c>
      <c r="EL650">
        <v>61824.6</v>
      </c>
      <c r="EM650">
        <v>1.9176</v>
      </c>
      <c r="EN650">
        <v>2.105</v>
      </c>
      <c r="EO650">
        <v>-0.00581145</v>
      </c>
      <c r="EP650">
        <v>0</v>
      </c>
      <c r="EQ650">
        <v>22.8973</v>
      </c>
      <c r="ER650">
        <v>999.9</v>
      </c>
      <c r="ES650">
        <v>39.22</v>
      </c>
      <c r="ET650">
        <v>33.868</v>
      </c>
      <c r="EU650">
        <v>28.1308</v>
      </c>
      <c r="EV650">
        <v>55.7572</v>
      </c>
      <c r="EW650">
        <v>39.0144</v>
      </c>
      <c r="EX650">
        <v>2</v>
      </c>
      <c r="EY650">
        <v>0.364228</v>
      </c>
      <c r="EZ650">
        <v>9.28105</v>
      </c>
      <c r="FA650">
        <v>19.9231</v>
      </c>
      <c r="FB650">
        <v>5.20052</v>
      </c>
      <c r="FC650">
        <v>12.0099</v>
      </c>
      <c r="FD650">
        <v>4.976</v>
      </c>
      <c r="FE650">
        <v>3.294</v>
      </c>
      <c r="FF650">
        <v>9999</v>
      </c>
      <c r="FG650">
        <v>9999</v>
      </c>
      <c r="FH650">
        <v>9999</v>
      </c>
      <c r="FI650">
        <v>552.9</v>
      </c>
      <c r="FJ650">
        <v>1.86301</v>
      </c>
      <c r="FK650">
        <v>1.86783</v>
      </c>
      <c r="FL650">
        <v>1.86752</v>
      </c>
      <c r="FM650">
        <v>1.86874</v>
      </c>
      <c r="FN650">
        <v>1.86951</v>
      </c>
      <c r="FO650">
        <v>1.86554</v>
      </c>
      <c r="FP650">
        <v>1.86661</v>
      </c>
      <c r="FQ650">
        <v>1.86798</v>
      </c>
      <c r="FR650">
        <v>5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12.209</v>
      </c>
      <c r="GF650">
        <v>0.1931</v>
      </c>
      <c r="GG650">
        <v>5.21543574155078</v>
      </c>
      <c r="GH650">
        <v>0.0100486214095962</v>
      </c>
      <c r="GI650">
        <v>-1.74255938316833e-06</v>
      </c>
      <c r="GJ650">
        <v>3.40457676646056e-10</v>
      </c>
      <c r="GK650">
        <v>0.193157098174064</v>
      </c>
      <c r="GL650">
        <v>0</v>
      </c>
      <c r="GM650">
        <v>0</v>
      </c>
      <c r="GN650">
        <v>0</v>
      </c>
      <c r="GO650">
        <v>-4</v>
      </c>
      <c r="GP650">
        <v>2214</v>
      </c>
      <c r="GQ650">
        <v>1</v>
      </c>
      <c r="GR650">
        <v>18</v>
      </c>
      <c r="GS650">
        <v>17442.7</v>
      </c>
      <c r="GT650">
        <v>28818.6</v>
      </c>
      <c r="GU650">
        <v>2.323</v>
      </c>
      <c r="GV650">
        <v>2.63184</v>
      </c>
      <c r="GW650">
        <v>2.24854</v>
      </c>
      <c r="GX650">
        <v>2.73438</v>
      </c>
      <c r="GY650">
        <v>1.99585</v>
      </c>
      <c r="GZ650">
        <v>2.33765</v>
      </c>
      <c r="HA650">
        <v>38.0863</v>
      </c>
      <c r="HB650">
        <v>13.7118</v>
      </c>
      <c r="HC650">
        <v>18</v>
      </c>
      <c r="HD650">
        <v>497.592</v>
      </c>
      <c r="HE650">
        <v>630.112</v>
      </c>
      <c r="HF650">
        <v>13.7828</v>
      </c>
      <c r="HG650">
        <v>31.6961</v>
      </c>
      <c r="HH650">
        <v>30.0001</v>
      </c>
      <c r="HI650">
        <v>31.5023</v>
      </c>
      <c r="HJ650">
        <v>31.4148</v>
      </c>
      <c r="HK650">
        <v>46.5474</v>
      </c>
      <c r="HL650">
        <v>40.8637</v>
      </c>
      <c r="HM650">
        <v>0</v>
      </c>
      <c r="HN650">
        <v>12.382</v>
      </c>
      <c r="HO650">
        <v>856.67</v>
      </c>
      <c r="HP650">
        <v>15.625</v>
      </c>
      <c r="HQ650">
        <v>102.13</v>
      </c>
      <c r="HR650">
        <v>102.914</v>
      </c>
    </row>
    <row r="651" spans="1:226">
      <c r="A651">
        <v>635</v>
      </c>
      <c r="B651">
        <v>1657128334.5</v>
      </c>
      <c r="C651">
        <v>8301.90000009537</v>
      </c>
      <c r="D651" t="s">
        <v>1634</v>
      </c>
      <c r="E651" t="s">
        <v>1635</v>
      </c>
      <c r="F651">
        <v>5</v>
      </c>
      <c r="G651" t="s">
        <v>1537</v>
      </c>
      <c r="H651" t="s">
        <v>354</v>
      </c>
      <c r="I651">
        <v>1657128327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859.349055436439</v>
      </c>
      <c r="AK651">
        <v>829.337387878788</v>
      </c>
      <c r="AL651">
        <v>3.29064043445454</v>
      </c>
      <c r="AM651">
        <v>66.8898912249682</v>
      </c>
      <c r="AN651">
        <f>(AP651 - AO651 + BO651*1E3/(8.314*(BQ651+273.15)) * AR651/BN651 * AQ651) * BN651/(100*BB651) * 1000/(1000 - AP651)</f>
        <v>0</v>
      </c>
      <c r="AO651">
        <v>15.6035826363098</v>
      </c>
      <c r="AP651">
        <v>18.8625266666667</v>
      </c>
      <c r="AQ651">
        <v>0.000209560979017332</v>
      </c>
      <c r="AR651">
        <v>77.4811783398538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1657128327</v>
      </c>
      <c r="BH651">
        <v>790.639037037037</v>
      </c>
      <c r="BI651">
        <v>830.932148148148</v>
      </c>
      <c r="BJ651">
        <v>18.8548666666667</v>
      </c>
      <c r="BK651">
        <v>15.599762962963</v>
      </c>
      <c r="BL651">
        <v>778.49637037037</v>
      </c>
      <c r="BM651">
        <v>18.6617185185185</v>
      </c>
      <c r="BN651">
        <v>500.012444444444</v>
      </c>
      <c r="BO651">
        <v>73.9444037037037</v>
      </c>
      <c r="BP651">
        <v>0.100063081481481</v>
      </c>
      <c r="BQ651">
        <v>22.8578962962963</v>
      </c>
      <c r="BR651">
        <v>22.7826777777778</v>
      </c>
      <c r="BS651">
        <v>999.9</v>
      </c>
      <c r="BT651">
        <v>0</v>
      </c>
      <c r="BU651">
        <v>0</v>
      </c>
      <c r="BV651">
        <v>10008.7037037037</v>
      </c>
      <c r="BW651">
        <v>0</v>
      </c>
      <c r="BX651">
        <v>1622.22222222222</v>
      </c>
      <c r="BY651">
        <v>-40.2930740740741</v>
      </c>
      <c r="BZ651">
        <v>805.832962962963</v>
      </c>
      <c r="CA651">
        <v>844.1</v>
      </c>
      <c r="CB651">
        <v>3.2551062962963</v>
      </c>
      <c r="CC651">
        <v>830.932148148148</v>
      </c>
      <c r="CD651">
        <v>15.599762962963</v>
      </c>
      <c r="CE651">
        <v>1.39421222222222</v>
      </c>
      <c r="CF651">
        <v>1.15351518518519</v>
      </c>
      <c r="CG651">
        <v>11.8548222222222</v>
      </c>
      <c r="CH651">
        <v>9.01477518518518</v>
      </c>
      <c r="CI651">
        <v>1999.92555555556</v>
      </c>
      <c r="CJ651">
        <v>0.980005777777778</v>
      </c>
      <c r="CK651">
        <v>0.0199944222222222</v>
      </c>
      <c r="CL651">
        <v>0</v>
      </c>
      <c r="CM651">
        <v>2.26493703703704</v>
      </c>
      <c r="CN651">
        <v>0</v>
      </c>
      <c r="CO651">
        <v>9863.79333333333</v>
      </c>
      <c r="CP651">
        <v>17299.5148148148</v>
      </c>
      <c r="CQ651">
        <v>42</v>
      </c>
      <c r="CR651">
        <v>44.2821481481481</v>
      </c>
      <c r="CS651">
        <v>42.039037037037</v>
      </c>
      <c r="CT651">
        <v>42.437</v>
      </c>
      <c r="CU651">
        <v>41.0923333333333</v>
      </c>
      <c r="CV651">
        <v>1959.93444444444</v>
      </c>
      <c r="CW651">
        <v>39.9911111111111</v>
      </c>
      <c r="CX651">
        <v>0</v>
      </c>
      <c r="CY651">
        <v>1657128314.5</v>
      </c>
      <c r="CZ651">
        <v>0</v>
      </c>
      <c r="DA651">
        <v>0</v>
      </c>
      <c r="DB651" t="s">
        <v>356</v>
      </c>
      <c r="DC651">
        <v>1656081770.5</v>
      </c>
      <c r="DD651">
        <v>1655399214.6</v>
      </c>
      <c r="DE651">
        <v>0</v>
      </c>
      <c r="DF651">
        <v>0.134</v>
      </c>
      <c r="DG651">
        <v>-0.06</v>
      </c>
      <c r="DH651">
        <v>9.331</v>
      </c>
      <c r="DI651">
        <v>0.511</v>
      </c>
      <c r="DJ651">
        <v>421</v>
      </c>
      <c r="DK651">
        <v>25</v>
      </c>
      <c r="DL651">
        <v>1.93</v>
      </c>
      <c r="DM651">
        <v>0.15</v>
      </c>
      <c r="DN651">
        <v>-40.2818725</v>
      </c>
      <c r="DO651">
        <v>-0.349088555347008</v>
      </c>
      <c r="DP651">
        <v>0.429522316060237</v>
      </c>
      <c r="DQ651">
        <v>0</v>
      </c>
      <c r="DR651">
        <v>3.254656</v>
      </c>
      <c r="DS651">
        <v>0.0155124202626624</v>
      </c>
      <c r="DT651">
        <v>0.0173277809889207</v>
      </c>
      <c r="DU651">
        <v>1</v>
      </c>
      <c r="DV651">
        <v>1</v>
      </c>
      <c r="DW651">
        <v>2</v>
      </c>
      <c r="DX651" t="s">
        <v>357</v>
      </c>
      <c r="DY651">
        <v>2.9684</v>
      </c>
      <c r="DZ651">
        <v>2.75406</v>
      </c>
      <c r="EA651">
        <v>0.118479</v>
      </c>
      <c r="EB651">
        <v>0.123574</v>
      </c>
      <c r="EC651">
        <v>0.0712563</v>
      </c>
      <c r="ED651">
        <v>0.0626642</v>
      </c>
      <c r="EE651">
        <v>34213.3</v>
      </c>
      <c r="EF651">
        <v>37220.9</v>
      </c>
      <c r="EG651">
        <v>35202.1</v>
      </c>
      <c r="EH651">
        <v>38550</v>
      </c>
      <c r="EI651">
        <v>46411.8</v>
      </c>
      <c r="EJ651">
        <v>52181.6</v>
      </c>
      <c r="EK651">
        <v>55072.4</v>
      </c>
      <c r="EL651">
        <v>61823.7</v>
      </c>
      <c r="EM651">
        <v>1.9176</v>
      </c>
      <c r="EN651">
        <v>2.1046</v>
      </c>
      <c r="EO651">
        <v>-0.00864267</v>
      </c>
      <c r="EP651">
        <v>0</v>
      </c>
      <c r="EQ651">
        <v>22.9089</v>
      </c>
      <c r="ER651">
        <v>999.9</v>
      </c>
      <c r="ES651">
        <v>39.22</v>
      </c>
      <c r="ET651">
        <v>33.878</v>
      </c>
      <c r="EU651">
        <v>28.1476</v>
      </c>
      <c r="EV651">
        <v>55.1372</v>
      </c>
      <c r="EW651">
        <v>39.0304</v>
      </c>
      <c r="EX651">
        <v>2</v>
      </c>
      <c r="EY651">
        <v>0.364573</v>
      </c>
      <c r="EZ651">
        <v>9.28105</v>
      </c>
      <c r="FA651">
        <v>19.9233</v>
      </c>
      <c r="FB651">
        <v>5.20411</v>
      </c>
      <c r="FC651">
        <v>12.0099</v>
      </c>
      <c r="FD651">
        <v>4.976</v>
      </c>
      <c r="FE651">
        <v>3.294</v>
      </c>
      <c r="FF651">
        <v>9999</v>
      </c>
      <c r="FG651">
        <v>9999</v>
      </c>
      <c r="FH651">
        <v>9999</v>
      </c>
      <c r="FI651">
        <v>552.9</v>
      </c>
      <c r="FJ651">
        <v>1.86298</v>
      </c>
      <c r="FK651">
        <v>1.8678</v>
      </c>
      <c r="FL651">
        <v>1.86752</v>
      </c>
      <c r="FM651">
        <v>1.86874</v>
      </c>
      <c r="FN651">
        <v>1.86951</v>
      </c>
      <c r="FO651">
        <v>1.86554</v>
      </c>
      <c r="FP651">
        <v>1.86661</v>
      </c>
      <c r="FQ651">
        <v>1.86798</v>
      </c>
      <c r="FR651">
        <v>5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12.338</v>
      </c>
      <c r="GF651">
        <v>0.1931</v>
      </c>
      <c r="GG651">
        <v>5.21543574155078</v>
      </c>
      <c r="GH651">
        <v>0.0100486214095962</v>
      </c>
      <c r="GI651">
        <v>-1.74255938316833e-06</v>
      </c>
      <c r="GJ651">
        <v>3.40457676646056e-10</v>
      </c>
      <c r="GK651">
        <v>0.193157098174064</v>
      </c>
      <c r="GL651">
        <v>0</v>
      </c>
      <c r="GM651">
        <v>0</v>
      </c>
      <c r="GN651">
        <v>0</v>
      </c>
      <c r="GO651">
        <v>-4</v>
      </c>
      <c r="GP651">
        <v>2214</v>
      </c>
      <c r="GQ651">
        <v>1</v>
      </c>
      <c r="GR651">
        <v>18</v>
      </c>
      <c r="GS651">
        <v>17442.7</v>
      </c>
      <c r="GT651">
        <v>28818.7</v>
      </c>
      <c r="GU651">
        <v>2.35596</v>
      </c>
      <c r="GV651">
        <v>2.62451</v>
      </c>
      <c r="GW651">
        <v>2.24854</v>
      </c>
      <c r="GX651">
        <v>2.73315</v>
      </c>
      <c r="GY651">
        <v>1.99585</v>
      </c>
      <c r="GZ651">
        <v>2.33765</v>
      </c>
      <c r="HA651">
        <v>38.1106</v>
      </c>
      <c r="HB651">
        <v>13.7118</v>
      </c>
      <c r="HC651">
        <v>18</v>
      </c>
      <c r="HD651">
        <v>497.614</v>
      </c>
      <c r="HE651">
        <v>629.835</v>
      </c>
      <c r="HF651">
        <v>13.7954</v>
      </c>
      <c r="HG651">
        <v>31.7017</v>
      </c>
      <c r="HH651">
        <v>30.0003</v>
      </c>
      <c r="HI651">
        <v>31.505</v>
      </c>
      <c r="HJ651">
        <v>31.4198</v>
      </c>
      <c r="HK651">
        <v>47.2129</v>
      </c>
      <c r="HL651">
        <v>40.8637</v>
      </c>
      <c r="HM651">
        <v>0</v>
      </c>
      <c r="HN651">
        <v>12.3716</v>
      </c>
      <c r="HO651">
        <v>876.8</v>
      </c>
      <c r="HP651">
        <v>15.625</v>
      </c>
      <c r="HQ651">
        <v>102.128</v>
      </c>
      <c r="HR651">
        <v>102.912</v>
      </c>
    </row>
    <row r="652" spans="1:226">
      <c r="A652">
        <v>636</v>
      </c>
      <c r="B652">
        <v>1657128339.5</v>
      </c>
      <c r="C652">
        <v>8306.90000009537</v>
      </c>
      <c r="D652" t="s">
        <v>1636</v>
      </c>
      <c r="E652" t="s">
        <v>1637</v>
      </c>
      <c r="F652">
        <v>5</v>
      </c>
      <c r="G652" t="s">
        <v>1537</v>
      </c>
      <c r="H652" t="s">
        <v>354</v>
      </c>
      <c r="I652">
        <v>1657128331.71429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875.906105108372</v>
      </c>
      <c r="AK652">
        <v>845.768551515151</v>
      </c>
      <c r="AL652">
        <v>3.30458607107449</v>
      </c>
      <c r="AM652">
        <v>66.8898912249682</v>
      </c>
      <c r="AN652">
        <f>(AP652 - AO652 + BO652*1E3/(8.314*(BQ652+273.15)) * AR652/BN652 * AQ652) * BN652/(100*BB652) * 1000/(1000 - AP652)</f>
        <v>0</v>
      </c>
      <c r="AO652">
        <v>15.6064432091513</v>
      </c>
      <c r="AP652">
        <v>18.87718</v>
      </c>
      <c r="AQ652">
        <v>0.000120207764892542</v>
      </c>
      <c r="AR652">
        <v>77.4811783398538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1657128331.71429</v>
      </c>
      <c r="BH652">
        <v>806.113035714286</v>
      </c>
      <c r="BI652">
        <v>846.581392857143</v>
      </c>
      <c r="BJ652">
        <v>18.8596</v>
      </c>
      <c r="BK652">
        <v>15.602925</v>
      </c>
      <c r="BL652">
        <v>793.848607142857</v>
      </c>
      <c r="BM652">
        <v>18.6664428571429</v>
      </c>
      <c r="BN652">
        <v>499.991821428571</v>
      </c>
      <c r="BO652">
        <v>73.9440107142857</v>
      </c>
      <c r="BP652">
        <v>0.100080764285714</v>
      </c>
      <c r="BQ652">
        <v>22.8681357142857</v>
      </c>
      <c r="BR652">
        <v>22.7863142857143</v>
      </c>
      <c r="BS652">
        <v>999.9</v>
      </c>
      <c r="BT652">
        <v>0</v>
      </c>
      <c r="BU652">
        <v>0</v>
      </c>
      <c r="BV652">
        <v>10002.6785714286</v>
      </c>
      <c r="BW652">
        <v>0</v>
      </c>
      <c r="BX652">
        <v>1622.75678571429</v>
      </c>
      <c r="BY652">
        <v>-40.4682535714286</v>
      </c>
      <c r="BZ652">
        <v>821.608357142857</v>
      </c>
      <c r="CA652">
        <v>860</v>
      </c>
      <c r="CB652">
        <v>3.25668285714286</v>
      </c>
      <c r="CC652">
        <v>846.581392857143</v>
      </c>
      <c r="CD652">
        <v>15.602925</v>
      </c>
      <c r="CE652">
        <v>1.394555</v>
      </c>
      <c r="CF652">
        <v>1.15374178571429</v>
      </c>
      <c r="CG652">
        <v>11.85855</v>
      </c>
      <c r="CH652">
        <v>9.01769357142857</v>
      </c>
      <c r="CI652">
        <v>1999.94571428571</v>
      </c>
      <c r="CJ652">
        <v>0.980005535714286</v>
      </c>
      <c r="CK652">
        <v>0.0199946428571429</v>
      </c>
      <c r="CL652">
        <v>0</v>
      </c>
      <c r="CM652">
        <v>2.24603928571429</v>
      </c>
      <c r="CN652">
        <v>0</v>
      </c>
      <c r="CO652">
        <v>9872.70785714286</v>
      </c>
      <c r="CP652">
        <v>17299.7035714286</v>
      </c>
      <c r="CQ652">
        <v>42</v>
      </c>
      <c r="CR652">
        <v>44.3009285714285</v>
      </c>
      <c r="CS652">
        <v>42.0531428571428</v>
      </c>
      <c r="CT652">
        <v>42.437</v>
      </c>
      <c r="CU652">
        <v>41.1115</v>
      </c>
      <c r="CV652">
        <v>1959.95357142857</v>
      </c>
      <c r="CW652">
        <v>39.9921428571429</v>
      </c>
      <c r="CX652">
        <v>0</v>
      </c>
      <c r="CY652">
        <v>1657128319.9</v>
      </c>
      <c r="CZ652">
        <v>0</v>
      </c>
      <c r="DA652">
        <v>0</v>
      </c>
      <c r="DB652" t="s">
        <v>356</v>
      </c>
      <c r="DC652">
        <v>1656081770.5</v>
      </c>
      <c r="DD652">
        <v>1655399214.6</v>
      </c>
      <c r="DE652">
        <v>0</v>
      </c>
      <c r="DF652">
        <v>0.134</v>
      </c>
      <c r="DG652">
        <v>-0.06</v>
      </c>
      <c r="DH652">
        <v>9.331</v>
      </c>
      <c r="DI652">
        <v>0.511</v>
      </c>
      <c r="DJ652">
        <v>421</v>
      </c>
      <c r="DK652">
        <v>25</v>
      </c>
      <c r="DL652">
        <v>1.93</v>
      </c>
      <c r="DM652">
        <v>0.15</v>
      </c>
      <c r="DN652">
        <v>-40.3400625</v>
      </c>
      <c r="DO652">
        <v>-0.227276172607872</v>
      </c>
      <c r="DP652">
        <v>0.417023827669055</v>
      </c>
      <c r="DQ652">
        <v>0</v>
      </c>
      <c r="DR652">
        <v>3.2569515</v>
      </c>
      <c r="DS652">
        <v>-0.00225140712945555</v>
      </c>
      <c r="DT652">
        <v>0.00498947269257988</v>
      </c>
      <c r="DU652">
        <v>1</v>
      </c>
      <c r="DV652">
        <v>1</v>
      </c>
      <c r="DW652">
        <v>2</v>
      </c>
      <c r="DX652" t="s">
        <v>357</v>
      </c>
      <c r="DY652">
        <v>2.96871</v>
      </c>
      <c r="DZ652">
        <v>2.75412</v>
      </c>
      <c r="EA652">
        <v>0.120051</v>
      </c>
      <c r="EB652">
        <v>0.12517</v>
      </c>
      <c r="EC652">
        <v>0.0713004</v>
      </c>
      <c r="ED652">
        <v>0.0626729</v>
      </c>
      <c r="EE652">
        <v>34152.2</v>
      </c>
      <c r="EF652">
        <v>37153.4</v>
      </c>
      <c r="EG652">
        <v>35202.1</v>
      </c>
      <c r="EH652">
        <v>38550.4</v>
      </c>
      <c r="EI652">
        <v>46410.5</v>
      </c>
      <c r="EJ652">
        <v>52181.3</v>
      </c>
      <c r="EK652">
        <v>55073.4</v>
      </c>
      <c r="EL652">
        <v>61823.9</v>
      </c>
      <c r="EM652">
        <v>1.9174</v>
      </c>
      <c r="EN652">
        <v>2.1046</v>
      </c>
      <c r="EO652">
        <v>-0.00879169</v>
      </c>
      <c r="EP652">
        <v>0</v>
      </c>
      <c r="EQ652">
        <v>22.9205</v>
      </c>
      <c r="ER652">
        <v>999.9</v>
      </c>
      <c r="ES652">
        <v>39.22</v>
      </c>
      <c r="ET652">
        <v>33.878</v>
      </c>
      <c r="EU652">
        <v>28.1444</v>
      </c>
      <c r="EV652">
        <v>55.4772</v>
      </c>
      <c r="EW652">
        <v>38.9944</v>
      </c>
      <c r="EX652">
        <v>2</v>
      </c>
      <c r="EY652">
        <v>0.365041</v>
      </c>
      <c r="EZ652">
        <v>9.28105</v>
      </c>
      <c r="FA652">
        <v>19.9232</v>
      </c>
      <c r="FB652">
        <v>5.20291</v>
      </c>
      <c r="FC652">
        <v>12.0099</v>
      </c>
      <c r="FD652">
        <v>4.976</v>
      </c>
      <c r="FE652">
        <v>3.294</v>
      </c>
      <c r="FF652">
        <v>9999</v>
      </c>
      <c r="FG652">
        <v>9999</v>
      </c>
      <c r="FH652">
        <v>9999</v>
      </c>
      <c r="FI652">
        <v>552.9</v>
      </c>
      <c r="FJ652">
        <v>1.86301</v>
      </c>
      <c r="FK652">
        <v>1.86777</v>
      </c>
      <c r="FL652">
        <v>1.86752</v>
      </c>
      <c r="FM652">
        <v>1.86874</v>
      </c>
      <c r="FN652">
        <v>1.86951</v>
      </c>
      <c r="FO652">
        <v>1.86554</v>
      </c>
      <c r="FP652">
        <v>1.86661</v>
      </c>
      <c r="FQ652">
        <v>1.86801</v>
      </c>
      <c r="FR652">
        <v>5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12.463</v>
      </c>
      <c r="GF652">
        <v>0.1932</v>
      </c>
      <c r="GG652">
        <v>5.21543574155078</v>
      </c>
      <c r="GH652">
        <v>0.0100486214095962</v>
      </c>
      <c r="GI652">
        <v>-1.74255938316833e-06</v>
      </c>
      <c r="GJ652">
        <v>3.40457676646056e-10</v>
      </c>
      <c r="GK652">
        <v>0.193157098174064</v>
      </c>
      <c r="GL652">
        <v>0</v>
      </c>
      <c r="GM652">
        <v>0</v>
      </c>
      <c r="GN652">
        <v>0</v>
      </c>
      <c r="GO652">
        <v>-4</v>
      </c>
      <c r="GP652">
        <v>2214</v>
      </c>
      <c r="GQ652">
        <v>1</v>
      </c>
      <c r="GR652">
        <v>18</v>
      </c>
      <c r="GS652">
        <v>17442.8</v>
      </c>
      <c r="GT652">
        <v>28818.7</v>
      </c>
      <c r="GU652">
        <v>2.3938</v>
      </c>
      <c r="GV652">
        <v>2.62939</v>
      </c>
      <c r="GW652">
        <v>2.24854</v>
      </c>
      <c r="GX652">
        <v>2.73438</v>
      </c>
      <c r="GY652">
        <v>1.99585</v>
      </c>
      <c r="GZ652">
        <v>2.34253</v>
      </c>
      <c r="HA652">
        <v>38.1106</v>
      </c>
      <c r="HB652">
        <v>13.7118</v>
      </c>
      <c r="HC652">
        <v>18</v>
      </c>
      <c r="HD652">
        <v>497.525</v>
      </c>
      <c r="HE652">
        <v>629.875</v>
      </c>
      <c r="HF652">
        <v>13.81</v>
      </c>
      <c r="HG652">
        <v>31.7072</v>
      </c>
      <c r="HH652">
        <v>30.0004</v>
      </c>
      <c r="HI652">
        <v>31.5105</v>
      </c>
      <c r="HJ652">
        <v>31.423</v>
      </c>
      <c r="HK652">
        <v>47.9604</v>
      </c>
      <c r="HL652">
        <v>40.8637</v>
      </c>
      <c r="HM652">
        <v>0</v>
      </c>
      <c r="HN652">
        <v>12.3666</v>
      </c>
      <c r="HO652">
        <v>890.263</v>
      </c>
      <c r="HP652">
        <v>15.625</v>
      </c>
      <c r="HQ652">
        <v>102.129</v>
      </c>
      <c r="HR652">
        <v>102.913</v>
      </c>
    </row>
    <row r="653" spans="1:226">
      <c r="A653">
        <v>637</v>
      </c>
      <c r="B653">
        <v>1657128344.5</v>
      </c>
      <c r="C653">
        <v>8311.90000009537</v>
      </c>
      <c r="D653" t="s">
        <v>1638</v>
      </c>
      <c r="E653" t="s">
        <v>1639</v>
      </c>
      <c r="F653">
        <v>5</v>
      </c>
      <c r="G653" t="s">
        <v>1537</v>
      </c>
      <c r="H653" t="s">
        <v>354</v>
      </c>
      <c r="I653">
        <v>1657128337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893.14941935913</v>
      </c>
      <c r="AK653">
        <v>862.458272727272</v>
      </c>
      <c r="AL653">
        <v>3.32553965102436</v>
      </c>
      <c r="AM653">
        <v>66.8898912249682</v>
      </c>
      <c r="AN653">
        <f>(AP653 - AO653 + BO653*1E3/(8.314*(BQ653+273.15)) * AR653/BN653 * AQ653) * BN653/(100*BB653) * 1000/(1000 - AP653)</f>
        <v>0</v>
      </c>
      <c r="AO653">
        <v>15.6113790152676</v>
      </c>
      <c r="AP653">
        <v>18.8945460606061</v>
      </c>
      <c r="AQ653">
        <v>-0.000247831170727433</v>
      </c>
      <c r="AR653">
        <v>77.4811783398538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1657128337</v>
      </c>
      <c r="BH653">
        <v>823.408074074074</v>
      </c>
      <c r="BI653">
        <v>863.976888888889</v>
      </c>
      <c r="BJ653">
        <v>18.8711</v>
      </c>
      <c r="BK653">
        <v>15.6079148148148</v>
      </c>
      <c r="BL653">
        <v>811.007888888889</v>
      </c>
      <c r="BM653">
        <v>18.6779444444444</v>
      </c>
      <c r="BN653">
        <v>499.995555555556</v>
      </c>
      <c r="BO653">
        <v>73.9438259259259</v>
      </c>
      <c r="BP653">
        <v>0.100023659259259</v>
      </c>
      <c r="BQ653">
        <v>22.8796962962963</v>
      </c>
      <c r="BR653">
        <v>22.792737037037</v>
      </c>
      <c r="BS653">
        <v>999.9</v>
      </c>
      <c r="BT653">
        <v>0</v>
      </c>
      <c r="BU653">
        <v>0</v>
      </c>
      <c r="BV653">
        <v>9997.22222222222</v>
      </c>
      <c r="BW653">
        <v>0</v>
      </c>
      <c r="BX653">
        <v>1623.52888888889</v>
      </c>
      <c r="BY653">
        <v>-40.5687740740741</v>
      </c>
      <c r="BZ653">
        <v>839.245740740741</v>
      </c>
      <c r="CA653">
        <v>877.675740740741</v>
      </c>
      <c r="CB653">
        <v>3.26319740740741</v>
      </c>
      <c r="CC653">
        <v>863.976888888889</v>
      </c>
      <c r="CD653">
        <v>15.6079148148148</v>
      </c>
      <c r="CE653">
        <v>1.39540259259259</v>
      </c>
      <c r="CF653">
        <v>1.15410777777778</v>
      </c>
      <c r="CG653">
        <v>11.8677592592593</v>
      </c>
      <c r="CH653">
        <v>9.02238777777778</v>
      </c>
      <c r="CI653">
        <v>1999.94703703704</v>
      </c>
      <c r="CJ653">
        <v>0.980003777777778</v>
      </c>
      <c r="CK653">
        <v>0.0199963555555556</v>
      </c>
      <c r="CL653">
        <v>0</v>
      </c>
      <c r="CM653">
        <v>2.22771111111111</v>
      </c>
      <c r="CN653">
        <v>0</v>
      </c>
      <c r="CO653">
        <v>9885.04518518518</v>
      </c>
      <c r="CP653">
        <v>17299.7074074074</v>
      </c>
      <c r="CQ653">
        <v>42.0022962962963</v>
      </c>
      <c r="CR653">
        <v>44.312</v>
      </c>
      <c r="CS653">
        <v>42.062</v>
      </c>
      <c r="CT653">
        <v>42.437</v>
      </c>
      <c r="CU653">
        <v>41.125</v>
      </c>
      <c r="CV653">
        <v>1959.95148148148</v>
      </c>
      <c r="CW653">
        <v>39.9955555555555</v>
      </c>
      <c r="CX653">
        <v>0</v>
      </c>
      <c r="CY653">
        <v>1657128324.7</v>
      </c>
      <c r="CZ653">
        <v>0</v>
      </c>
      <c r="DA653">
        <v>0</v>
      </c>
      <c r="DB653" t="s">
        <v>356</v>
      </c>
      <c r="DC653">
        <v>1656081770.5</v>
      </c>
      <c r="DD653">
        <v>1655399214.6</v>
      </c>
      <c r="DE653">
        <v>0</v>
      </c>
      <c r="DF653">
        <v>0.134</v>
      </c>
      <c r="DG653">
        <v>-0.06</v>
      </c>
      <c r="DH653">
        <v>9.331</v>
      </c>
      <c r="DI653">
        <v>0.511</v>
      </c>
      <c r="DJ653">
        <v>421</v>
      </c>
      <c r="DK653">
        <v>25</v>
      </c>
      <c r="DL653">
        <v>1.93</v>
      </c>
      <c r="DM653">
        <v>0.15</v>
      </c>
      <c r="DN653">
        <v>-40.5923175</v>
      </c>
      <c r="DO653">
        <v>-1.67836885553465</v>
      </c>
      <c r="DP653">
        <v>0.415350141379235</v>
      </c>
      <c r="DQ653">
        <v>0</v>
      </c>
      <c r="DR653">
        <v>3.26045175</v>
      </c>
      <c r="DS653">
        <v>0.0820852908067531</v>
      </c>
      <c r="DT653">
        <v>0.00856172964052824</v>
      </c>
      <c r="DU653">
        <v>1</v>
      </c>
      <c r="DV653">
        <v>1</v>
      </c>
      <c r="DW653">
        <v>2</v>
      </c>
      <c r="DX653" t="s">
        <v>357</v>
      </c>
      <c r="DY653">
        <v>2.96796</v>
      </c>
      <c r="DZ653">
        <v>2.75436</v>
      </c>
      <c r="EA653">
        <v>0.121646</v>
      </c>
      <c r="EB653">
        <v>0.126716</v>
      </c>
      <c r="EC653">
        <v>0.0713436</v>
      </c>
      <c r="ED653">
        <v>0.0627051</v>
      </c>
      <c r="EE653">
        <v>34090</v>
      </c>
      <c r="EF653">
        <v>37086.4</v>
      </c>
      <c r="EG653">
        <v>35201.8</v>
      </c>
      <c r="EH653">
        <v>38549.1</v>
      </c>
      <c r="EI653">
        <v>46408.1</v>
      </c>
      <c r="EJ653">
        <v>52178.3</v>
      </c>
      <c r="EK653">
        <v>55073.1</v>
      </c>
      <c r="EL653">
        <v>61822.4</v>
      </c>
      <c r="EM653">
        <v>1.9178</v>
      </c>
      <c r="EN653">
        <v>2.105</v>
      </c>
      <c r="EO653">
        <v>-0.00610948</v>
      </c>
      <c r="EP653">
        <v>0</v>
      </c>
      <c r="EQ653">
        <v>22.9301</v>
      </c>
      <c r="ER653">
        <v>999.9</v>
      </c>
      <c r="ES653">
        <v>39.22</v>
      </c>
      <c r="ET653">
        <v>33.878</v>
      </c>
      <c r="EU653">
        <v>28.1456</v>
      </c>
      <c r="EV653">
        <v>55.4572</v>
      </c>
      <c r="EW653">
        <v>39.0224</v>
      </c>
      <c r="EX653">
        <v>2</v>
      </c>
      <c r="EY653">
        <v>0.365691</v>
      </c>
      <c r="EZ653">
        <v>9.28105</v>
      </c>
      <c r="FA653">
        <v>19.9226</v>
      </c>
      <c r="FB653">
        <v>5.20411</v>
      </c>
      <c r="FC653">
        <v>12.0099</v>
      </c>
      <c r="FD653">
        <v>4.976</v>
      </c>
      <c r="FE653">
        <v>3.294</v>
      </c>
      <c r="FF653">
        <v>9999</v>
      </c>
      <c r="FG653">
        <v>9999</v>
      </c>
      <c r="FH653">
        <v>9999</v>
      </c>
      <c r="FI653">
        <v>552.9</v>
      </c>
      <c r="FJ653">
        <v>1.86298</v>
      </c>
      <c r="FK653">
        <v>1.8678</v>
      </c>
      <c r="FL653">
        <v>1.86752</v>
      </c>
      <c r="FM653">
        <v>1.86874</v>
      </c>
      <c r="FN653">
        <v>1.86951</v>
      </c>
      <c r="FO653">
        <v>1.86554</v>
      </c>
      <c r="FP653">
        <v>1.86661</v>
      </c>
      <c r="FQ653">
        <v>1.86798</v>
      </c>
      <c r="FR653">
        <v>5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12.592</v>
      </c>
      <c r="GF653">
        <v>0.1932</v>
      </c>
      <c r="GG653">
        <v>5.21543574155078</v>
      </c>
      <c r="GH653">
        <v>0.0100486214095962</v>
      </c>
      <c r="GI653">
        <v>-1.74255938316833e-06</v>
      </c>
      <c r="GJ653">
        <v>3.40457676646056e-10</v>
      </c>
      <c r="GK653">
        <v>0.193157098174064</v>
      </c>
      <c r="GL653">
        <v>0</v>
      </c>
      <c r="GM653">
        <v>0</v>
      </c>
      <c r="GN653">
        <v>0</v>
      </c>
      <c r="GO653">
        <v>-4</v>
      </c>
      <c r="GP653">
        <v>2214</v>
      </c>
      <c r="GQ653">
        <v>1</v>
      </c>
      <c r="GR653">
        <v>18</v>
      </c>
      <c r="GS653">
        <v>17442.9</v>
      </c>
      <c r="GT653">
        <v>28818.8</v>
      </c>
      <c r="GU653">
        <v>2.43042</v>
      </c>
      <c r="GV653">
        <v>2.62939</v>
      </c>
      <c r="GW653">
        <v>2.24854</v>
      </c>
      <c r="GX653">
        <v>2.73438</v>
      </c>
      <c r="GY653">
        <v>1.99585</v>
      </c>
      <c r="GZ653">
        <v>2.32788</v>
      </c>
      <c r="HA653">
        <v>38.1106</v>
      </c>
      <c r="HB653">
        <v>13.7118</v>
      </c>
      <c r="HC653">
        <v>18</v>
      </c>
      <c r="HD653">
        <v>497.839</v>
      </c>
      <c r="HE653">
        <v>630.256</v>
      </c>
      <c r="HF653">
        <v>13.8202</v>
      </c>
      <c r="HG653">
        <v>31.7128</v>
      </c>
      <c r="HH653">
        <v>30.0004</v>
      </c>
      <c r="HI653">
        <v>31.516</v>
      </c>
      <c r="HJ653">
        <v>31.4285</v>
      </c>
      <c r="HK653">
        <v>48.6402</v>
      </c>
      <c r="HL653">
        <v>40.8637</v>
      </c>
      <c r="HM653">
        <v>0</v>
      </c>
      <c r="HN653">
        <v>12.3778</v>
      </c>
      <c r="HO653">
        <v>910.348</v>
      </c>
      <c r="HP653">
        <v>15.6222</v>
      </c>
      <c r="HQ653">
        <v>102.128</v>
      </c>
      <c r="HR653">
        <v>102.91</v>
      </c>
    </row>
    <row r="654" spans="1:226">
      <c r="A654">
        <v>638</v>
      </c>
      <c r="B654">
        <v>1657128349.5</v>
      </c>
      <c r="C654">
        <v>8316.90000009537</v>
      </c>
      <c r="D654" t="s">
        <v>1640</v>
      </c>
      <c r="E654" t="s">
        <v>1641</v>
      </c>
      <c r="F654">
        <v>5</v>
      </c>
      <c r="G654" t="s">
        <v>1537</v>
      </c>
      <c r="H654" t="s">
        <v>354</v>
      </c>
      <c r="I654">
        <v>1657128341.71429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910.079187458328</v>
      </c>
      <c r="AK654">
        <v>879.210781818182</v>
      </c>
      <c r="AL654">
        <v>3.32591095895797</v>
      </c>
      <c r="AM654">
        <v>66.8898912249682</v>
      </c>
      <c r="AN654">
        <f>(AP654 - AO654 + BO654*1E3/(8.314*(BQ654+273.15)) * AR654/BN654 * AQ654) * BN654/(100*BB654) * 1000/(1000 - AP654)</f>
        <v>0</v>
      </c>
      <c r="AO654">
        <v>15.6166043895203</v>
      </c>
      <c r="AP654">
        <v>18.9039587878788</v>
      </c>
      <c r="AQ654">
        <v>0.00577448328048585</v>
      </c>
      <c r="AR654">
        <v>77.4811783398538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1657128341.71429</v>
      </c>
      <c r="BH654">
        <v>838.765428571429</v>
      </c>
      <c r="BI654">
        <v>879.731214285714</v>
      </c>
      <c r="BJ654">
        <v>18.8845321428571</v>
      </c>
      <c r="BK654">
        <v>15.6122857142857</v>
      </c>
      <c r="BL654">
        <v>826.245142857143</v>
      </c>
      <c r="BM654">
        <v>18.6913821428571</v>
      </c>
      <c r="BN654">
        <v>499.997357142857</v>
      </c>
      <c r="BO654">
        <v>73.9440607142857</v>
      </c>
      <c r="BP654">
        <v>0.100014332142857</v>
      </c>
      <c r="BQ654">
        <v>22.8887464285714</v>
      </c>
      <c r="BR654">
        <v>22.7961678571429</v>
      </c>
      <c r="BS654">
        <v>999.9</v>
      </c>
      <c r="BT654">
        <v>0</v>
      </c>
      <c r="BU654">
        <v>0</v>
      </c>
      <c r="BV654">
        <v>9983.21428571429</v>
      </c>
      <c r="BW654">
        <v>0</v>
      </c>
      <c r="BX654">
        <v>1622.96178571429</v>
      </c>
      <c r="BY654">
        <v>-40.9657964285714</v>
      </c>
      <c r="BZ654">
        <v>854.91025</v>
      </c>
      <c r="CA654">
        <v>893.683857142857</v>
      </c>
      <c r="CB654">
        <v>3.27225964285714</v>
      </c>
      <c r="CC654">
        <v>879.731214285714</v>
      </c>
      <c r="CD654">
        <v>15.6122857142857</v>
      </c>
      <c r="CE654">
        <v>1.39640071428571</v>
      </c>
      <c r="CF654">
        <v>1.15443535714286</v>
      </c>
      <c r="CG654">
        <v>11.8785964285714</v>
      </c>
      <c r="CH654">
        <v>9.0265875</v>
      </c>
      <c r="CI654">
        <v>1999.99821428571</v>
      </c>
      <c r="CJ654">
        <v>0.980003928571429</v>
      </c>
      <c r="CK654">
        <v>0.0199961642857143</v>
      </c>
      <c r="CL654">
        <v>0</v>
      </c>
      <c r="CM654">
        <v>2.21817857142857</v>
      </c>
      <c r="CN654">
        <v>0</v>
      </c>
      <c r="CO654">
        <v>9897.53285714286</v>
      </c>
      <c r="CP654">
        <v>17300.1607142857</v>
      </c>
      <c r="CQ654">
        <v>42.0088571428571</v>
      </c>
      <c r="CR654">
        <v>44.312</v>
      </c>
      <c r="CS654">
        <v>42.062</v>
      </c>
      <c r="CT654">
        <v>42.44825</v>
      </c>
      <c r="CU654">
        <v>41.125</v>
      </c>
      <c r="CV654">
        <v>1960.00285714286</v>
      </c>
      <c r="CW654">
        <v>39.9964285714286</v>
      </c>
      <c r="CX654">
        <v>0</v>
      </c>
      <c r="CY654">
        <v>1657128329.5</v>
      </c>
      <c r="CZ654">
        <v>0</v>
      </c>
      <c r="DA654">
        <v>0</v>
      </c>
      <c r="DB654" t="s">
        <v>356</v>
      </c>
      <c r="DC654">
        <v>1656081770.5</v>
      </c>
      <c r="DD654">
        <v>1655399214.6</v>
      </c>
      <c r="DE654">
        <v>0</v>
      </c>
      <c r="DF654">
        <v>0.134</v>
      </c>
      <c r="DG654">
        <v>-0.06</v>
      </c>
      <c r="DH654">
        <v>9.331</v>
      </c>
      <c r="DI654">
        <v>0.511</v>
      </c>
      <c r="DJ654">
        <v>421</v>
      </c>
      <c r="DK654">
        <v>25</v>
      </c>
      <c r="DL654">
        <v>1.93</v>
      </c>
      <c r="DM654">
        <v>0.15</v>
      </c>
      <c r="DN654">
        <v>-40.7134625</v>
      </c>
      <c r="DO654">
        <v>-4.15708255159474</v>
      </c>
      <c r="DP654">
        <v>0.493851886038466</v>
      </c>
      <c r="DQ654">
        <v>0</v>
      </c>
      <c r="DR654">
        <v>3.266357</v>
      </c>
      <c r="DS654">
        <v>0.104954971857412</v>
      </c>
      <c r="DT654">
        <v>0.0105148019952826</v>
      </c>
      <c r="DU654">
        <v>0</v>
      </c>
      <c r="DV654">
        <v>0</v>
      </c>
      <c r="DW654">
        <v>2</v>
      </c>
      <c r="DX654" t="s">
        <v>367</v>
      </c>
      <c r="DY654">
        <v>2.96865</v>
      </c>
      <c r="DZ654">
        <v>2.75383</v>
      </c>
      <c r="EA654">
        <v>0.123248</v>
      </c>
      <c r="EB654">
        <v>0.128302</v>
      </c>
      <c r="EC654">
        <v>0.0713851</v>
      </c>
      <c r="ED654">
        <v>0.0627042</v>
      </c>
      <c r="EE654">
        <v>34028.3</v>
      </c>
      <c r="EF654">
        <v>37019.3</v>
      </c>
      <c r="EG654">
        <v>35202.3</v>
      </c>
      <c r="EH654">
        <v>38549.4</v>
      </c>
      <c r="EI654">
        <v>46405.9</v>
      </c>
      <c r="EJ654">
        <v>52178.2</v>
      </c>
      <c r="EK654">
        <v>55072.9</v>
      </c>
      <c r="EL654">
        <v>61822.2</v>
      </c>
      <c r="EM654">
        <v>1.918</v>
      </c>
      <c r="EN654">
        <v>2.1048</v>
      </c>
      <c r="EO654">
        <v>-0.00819564</v>
      </c>
      <c r="EP654">
        <v>0</v>
      </c>
      <c r="EQ654">
        <v>22.9379</v>
      </c>
      <c r="ER654">
        <v>999.9</v>
      </c>
      <c r="ES654">
        <v>39.22</v>
      </c>
      <c r="ET654">
        <v>33.898</v>
      </c>
      <c r="EU654">
        <v>28.1756</v>
      </c>
      <c r="EV654">
        <v>55.6172</v>
      </c>
      <c r="EW654">
        <v>39.0144</v>
      </c>
      <c r="EX654">
        <v>2</v>
      </c>
      <c r="EY654">
        <v>0.366037</v>
      </c>
      <c r="EZ654">
        <v>9.28105</v>
      </c>
      <c r="FA654">
        <v>19.9227</v>
      </c>
      <c r="FB654">
        <v>5.20291</v>
      </c>
      <c r="FC654">
        <v>12.0099</v>
      </c>
      <c r="FD654">
        <v>4.9756</v>
      </c>
      <c r="FE654">
        <v>3.294</v>
      </c>
      <c r="FF654">
        <v>9999</v>
      </c>
      <c r="FG654">
        <v>9999</v>
      </c>
      <c r="FH654">
        <v>9999</v>
      </c>
      <c r="FI654">
        <v>552.9</v>
      </c>
      <c r="FJ654">
        <v>1.8631</v>
      </c>
      <c r="FK654">
        <v>1.86783</v>
      </c>
      <c r="FL654">
        <v>1.86752</v>
      </c>
      <c r="FM654">
        <v>1.86874</v>
      </c>
      <c r="FN654">
        <v>1.86951</v>
      </c>
      <c r="FO654">
        <v>1.86554</v>
      </c>
      <c r="FP654">
        <v>1.86661</v>
      </c>
      <c r="FQ654">
        <v>1.86798</v>
      </c>
      <c r="FR654">
        <v>5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12.722</v>
      </c>
      <c r="GF654">
        <v>0.1931</v>
      </c>
      <c r="GG654">
        <v>5.21543574155078</v>
      </c>
      <c r="GH654">
        <v>0.0100486214095962</v>
      </c>
      <c r="GI654">
        <v>-1.74255938316833e-06</v>
      </c>
      <c r="GJ654">
        <v>3.40457676646056e-10</v>
      </c>
      <c r="GK654">
        <v>0.193157098174064</v>
      </c>
      <c r="GL654">
        <v>0</v>
      </c>
      <c r="GM654">
        <v>0</v>
      </c>
      <c r="GN654">
        <v>0</v>
      </c>
      <c r="GO654">
        <v>-4</v>
      </c>
      <c r="GP654">
        <v>2214</v>
      </c>
      <c r="GQ654">
        <v>1</v>
      </c>
      <c r="GR654">
        <v>18</v>
      </c>
      <c r="GS654">
        <v>17443</v>
      </c>
      <c r="GT654">
        <v>28818.9</v>
      </c>
      <c r="GU654">
        <v>2.4646</v>
      </c>
      <c r="GV654">
        <v>2.62939</v>
      </c>
      <c r="GW654">
        <v>2.24854</v>
      </c>
      <c r="GX654">
        <v>2.73438</v>
      </c>
      <c r="GY654">
        <v>1.99585</v>
      </c>
      <c r="GZ654">
        <v>2.35229</v>
      </c>
      <c r="HA654">
        <v>38.135</v>
      </c>
      <c r="HB654">
        <v>13.7118</v>
      </c>
      <c r="HC654">
        <v>18</v>
      </c>
      <c r="HD654">
        <v>498.02</v>
      </c>
      <c r="HE654">
        <v>630.153</v>
      </c>
      <c r="HF654">
        <v>13.8246</v>
      </c>
      <c r="HG654">
        <v>31.7184</v>
      </c>
      <c r="HH654">
        <v>30.0005</v>
      </c>
      <c r="HI654">
        <v>31.5215</v>
      </c>
      <c r="HJ654">
        <v>31.434</v>
      </c>
      <c r="HK654">
        <v>49.3847</v>
      </c>
      <c r="HL654">
        <v>40.8637</v>
      </c>
      <c r="HM654">
        <v>0</v>
      </c>
      <c r="HN654">
        <v>12.3942</v>
      </c>
      <c r="HO654">
        <v>923.843</v>
      </c>
      <c r="HP654">
        <v>15.609</v>
      </c>
      <c r="HQ654">
        <v>102.129</v>
      </c>
      <c r="HR654">
        <v>102.91</v>
      </c>
    </row>
    <row r="655" spans="1:226">
      <c r="A655">
        <v>639</v>
      </c>
      <c r="B655">
        <v>1657128354.5</v>
      </c>
      <c r="C655">
        <v>8321.90000009537</v>
      </c>
      <c r="D655" t="s">
        <v>1642</v>
      </c>
      <c r="E655" t="s">
        <v>1643</v>
      </c>
      <c r="F655">
        <v>5</v>
      </c>
      <c r="G655" t="s">
        <v>1537</v>
      </c>
      <c r="H655" t="s">
        <v>354</v>
      </c>
      <c r="I655">
        <v>1657128347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927.198628647969</v>
      </c>
      <c r="AK655">
        <v>896.380109090909</v>
      </c>
      <c r="AL655">
        <v>3.38120274800928</v>
      </c>
      <c r="AM655">
        <v>66.8898912249682</v>
      </c>
      <c r="AN655">
        <f>(AP655 - AO655 + BO655*1E3/(8.314*(BQ655+273.15)) * AR655/BN655 * AQ655) * BN655/(100*BB655) * 1000/(1000 - AP655)</f>
        <v>0</v>
      </c>
      <c r="AO655">
        <v>15.6207093736921</v>
      </c>
      <c r="AP655">
        <v>18.9220351515152</v>
      </c>
      <c r="AQ655">
        <v>0.0029550060436708</v>
      </c>
      <c r="AR655">
        <v>77.4811783398538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1657128347</v>
      </c>
      <c r="BH655">
        <v>856.178222222222</v>
      </c>
      <c r="BI655">
        <v>897.516962962963</v>
      </c>
      <c r="BJ655">
        <v>18.9005666666667</v>
      </c>
      <c r="BK655">
        <v>15.6176777777778</v>
      </c>
      <c r="BL655">
        <v>843.522185185185</v>
      </c>
      <c r="BM655">
        <v>18.7074148148148</v>
      </c>
      <c r="BN655">
        <v>500.006518518518</v>
      </c>
      <c r="BO655">
        <v>73.9438444444445</v>
      </c>
      <c r="BP655">
        <v>0.0999795703703704</v>
      </c>
      <c r="BQ655">
        <v>22.897737037037</v>
      </c>
      <c r="BR655">
        <v>22.8079111111111</v>
      </c>
      <c r="BS655">
        <v>999.9</v>
      </c>
      <c r="BT655">
        <v>0</v>
      </c>
      <c r="BU655">
        <v>0</v>
      </c>
      <c r="BV655">
        <v>9988.14814814815</v>
      </c>
      <c r="BW655">
        <v>0</v>
      </c>
      <c r="BX655">
        <v>1623.80111111111</v>
      </c>
      <c r="BY655">
        <v>-41.3388296296296</v>
      </c>
      <c r="BZ655">
        <v>872.67237037037</v>
      </c>
      <c r="CA655">
        <v>911.756666666667</v>
      </c>
      <c r="CB655">
        <v>3.28289296296296</v>
      </c>
      <c r="CC655">
        <v>897.516962962963</v>
      </c>
      <c r="CD655">
        <v>15.6176777777778</v>
      </c>
      <c r="CE655">
        <v>1.39758222222222</v>
      </c>
      <c r="CF655">
        <v>1.15483185185185</v>
      </c>
      <c r="CG655">
        <v>11.8914148148148</v>
      </c>
      <c r="CH655">
        <v>9.03166518518519</v>
      </c>
      <c r="CI655">
        <v>2000.01407407407</v>
      </c>
      <c r="CJ655">
        <v>0.980002777777778</v>
      </c>
      <c r="CK655">
        <v>0.0199972703703704</v>
      </c>
      <c r="CL655">
        <v>0</v>
      </c>
      <c r="CM655">
        <v>2.26399259259259</v>
      </c>
      <c r="CN655">
        <v>0</v>
      </c>
      <c r="CO655">
        <v>9911.75259259259</v>
      </c>
      <c r="CP655">
        <v>17300.2888888889</v>
      </c>
      <c r="CQ655">
        <v>42.0252592592593</v>
      </c>
      <c r="CR655">
        <v>44.3166666666666</v>
      </c>
      <c r="CS655">
        <v>42.0643333333333</v>
      </c>
      <c r="CT655">
        <v>42.4696666666667</v>
      </c>
      <c r="CU655">
        <v>41.125</v>
      </c>
      <c r="CV655">
        <v>1960.01740740741</v>
      </c>
      <c r="CW655">
        <v>39.9988888888889</v>
      </c>
      <c r="CX655">
        <v>0</v>
      </c>
      <c r="CY655">
        <v>1657128334.9</v>
      </c>
      <c r="CZ655">
        <v>0</v>
      </c>
      <c r="DA655">
        <v>0</v>
      </c>
      <c r="DB655" t="s">
        <v>356</v>
      </c>
      <c r="DC655">
        <v>1656081770.5</v>
      </c>
      <c r="DD655">
        <v>1655399214.6</v>
      </c>
      <c r="DE655">
        <v>0</v>
      </c>
      <c r="DF655">
        <v>0.134</v>
      </c>
      <c r="DG655">
        <v>-0.06</v>
      </c>
      <c r="DH655">
        <v>9.331</v>
      </c>
      <c r="DI655">
        <v>0.511</v>
      </c>
      <c r="DJ655">
        <v>421</v>
      </c>
      <c r="DK655">
        <v>25</v>
      </c>
      <c r="DL655">
        <v>1.93</v>
      </c>
      <c r="DM655">
        <v>0.15</v>
      </c>
      <c r="DN655">
        <v>-41.1276425</v>
      </c>
      <c r="DO655">
        <v>-4.248167729831</v>
      </c>
      <c r="DP655">
        <v>0.49553666256267</v>
      </c>
      <c r="DQ655">
        <v>0</v>
      </c>
      <c r="DR655">
        <v>3.27749175</v>
      </c>
      <c r="DS655">
        <v>0.121875309568479</v>
      </c>
      <c r="DT655">
        <v>0.0119981602522012</v>
      </c>
      <c r="DU655">
        <v>0</v>
      </c>
      <c r="DV655">
        <v>0</v>
      </c>
      <c r="DW655">
        <v>2</v>
      </c>
      <c r="DX655" t="s">
        <v>367</v>
      </c>
      <c r="DY655">
        <v>2.96865</v>
      </c>
      <c r="DZ655">
        <v>2.7539</v>
      </c>
      <c r="EA655">
        <v>0.124813</v>
      </c>
      <c r="EB655">
        <v>0.129893</v>
      </c>
      <c r="EC655">
        <v>0.0714112</v>
      </c>
      <c r="ED655">
        <v>0.0627188</v>
      </c>
      <c r="EE655">
        <v>33966.9</v>
      </c>
      <c r="EF655">
        <v>36951.1</v>
      </c>
      <c r="EG655">
        <v>35201.6</v>
      </c>
      <c r="EH655">
        <v>38548.8</v>
      </c>
      <c r="EI655">
        <v>46403.3</v>
      </c>
      <c r="EJ655">
        <v>52177.1</v>
      </c>
      <c r="EK655">
        <v>55071.4</v>
      </c>
      <c r="EL655">
        <v>61821.9</v>
      </c>
      <c r="EM655">
        <v>1.9174</v>
      </c>
      <c r="EN655">
        <v>2.1044</v>
      </c>
      <c r="EO655">
        <v>-0.00730157</v>
      </c>
      <c r="EP655">
        <v>0</v>
      </c>
      <c r="EQ655">
        <v>22.9475</v>
      </c>
      <c r="ER655">
        <v>999.9</v>
      </c>
      <c r="ES655">
        <v>39.195</v>
      </c>
      <c r="ET655">
        <v>33.898</v>
      </c>
      <c r="EU655">
        <v>28.16</v>
      </c>
      <c r="EV655">
        <v>55.6572</v>
      </c>
      <c r="EW655">
        <v>39.0465</v>
      </c>
      <c r="EX655">
        <v>2</v>
      </c>
      <c r="EY655">
        <v>0.366585</v>
      </c>
      <c r="EZ655">
        <v>9.28105</v>
      </c>
      <c r="FA655">
        <v>19.9228</v>
      </c>
      <c r="FB655">
        <v>5.20172</v>
      </c>
      <c r="FC655">
        <v>12.0099</v>
      </c>
      <c r="FD655">
        <v>4.9756</v>
      </c>
      <c r="FE655">
        <v>3.294</v>
      </c>
      <c r="FF655">
        <v>9999</v>
      </c>
      <c r="FG655">
        <v>9999</v>
      </c>
      <c r="FH655">
        <v>9999</v>
      </c>
      <c r="FI655">
        <v>552.9</v>
      </c>
      <c r="FJ655">
        <v>1.86301</v>
      </c>
      <c r="FK655">
        <v>1.8678</v>
      </c>
      <c r="FL655">
        <v>1.86752</v>
      </c>
      <c r="FM655">
        <v>1.86874</v>
      </c>
      <c r="FN655">
        <v>1.86951</v>
      </c>
      <c r="FO655">
        <v>1.86557</v>
      </c>
      <c r="FP655">
        <v>1.86661</v>
      </c>
      <c r="FQ655">
        <v>1.86798</v>
      </c>
      <c r="FR655">
        <v>5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12.849</v>
      </c>
      <c r="GF655">
        <v>0.1932</v>
      </c>
      <c r="GG655">
        <v>5.21543574155078</v>
      </c>
      <c r="GH655">
        <v>0.0100486214095962</v>
      </c>
      <c r="GI655">
        <v>-1.74255938316833e-06</v>
      </c>
      <c r="GJ655">
        <v>3.40457676646056e-10</v>
      </c>
      <c r="GK655">
        <v>0.193157098174064</v>
      </c>
      <c r="GL655">
        <v>0</v>
      </c>
      <c r="GM655">
        <v>0</v>
      </c>
      <c r="GN655">
        <v>0</v>
      </c>
      <c r="GO655">
        <v>-4</v>
      </c>
      <c r="GP655">
        <v>2214</v>
      </c>
      <c r="GQ655">
        <v>1</v>
      </c>
      <c r="GR655">
        <v>18</v>
      </c>
      <c r="GS655">
        <v>17443.1</v>
      </c>
      <c r="GT655">
        <v>28819</v>
      </c>
      <c r="GU655">
        <v>2.49878</v>
      </c>
      <c r="GV655">
        <v>2.62573</v>
      </c>
      <c r="GW655">
        <v>2.24854</v>
      </c>
      <c r="GX655">
        <v>2.73438</v>
      </c>
      <c r="GY655">
        <v>1.99585</v>
      </c>
      <c r="GZ655">
        <v>2.34863</v>
      </c>
      <c r="HA655">
        <v>38.135</v>
      </c>
      <c r="HB655">
        <v>13.7118</v>
      </c>
      <c r="HC655">
        <v>18</v>
      </c>
      <c r="HD655">
        <v>497.638</v>
      </c>
      <c r="HE655">
        <v>629.882</v>
      </c>
      <c r="HF655">
        <v>13.8335</v>
      </c>
      <c r="HG655">
        <v>31.724</v>
      </c>
      <c r="HH655">
        <v>30.0005</v>
      </c>
      <c r="HI655">
        <v>31.5243</v>
      </c>
      <c r="HJ655">
        <v>31.4394</v>
      </c>
      <c r="HK655">
        <v>50.0513</v>
      </c>
      <c r="HL655">
        <v>40.8637</v>
      </c>
      <c r="HM655">
        <v>0</v>
      </c>
      <c r="HN655">
        <v>12.4043</v>
      </c>
      <c r="HO655">
        <v>937.233</v>
      </c>
      <c r="HP655">
        <v>15.5932</v>
      </c>
      <c r="HQ655">
        <v>102.126</v>
      </c>
      <c r="HR655">
        <v>102.909</v>
      </c>
    </row>
    <row r="656" spans="1:226">
      <c r="A656">
        <v>640</v>
      </c>
      <c r="B656">
        <v>1657128359.5</v>
      </c>
      <c r="C656">
        <v>8326.90000009537</v>
      </c>
      <c r="D656" t="s">
        <v>1644</v>
      </c>
      <c r="E656" t="s">
        <v>1645</v>
      </c>
      <c r="F656">
        <v>5</v>
      </c>
      <c r="G656" t="s">
        <v>1537</v>
      </c>
      <c r="H656" t="s">
        <v>354</v>
      </c>
      <c r="I656">
        <v>1657128351.71429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944.292084763816</v>
      </c>
      <c r="AK656">
        <v>913.407618181818</v>
      </c>
      <c r="AL656">
        <v>3.39975809738847</v>
      </c>
      <c r="AM656">
        <v>66.8898912249682</v>
      </c>
      <c r="AN656">
        <f>(AP656 - AO656 + BO656*1E3/(8.314*(BQ656+273.15)) * AR656/BN656 * AQ656) * BN656/(100*BB656) * 1000/(1000 - AP656)</f>
        <v>0</v>
      </c>
      <c r="AO656">
        <v>15.6271371527526</v>
      </c>
      <c r="AP656">
        <v>18.9420812121212</v>
      </c>
      <c r="AQ656">
        <v>0.00357662792119491</v>
      </c>
      <c r="AR656">
        <v>77.4811783398538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1657128351.71429</v>
      </c>
      <c r="BH656">
        <v>871.823464285714</v>
      </c>
      <c r="BI656">
        <v>913.363464285714</v>
      </c>
      <c r="BJ656">
        <v>18.9163464285714</v>
      </c>
      <c r="BK656">
        <v>15.6226535714286</v>
      </c>
      <c r="BL656">
        <v>859.046</v>
      </c>
      <c r="BM656">
        <v>18.7231964285714</v>
      </c>
      <c r="BN656">
        <v>499.996857142857</v>
      </c>
      <c r="BO656">
        <v>73.9444</v>
      </c>
      <c r="BP656">
        <v>0.0999726035714286</v>
      </c>
      <c r="BQ656">
        <v>22.9053285714286</v>
      </c>
      <c r="BR656">
        <v>22.8129964285714</v>
      </c>
      <c r="BS656">
        <v>999.9</v>
      </c>
      <c r="BT656">
        <v>0</v>
      </c>
      <c r="BU656">
        <v>0</v>
      </c>
      <c r="BV656">
        <v>9990.35714285714</v>
      </c>
      <c r="BW656">
        <v>0</v>
      </c>
      <c r="BX656">
        <v>1623.59107142857</v>
      </c>
      <c r="BY656">
        <v>-41.54015</v>
      </c>
      <c r="BZ656">
        <v>888.633285714286</v>
      </c>
      <c r="CA656">
        <v>927.859285714286</v>
      </c>
      <c r="CB656">
        <v>3.2936975</v>
      </c>
      <c r="CC656">
        <v>913.363464285714</v>
      </c>
      <c r="CD656">
        <v>15.6226535714286</v>
      </c>
      <c r="CE656">
        <v>1.39875785714286</v>
      </c>
      <c r="CF656">
        <v>1.15520785714286</v>
      </c>
      <c r="CG656">
        <v>11.9041714285714</v>
      </c>
      <c r="CH656">
        <v>9.03649357142857</v>
      </c>
      <c r="CI656">
        <v>2000.01714285714</v>
      </c>
      <c r="CJ656">
        <v>0.980003714285714</v>
      </c>
      <c r="CK656">
        <v>0.0199963535714286</v>
      </c>
      <c r="CL656">
        <v>0</v>
      </c>
      <c r="CM656">
        <v>2.25708928571429</v>
      </c>
      <c r="CN656">
        <v>0</v>
      </c>
      <c r="CO656">
        <v>9924.28392857143</v>
      </c>
      <c r="CP656">
        <v>17300.3107142857</v>
      </c>
      <c r="CQ656">
        <v>42.0442857142857</v>
      </c>
      <c r="CR656">
        <v>44.3165</v>
      </c>
      <c r="CS656">
        <v>42.06875</v>
      </c>
      <c r="CT656">
        <v>42.48875</v>
      </c>
      <c r="CU656">
        <v>41.125</v>
      </c>
      <c r="CV656">
        <v>1960.02428571429</v>
      </c>
      <c r="CW656">
        <v>39.9971428571429</v>
      </c>
      <c r="CX656">
        <v>0</v>
      </c>
      <c r="CY656">
        <v>1657128339.7</v>
      </c>
      <c r="CZ656">
        <v>0</v>
      </c>
      <c r="DA656">
        <v>0</v>
      </c>
      <c r="DB656" t="s">
        <v>356</v>
      </c>
      <c r="DC656">
        <v>1656081770.5</v>
      </c>
      <c r="DD656">
        <v>1655399214.6</v>
      </c>
      <c r="DE656">
        <v>0</v>
      </c>
      <c r="DF656">
        <v>0.134</v>
      </c>
      <c r="DG656">
        <v>-0.06</v>
      </c>
      <c r="DH656">
        <v>9.331</v>
      </c>
      <c r="DI656">
        <v>0.511</v>
      </c>
      <c r="DJ656">
        <v>421</v>
      </c>
      <c r="DK656">
        <v>25</v>
      </c>
      <c r="DL656">
        <v>1.93</v>
      </c>
      <c r="DM656">
        <v>0.15</v>
      </c>
      <c r="DN656">
        <v>-41.3934425</v>
      </c>
      <c r="DO656">
        <v>-3.06922514071279</v>
      </c>
      <c r="DP656">
        <v>0.401778643588419</v>
      </c>
      <c r="DQ656">
        <v>0</v>
      </c>
      <c r="DR656">
        <v>3.28620675</v>
      </c>
      <c r="DS656">
        <v>0.128496472795494</v>
      </c>
      <c r="DT656">
        <v>0.0126462639517567</v>
      </c>
      <c r="DU656">
        <v>0</v>
      </c>
      <c r="DV656">
        <v>0</v>
      </c>
      <c r="DW656">
        <v>2</v>
      </c>
      <c r="DX656" t="s">
        <v>367</v>
      </c>
      <c r="DY656">
        <v>2.96834</v>
      </c>
      <c r="DZ656">
        <v>2.75432</v>
      </c>
      <c r="EA656">
        <v>0.126371</v>
      </c>
      <c r="EB656">
        <v>0.131421</v>
      </c>
      <c r="EC656">
        <v>0.0714705</v>
      </c>
      <c r="ED656">
        <v>0.0627353</v>
      </c>
      <c r="EE656">
        <v>33905.4</v>
      </c>
      <c r="EF656">
        <v>36885.8</v>
      </c>
      <c r="EG656">
        <v>35200.7</v>
      </c>
      <c r="EH656">
        <v>38548.4</v>
      </c>
      <c r="EI656">
        <v>46400.1</v>
      </c>
      <c r="EJ656">
        <v>52175.2</v>
      </c>
      <c r="EK656">
        <v>55071.1</v>
      </c>
      <c r="EL656">
        <v>61820.7</v>
      </c>
      <c r="EM656">
        <v>1.9166</v>
      </c>
      <c r="EN656">
        <v>2.1046</v>
      </c>
      <c r="EO656">
        <v>-0.00834465</v>
      </c>
      <c r="EP656">
        <v>0</v>
      </c>
      <c r="EQ656">
        <v>22.961</v>
      </c>
      <c r="ER656">
        <v>999.9</v>
      </c>
      <c r="ES656">
        <v>39.195</v>
      </c>
      <c r="ET656">
        <v>33.909</v>
      </c>
      <c r="EU656">
        <v>28.1766</v>
      </c>
      <c r="EV656">
        <v>55.8772</v>
      </c>
      <c r="EW656">
        <v>39.0425</v>
      </c>
      <c r="EX656">
        <v>2</v>
      </c>
      <c r="EY656">
        <v>0.367033</v>
      </c>
      <c r="EZ656">
        <v>9.28105</v>
      </c>
      <c r="FA656">
        <v>19.9224</v>
      </c>
      <c r="FB656">
        <v>5.20411</v>
      </c>
      <c r="FC656">
        <v>12.0099</v>
      </c>
      <c r="FD656">
        <v>4.9756</v>
      </c>
      <c r="FE656">
        <v>3.294</v>
      </c>
      <c r="FF656">
        <v>9999</v>
      </c>
      <c r="FG656">
        <v>9999</v>
      </c>
      <c r="FH656">
        <v>9999</v>
      </c>
      <c r="FI656">
        <v>552.9</v>
      </c>
      <c r="FJ656">
        <v>1.86301</v>
      </c>
      <c r="FK656">
        <v>1.86774</v>
      </c>
      <c r="FL656">
        <v>1.86752</v>
      </c>
      <c r="FM656">
        <v>1.86874</v>
      </c>
      <c r="FN656">
        <v>1.86951</v>
      </c>
      <c r="FO656">
        <v>1.86554</v>
      </c>
      <c r="FP656">
        <v>1.86661</v>
      </c>
      <c r="FQ656">
        <v>1.86798</v>
      </c>
      <c r="FR656">
        <v>5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12.976</v>
      </c>
      <c r="GF656">
        <v>0.1932</v>
      </c>
      <c r="GG656">
        <v>5.21543574155078</v>
      </c>
      <c r="GH656">
        <v>0.0100486214095962</v>
      </c>
      <c r="GI656">
        <v>-1.74255938316833e-06</v>
      </c>
      <c r="GJ656">
        <v>3.40457676646056e-10</v>
      </c>
      <c r="GK656">
        <v>0.193157098174064</v>
      </c>
      <c r="GL656">
        <v>0</v>
      </c>
      <c r="GM656">
        <v>0</v>
      </c>
      <c r="GN656">
        <v>0</v>
      </c>
      <c r="GO656">
        <v>-4</v>
      </c>
      <c r="GP656">
        <v>2214</v>
      </c>
      <c r="GQ656">
        <v>1</v>
      </c>
      <c r="GR656">
        <v>18</v>
      </c>
      <c r="GS656">
        <v>17443.2</v>
      </c>
      <c r="GT656">
        <v>28819.1</v>
      </c>
      <c r="GU656">
        <v>2.5354</v>
      </c>
      <c r="GV656">
        <v>2.62573</v>
      </c>
      <c r="GW656">
        <v>2.24854</v>
      </c>
      <c r="GX656">
        <v>2.73315</v>
      </c>
      <c r="GY656">
        <v>1.99585</v>
      </c>
      <c r="GZ656">
        <v>2.35718</v>
      </c>
      <c r="HA656">
        <v>38.135</v>
      </c>
      <c r="HB656">
        <v>13.7118</v>
      </c>
      <c r="HC656">
        <v>18</v>
      </c>
      <c r="HD656">
        <v>497.145</v>
      </c>
      <c r="HE656">
        <v>630.078</v>
      </c>
      <c r="HF656">
        <v>13.8425</v>
      </c>
      <c r="HG656">
        <v>31.7296</v>
      </c>
      <c r="HH656">
        <v>30.0005</v>
      </c>
      <c r="HI656">
        <v>31.5298</v>
      </c>
      <c r="HJ656">
        <v>31.4422</v>
      </c>
      <c r="HK656">
        <v>50.7991</v>
      </c>
      <c r="HL656">
        <v>40.8637</v>
      </c>
      <c r="HM656">
        <v>0</v>
      </c>
      <c r="HN656">
        <v>12.4198</v>
      </c>
      <c r="HO656">
        <v>957.404</v>
      </c>
      <c r="HP656">
        <v>15.5638</v>
      </c>
      <c r="HQ656">
        <v>102.125</v>
      </c>
      <c r="HR656">
        <v>102.908</v>
      </c>
    </row>
    <row r="657" spans="1:226">
      <c r="A657">
        <v>641</v>
      </c>
      <c r="B657">
        <v>1657128364.5</v>
      </c>
      <c r="C657">
        <v>8331.90000009537</v>
      </c>
      <c r="D657" t="s">
        <v>1646</v>
      </c>
      <c r="E657" t="s">
        <v>1647</v>
      </c>
      <c r="F657">
        <v>5</v>
      </c>
      <c r="G657" t="s">
        <v>1537</v>
      </c>
      <c r="H657" t="s">
        <v>354</v>
      </c>
      <c r="I657">
        <v>1657128357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961.477178182611</v>
      </c>
      <c r="AK657">
        <v>930.176454545454</v>
      </c>
      <c r="AL657">
        <v>3.37737254499289</v>
      </c>
      <c r="AM657">
        <v>66.8898912249682</v>
      </c>
      <c r="AN657">
        <f>(AP657 - AO657 + BO657*1E3/(8.314*(BQ657+273.15)) * AR657/BN657 * AQ657) * BN657/(100*BB657) * 1000/(1000 - AP657)</f>
        <v>0</v>
      </c>
      <c r="AO657">
        <v>15.6339839972997</v>
      </c>
      <c r="AP657">
        <v>18.9592418181818</v>
      </c>
      <c r="AQ657">
        <v>0.00205478644587343</v>
      </c>
      <c r="AR657">
        <v>77.4811783398538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1657128357</v>
      </c>
      <c r="BH657">
        <v>889.379740740741</v>
      </c>
      <c r="BI657">
        <v>931.181037037037</v>
      </c>
      <c r="BJ657">
        <v>18.9354259259259</v>
      </c>
      <c r="BK657">
        <v>15.6282666666667</v>
      </c>
      <c r="BL657">
        <v>876.466518518518</v>
      </c>
      <c r="BM657">
        <v>18.7422777777778</v>
      </c>
      <c r="BN657">
        <v>500.001666666667</v>
      </c>
      <c r="BO657">
        <v>73.944737037037</v>
      </c>
      <c r="BP657">
        <v>0.100004211111111</v>
      </c>
      <c r="BQ657">
        <v>22.9130518518519</v>
      </c>
      <c r="BR657">
        <v>22.8216925925926</v>
      </c>
      <c r="BS657">
        <v>999.9</v>
      </c>
      <c r="BT657">
        <v>0</v>
      </c>
      <c r="BU657">
        <v>0</v>
      </c>
      <c r="BV657">
        <v>9998.7037037037</v>
      </c>
      <c r="BW657">
        <v>0</v>
      </c>
      <c r="BX657">
        <v>1623.59185185185</v>
      </c>
      <c r="BY657">
        <v>-41.8014888888889</v>
      </c>
      <c r="BZ657">
        <v>906.545777777778</v>
      </c>
      <c r="CA657">
        <v>945.965037037037</v>
      </c>
      <c r="CB657">
        <v>3.30716407407407</v>
      </c>
      <c r="CC657">
        <v>931.181037037037</v>
      </c>
      <c r="CD657">
        <v>15.6282666666667</v>
      </c>
      <c r="CE657">
        <v>1.40017481481481</v>
      </c>
      <c r="CF657">
        <v>1.15562777777778</v>
      </c>
      <c r="CG657">
        <v>11.9195185185185</v>
      </c>
      <c r="CH657">
        <v>9.04188111111111</v>
      </c>
      <c r="CI657">
        <v>1999.98037037037</v>
      </c>
      <c r="CJ657">
        <v>0.980005</v>
      </c>
      <c r="CK657">
        <v>0.0199951074074074</v>
      </c>
      <c r="CL657">
        <v>0</v>
      </c>
      <c r="CM657">
        <v>2.27845925925926</v>
      </c>
      <c r="CN657">
        <v>0</v>
      </c>
      <c r="CO657">
        <v>9938.48740740741</v>
      </c>
      <c r="CP657">
        <v>17299.9888888889</v>
      </c>
      <c r="CQ657">
        <v>42.0574074074074</v>
      </c>
      <c r="CR657">
        <v>44.3376666666667</v>
      </c>
      <c r="CS657">
        <v>42.076</v>
      </c>
      <c r="CT657">
        <v>42.5</v>
      </c>
      <c r="CU657">
        <v>41.1295925925926</v>
      </c>
      <c r="CV657">
        <v>1959.99296296296</v>
      </c>
      <c r="CW657">
        <v>39.9907407407407</v>
      </c>
      <c r="CX657">
        <v>0</v>
      </c>
      <c r="CY657">
        <v>1657128344.5</v>
      </c>
      <c r="CZ657">
        <v>0</v>
      </c>
      <c r="DA657">
        <v>0</v>
      </c>
      <c r="DB657" t="s">
        <v>356</v>
      </c>
      <c r="DC657">
        <v>1656081770.5</v>
      </c>
      <c r="DD657">
        <v>1655399214.6</v>
      </c>
      <c r="DE657">
        <v>0</v>
      </c>
      <c r="DF657">
        <v>0.134</v>
      </c>
      <c r="DG657">
        <v>-0.06</v>
      </c>
      <c r="DH657">
        <v>9.331</v>
      </c>
      <c r="DI657">
        <v>0.511</v>
      </c>
      <c r="DJ657">
        <v>421</v>
      </c>
      <c r="DK657">
        <v>25</v>
      </c>
      <c r="DL657">
        <v>1.93</v>
      </c>
      <c r="DM657">
        <v>0.15</v>
      </c>
      <c r="DN657">
        <v>-41.63442</v>
      </c>
      <c r="DO657">
        <v>-2.77283977485927</v>
      </c>
      <c r="DP657">
        <v>0.411298441037648</v>
      </c>
      <c r="DQ657">
        <v>0</v>
      </c>
      <c r="DR657">
        <v>3.29806525</v>
      </c>
      <c r="DS657">
        <v>0.148046566604116</v>
      </c>
      <c r="DT657">
        <v>0.0144992704967353</v>
      </c>
      <c r="DU657">
        <v>0</v>
      </c>
      <c r="DV657">
        <v>0</v>
      </c>
      <c r="DW657">
        <v>2</v>
      </c>
      <c r="DX657" t="s">
        <v>367</v>
      </c>
      <c r="DY657">
        <v>2.96892</v>
      </c>
      <c r="DZ657">
        <v>2.75378</v>
      </c>
      <c r="EA657">
        <v>0.127944</v>
      </c>
      <c r="EB657">
        <v>0.132937</v>
      </c>
      <c r="EC657">
        <v>0.0715321</v>
      </c>
      <c r="ED657">
        <v>0.06276</v>
      </c>
      <c r="EE657">
        <v>33844.2</v>
      </c>
      <c r="EF657">
        <v>36820.2</v>
      </c>
      <c r="EG657">
        <v>35200.5</v>
      </c>
      <c r="EH657">
        <v>38547.3</v>
      </c>
      <c r="EI657">
        <v>46396.7</v>
      </c>
      <c r="EJ657">
        <v>52173.2</v>
      </c>
      <c r="EK657">
        <v>55070.7</v>
      </c>
      <c r="EL657">
        <v>61819.9</v>
      </c>
      <c r="EM657">
        <v>1.917</v>
      </c>
      <c r="EN657">
        <v>2.1048</v>
      </c>
      <c r="EO657">
        <v>-0.00864267</v>
      </c>
      <c r="EP657">
        <v>0</v>
      </c>
      <c r="EQ657">
        <v>22.9727</v>
      </c>
      <c r="ER657">
        <v>999.9</v>
      </c>
      <c r="ES657">
        <v>39.195</v>
      </c>
      <c r="ET657">
        <v>33.909</v>
      </c>
      <c r="EU657">
        <v>28.1747</v>
      </c>
      <c r="EV657">
        <v>55.7672</v>
      </c>
      <c r="EW657">
        <v>38.9904</v>
      </c>
      <c r="EX657">
        <v>2</v>
      </c>
      <c r="EY657">
        <v>0.367561</v>
      </c>
      <c r="EZ657">
        <v>9.28105</v>
      </c>
      <c r="FA657">
        <v>19.9228</v>
      </c>
      <c r="FB657">
        <v>5.20411</v>
      </c>
      <c r="FC657">
        <v>12.0099</v>
      </c>
      <c r="FD657">
        <v>4.976</v>
      </c>
      <c r="FE657">
        <v>3.294</v>
      </c>
      <c r="FF657">
        <v>9999</v>
      </c>
      <c r="FG657">
        <v>9999</v>
      </c>
      <c r="FH657">
        <v>9999</v>
      </c>
      <c r="FI657">
        <v>552.9</v>
      </c>
      <c r="FJ657">
        <v>1.8631</v>
      </c>
      <c r="FK657">
        <v>1.86774</v>
      </c>
      <c r="FL657">
        <v>1.86752</v>
      </c>
      <c r="FM657">
        <v>1.86874</v>
      </c>
      <c r="FN657">
        <v>1.86951</v>
      </c>
      <c r="FO657">
        <v>1.86554</v>
      </c>
      <c r="FP657">
        <v>1.86661</v>
      </c>
      <c r="FQ657">
        <v>1.86798</v>
      </c>
      <c r="FR657">
        <v>5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13.107</v>
      </c>
      <c r="GF657">
        <v>0.1932</v>
      </c>
      <c r="GG657">
        <v>5.21543574155078</v>
      </c>
      <c r="GH657">
        <v>0.0100486214095962</v>
      </c>
      <c r="GI657">
        <v>-1.74255938316833e-06</v>
      </c>
      <c r="GJ657">
        <v>3.40457676646056e-10</v>
      </c>
      <c r="GK657">
        <v>0.193157098174064</v>
      </c>
      <c r="GL657">
        <v>0</v>
      </c>
      <c r="GM657">
        <v>0</v>
      </c>
      <c r="GN657">
        <v>0</v>
      </c>
      <c r="GO657">
        <v>-4</v>
      </c>
      <c r="GP657">
        <v>2214</v>
      </c>
      <c r="GQ657">
        <v>1</v>
      </c>
      <c r="GR657">
        <v>18</v>
      </c>
      <c r="GS657">
        <v>17443.2</v>
      </c>
      <c r="GT657">
        <v>28819.2</v>
      </c>
      <c r="GU657">
        <v>2.56836</v>
      </c>
      <c r="GV657">
        <v>2.62817</v>
      </c>
      <c r="GW657">
        <v>2.24854</v>
      </c>
      <c r="GX657">
        <v>2.73438</v>
      </c>
      <c r="GY657">
        <v>1.99585</v>
      </c>
      <c r="GZ657">
        <v>2.32422</v>
      </c>
      <c r="HA657">
        <v>38.1593</v>
      </c>
      <c r="HB657">
        <v>13.703</v>
      </c>
      <c r="HC657">
        <v>18</v>
      </c>
      <c r="HD657">
        <v>497.459</v>
      </c>
      <c r="HE657">
        <v>630.298</v>
      </c>
      <c r="HF657">
        <v>13.8477</v>
      </c>
      <c r="HG657">
        <v>31.7324</v>
      </c>
      <c r="HH657">
        <v>30.0005</v>
      </c>
      <c r="HI657">
        <v>31.5353</v>
      </c>
      <c r="HJ657">
        <v>31.4476</v>
      </c>
      <c r="HK657">
        <v>51.4661</v>
      </c>
      <c r="HL657">
        <v>40.8637</v>
      </c>
      <c r="HM657">
        <v>0</v>
      </c>
      <c r="HN657">
        <v>12.4388</v>
      </c>
      <c r="HO657">
        <v>970.947</v>
      </c>
      <c r="HP657">
        <v>15.5282</v>
      </c>
      <c r="HQ657">
        <v>102.124</v>
      </c>
      <c r="HR657">
        <v>102.906</v>
      </c>
    </row>
    <row r="658" spans="1:226">
      <c r="A658">
        <v>642</v>
      </c>
      <c r="B658">
        <v>1657128369.5</v>
      </c>
      <c r="C658">
        <v>8336.90000009537</v>
      </c>
      <c r="D658" t="s">
        <v>1648</v>
      </c>
      <c r="E658" t="s">
        <v>1649</v>
      </c>
      <c r="F658">
        <v>5</v>
      </c>
      <c r="G658" t="s">
        <v>1537</v>
      </c>
      <c r="H658" t="s">
        <v>354</v>
      </c>
      <c r="I658">
        <v>1657128361.71429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977.646100952973</v>
      </c>
      <c r="AK658">
        <v>947.051527272727</v>
      </c>
      <c r="AL658">
        <v>3.25431270100573</v>
      </c>
      <c r="AM658">
        <v>66.8898912249682</v>
      </c>
      <c r="AN658">
        <f>(AP658 - AO658 + BO658*1E3/(8.314*(BQ658+273.15)) * AR658/BN658 * AQ658) * BN658/(100*BB658) * 1000/(1000 - AP658)</f>
        <v>0</v>
      </c>
      <c r="AO658">
        <v>15.63662052305</v>
      </c>
      <c r="AP658">
        <v>18.978916969697</v>
      </c>
      <c r="AQ658">
        <v>0.00179073837587228</v>
      </c>
      <c r="AR658">
        <v>77.4811783398538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1657128361.71429</v>
      </c>
      <c r="BH658">
        <v>905.082892857143</v>
      </c>
      <c r="BI658">
        <v>946.829035714286</v>
      </c>
      <c r="BJ658">
        <v>18.95365</v>
      </c>
      <c r="BK658">
        <v>15.6269178571429</v>
      </c>
      <c r="BL658">
        <v>892.048678571429</v>
      </c>
      <c r="BM658">
        <v>18.7605035714286</v>
      </c>
      <c r="BN658">
        <v>500.007214285714</v>
      </c>
      <c r="BO658">
        <v>73.9447107142857</v>
      </c>
      <c r="BP658">
        <v>0.0999839821428572</v>
      </c>
      <c r="BQ658">
        <v>22.9194428571429</v>
      </c>
      <c r="BR658">
        <v>22.8271678571429</v>
      </c>
      <c r="BS658">
        <v>999.9</v>
      </c>
      <c r="BT658">
        <v>0</v>
      </c>
      <c r="BU658">
        <v>0</v>
      </c>
      <c r="BV658">
        <v>10003.5714285714</v>
      </c>
      <c r="BW658">
        <v>0</v>
      </c>
      <c r="BX658">
        <v>1622.84535714286</v>
      </c>
      <c r="BY658">
        <v>-41.7462321428571</v>
      </c>
      <c r="BZ658">
        <v>922.56925</v>
      </c>
      <c r="CA658">
        <v>961.859964285714</v>
      </c>
      <c r="CB658">
        <v>3.32674428571429</v>
      </c>
      <c r="CC658">
        <v>946.829035714286</v>
      </c>
      <c r="CD658">
        <v>15.6269178571429</v>
      </c>
      <c r="CE658">
        <v>1.4015225</v>
      </c>
      <c r="CF658">
        <v>1.15552642857143</v>
      </c>
      <c r="CG658">
        <v>11.9340964285714</v>
      </c>
      <c r="CH658">
        <v>9.04058928571429</v>
      </c>
      <c r="CI658">
        <v>1999.98464285714</v>
      </c>
      <c r="CJ658">
        <v>0.980005857142857</v>
      </c>
      <c r="CK658">
        <v>0.0199942535714286</v>
      </c>
      <c r="CL658">
        <v>0</v>
      </c>
      <c r="CM658">
        <v>2.269225</v>
      </c>
      <c r="CN658">
        <v>0</v>
      </c>
      <c r="CO658">
        <v>9952.59892857143</v>
      </c>
      <c r="CP658">
        <v>17300.0392857143</v>
      </c>
      <c r="CQ658">
        <v>42.062</v>
      </c>
      <c r="CR658">
        <v>44.3525</v>
      </c>
      <c r="CS658">
        <v>42.09125</v>
      </c>
      <c r="CT658">
        <v>42.5</v>
      </c>
      <c r="CU658">
        <v>41.1449285714286</v>
      </c>
      <c r="CV658">
        <v>1960</v>
      </c>
      <c r="CW658">
        <v>39.9864285714286</v>
      </c>
      <c r="CX658">
        <v>0</v>
      </c>
      <c r="CY658">
        <v>1657128349.9</v>
      </c>
      <c r="CZ658">
        <v>0</v>
      </c>
      <c r="DA658">
        <v>0</v>
      </c>
      <c r="DB658" t="s">
        <v>356</v>
      </c>
      <c r="DC658">
        <v>1656081770.5</v>
      </c>
      <c r="DD658">
        <v>1655399214.6</v>
      </c>
      <c r="DE658">
        <v>0</v>
      </c>
      <c r="DF658">
        <v>0.134</v>
      </c>
      <c r="DG658">
        <v>-0.06</v>
      </c>
      <c r="DH658">
        <v>9.331</v>
      </c>
      <c r="DI658">
        <v>0.511</v>
      </c>
      <c r="DJ658">
        <v>421</v>
      </c>
      <c r="DK658">
        <v>25</v>
      </c>
      <c r="DL658">
        <v>1.93</v>
      </c>
      <c r="DM658">
        <v>0.15</v>
      </c>
      <c r="DN658">
        <v>-41.7468025</v>
      </c>
      <c r="DO658">
        <v>-0.273648405253291</v>
      </c>
      <c r="DP658">
        <v>0.499654243696329</v>
      </c>
      <c r="DQ658">
        <v>0</v>
      </c>
      <c r="DR658">
        <v>3.3127935</v>
      </c>
      <c r="DS658">
        <v>0.200218761726068</v>
      </c>
      <c r="DT658">
        <v>0.0209500283472362</v>
      </c>
      <c r="DU658">
        <v>0</v>
      </c>
      <c r="DV658">
        <v>0</v>
      </c>
      <c r="DW658">
        <v>2</v>
      </c>
      <c r="DX658" t="s">
        <v>367</v>
      </c>
      <c r="DY658">
        <v>2.96864</v>
      </c>
      <c r="DZ658">
        <v>2.75393</v>
      </c>
      <c r="EA658">
        <v>0.12943</v>
      </c>
      <c r="EB658">
        <v>0.134429</v>
      </c>
      <c r="EC658">
        <v>0.0715603</v>
      </c>
      <c r="ED658">
        <v>0.0626175</v>
      </c>
      <c r="EE658">
        <v>33785.8</v>
      </c>
      <c r="EF658">
        <v>36756.6</v>
      </c>
      <c r="EG658">
        <v>35199.8</v>
      </c>
      <c r="EH658">
        <v>38547.1</v>
      </c>
      <c r="EI658">
        <v>46394.9</v>
      </c>
      <c r="EJ658">
        <v>52180.5</v>
      </c>
      <c r="EK658">
        <v>55070.2</v>
      </c>
      <c r="EL658">
        <v>61819.1</v>
      </c>
      <c r="EM658">
        <v>1.9168</v>
      </c>
      <c r="EN658">
        <v>2.1046</v>
      </c>
      <c r="EO658">
        <v>-0.00849366</v>
      </c>
      <c r="EP658">
        <v>0</v>
      </c>
      <c r="EQ658">
        <v>22.9823</v>
      </c>
      <c r="ER658">
        <v>999.9</v>
      </c>
      <c r="ES658">
        <v>39.195</v>
      </c>
      <c r="ET658">
        <v>33.939</v>
      </c>
      <c r="EU658">
        <v>28.2236</v>
      </c>
      <c r="EV658">
        <v>55.2072</v>
      </c>
      <c r="EW658">
        <v>39.0064</v>
      </c>
      <c r="EX658">
        <v>2</v>
      </c>
      <c r="EY658">
        <v>0.368333</v>
      </c>
      <c r="EZ658">
        <v>9.28105</v>
      </c>
      <c r="FA658">
        <v>19.9226</v>
      </c>
      <c r="FB658">
        <v>5.20291</v>
      </c>
      <c r="FC658">
        <v>12.0099</v>
      </c>
      <c r="FD658">
        <v>4.976</v>
      </c>
      <c r="FE658">
        <v>3.294</v>
      </c>
      <c r="FF658">
        <v>9999</v>
      </c>
      <c r="FG658">
        <v>9999</v>
      </c>
      <c r="FH658">
        <v>9999</v>
      </c>
      <c r="FI658">
        <v>552.9</v>
      </c>
      <c r="FJ658">
        <v>1.86301</v>
      </c>
      <c r="FK658">
        <v>1.86768</v>
      </c>
      <c r="FL658">
        <v>1.86752</v>
      </c>
      <c r="FM658">
        <v>1.86874</v>
      </c>
      <c r="FN658">
        <v>1.86951</v>
      </c>
      <c r="FO658">
        <v>1.86557</v>
      </c>
      <c r="FP658">
        <v>1.86661</v>
      </c>
      <c r="FQ658">
        <v>1.86798</v>
      </c>
      <c r="FR658">
        <v>5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13.23</v>
      </c>
      <c r="GF658">
        <v>0.1932</v>
      </c>
      <c r="GG658">
        <v>5.21543574155078</v>
      </c>
      <c r="GH658">
        <v>0.0100486214095962</v>
      </c>
      <c r="GI658">
        <v>-1.74255938316833e-06</v>
      </c>
      <c r="GJ658">
        <v>3.40457676646056e-10</v>
      </c>
      <c r="GK658">
        <v>0.193157098174064</v>
      </c>
      <c r="GL658">
        <v>0</v>
      </c>
      <c r="GM658">
        <v>0</v>
      </c>
      <c r="GN658">
        <v>0</v>
      </c>
      <c r="GO658">
        <v>-4</v>
      </c>
      <c r="GP658">
        <v>2214</v>
      </c>
      <c r="GQ658">
        <v>1</v>
      </c>
      <c r="GR658">
        <v>18</v>
      </c>
      <c r="GS658">
        <v>17443.3</v>
      </c>
      <c r="GT658">
        <v>28819.2</v>
      </c>
      <c r="GU658">
        <v>2.60498</v>
      </c>
      <c r="GV658">
        <v>2.62207</v>
      </c>
      <c r="GW658">
        <v>2.24854</v>
      </c>
      <c r="GX658">
        <v>2.73315</v>
      </c>
      <c r="GY658">
        <v>1.99585</v>
      </c>
      <c r="GZ658">
        <v>2.36572</v>
      </c>
      <c r="HA658">
        <v>38.1593</v>
      </c>
      <c r="HB658">
        <v>13.7118</v>
      </c>
      <c r="HC658">
        <v>18</v>
      </c>
      <c r="HD658">
        <v>497.347</v>
      </c>
      <c r="HE658">
        <v>630.188</v>
      </c>
      <c r="HF658">
        <v>13.8491</v>
      </c>
      <c r="HG658">
        <v>31.7379</v>
      </c>
      <c r="HH658">
        <v>30.0007</v>
      </c>
      <c r="HI658">
        <v>31.5381</v>
      </c>
      <c r="HJ658">
        <v>31.4531</v>
      </c>
      <c r="HK658">
        <v>52.1883</v>
      </c>
      <c r="HL658">
        <v>41.1558</v>
      </c>
      <c r="HM658">
        <v>0</v>
      </c>
      <c r="HN658">
        <v>12.4493</v>
      </c>
      <c r="HO658">
        <v>991.173</v>
      </c>
      <c r="HP658">
        <v>15.4912</v>
      </c>
      <c r="HQ658">
        <v>102.123</v>
      </c>
      <c r="HR658">
        <v>102.905</v>
      </c>
    </row>
    <row r="659" spans="1:226">
      <c r="A659">
        <v>643</v>
      </c>
      <c r="B659">
        <v>1657128374.5</v>
      </c>
      <c r="C659">
        <v>8341.90000009537</v>
      </c>
      <c r="D659" t="s">
        <v>1650</v>
      </c>
      <c r="E659" t="s">
        <v>1651</v>
      </c>
      <c r="F659">
        <v>5</v>
      </c>
      <c r="G659" t="s">
        <v>1537</v>
      </c>
      <c r="H659" t="s">
        <v>354</v>
      </c>
      <c r="I659">
        <v>1657128367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995.547709990968</v>
      </c>
      <c r="AK659">
        <v>964.20063030303</v>
      </c>
      <c r="AL659">
        <v>3.46610862633558</v>
      </c>
      <c r="AM659">
        <v>66.8898912249682</v>
      </c>
      <c r="AN659">
        <f>(AP659 - AO659 + BO659*1E3/(8.314*(BQ659+273.15)) * AR659/BN659 * AQ659) * BN659/(100*BB659) * 1000/(1000 - AP659)</f>
        <v>0</v>
      </c>
      <c r="AO659">
        <v>15.5910729296921</v>
      </c>
      <c r="AP659">
        <v>18.9739424242424</v>
      </c>
      <c r="AQ659">
        <v>-0.00117790704901495</v>
      </c>
      <c r="AR659">
        <v>77.4811783398538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1657128367</v>
      </c>
      <c r="BH659">
        <v>922.588185185185</v>
      </c>
      <c r="BI659">
        <v>964.642777777778</v>
      </c>
      <c r="BJ659">
        <v>18.9680259259259</v>
      </c>
      <c r="BK659">
        <v>15.6118851851852</v>
      </c>
      <c r="BL659">
        <v>909.419481481482</v>
      </c>
      <c r="BM659">
        <v>18.7748703703704</v>
      </c>
      <c r="BN659">
        <v>500.004925925926</v>
      </c>
      <c r="BO659">
        <v>73.9444962962963</v>
      </c>
      <c r="BP659">
        <v>0.0999611703703703</v>
      </c>
      <c r="BQ659">
        <v>22.927062962963</v>
      </c>
      <c r="BR659">
        <v>22.8318703703704</v>
      </c>
      <c r="BS659">
        <v>999.9</v>
      </c>
      <c r="BT659">
        <v>0</v>
      </c>
      <c r="BU659">
        <v>0</v>
      </c>
      <c r="BV659">
        <v>9996.85185185185</v>
      </c>
      <c r="BW659">
        <v>0</v>
      </c>
      <c r="BX659">
        <v>1621.80037037037</v>
      </c>
      <c r="BY659">
        <v>-42.054637037037</v>
      </c>
      <c r="BZ659">
        <v>940.426407407407</v>
      </c>
      <c r="CA659">
        <v>979.941148148148</v>
      </c>
      <c r="CB659">
        <v>3.35614555555556</v>
      </c>
      <c r="CC659">
        <v>964.642777777778</v>
      </c>
      <c r="CD659">
        <v>15.6118851851852</v>
      </c>
      <c r="CE659">
        <v>1.40258222222222</v>
      </c>
      <c r="CF659">
        <v>1.15441222222222</v>
      </c>
      <c r="CG659">
        <v>11.945562962963</v>
      </c>
      <c r="CH659">
        <v>9.02627814814815</v>
      </c>
      <c r="CI659">
        <v>2000.00296296296</v>
      </c>
      <c r="CJ659">
        <v>0.980005888888889</v>
      </c>
      <c r="CK659">
        <v>0.0199942</v>
      </c>
      <c r="CL659">
        <v>0</v>
      </c>
      <c r="CM659">
        <v>2.29424074074074</v>
      </c>
      <c r="CN659">
        <v>0</v>
      </c>
      <c r="CO659">
        <v>9968.92037037037</v>
      </c>
      <c r="CP659">
        <v>17300.2074074074</v>
      </c>
      <c r="CQ659">
        <v>42.062</v>
      </c>
      <c r="CR659">
        <v>44.375</v>
      </c>
      <c r="CS659">
        <v>42.1063333333333</v>
      </c>
      <c r="CT659">
        <v>42.5</v>
      </c>
      <c r="CU659">
        <v>41.1663333333333</v>
      </c>
      <c r="CV659">
        <v>1960.01851851852</v>
      </c>
      <c r="CW659">
        <v>39.9848148148148</v>
      </c>
      <c r="CX659">
        <v>0</v>
      </c>
      <c r="CY659">
        <v>1657128354.7</v>
      </c>
      <c r="CZ659">
        <v>0</v>
      </c>
      <c r="DA659">
        <v>0</v>
      </c>
      <c r="DB659" t="s">
        <v>356</v>
      </c>
      <c r="DC659">
        <v>1656081770.5</v>
      </c>
      <c r="DD659">
        <v>1655399214.6</v>
      </c>
      <c r="DE659">
        <v>0</v>
      </c>
      <c r="DF659">
        <v>0.134</v>
      </c>
      <c r="DG659">
        <v>-0.06</v>
      </c>
      <c r="DH659">
        <v>9.331</v>
      </c>
      <c r="DI659">
        <v>0.511</v>
      </c>
      <c r="DJ659">
        <v>421</v>
      </c>
      <c r="DK659">
        <v>25</v>
      </c>
      <c r="DL659">
        <v>1.93</v>
      </c>
      <c r="DM659">
        <v>0.15</v>
      </c>
      <c r="DN659">
        <v>-41.921585</v>
      </c>
      <c r="DO659">
        <v>-1.34867842401489</v>
      </c>
      <c r="DP659">
        <v>0.590398747267472</v>
      </c>
      <c r="DQ659">
        <v>0</v>
      </c>
      <c r="DR659">
        <v>3.336816</v>
      </c>
      <c r="DS659">
        <v>0.326435347091915</v>
      </c>
      <c r="DT659">
        <v>0.0334978160332879</v>
      </c>
      <c r="DU659">
        <v>0</v>
      </c>
      <c r="DV659">
        <v>0</v>
      </c>
      <c r="DW659">
        <v>2</v>
      </c>
      <c r="DX659" t="s">
        <v>367</v>
      </c>
      <c r="DY659">
        <v>2.96823</v>
      </c>
      <c r="DZ659">
        <v>2.75413</v>
      </c>
      <c r="EA659">
        <v>0.130982</v>
      </c>
      <c r="EB659">
        <v>0.13592</v>
      </c>
      <c r="EC659">
        <v>0.0715621</v>
      </c>
      <c r="ED659">
        <v>0.0623612</v>
      </c>
      <c r="EE659">
        <v>33725.6</v>
      </c>
      <c r="EF659">
        <v>36692.6</v>
      </c>
      <c r="EG659">
        <v>35199.8</v>
      </c>
      <c r="EH659">
        <v>38546.4</v>
      </c>
      <c r="EI659">
        <v>46395.2</v>
      </c>
      <c r="EJ659">
        <v>52194.2</v>
      </c>
      <c r="EK659">
        <v>55070.6</v>
      </c>
      <c r="EL659">
        <v>61818.4</v>
      </c>
      <c r="EM659">
        <v>1.9166</v>
      </c>
      <c r="EN659">
        <v>2.1042</v>
      </c>
      <c r="EO659">
        <v>-0.00938773</v>
      </c>
      <c r="EP659">
        <v>0</v>
      </c>
      <c r="EQ659">
        <v>22.9901</v>
      </c>
      <c r="ER659">
        <v>999.9</v>
      </c>
      <c r="ES659">
        <v>39.195</v>
      </c>
      <c r="ET659">
        <v>33.939</v>
      </c>
      <c r="EU659">
        <v>28.2278</v>
      </c>
      <c r="EV659">
        <v>55.7272</v>
      </c>
      <c r="EW659">
        <v>39.0385</v>
      </c>
      <c r="EX659">
        <v>2</v>
      </c>
      <c r="EY659">
        <v>0.36872</v>
      </c>
      <c r="EZ659">
        <v>9.28105</v>
      </c>
      <c r="FA659">
        <v>19.9223</v>
      </c>
      <c r="FB659">
        <v>5.20052</v>
      </c>
      <c r="FC659">
        <v>12.0099</v>
      </c>
      <c r="FD659">
        <v>4.9756</v>
      </c>
      <c r="FE659">
        <v>3.294</v>
      </c>
      <c r="FF659">
        <v>9999</v>
      </c>
      <c r="FG659">
        <v>9999</v>
      </c>
      <c r="FH659">
        <v>9999</v>
      </c>
      <c r="FI659">
        <v>552.9</v>
      </c>
      <c r="FJ659">
        <v>1.86307</v>
      </c>
      <c r="FK659">
        <v>1.8678</v>
      </c>
      <c r="FL659">
        <v>1.86752</v>
      </c>
      <c r="FM659">
        <v>1.86874</v>
      </c>
      <c r="FN659">
        <v>1.86951</v>
      </c>
      <c r="FO659">
        <v>1.86557</v>
      </c>
      <c r="FP659">
        <v>1.86661</v>
      </c>
      <c r="FQ659">
        <v>1.86798</v>
      </c>
      <c r="FR659">
        <v>5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13.36</v>
      </c>
      <c r="GF659">
        <v>0.1932</v>
      </c>
      <c r="GG659">
        <v>5.21543574155078</v>
      </c>
      <c r="GH659">
        <v>0.0100486214095962</v>
      </c>
      <c r="GI659">
        <v>-1.74255938316833e-06</v>
      </c>
      <c r="GJ659">
        <v>3.40457676646056e-10</v>
      </c>
      <c r="GK659">
        <v>0.193157098174064</v>
      </c>
      <c r="GL659">
        <v>0</v>
      </c>
      <c r="GM659">
        <v>0</v>
      </c>
      <c r="GN659">
        <v>0</v>
      </c>
      <c r="GO659">
        <v>-4</v>
      </c>
      <c r="GP659">
        <v>2214</v>
      </c>
      <c r="GQ659">
        <v>1</v>
      </c>
      <c r="GR659">
        <v>18</v>
      </c>
      <c r="GS659">
        <v>17443.4</v>
      </c>
      <c r="GT659">
        <v>28819.3</v>
      </c>
      <c r="GU659">
        <v>2.63794</v>
      </c>
      <c r="GV659">
        <v>2.62451</v>
      </c>
      <c r="GW659">
        <v>2.24854</v>
      </c>
      <c r="GX659">
        <v>2.73315</v>
      </c>
      <c r="GY659">
        <v>1.99585</v>
      </c>
      <c r="GZ659">
        <v>2.33765</v>
      </c>
      <c r="HA659">
        <v>38.1837</v>
      </c>
      <c r="HB659">
        <v>13.6942</v>
      </c>
      <c r="HC659">
        <v>18</v>
      </c>
      <c r="HD659">
        <v>497.258</v>
      </c>
      <c r="HE659">
        <v>629.899</v>
      </c>
      <c r="HF659">
        <v>13.8445</v>
      </c>
      <c r="HG659">
        <v>31.7435</v>
      </c>
      <c r="HH659">
        <v>30.0007</v>
      </c>
      <c r="HI659">
        <v>31.5436</v>
      </c>
      <c r="HJ659">
        <v>31.4558</v>
      </c>
      <c r="HK659">
        <v>52.86</v>
      </c>
      <c r="HL659">
        <v>41.4281</v>
      </c>
      <c r="HM659">
        <v>0</v>
      </c>
      <c r="HN659">
        <v>12.4543</v>
      </c>
      <c r="HO659">
        <v>1004.63</v>
      </c>
      <c r="HP659">
        <v>15.5288</v>
      </c>
      <c r="HQ659">
        <v>102.123</v>
      </c>
      <c r="HR659">
        <v>102.903</v>
      </c>
    </row>
    <row r="660" spans="1:226">
      <c r="A660">
        <v>644</v>
      </c>
      <c r="B660">
        <v>1657128379.5</v>
      </c>
      <c r="C660">
        <v>8346.90000009537</v>
      </c>
      <c r="D660" t="s">
        <v>1652</v>
      </c>
      <c r="E660" t="s">
        <v>1653</v>
      </c>
      <c r="F660">
        <v>5</v>
      </c>
      <c r="G660" t="s">
        <v>1537</v>
      </c>
      <c r="H660" t="s">
        <v>354</v>
      </c>
      <c r="I660">
        <v>1657128371.71429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1011.8694419533</v>
      </c>
      <c r="AK660">
        <v>981.193957575757</v>
      </c>
      <c r="AL660">
        <v>3.33264472366335</v>
      </c>
      <c r="AM660">
        <v>66.8898912249682</v>
      </c>
      <c r="AN660">
        <f>(AP660 - AO660 + BO660*1E3/(8.314*(BQ660+273.15)) * AR660/BN660 * AQ660) * BN660/(100*BB660) * 1000/(1000 - AP660)</f>
        <v>0</v>
      </c>
      <c r="AO660">
        <v>15.467801344047</v>
      </c>
      <c r="AP660">
        <v>18.941516969697</v>
      </c>
      <c r="AQ660">
        <v>-0.00823766149606805</v>
      </c>
      <c r="AR660">
        <v>77.4811783398538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1657128371.71429</v>
      </c>
      <c r="BH660">
        <v>938.351928571429</v>
      </c>
      <c r="BI660">
        <v>980.368035714286</v>
      </c>
      <c r="BJ660">
        <v>18.968575</v>
      </c>
      <c r="BK660">
        <v>15.5581107142857</v>
      </c>
      <c r="BL660">
        <v>925.062571428571</v>
      </c>
      <c r="BM660">
        <v>18.7754178571429</v>
      </c>
      <c r="BN660">
        <v>499.995357142857</v>
      </c>
      <c r="BO660">
        <v>73.9449357142857</v>
      </c>
      <c r="BP660">
        <v>0.099941925</v>
      </c>
      <c r="BQ660">
        <v>22.932875</v>
      </c>
      <c r="BR660">
        <v>22.8344392857143</v>
      </c>
      <c r="BS660">
        <v>999.9</v>
      </c>
      <c r="BT660">
        <v>0</v>
      </c>
      <c r="BU660">
        <v>0</v>
      </c>
      <c r="BV660">
        <v>10005.7142857143</v>
      </c>
      <c r="BW660">
        <v>0</v>
      </c>
      <c r="BX660">
        <v>1621.28285714286</v>
      </c>
      <c r="BY660">
        <v>-42.0163535714286</v>
      </c>
      <c r="BZ660">
        <v>956.495178571429</v>
      </c>
      <c r="CA660">
        <v>995.861357142857</v>
      </c>
      <c r="CB660">
        <v>3.41046785714286</v>
      </c>
      <c r="CC660">
        <v>980.368035714286</v>
      </c>
      <c r="CD660">
        <v>15.5581107142857</v>
      </c>
      <c r="CE660">
        <v>1.40263071428571</v>
      </c>
      <c r="CF660">
        <v>1.1504425</v>
      </c>
      <c r="CG660">
        <v>11.9460928571429</v>
      </c>
      <c r="CH660">
        <v>8.975135</v>
      </c>
      <c r="CI660">
        <v>1999.9975</v>
      </c>
      <c r="CJ660">
        <v>0.980005321428572</v>
      </c>
      <c r="CK660">
        <v>0.0199947642857143</v>
      </c>
      <c r="CL660">
        <v>0</v>
      </c>
      <c r="CM660">
        <v>2.29484642857143</v>
      </c>
      <c r="CN660">
        <v>0</v>
      </c>
      <c r="CO660">
        <v>9988.12535714286</v>
      </c>
      <c r="CP660">
        <v>17300.1642857143</v>
      </c>
      <c r="CQ660">
        <v>42.062</v>
      </c>
      <c r="CR660">
        <v>44.375</v>
      </c>
      <c r="CS660">
        <v>42.1205</v>
      </c>
      <c r="CT660">
        <v>42.5</v>
      </c>
      <c r="CU660">
        <v>41.1803571428571</v>
      </c>
      <c r="CV660">
        <v>1960.01178571429</v>
      </c>
      <c r="CW660">
        <v>39.9885714285714</v>
      </c>
      <c r="CX660">
        <v>0</v>
      </c>
      <c r="CY660">
        <v>1657128359.5</v>
      </c>
      <c r="CZ660">
        <v>0</v>
      </c>
      <c r="DA660">
        <v>0</v>
      </c>
      <c r="DB660" t="s">
        <v>356</v>
      </c>
      <c r="DC660">
        <v>1656081770.5</v>
      </c>
      <c r="DD660">
        <v>1655399214.6</v>
      </c>
      <c r="DE660">
        <v>0</v>
      </c>
      <c r="DF660">
        <v>0.134</v>
      </c>
      <c r="DG660">
        <v>-0.06</v>
      </c>
      <c r="DH660">
        <v>9.331</v>
      </c>
      <c r="DI660">
        <v>0.511</v>
      </c>
      <c r="DJ660">
        <v>421</v>
      </c>
      <c r="DK660">
        <v>25</v>
      </c>
      <c r="DL660">
        <v>1.93</v>
      </c>
      <c r="DM660">
        <v>0.15</v>
      </c>
      <c r="DN660">
        <v>-42.06219</v>
      </c>
      <c r="DO660">
        <v>-0.49369756097549</v>
      </c>
      <c r="DP660">
        <v>0.683343027256443</v>
      </c>
      <c r="DQ660">
        <v>0</v>
      </c>
      <c r="DR660">
        <v>3.38901225</v>
      </c>
      <c r="DS660">
        <v>0.642424052532823</v>
      </c>
      <c r="DT660">
        <v>0.0661978516829474</v>
      </c>
      <c r="DU660">
        <v>0</v>
      </c>
      <c r="DV660">
        <v>0</v>
      </c>
      <c r="DW660">
        <v>2</v>
      </c>
      <c r="DX660" t="s">
        <v>367</v>
      </c>
      <c r="DY660">
        <v>2.96841</v>
      </c>
      <c r="DZ660">
        <v>2.754</v>
      </c>
      <c r="EA660">
        <v>0.13248</v>
      </c>
      <c r="EB660">
        <v>0.137447</v>
      </c>
      <c r="EC660">
        <v>0.0714558</v>
      </c>
      <c r="ED660">
        <v>0.0622331</v>
      </c>
      <c r="EE660">
        <v>33666.6</v>
      </c>
      <c r="EF660">
        <v>36626.9</v>
      </c>
      <c r="EG660">
        <v>35199</v>
      </c>
      <c r="EH660">
        <v>38545.6</v>
      </c>
      <c r="EI660">
        <v>46399.4</v>
      </c>
      <c r="EJ660">
        <v>52200.3</v>
      </c>
      <c r="EK660">
        <v>55069.3</v>
      </c>
      <c r="EL660">
        <v>61817.1</v>
      </c>
      <c r="EM660">
        <v>1.9158</v>
      </c>
      <c r="EN660">
        <v>2.1042</v>
      </c>
      <c r="EO660">
        <v>-0.00998378</v>
      </c>
      <c r="EP660">
        <v>0</v>
      </c>
      <c r="EQ660">
        <v>22.992</v>
      </c>
      <c r="ER660">
        <v>999.9</v>
      </c>
      <c r="ES660">
        <v>39.171</v>
      </c>
      <c r="ET660">
        <v>33.939</v>
      </c>
      <c r="EU660">
        <v>28.2058</v>
      </c>
      <c r="EV660">
        <v>55.5572</v>
      </c>
      <c r="EW660">
        <v>39.0184</v>
      </c>
      <c r="EX660">
        <v>2</v>
      </c>
      <c r="EY660">
        <v>0.369187</v>
      </c>
      <c r="EZ660">
        <v>9.28105</v>
      </c>
      <c r="FA660">
        <v>19.922</v>
      </c>
      <c r="FB660">
        <v>5.20172</v>
      </c>
      <c r="FC660">
        <v>12.0099</v>
      </c>
      <c r="FD660">
        <v>4.9756</v>
      </c>
      <c r="FE660">
        <v>3.294</v>
      </c>
      <c r="FF660">
        <v>9999</v>
      </c>
      <c r="FG660">
        <v>9999</v>
      </c>
      <c r="FH660">
        <v>9999</v>
      </c>
      <c r="FI660">
        <v>552.9</v>
      </c>
      <c r="FJ660">
        <v>1.86301</v>
      </c>
      <c r="FK660">
        <v>1.8678</v>
      </c>
      <c r="FL660">
        <v>1.86752</v>
      </c>
      <c r="FM660">
        <v>1.86874</v>
      </c>
      <c r="FN660">
        <v>1.86951</v>
      </c>
      <c r="FO660">
        <v>1.86563</v>
      </c>
      <c r="FP660">
        <v>1.86661</v>
      </c>
      <c r="FQ660">
        <v>1.86798</v>
      </c>
      <c r="FR660">
        <v>5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13.486</v>
      </c>
      <c r="GF660">
        <v>0.1931</v>
      </c>
      <c r="GG660">
        <v>5.21543574155078</v>
      </c>
      <c r="GH660">
        <v>0.0100486214095962</v>
      </c>
      <c r="GI660">
        <v>-1.74255938316833e-06</v>
      </c>
      <c r="GJ660">
        <v>3.40457676646056e-10</v>
      </c>
      <c r="GK660">
        <v>0.193157098174064</v>
      </c>
      <c r="GL660">
        <v>0</v>
      </c>
      <c r="GM660">
        <v>0</v>
      </c>
      <c r="GN660">
        <v>0</v>
      </c>
      <c r="GO660">
        <v>-4</v>
      </c>
      <c r="GP660">
        <v>2214</v>
      </c>
      <c r="GQ660">
        <v>1</v>
      </c>
      <c r="GR660">
        <v>18</v>
      </c>
      <c r="GS660">
        <v>17443.5</v>
      </c>
      <c r="GT660">
        <v>28819.4</v>
      </c>
      <c r="GU660">
        <v>2.67456</v>
      </c>
      <c r="GV660">
        <v>2.62085</v>
      </c>
      <c r="GW660">
        <v>2.24854</v>
      </c>
      <c r="GX660">
        <v>2.73315</v>
      </c>
      <c r="GY660">
        <v>1.99585</v>
      </c>
      <c r="GZ660">
        <v>2.33765</v>
      </c>
      <c r="HA660">
        <v>38.1837</v>
      </c>
      <c r="HB660">
        <v>13.7118</v>
      </c>
      <c r="HC660">
        <v>18</v>
      </c>
      <c r="HD660">
        <v>496.765</v>
      </c>
      <c r="HE660">
        <v>629.958</v>
      </c>
      <c r="HF660">
        <v>13.8351</v>
      </c>
      <c r="HG660">
        <v>31.7463</v>
      </c>
      <c r="HH660">
        <v>30.0006</v>
      </c>
      <c r="HI660">
        <v>31.5491</v>
      </c>
      <c r="HJ660">
        <v>31.4613</v>
      </c>
      <c r="HK660">
        <v>53.5662</v>
      </c>
      <c r="HL660">
        <v>41.4281</v>
      </c>
      <c r="HM660">
        <v>0</v>
      </c>
      <c r="HN660">
        <v>12.4543</v>
      </c>
      <c r="HO660">
        <v>1024.86</v>
      </c>
      <c r="HP660">
        <v>15.5289</v>
      </c>
      <c r="HQ660">
        <v>102.121</v>
      </c>
      <c r="HR660">
        <v>102.901</v>
      </c>
    </row>
    <row r="661" spans="1:226">
      <c r="A661">
        <v>645</v>
      </c>
      <c r="B661">
        <v>1657128384.5</v>
      </c>
      <c r="C661">
        <v>8351.90000009537</v>
      </c>
      <c r="D661" t="s">
        <v>1654</v>
      </c>
      <c r="E661" t="s">
        <v>1655</v>
      </c>
      <c r="F661">
        <v>5</v>
      </c>
      <c r="G661" t="s">
        <v>1537</v>
      </c>
      <c r="H661" t="s">
        <v>354</v>
      </c>
      <c r="I661">
        <v>1657128377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1029.86345686558</v>
      </c>
      <c r="AK661">
        <v>998.278212121212</v>
      </c>
      <c r="AL661">
        <v>3.48053576523235</v>
      </c>
      <c r="AM661">
        <v>66.8898912249682</v>
      </c>
      <c r="AN661">
        <f>(AP661 - AO661 + BO661*1E3/(8.314*(BQ661+273.15)) * AR661/BN661 * AQ661) * BN661/(100*BB661) * 1000/(1000 - AP661)</f>
        <v>0</v>
      </c>
      <c r="AO661">
        <v>15.4574380332916</v>
      </c>
      <c r="AP661">
        <v>18.9216884848485</v>
      </c>
      <c r="AQ661">
        <v>-0.001536296321549</v>
      </c>
      <c r="AR661">
        <v>77.4811783398538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1657128377</v>
      </c>
      <c r="BH661">
        <v>955.90962962963</v>
      </c>
      <c r="BI661">
        <v>998.359222222222</v>
      </c>
      <c r="BJ661">
        <v>18.9538</v>
      </c>
      <c r="BK661">
        <v>15.5018444444444</v>
      </c>
      <c r="BL661">
        <v>942.48637037037</v>
      </c>
      <c r="BM661">
        <v>18.7606444444444</v>
      </c>
      <c r="BN661">
        <v>500.008407407407</v>
      </c>
      <c r="BO661">
        <v>73.945437037037</v>
      </c>
      <c r="BP661">
        <v>0.100041218518519</v>
      </c>
      <c r="BQ661">
        <v>22.9379259259259</v>
      </c>
      <c r="BR661">
        <v>22.832062962963</v>
      </c>
      <c r="BS661">
        <v>999.9</v>
      </c>
      <c r="BT661">
        <v>0</v>
      </c>
      <c r="BU661">
        <v>0</v>
      </c>
      <c r="BV661">
        <v>9992.77777777778</v>
      </c>
      <c r="BW661">
        <v>0</v>
      </c>
      <c r="BX661">
        <v>1620.79703703704</v>
      </c>
      <c r="BY661">
        <v>-42.4499777777778</v>
      </c>
      <c r="BZ661">
        <v>974.377555555556</v>
      </c>
      <c r="CA661">
        <v>1014.07985185185</v>
      </c>
      <c r="CB661">
        <v>3.45196037037037</v>
      </c>
      <c r="CC661">
        <v>998.359222222222</v>
      </c>
      <c r="CD661">
        <v>15.5018444444444</v>
      </c>
      <c r="CE661">
        <v>1.40154703703704</v>
      </c>
      <c r="CF661">
        <v>1.14629</v>
      </c>
      <c r="CG661">
        <v>11.9343777777778</v>
      </c>
      <c r="CH661">
        <v>8.92161555555556</v>
      </c>
      <c r="CI661">
        <v>1999.97666666667</v>
      </c>
      <c r="CJ661">
        <v>0.980005</v>
      </c>
      <c r="CK661">
        <v>0.0199951</v>
      </c>
      <c r="CL661">
        <v>0</v>
      </c>
      <c r="CM661">
        <v>2.31048518518519</v>
      </c>
      <c r="CN661">
        <v>0</v>
      </c>
      <c r="CO661">
        <v>10005.8144444444</v>
      </c>
      <c r="CP661">
        <v>17299.9740740741</v>
      </c>
      <c r="CQ661">
        <v>42.0666666666667</v>
      </c>
      <c r="CR661">
        <v>44.375</v>
      </c>
      <c r="CS661">
        <v>42.125</v>
      </c>
      <c r="CT661">
        <v>42.5</v>
      </c>
      <c r="CU661">
        <v>41.187</v>
      </c>
      <c r="CV661">
        <v>1959.99074074074</v>
      </c>
      <c r="CW661">
        <v>39.9907407407407</v>
      </c>
      <c r="CX661">
        <v>0</v>
      </c>
      <c r="CY661">
        <v>1657128364.9</v>
      </c>
      <c r="CZ661">
        <v>0</v>
      </c>
      <c r="DA661">
        <v>0</v>
      </c>
      <c r="DB661" t="s">
        <v>356</v>
      </c>
      <c r="DC661">
        <v>1656081770.5</v>
      </c>
      <c r="DD661">
        <v>1655399214.6</v>
      </c>
      <c r="DE661">
        <v>0</v>
      </c>
      <c r="DF661">
        <v>0.134</v>
      </c>
      <c r="DG661">
        <v>-0.06</v>
      </c>
      <c r="DH661">
        <v>9.331</v>
      </c>
      <c r="DI661">
        <v>0.511</v>
      </c>
      <c r="DJ661">
        <v>421</v>
      </c>
      <c r="DK661">
        <v>25</v>
      </c>
      <c r="DL661">
        <v>1.93</v>
      </c>
      <c r="DM661">
        <v>0.15</v>
      </c>
      <c r="DN661">
        <v>-42.2251575</v>
      </c>
      <c r="DO661">
        <v>-2.88357861163231</v>
      </c>
      <c r="DP661">
        <v>0.760077414112372</v>
      </c>
      <c r="DQ661">
        <v>0</v>
      </c>
      <c r="DR661">
        <v>3.41964025</v>
      </c>
      <c r="DS661">
        <v>0.580446641651025</v>
      </c>
      <c r="DT661">
        <v>0.0623144844513497</v>
      </c>
      <c r="DU661">
        <v>0</v>
      </c>
      <c r="DV661">
        <v>0</v>
      </c>
      <c r="DW661">
        <v>2</v>
      </c>
      <c r="DX661" t="s">
        <v>367</v>
      </c>
      <c r="DY661">
        <v>2.96868</v>
      </c>
      <c r="DZ661">
        <v>2.75412</v>
      </c>
      <c r="EA661">
        <v>0.134004</v>
      </c>
      <c r="EB661">
        <v>0.138845</v>
      </c>
      <c r="EC661">
        <v>0.0714051</v>
      </c>
      <c r="ED661">
        <v>0.062236</v>
      </c>
      <c r="EE661">
        <v>33607.5</v>
      </c>
      <c r="EF661">
        <v>36567.3</v>
      </c>
      <c r="EG661">
        <v>35199.1</v>
      </c>
      <c r="EH661">
        <v>38545.5</v>
      </c>
      <c r="EI661">
        <v>46401.8</v>
      </c>
      <c r="EJ661">
        <v>52199.6</v>
      </c>
      <c r="EK661">
        <v>55069</v>
      </c>
      <c r="EL661">
        <v>61816.4</v>
      </c>
      <c r="EM661">
        <v>1.9162</v>
      </c>
      <c r="EN661">
        <v>2.1038</v>
      </c>
      <c r="EO661">
        <v>-0.0108778</v>
      </c>
      <c r="EP661">
        <v>0</v>
      </c>
      <c r="EQ661">
        <v>22.994</v>
      </c>
      <c r="ER661">
        <v>999.9</v>
      </c>
      <c r="ES661">
        <v>39.171</v>
      </c>
      <c r="ET661">
        <v>33.949</v>
      </c>
      <c r="EU661">
        <v>28.2225</v>
      </c>
      <c r="EV661">
        <v>55.6872</v>
      </c>
      <c r="EW661">
        <v>38.9824</v>
      </c>
      <c r="EX661">
        <v>2</v>
      </c>
      <c r="EY661">
        <v>0.370061</v>
      </c>
      <c r="EZ661">
        <v>9.28105</v>
      </c>
      <c r="FA661">
        <v>19.9221</v>
      </c>
      <c r="FB661">
        <v>5.20411</v>
      </c>
      <c r="FC661">
        <v>12.0099</v>
      </c>
      <c r="FD661">
        <v>4.976</v>
      </c>
      <c r="FE661">
        <v>3.294</v>
      </c>
      <c r="FF661">
        <v>9999</v>
      </c>
      <c r="FG661">
        <v>9999</v>
      </c>
      <c r="FH661">
        <v>9999</v>
      </c>
      <c r="FI661">
        <v>552.9</v>
      </c>
      <c r="FJ661">
        <v>1.86307</v>
      </c>
      <c r="FK661">
        <v>1.86774</v>
      </c>
      <c r="FL661">
        <v>1.86752</v>
      </c>
      <c r="FM661">
        <v>1.86874</v>
      </c>
      <c r="FN661">
        <v>1.86951</v>
      </c>
      <c r="FO661">
        <v>1.86554</v>
      </c>
      <c r="FP661">
        <v>1.86661</v>
      </c>
      <c r="FQ661">
        <v>1.86801</v>
      </c>
      <c r="FR661">
        <v>5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13.615</v>
      </c>
      <c r="GF661">
        <v>0.1931</v>
      </c>
      <c r="GG661">
        <v>5.21543574155078</v>
      </c>
      <c r="GH661">
        <v>0.0100486214095962</v>
      </c>
      <c r="GI661">
        <v>-1.74255938316833e-06</v>
      </c>
      <c r="GJ661">
        <v>3.40457676646056e-10</v>
      </c>
      <c r="GK661">
        <v>0.193157098174064</v>
      </c>
      <c r="GL661">
        <v>0</v>
      </c>
      <c r="GM661">
        <v>0</v>
      </c>
      <c r="GN661">
        <v>0</v>
      </c>
      <c r="GO661">
        <v>-4</v>
      </c>
      <c r="GP661">
        <v>2214</v>
      </c>
      <c r="GQ661">
        <v>1</v>
      </c>
      <c r="GR661">
        <v>18</v>
      </c>
      <c r="GS661">
        <v>17443.6</v>
      </c>
      <c r="GT661">
        <v>28819.5</v>
      </c>
      <c r="GU661">
        <v>2.70508</v>
      </c>
      <c r="GV661">
        <v>2.62573</v>
      </c>
      <c r="GW661">
        <v>2.24854</v>
      </c>
      <c r="GX661">
        <v>2.73315</v>
      </c>
      <c r="GY661">
        <v>1.99585</v>
      </c>
      <c r="GZ661">
        <v>2.34619</v>
      </c>
      <c r="HA661">
        <v>38.1837</v>
      </c>
      <c r="HB661">
        <v>13.6942</v>
      </c>
      <c r="HC661">
        <v>18</v>
      </c>
      <c r="HD661">
        <v>497.079</v>
      </c>
      <c r="HE661">
        <v>629.687</v>
      </c>
      <c r="HF661">
        <v>13.8281</v>
      </c>
      <c r="HG661">
        <v>31.7519</v>
      </c>
      <c r="HH661">
        <v>30.0008</v>
      </c>
      <c r="HI661">
        <v>31.5546</v>
      </c>
      <c r="HJ661">
        <v>31.4668</v>
      </c>
      <c r="HK661">
        <v>54.1908</v>
      </c>
      <c r="HL661">
        <v>41.4281</v>
      </c>
      <c r="HM661">
        <v>0</v>
      </c>
      <c r="HN661">
        <v>12.4543</v>
      </c>
      <c r="HO661">
        <v>1038.3</v>
      </c>
      <c r="HP661">
        <v>15.5422</v>
      </c>
      <c r="HQ661">
        <v>102.121</v>
      </c>
      <c r="HR661">
        <v>102.9</v>
      </c>
    </row>
    <row r="662" spans="1:226">
      <c r="A662">
        <v>646</v>
      </c>
      <c r="B662">
        <v>1657128389.5</v>
      </c>
      <c r="C662">
        <v>8356.90000009537</v>
      </c>
      <c r="D662" t="s">
        <v>1656</v>
      </c>
      <c r="E662" t="s">
        <v>1657</v>
      </c>
      <c r="F662">
        <v>5</v>
      </c>
      <c r="G662" t="s">
        <v>1537</v>
      </c>
      <c r="H662" t="s">
        <v>354</v>
      </c>
      <c r="I662">
        <v>1657128381.71429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1045.50626863143</v>
      </c>
      <c r="AK662">
        <v>1014.64072727273</v>
      </c>
      <c r="AL662">
        <v>3.20164904082763</v>
      </c>
      <c r="AM662">
        <v>66.8898912249682</v>
      </c>
      <c r="AN662">
        <f>(AP662 - AO662 + BO662*1E3/(8.314*(BQ662+273.15)) * AR662/BN662 * AQ662) * BN662/(100*BB662) * 1000/(1000 - AP662)</f>
        <v>0</v>
      </c>
      <c r="AO662">
        <v>15.4612440632574</v>
      </c>
      <c r="AP662">
        <v>18.9237503030303</v>
      </c>
      <c r="AQ662">
        <v>-0.00037565457667199</v>
      </c>
      <c r="AR662">
        <v>77.4811783398538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1657128381.71429</v>
      </c>
      <c r="BH662">
        <v>971.651714285714</v>
      </c>
      <c r="BI662">
        <v>1013.89153571429</v>
      </c>
      <c r="BJ662">
        <v>18.9379714285714</v>
      </c>
      <c r="BK662">
        <v>15.4707964285714</v>
      </c>
      <c r="BL662">
        <v>958.108928571429</v>
      </c>
      <c r="BM662">
        <v>18.7448357142857</v>
      </c>
      <c r="BN662">
        <v>500.004142857143</v>
      </c>
      <c r="BO662">
        <v>73.9458178571429</v>
      </c>
      <c r="BP662">
        <v>0.100015375</v>
      </c>
      <c r="BQ662">
        <v>22.9421392857143</v>
      </c>
      <c r="BR662">
        <v>22.8316285714286</v>
      </c>
      <c r="BS662">
        <v>999.9</v>
      </c>
      <c r="BT662">
        <v>0</v>
      </c>
      <c r="BU662">
        <v>0</v>
      </c>
      <c r="BV662">
        <v>10006.4285714286</v>
      </c>
      <c r="BW662">
        <v>0</v>
      </c>
      <c r="BX662">
        <v>1619.49535714286</v>
      </c>
      <c r="BY662">
        <v>-42.2402214285714</v>
      </c>
      <c r="BZ662">
        <v>990.408107142857</v>
      </c>
      <c r="CA662">
        <v>1029.825</v>
      </c>
      <c r="CB662">
        <v>3.46719107142857</v>
      </c>
      <c r="CC662">
        <v>1013.89153571429</v>
      </c>
      <c r="CD662">
        <v>15.4707964285714</v>
      </c>
      <c r="CE662">
        <v>1.40038464285714</v>
      </c>
      <c r="CF662">
        <v>1.14399964285714</v>
      </c>
      <c r="CG662">
        <v>11.9217857142857</v>
      </c>
      <c r="CH662">
        <v>8.89208607142857</v>
      </c>
      <c r="CI662">
        <v>1999.98142857143</v>
      </c>
      <c r="CJ662">
        <v>0.980006392857143</v>
      </c>
      <c r="CK662">
        <v>0.0199937214285714</v>
      </c>
      <c r="CL662">
        <v>0</v>
      </c>
      <c r="CM662">
        <v>2.30907857142857</v>
      </c>
      <c r="CN662">
        <v>0</v>
      </c>
      <c r="CO662">
        <v>10018.0282142857</v>
      </c>
      <c r="CP662">
        <v>17300.025</v>
      </c>
      <c r="CQ662">
        <v>42.07775</v>
      </c>
      <c r="CR662">
        <v>44.3772142857143</v>
      </c>
      <c r="CS662">
        <v>42.1316428571428</v>
      </c>
      <c r="CT662">
        <v>42.5044285714286</v>
      </c>
      <c r="CU662">
        <v>41.187</v>
      </c>
      <c r="CV662">
        <v>1959.99857142857</v>
      </c>
      <c r="CW662">
        <v>39.9867857142857</v>
      </c>
      <c r="CX662">
        <v>0</v>
      </c>
      <c r="CY662">
        <v>1657128369.7</v>
      </c>
      <c r="CZ662">
        <v>0</v>
      </c>
      <c r="DA662">
        <v>0</v>
      </c>
      <c r="DB662" t="s">
        <v>356</v>
      </c>
      <c r="DC662">
        <v>1656081770.5</v>
      </c>
      <c r="DD662">
        <v>1655399214.6</v>
      </c>
      <c r="DE662">
        <v>0</v>
      </c>
      <c r="DF662">
        <v>0.134</v>
      </c>
      <c r="DG662">
        <v>-0.06</v>
      </c>
      <c r="DH662">
        <v>9.331</v>
      </c>
      <c r="DI662">
        <v>0.511</v>
      </c>
      <c r="DJ662">
        <v>421</v>
      </c>
      <c r="DK662">
        <v>25</v>
      </c>
      <c r="DL662">
        <v>1.93</v>
      </c>
      <c r="DM662">
        <v>0.15</v>
      </c>
      <c r="DN662">
        <v>-42.3274975</v>
      </c>
      <c r="DO662">
        <v>1.71463227016899</v>
      </c>
      <c r="DP662">
        <v>0.606935287113667</v>
      </c>
      <c r="DQ662">
        <v>0</v>
      </c>
      <c r="DR662">
        <v>3.44944025</v>
      </c>
      <c r="DS662">
        <v>0.140798386491544</v>
      </c>
      <c r="DT662">
        <v>0.0403696965239708</v>
      </c>
      <c r="DU662">
        <v>0</v>
      </c>
      <c r="DV662">
        <v>0</v>
      </c>
      <c r="DW662">
        <v>2</v>
      </c>
      <c r="DX662" t="s">
        <v>367</v>
      </c>
      <c r="DY662">
        <v>2.96814</v>
      </c>
      <c r="DZ662">
        <v>2.7538</v>
      </c>
      <c r="EA662">
        <v>0.135441</v>
      </c>
      <c r="EB662">
        <v>0.140295</v>
      </c>
      <c r="EC662">
        <v>0.0714372</v>
      </c>
      <c r="ED662">
        <v>0.0624233</v>
      </c>
      <c r="EE662">
        <v>33551.6</v>
      </c>
      <c r="EF662">
        <v>36505</v>
      </c>
      <c r="EG662">
        <v>35199</v>
      </c>
      <c r="EH662">
        <v>38544.8</v>
      </c>
      <c r="EI662">
        <v>46400.4</v>
      </c>
      <c r="EJ662">
        <v>52188.8</v>
      </c>
      <c r="EK662">
        <v>55069.2</v>
      </c>
      <c r="EL662">
        <v>61815.9</v>
      </c>
      <c r="EM662">
        <v>1.9166</v>
      </c>
      <c r="EN662">
        <v>2.1036</v>
      </c>
      <c r="EO662">
        <v>-0.00879169</v>
      </c>
      <c r="EP662">
        <v>0</v>
      </c>
      <c r="EQ662">
        <v>22.9998</v>
      </c>
      <c r="ER662">
        <v>999.9</v>
      </c>
      <c r="ES662">
        <v>39.171</v>
      </c>
      <c r="ET662">
        <v>33.969</v>
      </c>
      <c r="EU662">
        <v>28.2536</v>
      </c>
      <c r="EV662">
        <v>55.5772</v>
      </c>
      <c r="EW662">
        <v>39.0465</v>
      </c>
      <c r="EX662">
        <v>2</v>
      </c>
      <c r="EY662">
        <v>0.370488</v>
      </c>
      <c r="EZ662">
        <v>9.28105</v>
      </c>
      <c r="FA662">
        <v>19.9216</v>
      </c>
      <c r="FB662">
        <v>5.20172</v>
      </c>
      <c r="FC662">
        <v>12.0099</v>
      </c>
      <c r="FD662">
        <v>4.9756</v>
      </c>
      <c r="FE662">
        <v>3.294</v>
      </c>
      <c r="FF662">
        <v>9999</v>
      </c>
      <c r="FG662">
        <v>9999</v>
      </c>
      <c r="FH662">
        <v>9999</v>
      </c>
      <c r="FI662">
        <v>552.9</v>
      </c>
      <c r="FJ662">
        <v>1.86307</v>
      </c>
      <c r="FK662">
        <v>1.8678</v>
      </c>
      <c r="FL662">
        <v>1.86752</v>
      </c>
      <c r="FM662">
        <v>1.86874</v>
      </c>
      <c r="FN662">
        <v>1.86951</v>
      </c>
      <c r="FO662">
        <v>1.86554</v>
      </c>
      <c r="FP662">
        <v>1.86661</v>
      </c>
      <c r="FQ662">
        <v>1.86798</v>
      </c>
      <c r="FR662">
        <v>5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13.736</v>
      </c>
      <c r="GF662">
        <v>0.1931</v>
      </c>
      <c r="GG662">
        <v>5.21543574155078</v>
      </c>
      <c r="GH662">
        <v>0.0100486214095962</v>
      </c>
      <c r="GI662">
        <v>-1.74255938316833e-06</v>
      </c>
      <c r="GJ662">
        <v>3.40457676646056e-10</v>
      </c>
      <c r="GK662">
        <v>0.193157098174064</v>
      </c>
      <c r="GL662">
        <v>0</v>
      </c>
      <c r="GM662">
        <v>0</v>
      </c>
      <c r="GN662">
        <v>0</v>
      </c>
      <c r="GO662">
        <v>-4</v>
      </c>
      <c r="GP662">
        <v>2214</v>
      </c>
      <c r="GQ662">
        <v>1</v>
      </c>
      <c r="GR662">
        <v>18</v>
      </c>
      <c r="GS662">
        <v>17443.7</v>
      </c>
      <c r="GT662">
        <v>28819.6</v>
      </c>
      <c r="GU662">
        <v>2.73682</v>
      </c>
      <c r="GV662">
        <v>2.62085</v>
      </c>
      <c r="GW662">
        <v>2.24854</v>
      </c>
      <c r="GX662">
        <v>2.73315</v>
      </c>
      <c r="GY662">
        <v>1.99585</v>
      </c>
      <c r="GZ662">
        <v>2.35107</v>
      </c>
      <c r="HA662">
        <v>38.208</v>
      </c>
      <c r="HB662">
        <v>13.703</v>
      </c>
      <c r="HC662">
        <v>18</v>
      </c>
      <c r="HD662">
        <v>497.394</v>
      </c>
      <c r="HE662">
        <v>629.583</v>
      </c>
      <c r="HF662">
        <v>13.8285</v>
      </c>
      <c r="HG662">
        <v>31.7575</v>
      </c>
      <c r="HH662">
        <v>30.0007</v>
      </c>
      <c r="HI662">
        <v>31.5602</v>
      </c>
      <c r="HJ662">
        <v>31.4722</v>
      </c>
      <c r="HK662">
        <v>54.8744</v>
      </c>
      <c r="HL662">
        <v>41.1455</v>
      </c>
      <c r="HM662">
        <v>0</v>
      </c>
      <c r="HN662">
        <v>12.4524</v>
      </c>
      <c r="HO662">
        <v>1058.42</v>
      </c>
      <c r="HP662">
        <v>15.5467</v>
      </c>
      <c r="HQ662">
        <v>102.121</v>
      </c>
      <c r="HR662">
        <v>102.899</v>
      </c>
    </row>
    <row r="663" spans="1:226">
      <c r="A663">
        <v>647</v>
      </c>
      <c r="B663">
        <v>1657128394.5</v>
      </c>
      <c r="C663">
        <v>8361.90000009537</v>
      </c>
      <c r="D663" t="s">
        <v>1658</v>
      </c>
      <c r="E663" t="s">
        <v>1659</v>
      </c>
      <c r="F663">
        <v>5</v>
      </c>
      <c r="G663" t="s">
        <v>1537</v>
      </c>
      <c r="H663" t="s">
        <v>354</v>
      </c>
      <c r="I663">
        <v>1657128387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1062.88942750589</v>
      </c>
      <c r="AK663">
        <v>1031.51266666667</v>
      </c>
      <c r="AL663">
        <v>3.38050579159261</v>
      </c>
      <c r="AM663">
        <v>66.8898912249682</v>
      </c>
      <c r="AN663">
        <f>(AP663 - AO663 + BO663*1E3/(8.314*(BQ663+273.15)) * AR663/BN663 * AQ663) * BN663/(100*BB663) * 1000/(1000 - AP663)</f>
        <v>0</v>
      </c>
      <c r="AO663">
        <v>15.5284316215805</v>
      </c>
      <c r="AP663">
        <v>18.9531127272727</v>
      </c>
      <c r="AQ663">
        <v>0.00317961153634096</v>
      </c>
      <c r="AR663">
        <v>77.4811783398538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1657128387</v>
      </c>
      <c r="BH663">
        <v>989.024481481482</v>
      </c>
      <c r="BI663">
        <v>1031.43037037037</v>
      </c>
      <c r="BJ663">
        <v>18.931437037037</v>
      </c>
      <c r="BK663">
        <v>15.490162962963</v>
      </c>
      <c r="BL663">
        <v>975.350296296297</v>
      </c>
      <c r="BM663">
        <v>18.7382888888889</v>
      </c>
      <c r="BN663">
        <v>500.007592592593</v>
      </c>
      <c r="BO663">
        <v>73.9461592592593</v>
      </c>
      <c r="BP663">
        <v>0.100148514814815</v>
      </c>
      <c r="BQ663">
        <v>22.9481851851852</v>
      </c>
      <c r="BR663">
        <v>22.8336740740741</v>
      </c>
      <c r="BS663">
        <v>999.9</v>
      </c>
      <c r="BT663">
        <v>0</v>
      </c>
      <c r="BU663">
        <v>0</v>
      </c>
      <c r="BV663">
        <v>9995.37037037037</v>
      </c>
      <c r="BW663">
        <v>0</v>
      </c>
      <c r="BX663">
        <v>1618.00111111111</v>
      </c>
      <c r="BY663">
        <v>-42.4059592592593</v>
      </c>
      <c r="BZ663">
        <v>1008.11025925926</v>
      </c>
      <c r="CA663">
        <v>1047.65962962963</v>
      </c>
      <c r="CB663">
        <v>3.44128444444444</v>
      </c>
      <c r="CC663">
        <v>1031.43037037037</v>
      </c>
      <c r="CD663">
        <v>15.490162962963</v>
      </c>
      <c r="CE663">
        <v>1.39990777777778</v>
      </c>
      <c r="CF663">
        <v>1.14543740740741</v>
      </c>
      <c r="CG663">
        <v>11.9166222222222</v>
      </c>
      <c r="CH663">
        <v>8.91065851851852</v>
      </c>
      <c r="CI663">
        <v>1999.99518518519</v>
      </c>
      <c r="CJ663">
        <v>0.980002666666667</v>
      </c>
      <c r="CK663">
        <v>0.0199973481481481</v>
      </c>
      <c r="CL663">
        <v>0</v>
      </c>
      <c r="CM663">
        <v>2.27964814814815</v>
      </c>
      <c r="CN663">
        <v>0</v>
      </c>
      <c r="CO663">
        <v>10024.5111111111</v>
      </c>
      <c r="CP663">
        <v>17300.1333333333</v>
      </c>
      <c r="CQ663">
        <v>42.0993333333333</v>
      </c>
      <c r="CR663">
        <v>44.397962962963</v>
      </c>
      <c r="CS663">
        <v>42.1479629629629</v>
      </c>
      <c r="CT663">
        <v>42.5160740740741</v>
      </c>
      <c r="CU663">
        <v>41.187</v>
      </c>
      <c r="CV663">
        <v>1960.00481481481</v>
      </c>
      <c r="CW663">
        <v>39.9918518518518</v>
      </c>
      <c r="CX663">
        <v>0</v>
      </c>
      <c r="CY663">
        <v>1657128374.5</v>
      </c>
      <c r="CZ663">
        <v>0</v>
      </c>
      <c r="DA663">
        <v>0</v>
      </c>
      <c r="DB663" t="s">
        <v>356</v>
      </c>
      <c r="DC663">
        <v>1656081770.5</v>
      </c>
      <c r="DD663">
        <v>1655399214.6</v>
      </c>
      <c r="DE663">
        <v>0</v>
      </c>
      <c r="DF663">
        <v>0.134</v>
      </c>
      <c r="DG663">
        <v>-0.06</v>
      </c>
      <c r="DH663">
        <v>9.331</v>
      </c>
      <c r="DI663">
        <v>0.511</v>
      </c>
      <c r="DJ663">
        <v>421</v>
      </c>
      <c r="DK663">
        <v>25</v>
      </c>
      <c r="DL663">
        <v>1.93</v>
      </c>
      <c r="DM663">
        <v>0.15</v>
      </c>
      <c r="DN663">
        <v>-42.335025</v>
      </c>
      <c r="DO663">
        <v>0.443990994371634</v>
      </c>
      <c r="DP663">
        <v>0.603813307964473</v>
      </c>
      <c r="DQ663">
        <v>0</v>
      </c>
      <c r="DR663">
        <v>3.4539845</v>
      </c>
      <c r="DS663">
        <v>-0.241563151969987</v>
      </c>
      <c r="DT663">
        <v>0.0338703749573281</v>
      </c>
      <c r="DU663">
        <v>0</v>
      </c>
      <c r="DV663">
        <v>0</v>
      </c>
      <c r="DW663">
        <v>2</v>
      </c>
      <c r="DX663" t="s">
        <v>367</v>
      </c>
      <c r="DY663">
        <v>2.9683</v>
      </c>
      <c r="DZ663">
        <v>2.75355</v>
      </c>
      <c r="EA663">
        <v>0.136883</v>
      </c>
      <c r="EB663">
        <v>0.141727</v>
      </c>
      <c r="EC663">
        <v>0.0715079</v>
      </c>
      <c r="ED663">
        <v>0.0624542</v>
      </c>
      <c r="EE663">
        <v>33495</v>
      </c>
      <c r="EF663">
        <v>36444.1</v>
      </c>
      <c r="EG663">
        <v>35198.5</v>
      </c>
      <c r="EH663">
        <v>38544.7</v>
      </c>
      <c r="EI663">
        <v>46396.3</v>
      </c>
      <c r="EJ663">
        <v>52186.8</v>
      </c>
      <c r="EK663">
        <v>55068.5</v>
      </c>
      <c r="EL663">
        <v>61815.5</v>
      </c>
      <c r="EM663">
        <v>1.917</v>
      </c>
      <c r="EN663">
        <v>2.104</v>
      </c>
      <c r="EO663">
        <v>-0.0105798</v>
      </c>
      <c r="EP663">
        <v>0</v>
      </c>
      <c r="EQ663">
        <v>23.0095</v>
      </c>
      <c r="ER663">
        <v>999.9</v>
      </c>
      <c r="ES663">
        <v>39.171</v>
      </c>
      <c r="ET663">
        <v>33.969</v>
      </c>
      <c r="EU663">
        <v>28.2539</v>
      </c>
      <c r="EV663">
        <v>55.5572</v>
      </c>
      <c r="EW663">
        <v>38.9704</v>
      </c>
      <c r="EX663">
        <v>2</v>
      </c>
      <c r="EY663">
        <v>0.370915</v>
      </c>
      <c r="EZ663">
        <v>9.28105</v>
      </c>
      <c r="FA663">
        <v>19.9223</v>
      </c>
      <c r="FB663">
        <v>5.20172</v>
      </c>
      <c r="FC663">
        <v>12.0099</v>
      </c>
      <c r="FD663">
        <v>4.9752</v>
      </c>
      <c r="FE663">
        <v>3.294</v>
      </c>
      <c r="FF663">
        <v>9999</v>
      </c>
      <c r="FG663">
        <v>9999</v>
      </c>
      <c r="FH663">
        <v>9999</v>
      </c>
      <c r="FI663">
        <v>552.9</v>
      </c>
      <c r="FJ663">
        <v>1.86295</v>
      </c>
      <c r="FK663">
        <v>1.8678</v>
      </c>
      <c r="FL663">
        <v>1.86752</v>
      </c>
      <c r="FM663">
        <v>1.86874</v>
      </c>
      <c r="FN663">
        <v>1.86951</v>
      </c>
      <c r="FO663">
        <v>1.86554</v>
      </c>
      <c r="FP663">
        <v>1.86661</v>
      </c>
      <c r="FQ663">
        <v>1.86798</v>
      </c>
      <c r="FR663">
        <v>5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13.859</v>
      </c>
      <c r="GF663">
        <v>0.1932</v>
      </c>
      <c r="GG663">
        <v>5.21543574155078</v>
      </c>
      <c r="GH663">
        <v>0.0100486214095962</v>
      </c>
      <c r="GI663">
        <v>-1.74255938316833e-06</v>
      </c>
      <c r="GJ663">
        <v>3.40457676646056e-10</v>
      </c>
      <c r="GK663">
        <v>0.193157098174064</v>
      </c>
      <c r="GL663">
        <v>0</v>
      </c>
      <c r="GM663">
        <v>0</v>
      </c>
      <c r="GN663">
        <v>0</v>
      </c>
      <c r="GO663">
        <v>-4</v>
      </c>
      <c r="GP663">
        <v>2214</v>
      </c>
      <c r="GQ663">
        <v>1</v>
      </c>
      <c r="GR663">
        <v>18</v>
      </c>
      <c r="GS663">
        <v>17443.7</v>
      </c>
      <c r="GT663">
        <v>28819.7</v>
      </c>
      <c r="GU663">
        <v>2.77222</v>
      </c>
      <c r="GV663">
        <v>2.61963</v>
      </c>
      <c r="GW663">
        <v>2.24854</v>
      </c>
      <c r="GX663">
        <v>2.73315</v>
      </c>
      <c r="GY663">
        <v>1.99585</v>
      </c>
      <c r="GZ663">
        <v>2.35352</v>
      </c>
      <c r="HA663">
        <v>38.208</v>
      </c>
      <c r="HB663">
        <v>13.703</v>
      </c>
      <c r="HC663">
        <v>18</v>
      </c>
      <c r="HD663">
        <v>497.686</v>
      </c>
      <c r="HE663">
        <v>629.965</v>
      </c>
      <c r="HF663">
        <v>13.833</v>
      </c>
      <c r="HG663">
        <v>31.763</v>
      </c>
      <c r="HH663">
        <v>30.0005</v>
      </c>
      <c r="HI663">
        <v>31.5629</v>
      </c>
      <c r="HJ663">
        <v>31.4777</v>
      </c>
      <c r="HK663">
        <v>55.5324</v>
      </c>
      <c r="HL663">
        <v>41.1455</v>
      </c>
      <c r="HM663">
        <v>0</v>
      </c>
      <c r="HN663">
        <v>12.4338</v>
      </c>
      <c r="HO663">
        <v>1071.83</v>
      </c>
      <c r="HP663">
        <v>15.5389</v>
      </c>
      <c r="HQ663">
        <v>102.119</v>
      </c>
      <c r="HR663">
        <v>102.899</v>
      </c>
    </row>
    <row r="664" spans="1:226">
      <c r="A664">
        <v>648</v>
      </c>
      <c r="B664">
        <v>1657128399</v>
      </c>
      <c r="C664">
        <v>8366.40000009537</v>
      </c>
      <c r="D664" t="s">
        <v>1660</v>
      </c>
      <c r="E664" t="s">
        <v>1661</v>
      </c>
      <c r="F664">
        <v>5</v>
      </c>
      <c r="G664" t="s">
        <v>1537</v>
      </c>
      <c r="H664" t="s">
        <v>354</v>
      </c>
      <c r="I664">
        <v>1657128391.44444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1078.15609561284</v>
      </c>
      <c r="AK664">
        <v>1046.78660606061</v>
      </c>
      <c r="AL664">
        <v>3.39154097481692</v>
      </c>
      <c r="AM664">
        <v>66.8898912249682</v>
      </c>
      <c r="AN664">
        <f>(AP664 - AO664 + BO664*1E3/(8.314*(BQ664+273.15)) * AR664/BN664 * AQ664) * BN664/(100*BB664) * 1000/(1000 - AP664)</f>
        <v>0</v>
      </c>
      <c r="AO664">
        <v>15.5368725021663</v>
      </c>
      <c r="AP664">
        <v>18.9790987878788</v>
      </c>
      <c r="AQ664">
        <v>0.001608116339898</v>
      </c>
      <c r="AR664">
        <v>77.4811783398538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1657128391.44444</v>
      </c>
      <c r="BH664">
        <v>1003.66818518519</v>
      </c>
      <c r="BI664">
        <v>1045.97296296296</v>
      </c>
      <c r="BJ664">
        <v>18.9430222222222</v>
      </c>
      <c r="BK664">
        <v>15.5136814814815</v>
      </c>
      <c r="BL664">
        <v>989.882777777778</v>
      </c>
      <c r="BM664">
        <v>18.7498703703704</v>
      </c>
      <c r="BN664">
        <v>499.986888888889</v>
      </c>
      <c r="BO664">
        <v>73.9458481481482</v>
      </c>
      <c r="BP664">
        <v>0.100061781481481</v>
      </c>
      <c r="BQ664">
        <v>22.9553444444444</v>
      </c>
      <c r="BR664">
        <v>22.8401407407407</v>
      </c>
      <c r="BS664">
        <v>999.9</v>
      </c>
      <c r="BT664">
        <v>0</v>
      </c>
      <c r="BU664">
        <v>0</v>
      </c>
      <c r="BV664">
        <v>10005</v>
      </c>
      <c r="BW664">
        <v>0</v>
      </c>
      <c r="BX664">
        <v>1615.46222222222</v>
      </c>
      <c r="BY664">
        <v>-42.3044518518519</v>
      </c>
      <c r="BZ664">
        <v>1023.04818518519</v>
      </c>
      <c r="CA664">
        <v>1062.45481481481</v>
      </c>
      <c r="CB664">
        <v>3.42934111111111</v>
      </c>
      <c r="CC664">
        <v>1045.97296296296</v>
      </c>
      <c r="CD664">
        <v>15.5136814814815</v>
      </c>
      <c r="CE664">
        <v>1.40075851851852</v>
      </c>
      <c r="CF664">
        <v>1.14717222222222</v>
      </c>
      <c r="CG664">
        <v>11.9258259259259</v>
      </c>
      <c r="CH664">
        <v>8.9330662962963</v>
      </c>
      <c r="CI664">
        <v>2000.01592592593</v>
      </c>
      <c r="CJ664">
        <v>0.980002444444445</v>
      </c>
      <c r="CK664">
        <v>0.0199975444444444</v>
      </c>
      <c r="CL664">
        <v>0</v>
      </c>
      <c r="CM664">
        <v>2.23614814814815</v>
      </c>
      <c r="CN664">
        <v>0</v>
      </c>
      <c r="CO664">
        <v>10029.6814814815</v>
      </c>
      <c r="CP664">
        <v>17300.3111111111</v>
      </c>
      <c r="CQ664">
        <v>42.1133333333333</v>
      </c>
      <c r="CR664">
        <v>44.4163333333333</v>
      </c>
      <c r="CS664">
        <v>42.1663333333333</v>
      </c>
      <c r="CT664">
        <v>42.5344444444444</v>
      </c>
      <c r="CU664">
        <v>41.187</v>
      </c>
      <c r="CV664">
        <v>1960.02481481482</v>
      </c>
      <c r="CW664">
        <v>39.9911111111111</v>
      </c>
      <c r="CX664">
        <v>0</v>
      </c>
      <c r="CY664">
        <v>1657128379.3</v>
      </c>
      <c r="CZ664">
        <v>0</v>
      </c>
      <c r="DA664">
        <v>0</v>
      </c>
      <c r="DB664" t="s">
        <v>356</v>
      </c>
      <c r="DC664">
        <v>1656081770.5</v>
      </c>
      <c r="DD664">
        <v>1655399214.6</v>
      </c>
      <c r="DE664">
        <v>0</v>
      </c>
      <c r="DF664">
        <v>0.134</v>
      </c>
      <c r="DG664">
        <v>-0.06</v>
      </c>
      <c r="DH664">
        <v>9.331</v>
      </c>
      <c r="DI664">
        <v>0.511</v>
      </c>
      <c r="DJ664">
        <v>421</v>
      </c>
      <c r="DK664">
        <v>25</v>
      </c>
      <c r="DL664">
        <v>1.93</v>
      </c>
      <c r="DM664">
        <v>0.15</v>
      </c>
      <c r="DN664">
        <v>-42.42881</v>
      </c>
      <c r="DO664">
        <v>0.0483939962478005</v>
      </c>
      <c r="DP664">
        <v>0.534139491518836</v>
      </c>
      <c r="DQ664">
        <v>1</v>
      </c>
      <c r="DR664">
        <v>3.441144</v>
      </c>
      <c r="DS664">
        <v>-0.222278048780496</v>
      </c>
      <c r="DT664">
        <v>0.0267514064863887</v>
      </c>
      <c r="DU664">
        <v>0</v>
      </c>
      <c r="DV664">
        <v>1</v>
      </c>
      <c r="DW664">
        <v>2</v>
      </c>
      <c r="DX664" t="s">
        <v>357</v>
      </c>
      <c r="DY664">
        <v>2.96806</v>
      </c>
      <c r="DZ664">
        <v>2.75359</v>
      </c>
      <c r="EA664">
        <v>0.138154</v>
      </c>
      <c r="EB664">
        <v>0.142969</v>
      </c>
      <c r="EC664">
        <v>0.0715724</v>
      </c>
      <c r="ED664">
        <v>0.0624657</v>
      </c>
      <c r="EE664">
        <v>33445.1</v>
      </c>
      <c r="EF664">
        <v>36390.2</v>
      </c>
      <c r="EG664">
        <v>35197.9</v>
      </c>
      <c r="EH664">
        <v>38543.6</v>
      </c>
      <c r="EI664">
        <v>46393</v>
      </c>
      <c r="EJ664">
        <v>52185.5</v>
      </c>
      <c r="EK664">
        <v>55068.4</v>
      </c>
      <c r="EL664">
        <v>61814.7</v>
      </c>
      <c r="EM664">
        <v>1.9162</v>
      </c>
      <c r="EN664">
        <v>2.1038</v>
      </c>
      <c r="EO664">
        <v>-0.0107288</v>
      </c>
      <c r="EP664">
        <v>0</v>
      </c>
      <c r="EQ664">
        <v>23.0207</v>
      </c>
      <c r="ER664">
        <v>999.9</v>
      </c>
      <c r="ES664">
        <v>39.171</v>
      </c>
      <c r="ET664">
        <v>33.969</v>
      </c>
      <c r="EU664">
        <v>28.2543</v>
      </c>
      <c r="EV664">
        <v>55.5372</v>
      </c>
      <c r="EW664">
        <v>39.0224</v>
      </c>
      <c r="EX664">
        <v>2</v>
      </c>
      <c r="EY664">
        <v>0.371098</v>
      </c>
      <c r="EZ664">
        <v>9.28105</v>
      </c>
      <c r="FA664">
        <v>19.922</v>
      </c>
      <c r="FB664">
        <v>5.20052</v>
      </c>
      <c r="FC664">
        <v>12.0099</v>
      </c>
      <c r="FD664">
        <v>4.9752</v>
      </c>
      <c r="FE664">
        <v>3.294</v>
      </c>
      <c r="FF664">
        <v>9999</v>
      </c>
      <c r="FG664">
        <v>9999</v>
      </c>
      <c r="FH664">
        <v>9999</v>
      </c>
      <c r="FI664">
        <v>552.9</v>
      </c>
      <c r="FJ664">
        <v>1.86301</v>
      </c>
      <c r="FK664">
        <v>1.8678</v>
      </c>
      <c r="FL664">
        <v>1.86752</v>
      </c>
      <c r="FM664">
        <v>1.86874</v>
      </c>
      <c r="FN664">
        <v>1.86951</v>
      </c>
      <c r="FO664">
        <v>1.86557</v>
      </c>
      <c r="FP664">
        <v>1.86661</v>
      </c>
      <c r="FQ664">
        <v>1.86798</v>
      </c>
      <c r="FR664">
        <v>5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13.96</v>
      </c>
      <c r="GF664">
        <v>0.1932</v>
      </c>
      <c r="GG664">
        <v>5.21543574155078</v>
      </c>
      <c r="GH664">
        <v>0.0100486214095962</v>
      </c>
      <c r="GI664">
        <v>-1.74255938316833e-06</v>
      </c>
      <c r="GJ664">
        <v>3.40457676646056e-10</v>
      </c>
      <c r="GK664">
        <v>0.193157098174064</v>
      </c>
      <c r="GL664">
        <v>0</v>
      </c>
      <c r="GM664">
        <v>0</v>
      </c>
      <c r="GN664">
        <v>0</v>
      </c>
      <c r="GO664">
        <v>-4</v>
      </c>
      <c r="GP664">
        <v>2214</v>
      </c>
      <c r="GQ664">
        <v>1</v>
      </c>
      <c r="GR664">
        <v>18</v>
      </c>
      <c r="GS664">
        <v>17443.8</v>
      </c>
      <c r="GT664">
        <v>28819.7</v>
      </c>
      <c r="GU664">
        <v>2.80396</v>
      </c>
      <c r="GV664">
        <v>2.62573</v>
      </c>
      <c r="GW664">
        <v>2.24854</v>
      </c>
      <c r="GX664">
        <v>2.73438</v>
      </c>
      <c r="GY664">
        <v>1.99585</v>
      </c>
      <c r="GZ664">
        <v>2.32544</v>
      </c>
      <c r="HA664">
        <v>38.2324</v>
      </c>
      <c r="HB664">
        <v>13.6942</v>
      </c>
      <c r="HC664">
        <v>18</v>
      </c>
      <c r="HD664">
        <v>497.193</v>
      </c>
      <c r="HE664">
        <v>629.838</v>
      </c>
      <c r="HF664">
        <v>13.84</v>
      </c>
      <c r="HG664">
        <v>31.7686</v>
      </c>
      <c r="HH664">
        <v>30.0003</v>
      </c>
      <c r="HI664">
        <v>31.5684</v>
      </c>
      <c r="HJ664">
        <v>31.4805</v>
      </c>
      <c r="HK664">
        <v>56.1088</v>
      </c>
      <c r="HL664">
        <v>41.1455</v>
      </c>
      <c r="HM664">
        <v>0</v>
      </c>
      <c r="HN664">
        <v>12.4449</v>
      </c>
      <c r="HO664">
        <v>1091.94</v>
      </c>
      <c r="HP664">
        <v>15.5389</v>
      </c>
      <c r="HQ664">
        <v>102.119</v>
      </c>
      <c r="HR664">
        <v>102.897</v>
      </c>
    </row>
    <row r="665" spans="1:226">
      <c r="A665">
        <v>649</v>
      </c>
      <c r="B665">
        <v>1657128404.5</v>
      </c>
      <c r="C665">
        <v>8371.90000009537</v>
      </c>
      <c r="D665" t="s">
        <v>1662</v>
      </c>
      <c r="E665" t="s">
        <v>1663</v>
      </c>
      <c r="F665">
        <v>5</v>
      </c>
      <c r="G665" t="s">
        <v>1537</v>
      </c>
      <c r="H665" t="s">
        <v>354</v>
      </c>
      <c r="I665">
        <v>1657128396.73214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1096.94659469933</v>
      </c>
      <c r="AK665">
        <v>1065.35496969697</v>
      </c>
      <c r="AL665">
        <v>3.4407886895577</v>
      </c>
      <c r="AM665">
        <v>66.8898912249682</v>
      </c>
      <c r="AN665">
        <f>(AP665 - AO665 + BO665*1E3/(8.314*(BQ665+273.15)) * AR665/BN665 * AQ665) * BN665/(100*BB665) * 1000/(1000 - AP665)</f>
        <v>0</v>
      </c>
      <c r="AO665">
        <v>15.5404258971427</v>
      </c>
      <c r="AP665">
        <v>18.9985006060606</v>
      </c>
      <c r="AQ665">
        <v>0.00339842648740604</v>
      </c>
      <c r="AR665">
        <v>77.4811783398538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1657128396.73214</v>
      </c>
      <c r="BH665">
        <v>1020.99089285714</v>
      </c>
      <c r="BI665">
        <v>1063.72035714286</v>
      </c>
      <c r="BJ665">
        <v>18.9657714285714</v>
      </c>
      <c r="BK665">
        <v>15.5356392857143</v>
      </c>
      <c r="BL665">
        <v>1007.07453571429</v>
      </c>
      <c r="BM665">
        <v>18.7726142857143</v>
      </c>
      <c r="BN665">
        <v>499.997285714286</v>
      </c>
      <c r="BO665">
        <v>73.9460357142857</v>
      </c>
      <c r="BP665">
        <v>0.100008153571429</v>
      </c>
      <c r="BQ665">
        <v>22.9654714285714</v>
      </c>
      <c r="BR665">
        <v>22.8508857142857</v>
      </c>
      <c r="BS665">
        <v>999.9</v>
      </c>
      <c r="BT665">
        <v>0</v>
      </c>
      <c r="BU665">
        <v>0</v>
      </c>
      <c r="BV665">
        <v>10002.3214285714</v>
      </c>
      <c r="BW665">
        <v>0</v>
      </c>
      <c r="BX665">
        <v>1614.93178571429</v>
      </c>
      <c r="BY665">
        <v>-42.729775</v>
      </c>
      <c r="BZ665">
        <v>1040.72892857143</v>
      </c>
      <c r="CA665">
        <v>1080.50571428571</v>
      </c>
      <c r="CB665">
        <v>3.4301325</v>
      </c>
      <c r="CC665">
        <v>1063.72035714286</v>
      </c>
      <c r="CD665">
        <v>15.5356392857143</v>
      </c>
      <c r="CE665">
        <v>1.40244464285714</v>
      </c>
      <c r="CF665">
        <v>1.14879892857143</v>
      </c>
      <c r="CG665">
        <v>11.9440642857143</v>
      </c>
      <c r="CH665">
        <v>8.95407321428571</v>
      </c>
      <c r="CI665">
        <v>2000.0075</v>
      </c>
      <c r="CJ665">
        <v>0.979997285714286</v>
      </c>
      <c r="CK665">
        <v>0.0200026</v>
      </c>
      <c r="CL665">
        <v>0</v>
      </c>
      <c r="CM665">
        <v>2.22456428571429</v>
      </c>
      <c r="CN665">
        <v>0</v>
      </c>
      <c r="CO665">
        <v>10038.2035714286</v>
      </c>
      <c r="CP665">
        <v>17300.2142857143</v>
      </c>
      <c r="CQ665">
        <v>42.1272142857143</v>
      </c>
      <c r="CR665">
        <v>44.437</v>
      </c>
      <c r="CS665">
        <v>42.1825714285714</v>
      </c>
      <c r="CT665">
        <v>42.5509285714286</v>
      </c>
      <c r="CU665">
        <v>41.18925</v>
      </c>
      <c r="CV665">
        <v>1960.00607142857</v>
      </c>
      <c r="CW665">
        <v>40.0014285714286</v>
      </c>
      <c r="CX665">
        <v>0</v>
      </c>
      <c r="CY665">
        <v>1657128384.7</v>
      </c>
      <c r="CZ665">
        <v>0</v>
      </c>
      <c r="DA665">
        <v>0</v>
      </c>
      <c r="DB665" t="s">
        <v>356</v>
      </c>
      <c r="DC665">
        <v>1656081770.5</v>
      </c>
      <c r="DD665">
        <v>1655399214.6</v>
      </c>
      <c r="DE665">
        <v>0</v>
      </c>
      <c r="DF665">
        <v>0.134</v>
      </c>
      <c r="DG665">
        <v>-0.06</v>
      </c>
      <c r="DH665">
        <v>9.331</v>
      </c>
      <c r="DI665">
        <v>0.511</v>
      </c>
      <c r="DJ665">
        <v>421</v>
      </c>
      <c r="DK665">
        <v>25</v>
      </c>
      <c r="DL665">
        <v>1.93</v>
      </c>
      <c r="DM665">
        <v>0.15</v>
      </c>
      <c r="DN665">
        <v>-42.5377275</v>
      </c>
      <c r="DO665">
        <v>-3.90280637898682</v>
      </c>
      <c r="DP665">
        <v>0.57495565567594</v>
      </c>
      <c r="DQ665">
        <v>0</v>
      </c>
      <c r="DR665">
        <v>3.433607</v>
      </c>
      <c r="DS665">
        <v>0.0359628517823655</v>
      </c>
      <c r="DT665">
        <v>0.0191007468702143</v>
      </c>
      <c r="DU665">
        <v>1</v>
      </c>
      <c r="DV665">
        <v>1</v>
      </c>
      <c r="DW665">
        <v>2</v>
      </c>
      <c r="DX665" t="s">
        <v>357</v>
      </c>
      <c r="DY665">
        <v>2.96856</v>
      </c>
      <c r="DZ665">
        <v>2.75374</v>
      </c>
      <c r="EA665">
        <v>0.139781</v>
      </c>
      <c r="EB665">
        <v>0.144557</v>
      </c>
      <c r="EC665">
        <v>0.0716308</v>
      </c>
      <c r="ED665">
        <v>0.0624771</v>
      </c>
      <c r="EE665">
        <v>33381.9</v>
      </c>
      <c r="EF665">
        <v>36322.7</v>
      </c>
      <c r="EG665">
        <v>35197.9</v>
      </c>
      <c r="EH665">
        <v>38543.6</v>
      </c>
      <c r="EI665">
        <v>46389.8</v>
      </c>
      <c r="EJ665">
        <v>52184</v>
      </c>
      <c r="EK665">
        <v>55068.1</v>
      </c>
      <c r="EL665">
        <v>61813.7</v>
      </c>
      <c r="EM665">
        <v>1.9164</v>
      </c>
      <c r="EN665">
        <v>2.1036</v>
      </c>
      <c r="EO665">
        <v>-0.0104308</v>
      </c>
      <c r="EP665">
        <v>0</v>
      </c>
      <c r="EQ665">
        <v>23.0366</v>
      </c>
      <c r="ER665">
        <v>999.9</v>
      </c>
      <c r="ES665">
        <v>39.147</v>
      </c>
      <c r="ET665">
        <v>33.979</v>
      </c>
      <c r="EU665">
        <v>28.2517</v>
      </c>
      <c r="EV665">
        <v>55.3972</v>
      </c>
      <c r="EW665">
        <v>39.0104</v>
      </c>
      <c r="EX665">
        <v>2</v>
      </c>
      <c r="EY665">
        <v>0.37189</v>
      </c>
      <c r="EZ665">
        <v>9.28105</v>
      </c>
      <c r="FA665">
        <v>19.9225</v>
      </c>
      <c r="FB665">
        <v>5.20172</v>
      </c>
      <c r="FC665">
        <v>12.0099</v>
      </c>
      <c r="FD665">
        <v>4.976</v>
      </c>
      <c r="FE665">
        <v>3.294</v>
      </c>
      <c r="FF665">
        <v>9999</v>
      </c>
      <c r="FG665">
        <v>9999</v>
      </c>
      <c r="FH665">
        <v>9999</v>
      </c>
      <c r="FI665">
        <v>552.9</v>
      </c>
      <c r="FJ665">
        <v>1.86304</v>
      </c>
      <c r="FK665">
        <v>1.86783</v>
      </c>
      <c r="FL665">
        <v>1.86752</v>
      </c>
      <c r="FM665">
        <v>1.86874</v>
      </c>
      <c r="FN665">
        <v>1.86951</v>
      </c>
      <c r="FO665">
        <v>1.86554</v>
      </c>
      <c r="FP665">
        <v>1.86661</v>
      </c>
      <c r="FQ665">
        <v>1.86798</v>
      </c>
      <c r="FR665">
        <v>5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14.11</v>
      </c>
      <c r="GF665">
        <v>0.1931</v>
      </c>
      <c r="GG665">
        <v>5.21543574155078</v>
      </c>
      <c r="GH665">
        <v>0.0100486214095962</v>
      </c>
      <c r="GI665">
        <v>-1.74255938316833e-06</v>
      </c>
      <c r="GJ665">
        <v>3.40457676646056e-10</v>
      </c>
      <c r="GK665">
        <v>0.193157098174064</v>
      </c>
      <c r="GL665">
        <v>0</v>
      </c>
      <c r="GM665">
        <v>0</v>
      </c>
      <c r="GN665">
        <v>0</v>
      </c>
      <c r="GO665">
        <v>-4</v>
      </c>
      <c r="GP665">
        <v>2214</v>
      </c>
      <c r="GQ665">
        <v>1</v>
      </c>
      <c r="GR665">
        <v>18</v>
      </c>
      <c r="GS665">
        <v>17443.9</v>
      </c>
      <c r="GT665">
        <v>28819.8</v>
      </c>
      <c r="GU665">
        <v>2.83936</v>
      </c>
      <c r="GV665">
        <v>2.61719</v>
      </c>
      <c r="GW665">
        <v>2.24854</v>
      </c>
      <c r="GX665">
        <v>2.73315</v>
      </c>
      <c r="GY665">
        <v>1.99585</v>
      </c>
      <c r="GZ665">
        <v>2.35352</v>
      </c>
      <c r="HA665">
        <v>38.2324</v>
      </c>
      <c r="HB665">
        <v>13.6942</v>
      </c>
      <c r="HC665">
        <v>18</v>
      </c>
      <c r="HD665">
        <v>497.373</v>
      </c>
      <c r="HE665">
        <v>629.735</v>
      </c>
      <c r="HF665">
        <v>13.8503</v>
      </c>
      <c r="HG665">
        <v>31.7742</v>
      </c>
      <c r="HH665">
        <v>30.0003</v>
      </c>
      <c r="HI665">
        <v>31.5739</v>
      </c>
      <c r="HJ665">
        <v>31.486</v>
      </c>
      <c r="HK665">
        <v>56.8771</v>
      </c>
      <c r="HL665">
        <v>41.1455</v>
      </c>
      <c r="HM665">
        <v>0</v>
      </c>
      <c r="HN665">
        <v>12.465</v>
      </c>
      <c r="HO665">
        <v>1105.35</v>
      </c>
      <c r="HP665">
        <v>15.5372</v>
      </c>
      <c r="HQ665">
        <v>102.118</v>
      </c>
      <c r="HR665">
        <v>102.895</v>
      </c>
    </row>
    <row r="666" spans="1:226">
      <c r="A666">
        <v>650</v>
      </c>
      <c r="B666">
        <v>1657128409</v>
      </c>
      <c r="C666">
        <v>8376.40000009537</v>
      </c>
      <c r="D666" t="s">
        <v>1664</v>
      </c>
      <c r="E666" t="s">
        <v>1665</v>
      </c>
      <c r="F666">
        <v>5</v>
      </c>
      <c r="G666" t="s">
        <v>1537</v>
      </c>
      <c r="H666" t="s">
        <v>354</v>
      </c>
      <c r="I666">
        <v>1657128401.17857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1112.23584268224</v>
      </c>
      <c r="AK666">
        <v>1080.84654545455</v>
      </c>
      <c r="AL666">
        <v>3.44854867221108</v>
      </c>
      <c r="AM666">
        <v>66.8898912249682</v>
      </c>
      <c r="AN666">
        <f>(AP666 - AO666 + BO666*1E3/(8.314*(BQ666+273.15)) * AR666/BN666 * AQ666) * BN666/(100*BB666) * 1000/(1000 - AP666)</f>
        <v>0</v>
      </c>
      <c r="AO666">
        <v>15.5447001972043</v>
      </c>
      <c r="AP666">
        <v>19.0140175757576</v>
      </c>
      <c r="AQ666">
        <v>0.00157485085319912</v>
      </c>
      <c r="AR666">
        <v>77.4811783398538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1657128401.17857</v>
      </c>
      <c r="BH666">
        <v>1035.76607142857</v>
      </c>
      <c r="BI666">
        <v>1078.60571428571</v>
      </c>
      <c r="BJ666">
        <v>18.9856928571429</v>
      </c>
      <c r="BK666">
        <v>15.5407678571429</v>
      </c>
      <c r="BL666">
        <v>1021.73821428571</v>
      </c>
      <c r="BM666">
        <v>18.7925357142857</v>
      </c>
      <c r="BN666">
        <v>499.993857142857</v>
      </c>
      <c r="BO666">
        <v>73.9454714285714</v>
      </c>
      <c r="BP666">
        <v>0.100019132142857</v>
      </c>
      <c r="BQ666">
        <v>22.9741535714286</v>
      </c>
      <c r="BR666">
        <v>22.8543607142857</v>
      </c>
      <c r="BS666">
        <v>999.9</v>
      </c>
      <c r="BT666">
        <v>0</v>
      </c>
      <c r="BU666">
        <v>0</v>
      </c>
      <c r="BV666">
        <v>9996.07142857143</v>
      </c>
      <c r="BW666">
        <v>0</v>
      </c>
      <c r="BX666">
        <v>1613.42571428571</v>
      </c>
      <c r="BY666">
        <v>-42.8405428571429</v>
      </c>
      <c r="BZ666">
        <v>1055.81107142857</v>
      </c>
      <c r="CA666">
        <v>1095.63142857143</v>
      </c>
      <c r="CB666">
        <v>3.444925</v>
      </c>
      <c r="CC666">
        <v>1078.60571428571</v>
      </c>
      <c r="CD666">
        <v>15.5407678571429</v>
      </c>
      <c r="CE666">
        <v>1.40390714285714</v>
      </c>
      <c r="CF666">
        <v>1.14916964285714</v>
      </c>
      <c r="CG666">
        <v>11.9598821428571</v>
      </c>
      <c r="CH666">
        <v>8.95885607142857</v>
      </c>
      <c r="CI666">
        <v>1999.99571428571</v>
      </c>
      <c r="CJ666">
        <v>0.979996214285714</v>
      </c>
      <c r="CK666">
        <v>0.0200036571428571</v>
      </c>
      <c r="CL666">
        <v>0</v>
      </c>
      <c r="CM666">
        <v>2.2752</v>
      </c>
      <c r="CN666">
        <v>0</v>
      </c>
      <c r="CO666">
        <v>10046.825</v>
      </c>
      <c r="CP666">
        <v>17300.0964285714</v>
      </c>
      <c r="CQ666">
        <v>42.1272142857143</v>
      </c>
      <c r="CR666">
        <v>44.437</v>
      </c>
      <c r="CS666">
        <v>42.187</v>
      </c>
      <c r="CT666">
        <v>42.5642857142857</v>
      </c>
      <c r="CU666">
        <v>41.20725</v>
      </c>
      <c r="CV666">
        <v>1959.99214285714</v>
      </c>
      <c r="CW666">
        <v>40.0035714285714</v>
      </c>
      <c r="CX666">
        <v>0</v>
      </c>
      <c r="CY666">
        <v>1657128389.5</v>
      </c>
      <c r="CZ666">
        <v>0</v>
      </c>
      <c r="DA666">
        <v>0</v>
      </c>
      <c r="DB666" t="s">
        <v>356</v>
      </c>
      <c r="DC666">
        <v>1656081770.5</v>
      </c>
      <c r="DD666">
        <v>1655399214.6</v>
      </c>
      <c r="DE666">
        <v>0</v>
      </c>
      <c r="DF666">
        <v>0.134</v>
      </c>
      <c r="DG666">
        <v>-0.06</v>
      </c>
      <c r="DH666">
        <v>9.331</v>
      </c>
      <c r="DI666">
        <v>0.511</v>
      </c>
      <c r="DJ666">
        <v>421</v>
      </c>
      <c r="DK666">
        <v>25</v>
      </c>
      <c r="DL666">
        <v>1.93</v>
      </c>
      <c r="DM666">
        <v>0.15</v>
      </c>
      <c r="DN666">
        <v>-42.75819</v>
      </c>
      <c r="DO666">
        <v>-2.03303864915563</v>
      </c>
      <c r="DP666">
        <v>0.463207009230215</v>
      </c>
      <c r="DQ666">
        <v>0</v>
      </c>
      <c r="DR666">
        <v>3.4352075</v>
      </c>
      <c r="DS666">
        <v>0.20000127579736</v>
      </c>
      <c r="DT666">
        <v>0.0195576667511746</v>
      </c>
      <c r="DU666">
        <v>0</v>
      </c>
      <c r="DV666">
        <v>0</v>
      </c>
      <c r="DW666">
        <v>2</v>
      </c>
      <c r="DX666" t="s">
        <v>367</v>
      </c>
      <c r="DY666">
        <v>2.96847</v>
      </c>
      <c r="DZ666">
        <v>2.7538</v>
      </c>
      <c r="EA666">
        <v>0.141065</v>
      </c>
      <c r="EB666">
        <v>0.145842</v>
      </c>
      <c r="EC666">
        <v>0.0716576</v>
      </c>
      <c r="ED666">
        <v>0.0624851</v>
      </c>
      <c r="EE666">
        <v>33331.7</v>
      </c>
      <c r="EF666">
        <v>36267.7</v>
      </c>
      <c r="EG666">
        <v>35197.6</v>
      </c>
      <c r="EH666">
        <v>38543.2</v>
      </c>
      <c r="EI666">
        <v>46387.5</v>
      </c>
      <c r="EJ666">
        <v>52183.1</v>
      </c>
      <c r="EK666">
        <v>55067</v>
      </c>
      <c r="EL666">
        <v>61813.1</v>
      </c>
      <c r="EM666">
        <v>1.9166</v>
      </c>
      <c r="EN666">
        <v>2.1036</v>
      </c>
      <c r="EO666">
        <v>-0.0115037</v>
      </c>
      <c r="EP666">
        <v>0</v>
      </c>
      <c r="EQ666">
        <v>23.0498</v>
      </c>
      <c r="ER666">
        <v>999.9</v>
      </c>
      <c r="ES666">
        <v>39.147</v>
      </c>
      <c r="ET666">
        <v>33.999</v>
      </c>
      <c r="EU666">
        <v>28.2822</v>
      </c>
      <c r="EV666">
        <v>55.7372</v>
      </c>
      <c r="EW666">
        <v>38.9904</v>
      </c>
      <c r="EX666">
        <v>2</v>
      </c>
      <c r="EY666">
        <v>0.372846</v>
      </c>
      <c r="EZ666">
        <v>9.28105</v>
      </c>
      <c r="FA666">
        <v>19.9223</v>
      </c>
      <c r="FB666">
        <v>5.20052</v>
      </c>
      <c r="FC666">
        <v>12.0099</v>
      </c>
      <c r="FD666">
        <v>4.9756</v>
      </c>
      <c r="FE666">
        <v>3.294</v>
      </c>
      <c r="FF666">
        <v>9999</v>
      </c>
      <c r="FG666">
        <v>9999</v>
      </c>
      <c r="FH666">
        <v>9999</v>
      </c>
      <c r="FI666">
        <v>552.9</v>
      </c>
      <c r="FJ666">
        <v>1.86301</v>
      </c>
      <c r="FK666">
        <v>1.86783</v>
      </c>
      <c r="FL666">
        <v>1.86752</v>
      </c>
      <c r="FM666">
        <v>1.86874</v>
      </c>
      <c r="FN666">
        <v>1.86951</v>
      </c>
      <c r="FO666">
        <v>1.86554</v>
      </c>
      <c r="FP666">
        <v>1.86661</v>
      </c>
      <c r="FQ666">
        <v>1.86798</v>
      </c>
      <c r="FR666">
        <v>5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14.22</v>
      </c>
      <c r="GF666">
        <v>0.1932</v>
      </c>
      <c r="GG666">
        <v>5.21543574155078</v>
      </c>
      <c r="GH666">
        <v>0.0100486214095962</v>
      </c>
      <c r="GI666">
        <v>-1.74255938316833e-06</v>
      </c>
      <c r="GJ666">
        <v>3.40457676646056e-10</v>
      </c>
      <c r="GK666">
        <v>0.193157098174064</v>
      </c>
      <c r="GL666">
        <v>0</v>
      </c>
      <c r="GM666">
        <v>0</v>
      </c>
      <c r="GN666">
        <v>0</v>
      </c>
      <c r="GO666">
        <v>-4</v>
      </c>
      <c r="GP666">
        <v>2214</v>
      </c>
      <c r="GQ666">
        <v>1</v>
      </c>
      <c r="GR666">
        <v>18</v>
      </c>
      <c r="GS666">
        <v>17444</v>
      </c>
      <c r="GT666">
        <v>28819.9</v>
      </c>
      <c r="GU666">
        <v>2.87109</v>
      </c>
      <c r="GV666">
        <v>2.62085</v>
      </c>
      <c r="GW666">
        <v>2.24854</v>
      </c>
      <c r="GX666">
        <v>2.73315</v>
      </c>
      <c r="GY666">
        <v>1.99585</v>
      </c>
      <c r="GZ666">
        <v>2.36572</v>
      </c>
      <c r="HA666">
        <v>38.2568</v>
      </c>
      <c r="HB666">
        <v>13.703</v>
      </c>
      <c r="HC666">
        <v>18</v>
      </c>
      <c r="HD666">
        <v>497.553</v>
      </c>
      <c r="HE666">
        <v>629.792</v>
      </c>
      <c r="HF666">
        <v>13.8596</v>
      </c>
      <c r="HG666">
        <v>31.782</v>
      </c>
      <c r="HH666">
        <v>30.0009</v>
      </c>
      <c r="HI666">
        <v>31.5795</v>
      </c>
      <c r="HJ666">
        <v>31.4914</v>
      </c>
      <c r="HK666">
        <v>57.4439</v>
      </c>
      <c r="HL666">
        <v>41.1455</v>
      </c>
      <c r="HM666">
        <v>0</v>
      </c>
      <c r="HN666">
        <v>12.4824</v>
      </c>
      <c r="HO666">
        <v>1125.51</v>
      </c>
      <c r="HP666">
        <v>15.5273</v>
      </c>
      <c r="HQ666">
        <v>102.117</v>
      </c>
      <c r="HR666">
        <v>102.895</v>
      </c>
    </row>
    <row r="667" spans="1:226">
      <c r="A667">
        <v>651</v>
      </c>
      <c r="B667">
        <v>1657128414.5</v>
      </c>
      <c r="C667">
        <v>8381.90000009537</v>
      </c>
      <c r="D667" t="s">
        <v>1666</v>
      </c>
      <c r="E667" t="s">
        <v>1667</v>
      </c>
      <c r="F667">
        <v>5</v>
      </c>
      <c r="G667" t="s">
        <v>1537</v>
      </c>
      <c r="H667" t="s">
        <v>354</v>
      </c>
      <c r="I667">
        <v>1657128406.75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1131.13629730346</v>
      </c>
      <c r="AK667">
        <v>1099.54563636364</v>
      </c>
      <c r="AL667">
        <v>3.46279199903924</v>
      </c>
      <c r="AM667">
        <v>66.8898912249682</v>
      </c>
      <c r="AN667">
        <f>(AP667 - AO667 + BO667*1E3/(8.314*(BQ667+273.15)) * AR667/BN667 * AQ667) * BN667/(100*BB667) * 1000/(1000 - AP667)</f>
        <v>0</v>
      </c>
      <c r="AO667">
        <v>15.5494437603109</v>
      </c>
      <c r="AP667">
        <v>19.0354254545455</v>
      </c>
      <c r="AQ667">
        <v>0.000543492132548968</v>
      </c>
      <c r="AR667">
        <v>77.4811783398538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1657128406.75</v>
      </c>
      <c r="BH667">
        <v>1054.28464285714</v>
      </c>
      <c r="BI667">
        <v>1097.38464285714</v>
      </c>
      <c r="BJ667">
        <v>19.0070642857143</v>
      </c>
      <c r="BK667">
        <v>15.5454392857143</v>
      </c>
      <c r="BL667">
        <v>1040.11892857143</v>
      </c>
      <c r="BM667">
        <v>18.8139035714286</v>
      </c>
      <c r="BN667">
        <v>499.994821428571</v>
      </c>
      <c r="BO667">
        <v>73.9457464285714</v>
      </c>
      <c r="BP667">
        <v>0.0999924214285714</v>
      </c>
      <c r="BQ667">
        <v>22.9837071428571</v>
      </c>
      <c r="BR667">
        <v>22.865725</v>
      </c>
      <c r="BS667">
        <v>999.9</v>
      </c>
      <c r="BT667">
        <v>0</v>
      </c>
      <c r="BU667">
        <v>0</v>
      </c>
      <c r="BV667">
        <v>10000.1785714286</v>
      </c>
      <c r="BW667">
        <v>0</v>
      </c>
      <c r="BX667">
        <v>1611.11571428571</v>
      </c>
      <c r="BY667">
        <v>-43.1011857142857</v>
      </c>
      <c r="BZ667">
        <v>1074.71071428571</v>
      </c>
      <c r="CA667">
        <v>1114.7125</v>
      </c>
      <c r="CB667">
        <v>3.4616275</v>
      </c>
      <c r="CC667">
        <v>1097.38464285714</v>
      </c>
      <c r="CD667">
        <v>15.5454392857143</v>
      </c>
      <c r="CE667">
        <v>1.40549285714286</v>
      </c>
      <c r="CF667">
        <v>1.14951964285714</v>
      </c>
      <c r="CG667">
        <v>11.9770107142857</v>
      </c>
      <c r="CH667">
        <v>8.96336214285714</v>
      </c>
      <c r="CI667">
        <v>1999.98214285714</v>
      </c>
      <c r="CJ667">
        <v>0.979993</v>
      </c>
      <c r="CK667">
        <v>0.0200068</v>
      </c>
      <c r="CL667">
        <v>0</v>
      </c>
      <c r="CM667">
        <v>2.26646071428571</v>
      </c>
      <c r="CN667">
        <v>0</v>
      </c>
      <c r="CO667">
        <v>10058.8714285714</v>
      </c>
      <c r="CP667">
        <v>17299.9642857143</v>
      </c>
      <c r="CQ667">
        <v>42.1449285714286</v>
      </c>
      <c r="CR667">
        <v>44.455</v>
      </c>
      <c r="CS667">
        <v>42.196</v>
      </c>
      <c r="CT667">
        <v>42.58225</v>
      </c>
      <c r="CU667">
        <v>41.22975</v>
      </c>
      <c r="CV667">
        <v>1959.97214285714</v>
      </c>
      <c r="CW667">
        <v>40.01</v>
      </c>
      <c r="CX667">
        <v>0</v>
      </c>
      <c r="CY667">
        <v>1657128394.9</v>
      </c>
      <c r="CZ667">
        <v>0</v>
      </c>
      <c r="DA667">
        <v>0</v>
      </c>
      <c r="DB667" t="s">
        <v>356</v>
      </c>
      <c r="DC667">
        <v>1656081770.5</v>
      </c>
      <c r="DD667">
        <v>1655399214.6</v>
      </c>
      <c r="DE667">
        <v>0</v>
      </c>
      <c r="DF667">
        <v>0.134</v>
      </c>
      <c r="DG667">
        <v>-0.06</v>
      </c>
      <c r="DH667">
        <v>9.331</v>
      </c>
      <c r="DI667">
        <v>0.511</v>
      </c>
      <c r="DJ667">
        <v>421</v>
      </c>
      <c r="DK667">
        <v>25</v>
      </c>
      <c r="DL667">
        <v>1.93</v>
      </c>
      <c r="DM667">
        <v>0.15</v>
      </c>
      <c r="DN667">
        <v>-42.9376075</v>
      </c>
      <c r="DO667">
        <v>-1.81494821763597</v>
      </c>
      <c r="DP667">
        <v>0.458033073798989</v>
      </c>
      <c r="DQ667">
        <v>0</v>
      </c>
      <c r="DR667">
        <v>3.450726</v>
      </c>
      <c r="DS667">
        <v>0.181475572232647</v>
      </c>
      <c r="DT667">
        <v>0.0178383970412142</v>
      </c>
      <c r="DU667">
        <v>0</v>
      </c>
      <c r="DV667">
        <v>0</v>
      </c>
      <c r="DW667">
        <v>2</v>
      </c>
      <c r="DX667" t="s">
        <v>367</v>
      </c>
      <c r="DY667">
        <v>2.96823</v>
      </c>
      <c r="DZ667">
        <v>2.75422</v>
      </c>
      <c r="EA667">
        <v>0.142633</v>
      </c>
      <c r="EB667">
        <v>0.147387</v>
      </c>
      <c r="EC667">
        <v>0.0717146</v>
      </c>
      <c r="ED667">
        <v>0.0624949</v>
      </c>
      <c r="EE667">
        <v>33270.4</v>
      </c>
      <c r="EF667">
        <v>36201.3</v>
      </c>
      <c r="EG667">
        <v>35197.1</v>
      </c>
      <c r="EH667">
        <v>38542.4</v>
      </c>
      <c r="EI667">
        <v>46384.6</v>
      </c>
      <c r="EJ667">
        <v>52181.8</v>
      </c>
      <c r="EK667">
        <v>55066.8</v>
      </c>
      <c r="EL667">
        <v>61812.1</v>
      </c>
      <c r="EM667">
        <v>1.916</v>
      </c>
      <c r="EN667">
        <v>2.1032</v>
      </c>
      <c r="EO667">
        <v>-0.0111759</v>
      </c>
      <c r="EP667">
        <v>0</v>
      </c>
      <c r="EQ667">
        <v>23.0677</v>
      </c>
      <c r="ER667">
        <v>999.9</v>
      </c>
      <c r="ES667">
        <v>39.147</v>
      </c>
      <c r="ET667">
        <v>33.979</v>
      </c>
      <c r="EU667">
        <v>28.2508</v>
      </c>
      <c r="EV667">
        <v>55.5672</v>
      </c>
      <c r="EW667">
        <v>39.0064</v>
      </c>
      <c r="EX667">
        <v>2</v>
      </c>
      <c r="EY667">
        <v>0.373374</v>
      </c>
      <c r="EZ667">
        <v>9.28105</v>
      </c>
      <c r="FA667">
        <v>19.9229</v>
      </c>
      <c r="FB667">
        <v>5.20172</v>
      </c>
      <c r="FC667">
        <v>12.0099</v>
      </c>
      <c r="FD667">
        <v>4.9756</v>
      </c>
      <c r="FE667">
        <v>3.294</v>
      </c>
      <c r="FF667">
        <v>9999</v>
      </c>
      <c r="FG667">
        <v>9999</v>
      </c>
      <c r="FH667">
        <v>9999</v>
      </c>
      <c r="FI667">
        <v>552.9</v>
      </c>
      <c r="FJ667">
        <v>1.86304</v>
      </c>
      <c r="FK667">
        <v>1.86777</v>
      </c>
      <c r="FL667">
        <v>1.86752</v>
      </c>
      <c r="FM667">
        <v>1.86874</v>
      </c>
      <c r="FN667">
        <v>1.86951</v>
      </c>
      <c r="FO667">
        <v>1.86554</v>
      </c>
      <c r="FP667">
        <v>1.86661</v>
      </c>
      <c r="FQ667">
        <v>1.86798</v>
      </c>
      <c r="FR667">
        <v>5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14.35</v>
      </c>
      <c r="GF667">
        <v>0.1931</v>
      </c>
      <c r="GG667">
        <v>5.21543574155078</v>
      </c>
      <c r="GH667">
        <v>0.0100486214095962</v>
      </c>
      <c r="GI667">
        <v>-1.74255938316833e-06</v>
      </c>
      <c r="GJ667">
        <v>3.40457676646056e-10</v>
      </c>
      <c r="GK667">
        <v>0.193157098174064</v>
      </c>
      <c r="GL667">
        <v>0</v>
      </c>
      <c r="GM667">
        <v>0</v>
      </c>
      <c r="GN667">
        <v>0</v>
      </c>
      <c r="GO667">
        <v>-4</v>
      </c>
      <c r="GP667">
        <v>2214</v>
      </c>
      <c r="GQ667">
        <v>1</v>
      </c>
      <c r="GR667">
        <v>18</v>
      </c>
      <c r="GS667">
        <v>17444.1</v>
      </c>
      <c r="GT667">
        <v>28820</v>
      </c>
      <c r="GU667">
        <v>2.90649</v>
      </c>
      <c r="GV667">
        <v>2.62207</v>
      </c>
      <c r="GW667">
        <v>2.24854</v>
      </c>
      <c r="GX667">
        <v>2.73315</v>
      </c>
      <c r="GY667">
        <v>1.99585</v>
      </c>
      <c r="GZ667">
        <v>2.35107</v>
      </c>
      <c r="HA667">
        <v>38.2568</v>
      </c>
      <c r="HB667">
        <v>13.6855</v>
      </c>
      <c r="HC667">
        <v>18</v>
      </c>
      <c r="HD667">
        <v>497.194</v>
      </c>
      <c r="HE667">
        <v>629.521</v>
      </c>
      <c r="HF667">
        <v>13.8714</v>
      </c>
      <c r="HG667">
        <v>31.7881</v>
      </c>
      <c r="HH667">
        <v>30.0009</v>
      </c>
      <c r="HI667">
        <v>31.585</v>
      </c>
      <c r="HJ667">
        <v>31.4969</v>
      </c>
      <c r="HK667">
        <v>58.2125</v>
      </c>
      <c r="HL667">
        <v>41.1455</v>
      </c>
      <c r="HM667">
        <v>0</v>
      </c>
      <c r="HN667">
        <v>12.4889</v>
      </c>
      <c r="HO667">
        <v>1138.97</v>
      </c>
      <c r="HP667">
        <v>15.505</v>
      </c>
      <c r="HQ667">
        <v>102.116</v>
      </c>
      <c r="HR667">
        <v>102.893</v>
      </c>
    </row>
    <row r="668" spans="1:226">
      <c r="A668">
        <v>652</v>
      </c>
      <c r="B668">
        <v>1657128419.5</v>
      </c>
      <c r="C668">
        <v>8386.90000009537</v>
      </c>
      <c r="D668" t="s">
        <v>1668</v>
      </c>
      <c r="E668" t="s">
        <v>1669</v>
      </c>
      <c r="F668">
        <v>5</v>
      </c>
      <c r="G668" t="s">
        <v>1537</v>
      </c>
      <c r="H668" t="s">
        <v>354</v>
      </c>
      <c r="I668">
        <v>1657128412.01852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1147.73384023479</v>
      </c>
      <c r="AK668">
        <v>1116.51066666667</v>
      </c>
      <c r="AL668">
        <v>3.34652996794116</v>
      </c>
      <c r="AM668">
        <v>66.8898912249682</v>
      </c>
      <c r="AN668">
        <f>(AP668 - AO668 + BO668*1E3/(8.314*(BQ668+273.15)) * AR668/BN668 * AQ668) * BN668/(100*BB668) * 1000/(1000 - AP668)</f>
        <v>0</v>
      </c>
      <c r="AO668">
        <v>15.5529908697267</v>
      </c>
      <c r="AP668">
        <v>19.0479357575758</v>
      </c>
      <c r="AQ668">
        <v>0.00128947086523254</v>
      </c>
      <c r="AR668">
        <v>77.4811783398538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1657128412.01852</v>
      </c>
      <c r="BH668">
        <v>1071.97037037037</v>
      </c>
      <c r="BI668">
        <v>1114.8837037037</v>
      </c>
      <c r="BJ668">
        <v>19.025162962963</v>
      </c>
      <c r="BK668">
        <v>15.5505703703704</v>
      </c>
      <c r="BL668">
        <v>1057.6737037037</v>
      </c>
      <c r="BM668">
        <v>18.8320037037037</v>
      </c>
      <c r="BN668">
        <v>500.001925925926</v>
      </c>
      <c r="BO668">
        <v>73.9457888888889</v>
      </c>
      <c r="BP668">
        <v>0.100024855555556</v>
      </c>
      <c r="BQ668">
        <v>22.9901185185185</v>
      </c>
      <c r="BR668">
        <v>22.8757888888889</v>
      </c>
      <c r="BS668">
        <v>999.9</v>
      </c>
      <c r="BT668">
        <v>0</v>
      </c>
      <c r="BU668">
        <v>0</v>
      </c>
      <c r="BV668">
        <v>9999.44444444445</v>
      </c>
      <c r="BW668">
        <v>0</v>
      </c>
      <c r="BX668">
        <v>1606.19814814815</v>
      </c>
      <c r="BY668">
        <v>-42.9134962962963</v>
      </c>
      <c r="BZ668">
        <v>1092.75962962963</v>
      </c>
      <c r="CA668">
        <v>1132.4937037037</v>
      </c>
      <c r="CB668">
        <v>3.47459222222222</v>
      </c>
      <c r="CC668">
        <v>1114.8837037037</v>
      </c>
      <c r="CD668">
        <v>15.5505703703704</v>
      </c>
      <c r="CE668">
        <v>1.40683148148148</v>
      </c>
      <c r="CF668">
        <v>1.14989962962963</v>
      </c>
      <c r="CG668">
        <v>11.991462962963</v>
      </c>
      <c r="CH668">
        <v>8.96826074074074</v>
      </c>
      <c r="CI668">
        <v>1999.98148148148</v>
      </c>
      <c r="CJ668">
        <v>0.979993111111111</v>
      </c>
      <c r="CK668">
        <v>0.0200066814814815</v>
      </c>
      <c r="CL668">
        <v>0</v>
      </c>
      <c r="CM668">
        <v>2.25051111111111</v>
      </c>
      <c r="CN668">
        <v>0</v>
      </c>
      <c r="CO668">
        <v>10069.6444444444</v>
      </c>
      <c r="CP668">
        <v>17299.9592592593</v>
      </c>
      <c r="CQ668">
        <v>42.164037037037</v>
      </c>
      <c r="CR668">
        <v>44.4766666666667</v>
      </c>
      <c r="CS668">
        <v>42.2173333333333</v>
      </c>
      <c r="CT668">
        <v>42.604</v>
      </c>
      <c r="CU668">
        <v>41.25</v>
      </c>
      <c r="CV668">
        <v>1959.97148148148</v>
      </c>
      <c r="CW668">
        <v>40.01</v>
      </c>
      <c r="CX668">
        <v>0</v>
      </c>
      <c r="CY668">
        <v>1657128399.7</v>
      </c>
      <c r="CZ668">
        <v>0</v>
      </c>
      <c r="DA668">
        <v>0</v>
      </c>
      <c r="DB668" t="s">
        <v>356</v>
      </c>
      <c r="DC668">
        <v>1656081770.5</v>
      </c>
      <c r="DD668">
        <v>1655399214.6</v>
      </c>
      <c r="DE668">
        <v>0</v>
      </c>
      <c r="DF668">
        <v>0.134</v>
      </c>
      <c r="DG668">
        <v>-0.06</v>
      </c>
      <c r="DH668">
        <v>9.331</v>
      </c>
      <c r="DI668">
        <v>0.511</v>
      </c>
      <c r="DJ668">
        <v>421</v>
      </c>
      <c r="DK668">
        <v>25</v>
      </c>
      <c r="DL668">
        <v>1.93</v>
      </c>
      <c r="DM668">
        <v>0.15</v>
      </c>
      <c r="DN668">
        <v>-42.9907658536585</v>
      </c>
      <c r="DO668">
        <v>0.906211149825824</v>
      </c>
      <c r="DP668">
        <v>0.5919481559409</v>
      </c>
      <c r="DQ668">
        <v>0</v>
      </c>
      <c r="DR668">
        <v>3.46599926829268</v>
      </c>
      <c r="DS668">
        <v>0.150533101045299</v>
      </c>
      <c r="DT668">
        <v>0.0151463725658532</v>
      </c>
      <c r="DU668">
        <v>0</v>
      </c>
      <c r="DV668">
        <v>0</v>
      </c>
      <c r="DW668">
        <v>2</v>
      </c>
      <c r="DX668" t="s">
        <v>367</v>
      </c>
      <c r="DY668">
        <v>2.96824</v>
      </c>
      <c r="DZ668">
        <v>2.75336</v>
      </c>
      <c r="EA668">
        <v>0.14403</v>
      </c>
      <c r="EB668">
        <v>0.148734</v>
      </c>
      <c r="EC668">
        <v>0.0717657</v>
      </c>
      <c r="ED668">
        <v>0.0625177</v>
      </c>
      <c r="EE668">
        <v>33215.5</v>
      </c>
      <c r="EF668">
        <v>36143.5</v>
      </c>
      <c r="EG668">
        <v>35196.5</v>
      </c>
      <c r="EH668">
        <v>38541.9</v>
      </c>
      <c r="EI668">
        <v>46381.1</v>
      </c>
      <c r="EJ668">
        <v>52179.8</v>
      </c>
      <c r="EK668">
        <v>55065.7</v>
      </c>
      <c r="EL668">
        <v>61811.3</v>
      </c>
      <c r="EM668">
        <v>1.916</v>
      </c>
      <c r="EN668">
        <v>2.1036</v>
      </c>
      <c r="EO668">
        <v>-0.0113249</v>
      </c>
      <c r="EP668">
        <v>0</v>
      </c>
      <c r="EQ668">
        <v>23.0774</v>
      </c>
      <c r="ER668">
        <v>999.9</v>
      </c>
      <c r="ES668">
        <v>39.147</v>
      </c>
      <c r="ET668">
        <v>33.999</v>
      </c>
      <c r="EU668">
        <v>28.2832</v>
      </c>
      <c r="EV668">
        <v>55.4872</v>
      </c>
      <c r="EW668">
        <v>39.0024</v>
      </c>
      <c r="EX668">
        <v>2</v>
      </c>
      <c r="EY668">
        <v>0.373577</v>
      </c>
      <c r="EZ668">
        <v>9.28105</v>
      </c>
      <c r="FA668">
        <v>19.9221</v>
      </c>
      <c r="FB668">
        <v>5.19692</v>
      </c>
      <c r="FC668">
        <v>12.0099</v>
      </c>
      <c r="FD668">
        <v>4.9748</v>
      </c>
      <c r="FE668">
        <v>3.294</v>
      </c>
      <c r="FF668">
        <v>9999</v>
      </c>
      <c r="FG668">
        <v>9999</v>
      </c>
      <c r="FH668">
        <v>9999</v>
      </c>
      <c r="FI668">
        <v>552.9</v>
      </c>
      <c r="FJ668">
        <v>1.86301</v>
      </c>
      <c r="FK668">
        <v>1.8678</v>
      </c>
      <c r="FL668">
        <v>1.86752</v>
      </c>
      <c r="FM668">
        <v>1.86874</v>
      </c>
      <c r="FN668">
        <v>1.86951</v>
      </c>
      <c r="FO668">
        <v>1.86554</v>
      </c>
      <c r="FP668">
        <v>1.86661</v>
      </c>
      <c r="FQ668">
        <v>1.86798</v>
      </c>
      <c r="FR668">
        <v>5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14.48</v>
      </c>
      <c r="GF668">
        <v>0.1931</v>
      </c>
      <c r="GG668">
        <v>5.21543574155078</v>
      </c>
      <c r="GH668">
        <v>0.0100486214095962</v>
      </c>
      <c r="GI668">
        <v>-1.74255938316833e-06</v>
      </c>
      <c r="GJ668">
        <v>3.40457676646056e-10</v>
      </c>
      <c r="GK668">
        <v>0.193157098174064</v>
      </c>
      <c r="GL668">
        <v>0</v>
      </c>
      <c r="GM668">
        <v>0</v>
      </c>
      <c r="GN668">
        <v>0</v>
      </c>
      <c r="GO668">
        <v>-4</v>
      </c>
      <c r="GP668">
        <v>2214</v>
      </c>
      <c r="GQ668">
        <v>1</v>
      </c>
      <c r="GR668">
        <v>18</v>
      </c>
      <c r="GS668">
        <v>17444.2</v>
      </c>
      <c r="GT668">
        <v>28820.1</v>
      </c>
      <c r="GU668">
        <v>2.93823</v>
      </c>
      <c r="GV668">
        <v>2.61963</v>
      </c>
      <c r="GW668">
        <v>2.24854</v>
      </c>
      <c r="GX668">
        <v>2.73315</v>
      </c>
      <c r="GY668">
        <v>1.99585</v>
      </c>
      <c r="GZ668">
        <v>2.35596</v>
      </c>
      <c r="HA668">
        <v>38.2812</v>
      </c>
      <c r="HB668">
        <v>13.6942</v>
      </c>
      <c r="HC668">
        <v>18</v>
      </c>
      <c r="HD668">
        <v>497.239</v>
      </c>
      <c r="HE668">
        <v>629.879</v>
      </c>
      <c r="HF668">
        <v>13.8802</v>
      </c>
      <c r="HG668">
        <v>31.7938</v>
      </c>
      <c r="HH668">
        <v>30.0004</v>
      </c>
      <c r="HI668">
        <v>31.5905</v>
      </c>
      <c r="HJ668">
        <v>31.4996</v>
      </c>
      <c r="HK668">
        <v>58.91</v>
      </c>
      <c r="HL668">
        <v>41.1455</v>
      </c>
      <c r="HM668">
        <v>0</v>
      </c>
      <c r="HN668">
        <v>12.5045</v>
      </c>
      <c r="HO668">
        <v>1159.62</v>
      </c>
      <c r="HP668">
        <v>15.4779</v>
      </c>
      <c r="HQ668">
        <v>102.114</v>
      </c>
      <c r="HR668">
        <v>102.891</v>
      </c>
    </row>
    <row r="669" spans="1:226">
      <c r="A669">
        <v>653</v>
      </c>
      <c r="B669">
        <v>1657128424.5</v>
      </c>
      <c r="C669">
        <v>8391.90000009537</v>
      </c>
      <c r="D669" t="s">
        <v>1670</v>
      </c>
      <c r="E669" t="s">
        <v>1671</v>
      </c>
      <c r="F669">
        <v>5</v>
      </c>
      <c r="G669" t="s">
        <v>1537</v>
      </c>
      <c r="H669" t="s">
        <v>354</v>
      </c>
      <c r="I669">
        <v>1657128416.73214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1165.36975410078</v>
      </c>
      <c r="AK669">
        <v>1133.64024242424</v>
      </c>
      <c r="AL669">
        <v>3.54501618793134</v>
      </c>
      <c r="AM669">
        <v>66.8898912249682</v>
      </c>
      <c r="AN669">
        <f>(AP669 - AO669 + BO669*1E3/(8.314*(BQ669+273.15)) * AR669/BN669 * AQ669) * BN669/(100*BB669) * 1000/(1000 - AP669)</f>
        <v>0</v>
      </c>
      <c r="AO669">
        <v>15.5600762848601</v>
      </c>
      <c r="AP669">
        <v>19.0630103030303</v>
      </c>
      <c r="AQ669">
        <v>0.000572781199615872</v>
      </c>
      <c r="AR669">
        <v>77.4811783398538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1657128416.73214</v>
      </c>
      <c r="BH669">
        <v>1087.6425</v>
      </c>
      <c r="BI669">
        <v>1130.87785714286</v>
      </c>
      <c r="BJ669">
        <v>19.0401535714286</v>
      </c>
      <c r="BK669">
        <v>15.5553714285714</v>
      </c>
      <c r="BL669">
        <v>1073.23</v>
      </c>
      <c r="BM669">
        <v>18.8469964285714</v>
      </c>
      <c r="BN669">
        <v>500.003357142857</v>
      </c>
      <c r="BO669">
        <v>73.9466035714286</v>
      </c>
      <c r="BP669">
        <v>0.100018157142857</v>
      </c>
      <c r="BQ669">
        <v>22.9992607142857</v>
      </c>
      <c r="BR669">
        <v>22.8842642857143</v>
      </c>
      <c r="BS669">
        <v>999.9</v>
      </c>
      <c r="BT669">
        <v>0</v>
      </c>
      <c r="BU669">
        <v>0</v>
      </c>
      <c r="BV669">
        <v>9998.39285714286</v>
      </c>
      <c r="BW669">
        <v>0</v>
      </c>
      <c r="BX669">
        <v>1602.98428571429</v>
      </c>
      <c r="BY669">
        <v>-43.2345607142857</v>
      </c>
      <c r="BZ669">
        <v>1108.75285714286</v>
      </c>
      <c r="CA669">
        <v>1148.74607142857</v>
      </c>
      <c r="CB669">
        <v>3.48477785714286</v>
      </c>
      <c r="CC669">
        <v>1130.87785714286</v>
      </c>
      <c r="CD669">
        <v>15.5553714285714</v>
      </c>
      <c r="CE669">
        <v>1.40795535714286</v>
      </c>
      <c r="CF669">
        <v>1.15026785714286</v>
      </c>
      <c r="CG669">
        <v>12.003575</v>
      </c>
      <c r="CH669">
        <v>8.97299678571429</v>
      </c>
      <c r="CI669">
        <v>1999.99214285714</v>
      </c>
      <c r="CJ669">
        <v>0.979993214285714</v>
      </c>
      <c r="CK669">
        <v>0.0200065714285714</v>
      </c>
      <c r="CL669">
        <v>0</v>
      </c>
      <c r="CM669">
        <v>2.20474642857143</v>
      </c>
      <c r="CN669">
        <v>0</v>
      </c>
      <c r="CO669">
        <v>10078.7678571429</v>
      </c>
      <c r="CP669">
        <v>17300.0571428571</v>
      </c>
      <c r="CQ669">
        <v>42.1825714285714</v>
      </c>
      <c r="CR669">
        <v>44.4955</v>
      </c>
      <c r="CS669">
        <v>42.2365</v>
      </c>
      <c r="CT669">
        <v>42.61825</v>
      </c>
      <c r="CU669">
        <v>41.2522142857143</v>
      </c>
      <c r="CV669">
        <v>1959.98178571429</v>
      </c>
      <c r="CW669">
        <v>40.0103571428571</v>
      </c>
      <c r="CX669">
        <v>0</v>
      </c>
      <c r="CY669">
        <v>1657128404.5</v>
      </c>
      <c r="CZ669">
        <v>0</v>
      </c>
      <c r="DA669">
        <v>0</v>
      </c>
      <c r="DB669" t="s">
        <v>356</v>
      </c>
      <c r="DC669">
        <v>1656081770.5</v>
      </c>
      <c r="DD669">
        <v>1655399214.6</v>
      </c>
      <c r="DE669">
        <v>0</v>
      </c>
      <c r="DF669">
        <v>0.134</v>
      </c>
      <c r="DG669">
        <v>-0.06</v>
      </c>
      <c r="DH669">
        <v>9.331</v>
      </c>
      <c r="DI669">
        <v>0.511</v>
      </c>
      <c r="DJ669">
        <v>421</v>
      </c>
      <c r="DK669">
        <v>25</v>
      </c>
      <c r="DL669">
        <v>1.93</v>
      </c>
      <c r="DM669">
        <v>0.15</v>
      </c>
      <c r="DN669">
        <v>-43.11634</v>
      </c>
      <c r="DO669">
        <v>-0.970818011256879</v>
      </c>
      <c r="DP669">
        <v>0.681752477369903</v>
      </c>
      <c r="DQ669">
        <v>0</v>
      </c>
      <c r="DR669">
        <v>3.47700575</v>
      </c>
      <c r="DS669">
        <v>0.134216848030021</v>
      </c>
      <c r="DT669">
        <v>0.0132644709445006</v>
      </c>
      <c r="DU669">
        <v>0</v>
      </c>
      <c r="DV669">
        <v>0</v>
      </c>
      <c r="DW669">
        <v>2</v>
      </c>
      <c r="DX669" t="s">
        <v>367</v>
      </c>
      <c r="DY669">
        <v>2.96875</v>
      </c>
      <c r="DZ669">
        <v>2.7539</v>
      </c>
      <c r="EA669">
        <v>0.145451</v>
      </c>
      <c r="EB669">
        <v>0.150153</v>
      </c>
      <c r="EC669">
        <v>0.0718033</v>
      </c>
      <c r="ED669">
        <v>0.0625404</v>
      </c>
      <c r="EE669">
        <v>33159.8</v>
      </c>
      <c r="EF669">
        <v>36082.8</v>
      </c>
      <c r="EG669">
        <v>35196</v>
      </c>
      <c r="EH669">
        <v>38541.5</v>
      </c>
      <c r="EI669">
        <v>46378.8</v>
      </c>
      <c r="EJ669">
        <v>52178.3</v>
      </c>
      <c r="EK669">
        <v>55065.2</v>
      </c>
      <c r="EL669">
        <v>61811</v>
      </c>
      <c r="EM669">
        <v>1.916</v>
      </c>
      <c r="EN669">
        <v>2.1034</v>
      </c>
      <c r="EO669">
        <v>-0.012219</v>
      </c>
      <c r="EP669">
        <v>0</v>
      </c>
      <c r="EQ669">
        <v>23.0871</v>
      </c>
      <c r="ER669">
        <v>999.9</v>
      </c>
      <c r="ES669">
        <v>39.147</v>
      </c>
      <c r="ET669">
        <v>34.009</v>
      </c>
      <c r="EU669">
        <v>28.3003</v>
      </c>
      <c r="EV669">
        <v>55.9472</v>
      </c>
      <c r="EW669">
        <v>38.9744</v>
      </c>
      <c r="EX669">
        <v>2</v>
      </c>
      <c r="EY669">
        <v>0.374309</v>
      </c>
      <c r="EZ669">
        <v>9.28105</v>
      </c>
      <c r="FA669">
        <v>19.9226</v>
      </c>
      <c r="FB669">
        <v>5.19932</v>
      </c>
      <c r="FC669">
        <v>12.0099</v>
      </c>
      <c r="FD669">
        <v>4.9756</v>
      </c>
      <c r="FE669">
        <v>3.294</v>
      </c>
      <c r="FF669">
        <v>9999</v>
      </c>
      <c r="FG669">
        <v>9999</v>
      </c>
      <c r="FH669">
        <v>9999</v>
      </c>
      <c r="FI669">
        <v>552.9</v>
      </c>
      <c r="FJ669">
        <v>1.86301</v>
      </c>
      <c r="FK669">
        <v>1.8678</v>
      </c>
      <c r="FL669">
        <v>1.86752</v>
      </c>
      <c r="FM669">
        <v>1.86874</v>
      </c>
      <c r="FN669">
        <v>1.86951</v>
      </c>
      <c r="FO669">
        <v>1.86554</v>
      </c>
      <c r="FP669">
        <v>1.86661</v>
      </c>
      <c r="FQ669">
        <v>1.86798</v>
      </c>
      <c r="FR669">
        <v>5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14.61</v>
      </c>
      <c r="GF669">
        <v>0.1931</v>
      </c>
      <c r="GG669">
        <v>5.21543574155078</v>
      </c>
      <c r="GH669">
        <v>0.0100486214095962</v>
      </c>
      <c r="GI669">
        <v>-1.74255938316833e-06</v>
      </c>
      <c r="GJ669">
        <v>3.40457676646056e-10</v>
      </c>
      <c r="GK669">
        <v>0.193157098174064</v>
      </c>
      <c r="GL669">
        <v>0</v>
      </c>
      <c r="GM669">
        <v>0</v>
      </c>
      <c r="GN669">
        <v>0</v>
      </c>
      <c r="GO669">
        <v>-4</v>
      </c>
      <c r="GP669">
        <v>2214</v>
      </c>
      <c r="GQ669">
        <v>1</v>
      </c>
      <c r="GR669">
        <v>18</v>
      </c>
      <c r="GS669">
        <v>17444.2</v>
      </c>
      <c r="GT669">
        <v>28820.2</v>
      </c>
      <c r="GU669">
        <v>2.97363</v>
      </c>
      <c r="GV669">
        <v>2.62207</v>
      </c>
      <c r="GW669">
        <v>2.24854</v>
      </c>
      <c r="GX669">
        <v>2.73315</v>
      </c>
      <c r="GY669">
        <v>1.99585</v>
      </c>
      <c r="GZ669">
        <v>2.35229</v>
      </c>
      <c r="HA669">
        <v>38.2812</v>
      </c>
      <c r="HB669">
        <v>13.6942</v>
      </c>
      <c r="HC669">
        <v>18</v>
      </c>
      <c r="HD669">
        <v>497.263</v>
      </c>
      <c r="HE669">
        <v>629.776</v>
      </c>
      <c r="HF669">
        <v>13.896</v>
      </c>
      <c r="HG669">
        <v>31.8022</v>
      </c>
      <c r="HH669">
        <v>30.0005</v>
      </c>
      <c r="HI669">
        <v>31.5933</v>
      </c>
      <c r="HJ669">
        <v>31.5051</v>
      </c>
      <c r="HK669">
        <v>59.5595</v>
      </c>
      <c r="HL669">
        <v>41.4384</v>
      </c>
      <c r="HM669">
        <v>0</v>
      </c>
      <c r="HN669">
        <v>12.5169</v>
      </c>
      <c r="HO669">
        <v>1173.07</v>
      </c>
      <c r="HP669">
        <v>15.4485</v>
      </c>
      <c r="HQ669">
        <v>102.113</v>
      </c>
      <c r="HR669">
        <v>102.891</v>
      </c>
    </row>
    <row r="670" spans="1:226">
      <c r="A670">
        <v>654</v>
      </c>
      <c r="B670">
        <v>1657128429.5</v>
      </c>
      <c r="C670">
        <v>8396.90000009537</v>
      </c>
      <c r="D670" t="s">
        <v>1672</v>
      </c>
      <c r="E670" t="s">
        <v>1673</v>
      </c>
      <c r="F670">
        <v>5</v>
      </c>
      <c r="G670" t="s">
        <v>1537</v>
      </c>
      <c r="H670" t="s">
        <v>354</v>
      </c>
      <c r="I670">
        <v>1657128422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1182.89919176187</v>
      </c>
      <c r="AK670">
        <v>1151.22193939394</v>
      </c>
      <c r="AL670">
        <v>3.54589912926282</v>
      </c>
      <c r="AM670">
        <v>66.8898912249682</v>
      </c>
      <c r="AN670">
        <f>(AP670 - AO670 + BO670*1E3/(8.314*(BQ670+273.15)) * AR670/BN670 * AQ670) * BN670/(100*BB670) * 1000/(1000 - AP670)</f>
        <v>0</v>
      </c>
      <c r="AO670">
        <v>15.5400334262608</v>
      </c>
      <c r="AP670">
        <v>19.0715642424242</v>
      </c>
      <c r="AQ670">
        <v>0.00174919296748964</v>
      </c>
      <c r="AR670">
        <v>77.4811783398538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1657128422</v>
      </c>
      <c r="BH670">
        <v>1105.36814814815</v>
      </c>
      <c r="BI670">
        <v>1148.7337037037</v>
      </c>
      <c r="BJ670">
        <v>19.0562888888889</v>
      </c>
      <c r="BK670">
        <v>15.5493777777778</v>
      </c>
      <c r="BL670">
        <v>1090.8237037037</v>
      </c>
      <c r="BM670">
        <v>18.8631296296296</v>
      </c>
      <c r="BN670">
        <v>499.990962962963</v>
      </c>
      <c r="BO670">
        <v>73.9469444444445</v>
      </c>
      <c r="BP670">
        <v>0.0999802703703704</v>
      </c>
      <c r="BQ670">
        <v>23.0060259259259</v>
      </c>
      <c r="BR670">
        <v>22.8873259259259</v>
      </c>
      <c r="BS670">
        <v>999.9</v>
      </c>
      <c r="BT670">
        <v>0</v>
      </c>
      <c r="BU670">
        <v>0</v>
      </c>
      <c r="BV670">
        <v>10000.5555555556</v>
      </c>
      <c r="BW670">
        <v>0</v>
      </c>
      <c r="BX670">
        <v>1597.91555555556</v>
      </c>
      <c r="BY670">
        <v>-43.3650444444445</v>
      </c>
      <c r="BZ670">
        <v>1126.84148148148</v>
      </c>
      <c r="CA670">
        <v>1166.87666666667</v>
      </c>
      <c r="CB670">
        <v>3.50690222222222</v>
      </c>
      <c r="CC670">
        <v>1148.7337037037</v>
      </c>
      <c r="CD670">
        <v>15.5493777777778</v>
      </c>
      <c r="CE670">
        <v>1.40915444444444</v>
      </c>
      <c r="CF670">
        <v>1.14983037037037</v>
      </c>
      <c r="CG670">
        <v>12.0165</v>
      </c>
      <c r="CH670">
        <v>8.96735555555556</v>
      </c>
      <c r="CI670">
        <v>2000.02259259259</v>
      </c>
      <c r="CJ670">
        <v>0.979993333333333</v>
      </c>
      <c r="CK670">
        <v>0.0200064444444444</v>
      </c>
      <c r="CL670">
        <v>0</v>
      </c>
      <c r="CM670">
        <v>2.23013333333333</v>
      </c>
      <c r="CN670">
        <v>0</v>
      </c>
      <c r="CO670">
        <v>10088.0481481481</v>
      </c>
      <c r="CP670">
        <v>17300.3259259259</v>
      </c>
      <c r="CQ670">
        <v>42.187</v>
      </c>
      <c r="CR670">
        <v>44.5</v>
      </c>
      <c r="CS670">
        <v>42.25</v>
      </c>
      <c r="CT670">
        <v>42.6318888888889</v>
      </c>
      <c r="CU670">
        <v>41.2568888888889</v>
      </c>
      <c r="CV670">
        <v>1960.01148148148</v>
      </c>
      <c r="CW670">
        <v>40.0111111111111</v>
      </c>
      <c r="CX670">
        <v>0</v>
      </c>
      <c r="CY670">
        <v>1657128409.9</v>
      </c>
      <c r="CZ670">
        <v>0</v>
      </c>
      <c r="DA670">
        <v>0</v>
      </c>
      <c r="DB670" t="s">
        <v>356</v>
      </c>
      <c r="DC670">
        <v>1656081770.5</v>
      </c>
      <c r="DD670">
        <v>1655399214.6</v>
      </c>
      <c r="DE670">
        <v>0</v>
      </c>
      <c r="DF670">
        <v>0.134</v>
      </c>
      <c r="DG670">
        <v>-0.06</v>
      </c>
      <c r="DH670">
        <v>9.331</v>
      </c>
      <c r="DI670">
        <v>0.511</v>
      </c>
      <c r="DJ670">
        <v>421</v>
      </c>
      <c r="DK670">
        <v>25</v>
      </c>
      <c r="DL670">
        <v>1.93</v>
      </c>
      <c r="DM670">
        <v>0.15</v>
      </c>
      <c r="DN670">
        <v>-43.343755</v>
      </c>
      <c r="DO670">
        <v>-2.08512045028138</v>
      </c>
      <c r="DP670">
        <v>0.73992305510438</v>
      </c>
      <c r="DQ670">
        <v>0</v>
      </c>
      <c r="DR670">
        <v>3.497702</v>
      </c>
      <c r="DS670">
        <v>0.232584315196985</v>
      </c>
      <c r="DT670">
        <v>0.0249927868794178</v>
      </c>
      <c r="DU670">
        <v>0</v>
      </c>
      <c r="DV670">
        <v>0</v>
      </c>
      <c r="DW670">
        <v>2</v>
      </c>
      <c r="DX670" t="s">
        <v>367</v>
      </c>
      <c r="DY670">
        <v>2.9682</v>
      </c>
      <c r="DZ670">
        <v>2.75364</v>
      </c>
      <c r="EA670">
        <v>0.146897</v>
      </c>
      <c r="EB670">
        <v>0.151569</v>
      </c>
      <c r="EC670">
        <v>0.071819</v>
      </c>
      <c r="ED670">
        <v>0.0624096</v>
      </c>
      <c r="EE670">
        <v>33104.4</v>
      </c>
      <c r="EF670">
        <v>36022.2</v>
      </c>
      <c r="EG670">
        <v>35196.8</v>
      </c>
      <c r="EH670">
        <v>38541.1</v>
      </c>
      <c r="EI670">
        <v>46378.4</v>
      </c>
      <c r="EJ670">
        <v>52184.9</v>
      </c>
      <c r="EK670">
        <v>55065.5</v>
      </c>
      <c r="EL670">
        <v>61810.1</v>
      </c>
      <c r="EM670">
        <v>1.9162</v>
      </c>
      <c r="EN670">
        <v>2.1032</v>
      </c>
      <c r="EO670">
        <v>-0.0120699</v>
      </c>
      <c r="EP670">
        <v>0</v>
      </c>
      <c r="EQ670">
        <v>23.0929</v>
      </c>
      <c r="ER670">
        <v>999.9</v>
      </c>
      <c r="ES670">
        <v>39.147</v>
      </c>
      <c r="ET670">
        <v>34.019</v>
      </c>
      <c r="EU670">
        <v>28.3132</v>
      </c>
      <c r="EV670">
        <v>55.7172</v>
      </c>
      <c r="EW670">
        <v>39.0465</v>
      </c>
      <c r="EX670">
        <v>2</v>
      </c>
      <c r="EY670">
        <v>0.375</v>
      </c>
      <c r="EZ670">
        <v>9.28105</v>
      </c>
      <c r="FA670">
        <v>19.9226</v>
      </c>
      <c r="FB670">
        <v>5.19932</v>
      </c>
      <c r="FC670">
        <v>12.0099</v>
      </c>
      <c r="FD670">
        <v>4.9756</v>
      </c>
      <c r="FE670">
        <v>3.294</v>
      </c>
      <c r="FF670">
        <v>9999</v>
      </c>
      <c r="FG670">
        <v>9999</v>
      </c>
      <c r="FH670">
        <v>9999</v>
      </c>
      <c r="FI670">
        <v>552.9</v>
      </c>
      <c r="FJ670">
        <v>1.86298</v>
      </c>
      <c r="FK670">
        <v>1.86783</v>
      </c>
      <c r="FL670">
        <v>1.86752</v>
      </c>
      <c r="FM670">
        <v>1.86874</v>
      </c>
      <c r="FN670">
        <v>1.86951</v>
      </c>
      <c r="FO670">
        <v>1.86554</v>
      </c>
      <c r="FP670">
        <v>1.86661</v>
      </c>
      <c r="FQ670">
        <v>1.86798</v>
      </c>
      <c r="FR670">
        <v>5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14.74</v>
      </c>
      <c r="GF670">
        <v>0.1931</v>
      </c>
      <c r="GG670">
        <v>5.21543574155078</v>
      </c>
      <c r="GH670">
        <v>0.0100486214095962</v>
      </c>
      <c r="GI670">
        <v>-1.74255938316833e-06</v>
      </c>
      <c r="GJ670">
        <v>3.40457676646056e-10</v>
      </c>
      <c r="GK670">
        <v>0.193157098174064</v>
      </c>
      <c r="GL670">
        <v>0</v>
      </c>
      <c r="GM670">
        <v>0</v>
      </c>
      <c r="GN670">
        <v>0</v>
      </c>
      <c r="GO670">
        <v>-4</v>
      </c>
      <c r="GP670">
        <v>2214</v>
      </c>
      <c r="GQ670">
        <v>1</v>
      </c>
      <c r="GR670">
        <v>18</v>
      </c>
      <c r="GS670">
        <v>17444.3</v>
      </c>
      <c r="GT670">
        <v>28820.2</v>
      </c>
      <c r="GU670">
        <v>3.00537</v>
      </c>
      <c r="GV670">
        <v>2.62329</v>
      </c>
      <c r="GW670">
        <v>2.24854</v>
      </c>
      <c r="GX670">
        <v>2.73315</v>
      </c>
      <c r="GY670">
        <v>1.99585</v>
      </c>
      <c r="GZ670">
        <v>2.31689</v>
      </c>
      <c r="HA670">
        <v>38.2812</v>
      </c>
      <c r="HB670">
        <v>13.6855</v>
      </c>
      <c r="HC670">
        <v>18</v>
      </c>
      <c r="HD670">
        <v>497.443</v>
      </c>
      <c r="HE670">
        <v>629.643</v>
      </c>
      <c r="HF670">
        <v>13.91</v>
      </c>
      <c r="HG670">
        <v>31.8105</v>
      </c>
      <c r="HH670">
        <v>30.0009</v>
      </c>
      <c r="HI670">
        <v>31.5988</v>
      </c>
      <c r="HJ670">
        <v>31.5079</v>
      </c>
      <c r="HK670">
        <v>60.2407</v>
      </c>
      <c r="HL670">
        <v>41.4384</v>
      </c>
      <c r="HM670">
        <v>0</v>
      </c>
      <c r="HN670">
        <v>12.5297</v>
      </c>
      <c r="HO670">
        <v>1193.17</v>
      </c>
      <c r="HP670">
        <v>15.4215</v>
      </c>
      <c r="HQ670">
        <v>102.114</v>
      </c>
      <c r="HR670">
        <v>102.889</v>
      </c>
    </row>
    <row r="671" spans="1:226">
      <c r="A671">
        <v>655</v>
      </c>
      <c r="B671">
        <v>1657128434.5</v>
      </c>
      <c r="C671">
        <v>8401.90000009537</v>
      </c>
      <c r="D671" t="s">
        <v>1674</v>
      </c>
      <c r="E671" t="s">
        <v>1675</v>
      </c>
      <c r="F671">
        <v>5</v>
      </c>
      <c r="G671" t="s">
        <v>1537</v>
      </c>
      <c r="H671" t="s">
        <v>354</v>
      </c>
      <c r="I671">
        <v>1657128426.71429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1200.15850206176</v>
      </c>
      <c r="AK671">
        <v>1168.46739393939</v>
      </c>
      <c r="AL671">
        <v>3.51293834092223</v>
      </c>
      <c r="AM671">
        <v>66.8898912249682</v>
      </c>
      <c r="AN671">
        <f>(AP671 - AO671 + BO671*1E3/(8.314*(BQ671+273.15)) * AR671/BN671 * AQ671) * BN671/(100*BB671) * 1000/(1000 - AP671)</f>
        <v>0</v>
      </c>
      <c r="AO671">
        <v>15.525137987731</v>
      </c>
      <c r="AP671">
        <v>19.0672715151515</v>
      </c>
      <c r="AQ671">
        <v>9.2419057945526e-05</v>
      </c>
      <c r="AR671">
        <v>77.4811783398538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1657128426.71429</v>
      </c>
      <c r="BH671">
        <v>1121.26142857143</v>
      </c>
      <c r="BI671">
        <v>1164.90607142857</v>
      </c>
      <c r="BJ671">
        <v>19.0653571428571</v>
      </c>
      <c r="BK671">
        <v>15.5350642857143</v>
      </c>
      <c r="BL671">
        <v>1106.59821428571</v>
      </c>
      <c r="BM671">
        <v>18.8722</v>
      </c>
      <c r="BN671">
        <v>499.991785714286</v>
      </c>
      <c r="BO671">
        <v>73.9469642857143</v>
      </c>
      <c r="BP671">
        <v>0.100029617857143</v>
      </c>
      <c r="BQ671">
        <v>23.0150285714286</v>
      </c>
      <c r="BR671">
        <v>22.8880571428571</v>
      </c>
      <c r="BS671">
        <v>999.9</v>
      </c>
      <c r="BT671">
        <v>0</v>
      </c>
      <c r="BU671">
        <v>0</v>
      </c>
      <c r="BV671">
        <v>10007.3214285714</v>
      </c>
      <c r="BW671">
        <v>0</v>
      </c>
      <c r="BX671">
        <v>1595.54142857143</v>
      </c>
      <c r="BY671">
        <v>-43.6456071428572</v>
      </c>
      <c r="BZ671">
        <v>1143.05392857143</v>
      </c>
      <c r="CA671">
        <v>1183.28857142857</v>
      </c>
      <c r="CB671">
        <v>3.53028785714286</v>
      </c>
      <c r="CC671">
        <v>1164.90607142857</v>
      </c>
      <c r="CD671">
        <v>15.5350642857143</v>
      </c>
      <c r="CE671">
        <v>1.409825</v>
      </c>
      <c r="CF671">
        <v>1.1487725</v>
      </c>
      <c r="CG671">
        <v>12.0237178571429</v>
      </c>
      <c r="CH671">
        <v>8.95370464285714</v>
      </c>
      <c r="CI671">
        <v>2000.02857142857</v>
      </c>
      <c r="CJ671">
        <v>0.979993321428571</v>
      </c>
      <c r="CK671">
        <v>0.0200064571428571</v>
      </c>
      <c r="CL671">
        <v>0</v>
      </c>
      <c r="CM671">
        <v>2.23154642857143</v>
      </c>
      <c r="CN671">
        <v>0</v>
      </c>
      <c r="CO671">
        <v>10095.0928571429</v>
      </c>
      <c r="CP671">
        <v>17300.3678571429</v>
      </c>
      <c r="CQ671">
        <v>42.1915</v>
      </c>
      <c r="CR671">
        <v>44.5</v>
      </c>
      <c r="CS671">
        <v>42.25</v>
      </c>
      <c r="CT671">
        <v>42.6360714285714</v>
      </c>
      <c r="CU671">
        <v>41.2677142857143</v>
      </c>
      <c r="CV671">
        <v>1960.01714285714</v>
      </c>
      <c r="CW671">
        <v>40.0114285714286</v>
      </c>
      <c r="CX671">
        <v>0</v>
      </c>
      <c r="CY671">
        <v>1657128414.7</v>
      </c>
      <c r="CZ671">
        <v>0</v>
      </c>
      <c r="DA671">
        <v>0</v>
      </c>
      <c r="DB671" t="s">
        <v>356</v>
      </c>
      <c r="DC671">
        <v>1656081770.5</v>
      </c>
      <c r="DD671">
        <v>1655399214.6</v>
      </c>
      <c r="DE671">
        <v>0</v>
      </c>
      <c r="DF671">
        <v>0.134</v>
      </c>
      <c r="DG671">
        <v>-0.06</v>
      </c>
      <c r="DH671">
        <v>9.331</v>
      </c>
      <c r="DI671">
        <v>0.511</v>
      </c>
      <c r="DJ671">
        <v>421</v>
      </c>
      <c r="DK671">
        <v>25</v>
      </c>
      <c r="DL671">
        <v>1.93</v>
      </c>
      <c r="DM671">
        <v>0.15</v>
      </c>
      <c r="DN671">
        <v>-43.450955</v>
      </c>
      <c r="DO671">
        <v>-2.84279774859272</v>
      </c>
      <c r="DP671">
        <v>0.754259292269575</v>
      </c>
      <c r="DQ671">
        <v>0</v>
      </c>
      <c r="DR671">
        <v>3.51350025</v>
      </c>
      <c r="DS671">
        <v>0.280848067542205</v>
      </c>
      <c r="DT671">
        <v>0.0289399920946344</v>
      </c>
      <c r="DU671">
        <v>0</v>
      </c>
      <c r="DV671">
        <v>0</v>
      </c>
      <c r="DW671">
        <v>2</v>
      </c>
      <c r="DX671" t="s">
        <v>367</v>
      </c>
      <c r="DY671">
        <v>2.96867</v>
      </c>
      <c r="DZ671">
        <v>2.75411</v>
      </c>
      <c r="EA671">
        <v>0.148275</v>
      </c>
      <c r="EB671">
        <v>0.15286</v>
      </c>
      <c r="EC671">
        <v>0.0718147</v>
      </c>
      <c r="ED671">
        <v>0.0622558</v>
      </c>
      <c r="EE671">
        <v>33049.8</v>
      </c>
      <c r="EF671">
        <v>35967.1</v>
      </c>
      <c r="EG671">
        <v>35195.7</v>
      </c>
      <c r="EH671">
        <v>38540.9</v>
      </c>
      <c r="EI671">
        <v>46378.3</v>
      </c>
      <c r="EJ671">
        <v>52193</v>
      </c>
      <c r="EK671">
        <v>55065.1</v>
      </c>
      <c r="EL671">
        <v>61809.5</v>
      </c>
      <c r="EM671">
        <v>1.916</v>
      </c>
      <c r="EN671">
        <v>2.103</v>
      </c>
      <c r="EO671">
        <v>-0.012815</v>
      </c>
      <c r="EP671">
        <v>0</v>
      </c>
      <c r="EQ671">
        <v>23.1046</v>
      </c>
      <c r="ER671">
        <v>999.9</v>
      </c>
      <c r="ES671">
        <v>39.122</v>
      </c>
      <c r="ET671">
        <v>34.019</v>
      </c>
      <c r="EU671">
        <v>28.301</v>
      </c>
      <c r="EV671">
        <v>55.4272</v>
      </c>
      <c r="EW671">
        <v>39.0104</v>
      </c>
      <c r="EX671">
        <v>2</v>
      </c>
      <c r="EY671">
        <v>0.375183</v>
      </c>
      <c r="EZ671">
        <v>9.28105</v>
      </c>
      <c r="FA671">
        <v>19.9227</v>
      </c>
      <c r="FB671">
        <v>5.19812</v>
      </c>
      <c r="FC671">
        <v>12.0099</v>
      </c>
      <c r="FD671">
        <v>4.9756</v>
      </c>
      <c r="FE671">
        <v>3.294</v>
      </c>
      <c r="FF671">
        <v>9999</v>
      </c>
      <c r="FG671">
        <v>9999</v>
      </c>
      <c r="FH671">
        <v>9999</v>
      </c>
      <c r="FI671">
        <v>552.9</v>
      </c>
      <c r="FJ671">
        <v>1.86304</v>
      </c>
      <c r="FK671">
        <v>1.86777</v>
      </c>
      <c r="FL671">
        <v>1.86752</v>
      </c>
      <c r="FM671">
        <v>1.86874</v>
      </c>
      <c r="FN671">
        <v>1.86951</v>
      </c>
      <c r="FO671">
        <v>1.86554</v>
      </c>
      <c r="FP671">
        <v>1.86661</v>
      </c>
      <c r="FQ671">
        <v>1.86798</v>
      </c>
      <c r="FR671">
        <v>5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14.86</v>
      </c>
      <c r="GF671">
        <v>0.1932</v>
      </c>
      <c r="GG671">
        <v>5.21543574155078</v>
      </c>
      <c r="GH671">
        <v>0.0100486214095962</v>
      </c>
      <c r="GI671">
        <v>-1.74255938316833e-06</v>
      </c>
      <c r="GJ671">
        <v>3.40457676646056e-10</v>
      </c>
      <c r="GK671">
        <v>0.193157098174064</v>
      </c>
      <c r="GL671">
        <v>0</v>
      </c>
      <c r="GM671">
        <v>0</v>
      </c>
      <c r="GN671">
        <v>0</v>
      </c>
      <c r="GO671">
        <v>-4</v>
      </c>
      <c r="GP671">
        <v>2214</v>
      </c>
      <c r="GQ671">
        <v>1</v>
      </c>
      <c r="GR671">
        <v>18</v>
      </c>
      <c r="GS671">
        <v>17444.4</v>
      </c>
      <c r="GT671">
        <v>28820.3</v>
      </c>
      <c r="GU671">
        <v>3.03833</v>
      </c>
      <c r="GV671">
        <v>2.61841</v>
      </c>
      <c r="GW671">
        <v>2.24854</v>
      </c>
      <c r="GX671">
        <v>2.73315</v>
      </c>
      <c r="GY671">
        <v>1.99585</v>
      </c>
      <c r="GZ671">
        <v>2.34619</v>
      </c>
      <c r="HA671">
        <v>38.3056</v>
      </c>
      <c r="HB671">
        <v>13.6942</v>
      </c>
      <c r="HC671">
        <v>18</v>
      </c>
      <c r="HD671">
        <v>497.353</v>
      </c>
      <c r="HE671">
        <v>629.54</v>
      </c>
      <c r="HF671">
        <v>13.9244</v>
      </c>
      <c r="HG671">
        <v>31.8161</v>
      </c>
      <c r="HH671">
        <v>30.0005</v>
      </c>
      <c r="HI671">
        <v>31.6043</v>
      </c>
      <c r="HJ671">
        <v>31.5134</v>
      </c>
      <c r="HK671">
        <v>60.8408</v>
      </c>
      <c r="HL671">
        <v>41.7239</v>
      </c>
      <c r="HM671">
        <v>0</v>
      </c>
      <c r="HN671">
        <v>12.5306</v>
      </c>
      <c r="HO671">
        <v>1206.63</v>
      </c>
      <c r="HP671">
        <v>15.459</v>
      </c>
      <c r="HQ671">
        <v>102.112</v>
      </c>
      <c r="HR671">
        <v>102.888</v>
      </c>
    </row>
    <row r="672" spans="1:226">
      <c r="A672">
        <v>656</v>
      </c>
      <c r="B672">
        <v>1657128439.5</v>
      </c>
      <c r="C672">
        <v>8406.90000009537</v>
      </c>
      <c r="D672" t="s">
        <v>1676</v>
      </c>
      <c r="E672" t="s">
        <v>1677</v>
      </c>
      <c r="F672">
        <v>5</v>
      </c>
      <c r="G672" t="s">
        <v>1537</v>
      </c>
      <c r="H672" t="s">
        <v>354</v>
      </c>
      <c r="I672">
        <v>1657128432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1216.39151540123</v>
      </c>
      <c r="AK672">
        <v>1185.06387878788</v>
      </c>
      <c r="AL672">
        <v>3.30385552969081</v>
      </c>
      <c r="AM672">
        <v>66.8898912249682</v>
      </c>
      <c r="AN672">
        <f>(AP672 - AO672 + BO672*1E3/(8.314*(BQ672+273.15)) * AR672/BN672 * AQ672) * BN672/(100*BB672) * 1000/(1000 - AP672)</f>
        <v>0</v>
      </c>
      <c r="AO672">
        <v>15.4649440090167</v>
      </c>
      <c r="AP672">
        <v>19.0540915151515</v>
      </c>
      <c r="AQ672">
        <v>-0.00065849983023385</v>
      </c>
      <c r="AR672">
        <v>77.4811783398538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1657128432</v>
      </c>
      <c r="BH672">
        <v>1139.20259259259</v>
      </c>
      <c r="BI672">
        <v>1182.58703703704</v>
      </c>
      <c r="BJ672">
        <v>19.067162962963</v>
      </c>
      <c r="BK672">
        <v>15.5018259259259</v>
      </c>
      <c r="BL672">
        <v>1124.40666666667</v>
      </c>
      <c r="BM672">
        <v>18.8740074074074</v>
      </c>
      <c r="BN672">
        <v>499.987777777778</v>
      </c>
      <c r="BO672">
        <v>73.9467703703704</v>
      </c>
      <c r="BP672">
        <v>0.0999346111111111</v>
      </c>
      <c r="BQ672">
        <v>23.0179111111111</v>
      </c>
      <c r="BR672">
        <v>22.8948888888889</v>
      </c>
      <c r="BS672">
        <v>999.9</v>
      </c>
      <c r="BT672">
        <v>0</v>
      </c>
      <c r="BU672">
        <v>0</v>
      </c>
      <c r="BV672">
        <v>10014.6296296296</v>
      </c>
      <c r="BW672">
        <v>0</v>
      </c>
      <c r="BX672">
        <v>1592.49703703704</v>
      </c>
      <c r="BY672">
        <v>-43.3858222222222</v>
      </c>
      <c r="BZ672">
        <v>1161.34518518519</v>
      </c>
      <c r="CA672">
        <v>1201.20814814815</v>
      </c>
      <c r="CB672">
        <v>3.56533962962963</v>
      </c>
      <c r="CC672">
        <v>1182.58703703704</v>
      </c>
      <c r="CD672">
        <v>15.5018259259259</v>
      </c>
      <c r="CE672">
        <v>1.40995518518519</v>
      </c>
      <c r="CF672">
        <v>1.14631074074074</v>
      </c>
      <c r="CG672">
        <v>12.0251185185185</v>
      </c>
      <c r="CH672">
        <v>8.92193481481481</v>
      </c>
      <c r="CI672">
        <v>2000.03111111111</v>
      </c>
      <c r="CJ672">
        <v>0.979993333333333</v>
      </c>
      <c r="CK672">
        <v>0.0200064444444444</v>
      </c>
      <c r="CL672">
        <v>0</v>
      </c>
      <c r="CM672">
        <v>2.31421481481481</v>
      </c>
      <c r="CN672">
        <v>0</v>
      </c>
      <c r="CO672">
        <v>10106.137037037</v>
      </c>
      <c r="CP672">
        <v>17300.3888888889</v>
      </c>
      <c r="CQ672">
        <v>42.2033333333333</v>
      </c>
      <c r="CR672">
        <v>44.5068888888889</v>
      </c>
      <c r="CS672">
        <v>42.25</v>
      </c>
      <c r="CT672">
        <v>42.6571481481481</v>
      </c>
      <c r="CU672">
        <v>41.2867407407407</v>
      </c>
      <c r="CV672">
        <v>1960.01962962963</v>
      </c>
      <c r="CW672">
        <v>40.0114814814815</v>
      </c>
      <c r="CX672">
        <v>0</v>
      </c>
      <c r="CY672">
        <v>1657128419.5</v>
      </c>
      <c r="CZ672">
        <v>0</v>
      </c>
      <c r="DA672">
        <v>0</v>
      </c>
      <c r="DB672" t="s">
        <v>356</v>
      </c>
      <c r="DC672">
        <v>1656081770.5</v>
      </c>
      <c r="DD672">
        <v>1655399214.6</v>
      </c>
      <c r="DE672">
        <v>0</v>
      </c>
      <c r="DF672">
        <v>0.134</v>
      </c>
      <c r="DG672">
        <v>-0.06</v>
      </c>
      <c r="DH672">
        <v>9.331</v>
      </c>
      <c r="DI672">
        <v>0.511</v>
      </c>
      <c r="DJ672">
        <v>421</v>
      </c>
      <c r="DK672">
        <v>25</v>
      </c>
      <c r="DL672">
        <v>1.93</v>
      </c>
      <c r="DM672">
        <v>0.15</v>
      </c>
      <c r="DN672">
        <v>-43.50549</v>
      </c>
      <c r="DO672">
        <v>3.29244652908063</v>
      </c>
      <c r="DP672">
        <v>0.515940590475299</v>
      </c>
      <c r="DQ672">
        <v>0</v>
      </c>
      <c r="DR672">
        <v>3.54654675</v>
      </c>
      <c r="DS672">
        <v>0.385944652908065</v>
      </c>
      <c r="DT672">
        <v>0.0388382798529685</v>
      </c>
      <c r="DU672">
        <v>0</v>
      </c>
      <c r="DV672">
        <v>0</v>
      </c>
      <c r="DW672">
        <v>2</v>
      </c>
      <c r="DX672" t="s">
        <v>367</v>
      </c>
      <c r="DY672">
        <v>2.96855</v>
      </c>
      <c r="DZ672">
        <v>2.75353</v>
      </c>
      <c r="EA672">
        <v>0.149624</v>
      </c>
      <c r="EB672">
        <v>0.1542</v>
      </c>
      <c r="EC672">
        <v>0.071778</v>
      </c>
      <c r="ED672">
        <v>0.0622413</v>
      </c>
      <c r="EE672">
        <v>32997.3</v>
      </c>
      <c r="EF672">
        <v>35909.7</v>
      </c>
      <c r="EG672">
        <v>35195.6</v>
      </c>
      <c r="EH672">
        <v>38540.4</v>
      </c>
      <c r="EI672">
        <v>46380</v>
      </c>
      <c r="EJ672">
        <v>52193.5</v>
      </c>
      <c r="EK672">
        <v>55065</v>
      </c>
      <c r="EL672">
        <v>61809</v>
      </c>
      <c r="EM672">
        <v>1.9158</v>
      </c>
      <c r="EN672">
        <v>2.1028</v>
      </c>
      <c r="EO672">
        <v>-0.0135601</v>
      </c>
      <c r="EP672">
        <v>0</v>
      </c>
      <c r="EQ672">
        <v>23.1143</v>
      </c>
      <c r="ER672">
        <v>999.9</v>
      </c>
      <c r="ES672">
        <v>39.122</v>
      </c>
      <c r="ET672">
        <v>34.039</v>
      </c>
      <c r="EU672">
        <v>28.3307</v>
      </c>
      <c r="EV672">
        <v>55.6472</v>
      </c>
      <c r="EW672">
        <v>39.0104</v>
      </c>
      <c r="EX672">
        <v>2</v>
      </c>
      <c r="EY672">
        <v>0.376037</v>
      </c>
      <c r="EZ672">
        <v>9.28105</v>
      </c>
      <c r="FA672">
        <v>19.9217</v>
      </c>
      <c r="FB672">
        <v>5.19812</v>
      </c>
      <c r="FC672">
        <v>12.0099</v>
      </c>
      <c r="FD672">
        <v>4.9756</v>
      </c>
      <c r="FE672">
        <v>3.294</v>
      </c>
      <c r="FF672">
        <v>9999</v>
      </c>
      <c r="FG672">
        <v>9999</v>
      </c>
      <c r="FH672">
        <v>9999</v>
      </c>
      <c r="FI672">
        <v>552.9</v>
      </c>
      <c r="FJ672">
        <v>1.86301</v>
      </c>
      <c r="FK672">
        <v>1.86783</v>
      </c>
      <c r="FL672">
        <v>1.86752</v>
      </c>
      <c r="FM672">
        <v>1.86874</v>
      </c>
      <c r="FN672">
        <v>1.86951</v>
      </c>
      <c r="FO672">
        <v>1.86554</v>
      </c>
      <c r="FP672">
        <v>1.86661</v>
      </c>
      <c r="FQ672">
        <v>1.86798</v>
      </c>
      <c r="FR672">
        <v>5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14.98</v>
      </c>
      <c r="GF672">
        <v>0.1932</v>
      </c>
      <c r="GG672">
        <v>5.21543574155078</v>
      </c>
      <c r="GH672">
        <v>0.0100486214095962</v>
      </c>
      <c r="GI672">
        <v>-1.74255938316833e-06</v>
      </c>
      <c r="GJ672">
        <v>3.40457676646056e-10</v>
      </c>
      <c r="GK672">
        <v>0.193157098174064</v>
      </c>
      <c r="GL672">
        <v>0</v>
      </c>
      <c r="GM672">
        <v>0</v>
      </c>
      <c r="GN672">
        <v>0</v>
      </c>
      <c r="GO672">
        <v>-4</v>
      </c>
      <c r="GP672">
        <v>2214</v>
      </c>
      <c r="GQ672">
        <v>1</v>
      </c>
      <c r="GR672">
        <v>18</v>
      </c>
      <c r="GS672">
        <v>17444.5</v>
      </c>
      <c r="GT672">
        <v>28820.4</v>
      </c>
      <c r="GU672">
        <v>3.06885</v>
      </c>
      <c r="GV672">
        <v>2.62329</v>
      </c>
      <c r="GW672">
        <v>2.24854</v>
      </c>
      <c r="GX672">
        <v>2.73315</v>
      </c>
      <c r="GY672">
        <v>1.99585</v>
      </c>
      <c r="GZ672">
        <v>2.33521</v>
      </c>
      <c r="HA672">
        <v>38.3301</v>
      </c>
      <c r="HB672">
        <v>13.6855</v>
      </c>
      <c r="HC672">
        <v>18</v>
      </c>
      <c r="HD672">
        <v>497.263</v>
      </c>
      <c r="HE672">
        <v>629.425</v>
      </c>
      <c r="HF672">
        <v>13.9355</v>
      </c>
      <c r="HG672">
        <v>31.8217</v>
      </c>
      <c r="HH672">
        <v>30.0007</v>
      </c>
      <c r="HI672">
        <v>31.6098</v>
      </c>
      <c r="HJ672">
        <v>31.5183</v>
      </c>
      <c r="HK672">
        <v>61.4376</v>
      </c>
      <c r="HL672">
        <v>41.7239</v>
      </c>
      <c r="HM672">
        <v>0</v>
      </c>
      <c r="HN672">
        <v>12.5318</v>
      </c>
      <c r="HO672">
        <v>1226.76</v>
      </c>
      <c r="HP672">
        <v>15.459</v>
      </c>
      <c r="HQ672">
        <v>102.112</v>
      </c>
      <c r="HR672">
        <v>102.887</v>
      </c>
    </row>
    <row r="673" spans="1:226">
      <c r="A673">
        <v>657</v>
      </c>
      <c r="B673">
        <v>1657128444.5</v>
      </c>
      <c r="C673">
        <v>8411.90000009537</v>
      </c>
      <c r="D673" t="s">
        <v>1678</v>
      </c>
      <c r="E673" t="s">
        <v>1679</v>
      </c>
      <c r="F673">
        <v>5</v>
      </c>
      <c r="G673" t="s">
        <v>1537</v>
      </c>
      <c r="H673" t="s">
        <v>354</v>
      </c>
      <c r="I673">
        <v>1657128436.71429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1233.02961725066</v>
      </c>
      <c r="AK673">
        <v>1201.92981818182</v>
      </c>
      <c r="AL673">
        <v>3.37387150078912</v>
      </c>
      <c r="AM673">
        <v>66.8898912249682</v>
      </c>
      <c r="AN673">
        <f>(AP673 - AO673 + BO673*1E3/(8.314*(BQ673+273.15)) * AR673/BN673 * AQ673) * BN673/(100*BB673) * 1000/(1000 - AP673)</f>
        <v>0</v>
      </c>
      <c r="AO673">
        <v>15.4683960160904</v>
      </c>
      <c r="AP673">
        <v>19.0489696969697</v>
      </c>
      <c r="AQ673">
        <v>-0.000324917461334105</v>
      </c>
      <c r="AR673">
        <v>77.4811783398538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1657128436.71429</v>
      </c>
      <c r="BH673">
        <v>1154.94964285714</v>
      </c>
      <c r="BI673">
        <v>1198.21428571429</v>
      </c>
      <c r="BJ673">
        <v>19.0604535714286</v>
      </c>
      <c r="BK673">
        <v>15.482575</v>
      </c>
      <c r="BL673">
        <v>1140.03821428571</v>
      </c>
      <c r="BM673">
        <v>18.8673107142857</v>
      </c>
      <c r="BN673">
        <v>500.003535714286</v>
      </c>
      <c r="BO673">
        <v>73.9469642857143</v>
      </c>
      <c r="BP673">
        <v>0.0999680642857143</v>
      </c>
      <c r="BQ673">
        <v>23.027575</v>
      </c>
      <c r="BR673">
        <v>22.9060571428571</v>
      </c>
      <c r="BS673">
        <v>999.9</v>
      </c>
      <c r="BT673">
        <v>0</v>
      </c>
      <c r="BU673">
        <v>0</v>
      </c>
      <c r="BV673">
        <v>10017.3214285714</v>
      </c>
      <c r="BW673">
        <v>0</v>
      </c>
      <c r="BX673">
        <v>1589.74571428571</v>
      </c>
      <c r="BY673">
        <v>-43.2656928571428</v>
      </c>
      <c r="BZ673">
        <v>1177.39071428571</v>
      </c>
      <c r="CA673">
        <v>1217.05857142857</v>
      </c>
      <c r="CB673">
        <v>3.57789357142857</v>
      </c>
      <c r="CC673">
        <v>1198.21428571429</v>
      </c>
      <c r="CD673">
        <v>15.482575</v>
      </c>
      <c r="CE673">
        <v>1.40946285714286</v>
      </c>
      <c r="CF673">
        <v>1.14488964285714</v>
      </c>
      <c r="CG673">
        <v>12.0198214285714</v>
      </c>
      <c r="CH673">
        <v>8.90357785714286</v>
      </c>
      <c r="CI673">
        <v>2000.00714285714</v>
      </c>
      <c r="CJ673">
        <v>0.979993321428571</v>
      </c>
      <c r="CK673">
        <v>0.0200064571428571</v>
      </c>
      <c r="CL673">
        <v>0</v>
      </c>
      <c r="CM673">
        <v>2.31385357142857</v>
      </c>
      <c r="CN673">
        <v>0</v>
      </c>
      <c r="CO673">
        <v>10116.4214285714</v>
      </c>
      <c r="CP673">
        <v>17300.175</v>
      </c>
      <c r="CQ673">
        <v>42.2185</v>
      </c>
      <c r="CR673">
        <v>44.5155</v>
      </c>
      <c r="CS673">
        <v>42.25</v>
      </c>
      <c r="CT673">
        <v>42.6715</v>
      </c>
      <c r="CU673">
        <v>41.3009285714286</v>
      </c>
      <c r="CV673">
        <v>1959.99642857143</v>
      </c>
      <c r="CW673">
        <v>40.0107142857143</v>
      </c>
      <c r="CX673">
        <v>0</v>
      </c>
      <c r="CY673">
        <v>1657128424.9</v>
      </c>
      <c r="CZ673">
        <v>0</v>
      </c>
      <c r="DA673">
        <v>0</v>
      </c>
      <c r="DB673" t="s">
        <v>356</v>
      </c>
      <c r="DC673">
        <v>1656081770.5</v>
      </c>
      <c r="DD673">
        <v>1655399214.6</v>
      </c>
      <c r="DE673">
        <v>0</v>
      </c>
      <c r="DF673">
        <v>0.134</v>
      </c>
      <c r="DG673">
        <v>-0.06</v>
      </c>
      <c r="DH673">
        <v>9.331</v>
      </c>
      <c r="DI673">
        <v>0.511</v>
      </c>
      <c r="DJ673">
        <v>421</v>
      </c>
      <c r="DK673">
        <v>25</v>
      </c>
      <c r="DL673">
        <v>1.93</v>
      </c>
      <c r="DM673">
        <v>0.15</v>
      </c>
      <c r="DN673">
        <v>-43.4042675</v>
      </c>
      <c r="DO673">
        <v>2.99852195121959</v>
      </c>
      <c r="DP673">
        <v>0.491518255707506</v>
      </c>
      <c r="DQ673">
        <v>0</v>
      </c>
      <c r="DR673">
        <v>3.5644495</v>
      </c>
      <c r="DS673">
        <v>0.260652607879914</v>
      </c>
      <c r="DT673">
        <v>0.0299680956977583</v>
      </c>
      <c r="DU673">
        <v>0</v>
      </c>
      <c r="DV673">
        <v>0</v>
      </c>
      <c r="DW673">
        <v>2</v>
      </c>
      <c r="DX673" t="s">
        <v>367</v>
      </c>
      <c r="DY673">
        <v>2.96811</v>
      </c>
      <c r="DZ673">
        <v>2.75401</v>
      </c>
      <c r="EA673">
        <v>0.150971</v>
      </c>
      <c r="EB673">
        <v>0.155526</v>
      </c>
      <c r="EC673">
        <v>0.0717543</v>
      </c>
      <c r="ED673">
        <v>0.06226</v>
      </c>
      <c r="EE673">
        <v>32944.3</v>
      </c>
      <c r="EF673">
        <v>35852.3</v>
      </c>
      <c r="EG673">
        <v>35194.9</v>
      </c>
      <c r="EH673">
        <v>38539.4</v>
      </c>
      <c r="EI673">
        <v>46380.2</v>
      </c>
      <c r="EJ673">
        <v>52191</v>
      </c>
      <c r="EK673">
        <v>55063.7</v>
      </c>
      <c r="EL673">
        <v>61807.3</v>
      </c>
      <c r="EM673">
        <v>1.9156</v>
      </c>
      <c r="EN673">
        <v>2.1026</v>
      </c>
      <c r="EO673">
        <v>-0.0119209</v>
      </c>
      <c r="EP673">
        <v>0</v>
      </c>
      <c r="EQ673">
        <v>23.1241</v>
      </c>
      <c r="ER673">
        <v>999.9</v>
      </c>
      <c r="ES673">
        <v>39.122</v>
      </c>
      <c r="ET673">
        <v>34.039</v>
      </c>
      <c r="EU673">
        <v>28.33</v>
      </c>
      <c r="EV673">
        <v>54.7572</v>
      </c>
      <c r="EW673">
        <v>39.1026</v>
      </c>
      <c r="EX673">
        <v>2</v>
      </c>
      <c r="EY673">
        <v>0.376138</v>
      </c>
      <c r="EZ673">
        <v>9.28105</v>
      </c>
      <c r="FA673">
        <v>19.9227</v>
      </c>
      <c r="FB673">
        <v>5.19932</v>
      </c>
      <c r="FC673">
        <v>12.0099</v>
      </c>
      <c r="FD673">
        <v>4.9756</v>
      </c>
      <c r="FE673">
        <v>3.294</v>
      </c>
      <c r="FF673">
        <v>9999</v>
      </c>
      <c r="FG673">
        <v>9999</v>
      </c>
      <c r="FH673">
        <v>9999</v>
      </c>
      <c r="FI673">
        <v>552.9</v>
      </c>
      <c r="FJ673">
        <v>1.86301</v>
      </c>
      <c r="FK673">
        <v>1.86783</v>
      </c>
      <c r="FL673">
        <v>1.86752</v>
      </c>
      <c r="FM673">
        <v>1.86874</v>
      </c>
      <c r="FN673">
        <v>1.86951</v>
      </c>
      <c r="FO673">
        <v>1.86554</v>
      </c>
      <c r="FP673">
        <v>1.86661</v>
      </c>
      <c r="FQ673">
        <v>1.86798</v>
      </c>
      <c r="FR673">
        <v>5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15.1</v>
      </c>
      <c r="GF673">
        <v>0.1931</v>
      </c>
      <c r="GG673">
        <v>5.21543574155078</v>
      </c>
      <c r="GH673">
        <v>0.0100486214095962</v>
      </c>
      <c r="GI673">
        <v>-1.74255938316833e-06</v>
      </c>
      <c r="GJ673">
        <v>3.40457676646056e-10</v>
      </c>
      <c r="GK673">
        <v>0.193157098174064</v>
      </c>
      <c r="GL673">
        <v>0</v>
      </c>
      <c r="GM673">
        <v>0</v>
      </c>
      <c r="GN673">
        <v>0</v>
      </c>
      <c r="GO673">
        <v>-4</v>
      </c>
      <c r="GP673">
        <v>2214</v>
      </c>
      <c r="GQ673">
        <v>1</v>
      </c>
      <c r="GR673">
        <v>18</v>
      </c>
      <c r="GS673">
        <v>17444.6</v>
      </c>
      <c r="GT673">
        <v>28820.5</v>
      </c>
      <c r="GU673">
        <v>3.10181</v>
      </c>
      <c r="GV673">
        <v>2.62573</v>
      </c>
      <c r="GW673">
        <v>2.24854</v>
      </c>
      <c r="GX673">
        <v>2.73315</v>
      </c>
      <c r="GY673">
        <v>1.99585</v>
      </c>
      <c r="GZ673">
        <v>2.33887</v>
      </c>
      <c r="HA673">
        <v>38.3301</v>
      </c>
      <c r="HB673">
        <v>13.6855</v>
      </c>
      <c r="HC673">
        <v>18</v>
      </c>
      <c r="HD673">
        <v>497.152</v>
      </c>
      <c r="HE673">
        <v>629.304</v>
      </c>
      <c r="HF673">
        <v>13.9436</v>
      </c>
      <c r="HG673">
        <v>31.8301</v>
      </c>
      <c r="HH673">
        <v>30.0005</v>
      </c>
      <c r="HI673">
        <v>31.6126</v>
      </c>
      <c r="HJ673">
        <v>31.5216</v>
      </c>
      <c r="HK673">
        <v>62.1116</v>
      </c>
      <c r="HL673">
        <v>41.7239</v>
      </c>
      <c r="HM673">
        <v>0</v>
      </c>
      <c r="HN673">
        <v>12.5318</v>
      </c>
      <c r="HO673">
        <v>1240.21</v>
      </c>
      <c r="HP673">
        <v>15.459</v>
      </c>
      <c r="HQ673">
        <v>102.11</v>
      </c>
      <c r="HR673">
        <v>102.885</v>
      </c>
    </row>
    <row r="674" spans="1:226">
      <c r="A674">
        <v>658</v>
      </c>
      <c r="B674">
        <v>1657128449.5</v>
      </c>
      <c r="C674">
        <v>8416.90000009537</v>
      </c>
      <c r="D674" t="s">
        <v>1680</v>
      </c>
      <c r="E674" t="s">
        <v>1681</v>
      </c>
      <c r="F674">
        <v>5</v>
      </c>
      <c r="G674" t="s">
        <v>1537</v>
      </c>
      <c r="H674" t="s">
        <v>354</v>
      </c>
      <c r="I674">
        <v>1657128442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1249.9881219564</v>
      </c>
      <c r="AK674">
        <v>1218.74672727273</v>
      </c>
      <c r="AL674">
        <v>3.35219785568205</v>
      </c>
      <c r="AM674">
        <v>66.8898912249682</v>
      </c>
      <c r="AN674">
        <f>(AP674 - AO674 + BO674*1E3/(8.314*(BQ674+273.15)) * AR674/BN674 * AQ674) * BN674/(100*BB674) * 1000/(1000 - AP674)</f>
        <v>0</v>
      </c>
      <c r="AO674">
        <v>15.4727651906102</v>
      </c>
      <c r="AP674">
        <v>19.0493703030303</v>
      </c>
      <c r="AQ674">
        <v>-0.000164574025406287</v>
      </c>
      <c r="AR674">
        <v>77.4811783398538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1657128442</v>
      </c>
      <c r="BH674">
        <v>1172.45185185185</v>
      </c>
      <c r="BI674">
        <v>1215.62444444444</v>
      </c>
      <c r="BJ674">
        <v>19.0530592592593</v>
      </c>
      <c r="BK674">
        <v>15.4694185185185</v>
      </c>
      <c r="BL674">
        <v>1157.41222222222</v>
      </c>
      <c r="BM674">
        <v>18.8599111111111</v>
      </c>
      <c r="BN674">
        <v>500.020814814815</v>
      </c>
      <c r="BO674">
        <v>73.9472185185185</v>
      </c>
      <c r="BP674">
        <v>0.100137777777778</v>
      </c>
      <c r="BQ674">
        <v>23.0362925925926</v>
      </c>
      <c r="BR674">
        <v>22.9174111111111</v>
      </c>
      <c r="BS674">
        <v>999.9</v>
      </c>
      <c r="BT674">
        <v>0</v>
      </c>
      <c r="BU674">
        <v>0</v>
      </c>
      <c r="BV674">
        <v>9996.48148148148</v>
      </c>
      <c r="BW674">
        <v>0</v>
      </c>
      <c r="BX674">
        <v>1584.52777777778</v>
      </c>
      <c r="BY674">
        <v>-43.1731037037037</v>
      </c>
      <c r="BZ674">
        <v>1195.22333333333</v>
      </c>
      <c r="CA674">
        <v>1234.72555555556</v>
      </c>
      <c r="CB674">
        <v>3.58365185185185</v>
      </c>
      <c r="CC674">
        <v>1215.62444444444</v>
      </c>
      <c r="CD674">
        <v>15.4694185185185</v>
      </c>
      <c r="CE674">
        <v>1.40892111111111</v>
      </c>
      <c r="CF674">
        <v>1.14392</v>
      </c>
      <c r="CG674">
        <v>12.0139851851852</v>
      </c>
      <c r="CH674">
        <v>8.89105629629629</v>
      </c>
      <c r="CI674">
        <v>1999.99518518519</v>
      </c>
      <c r="CJ674">
        <v>0.979993333333333</v>
      </c>
      <c r="CK674">
        <v>0.0200064444444444</v>
      </c>
      <c r="CL674">
        <v>0</v>
      </c>
      <c r="CM674">
        <v>2.24396296296296</v>
      </c>
      <c r="CN674">
        <v>0</v>
      </c>
      <c r="CO674">
        <v>10125.537037037</v>
      </c>
      <c r="CP674">
        <v>17300.0777777778</v>
      </c>
      <c r="CQ674">
        <v>42.236</v>
      </c>
      <c r="CR674">
        <v>44.5367407407407</v>
      </c>
      <c r="CS674">
        <v>42.2568888888889</v>
      </c>
      <c r="CT674">
        <v>42.6824074074074</v>
      </c>
      <c r="CU674">
        <v>41.312</v>
      </c>
      <c r="CV674">
        <v>1959.98481481481</v>
      </c>
      <c r="CW674">
        <v>40.0103703703704</v>
      </c>
      <c r="CX674">
        <v>0</v>
      </c>
      <c r="CY674">
        <v>1657128429.7</v>
      </c>
      <c r="CZ674">
        <v>0</v>
      </c>
      <c r="DA674">
        <v>0</v>
      </c>
      <c r="DB674" t="s">
        <v>356</v>
      </c>
      <c r="DC674">
        <v>1656081770.5</v>
      </c>
      <c r="DD674">
        <v>1655399214.6</v>
      </c>
      <c r="DE674">
        <v>0</v>
      </c>
      <c r="DF674">
        <v>0.134</v>
      </c>
      <c r="DG674">
        <v>-0.06</v>
      </c>
      <c r="DH674">
        <v>9.331</v>
      </c>
      <c r="DI674">
        <v>0.511</v>
      </c>
      <c r="DJ674">
        <v>421</v>
      </c>
      <c r="DK674">
        <v>25</v>
      </c>
      <c r="DL674">
        <v>1.93</v>
      </c>
      <c r="DM674">
        <v>0.15</v>
      </c>
      <c r="DN674">
        <v>-43.28507</v>
      </c>
      <c r="DO674">
        <v>0.691866416510425</v>
      </c>
      <c r="DP674">
        <v>0.3838830962676</v>
      </c>
      <c r="DQ674">
        <v>0</v>
      </c>
      <c r="DR674">
        <v>3.578268</v>
      </c>
      <c r="DS674">
        <v>0.037587016885547</v>
      </c>
      <c r="DT674">
        <v>0.0158612815056035</v>
      </c>
      <c r="DU674">
        <v>1</v>
      </c>
      <c r="DV674">
        <v>1</v>
      </c>
      <c r="DW674">
        <v>2</v>
      </c>
      <c r="DX674" t="s">
        <v>357</v>
      </c>
      <c r="DY674">
        <v>2.9686</v>
      </c>
      <c r="DZ674">
        <v>2.7539</v>
      </c>
      <c r="EA674">
        <v>0.152297</v>
      </c>
      <c r="EB674">
        <v>0.15686</v>
      </c>
      <c r="EC674">
        <v>0.0717476</v>
      </c>
      <c r="ED674">
        <v>0.0622807</v>
      </c>
      <c r="EE674">
        <v>32892.2</v>
      </c>
      <c r="EF674">
        <v>35795.7</v>
      </c>
      <c r="EG674">
        <v>35194.3</v>
      </c>
      <c r="EH674">
        <v>38539.5</v>
      </c>
      <c r="EI674">
        <v>46380.3</v>
      </c>
      <c r="EJ674">
        <v>52190.3</v>
      </c>
      <c r="EK674">
        <v>55063.5</v>
      </c>
      <c r="EL674">
        <v>61807.9</v>
      </c>
      <c r="EM674">
        <v>1.9162</v>
      </c>
      <c r="EN674">
        <v>2.1026</v>
      </c>
      <c r="EO674">
        <v>-0.012368</v>
      </c>
      <c r="EP674">
        <v>0</v>
      </c>
      <c r="EQ674">
        <v>23.1357</v>
      </c>
      <c r="ER674">
        <v>999.9</v>
      </c>
      <c r="ES674">
        <v>39.122</v>
      </c>
      <c r="ET674">
        <v>34.039</v>
      </c>
      <c r="EU674">
        <v>28.3276</v>
      </c>
      <c r="EV674">
        <v>55.6372</v>
      </c>
      <c r="EW674">
        <v>38.9423</v>
      </c>
      <c r="EX674">
        <v>2</v>
      </c>
      <c r="EY674">
        <v>0.376585</v>
      </c>
      <c r="EZ674">
        <v>9.28105</v>
      </c>
      <c r="FA674">
        <v>19.9228</v>
      </c>
      <c r="FB674">
        <v>5.19932</v>
      </c>
      <c r="FC674">
        <v>12.0099</v>
      </c>
      <c r="FD674">
        <v>4.9756</v>
      </c>
      <c r="FE674">
        <v>3.294</v>
      </c>
      <c r="FF674">
        <v>9999</v>
      </c>
      <c r="FG674">
        <v>9999</v>
      </c>
      <c r="FH674">
        <v>9999</v>
      </c>
      <c r="FI674">
        <v>552.9</v>
      </c>
      <c r="FJ674">
        <v>1.86304</v>
      </c>
      <c r="FK674">
        <v>1.8678</v>
      </c>
      <c r="FL674">
        <v>1.86752</v>
      </c>
      <c r="FM674">
        <v>1.86874</v>
      </c>
      <c r="FN674">
        <v>1.86951</v>
      </c>
      <c r="FO674">
        <v>1.86554</v>
      </c>
      <c r="FP674">
        <v>1.86661</v>
      </c>
      <c r="FQ674">
        <v>1.86798</v>
      </c>
      <c r="FR674">
        <v>5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15.22</v>
      </c>
      <c r="GF674">
        <v>0.1932</v>
      </c>
      <c r="GG674">
        <v>5.21543574155078</v>
      </c>
      <c r="GH674">
        <v>0.0100486214095962</v>
      </c>
      <c r="GI674">
        <v>-1.74255938316833e-06</v>
      </c>
      <c r="GJ674">
        <v>3.40457676646056e-10</v>
      </c>
      <c r="GK674">
        <v>0.193157098174064</v>
      </c>
      <c r="GL674">
        <v>0</v>
      </c>
      <c r="GM674">
        <v>0</v>
      </c>
      <c r="GN674">
        <v>0</v>
      </c>
      <c r="GO674">
        <v>-4</v>
      </c>
      <c r="GP674">
        <v>2214</v>
      </c>
      <c r="GQ674">
        <v>1</v>
      </c>
      <c r="GR674">
        <v>18</v>
      </c>
      <c r="GS674">
        <v>17444.7</v>
      </c>
      <c r="GT674">
        <v>28820.6</v>
      </c>
      <c r="GU674">
        <v>3.13232</v>
      </c>
      <c r="GV674">
        <v>2.61963</v>
      </c>
      <c r="GW674">
        <v>2.24854</v>
      </c>
      <c r="GX674">
        <v>2.73315</v>
      </c>
      <c r="GY674">
        <v>1.99585</v>
      </c>
      <c r="GZ674">
        <v>2.35596</v>
      </c>
      <c r="HA674">
        <v>38.3545</v>
      </c>
      <c r="HB674">
        <v>13.6942</v>
      </c>
      <c r="HC674">
        <v>18</v>
      </c>
      <c r="HD674">
        <v>497.602</v>
      </c>
      <c r="HE674">
        <v>629.362</v>
      </c>
      <c r="HF674">
        <v>13.9496</v>
      </c>
      <c r="HG674">
        <v>31.8357</v>
      </c>
      <c r="HH674">
        <v>30.0003</v>
      </c>
      <c r="HI674">
        <v>31.6182</v>
      </c>
      <c r="HJ674">
        <v>31.5271</v>
      </c>
      <c r="HK674">
        <v>62.7253</v>
      </c>
      <c r="HL674">
        <v>41.7239</v>
      </c>
      <c r="HM674">
        <v>0</v>
      </c>
      <c r="HN674">
        <v>12.5318</v>
      </c>
      <c r="HO674">
        <v>1260.38</v>
      </c>
      <c r="HP674">
        <v>15.459</v>
      </c>
      <c r="HQ674">
        <v>102.109</v>
      </c>
      <c r="HR674">
        <v>102.885</v>
      </c>
    </row>
    <row r="675" spans="1:226">
      <c r="A675">
        <v>659</v>
      </c>
      <c r="B675">
        <v>1657128454.5</v>
      </c>
      <c r="C675">
        <v>8421.90000009537</v>
      </c>
      <c r="D675" t="s">
        <v>1682</v>
      </c>
      <c r="E675" t="s">
        <v>1683</v>
      </c>
      <c r="F675">
        <v>5</v>
      </c>
      <c r="G675" t="s">
        <v>1537</v>
      </c>
      <c r="H675" t="s">
        <v>354</v>
      </c>
      <c r="I675">
        <v>1657128446.71429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1267.15450532444</v>
      </c>
      <c r="AK675">
        <v>1235.73351515152</v>
      </c>
      <c r="AL675">
        <v>3.35948499891564</v>
      </c>
      <c r="AM675">
        <v>66.8898912249682</v>
      </c>
      <c r="AN675">
        <f>(AP675 - AO675 + BO675*1E3/(8.314*(BQ675+273.15)) * AR675/BN675 * AQ675) * BN675/(100*BB675) * 1000/(1000 - AP675)</f>
        <v>0</v>
      </c>
      <c r="AO675">
        <v>15.4806422420728</v>
      </c>
      <c r="AP675">
        <v>19.05154</v>
      </c>
      <c r="AQ675">
        <v>0.000159510799204162</v>
      </c>
      <c r="AR675">
        <v>77.4811783398538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1657128446.71429</v>
      </c>
      <c r="BH675">
        <v>1188.03607142857</v>
      </c>
      <c r="BI675">
        <v>1231.4225</v>
      </c>
      <c r="BJ675">
        <v>19.0499892857143</v>
      </c>
      <c r="BK675">
        <v>15.4746571428571</v>
      </c>
      <c r="BL675">
        <v>1172.88142857143</v>
      </c>
      <c r="BM675">
        <v>18.8568357142857</v>
      </c>
      <c r="BN675">
        <v>500.018535714286</v>
      </c>
      <c r="BO675">
        <v>73.9474964285714</v>
      </c>
      <c r="BP675">
        <v>0.100116496428571</v>
      </c>
      <c r="BQ675">
        <v>23.0452285714286</v>
      </c>
      <c r="BR675">
        <v>22.9195285714286</v>
      </c>
      <c r="BS675">
        <v>999.9</v>
      </c>
      <c r="BT675">
        <v>0</v>
      </c>
      <c r="BU675">
        <v>0</v>
      </c>
      <c r="BV675">
        <v>9991.42857142857</v>
      </c>
      <c r="BW675">
        <v>0</v>
      </c>
      <c r="BX675">
        <v>1579.01857142857</v>
      </c>
      <c r="BY675">
        <v>-43.387425</v>
      </c>
      <c r="BZ675">
        <v>1211.10714285714</v>
      </c>
      <c r="CA675">
        <v>1250.77821428571</v>
      </c>
      <c r="CB675">
        <v>3.57533535714286</v>
      </c>
      <c r="CC675">
        <v>1231.4225</v>
      </c>
      <c r="CD675">
        <v>15.4746571428571</v>
      </c>
      <c r="CE675">
        <v>1.40869857142857</v>
      </c>
      <c r="CF675">
        <v>1.14431214285714</v>
      </c>
      <c r="CG675">
        <v>12.0115857142857</v>
      </c>
      <c r="CH675">
        <v>8.89612607142857</v>
      </c>
      <c r="CI675">
        <v>1999.98928571429</v>
      </c>
      <c r="CJ675">
        <v>0.979993214285714</v>
      </c>
      <c r="CK675">
        <v>0.0200065714285714</v>
      </c>
      <c r="CL675">
        <v>0</v>
      </c>
      <c r="CM675">
        <v>2.17302857142857</v>
      </c>
      <c r="CN675">
        <v>0</v>
      </c>
      <c r="CO675">
        <v>10130.8214285714</v>
      </c>
      <c r="CP675">
        <v>17300.025</v>
      </c>
      <c r="CQ675">
        <v>42.2455</v>
      </c>
      <c r="CR675">
        <v>44.5509285714285</v>
      </c>
      <c r="CS675">
        <v>42.2655</v>
      </c>
      <c r="CT675">
        <v>42.6825714285714</v>
      </c>
      <c r="CU675">
        <v>41.312</v>
      </c>
      <c r="CV675">
        <v>1959.97857142857</v>
      </c>
      <c r="CW675">
        <v>40.0107142857143</v>
      </c>
      <c r="CX675">
        <v>0</v>
      </c>
      <c r="CY675">
        <v>1657128434.5</v>
      </c>
      <c r="CZ675">
        <v>0</v>
      </c>
      <c r="DA675">
        <v>0</v>
      </c>
      <c r="DB675" t="s">
        <v>356</v>
      </c>
      <c r="DC675">
        <v>1656081770.5</v>
      </c>
      <c r="DD675">
        <v>1655399214.6</v>
      </c>
      <c r="DE675">
        <v>0</v>
      </c>
      <c r="DF675">
        <v>0.134</v>
      </c>
      <c r="DG675">
        <v>-0.06</v>
      </c>
      <c r="DH675">
        <v>9.331</v>
      </c>
      <c r="DI675">
        <v>0.511</v>
      </c>
      <c r="DJ675">
        <v>421</v>
      </c>
      <c r="DK675">
        <v>25</v>
      </c>
      <c r="DL675">
        <v>1.93</v>
      </c>
      <c r="DM675">
        <v>0.15</v>
      </c>
      <c r="DN675">
        <v>-43.2687025</v>
      </c>
      <c r="DO675">
        <v>-2.57603189493425</v>
      </c>
      <c r="DP675">
        <v>0.388680049968802</v>
      </c>
      <c r="DQ675">
        <v>0</v>
      </c>
      <c r="DR675">
        <v>3.58154175</v>
      </c>
      <c r="DS675">
        <v>-0.106126941838656</v>
      </c>
      <c r="DT675">
        <v>0.0108800229520667</v>
      </c>
      <c r="DU675">
        <v>0</v>
      </c>
      <c r="DV675">
        <v>0</v>
      </c>
      <c r="DW675">
        <v>2</v>
      </c>
      <c r="DX675" t="s">
        <v>367</v>
      </c>
      <c r="DY675">
        <v>2.96817</v>
      </c>
      <c r="DZ675">
        <v>2.75427</v>
      </c>
      <c r="EA675">
        <v>0.15366</v>
      </c>
      <c r="EB675">
        <v>0.158182</v>
      </c>
      <c r="EC675">
        <v>0.0717623</v>
      </c>
      <c r="ED675">
        <v>0.062303</v>
      </c>
      <c r="EE675">
        <v>32839.6</v>
      </c>
      <c r="EF675">
        <v>35739.3</v>
      </c>
      <c r="EG675">
        <v>35194.6</v>
      </c>
      <c r="EH675">
        <v>38539.2</v>
      </c>
      <c r="EI675">
        <v>46379.3</v>
      </c>
      <c r="EJ675">
        <v>52188.7</v>
      </c>
      <c r="EK675">
        <v>55063.1</v>
      </c>
      <c r="EL675">
        <v>61807.4</v>
      </c>
      <c r="EM675">
        <v>1.9154</v>
      </c>
      <c r="EN675">
        <v>2.1024</v>
      </c>
      <c r="EO675">
        <v>-0.0146031</v>
      </c>
      <c r="EP675">
        <v>0</v>
      </c>
      <c r="EQ675">
        <v>23.1474</v>
      </c>
      <c r="ER675">
        <v>999.9</v>
      </c>
      <c r="ES675">
        <v>39.122</v>
      </c>
      <c r="ET675">
        <v>34.07</v>
      </c>
      <c r="EU675">
        <v>28.3808</v>
      </c>
      <c r="EV675">
        <v>55.7672</v>
      </c>
      <c r="EW675">
        <v>38.9984</v>
      </c>
      <c r="EX675">
        <v>2</v>
      </c>
      <c r="EY675">
        <v>0.377642</v>
      </c>
      <c r="EZ675">
        <v>9.28105</v>
      </c>
      <c r="FA675">
        <v>19.9225</v>
      </c>
      <c r="FB675">
        <v>5.19932</v>
      </c>
      <c r="FC675">
        <v>12.0099</v>
      </c>
      <c r="FD675">
        <v>4.976</v>
      </c>
      <c r="FE675">
        <v>3.294</v>
      </c>
      <c r="FF675">
        <v>9999</v>
      </c>
      <c r="FG675">
        <v>9999</v>
      </c>
      <c r="FH675">
        <v>9999</v>
      </c>
      <c r="FI675">
        <v>552.9</v>
      </c>
      <c r="FJ675">
        <v>1.86307</v>
      </c>
      <c r="FK675">
        <v>1.86783</v>
      </c>
      <c r="FL675">
        <v>1.86752</v>
      </c>
      <c r="FM675">
        <v>1.86874</v>
      </c>
      <c r="FN675">
        <v>1.86951</v>
      </c>
      <c r="FO675">
        <v>1.8656</v>
      </c>
      <c r="FP675">
        <v>1.86661</v>
      </c>
      <c r="FQ675">
        <v>1.86804</v>
      </c>
      <c r="FR675">
        <v>5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15.34</v>
      </c>
      <c r="GF675">
        <v>0.1931</v>
      </c>
      <c r="GG675">
        <v>5.21543574155078</v>
      </c>
      <c r="GH675">
        <v>0.0100486214095962</v>
      </c>
      <c r="GI675">
        <v>-1.74255938316833e-06</v>
      </c>
      <c r="GJ675">
        <v>3.40457676646056e-10</v>
      </c>
      <c r="GK675">
        <v>0.193157098174064</v>
      </c>
      <c r="GL675">
        <v>0</v>
      </c>
      <c r="GM675">
        <v>0</v>
      </c>
      <c r="GN675">
        <v>0</v>
      </c>
      <c r="GO675">
        <v>-4</v>
      </c>
      <c r="GP675">
        <v>2214</v>
      </c>
      <c r="GQ675">
        <v>1</v>
      </c>
      <c r="GR675">
        <v>18</v>
      </c>
      <c r="GS675">
        <v>17444.7</v>
      </c>
      <c r="GT675">
        <v>28820.7</v>
      </c>
      <c r="GU675">
        <v>3.16528</v>
      </c>
      <c r="GV675">
        <v>2.62451</v>
      </c>
      <c r="GW675">
        <v>2.24854</v>
      </c>
      <c r="GX675">
        <v>2.73315</v>
      </c>
      <c r="GY675">
        <v>1.99585</v>
      </c>
      <c r="GZ675">
        <v>2.31689</v>
      </c>
      <c r="HA675">
        <v>38.3545</v>
      </c>
      <c r="HB675">
        <v>13.6767</v>
      </c>
      <c r="HC675">
        <v>18</v>
      </c>
      <c r="HD675">
        <v>497.108</v>
      </c>
      <c r="HE675">
        <v>629.258</v>
      </c>
      <c r="HF675">
        <v>13.9551</v>
      </c>
      <c r="HG675">
        <v>31.8413</v>
      </c>
      <c r="HH675">
        <v>30.0009</v>
      </c>
      <c r="HI675">
        <v>31.6237</v>
      </c>
      <c r="HJ675">
        <v>31.5326</v>
      </c>
      <c r="HK675">
        <v>63.3967</v>
      </c>
      <c r="HL675">
        <v>41.7239</v>
      </c>
      <c r="HM675">
        <v>0</v>
      </c>
      <c r="HN675">
        <v>12.5213</v>
      </c>
      <c r="HO675">
        <v>1273.83</v>
      </c>
      <c r="HP675">
        <v>15.459</v>
      </c>
      <c r="HQ675">
        <v>102.109</v>
      </c>
      <c r="HR675">
        <v>102.885</v>
      </c>
    </row>
    <row r="676" spans="1:226">
      <c r="A676">
        <v>660</v>
      </c>
      <c r="B676">
        <v>1657128459.5</v>
      </c>
      <c r="C676">
        <v>8426.90000009537</v>
      </c>
      <c r="D676" t="s">
        <v>1684</v>
      </c>
      <c r="E676" t="s">
        <v>1685</v>
      </c>
      <c r="F676">
        <v>5</v>
      </c>
      <c r="G676" t="s">
        <v>1537</v>
      </c>
      <c r="H676" t="s">
        <v>354</v>
      </c>
      <c r="I676">
        <v>1657128452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1284.51956559679</v>
      </c>
      <c r="AK676">
        <v>1253.08933333333</v>
      </c>
      <c r="AL676">
        <v>3.46591956246311</v>
      </c>
      <c r="AM676">
        <v>66.8898912249682</v>
      </c>
      <c r="AN676">
        <f>(AP676 - AO676 + BO676*1E3/(8.314*(BQ676+273.15)) * AR676/BN676 * AQ676) * BN676/(100*BB676) * 1000/(1000 - AP676)</f>
        <v>0</v>
      </c>
      <c r="AO676">
        <v>15.4865003317697</v>
      </c>
      <c r="AP676">
        <v>19.0543321212121</v>
      </c>
      <c r="AQ676">
        <v>-0.000176435247972923</v>
      </c>
      <c r="AR676">
        <v>77.4811783398538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1657128452</v>
      </c>
      <c r="BH676">
        <v>1205.65481481481</v>
      </c>
      <c r="BI676">
        <v>1249.18</v>
      </c>
      <c r="BJ676">
        <v>19.0508074074074</v>
      </c>
      <c r="BK676">
        <v>15.4812185185185</v>
      </c>
      <c r="BL676">
        <v>1190.37074074074</v>
      </c>
      <c r="BM676">
        <v>18.8576333333333</v>
      </c>
      <c r="BN676">
        <v>500.025074074074</v>
      </c>
      <c r="BO676">
        <v>73.9472481481481</v>
      </c>
      <c r="BP676">
        <v>0.100150440740741</v>
      </c>
      <c r="BQ676">
        <v>23.0538518518519</v>
      </c>
      <c r="BR676">
        <v>22.9229333333333</v>
      </c>
      <c r="BS676">
        <v>999.9</v>
      </c>
      <c r="BT676">
        <v>0</v>
      </c>
      <c r="BU676">
        <v>0</v>
      </c>
      <c r="BV676">
        <v>9978.33333333333</v>
      </c>
      <c r="BW676">
        <v>0</v>
      </c>
      <c r="BX676">
        <v>1571.96592592593</v>
      </c>
      <c r="BY676">
        <v>-43.526237037037</v>
      </c>
      <c r="BZ676">
        <v>1229.06888888889</v>
      </c>
      <c r="CA676">
        <v>1268.8237037037</v>
      </c>
      <c r="CB676">
        <v>3.56958</v>
      </c>
      <c r="CC676">
        <v>1249.18</v>
      </c>
      <c r="CD676">
        <v>15.4812185185185</v>
      </c>
      <c r="CE676">
        <v>1.40875333333333</v>
      </c>
      <c r="CF676">
        <v>1.14479296296296</v>
      </c>
      <c r="CG676">
        <v>12.0121740740741</v>
      </c>
      <c r="CH676">
        <v>8.90235518518519</v>
      </c>
      <c r="CI676">
        <v>1999.99777777778</v>
      </c>
      <c r="CJ676">
        <v>0.979993333333333</v>
      </c>
      <c r="CK676">
        <v>0.0200064444444444</v>
      </c>
      <c r="CL676">
        <v>0</v>
      </c>
      <c r="CM676">
        <v>2.18124814814815</v>
      </c>
      <c r="CN676">
        <v>0</v>
      </c>
      <c r="CO676">
        <v>10135.4962962963</v>
      </c>
      <c r="CP676">
        <v>17300.1</v>
      </c>
      <c r="CQ676">
        <v>42.25</v>
      </c>
      <c r="CR676">
        <v>44.562</v>
      </c>
      <c r="CS676">
        <v>42.2821481481481</v>
      </c>
      <c r="CT676">
        <v>42.6824074074074</v>
      </c>
      <c r="CU676">
        <v>41.312</v>
      </c>
      <c r="CV676">
        <v>1959.98703703704</v>
      </c>
      <c r="CW676">
        <v>40.0107407407407</v>
      </c>
      <c r="CX676">
        <v>0</v>
      </c>
      <c r="CY676">
        <v>1657128439.9</v>
      </c>
      <c r="CZ676">
        <v>0</v>
      </c>
      <c r="DA676">
        <v>0</v>
      </c>
      <c r="DB676" t="s">
        <v>356</v>
      </c>
      <c r="DC676">
        <v>1656081770.5</v>
      </c>
      <c r="DD676">
        <v>1655399214.6</v>
      </c>
      <c r="DE676">
        <v>0</v>
      </c>
      <c r="DF676">
        <v>0.134</v>
      </c>
      <c r="DG676">
        <v>-0.06</v>
      </c>
      <c r="DH676">
        <v>9.331</v>
      </c>
      <c r="DI676">
        <v>0.511</v>
      </c>
      <c r="DJ676">
        <v>421</v>
      </c>
      <c r="DK676">
        <v>25</v>
      </c>
      <c r="DL676">
        <v>1.93</v>
      </c>
      <c r="DM676">
        <v>0.15</v>
      </c>
      <c r="DN676">
        <v>-43.4830675</v>
      </c>
      <c r="DO676">
        <v>-1.64437936210127</v>
      </c>
      <c r="DP676">
        <v>0.368802492119766</v>
      </c>
      <c r="DQ676">
        <v>0</v>
      </c>
      <c r="DR676">
        <v>3.572855</v>
      </c>
      <c r="DS676">
        <v>-0.068423639774861</v>
      </c>
      <c r="DT676">
        <v>0.00734406971644469</v>
      </c>
      <c r="DU676">
        <v>1</v>
      </c>
      <c r="DV676">
        <v>1</v>
      </c>
      <c r="DW676">
        <v>2</v>
      </c>
      <c r="DX676" t="s">
        <v>357</v>
      </c>
      <c r="DY676">
        <v>2.96793</v>
      </c>
      <c r="DZ676">
        <v>2.75397</v>
      </c>
      <c r="EA676">
        <v>0.154981</v>
      </c>
      <c r="EB676">
        <v>0.159498</v>
      </c>
      <c r="EC676">
        <v>0.0717619</v>
      </c>
      <c r="ED676">
        <v>0.0623195</v>
      </c>
      <c r="EE676">
        <v>32787.8</v>
      </c>
      <c r="EF676">
        <v>35682.9</v>
      </c>
      <c r="EG676">
        <v>35194.1</v>
      </c>
      <c r="EH676">
        <v>38538.9</v>
      </c>
      <c r="EI676">
        <v>46378.8</v>
      </c>
      <c r="EJ676">
        <v>52187.2</v>
      </c>
      <c r="EK676">
        <v>55062.5</v>
      </c>
      <c r="EL676">
        <v>61806.7</v>
      </c>
      <c r="EM676">
        <v>1.9146</v>
      </c>
      <c r="EN676">
        <v>2.1028</v>
      </c>
      <c r="EO676">
        <v>-0.0140071</v>
      </c>
      <c r="EP676">
        <v>0</v>
      </c>
      <c r="EQ676">
        <v>23.1591</v>
      </c>
      <c r="ER676">
        <v>999.9</v>
      </c>
      <c r="ES676">
        <v>39.098</v>
      </c>
      <c r="ET676">
        <v>34.07</v>
      </c>
      <c r="EU676">
        <v>28.3605</v>
      </c>
      <c r="EV676">
        <v>55.5672</v>
      </c>
      <c r="EW676">
        <v>38.9623</v>
      </c>
      <c r="EX676">
        <v>2</v>
      </c>
      <c r="EY676">
        <v>0.377622</v>
      </c>
      <c r="EZ676">
        <v>9.28105</v>
      </c>
      <c r="FA676">
        <v>19.9223</v>
      </c>
      <c r="FB676">
        <v>5.19932</v>
      </c>
      <c r="FC676">
        <v>12.0099</v>
      </c>
      <c r="FD676">
        <v>4.976</v>
      </c>
      <c r="FE676">
        <v>3.294</v>
      </c>
      <c r="FF676">
        <v>9999</v>
      </c>
      <c r="FG676">
        <v>9999</v>
      </c>
      <c r="FH676">
        <v>9999</v>
      </c>
      <c r="FI676">
        <v>552.9</v>
      </c>
      <c r="FJ676">
        <v>1.86301</v>
      </c>
      <c r="FK676">
        <v>1.86783</v>
      </c>
      <c r="FL676">
        <v>1.86752</v>
      </c>
      <c r="FM676">
        <v>1.86874</v>
      </c>
      <c r="FN676">
        <v>1.86951</v>
      </c>
      <c r="FO676">
        <v>1.86557</v>
      </c>
      <c r="FP676">
        <v>1.86661</v>
      </c>
      <c r="FQ676">
        <v>1.86798</v>
      </c>
      <c r="FR676">
        <v>5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15.46</v>
      </c>
      <c r="GF676">
        <v>0.1931</v>
      </c>
      <c r="GG676">
        <v>5.21543574155078</v>
      </c>
      <c r="GH676">
        <v>0.0100486214095962</v>
      </c>
      <c r="GI676">
        <v>-1.74255938316833e-06</v>
      </c>
      <c r="GJ676">
        <v>3.40457676646056e-10</v>
      </c>
      <c r="GK676">
        <v>0.193157098174064</v>
      </c>
      <c r="GL676">
        <v>0</v>
      </c>
      <c r="GM676">
        <v>0</v>
      </c>
      <c r="GN676">
        <v>0</v>
      </c>
      <c r="GO676">
        <v>-4</v>
      </c>
      <c r="GP676">
        <v>2214</v>
      </c>
      <c r="GQ676">
        <v>1</v>
      </c>
      <c r="GR676">
        <v>18</v>
      </c>
      <c r="GS676">
        <v>17444.8</v>
      </c>
      <c r="GT676">
        <v>28820.7</v>
      </c>
      <c r="GU676">
        <v>3.1958</v>
      </c>
      <c r="GV676">
        <v>2.61841</v>
      </c>
      <c r="GW676">
        <v>2.24854</v>
      </c>
      <c r="GX676">
        <v>2.73315</v>
      </c>
      <c r="GY676">
        <v>1.99585</v>
      </c>
      <c r="GZ676">
        <v>2.35352</v>
      </c>
      <c r="HA676">
        <v>38.379</v>
      </c>
      <c r="HB676">
        <v>13.6855</v>
      </c>
      <c r="HC676">
        <v>18</v>
      </c>
      <c r="HD676">
        <v>496.615</v>
      </c>
      <c r="HE676">
        <v>629.64</v>
      </c>
      <c r="HF676">
        <v>13.959</v>
      </c>
      <c r="HG676">
        <v>31.8469</v>
      </c>
      <c r="HH676">
        <v>30.0005</v>
      </c>
      <c r="HI676">
        <v>31.6292</v>
      </c>
      <c r="HJ676">
        <v>31.5381</v>
      </c>
      <c r="HK676">
        <v>63.9987</v>
      </c>
      <c r="HL676">
        <v>41.7239</v>
      </c>
      <c r="HM676">
        <v>0</v>
      </c>
      <c r="HN676">
        <v>12.517</v>
      </c>
      <c r="HO676">
        <v>1287.25</v>
      </c>
      <c r="HP676">
        <v>15.459</v>
      </c>
      <c r="HQ676">
        <v>102.108</v>
      </c>
      <c r="HR676">
        <v>102.883</v>
      </c>
    </row>
    <row r="677" spans="1:226">
      <c r="A677">
        <v>661</v>
      </c>
      <c r="B677">
        <v>1657128464.5</v>
      </c>
      <c r="C677">
        <v>8431.90000009537</v>
      </c>
      <c r="D677" t="s">
        <v>1686</v>
      </c>
      <c r="E677" t="s">
        <v>1687</v>
      </c>
      <c r="F677">
        <v>5</v>
      </c>
      <c r="G677" t="s">
        <v>1537</v>
      </c>
      <c r="H677" t="s">
        <v>354</v>
      </c>
      <c r="I677">
        <v>1657128456.71429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1301.48597472413</v>
      </c>
      <c r="AK677">
        <v>1270.1103030303</v>
      </c>
      <c r="AL677">
        <v>3.40926800529702</v>
      </c>
      <c r="AM677">
        <v>66.8898912249682</v>
      </c>
      <c r="AN677">
        <f>(AP677 - AO677 + BO677*1E3/(8.314*(BQ677+273.15)) * AR677/BN677 * AQ677) * BN677/(100*BB677) * 1000/(1000 - AP677)</f>
        <v>0</v>
      </c>
      <c r="AO677">
        <v>15.4896170952409</v>
      </c>
      <c r="AP677">
        <v>19.0578381818182</v>
      </c>
      <c r="AQ677">
        <v>-8.05286307359841e-05</v>
      </c>
      <c r="AR677">
        <v>77.4811783398538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1657128456.71429</v>
      </c>
      <c r="BH677">
        <v>1221.45285714286</v>
      </c>
      <c r="BI677">
        <v>1265.10892857143</v>
      </c>
      <c r="BJ677">
        <v>19.0524214285714</v>
      </c>
      <c r="BK677">
        <v>15.4861571428571</v>
      </c>
      <c r="BL677">
        <v>1206.05464285714</v>
      </c>
      <c r="BM677">
        <v>18.8592535714286</v>
      </c>
      <c r="BN677">
        <v>500.018392857143</v>
      </c>
      <c r="BO677">
        <v>73.9475178571429</v>
      </c>
      <c r="BP677">
        <v>0.0999992285714286</v>
      </c>
      <c r="BQ677">
        <v>23.0622</v>
      </c>
      <c r="BR677">
        <v>22.9291071428571</v>
      </c>
      <c r="BS677">
        <v>999.9</v>
      </c>
      <c r="BT677">
        <v>0</v>
      </c>
      <c r="BU677">
        <v>0</v>
      </c>
      <c r="BV677">
        <v>9990.53571428571</v>
      </c>
      <c r="BW677">
        <v>0</v>
      </c>
      <c r="BX677">
        <v>1565.72892857143</v>
      </c>
      <c r="BY677">
        <v>-43.6562357142857</v>
      </c>
      <c r="BZ677">
        <v>1245.17642857143</v>
      </c>
      <c r="CA677">
        <v>1285.00892857143</v>
      </c>
      <c r="CB677">
        <v>3.56625321428571</v>
      </c>
      <c r="CC677">
        <v>1265.10892857143</v>
      </c>
      <c r="CD677">
        <v>15.4861571428571</v>
      </c>
      <c r="CE677">
        <v>1.40887785714286</v>
      </c>
      <c r="CF677">
        <v>1.14516357142857</v>
      </c>
      <c r="CG677">
        <v>12.013525</v>
      </c>
      <c r="CH677">
        <v>8.90714</v>
      </c>
      <c r="CI677">
        <v>2000.01535714286</v>
      </c>
      <c r="CJ677">
        <v>0.979993321428571</v>
      </c>
      <c r="CK677">
        <v>0.0200064571428571</v>
      </c>
      <c r="CL677">
        <v>0</v>
      </c>
      <c r="CM677">
        <v>2.26560357142857</v>
      </c>
      <c r="CN677">
        <v>0</v>
      </c>
      <c r="CO677">
        <v>10142.6142857143</v>
      </c>
      <c r="CP677">
        <v>17300.2571428571</v>
      </c>
      <c r="CQ677">
        <v>42.25</v>
      </c>
      <c r="CR677">
        <v>44.562</v>
      </c>
      <c r="CS677">
        <v>42.2965</v>
      </c>
      <c r="CT677">
        <v>42.687</v>
      </c>
      <c r="CU677">
        <v>41.3165</v>
      </c>
      <c r="CV677">
        <v>1960.00392857143</v>
      </c>
      <c r="CW677">
        <v>40.0114285714286</v>
      </c>
      <c r="CX677">
        <v>0</v>
      </c>
      <c r="CY677">
        <v>1657128444.7</v>
      </c>
      <c r="CZ677">
        <v>0</v>
      </c>
      <c r="DA677">
        <v>0</v>
      </c>
      <c r="DB677" t="s">
        <v>356</v>
      </c>
      <c r="DC677">
        <v>1656081770.5</v>
      </c>
      <c r="DD677">
        <v>1655399214.6</v>
      </c>
      <c r="DE677">
        <v>0</v>
      </c>
      <c r="DF677">
        <v>0.134</v>
      </c>
      <c r="DG677">
        <v>-0.06</v>
      </c>
      <c r="DH677">
        <v>9.331</v>
      </c>
      <c r="DI677">
        <v>0.511</v>
      </c>
      <c r="DJ677">
        <v>421</v>
      </c>
      <c r="DK677">
        <v>25</v>
      </c>
      <c r="DL677">
        <v>1.93</v>
      </c>
      <c r="DM677">
        <v>0.15</v>
      </c>
      <c r="DN677">
        <v>-43.5908175</v>
      </c>
      <c r="DO677">
        <v>-1.43263227016879</v>
      </c>
      <c r="DP677">
        <v>0.390871698826802</v>
      </c>
      <c r="DQ677">
        <v>0</v>
      </c>
      <c r="DR677">
        <v>3.56888525</v>
      </c>
      <c r="DS677">
        <v>-0.0505509568480343</v>
      </c>
      <c r="DT677">
        <v>0.00566327907995889</v>
      </c>
      <c r="DU677">
        <v>1</v>
      </c>
      <c r="DV677">
        <v>1</v>
      </c>
      <c r="DW677">
        <v>2</v>
      </c>
      <c r="DX677" t="s">
        <v>357</v>
      </c>
      <c r="DY677">
        <v>2.96852</v>
      </c>
      <c r="DZ677">
        <v>2.75402</v>
      </c>
      <c r="EA677">
        <v>0.156307</v>
      </c>
      <c r="EB677">
        <v>0.160761</v>
      </c>
      <c r="EC677">
        <v>0.071767</v>
      </c>
      <c r="ED677">
        <v>0.0623276</v>
      </c>
      <c r="EE677">
        <v>32735.5</v>
      </c>
      <c r="EF677">
        <v>35628.2</v>
      </c>
      <c r="EG677">
        <v>35193.3</v>
      </c>
      <c r="EH677">
        <v>38537.8</v>
      </c>
      <c r="EI677">
        <v>46377.9</v>
      </c>
      <c r="EJ677">
        <v>52185.5</v>
      </c>
      <c r="EK677">
        <v>55061.7</v>
      </c>
      <c r="EL677">
        <v>61805.1</v>
      </c>
      <c r="EM677">
        <v>1.9154</v>
      </c>
      <c r="EN677">
        <v>2.1026</v>
      </c>
      <c r="EO677">
        <v>-0.013411</v>
      </c>
      <c r="EP677">
        <v>0</v>
      </c>
      <c r="EQ677">
        <v>23.1708</v>
      </c>
      <c r="ER677">
        <v>999.9</v>
      </c>
      <c r="ES677">
        <v>39.098</v>
      </c>
      <c r="ET677">
        <v>34.08</v>
      </c>
      <c r="EU677">
        <v>28.375</v>
      </c>
      <c r="EV677">
        <v>55.6672</v>
      </c>
      <c r="EW677">
        <v>38.9263</v>
      </c>
      <c r="EX677">
        <v>2</v>
      </c>
      <c r="EY677">
        <v>0.378415</v>
      </c>
      <c r="EZ677">
        <v>9.28105</v>
      </c>
      <c r="FA677">
        <v>19.9221</v>
      </c>
      <c r="FB677">
        <v>5.20052</v>
      </c>
      <c r="FC677">
        <v>12.0099</v>
      </c>
      <c r="FD677">
        <v>4.9756</v>
      </c>
      <c r="FE677">
        <v>3.294</v>
      </c>
      <c r="FF677">
        <v>9999</v>
      </c>
      <c r="FG677">
        <v>9999</v>
      </c>
      <c r="FH677">
        <v>9999</v>
      </c>
      <c r="FI677">
        <v>552.9</v>
      </c>
      <c r="FJ677">
        <v>1.86301</v>
      </c>
      <c r="FK677">
        <v>1.86774</v>
      </c>
      <c r="FL677">
        <v>1.86752</v>
      </c>
      <c r="FM677">
        <v>1.86874</v>
      </c>
      <c r="FN677">
        <v>1.86951</v>
      </c>
      <c r="FO677">
        <v>1.86554</v>
      </c>
      <c r="FP677">
        <v>1.86661</v>
      </c>
      <c r="FQ677">
        <v>1.86798</v>
      </c>
      <c r="FR677">
        <v>5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15.59</v>
      </c>
      <c r="GF677">
        <v>0.1932</v>
      </c>
      <c r="GG677">
        <v>5.21543574155078</v>
      </c>
      <c r="GH677">
        <v>0.0100486214095962</v>
      </c>
      <c r="GI677">
        <v>-1.74255938316833e-06</v>
      </c>
      <c r="GJ677">
        <v>3.40457676646056e-10</v>
      </c>
      <c r="GK677">
        <v>0.193157098174064</v>
      </c>
      <c r="GL677">
        <v>0</v>
      </c>
      <c r="GM677">
        <v>0</v>
      </c>
      <c r="GN677">
        <v>0</v>
      </c>
      <c r="GO677">
        <v>-4</v>
      </c>
      <c r="GP677">
        <v>2214</v>
      </c>
      <c r="GQ677">
        <v>1</v>
      </c>
      <c r="GR677">
        <v>18</v>
      </c>
      <c r="GS677">
        <v>17444.9</v>
      </c>
      <c r="GT677">
        <v>28820.8</v>
      </c>
      <c r="GU677">
        <v>3.22876</v>
      </c>
      <c r="GV677">
        <v>2.61353</v>
      </c>
      <c r="GW677">
        <v>2.24854</v>
      </c>
      <c r="GX677">
        <v>2.73193</v>
      </c>
      <c r="GY677">
        <v>1.99585</v>
      </c>
      <c r="GZ677">
        <v>2.33765</v>
      </c>
      <c r="HA677">
        <v>38.379</v>
      </c>
      <c r="HB677">
        <v>13.6855</v>
      </c>
      <c r="HC677">
        <v>18</v>
      </c>
      <c r="HD677">
        <v>497.199</v>
      </c>
      <c r="HE677">
        <v>629.53</v>
      </c>
      <c r="HF677">
        <v>13.9615</v>
      </c>
      <c r="HG677">
        <v>31.8525</v>
      </c>
      <c r="HH677">
        <v>30.0007</v>
      </c>
      <c r="HI677">
        <v>31.6348</v>
      </c>
      <c r="HJ677">
        <v>31.5436</v>
      </c>
      <c r="HK677">
        <v>64.6721</v>
      </c>
      <c r="HL677">
        <v>41.7239</v>
      </c>
      <c r="HM677">
        <v>0</v>
      </c>
      <c r="HN677">
        <v>12.517</v>
      </c>
      <c r="HO677">
        <v>1307.38</v>
      </c>
      <c r="HP677">
        <v>15.459</v>
      </c>
      <c r="HQ677">
        <v>102.106</v>
      </c>
      <c r="HR677">
        <v>102.881</v>
      </c>
    </row>
    <row r="678" spans="1:226">
      <c r="A678">
        <v>662</v>
      </c>
      <c r="B678">
        <v>1657128469.5</v>
      </c>
      <c r="C678">
        <v>8436.90000009537</v>
      </c>
      <c r="D678" t="s">
        <v>1688</v>
      </c>
      <c r="E678" t="s">
        <v>1689</v>
      </c>
      <c r="F678">
        <v>5</v>
      </c>
      <c r="G678" t="s">
        <v>1537</v>
      </c>
      <c r="H678" t="s">
        <v>354</v>
      </c>
      <c r="I678">
        <v>1657128462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1318.29286699734</v>
      </c>
      <c r="AK678">
        <v>1287.19351515152</v>
      </c>
      <c r="AL678">
        <v>3.40491531719436</v>
      </c>
      <c r="AM678">
        <v>66.8898912249682</v>
      </c>
      <c r="AN678">
        <f>(AP678 - AO678 + BO678*1E3/(8.314*(BQ678+273.15)) * AR678/BN678 * AQ678) * BN678/(100*BB678) * 1000/(1000 - AP678)</f>
        <v>0</v>
      </c>
      <c r="AO678">
        <v>15.4947167117446</v>
      </c>
      <c r="AP678">
        <v>19.0549175757576</v>
      </c>
      <c r="AQ678">
        <v>8.1231425387918e-05</v>
      </c>
      <c r="AR678">
        <v>77.4811783398538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1657128462</v>
      </c>
      <c r="BH678">
        <v>1239.20555555556</v>
      </c>
      <c r="BI678">
        <v>1282.88962962963</v>
      </c>
      <c r="BJ678">
        <v>19.0541962962963</v>
      </c>
      <c r="BK678">
        <v>15.4918</v>
      </c>
      <c r="BL678">
        <v>1223.68</v>
      </c>
      <c r="BM678">
        <v>18.8610259259259</v>
      </c>
      <c r="BN678">
        <v>500.020185185185</v>
      </c>
      <c r="BO678">
        <v>73.9473740740741</v>
      </c>
      <c r="BP678">
        <v>0.100025981481481</v>
      </c>
      <c r="BQ678">
        <v>23.0722703703704</v>
      </c>
      <c r="BR678">
        <v>22.9409518518519</v>
      </c>
      <c r="BS678">
        <v>999.9</v>
      </c>
      <c r="BT678">
        <v>0</v>
      </c>
      <c r="BU678">
        <v>0</v>
      </c>
      <c r="BV678">
        <v>9992.03703703704</v>
      </c>
      <c r="BW678">
        <v>0</v>
      </c>
      <c r="BX678">
        <v>1555.50407407407</v>
      </c>
      <c r="BY678">
        <v>-43.6840666666667</v>
      </c>
      <c r="BZ678">
        <v>1263.27666666667</v>
      </c>
      <c r="CA678">
        <v>1303.07777777778</v>
      </c>
      <c r="CB678">
        <v>3.56238481481481</v>
      </c>
      <c r="CC678">
        <v>1282.88962962963</v>
      </c>
      <c r="CD678">
        <v>15.4918</v>
      </c>
      <c r="CE678">
        <v>1.40900703703704</v>
      </c>
      <c r="CF678">
        <v>1.14557888888889</v>
      </c>
      <c r="CG678">
        <v>12.0149185185185</v>
      </c>
      <c r="CH678">
        <v>8.91250666666667</v>
      </c>
      <c r="CI678">
        <v>2000.0037037037</v>
      </c>
      <c r="CJ678">
        <v>0.979993444444444</v>
      </c>
      <c r="CK678">
        <v>0.0200063259259259</v>
      </c>
      <c r="CL678">
        <v>0</v>
      </c>
      <c r="CM678">
        <v>2.32480740740741</v>
      </c>
      <c r="CN678">
        <v>0</v>
      </c>
      <c r="CO678">
        <v>10149.0333333333</v>
      </c>
      <c r="CP678">
        <v>17300.1592592593</v>
      </c>
      <c r="CQ678">
        <v>42.25</v>
      </c>
      <c r="CR678">
        <v>44.562</v>
      </c>
      <c r="CS678">
        <v>42.3074074074074</v>
      </c>
      <c r="CT678">
        <v>42.687</v>
      </c>
      <c r="CU678">
        <v>41.3283333333333</v>
      </c>
      <c r="CV678">
        <v>1959.99296296296</v>
      </c>
      <c r="CW678">
        <v>40.0107407407407</v>
      </c>
      <c r="CX678">
        <v>0</v>
      </c>
      <c r="CY678">
        <v>1657128449.5</v>
      </c>
      <c r="CZ678">
        <v>0</v>
      </c>
      <c r="DA678">
        <v>0</v>
      </c>
      <c r="DB678" t="s">
        <v>356</v>
      </c>
      <c r="DC678">
        <v>1656081770.5</v>
      </c>
      <c r="DD678">
        <v>1655399214.6</v>
      </c>
      <c r="DE678">
        <v>0</v>
      </c>
      <c r="DF678">
        <v>0.134</v>
      </c>
      <c r="DG678">
        <v>-0.06</v>
      </c>
      <c r="DH678">
        <v>9.331</v>
      </c>
      <c r="DI678">
        <v>0.511</v>
      </c>
      <c r="DJ678">
        <v>421</v>
      </c>
      <c r="DK678">
        <v>25</v>
      </c>
      <c r="DL678">
        <v>1.93</v>
      </c>
      <c r="DM678">
        <v>0.15</v>
      </c>
      <c r="DN678">
        <v>-43.673525</v>
      </c>
      <c r="DO678">
        <v>0.0483084427768304</v>
      </c>
      <c r="DP678">
        <v>0.36265131307497</v>
      </c>
      <c r="DQ678">
        <v>1</v>
      </c>
      <c r="DR678">
        <v>3.564791</v>
      </c>
      <c r="DS678">
        <v>-0.0352415009380958</v>
      </c>
      <c r="DT678">
        <v>0.00425719673024399</v>
      </c>
      <c r="DU678">
        <v>1</v>
      </c>
      <c r="DV678">
        <v>2</v>
      </c>
      <c r="DW678">
        <v>2</v>
      </c>
      <c r="DX678" t="s">
        <v>558</v>
      </c>
      <c r="DY678">
        <v>2.96839</v>
      </c>
      <c r="DZ678">
        <v>2.75353</v>
      </c>
      <c r="EA678">
        <v>0.157617</v>
      </c>
      <c r="EB678">
        <v>0.162083</v>
      </c>
      <c r="EC678">
        <v>0.071765</v>
      </c>
      <c r="ED678">
        <v>0.0623387</v>
      </c>
      <c r="EE678">
        <v>32684.9</v>
      </c>
      <c r="EF678">
        <v>35571.5</v>
      </c>
      <c r="EG678">
        <v>35193.6</v>
      </c>
      <c r="EH678">
        <v>38537.3</v>
      </c>
      <c r="EI678">
        <v>46378.4</v>
      </c>
      <c r="EJ678">
        <v>52184.2</v>
      </c>
      <c r="EK678">
        <v>55062.1</v>
      </c>
      <c r="EL678">
        <v>61804.2</v>
      </c>
      <c r="EM678">
        <v>1.9154</v>
      </c>
      <c r="EN678">
        <v>2.1028</v>
      </c>
      <c r="EO678">
        <v>-0.0138581</v>
      </c>
      <c r="EP678">
        <v>0</v>
      </c>
      <c r="EQ678">
        <v>23.1806</v>
      </c>
      <c r="ER678">
        <v>999.9</v>
      </c>
      <c r="ES678">
        <v>39.098</v>
      </c>
      <c r="ET678">
        <v>34.08</v>
      </c>
      <c r="EU678">
        <v>28.3779</v>
      </c>
      <c r="EV678">
        <v>55.7972</v>
      </c>
      <c r="EW678">
        <v>38.9423</v>
      </c>
      <c r="EX678">
        <v>2</v>
      </c>
      <c r="EY678">
        <v>0.378496</v>
      </c>
      <c r="EZ678">
        <v>9.28105</v>
      </c>
      <c r="FA678">
        <v>19.9219</v>
      </c>
      <c r="FB678">
        <v>5.19932</v>
      </c>
      <c r="FC678">
        <v>12.0099</v>
      </c>
      <c r="FD678">
        <v>4.9756</v>
      </c>
      <c r="FE678">
        <v>3.294</v>
      </c>
      <c r="FF678">
        <v>9999</v>
      </c>
      <c r="FG678">
        <v>9999</v>
      </c>
      <c r="FH678">
        <v>9999</v>
      </c>
      <c r="FI678">
        <v>552.9</v>
      </c>
      <c r="FJ678">
        <v>1.86304</v>
      </c>
      <c r="FK678">
        <v>1.86783</v>
      </c>
      <c r="FL678">
        <v>1.86752</v>
      </c>
      <c r="FM678">
        <v>1.86874</v>
      </c>
      <c r="FN678">
        <v>1.86951</v>
      </c>
      <c r="FO678">
        <v>1.86554</v>
      </c>
      <c r="FP678">
        <v>1.86661</v>
      </c>
      <c r="FQ678">
        <v>1.86798</v>
      </c>
      <c r="FR678">
        <v>5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15.71</v>
      </c>
      <c r="GF678">
        <v>0.1931</v>
      </c>
      <c r="GG678">
        <v>5.21543574155078</v>
      </c>
      <c r="GH678">
        <v>0.0100486214095962</v>
      </c>
      <c r="GI678">
        <v>-1.74255938316833e-06</v>
      </c>
      <c r="GJ678">
        <v>3.40457676646056e-10</v>
      </c>
      <c r="GK678">
        <v>0.193157098174064</v>
      </c>
      <c r="GL678">
        <v>0</v>
      </c>
      <c r="GM678">
        <v>0</v>
      </c>
      <c r="GN678">
        <v>0</v>
      </c>
      <c r="GO678">
        <v>-4</v>
      </c>
      <c r="GP678">
        <v>2214</v>
      </c>
      <c r="GQ678">
        <v>1</v>
      </c>
      <c r="GR678">
        <v>18</v>
      </c>
      <c r="GS678">
        <v>17445</v>
      </c>
      <c r="GT678">
        <v>28820.9</v>
      </c>
      <c r="GU678">
        <v>3.2605</v>
      </c>
      <c r="GV678">
        <v>2.61475</v>
      </c>
      <c r="GW678">
        <v>2.24854</v>
      </c>
      <c r="GX678">
        <v>2.73315</v>
      </c>
      <c r="GY678">
        <v>1.99585</v>
      </c>
      <c r="GZ678">
        <v>2.34375</v>
      </c>
      <c r="HA678">
        <v>38.379</v>
      </c>
      <c r="HB678">
        <v>13.6767</v>
      </c>
      <c r="HC678">
        <v>18</v>
      </c>
      <c r="HD678">
        <v>497.221</v>
      </c>
      <c r="HE678">
        <v>629.727</v>
      </c>
      <c r="HF678">
        <v>13.9626</v>
      </c>
      <c r="HG678">
        <v>31.8581</v>
      </c>
      <c r="HH678">
        <v>30.0004</v>
      </c>
      <c r="HI678">
        <v>31.6375</v>
      </c>
      <c r="HJ678">
        <v>31.5463</v>
      </c>
      <c r="HK678">
        <v>65.2714</v>
      </c>
      <c r="HL678">
        <v>41.7239</v>
      </c>
      <c r="HM678">
        <v>0</v>
      </c>
      <c r="HN678">
        <v>12.5181</v>
      </c>
      <c r="HO678">
        <v>1320.94</v>
      </c>
      <c r="HP678">
        <v>15.459</v>
      </c>
      <c r="HQ678">
        <v>102.107</v>
      </c>
      <c r="HR678">
        <v>102.879</v>
      </c>
    </row>
    <row r="679" spans="1:226">
      <c r="A679">
        <v>663</v>
      </c>
      <c r="B679">
        <v>1657128474.5</v>
      </c>
      <c r="C679">
        <v>8441.90000009537</v>
      </c>
      <c r="D679" t="s">
        <v>1690</v>
      </c>
      <c r="E679" t="s">
        <v>1691</v>
      </c>
      <c r="F679">
        <v>5</v>
      </c>
      <c r="G679" t="s">
        <v>1537</v>
      </c>
      <c r="H679" t="s">
        <v>354</v>
      </c>
      <c r="I679">
        <v>1657128466.71429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1334.62493872559</v>
      </c>
      <c r="AK679">
        <v>1304.02939393939</v>
      </c>
      <c r="AL679">
        <v>3.28262752919668</v>
      </c>
      <c r="AM679">
        <v>66.8898912249682</v>
      </c>
      <c r="AN679">
        <f>(AP679 - AO679 + BO679*1E3/(8.314*(BQ679+273.15)) * AR679/BN679 * AQ679) * BN679/(100*BB679) * 1000/(1000 - AP679)</f>
        <v>0</v>
      </c>
      <c r="AO679">
        <v>15.5018043899706</v>
      </c>
      <c r="AP679">
        <v>19.0488672727273</v>
      </c>
      <c r="AQ679">
        <v>-4.47137969726738e-05</v>
      </c>
      <c r="AR679">
        <v>77.4811783398538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1657128466.71429</v>
      </c>
      <c r="BH679">
        <v>1255.03571428571</v>
      </c>
      <c r="BI679">
        <v>1298.46535714286</v>
      </c>
      <c r="BJ679">
        <v>19.0538607142857</v>
      </c>
      <c r="BK679">
        <v>15.4964964285714</v>
      </c>
      <c r="BL679">
        <v>1239.39571428571</v>
      </c>
      <c r="BM679">
        <v>18.8607035714286</v>
      </c>
      <c r="BN679">
        <v>499.985857142857</v>
      </c>
      <c r="BO679">
        <v>73.9475142857143</v>
      </c>
      <c r="BP679">
        <v>0.0999340035714286</v>
      </c>
      <c r="BQ679">
        <v>23.0780714285714</v>
      </c>
      <c r="BR679">
        <v>22.9460178571429</v>
      </c>
      <c r="BS679">
        <v>999.9</v>
      </c>
      <c r="BT679">
        <v>0</v>
      </c>
      <c r="BU679">
        <v>0</v>
      </c>
      <c r="BV679">
        <v>9999.82142857143</v>
      </c>
      <c r="BW679">
        <v>0</v>
      </c>
      <c r="BX679">
        <v>1548.19107142857</v>
      </c>
      <c r="BY679">
        <v>-43.4290678571429</v>
      </c>
      <c r="BZ679">
        <v>1279.41428571429</v>
      </c>
      <c r="CA679">
        <v>1318.90428571429</v>
      </c>
      <c r="CB679">
        <v>3.55735785714286</v>
      </c>
      <c r="CC679">
        <v>1298.46535714286</v>
      </c>
      <c r="CD679">
        <v>15.4964964285714</v>
      </c>
      <c r="CE679">
        <v>1.40898535714286</v>
      </c>
      <c r="CF679">
        <v>1.14592892857143</v>
      </c>
      <c r="CG679">
        <v>12.0146857142857</v>
      </c>
      <c r="CH679">
        <v>8.91702392857143</v>
      </c>
      <c r="CI679">
        <v>2000.01928571429</v>
      </c>
      <c r="CJ679">
        <v>0.979993535714286</v>
      </c>
      <c r="CK679">
        <v>0.0200062285714286</v>
      </c>
      <c r="CL679">
        <v>0</v>
      </c>
      <c r="CM679">
        <v>2.31967857142857</v>
      </c>
      <c r="CN679">
        <v>0</v>
      </c>
      <c r="CO679">
        <v>10154.3571428571</v>
      </c>
      <c r="CP679">
        <v>17300.2928571429</v>
      </c>
      <c r="CQ679">
        <v>42.25</v>
      </c>
      <c r="CR679">
        <v>44.562</v>
      </c>
      <c r="CS679">
        <v>42.312</v>
      </c>
      <c r="CT679">
        <v>42.687</v>
      </c>
      <c r="CU679">
        <v>41.33675</v>
      </c>
      <c r="CV679">
        <v>1960.00821428571</v>
      </c>
      <c r="CW679">
        <v>40.0110714285714</v>
      </c>
      <c r="CX679">
        <v>0</v>
      </c>
      <c r="CY679">
        <v>1657128454.9</v>
      </c>
      <c r="CZ679">
        <v>0</v>
      </c>
      <c r="DA679">
        <v>0</v>
      </c>
      <c r="DB679" t="s">
        <v>356</v>
      </c>
      <c r="DC679">
        <v>1656081770.5</v>
      </c>
      <c r="DD679">
        <v>1655399214.6</v>
      </c>
      <c r="DE679">
        <v>0</v>
      </c>
      <c r="DF679">
        <v>0.134</v>
      </c>
      <c r="DG679">
        <v>-0.06</v>
      </c>
      <c r="DH679">
        <v>9.331</v>
      </c>
      <c r="DI679">
        <v>0.511</v>
      </c>
      <c r="DJ679">
        <v>421</v>
      </c>
      <c r="DK679">
        <v>25</v>
      </c>
      <c r="DL679">
        <v>1.93</v>
      </c>
      <c r="DM679">
        <v>0.15</v>
      </c>
      <c r="DN679">
        <v>-43.57437</v>
      </c>
      <c r="DO679">
        <v>2.12798048780478</v>
      </c>
      <c r="DP679">
        <v>0.555862404377198</v>
      </c>
      <c r="DQ679">
        <v>0</v>
      </c>
      <c r="DR679">
        <v>3.5604915</v>
      </c>
      <c r="DS679">
        <v>-0.0596748968105026</v>
      </c>
      <c r="DT679">
        <v>0.00644247178884008</v>
      </c>
      <c r="DU679">
        <v>1</v>
      </c>
      <c r="DV679">
        <v>1</v>
      </c>
      <c r="DW679">
        <v>2</v>
      </c>
      <c r="DX679" t="s">
        <v>357</v>
      </c>
      <c r="DY679">
        <v>2.96851</v>
      </c>
      <c r="DZ679">
        <v>2.75389</v>
      </c>
      <c r="EA679">
        <v>0.158902</v>
      </c>
      <c r="EB679">
        <v>0.163307</v>
      </c>
      <c r="EC679">
        <v>0.0717604</v>
      </c>
      <c r="ED679">
        <v>0.0623622</v>
      </c>
      <c r="EE679">
        <v>32634.4</v>
      </c>
      <c r="EF679">
        <v>35518.9</v>
      </c>
      <c r="EG679">
        <v>35193</v>
      </c>
      <c r="EH679">
        <v>38536.6</v>
      </c>
      <c r="EI679">
        <v>46378.5</v>
      </c>
      <c r="EJ679">
        <v>52183.1</v>
      </c>
      <c r="EK679">
        <v>55061.9</v>
      </c>
      <c r="EL679">
        <v>61804.4</v>
      </c>
      <c r="EM679">
        <v>1.9152</v>
      </c>
      <c r="EN679">
        <v>2.1024</v>
      </c>
      <c r="EO679">
        <v>-0.0137091</v>
      </c>
      <c r="EP679">
        <v>0</v>
      </c>
      <c r="EQ679">
        <v>23.1903</v>
      </c>
      <c r="ER679">
        <v>999.9</v>
      </c>
      <c r="ES679">
        <v>39.098</v>
      </c>
      <c r="ET679">
        <v>34.09</v>
      </c>
      <c r="EU679">
        <v>28.3926</v>
      </c>
      <c r="EV679">
        <v>55.5672</v>
      </c>
      <c r="EW679">
        <v>38.9984</v>
      </c>
      <c r="EX679">
        <v>2</v>
      </c>
      <c r="EY679">
        <v>0.379431</v>
      </c>
      <c r="EZ679">
        <v>9.28105</v>
      </c>
      <c r="FA679">
        <v>19.9219</v>
      </c>
      <c r="FB679">
        <v>5.20052</v>
      </c>
      <c r="FC679">
        <v>12.0099</v>
      </c>
      <c r="FD679">
        <v>4.9756</v>
      </c>
      <c r="FE679">
        <v>3.294</v>
      </c>
      <c r="FF679">
        <v>9999</v>
      </c>
      <c r="FG679">
        <v>9999</v>
      </c>
      <c r="FH679">
        <v>9999</v>
      </c>
      <c r="FI679">
        <v>552.9</v>
      </c>
      <c r="FJ679">
        <v>1.86304</v>
      </c>
      <c r="FK679">
        <v>1.86783</v>
      </c>
      <c r="FL679">
        <v>1.86752</v>
      </c>
      <c r="FM679">
        <v>1.86874</v>
      </c>
      <c r="FN679">
        <v>1.86951</v>
      </c>
      <c r="FO679">
        <v>1.86554</v>
      </c>
      <c r="FP679">
        <v>1.86661</v>
      </c>
      <c r="FQ679">
        <v>1.86798</v>
      </c>
      <c r="FR679">
        <v>5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15.83</v>
      </c>
      <c r="GF679">
        <v>0.1931</v>
      </c>
      <c r="GG679">
        <v>5.21543574155078</v>
      </c>
      <c r="GH679">
        <v>0.0100486214095962</v>
      </c>
      <c r="GI679">
        <v>-1.74255938316833e-06</v>
      </c>
      <c r="GJ679">
        <v>3.40457676646056e-10</v>
      </c>
      <c r="GK679">
        <v>0.193157098174064</v>
      </c>
      <c r="GL679">
        <v>0</v>
      </c>
      <c r="GM679">
        <v>0</v>
      </c>
      <c r="GN679">
        <v>0</v>
      </c>
      <c r="GO679">
        <v>-4</v>
      </c>
      <c r="GP679">
        <v>2214</v>
      </c>
      <c r="GQ679">
        <v>1</v>
      </c>
      <c r="GR679">
        <v>18</v>
      </c>
      <c r="GS679">
        <v>17445.1</v>
      </c>
      <c r="GT679">
        <v>28821</v>
      </c>
      <c r="GU679">
        <v>3.29224</v>
      </c>
      <c r="GV679">
        <v>2.6123</v>
      </c>
      <c r="GW679">
        <v>2.24854</v>
      </c>
      <c r="GX679">
        <v>2.73315</v>
      </c>
      <c r="GY679">
        <v>1.99585</v>
      </c>
      <c r="GZ679">
        <v>2.3645</v>
      </c>
      <c r="HA679">
        <v>38.4034</v>
      </c>
      <c r="HB679">
        <v>13.6767</v>
      </c>
      <c r="HC679">
        <v>18</v>
      </c>
      <c r="HD679">
        <v>497.133</v>
      </c>
      <c r="HE679">
        <v>629.462</v>
      </c>
      <c r="HF679">
        <v>13.9597</v>
      </c>
      <c r="HG679">
        <v>31.8637</v>
      </c>
      <c r="HH679">
        <v>30.0008</v>
      </c>
      <c r="HI679">
        <v>31.6431</v>
      </c>
      <c r="HJ679">
        <v>31.5518</v>
      </c>
      <c r="HK679">
        <v>65.9438</v>
      </c>
      <c r="HL679">
        <v>41.7239</v>
      </c>
      <c r="HM679">
        <v>0</v>
      </c>
      <c r="HN679">
        <v>12.5181</v>
      </c>
      <c r="HO679">
        <v>1341.26</v>
      </c>
      <c r="HP679">
        <v>15.459</v>
      </c>
      <c r="HQ679">
        <v>102.106</v>
      </c>
      <c r="HR679">
        <v>102.879</v>
      </c>
    </row>
    <row r="680" spans="1:226">
      <c r="A680">
        <v>664</v>
      </c>
      <c r="B680">
        <v>1657128479.5</v>
      </c>
      <c r="C680">
        <v>8446.90000009537</v>
      </c>
      <c r="D680" t="s">
        <v>1692</v>
      </c>
      <c r="E680" t="s">
        <v>1693</v>
      </c>
      <c r="F680">
        <v>5</v>
      </c>
      <c r="G680" t="s">
        <v>1537</v>
      </c>
      <c r="H680" t="s">
        <v>354</v>
      </c>
      <c r="I680">
        <v>1657128472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1353.07794617362</v>
      </c>
      <c r="AK680">
        <v>1321.47175757576</v>
      </c>
      <c r="AL680">
        <v>3.55056838645713</v>
      </c>
      <c r="AM680">
        <v>66.8898912249682</v>
      </c>
      <c r="AN680">
        <f>(AP680 - AO680 + BO680*1E3/(8.314*(BQ680+273.15)) * AR680/BN680 * AQ680) * BN680/(100*BB680) * 1000/(1000 - AP680)</f>
        <v>0</v>
      </c>
      <c r="AO680">
        <v>15.5042825838286</v>
      </c>
      <c r="AP680">
        <v>19.0468836363636</v>
      </c>
      <c r="AQ680">
        <v>-7.82923630512521e-05</v>
      </c>
      <c r="AR680">
        <v>77.4811783398538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1657128472</v>
      </c>
      <c r="BH680">
        <v>1272.70074074074</v>
      </c>
      <c r="BI680">
        <v>1316.24333333333</v>
      </c>
      <c r="BJ680">
        <v>19.0511</v>
      </c>
      <c r="BK680">
        <v>15.5020740740741</v>
      </c>
      <c r="BL680">
        <v>1256.93259259259</v>
      </c>
      <c r="BM680">
        <v>18.8579407407407</v>
      </c>
      <c r="BN680">
        <v>499.987111111111</v>
      </c>
      <c r="BO680">
        <v>73.9473296296296</v>
      </c>
      <c r="BP680">
        <v>0.100003503703704</v>
      </c>
      <c r="BQ680">
        <v>23.0825555555556</v>
      </c>
      <c r="BR680">
        <v>22.9598592592593</v>
      </c>
      <c r="BS680">
        <v>999.9</v>
      </c>
      <c r="BT680">
        <v>0</v>
      </c>
      <c r="BU680">
        <v>0</v>
      </c>
      <c r="BV680">
        <v>9999.25925925926</v>
      </c>
      <c r="BW680">
        <v>0</v>
      </c>
      <c r="BX680">
        <v>1537.16148148148</v>
      </c>
      <c r="BY680">
        <v>-43.5426925925926</v>
      </c>
      <c r="BZ680">
        <v>1297.41851851852</v>
      </c>
      <c r="CA680">
        <v>1336.97037037037</v>
      </c>
      <c r="CB680">
        <v>3.54901444444444</v>
      </c>
      <c r="CC680">
        <v>1316.24333333333</v>
      </c>
      <c r="CD680">
        <v>15.5020740740741</v>
      </c>
      <c r="CE680">
        <v>1.40877740740741</v>
      </c>
      <c r="CF680">
        <v>1.14633851851852</v>
      </c>
      <c r="CG680">
        <v>12.0124481481481</v>
      </c>
      <c r="CH680">
        <v>8.92231555555556</v>
      </c>
      <c r="CI680">
        <v>2000.00592592593</v>
      </c>
      <c r="CJ680">
        <v>0.979993555555556</v>
      </c>
      <c r="CK680">
        <v>0.0200062074074074</v>
      </c>
      <c r="CL680">
        <v>0</v>
      </c>
      <c r="CM680">
        <v>2.32271851851852</v>
      </c>
      <c r="CN680">
        <v>0</v>
      </c>
      <c r="CO680">
        <v>10157.9851851852</v>
      </c>
      <c r="CP680">
        <v>17300.1814814815</v>
      </c>
      <c r="CQ680">
        <v>42.25</v>
      </c>
      <c r="CR680">
        <v>44.5783333333333</v>
      </c>
      <c r="CS680">
        <v>42.312</v>
      </c>
      <c r="CT680">
        <v>42.687</v>
      </c>
      <c r="CU680">
        <v>41.354</v>
      </c>
      <c r="CV680">
        <v>1959.99518518519</v>
      </c>
      <c r="CW680">
        <v>40.0107407407407</v>
      </c>
      <c r="CX680">
        <v>0</v>
      </c>
      <c r="CY680">
        <v>1657128459.7</v>
      </c>
      <c r="CZ680">
        <v>0</v>
      </c>
      <c r="DA680">
        <v>0</v>
      </c>
      <c r="DB680" t="s">
        <v>356</v>
      </c>
      <c r="DC680">
        <v>1656081770.5</v>
      </c>
      <c r="DD680">
        <v>1655399214.6</v>
      </c>
      <c r="DE680">
        <v>0</v>
      </c>
      <c r="DF680">
        <v>0.134</v>
      </c>
      <c r="DG680">
        <v>-0.06</v>
      </c>
      <c r="DH680">
        <v>9.331</v>
      </c>
      <c r="DI680">
        <v>0.511</v>
      </c>
      <c r="DJ680">
        <v>421</v>
      </c>
      <c r="DK680">
        <v>25</v>
      </c>
      <c r="DL680">
        <v>1.93</v>
      </c>
      <c r="DM680">
        <v>0.15</v>
      </c>
      <c r="DN680">
        <v>-43.5982975</v>
      </c>
      <c r="DO680">
        <v>0.109102063790043</v>
      </c>
      <c r="DP680">
        <v>0.65994770720395</v>
      </c>
      <c r="DQ680">
        <v>0</v>
      </c>
      <c r="DR680">
        <v>3.55447675</v>
      </c>
      <c r="DS680">
        <v>-0.0885058536585446</v>
      </c>
      <c r="DT680">
        <v>0.00901847004416492</v>
      </c>
      <c r="DU680">
        <v>1</v>
      </c>
      <c r="DV680">
        <v>1</v>
      </c>
      <c r="DW680">
        <v>2</v>
      </c>
      <c r="DX680" t="s">
        <v>357</v>
      </c>
      <c r="DY680">
        <v>2.96886</v>
      </c>
      <c r="DZ680">
        <v>2.7541</v>
      </c>
      <c r="EA680">
        <v>0.160242</v>
      </c>
      <c r="EB680">
        <v>0.164587</v>
      </c>
      <c r="EC680">
        <v>0.0717303</v>
      </c>
      <c r="ED680">
        <v>0.0623721</v>
      </c>
      <c r="EE680">
        <v>32582</v>
      </c>
      <c r="EF680">
        <v>35464.1</v>
      </c>
      <c r="EG680">
        <v>35192.6</v>
      </c>
      <c r="EH680">
        <v>38536.2</v>
      </c>
      <c r="EI680">
        <v>46378.8</v>
      </c>
      <c r="EJ680">
        <v>52181.4</v>
      </c>
      <c r="EK680">
        <v>55060.5</v>
      </c>
      <c r="EL680">
        <v>61803.1</v>
      </c>
      <c r="EM680">
        <v>1.9154</v>
      </c>
      <c r="EN680">
        <v>2.1024</v>
      </c>
      <c r="EO680">
        <v>-0.0137091</v>
      </c>
      <c r="EP680">
        <v>0</v>
      </c>
      <c r="EQ680">
        <v>23.2001</v>
      </c>
      <c r="ER680">
        <v>999.9</v>
      </c>
      <c r="ES680">
        <v>39.098</v>
      </c>
      <c r="ET680">
        <v>34.11</v>
      </c>
      <c r="EU680">
        <v>28.4243</v>
      </c>
      <c r="EV680">
        <v>55.4572</v>
      </c>
      <c r="EW680">
        <v>38.9343</v>
      </c>
      <c r="EX680">
        <v>2</v>
      </c>
      <c r="EY680">
        <v>0.379451</v>
      </c>
      <c r="EZ680">
        <v>9.28105</v>
      </c>
      <c r="FA680">
        <v>19.9218</v>
      </c>
      <c r="FB680">
        <v>5.20052</v>
      </c>
      <c r="FC680">
        <v>12.0099</v>
      </c>
      <c r="FD680">
        <v>4.976</v>
      </c>
      <c r="FE680">
        <v>3.294</v>
      </c>
      <c r="FF680">
        <v>9999</v>
      </c>
      <c r="FG680">
        <v>9999</v>
      </c>
      <c r="FH680">
        <v>9999</v>
      </c>
      <c r="FI680">
        <v>552.9</v>
      </c>
      <c r="FJ680">
        <v>1.86304</v>
      </c>
      <c r="FK680">
        <v>1.86783</v>
      </c>
      <c r="FL680">
        <v>1.86752</v>
      </c>
      <c r="FM680">
        <v>1.86874</v>
      </c>
      <c r="FN680">
        <v>1.86951</v>
      </c>
      <c r="FO680">
        <v>1.86554</v>
      </c>
      <c r="FP680">
        <v>1.86661</v>
      </c>
      <c r="FQ680">
        <v>1.86798</v>
      </c>
      <c r="FR680">
        <v>5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15.95</v>
      </c>
      <c r="GF680">
        <v>0.1931</v>
      </c>
      <c r="GG680">
        <v>5.21543574155078</v>
      </c>
      <c r="GH680">
        <v>0.0100486214095962</v>
      </c>
      <c r="GI680">
        <v>-1.74255938316833e-06</v>
      </c>
      <c r="GJ680">
        <v>3.40457676646056e-10</v>
      </c>
      <c r="GK680">
        <v>0.193157098174064</v>
      </c>
      <c r="GL680">
        <v>0</v>
      </c>
      <c r="GM680">
        <v>0</v>
      </c>
      <c r="GN680">
        <v>0</v>
      </c>
      <c r="GO680">
        <v>-4</v>
      </c>
      <c r="GP680">
        <v>2214</v>
      </c>
      <c r="GQ680">
        <v>1</v>
      </c>
      <c r="GR680">
        <v>18</v>
      </c>
      <c r="GS680">
        <v>17445.2</v>
      </c>
      <c r="GT680">
        <v>28821.1</v>
      </c>
      <c r="GU680">
        <v>3.32275</v>
      </c>
      <c r="GV680">
        <v>2.61108</v>
      </c>
      <c r="GW680">
        <v>2.24854</v>
      </c>
      <c r="GX680">
        <v>2.73315</v>
      </c>
      <c r="GY680">
        <v>1.99585</v>
      </c>
      <c r="GZ680">
        <v>2.33521</v>
      </c>
      <c r="HA680">
        <v>38.4034</v>
      </c>
      <c r="HB680">
        <v>13.6855</v>
      </c>
      <c r="HC680">
        <v>18</v>
      </c>
      <c r="HD680">
        <v>497.312</v>
      </c>
      <c r="HE680">
        <v>629.491</v>
      </c>
      <c r="HF680">
        <v>13.9562</v>
      </c>
      <c r="HG680">
        <v>31.8665</v>
      </c>
      <c r="HH680">
        <v>30.0005</v>
      </c>
      <c r="HI680">
        <v>31.6486</v>
      </c>
      <c r="HJ680">
        <v>31.5545</v>
      </c>
      <c r="HK680">
        <v>66.5446</v>
      </c>
      <c r="HL680">
        <v>41.7239</v>
      </c>
      <c r="HM680">
        <v>0</v>
      </c>
      <c r="HN680">
        <v>12.5181</v>
      </c>
      <c r="HO680">
        <v>1354.66</v>
      </c>
      <c r="HP680">
        <v>15.459</v>
      </c>
      <c r="HQ680">
        <v>102.104</v>
      </c>
      <c r="HR680">
        <v>102.877</v>
      </c>
    </row>
    <row r="681" spans="1:226">
      <c r="A681">
        <v>665</v>
      </c>
      <c r="B681">
        <v>1657128484.5</v>
      </c>
      <c r="C681">
        <v>8451.90000009537</v>
      </c>
      <c r="D681" t="s">
        <v>1694</v>
      </c>
      <c r="E681" t="s">
        <v>1695</v>
      </c>
      <c r="F681">
        <v>5</v>
      </c>
      <c r="G681" t="s">
        <v>1537</v>
      </c>
      <c r="H681" t="s">
        <v>354</v>
      </c>
      <c r="I681">
        <v>1657128476.71429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1369.41227200143</v>
      </c>
      <c r="AK681">
        <v>1338.49866666667</v>
      </c>
      <c r="AL681">
        <v>3.34846276833122</v>
      </c>
      <c r="AM681">
        <v>66.8898912249682</v>
      </c>
      <c r="AN681">
        <f>(AP681 - AO681 + BO681*1E3/(8.314*(BQ681+273.15)) * AR681/BN681 * AQ681) * BN681/(100*BB681) * 1000/(1000 - AP681)</f>
        <v>0</v>
      </c>
      <c r="AO681">
        <v>15.5105911204777</v>
      </c>
      <c r="AP681">
        <v>19.0337157575758</v>
      </c>
      <c r="AQ681">
        <v>-7.56350182492792e-05</v>
      </c>
      <c r="AR681">
        <v>77.4811783398538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1657128476.71429</v>
      </c>
      <c r="BH681">
        <v>1288.57178571429</v>
      </c>
      <c r="BI681">
        <v>1331.94428571429</v>
      </c>
      <c r="BJ681">
        <v>19.0460857142857</v>
      </c>
      <c r="BK681">
        <v>15.5064107142857</v>
      </c>
      <c r="BL681">
        <v>1272.68785714286</v>
      </c>
      <c r="BM681">
        <v>18.852925</v>
      </c>
      <c r="BN681">
        <v>499.989071428571</v>
      </c>
      <c r="BO681">
        <v>73.9473571428571</v>
      </c>
      <c r="BP681">
        <v>0.0999416357142857</v>
      </c>
      <c r="BQ681">
        <v>23.0887321428571</v>
      </c>
      <c r="BR681">
        <v>22.9655964285714</v>
      </c>
      <c r="BS681">
        <v>999.9</v>
      </c>
      <c r="BT681">
        <v>0</v>
      </c>
      <c r="BU681">
        <v>0</v>
      </c>
      <c r="BV681">
        <v>9997.5</v>
      </c>
      <c r="BW681">
        <v>0</v>
      </c>
      <c r="BX681">
        <v>1531.51535714286</v>
      </c>
      <c r="BY681">
        <v>-43.3735928571429</v>
      </c>
      <c r="BZ681">
        <v>1313.59071428571</v>
      </c>
      <c r="CA681">
        <v>1352.92428571429</v>
      </c>
      <c r="CB681">
        <v>3.53967392857143</v>
      </c>
      <c r="CC681">
        <v>1331.94428571429</v>
      </c>
      <c r="CD681">
        <v>15.5064107142857</v>
      </c>
      <c r="CE681">
        <v>1.4084075</v>
      </c>
      <c r="CF681">
        <v>1.14665857142857</v>
      </c>
      <c r="CG681">
        <v>12.0084571428571</v>
      </c>
      <c r="CH681">
        <v>8.926455</v>
      </c>
      <c r="CI681">
        <v>2000.01821428571</v>
      </c>
      <c r="CJ681">
        <v>0.97999375</v>
      </c>
      <c r="CK681">
        <v>0.020006</v>
      </c>
      <c r="CL681">
        <v>0</v>
      </c>
      <c r="CM681">
        <v>2.29538571428571</v>
      </c>
      <c r="CN681">
        <v>0</v>
      </c>
      <c r="CO681">
        <v>10160.575</v>
      </c>
      <c r="CP681">
        <v>17300.2928571429</v>
      </c>
      <c r="CQ681">
        <v>42.2588571428571</v>
      </c>
      <c r="CR681">
        <v>44.598</v>
      </c>
      <c r="CS681">
        <v>42.312</v>
      </c>
      <c r="CT681">
        <v>42.687</v>
      </c>
      <c r="CU681">
        <v>41.36375</v>
      </c>
      <c r="CV681">
        <v>1960.0075</v>
      </c>
      <c r="CW681">
        <v>40.0107142857143</v>
      </c>
      <c r="CX681">
        <v>0</v>
      </c>
      <c r="CY681">
        <v>1657128464.5</v>
      </c>
      <c r="CZ681">
        <v>0</v>
      </c>
      <c r="DA681">
        <v>0</v>
      </c>
      <c r="DB681" t="s">
        <v>356</v>
      </c>
      <c r="DC681">
        <v>1656081770.5</v>
      </c>
      <c r="DD681">
        <v>1655399214.6</v>
      </c>
      <c r="DE681">
        <v>0</v>
      </c>
      <c r="DF681">
        <v>0.134</v>
      </c>
      <c r="DG681">
        <v>-0.06</v>
      </c>
      <c r="DH681">
        <v>9.331</v>
      </c>
      <c r="DI681">
        <v>0.511</v>
      </c>
      <c r="DJ681">
        <v>421</v>
      </c>
      <c r="DK681">
        <v>25</v>
      </c>
      <c r="DL681">
        <v>1.93</v>
      </c>
      <c r="DM681">
        <v>0.15</v>
      </c>
      <c r="DN681">
        <v>-43.4653225</v>
      </c>
      <c r="DO681">
        <v>1.37570994371497</v>
      </c>
      <c r="DP681">
        <v>0.725633327682618</v>
      </c>
      <c r="DQ681">
        <v>0</v>
      </c>
      <c r="DR681">
        <v>3.54417525</v>
      </c>
      <c r="DS681">
        <v>-0.118544127579745</v>
      </c>
      <c r="DT681">
        <v>0.011740067927295</v>
      </c>
      <c r="DU681">
        <v>0</v>
      </c>
      <c r="DV681">
        <v>0</v>
      </c>
      <c r="DW681">
        <v>2</v>
      </c>
      <c r="DX681" t="s">
        <v>367</v>
      </c>
      <c r="DY681">
        <v>2.96787</v>
      </c>
      <c r="DZ681">
        <v>2.75423</v>
      </c>
      <c r="EA681">
        <v>0.161517</v>
      </c>
      <c r="EB681">
        <v>0.165791</v>
      </c>
      <c r="EC681">
        <v>0.0717221</v>
      </c>
      <c r="ED681">
        <v>0.0623887</v>
      </c>
      <c r="EE681">
        <v>32532.2</v>
      </c>
      <c r="EF681">
        <v>35413</v>
      </c>
      <c r="EG681">
        <v>35192.4</v>
      </c>
      <c r="EH681">
        <v>38536.3</v>
      </c>
      <c r="EI681">
        <v>46379.9</v>
      </c>
      <c r="EJ681">
        <v>52180</v>
      </c>
      <c r="EK681">
        <v>55061.2</v>
      </c>
      <c r="EL681">
        <v>61802.5</v>
      </c>
      <c r="EM681">
        <v>1.915</v>
      </c>
      <c r="EN681">
        <v>2.1028</v>
      </c>
      <c r="EO681">
        <v>-0.0146031</v>
      </c>
      <c r="EP681">
        <v>0</v>
      </c>
      <c r="EQ681">
        <v>23.2079</v>
      </c>
      <c r="ER681">
        <v>999.9</v>
      </c>
      <c r="ES681">
        <v>39.073</v>
      </c>
      <c r="ET681">
        <v>34.11</v>
      </c>
      <c r="EU681">
        <v>28.405</v>
      </c>
      <c r="EV681">
        <v>55.6772</v>
      </c>
      <c r="EW681">
        <v>38.9663</v>
      </c>
      <c r="EX681">
        <v>2</v>
      </c>
      <c r="EY681">
        <v>0.380122</v>
      </c>
      <c r="EZ681">
        <v>9.28105</v>
      </c>
      <c r="FA681">
        <v>19.9218</v>
      </c>
      <c r="FB681">
        <v>5.19932</v>
      </c>
      <c r="FC681">
        <v>12.0099</v>
      </c>
      <c r="FD681">
        <v>4.976</v>
      </c>
      <c r="FE681">
        <v>3.294</v>
      </c>
      <c r="FF681">
        <v>9999</v>
      </c>
      <c r="FG681">
        <v>9999</v>
      </c>
      <c r="FH681">
        <v>9999</v>
      </c>
      <c r="FI681">
        <v>552.9</v>
      </c>
      <c r="FJ681">
        <v>1.86304</v>
      </c>
      <c r="FK681">
        <v>1.86783</v>
      </c>
      <c r="FL681">
        <v>1.86752</v>
      </c>
      <c r="FM681">
        <v>1.86874</v>
      </c>
      <c r="FN681">
        <v>1.86951</v>
      </c>
      <c r="FO681">
        <v>1.86554</v>
      </c>
      <c r="FP681">
        <v>1.86661</v>
      </c>
      <c r="FQ681">
        <v>1.86798</v>
      </c>
      <c r="FR681">
        <v>5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16.07</v>
      </c>
      <c r="GF681">
        <v>0.1931</v>
      </c>
      <c r="GG681">
        <v>5.21543574155078</v>
      </c>
      <c r="GH681">
        <v>0.0100486214095962</v>
      </c>
      <c r="GI681">
        <v>-1.74255938316833e-06</v>
      </c>
      <c r="GJ681">
        <v>3.40457676646056e-10</v>
      </c>
      <c r="GK681">
        <v>0.193157098174064</v>
      </c>
      <c r="GL681">
        <v>0</v>
      </c>
      <c r="GM681">
        <v>0</v>
      </c>
      <c r="GN681">
        <v>0</v>
      </c>
      <c r="GO681">
        <v>-4</v>
      </c>
      <c r="GP681">
        <v>2214</v>
      </c>
      <c r="GQ681">
        <v>1</v>
      </c>
      <c r="GR681">
        <v>18</v>
      </c>
      <c r="GS681">
        <v>17445.2</v>
      </c>
      <c r="GT681">
        <v>28821.2</v>
      </c>
      <c r="GU681">
        <v>3.35449</v>
      </c>
      <c r="GV681">
        <v>2.61475</v>
      </c>
      <c r="GW681">
        <v>2.24854</v>
      </c>
      <c r="GX681">
        <v>2.73193</v>
      </c>
      <c r="GY681">
        <v>1.99585</v>
      </c>
      <c r="GZ681">
        <v>2.36816</v>
      </c>
      <c r="HA681">
        <v>38.4279</v>
      </c>
      <c r="HB681">
        <v>13.6767</v>
      </c>
      <c r="HC681">
        <v>18</v>
      </c>
      <c r="HD681">
        <v>497.066</v>
      </c>
      <c r="HE681">
        <v>629.872</v>
      </c>
      <c r="HF681">
        <v>13.9549</v>
      </c>
      <c r="HG681">
        <v>31.8721</v>
      </c>
      <c r="HH681">
        <v>30.0006</v>
      </c>
      <c r="HI681">
        <v>31.6514</v>
      </c>
      <c r="HJ681">
        <v>31.5601</v>
      </c>
      <c r="HK681">
        <v>67.1749</v>
      </c>
      <c r="HL681">
        <v>41.7239</v>
      </c>
      <c r="HM681">
        <v>0</v>
      </c>
      <c r="HN681">
        <v>12.5173</v>
      </c>
      <c r="HO681">
        <v>1374.84</v>
      </c>
      <c r="HP681">
        <v>15.4592</v>
      </c>
      <c r="HQ681">
        <v>102.104</v>
      </c>
      <c r="HR681">
        <v>102.877</v>
      </c>
    </row>
    <row r="682" spans="1:226">
      <c r="A682">
        <v>666</v>
      </c>
      <c r="B682">
        <v>1657128489.5</v>
      </c>
      <c r="C682">
        <v>8456.90000009537</v>
      </c>
      <c r="D682" t="s">
        <v>1696</v>
      </c>
      <c r="E682" t="s">
        <v>1697</v>
      </c>
      <c r="F682">
        <v>5</v>
      </c>
      <c r="G682" t="s">
        <v>1537</v>
      </c>
      <c r="H682" t="s">
        <v>354</v>
      </c>
      <c r="I682">
        <v>1657128482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1386.64026347134</v>
      </c>
      <c r="AK682">
        <v>1355.52127272727</v>
      </c>
      <c r="AL682">
        <v>3.48975480159726</v>
      </c>
      <c r="AM682">
        <v>66.8898912249682</v>
      </c>
      <c r="AN682">
        <f>(AP682 - AO682 + BO682*1E3/(8.314*(BQ682+273.15)) * AR682/BN682 * AQ682) * BN682/(100*BB682) * 1000/(1000 - AP682)</f>
        <v>0</v>
      </c>
      <c r="AO682">
        <v>15.5129108486763</v>
      </c>
      <c r="AP682">
        <v>19.027023030303</v>
      </c>
      <c r="AQ682">
        <v>-0.000836912152194667</v>
      </c>
      <c r="AR682">
        <v>77.4811783398538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1657128482</v>
      </c>
      <c r="BH682">
        <v>1306.22481481481</v>
      </c>
      <c r="BI682">
        <v>1349.89</v>
      </c>
      <c r="BJ682">
        <v>19.038337037037</v>
      </c>
      <c r="BK682">
        <v>15.5107777777778</v>
      </c>
      <c r="BL682">
        <v>1290.2137037037</v>
      </c>
      <c r="BM682">
        <v>18.8451814814815</v>
      </c>
      <c r="BN682">
        <v>500.020296296296</v>
      </c>
      <c r="BO682">
        <v>73.9478074074074</v>
      </c>
      <c r="BP682">
        <v>0.1000814</v>
      </c>
      <c r="BQ682">
        <v>23.0974333333333</v>
      </c>
      <c r="BR682">
        <v>22.9765481481481</v>
      </c>
      <c r="BS682">
        <v>999.9</v>
      </c>
      <c r="BT682">
        <v>0</v>
      </c>
      <c r="BU682">
        <v>0</v>
      </c>
      <c r="BV682">
        <v>9986.2962962963</v>
      </c>
      <c r="BW682">
        <v>0</v>
      </c>
      <c r="BX682">
        <v>1521.13962962963</v>
      </c>
      <c r="BY682">
        <v>-43.6666333333333</v>
      </c>
      <c r="BZ682">
        <v>1331.57518518519</v>
      </c>
      <c r="CA682">
        <v>1371.15851851852</v>
      </c>
      <c r="CB682">
        <v>3.5275662962963</v>
      </c>
      <c r="CC682">
        <v>1349.89</v>
      </c>
      <c r="CD682">
        <v>15.5107777777778</v>
      </c>
      <c r="CE682">
        <v>1.40784444444444</v>
      </c>
      <c r="CF682">
        <v>1.14698851851852</v>
      </c>
      <c r="CG682">
        <v>12.0023777777778</v>
      </c>
      <c r="CH682">
        <v>8.93071222222222</v>
      </c>
      <c r="CI682">
        <v>2000.00444444444</v>
      </c>
      <c r="CJ682">
        <v>0.979993777777778</v>
      </c>
      <c r="CK682">
        <v>0.0200059703703704</v>
      </c>
      <c r="CL682">
        <v>0</v>
      </c>
      <c r="CM682">
        <v>2.31552962962963</v>
      </c>
      <c r="CN682">
        <v>0</v>
      </c>
      <c r="CO682">
        <v>10164.6962962963</v>
      </c>
      <c r="CP682">
        <v>17300.1703703704</v>
      </c>
      <c r="CQ682">
        <v>42.2706666666667</v>
      </c>
      <c r="CR682">
        <v>44.6203333333333</v>
      </c>
      <c r="CS682">
        <v>42.3166666666667</v>
      </c>
      <c r="CT682">
        <v>42.687</v>
      </c>
      <c r="CU682">
        <v>41.375</v>
      </c>
      <c r="CV682">
        <v>1959.99407407407</v>
      </c>
      <c r="CW682">
        <v>40.0103703703704</v>
      </c>
      <c r="CX682">
        <v>0</v>
      </c>
      <c r="CY682">
        <v>1657128469.9</v>
      </c>
      <c r="CZ682">
        <v>0</v>
      </c>
      <c r="DA682">
        <v>0</v>
      </c>
      <c r="DB682" t="s">
        <v>356</v>
      </c>
      <c r="DC682">
        <v>1656081770.5</v>
      </c>
      <c r="DD682">
        <v>1655399214.6</v>
      </c>
      <c r="DE682">
        <v>0</v>
      </c>
      <c r="DF682">
        <v>0.134</v>
      </c>
      <c r="DG682">
        <v>-0.06</v>
      </c>
      <c r="DH682">
        <v>9.331</v>
      </c>
      <c r="DI682">
        <v>0.511</v>
      </c>
      <c r="DJ682">
        <v>421</v>
      </c>
      <c r="DK682">
        <v>25</v>
      </c>
      <c r="DL682">
        <v>1.93</v>
      </c>
      <c r="DM682">
        <v>0.15</v>
      </c>
      <c r="DN682">
        <v>-43.45035</v>
      </c>
      <c r="DO682">
        <v>0.166646904315359</v>
      </c>
      <c r="DP682">
        <v>0.765295323061627</v>
      </c>
      <c r="DQ682">
        <v>0</v>
      </c>
      <c r="DR682">
        <v>3.53580125</v>
      </c>
      <c r="DS682">
        <v>-0.133804165103208</v>
      </c>
      <c r="DT682">
        <v>0.0131742863540117</v>
      </c>
      <c r="DU682">
        <v>0</v>
      </c>
      <c r="DV682">
        <v>0</v>
      </c>
      <c r="DW682">
        <v>2</v>
      </c>
      <c r="DX682" t="s">
        <v>367</v>
      </c>
      <c r="DY682">
        <v>2.96812</v>
      </c>
      <c r="DZ682">
        <v>2.75414</v>
      </c>
      <c r="EA682">
        <v>0.162772</v>
      </c>
      <c r="EB682">
        <v>0.167096</v>
      </c>
      <c r="EC682">
        <v>0.071666</v>
      </c>
      <c r="ED682">
        <v>0.0623908</v>
      </c>
      <c r="EE682">
        <v>32483.4</v>
      </c>
      <c r="EF682">
        <v>35356.7</v>
      </c>
      <c r="EG682">
        <v>35192.3</v>
      </c>
      <c r="EH682">
        <v>38535.4</v>
      </c>
      <c r="EI682">
        <v>46381.5</v>
      </c>
      <c r="EJ682">
        <v>52179.2</v>
      </c>
      <c r="EK682">
        <v>55059.8</v>
      </c>
      <c r="EL682">
        <v>61801.7</v>
      </c>
      <c r="EM682">
        <v>1.9154</v>
      </c>
      <c r="EN682">
        <v>2.1024</v>
      </c>
      <c r="EO682">
        <v>-0.012964</v>
      </c>
      <c r="EP682">
        <v>0</v>
      </c>
      <c r="EQ682">
        <v>23.2158</v>
      </c>
      <c r="ER682">
        <v>999.9</v>
      </c>
      <c r="ES682">
        <v>39.073</v>
      </c>
      <c r="ET682">
        <v>34.12</v>
      </c>
      <c r="EU682">
        <v>28.4216</v>
      </c>
      <c r="EV682">
        <v>55.6572</v>
      </c>
      <c r="EW682">
        <v>38.9583</v>
      </c>
      <c r="EX682">
        <v>2</v>
      </c>
      <c r="EY682">
        <v>0.380366</v>
      </c>
      <c r="EZ682">
        <v>9.28105</v>
      </c>
      <c r="FA682">
        <v>19.9216</v>
      </c>
      <c r="FB682">
        <v>5.19932</v>
      </c>
      <c r="FC682">
        <v>12.0099</v>
      </c>
      <c r="FD682">
        <v>4.976</v>
      </c>
      <c r="FE682">
        <v>3.294</v>
      </c>
      <c r="FF682">
        <v>9999</v>
      </c>
      <c r="FG682">
        <v>9999</v>
      </c>
      <c r="FH682">
        <v>9999</v>
      </c>
      <c r="FI682">
        <v>552.9</v>
      </c>
      <c r="FJ682">
        <v>1.86307</v>
      </c>
      <c r="FK682">
        <v>1.86783</v>
      </c>
      <c r="FL682">
        <v>1.86752</v>
      </c>
      <c r="FM682">
        <v>1.86874</v>
      </c>
      <c r="FN682">
        <v>1.86951</v>
      </c>
      <c r="FO682">
        <v>1.86554</v>
      </c>
      <c r="FP682">
        <v>1.86658</v>
      </c>
      <c r="FQ682">
        <v>1.86798</v>
      </c>
      <c r="FR682">
        <v>5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16.19</v>
      </c>
      <c r="GF682">
        <v>0.1932</v>
      </c>
      <c r="GG682">
        <v>5.21543574155078</v>
      </c>
      <c r="GH682">
        <v>0.0100486214095962</v>
      </c>
      <c r="GI682">
        <v>-1.74255938316833e-06</v>
      </c>
      <c r="GJ682">
        <v>3.40457676646056e-10</v>
      </c>
      <c r="GK682">
        <v>0.193157098174064</v>
      </c>
      <c r="GL682">
        <v>0</v>
      </c>
      <c r="GM682">
        <v>0</v>
      </c>
      <c r="GN682">
        <v>0</v>
      </c>
      <c r="GO682">
        <v>-4</v>
      </c>
      <c r="GP682">
        <v>2214</v>
      </c>
      <c r="GQ682">
        <v>1</v>
      </c>
      <c r="GR682">
        <v>18</v>
      </c>
      <c r="GS682">
        <v>17445.3</v>
      </c>
      <c r="GT682">
        <v>28821.2</v>
      </c>
      <c r="GU682">
        <v>3.38501</v>
      </c>
      <c r="GV682">
        <v>2.62329</v>
      </c>
      <c r="GW682">
        <v>2.24854</v>
      </c>
      <c r="GX682">
        <v>2.73193</v>
      </c>
      <c r="GY682">
        <v>1.99585</v>
      </c>
      <c r="GZ682">
        <v>2.32544</v>
      </c>
      <c r="HA682">
        <v>38.4279</v>
      </c>
      <c r="HB682">
        <v>13.668</v>
      </c>
      <c r="HC682">
        <v>18</v>
      </c>
      <c r="HD682">
        <v>497.381</v>
      </c>
      <c r="HE682">
        <v>629.601</v>
      </c>
      <c r="HF682">
        <v>13.9524</v>
      </c>
      <c r="HG682">
        <v>31.8777</v>
      </c>
      <c r="HH682">
        <v>30.0005</v>
      </c>
      <c r="HI682">
        <v>31.6569</v>
      </c>
      <c r="HJ682">
        <v>31.5655</v>
      </c>
      <c r="HK682">
        <v>67.789</v>
      </c>
      <c r="HL682">
        <v>41.7239</v>
      </c>
      <c r="HM682">
        <v>0</v>
      </c>
      <c r="HN682">
        <v>12.5154</v>
      </c>
      <c r="HO682">
        <v>1388.23</v>
      </c>
      <c r="HP682">
        <v>15.5647</v>
      </c>
      <c r="HQ682">
        <v>102.103</v>
      </c>
      <c r="HR682">
        <v>102.875</v>
      </c>
    </row>
    <row r="683" spans="1:226">
      <c r="A683">
        <v>667</v>
      </c>
      <c r="B683">
        <v>1657128494.5</v>
      </c>
      <c r="C683">
        <v>8461.90000009537</v>
      </c>
      <c r="D683" t="s">
        <v>1698</v>
      </c>
      <c r="E683" t="s">
        <v>1699</v>
      </c>
      <c r="F683">
        <v>5</v>
      </c>
      <c r="G683" t="s">
        <v>1537</v>
      </c>
      <c r="H683" t="s">
        <v>354</v>
      </c>
      <c r="I683">
        <v>1657128486.71429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1403.18456950421</v>
      </c>
      <c r="AK683">
        <v>1372.4883030303</v>
      </c>
      <c r="AL683">
        <v>3.31156658907309</v>
      </c>
      <c r="AM683">
        <v>66.8898912249682</v>
      </c>
      <c r="AN683">
        <f>(AP683 - AO683 + BO683*1E3/(8.314*(BQ683+273.15)) * AR683/BN683 * AQ683) * BN683/(100*BB683) * 1000/(1000 - AP683)</f>
        <v>0</v>
      </c>
      <c r="AO683">
        <v>15.5211188657264</v>
      </c>
      <c r="AP683">
        <v>19.0144527272727</v>
      </c>
      <c r="AQ683">
        <v>-4.18922443270853e-05</v>
      </c>
      <c r="AR683">
        <v>77.4811783398538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1657128486.71429</v>
      </c>
      <c r="BH683">
        <v>1322.12321428571</v>
      </c>
      <c r="BI683">
        <v>1365.5175</v>
      </c>
      <c r="BJ683">
        <v>19.0298892857143</v>
      </c>
      <c r="BK683">
        <v>15.5153714285714</v>
      </c>
      <c r="BL683">
        <v>1305.9975</v>
      </c>
      <c r="BM683">
        <v>18.8367321428571</v>
      </c>
      <c r="BN683">
        <v>500.002428571429</v>
      </c>
      <c r="BO683">
        <v>73.9480107142857</v>
      </c>
      <c r="BP683">
        <v>0.0999756142857143</v>
      </c>
      <c r="BQ683">
        <v>23.1055</v>
      </c>
      <c r="BR683">
        <v>22.9811</v>
      </c>
      <c r="BS683">
        <v>999.9</v>
      </c>
      <c r="BT683">
        <v>0</v>
      </c>
      <c r="BU683">
        <v>0</v>
      </c>
      <c r="BV683">
        <v>9986.78571428571</v>
      </c>
      <c r="BW683">
        <v>0</v>
      </c>
      <c r="BX683">
        <v>1515.10142857143</v>
      </c>
      <c r="BY683">
        <v>-43.3961892857143</v>
      </c>
      <c r="BZ683">
        <v>1347.77035714286</v>
      </c>
      <c r="CA683">
        <v>1387.03928571429</v>
      </c>
      <c r="CB683">
        <v>3.51452642857143</v>
      </c>
      <c r="CC683">
        <v>1365.5175</v>
      </c>
      <c r="CD683">
        <v>15.5153714285714</v>
      </c>
      <c r="CE683">
        <v>1.40722357142857</v>
      </c>
      <c r="CF683">
        <v>1.14733071428571</v>
      </c>
      <c r="CG683">
        <v>11.9956785714286</v>
      </c>
      <c r="CH683">
        <v>8.93513928571429</v>
      </c>
      <c r="CI683">
        <v>1999.98857142857</v>
      </c>
      <c r="CJ683">
        <v>0.979993642857143</v>
      </c>
      <c r="CK683">
        <v>0.0200061142857143</v>
      </c>
      <c r="CL683">
        <v>0</v>
      </c>
      <c r="CM683">
        <v>2.24796071428571</v>
      </c>
      <c r="CN683">
        <v>0</v>
      </c>
      <c r="CO683">
        <v>10169.575</v>
      </c>
      <c r="CP683">
        <v>17300.025</v>
      </c>
      <c r="CQ683">
        <v>42.2898571428571</v>
      </c>
      <c r="CR683">
        <v>44.625</v>
      </c>
      <c r="CS683">
        <v>42.321</v>
      </c>
      <c r="CT683">
        <v>42.687</v>
      </c>
      <c r="CU683">
        <v>41.375</v>
      </c>
      <c r="CV683">
        <v>1959.97821428571</v>
      </c>
      <c r="CW683">
        <v>40.0103571428571</v>
      </c>
      <c r="CX683">
        <v>0</v>
      </c>
      <c r="CY683">
        <v>1657128474.7</v>
      </c>
      <c r="CZ683">
        <v>0</v>
      </c>
      <c r="DA683">
        <v>0</v>
      </c>
      <c r="DB683" t="s">
        <v>356</v>
      </c>
      <c r="DC683">
        <v>1656081770.5</v>
      </c>
      <c r="DD683">
        <v>1655399214.6</v>
      </c>
      <c r="DE683">
        <v>0</v>
      </c>
      <c r="DF683">
        <v>0.134</v>
      </c>
      <c r="DG683">
        <v>-0.06</v>
      </c>
      <c r="DH683">
        <v>9.331</v>
      </c>
      <c r="DI683">
        <v>0.511</v>
      </c>
      <c r="DJ683">
        <v>421</v>
      </c>
      <c r="DK683">
        <v>25</v>
      </c>
      <c r="DL683">
        <v>1.93</v>
      </c>
      <c r="DM683">
        <v>0.15</v>
      </c>
      <c r="DN683">
        <v>-43.546805</v>
      </c>
      <c r="DO683">
        <v>2.25514896810513</v>
      </c>
      <c r="DP683">
        <v>0.701305175351644</v>
      </c>
      <c r="DQ683">
        <v>0</v>
      </c>
      <c r="DR683">
        <v>3.52072625</v>
      </c>
      <c r="DS683">
        <v>-0.164753808630397</v>
      </c>
      <c r="DT683">
        <v>0.0161816769352716</v>
      </c>
      <c r="DU683">
        <v>0</v>
      </c>
      <c r="DV683">
        <v>0</v>
      </c>
      <c r="DW683">
        <v>2</v>
      </c>
      <c r="DX683" t="s">
        <v>367</v>
      </c>
      <c r="DY683">
        <v>2.9677</v>
      </c>
      <c r="DZ683">
        <v>2.75349</v>
      </c>
      <c r="EA683">
        <v>0.164052</v>
      </c>
      <c r="EB683">
        <v>0.168309</v>
      </c>
      <c r="EC683">
        <v>0.0716491</v>
      </c>
      <c r="ED683">
        <v>0.0624155</v>
      </c>
      <c r="EE683">
        <v>32433.5</v>
      </c>
      <c r="EF683">
        <v>35304.5</v>
      </c>
      <c r="EG683">
        <v>35192.1</v>
      </c>
      <c r="EH683">
        <v>38534.7</v>
      </c>
      <c r="EI683">
        <v>46382.6</v>
      </c>
      <c r="EJ683">
        <v>52177.3</v>
      </c>
      <c r="EK683">
        <v>55060</v>
      </c>
      <c r="EL683">
        <v>61801</v>
      </c>
      <c r="EM683">
        <v>1.915</v>
      </c>
      <c r="EN683">
        <v>2.1028</v>
      </c>
      <c r="EO683">
        <v>-0.0140071</v>
      </c>
      <c r="EP683">
        <v>0</v>
      </c>
      <c r="EQ683">
        <v>23.2236</v>
      </c>
      <c r="ER683">
        <v>999.9</v>
      </c>
      <c r="ES683">
        <v>39.073</v>
      </c>
      <c r="ET683">
        <v>34.12</v>
      </c>
      <c r="EU683">
        <v>28.4214</v>
      </c>
      <c r="EV683">
        <v>55.6972</v>
      </c>
      <c r="EW683">
        <v>39.0064</v>
      </c>
      <c r="EX683">
        <v>2</v>
      </c>
      <c r="EY683">
        <v>0.380671</v>
      </c>
      <c r="EZ683">
        <v>9.28105</v>
      </c>
      <c r="FA683">
        <v>19.9214</v>
      </c>
      <c r="FB683">
        <v>5.20052</v>
      </c>
      <c r="FC683">
        <v>12.0099</v>
      </c>
      <c r="FD683">
        <v>4.9756</v>
      </c>
      <c r="FE683">
        <v>3.294</v>
      </c>
      <c r="FF683">
        <v>9999</v>
      </c>
      <c r="FG683">
        <v>9999</v>
      </c>
      <c r="FH683">
        <v>9999</v>
      </c>
      <c r="FI683">
        <v>552.9</v>
      </c>
      <c r="FJ683">
        <v>1.86295</v>
      </c>
      <c r="FK683">
        <v>1.86783</v>
      </c>
      <c r="FL683">
        <v>1.86752</v>
      </c>
      <c r="FM683">
        <v>1.86874</v>
      </c>
      <c r="FN683">
        <v>1.86951</v>
      </c>
      <c r="FO683">
        <v>1.86554</v>
      </c>
      <c r="FP683">
        <v>1.86661</v>
      </c>
      <c r="FQ683">
        <v>1.86798</v>
      </c>
      <c r="FR683">
        <v>5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16.31</v>
      </c>
      <c r="GF683">
        <v>0.1931</v>
      </c>
      <c r="GG683">
        <v>5.21543574155078</v>
      </c>
      <c r="GH683">
        <v>0.0100486214095962</v>
      </c>
      <c r="GI683">
        <v>-1.74255938316833e-06</v>
      </c>
      <c r="GJ683">
        <v>3.40457676646056e-10</v>
      </c>
      <c r="GK683">
        <v>0.193157098174064</v>
      </c>
      <c r="GL683">
        <v>0</v>
      </c>
      <c r="GM683">
        <v>0</v>
      </c>
      <c r="GN683">
        <v>0</v>
      </c>
      <c r="GO683">
        <v>-4</v>
      </c>
      <c r="GP683">
        <v>2214</v>
      </c>
      <c r="GQ683">
        <v>1</v>
      </c>
      <c r="GR683">
        <v>18</v>
      </c>
      <c r="GS683">
        <v>17445.4</v>
      </c>
      <c r="GT683">
        <v>28821.3</v>
      </c>
      <c r="GU683">
        <v>3.41187</v>
      </c>
      <c r="GV683">
        <v>2.61597</v>
      </c>
      <c r="GW683">
        <v>2.24854</v>
      </c>
      <c r="GX683">
        <v>2.73315</v>
      </c>
      <c r="GY683">
        <v>1.99585</v>
      </c>
      <c r="GZ683">
        <v>2.33887</v>
      </c>
      <c r="HA683">
        <v>38.4524</v>
      </c>
      <c r="HB683">
        <v>13.6767</v>
      </c>
      <c r="HC683">
        <v>18</v>
      </c>
      <c r="HD683">
        <v>497.156</v>
      </c>
      <c r="HE683">
        <v>629.959</v>
      </c>
      <c r="HF683">
        <v>13.9467</v>
      </c>
      <c r="HG683">
        <v>31.8834</v>
      </c>
      <c r="HH683">
        <v>30.0005</v>
      </c>
      <c r="HI683">
        <v>31.6625</v>
      </c>
      <c r="HJ683">
        <v>31.5683</v>
      </c>
      <c r="HK683">
        <v>68.3883</v>
      </c>
      <c r="HL683">
        <v>41.7239</v>
      </c>
      <c r="HM683">
        <v>0</v>
      </c>
      <c r="HN683">
        <v>12.5095</v>
      </c>
      <c r="HO683">
        <v>1408.39</v>
      </c>
      <c r="HP683">
        <v>15.6104</v>
      </c>
      <c r="HQ683">
        <v>102.103</v>
      </c>
      <c r="HR683">
        <v>102.873</v>
      </c>
    </row>
    <row r="684" spans="1:226">
      <c r="A684">
        <v>668</v>
      </c>
      <c r="B684">
        <v>1657128499.5</v>
      </c>
      <c r="C684">
        <v>8466.90000009537</v>
      </c>
      <c r="D684" t="s">
        <v>1700</v>
      </c>
      <c r="E684" t="s">
        <v>1701</v>
      </c>
      <c r="F684">
        <v>5</v>
      </c>
      <c r="G684" t="s">
        <v>1537</v>
      </c>
      <c r="H684" t="s">
        <v>354</v>
      </c>
      <c r="I684">
        <v>1657128492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1420.07757934529</v>
      </c>
      <c r="AK684">
        <v>1389.34115151515</v>
      </c>
      <c r="AL684">
        <v>3.36031772171211</v>
      </c>
      <c r="AM684">
        <v>66.8898912249682</v>
      </c>
      <c r="AN684">
        <f>(AP684 - AO684 + BO684*1E3/(8.314*(BQ684+273.15)) * AR684/BN684 * AQ684) * BN684/(100*BB684) * 1000/(1000 - AP684)</f>
        <v>0</v>
      </c>
      <c r="AO684">
        <v>15.523664977425</v>
      </c>
      <c r="AP684">
        <v>19.0065442424242</v>
      </c>
      <c r="AQ684">
        <v>-0.000721168478952344</v>
      </c>
      <c r="AR684">
        <v>77.4811783398538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1657128492</v>
      </c>
      <c r="BH684">
        <v>1339.71333333333</v>
      </c>
      <c r="BI684">
        <v>1383.14222222222</v>
      </c>
      <c r="BJ684">
        <v>19.0189888888889</v>
      </c>
      <c r="BK684">
        <v>15.5211111111111</v>
      </c>
      <c r="BL684">
        <v>1323.46259259259</v>
      </c>
      <c r="BM684">
        <v>18.8258296296296</v>
      </c>
      <c r="BN684">
        <v>500.004074074074</v>
      </c>
      <c r="BO684">
        <v>73.9480925925926</v>
      </c>
      <c r="BP684">
        <v>0.100101485185185</v>
      </c>
      <c r="BQ684">
        <v>23.113737037037</v>
      </c>
      <c r="BR684">
        <v>22.9878444444444</v>
      </c>
      <c r="BS684">
        <v>999.9</v>
      </c>
      <c r="BT684">
        <v>0</v>
      </c>
      <c r="BU684">
        <v>0</v>
      </c>
      <c r="BV684">
        <v>9984.44444444445</v>
      </c>
      <c r="BW684">
        <v>0</v>
      </c>
      <c r="BX684">
        <v>1502.65</v>
      </c>
      <c r="BY684">
        <v>-43.4287296296296</v>
      </c>
      <c r="BZ684">
        <v>1365.68703703704</v>
      </c>
      <c r="CA684">
        <v>1404.94888888889</v>
      </c>
      <c r="CB684">
        <v>3.49788259259259</v>
      </c>
      <c r="CC684">
        <v>1383.14222222222</v>
      </c>
      <c r="CD684">
        <v>15.5211111111111</v>
      </c>
      <c r="CE684">
        <v>1.40641777777778</v>
      </c>
      <c r="CF684">
        <v>1.14775666666667</v>
      </c>
      <c r="CG684">
        <v>11.987</v>
      </c>
      <c r="CH684">
        <v>8.94063111111111</v>
      </c>
      <c r="CI684">
        <v>1999.97111111111</v>
      </c>
      <c r="CJ684">
        <v>0.979993444444444</v>
      </c>
      <c r="CK684">
        <v>0.0200063259259259</v>
      </c>
      <c r="CL684">
        <v>0</v>
      </c>
      <c r="CM684">
        <v>2.22015555555556</v>
      </c>
      <c r="CN684">
        <v>0</v>
      </c>
      <c r="CO684">
        <v>10173.737037037</v>
      </c>
      <c r="CP684">
        <v>17299.862962963</v>
      </c>
      <c r="CQ684">
        <v>42.3028148148148</v>
      </c>
      <c r="CR684">
        <v>44.625</v>
      </c>
      <c r="CS684">
        <v>42.3423333333333</v>
      </c>
      <c r="CT684">
        <v>42.687</v>
      </c>
      <c r="CU684">
        <v>41.375</v>
      </c>
      <c r="CV684">
        <v>1959.96074074074</v>
      </c>
      <c r="CW684">
        <v>40.0103703703704</v>
      </c>
      <c r="CX684">
        <v>0</v>
      </c>
      <c r="CY684">
        <v>1657128479.5</v>
      </c>
      <c r="CZ684">
        <v>0</v>
      </c>
      <c r="DA684">
        <v>0</v>
      </c>
      <c r="DB684" t="s">
        <v>356</v>
      </c>
      <c r="DC684">
        <v>1656081770.5</v>
      </c>
      <c r="DD684">
        <v>1655399214.6</v>
      </c>
      <c r="DE684">
        <v>0</v>
      </c>
      <c r="DF684">
        <v>0.134</v>
      </c>
      <c r="DG684">
        <v>-0.06</v>
      </c>
      <c r="DH684">
        <v>9.331</v>
      </c>
      <c r="DI684">
        <v>0.511</v>
      </c>
      <c r="DJ684">
        <v>421</v>
      </c>
      <c r="DK684">
        <v>25</v>
      </c>
      <c r="DL684">
        <v>1.93</v>
      </c>
      <c r="DM684">
        <v>0.15</v>
      </c>
      <c r="DN684">
        <v>-43.3624025</v>
      </c>
      <c r="DO684">
        <v>0.699299437148298</v>
      </c>
      <c r="DP684">
        <v>0.62801683953836</v>
      </c>
      <c r="DQ684">
        <v>0</v>
      </c>
      <c r="DR684">
        <v>3.50917875</v>
      </c>
      <c r="DS684">
        <v>-0.183439587242021</v>
      </c>
      <c r="DT684">
        <v>0.0179459733906384</v>
      </c>
      <c r="DU684">
        <v>0</v>
      </c>
      <c r="DV684">
        <v>0</v>
      </c>
      <c r="DW684">
        <v>2</v>
      </c>
      <c r="DX684" t="s">
        <v>367</v>
      </c>
      <c r="DY684">
        <v>2.96855</v>
      </c>
      <c r="DZ684">
        <v>2.75366</v>
      </c>
      <c r="EA684">
        <v>0.165277</v>
      </c>
      <c r="EB684">
        <v>0.169498</v>
      </c>
      <c r="EC684">
        <v>0.0716178</v>
      </c>
      <c r="ED684">
        <v>0.062463</v>
      </c>
      <c r="EE684">
        <v>32385</v>
      </c>
      <c r="EF684">
        <v>35253.7</v>
      </c>
      <c r="EG684">
        <v>35191.1</v>
      </c>
      <c r="EH684">
        <v>38534.5</v>
      </c>
      <c r="EI684">
        <v>46383.9</v>
      </c>
      <c r="EJ684">
        <v>52174.3</v>
      </c>
      <c r="EK684">
        <v>55059.7</v>
      </c>
      <c r="EL684">
        <v>61800.5</v>
      </c>
      <c r="EM684">
        <v>1.9148</v>
      </c>
      <c r="EN684">
        <v>2.102</v>
      </c>
      <c r="EO684">
        <v>-0.0157952</v>
      </c>
      <c r="EP684">
        <v>0</v>
      </c>
      <c r="EQ684">
        <v>23.2334</v>
      </c>
      <c r="ER684">
        <v>999.9</v>
      </c>
      <c r="ES684">
        <v>39.073</v>
      </c>
      <c r="ET684">
        <v>34.14</v>
      </c>
      <c r="EU684">
        <v>28.453</v>
      </c>
      <c r="EV684">
        <v>55.7972</v>
      </c>
      <c r="EW684">
        <v>38.9543</v>
      </c>
      <c r="EX684">
        <v>2</v>
      </c>
      <c r="EY684">
        <v>0.381098</v>
      </c>
      <c r="EZ684">
        <v>9.28105</v>
      </c>
      <c r="FA684">
        <v>19.9216</v>
      </c>
      <c r="FB684">
        <v>5.20052</v>
      </c>
      <c r="FC684">
        <v>12.0099</v>
      </c>
      <c r="FD684">
        <v>4.976</v>
      </c>
      <c r="FE684">
        <v>3.294</v>
      </c>
      <c r="FF684">
        <v>9999</v>
      </c>
      <c r="FG684">
        <v>9999</v>
      </c>
      <c r="FH684">
        <v>9999</v>
      </c>
      <c r="FI684">
        <v>553</v>
      </c>
      <c r="FJ684">
        <v>1.86304</v>
      </c>
      <c r="FK684">
        <v>1.86783</v>
      </c>
      <c r="FL684">
        <v>1.86752</v>
      </c>
      <c r="FM684">
        <v>1.86874</v>
      </c>
      <c r="FN684">
        <v>1.86951</v>
      </c>
      <c r="FO684">
        <v>1.86554</v>
      </c>
      <c r="FP684">
        <v>1.86661</v>
      </c>
      <c r="FQ684">
        <v>1.86798</v>
      </c>
      <c r="FR684">
        <v>5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16.43</v>
      </c>
      <c r="GF684">
        <v>0.1932</v>
      </c>
      <c r="GG684">
        <v>5.21543574155078</v>
      </c>
      <c r="GH684">
        <v>0.0100486214095962</v>
      </c>
      <c r="GI684">
        <v>-1.74255938316833e-06</v>
      </c>
      <c r="GJ684">
        <v>3.40457676646056e-10</v>
      </c>
      <c r="GK684">
        <v>0.193157098174064</v>
      </c>
      <c r="GL684">
        <v>0</v>
      </c>
      <c r="GM684">
        <v>0</v>
      </c>
      <c r="GN684">
        <v>0</v>
      </c>
      <c r="GO684">
        <v>-4</v>
      </c>
      <c r="GP684">
        <v>2214</v>
      </c>
      <c r="GQ684">
        <v>1</v>
      </c>
      <c r="GR684">
        <v>18</v>
      </c>
      <c r="GS684">
        <v>17445.5</v>
      </c>
      <c r="GT684">
        <v>28821.4</v>
      </c>
      <c r="GU684">
        <v>3.44482</v>
      </c>
      <c r="GV684">
        <v>2.61963</v>
      </c>
      <c r="GW684">
        <v>2.24854</v>
      </c>
      <c r="GX684">
        <v>2.73315</v>
      </c>
      <c r="GY684">
        <v>1.99585</v>
      </c>
      <c r="GZ684">
        <v>2.37061</v>
      </c>
      <c r="HA684">
        <v>38.4524</v>
      </c>
      <c r="HB684">
        <v>13.6767</v>
      </c>
      <c r="HC684">
        <v>18</v>
      </c>
      <c r="HD684">
        <v>497.044</v>
      </c>
      <c r="HE684">
        <v>629.366</v>
      </c>
      <c r="HF684">
        <v>13.9423</v>
      </c>
      <c r="HG684">
        <v>31.8862</v>
      </c>
      <c r="HH684">
        <v>30.0004</v>
      </c>
      <c r="HI684">
        <v>31.6652</v>
      </c>
      <c r="HJ684">
        <v>31.5738</v>
      </c>
      <c r="HK684">
        <v>68.9795</v>
      </c>
      <c r="HL684">
        <v>41.4412</v>
      </c>
      <c r="HM684">
        <v>0</v>
      </c>
      <c r="HN684">
        <v>12.5034</v>
      </c>
      <c r="HO684">
        <v>1421.8</v>
      </c>
      <c r="HP684">
        <v>15.6568</v>
      </c>
      <c r="HQ684">
        <v>102.101</v>
      </c>
      <c r="HR684">
        <v>102.873</v>
      </c>
    </row>
    <row r="685" spans="1:226">
      <c r="A685">
        <v>669</v>
      </c>
      <c r="B685">
        <v>1657128504</v>
      </c>
      <c r="C685">
        <v>8471.40000009537</v>
      </c>
      <c r="D685" t="s">
        <v>1702</v>
      </c>
      <c r="E685" t="s">
        <v>1703</v>
      </c>
      <c r="F685">
        <v>5</v>
      </c>
      <c r="G685" t="s">
        <v>1537</v>
      </c>
      <c r="H685" t="s">
        <v>354</v>
      </c>
      <c r="I685">
        <v>1657128496.44444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1435.28966218323</v>
      </c>
      <c r="AK685">
        <v>1404.53666666667</v>
      </c>
      <c r="AL685">
        <v>3.33872062835018</v>
      </c>
      <c r="AM685">
        <v>66.8898912249682</v>
      </c>
      <c r="AN685">
        <f>(AP685 - AO685 + BO685*1E3/(8.314*(BQ685+273.15)) * AR685/BN685 * AQ685) * BN685/(100*BB685) * 1000/(1000 - AP685)</f>
        <v>0</v>
      </c>
      <c r="AO685">
        <v>15.5398444813358</v>
      </c>
      <c r="AP685">
        <v>18.9948909090909</v>
      </c>
      <c r="AQ685">
        <v>-0.000483196616874906</v>
      </c>
      <c r="AR685">
        <v>77.4811783398538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1657128496.44444</v>
      </c>
      <c r="BH685">
        <v>1354.57185185185</v>
      </c>
      <c r="BI685">
        <v>1397.76</v>
      </c>
      <c r="BJ685">
        <v>19.0095888888889</v>
      </c>
      <c r="BK685">
        <v>15.5309888888889</v>
      </c>
      <c r="BL685">
        <v>1338.21407407407</v>
      </c>
      <c r="BM685">
        <v>18.8164259259259</v>
      </c>
      <c r="BN685">
        <v>499.991925925926</v>
      </c>
      <c r="BO685">
        <v>73.9480296296296</v>
      </c>
      <c r="BP685">
        <v>0.100028703703704</v>
      </c>
      <c r="BQ685">
        <v>23.1185592592593</v>
      </c>
      <c r="BR685">
        <v>22.9924444444444</v>
      </c>
      <c r="BS685">
        <v>999.9</v>
      </c>
      <c r="BT685">
        <v>0</v>
      </c>
      <c r="BU685">
        <v>0</v>
      </c>
      <c r="BV685">
        <v>9994.44444444445</v>
      </c>
      <c r="BW685">
        <v>0</v>
      </c>
      <c r="BX685">
        <v>1492.93703703704</v>
      </c>
      <c r="BY685">
        <v>-43.1878666666667</v>
      </c>
      <c r="BZ685">
        <v>1380.82111111111</v>
      </c>
      <c r="CA685">
        <v>1419.81148148148</v>
      </c>
      <c r="CB685">
        <v>3.47859925925926</v>
      </c>
      <c r="CC685">
        <v>1397.76</v>
      </c>
      <c r="CD685">
        <v>15.5309888888889</v>
      </c>
      <c r="CE685">
        <v>1.40572111111111</v>
      </c>
      <c r="CF685">
        <v>1.14848666666667</v>
      </c>
      <c r="CG685">
        <v>11.9794888888889</v>
      </c>
      <c r="CH685">
        <v>8.95003777777778</v>
      </c>
      <c r="CI685">
        <v>1999.97148148148</v>
      </c>
      <c r="CJ685">
        <v>0.979993444444444</v>
      </c>
      <c r="CK685">
        <v>0.0200063259259259</v>
      </c>
      <c r="CL685">
        <v>0</v>
      </c>
      <c r="CM685">
        <v>2.2370037037037</v>
      </c>
      <c r="CN685">
        <v>0</v>
      </c>
      <c r="CO685">
        <v>10174.5888888889</v>
      </c>
      <c r="CP685">
        <v>17299.8703703704</v>
      </c>
      <c r="CQ685">
        <v>42.312</v>
      </c>
      <c r="CR685">
        <v>44.625</v>
      </c>
      <c r="CS685">
        <v>42.3563333333333</v>
      </c>
      <c r="CT685">
        <v>42.6916666666667</v>
      </c>
      <c r="CU685">
        <v>41.375</v>
      </c>
      <c r="CV685">
        <v>1959.96111111111</v>
      </c>
      <c r="CW685">
        <v>40.0103703703704</v>
      </c>
      <c r="CX685">
        <v>0</v>
      </c>
      <c r="CY685">
        <v>1657128484.3</v>
      </c>
      <c r="CZ685">
        <v>0</v>
      </c>
      <c r="DA685">
        <v>0</v>
      </c>
      <c r="DB685" t="s">
        <v>356</v>
      </c>
      <c r="DC685">
        <v>1656081770.5</v>
      </c>
      <c r="DD685">
        <v>1655399214.6</v>
      </c>
      <c r="DE685">
        <v>0</v>
      </c>
      <c r="DF685">
        <v>0.134</v>
      </c>
      <c r="DG685">
        <v>-0.06</v>
      </c>
      <c r="DH685">
        <v>9.331</v>
      </c>
      <c r="DI685">
        <v>0.511</v>
      </c>
      <c r="DJ685">
        <v>421</v>
      </c>
      <c r="DK685">
        <v>25</v>
      </c>
      <c r="DL685">
        <v>1.93</v>
      </c>
      <c r="DM685">
        <v>0.15</v>
      </c>
      <c r="DN685">
        <v>-43.2829075</v>
      </c>
      <c r="DO685">
        <v>1.45010544090061</v>
      </c>
      <c r="DP685">
        <v>0.627869691650863</v>
      </c>
      <c r="DQ685">
        <v>0</v>
      </c>
      <c r="DR685">
        <v>3.49110075</v>
      </c>
      <c r="DS685">
        <v>-0.231682739212007</v>
      </c>
      <c r="DT685">
        <v>0.0227387835412869</v>
      </c>
      <c r="DU685">
        <v>0</v>
      </c>
      <c r="DV685">
        <v>0</v>
      </c>
      <c r="DW685">
        <v>2</v>
      </c>
      <c r="DX685" t="s">
        <v>367</v>
      </c>
      <c r="DY685">
        <v>2.9682</v>
      </c>
      <c r="DZ685">
        <v>2.75429</v>
      </c>
      <c r="EA685">
        <v>0.166386</v>
      </c>
      <c r="EB685">
        <v>0.170588</v>
      </c>
      <c r="EC685">
        <v>0.0716058</v>
      </c>
      <c r="ED685">
        <v>0.0626566</v>
      </c>
      <c r="EE685">
        <v>32342.2</v>
      </c>
      <c r="EF685">
        <v>35207.1</v>
      </c>
      <c r="EG685">
        <v>35191.5</v>
      </c>
      <c r="EH685">
        <v>38534.1</v>
      </c>
      <c r="EI685">
        <v>46384.7</v>
      </c>
      <c r="EJ685">
        <v>52163.2</v>
      </c>
      <c r="EK685">
        <v>55059.9</v>
      </c>
      <c r="EL685">
        <v>61800.1</v>
      </c>
      <c r="EM685">
        <v>1.9146</v>
      </c>
      <c r="EN685">
        <v>2.1022</v>
      </c>
      <c r="EO685">
        <v>-0.0135601</v>
      </c>
      <c r="EP685">
        <v>0</v>
      </c>
      <c r="EQ685">
        <v>23.2408</v>
      </c>
      <c r="ER685">
        <v>999.9</v>
      </c>
      <c r="ES685">
        <v>39.049</v>
      </c>
      <c r="ET685">
        <v>34.14</v>
      </c>
      <c r="EU685">
        <v>28.4357</v>
      </c>
      <c r="EV685">
        <v>55.5972</v>
      </c>
      <c r="EW685">
        <v>38.9383</v>
      </c>
      <c r="EX685">
        <v>2</v>
      </c>
      <c r="EY685">
        <v>0.381667</v>
      </c>
      <c r="EZ685">
        <v>9.28105</v>
      </c>
      <c r="FA685">
        <v>19.9218</v>
      </c>
      <c r="FB685">
        <v>5.19932</v>
      </c>
      <c r="FC685">
        <v>12.0099</v>
      </c>
      <c r="FD685">
        <v>4.9756</v>
      </c>
      <c r="FE685">
        <v>3.294</v>
      </c>
      <c r="FF685">
        <v>9999</v>
      </c>
      <c r="FG685">
        <v>9999</v>
      </c>
      <c r="FH685">
        <v>9999</v>
      </c>
      <c r="FI685">
        <v>553</v>
      </c>
      <c r="FJ685">
        <v>1.8631</v>
      </c>
      <c r="FK685">
        <v>1.86783</v>
      </c>
      <c r="FL685">
        <v>1.86752</v>
      </c>
      <c r="FM685">
        <v>1.86874</v>
      </c>
      <c r="FN685">
        <v>1.86951</v>
      </c>
      <c r="FO685">
        <v>1.86554</v>
      </c>
      <c r="FP685">
        <v>1.86661</v>
      </c>
      <c r="FQ685">
        <v>1.86798</v>
      </c>
      <c r="FR685">
        <v>5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16.54</v>
      </c>
      <c r="GF685">
        <v>0.1931</v>
      </c>
      <c r="GG685">
        <v>5.21543574155078</v>
      </c>
      <c r="GH685">
        <v>0.0100486214095962</v>
      </c>
      <c r="GI685">
        <v>-1.74255938316833e-06</v>
      </c>
      <c r="GJ685">
        <v>3.40457676646056e-10</v>
      </c>
      <c r="GK685">
        <v>0.193157098174064</v>
      </c>
      <c r="GL685">
        <v>0</v>
      </c>
      <c r="GM685">
        <v>0</v>
      </c>
      <c r="GN685">
        <v>0</v>
      </c>
      <c r="GO685">
        <v>-4</v>
      </c>
      <c r="GP685">
        <v>2214</v>
      </c>
      <c r="GQ685">
        <v>1</v>
      </c>
      <c r="GR685">
        <v>18</v>
      </c>
      <c r="GS685">
        <v>17445.6</v>
      </c>
      <c r="GT685">
        <v>28821.5</v>
      </c>
      <c r="GU685">
        <v>3.4729</v>
      </c>
      <c r="GV685">
        <v>2.61963</v>
      </c>
      <c r="GW685">
        <v>2.24854</v>
      </c>
      <c r="GX685">
        <v>2.73315</v>
      </c>
      <c r="GY685">
        <v>1.99585</v>
      </c>
      <c r="GZ685">
        <v>2.32788</v>
      </c>
      <c r="HA685">
        <v>38.4524</v>
      </c>
      <c r="HB685">
        <v>13.668</v>
      </c>
      <c r="HC685">
        <v>18</v>
      </c>
      <c r="HD685">
        <v>496.946</v>
      </c>
      <c r="HE685">
        <v>629.562</v>
      </c>
      <c r="HF685">
        <v>13.9401</v>
      </c>
      <c r="HG685">
        <v>31.8918</v>
      </c>
      <c r="HH685">
        <v>30.0006</v>
      </c>
      <c r="HI685">
        <v>31.6703</v>
      </c>
      <c r="HJ685">
        <v>31.5765</v>
      </c>
      <c r="HK685">
        <v>69.4989</v>
      </c>
      <c r="HL685">
        <v>41.1335</v>
      </c>
      <c r="HM685">
        <v>0</v>
      </c>
      <c r="HN685">
        <v>12.4985</v>
      </c>
      <c r="HO685">
        <v>1441.92</v>
      </c>
      <c r="HP685">
        <v>15.7062</v>
      </c>
      <c r="HQ685">
        <v>102.102</v>
      </c>
      <c r="HR685">
        <v>102.872</v>
      </c>
    </row>
    <row r="686" spans="1:226">
      <c r="A686">
        <v>670</v>
      </c>
      <c r="B686">
        <v>1657128509.5</v>
      </c>
      <c r="C686">
        <v>8476.90000009537</v>
      </c>
      <c r="D686" t="s">
        <v>1704</v>
      </c>
      <c r="E686" t="s">
        <v>1705</v>
      </c>
      <c r="F686">
        <v>5</v>
      </c>
      <c r="G686" t="s">
        <v>1537</v>
      </c>
      <c r="H686" t="s">
        <v>354</v>
      </c>
      <c r="I686">
        <v>1657128501.73214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1454.29198979642</v>
      </c>
      <c r="AK686">
        <v>1423.19921212121</v>
      </c>
      <c r="AL686">
        <v>3.44987207709918</v>
      </c>
      <c r="AM686">
        <v>66.8898912249682</v>
      </c>
      <c r="AN686">
        <f>(AP686 - AO686 + BO686*1E3/(8.314*(BQ686+273.15)) * AR686/BN686 * AQ686) * BN686/(100*BB686) * 1000/(1000 - AP686)</f>
        <v>0</v>
      </c>
      <c r="AO686">
        <v>15.6378786376047</v>
      </c>
      <c r="AP686">
        <v>19.00776</v>
      </c>
      <c r="AQ686">
        <v>0.000505197744313484</v>
      </c>
      <c r="AR686">
        <v>77.4811783398538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1657128501.73214</v>
      </c>
      <c r="BH686">
        <v>1372.01785714286</v>
      </c>
      <c r="BI686">
        <v>1415.36</v>
      </c>
      <c r="BJ686">
        <v>19.00295</v>
      </c>
      <c r="BK686">
        <v>15.5736821428571</v>
      </c>
      <c r="BL686">
        <v>1355.535</v>
      </c>
      <c r="BM686">
        <v>18.8097892857143</v>
      </c>
      <c r="BN686">
        <v>499.998642857143</v>
      </c>
      <c r="BO686">
        <v>73.9476464285714</v>
      </c>
      <c r="BP686">
        <v>0.100136260714286</v>
      </c>
      <c r="BQ686">
        <v>23.1269607142857</v>
      </c>
      <c r="BR686">
        <v>23.0008642857143</v>
      </c>
      <c r="BS686">
        <v>999.9</v>
      </c>
      <c r="BT686">
        <v>0</v>
      </c>
      <c r="BU686">
        <v>0</v>
      </c>
      <c r="BV686">
        <v>9986.96428571429</v>
      </c>
      <c r="BW686">
        <v>0</v>
      </c>
      <c r="BX686">
        <v>1480.33107142857</v>
      </c>
      <c r="BY686">
        <v>-43.3414321428571</v>
      </c>
      <c r="BZ686">
        <v>1398.595</v>
      </c>
      <c r="CA686">
        <v>1437.75071428571</v>
      </c>
      <c r="CB686">
        <v>3.42926857142857</v>
      </c>
      <c r="CC686">
        <v>1415.36</v>
      </c>
      <c r="CD686">
        <v>15.5736821428571</v>
      </c>
      <c r="CE686">
        <v>1.40522285714286</v>
      </c>
      <c r="CF686">
        <v>1.15163714285714</v>
      </c>
      <c r="CG686">
        <v>11.9741142857143</v>
      </c>
      <c r="CH686">
        <v>8.99055392857143</v>
      </c>
      <c r="CI686">
        <v>1999.97571428571</v>
      </c>
      <c r="CJ686">
        <v>0.979993535714286</v>
      </c>
      <c r="CK686">
        <v>0.0200062285714286</v>
      </c>
      <c r="CL686">
        <v>0</v>
      </c>
      <c r="CM686">
        <v>2.25121071428571</v>
      </c>
      <c r="CN686">
        <v>0</v>
      </c>
      <c r="CO686">
        <v>10174.9321428571</v>
      </c>
      <c r="CP686">
        <v>17299.9</v>
      </c>
      <c r="CQ686">
        <v>42.312</v>
      </c>
      <c r="CR686">
        <v>44.6316428571428</v>
      </c>
      <c r="CS686">
        <v>42.37275</v>
      </c>
      <c r="CT686">
        <v>42.70725</v>
      </c>
      <c r="CU686">
        <v>41.3816428571429</v>
      </c>
      <c r="CV686">
        <v>1959.96535714286</v>
      </c>
      <c r="CW686">
        <v>40.0103571428571</v>
      </c>
      <c r="CX686">
        <v>0</v>
      </c>
      <c r="CY686">
        <v>1657128489.7</v>
      </c>
      <c r="CZ686">
        <v>0</v>
      </c>
      <c r="DA686">
        <v>0</v>
      </c>
      <c r="DB686" t="s">
        <v>356</v>
      </c>
      <c r="DC686">
        <v>1656081770.5</v>
      </c>
      <c r="DD686">
        <v>1655399214.6</v>
      </c>
      <c r="DE686">
        <v>0</v>
      </c>
      <c r="DF686">
        <v>0.134</v>
      </c>
      <c r="DG686">
        <v>-0.06</v>
      </c>
      <c r="DH686">
        <v>9.331</v>
      </c>
      <c r="DI686">
        <v>0.511</v>
      </c>
      <c r="DJ686">
        <v>421</v>
      </c>
      <c r="DK686">
        <v>25</v>
      </c>
      <c r="DL686">
        <v>1.93</v>
      </c>
      <c r="DM686">
        <v>0.15</v>
      </c>
      <c r="DN686">
        <v>-43.3148875</v>
      </c>
      <c r="DO686">
        <v>-0.763210131332045</v>
      </c>
      <c r="DP686">
        <v>0.580936216889384</v>
      </c>
      <c r="DQ686">
        <v>0</v>
      </c>
      <c r="DR686">
        <v>3.4461665</v>
      </c>
      <c r="DS686">
        <v>-0.526995196998123</v>
      </c>
      <c r="DT686">
        <v>0.0547888644046397</v>
      </c>
      <c r="DU686">
        <v>0</v>
      </c>
      <c r="DV686">
        <v>0</v>
      </c>
      <c r="DW686">
        <v>2</v>
      </c>
      <c r="DX686" t="s">
        <v>367</v>
      </c>
      <c r="DY686">
        <v>2.96845</v>
      </c>
      <c r="DZ686">
        <v>2.75391</v>
      </c>
      <c r="EA686">
        <v>0.167746</v>
      </c>
      <c r="EB686">
        <v>0.171969</v>
      </c>
      <c r="EC686">
        <v>0.0716292</v>
      </c>
      <c r="ED686">
        <v>0.0627683</v>
      </c>
      <c r="EE686">
        <v>32289</v>
      </c>
      <c r="EF686">
        <v>35148.7</v>
      </c>
      <c r="EG686">
        <v>35191.1</v>
      </c>
      <c r="EH686">
        <v>38534.5</v>
      </c>
      <c r="EI686">
        <v>46382.6</v>
      </c>
      <c r="EJ686">
        <v>52157.1</v>
      </c>
      <c r="EK686">
        <v>55058.7</v>
      </c>
      <c r="EL686">
        <v>61800.2</v>
      </c>
      <c r="EM686">
        <v>1.915</v>
      </c>
      <c r="EN686">
        <v>2.102</v>
      </c>
      <c r="EO686">
        <v>-0.0137091</v>
      </c>
      <c r="EP686">
        <v>0</v>
      </c>
      <c r="EQ686">
        <v>23.249</v>
      </c>
      <c r="ER686">
        <v>999.9</v>
      </c>
      <c r="ES686">
        <v>39.049</v>
      </c>
      <c r="ET686">
        <v>34.14</v>
      </c>
      <c r="EU686">
        <v>28.4354</v>
      </c>
      <c r="EV686">
        <v>55.6072</v>
      </c>
      <c r="EW686">
        <v>38.9343</v>
      </c>
      <c r="EX686">
        <v>2</v>
      </c>
      <c r="EY686">
        <v>0.381585</v>
      </c>
      <c r="EZ686">
        <v>9.28105</v>
      </c>
      <c r="FA686">
        <v>19.9217</v>
      </c>
      <c r="FB686">
        <v>5.20172</v>
      </c>
      <c r="FC686">
        <v>12.0099</v>
      </c>
      <c r="FD686">
        <v>4.9756</v>
      </c>
      <c r="FE686">
        <v>3.294</v>
      </c>
      <c r="FF686">
        <v>9999</v>
      </c>
      <c r="FG686">
        <v>9999</v>
      </c>
      <c r="FH686">
        <v>9999</v>
      </c>
      <c r="FI686">
        <v>553</v>
      </c>
      <c r="FJ686">
        <v>1.8631</v>
      </c>
      <c r="FK686">
        <v>1.86783</v>
      </c>
      <c r="FL686">
        <v>1.86752</v>
      </c>
      <c r="FM686">
        <v>1.86874</v>
      </c>
      <c r="FN686">
        <v>1.86951</v>
      </c>
      <c r="FO686">
        <v>1.86557</v>
      </c>
      <c r="FP686">
        <v>1.86661</v>
      </c>
      <c r="FQ686">
        <v>1.86798</v>
      </c>
      <c r="FR686">
        <v>5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16.67</v>
      </c>
      <c r="GF686">
        <v>0.1932</v>
      </c>
      <c r="GG686">
        <v>5.21543574155078</v>
      </c>
      <c r="GH686">
        <v>0.0100486214095962</v>
      </c>
      <c r="GI686">
        <v>-1.74255938316833e-06</v>
      </c>
      <c r="GJ686">
        <v>3.40457676646056e-10</v>
      </c>
      <c r="GK686">
        <v>0.193157098174064</v>
      </c>
      <c r="GL686">
        <v>0</v>
      </c>
      <c r="GM686">
        <v>0</v>
      </c>
      <c r="GN686">
        <v>0</v>
      </c>
      <c r="GO686">
        <v>-4</v>
      </c>
      <c r="GP686">
        <v>2214</v>
      </c>
      <c r="GQ686">
        <v>1</v>
      </c>
      <c r="GR686">
        <v>18</v>
      </c>
      <c r="GS686">
        <v>17445.7</v>
      </c>
      <c r="GT686">
        <v>28821.6</v>
      </c>
      <c r="GU686">
        <v>3.50586</v>
      </c>
      <c r="GV686">
        <v>2.61841</v>
      </c>
      <c r="GW686">
        <v>2.24854</v>
      </c>
      <c r="GX686">
        <v>2.73193</v>
      </c>
      <c r="GY686">
        <v>1.99585</v>
      </c>
      <c r="GZ686">
        <v>2.34253</v>
      </c>
      <c r="HA686">
        <v>38.4769</v>
      </c>
      <c r="HB686">
        <v>13.668</v>
      </c>
      <c r="HC686">
        <v>18</v>
      </c>
      <c r="HD686">
        <v>497.247</v>
      </c>
      <c r="HE686">
        <v>629.459</v>
      </c>
      <c r="HF686">
        <v>13.9365</v>
      </c>
      <c r="HG686">
        <v>31.8946</v>
      </c>
      <c r="HH686">
        <v>30.0003</v>
      </c>
      <c r="HI686">
        <v>31.6736</v>
      </c>
      <c r="HJ686">
        <v>31.582</v>
      </c>
      <c r="HK686">
        <v>70.1947</v>
      </c>
      <c r="HL686">
        <v>41.1335</v>
      </c>
      <c r="HM686">
        <v>0</v>
      </c>
      <c r="HN686">
        <v>12.4887</v>
      </c>
      <c r="HO686">
        <v>1455.41</v>
      </c>
      <c r="HP686">
        <v>15.748</v>
      </c>
      <c r="HQ686">
        <v>102.1</v>
      </c>
      <c r="HR686">
        <v>102.872</v>
      </c>
    </row>
    <row r="687" spans="1:226">
      <c r="A687">
        <v>671</v>
      </c>
      <c r="B687">
        <v>1657128514</v>
      </c>
      <c r="C687">
        <v>8481.40000009537</v>
      </c>
      <c r="D687" t="s">
        <v>1706</v>
      </c>
      <c r="E687" t="s">
        <v>1707</v>
      </c>
      <c r="F687">
        <v>5</v>
      </c>
      <c r="G687" t="s">
        <v>1537</v>
      </c>
      <c r="H687" t="s">
        <v>354</v>
      </c>
      <c r="I687">
        <v>1657128506.17857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1469.72238570079</v>
      </c>
      <c r="AK687">
        <v>1438.70139393939</v>
      </c>
      <c r="AL687">
        <v>3.43992013877306</v>
      </c>
      <c r="AM687">
        <v>66.8898912249682</v>
      </c>
      <c r="AN687">
        <f>(AP687 - AO687 + BO687*1E3/(8.314*(BQ687+273.15)) * AR687/BN687 * AQ687) * BN687/(100*BB687) * 1000/(1000 - AP687)</f>
        <v>0</v>
      </c>
      <c r="AO687">
        <v>15.642741712166</v>
      </c>
      <c r="AP687">
        <v>19.0121484848485</v>
      </c>
      <c r="AQ687">
        <v>0.000874558503167491</v>
      </c>
      <c r="AR687">
        <v>77.4811783398538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1657128506.17857</v>
      </c>
      <c r="BH687">
        <v>1386.81321428571</v>
      </c>
      <c r="BI687">
        <v>1430.17464285714</v>
      </c>
      <c r="BJ687">
        <v>19.0034714285714</v>
      </c>
      <c r="BK687">
        <v>15.6181071428571</v>
      </c>
      <c r="BL687">
        <v>1370.22464285714</v>
      </c>
      <c r="BM687">
        <v>18.8103178571429</v>
      </c>
      <c r="BN687">
        <v>500.000071428572</v>
      </c>
      <c r="BO687">
        <v>73.9475035714286</v>
      </c>
      <c r="BP687">
        <v>0.100006107142857</v>
      </c>
      <c r="BQ687">
        <v>23.1334714285714</v>
      </c>
      <c r="BR687">
        <v>23.0106214285714</v>
      </c>
      <c r="BS687">
        <v>999.9</v>
      </c>
      <c r="BT687">
        <v>0</v>
      </c>
      <c r="BU687">
        <v>0</v>
      </c>
      <c r="BV687">
        <v>9998.57142857143</v>
      </c>
      <c r="BW687">
        <v>0</v>
      </c>
      <c r="BX687">
        <v>1471.85678571429</v>
      </c>
      <c r="BY687">
        <v>-43.3612678571428</v>
      </c>
      <c r="BZ687">
        <v>1413.6775</v>
      </c>
      <c r="CA687">
        <v>1452.86607142857</v>
      </c>
      <c r="CB687">
        <v>3.38536428571429</v>
      </c>
      <c r="CC687">
        <v>1430.17464285714</v>
      </c>
      <c r="CD687">
        <v>15.6181071428571</v>
      </c>
      <c r="CE687">
        <v>1.40525928571429</v>
      </c>
      <c r="CF687">
        <v>1.15492</v>
      </c>
      <c r="CG687">
        <v>11.9745035714286</v>
      </c>
      <c r="CH687">
        <v>9.03270678571429</v>
      </c>
      <c r="CI687">
        <v>1999.96928571429</v>
      </c>
      <c r="CJ687">
        <v>0.979993642857143</v>
      </c>
      <c r="CK687">
        <v>0.0200061142857143</v>
      </c>
      <c r="CL687">
        <v>0</v>
      </c>
      <c r="CM687">
        <v>2.22830714285714</v>
      </c>
      <c r="CN687">
        <v>0</v>
      </c>
      <c r="CO687">
        <v>10176.1857142857</v>
      </c>
      <c r="CP687">
        <v>17299.85</v>
      </c>
      <c r="CQ687">
        <v>42.312</v>
      </c>
      <c r="CR687">
        <v>44.6493571428571</v>
      </c>
      <c r="CS687">
        <v>42.375</v>
      </c>
      <c r="CT687">
        <v>42.72525</v>
      </c>
      <c r="CU687">
        <v>41.3949285714286</v>
      </c>
      <c r="CV687">
        <v>1959.95928571429</v>
      </c>
      <c r="CW687">
        <v>40.01</v>
      </c>
      <c r="CX687">
        <v>0</v>
      </c>
      <c r="CY687">
        <v>1657128494.5</v>
      </c>
      <c r="CZ687">
        <v>0</v>
      </c>
      <c r="DA687">
        <v>0</v>
      </c>
      <c r="DB687" t="s">
        <v>356</v>
      </c>
      <c r="DC687">
        <v>1656081770.5</v>
      </c>
      <c r="DD687">
        <v>1655399214.6</v>
      </c>
      <c r="DE687">
        <v>0</v>
      </c>
      <c r="DF687">
        <v>0.134</v>
      </c>
      <c r="DG687">
        <v>-0.06</v>
      </c>
      <c r="DH687">
        <v>9.331</v>
      </c>
      <c r="DI687">
        <v>0.511</v>
      </c>
      <c r="DJ687">
        <v>421</v>
      </c>
      <c r="DK687">
        <v>25</v>
      </c>
      <c r="DL687">
        <v>1.93</v>
      </c>
      <c r="DM687">
        <v>0.15</v>
      </c>
      <c r="DN687">
        <v>-43.3272475</v>
      </c>
      <c r="DO687">
        <v>-1.24921238273914</v>
      </c>
      <c r="DP687">
        <v>0.568213670632579</v>
      </c>
      <c r="DQ687">
        <v>0</v>
      </c>
      <c r="DR687">
        <v>3.415067</v>
      </c>
      <c r="DS687">
        <v>-0.60072945590995</v>
      </c>
      <c r="DT687">
        <v>0.0611260376271847</v>
      </c>
      <c r="DU687">
        <v>0</v>
      </c>
      <c r="DV687">
        <v>0</v>
      </c>
      <c r="DW687">
        <v>2</v>
      </c>
      <c r="DX687" t="s">
        <v>367</v>
      </c>
      <c r="DY687">
        <v>2.96817</v>
      </c>
      <c r="DZ687">
        <v>2.75354</v>
      </c>
      <c r="EA687">
        <v>0.168841</v>
      </c>
      <c r="EB687">
        <v>0.173033</v>
      </c>
      <c r="EC687">
        <v>0.0716482</v>
      </c>
      <c r="ED687">
        <v>0.0631251</v>
      </c>
      <c r="EE687">
        <v>32246.2</v>
      </c>
      <c r="EF687">
        <v>35103.3</v>
      </c>
      <c r="EG687">
        <v>35190.8</v>
      </c>
      <c r="EH687">
        <v>38534.3</v>
      </c>
      <c r="EI687">
        <v>46381.8</v>
      </c>
      <c r="EJ687">
        <v>52136.7</v>
      </c>
      <c r="EK687">
        <v>55058.9</v>
      </c>
      <c r="EL687">
        <v>61799.6</v>
      </c>
      <c r="EM687">
        <v>1.915</v>
      </c>
      <c r="EN687">
        <v>2.1026</v>
      </c>
      <c r="EO687">
        <v>-0.0138879</v>
      </c>
      <c r="EP687">
        <v>0</v>
      </c>
      <c r="EQ687">
        <v>23.2549</v>
      </c>
      <c r="ER687">
        <v>999.9</v>
      </c>
      <c r="ES687">
        <v>39.049</v>
      </c>
      <c r="ET687">
        <v>34.15</v>
      </c>
      <c r="EU687">
        <v>28.4513</v>
      </c>
      <c r="EV687">
        <v>55.4972</v>
      </c>
      <c r="EW687">
        <v>38.9623</v>
      </c>
      <c r="EX687">
        <v>2</v>
      </c>
      <c r="EY687">
        <v>0.381951</v>
      </c>
      <c r="EZ687">
        <v>9.28105</v>
      </c>
      <c r="FA687">
        <v>19.9214</v>
      </c>
      <c r="FB687">
        <v>5.20052</v>
      </c>
      <c r="FC687">
        <v>12.0099</v>
      </c>
      <c r="FD687">
        <v>4.9756</v>
      </c>
      <c r="FE687">
        <v>3.294</v>
      </c>
      <c r="FF687">
        <v>9999</v>
      </c>
      <c r="FG687">
        <v>9999</v>
      </c>
      <c r="FH687">
        <v>9999</v>
      </c>
      <c r="FI687">
        <v>553</v>
      </c>
      <c r="FJ687">
        <v>1.86304</v>
      </c>
      <c r="FK687">
        <v>1.86783</v>
      </c>
      <c r="FL687">
        <v>1.86752</v>
      </c>
      <c r="FM687">
        <v>1.86874</v>
      </c>
      <c r="FN687">
        <v>1.86951</v>
      </c>
      <c r="FO687">
        <v>1.86557</v>
      </c>
      <c r="FP687">
        <v>1.86661</v>
      </c>
      <c r="FQ687">
        <v>1.86798</v>
      </c>
      <c r="FR687">
        <v>5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16.77</v>
      </c>
      <c r="GF687">
        <v>0.1932</v>
      </c>
      <c r="GG687">
        <v>5.21543574155078</v>
      </c>
      <c r="GH687">
        <v>0.0100486214095962</v>
      </c>
      <c r="GI687">
        <v>-1.74255938316833e-06</v>
      </c>
      <c r="GJ687">
        <v>3.40457676646056e-10</v>
      </c>
      <c r="GK687">
        <v>0.193157098174064</v>
      </c>
      <c r="GL687">
        <v>0</v>
      </c>
      <c r="GM687">
        <v>0</v>
      </c>
      <c r="GN687">
        <v>0</v>
      </c>
      <c r="GO687">
        <v>-4</v>
      </c>
      <c r="GP687">
        <v>2214</v>
      </c>
      <c r="GQ687">
        <v>1</v>
      </c>
      <c r="GR687">
        <v>18</v>
      </c>
      <c r="GS687">
        <v>17445.7</v>
      </c>
      <c r="GT687">
        <v>28821.7</v>
      </c>
      <c r="GU687">
        <v>3.53394</v>
      </c>
      <c r="GV687">
        <v>2.61353</v>
      </c>
      <c r="GW687">
        <v>2.24854</v>
      </c>
      <c r="GX687">
        <v>2.73315</v>
      </c>
      <c r="GY687">
        <v>1.99585</v>
      </c>
      <c r="GZ687">
        <v>2.35962</v>
      </c>
      <c r="HA687">
        <v>38.4769</v>
      </c>
      <c r="HB687">
        <v>13.6767</v>
      </c>
      <c r="HC687">
        <v>18</v>
      </c>
      <c r="HD687">
        <v>497.275</v>
      </c>
      <c r="HE687">
        <v>629.972</v>
      </c>
      <c r="HF687">
        <v>13.9298</v>
      </c>
      <c r="HG687">
        <v>31.8996</v>
      </c>
      <c r="HH687">
        <v>30.0002</v>
      </c>
      <c r="HI687">
        <v>31.6774</v>
      </c>
      <c r="HJ687">
        <v>31.5848</v>
      </c>
      <c r="HK687">
        <v>70.7109</v>
      </c>
      <c r="HL687">
        <v>40.8534</v>
      </c>
      <c r="HM687">
        <v>0</v>
      </c>
      <c r="HN687">
        <v>12.4827</v>
      </c>
      <c r="HO687">
        <v>1475.48</v>
      </c>
      <c r="HP687">
        <v>15.7796</v>
      </c>
      <c r="HQ687">
        <v>102.1</v>
      </c>
      <c r="HR687">
        <v>102.872</v>
      </c>
    </row>
    <row r="688" spans="1:226">
      <c r="A688">
        <v>672</v>
      </c>
      <c r="B688">
        <v>1657128519.5</v>
      </c>
      <c r="C688">
        <v>8486.90000009537</v>
      </c>
      <c r="D688" t="s">
        <v>1708</v>
      </c>
      <c r="E688" t="s">
        <v>1709</v>
      </c>
      <c r="F688">
        <v>5</v>
      </c>
      <c r="G688" t="s">
        <v>1537</v>
      </c>
      <c r="H688" t="s">
        <v>354</v>
      </c>
      <c r="I688">
        <v>1657128511.75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1488.50540940211</v>
      </c>
      <c r="AK688">
        <v>1457.43224242424</v>
      </c>
      <c r="AL688">
        <v>3.47432635489289</v>
      </c>
      <c r="AM688">
        <v>66.8898912249682</v>
      </c>
      <c r="AN688">
        <f>(AP688 - AO688 + BO688*1E3/(8.314*(BQ688+273.15)) * AR688/BN688 * AQ688) * BN688/(100*BB688) * 1000/(1000 - AP688)</f>
        <v>0</v>
      </c>
      <c r="AO688">
        <v>15.7828268011659</v>
      </c>
      <c r="AP688">
        <v>19.0490187878788</v>
      </c>
      <c r="AQ688">
        <v>0.00926826540749359</v>
      </c>
      <c r="AR688">
        <v>77.4811783398538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1657128511.75</v>
      </c>
      <c r="BH688">
        <v>1405.3425</v>
      </c>
      <c r="BI688">
        <v>1448.98714285714</v>
      </c>
      <c r="BJ688">
        <v>19.0163642857143</v>
      </c>
      <c r="BK688">
        <v>15.7036785714286</v>
      </c>
      <c r="BL688">
        <v>1388.62142857143</v>
      </c>
      <c r="BM688">
        <v>18.8232107142857</v>
      </c>
      <c r="BN688">
        <v>500.003964285714</v>
      </c>
      <c r="BO688">
        <v>73.9475785714286</v>
      </c>
      <c r="BP688">
        <v>0.100055878571429</v>
      </c>
      <c r="BQ688">
        <v>23.1423678571429</v>
      </c>
      <c r="BR688">
        <v>23.0248857142857</v>
      </c>
      <c r="BS688">
        <v>999.9</v>
      </c>
      <c r="BT688">
        <v>0</v>
      </c>
      <c r="BU688">
        <v>0</v>
      </c>
      <c r="BV688">
        <v>9996.42857142857</v>
      </c>
      <c r="BW688">
        <v>0</v>
      </c>
      <c r="BX688">
        <v>1463.12535714286</v>
      </c>
      <c r="BY688">
        <v>-43.6451571428571</v>
      </c>
      <c r="BZ688">
        <v>1432.58428571429</v>
      </c>
      <c r="CA688">
        <v>1472.10535714286</v>
      </c>
      <c r="CB688">
        <v>3.31269214285714</v>
      </c>
      <c r="CC688">
        <v>1448.98714285714</v>
      </c>
      <c r="CD688">
        <v>15.7036785714286</v>
      </c>
      <c r="CE688">
        <v>1.40621428571429</v>
      </c>
      <c r="CF688">
        <v>1.1612475</v>
      </c>
      <c r="CG688">
        <v>11.9848107142857</v>
      </c>
      <c r="CH688">
        <v>9.11369964285714</v>
      </c>
      <c r="CI688">
        <v>1999.96428571429</v>
      </c>
      <c r="CJ688">
        <v>0.979993642857143</v>
      </c>
      <c r="CK688">
        <v>0.0200061142857143</v>
      </c>
      <c r="CL688">
        <v>0</v>
      </c>
      <c r="CM688">
        <v>2.21957857142857</v>
      </c>
      <c r="CN688">
        <v>0</v>
      </c>
      <c r="CO688">
        <v>10176.4035714286</v>
      </c>
      <c r="CP688">
        <v>17299.8035714286</v>
      </c>
      <c r="CQ688">
        <v>42.312</v>
      </c>
      <c r="CR688">
        <v>44.6648571428571</v>
      </c>
      <c r="CS688">
        <v>42.375</v>
      </c>
      <c r="CT688">
        <v>42.74325</v>
      </c>
      <c r="CU688">
        <v>41.4170714285714</v>
      </c>
      <c r="CV688">
        <v>1959.95428571429</v>
      </c>
      <c r="CW688">
        <v>40.01</v>
      </c>
      <c r="CX688">
        <v>0</v>
      </c>
      <c r="CY688">
        <v>1657128499.9</v>
      </c>
      <c r="CZ688">
        <v>0</v>
      </c>
      <c r="DA688">
        <v>0</v>
      </c>
      <c r="DB688" t="s">
        <v>356</v>
      </c>
      <c r="DC688">
        <v>1656081770.5</v>
      </c>
      <c r="DD688">
        <v>1655399214.6</v>
      </c>
      <c r="DE688">
        <v>0</v>
      </c>
      <c r="DF688">
        <v>0.134</v>
      </c>
      <c r="DG688">
        <v>-0.06</v>
      </c>
      <c r="DH688">
        <v>9.331</v>
      </c>
      <c r="DI688">
        <v>0.511</v>
      </c>
      <c r="DJ688">
        <v>421</v>
      </c>
      <c r="DK688">
        <v>25</v>
      </c>
      <c r="DL688">
        <v>1.93</v>
      </c>
      <c r="DM688">
        <v>0.15</v>
      </c>
      <c r="DN688">
        <v>-43.475545</v>
      </c>
      <c r="DO688">
        <v>-2.03761350844271</v>
      </c>
      <c r="DP688">
        <v>0.61478566140973</v>
      </c>
      <c r="DQ688">
        <v>0</v>
      </c>
      <c r="DR688">
        <v>3.34524725</v>
      </c>
      <c r="DS688">
        <v>-0.72942968105066</v>
      </c>
      <c r="DT688">
        <v>0.0743339466861373</v>
      </c>
      <c r="DU688">
        <v>0</v>
      </c>
      <c r="DV688">
        <v>0</v>
      </c>
      <c r="DW688">
        <v>2</v>
      </c>
      <c r="DX688" t="s">
        <v>367</v>
      </c>
      <c r="DY688">
        <v>2.96837</v>
      </c>
      <c r="DZ688">
        <v>2.75351</v>
      </c>
      <c r="EA688">
        <v>0.170196</v>
      </c>
      <c r="EB688">
        <v>0.174386</v>
      </c>
      <c r="EC688">
        <v>0.071739</v>
      </c>
      <c r="ED688">
        <v>0.0631731</v>
      </c>
      <c r="EE688">
        <v>32193.2</v>
      </c>
      <c r="EF688">
        <v>35044.9</v>
      </c>
      <c r="EG688">
        <v>35190.4</v>
      </c>
      <c r="EH688">
        <v>38533.4</v>
      </c>
      <c r="EI688">
        <v>46376.9</v>
      </c>
      <c r="EJ688">
        <v>52133</v>
      </c>
      <c r="EK688">
        <v>55058.4</v>
      </c>
      <c r="EL688">
        <v>61798.3</v>
      </c>
      <c r="EM688">
        <v>1.9146</v>
      </c>
      <c r="EN688">
        <v>2.1018</v>
      </c>
      <c r="EO688">
        <v>-0.0117719</v>
      </c>
      <c r="EP688">
        <v>0</v>
      </c>
      <c r="EQ688">
        <v>23.2588</v>
      </c>
      <c r="ER688">
        <v>999.9</v>
      </c>
      <c r="ES688">
        <v>39.049</v>
      </c>
      <c r="ET688">
        <v>34.17</v>
      </c>
      <c r="EU688">
        <v>28.4821</v>
      </c>
      <c r="EV688">
        <v>55.5372</v>
      </c>
      <c r="EW688">
        <v>38.9223</v>
      </c>
      <c r="EX688">
        <v>2</v>
      </c>
      <c r="EY688">
        <v>0.382378</v>
      </c>
      <c r="EZ688">
        <v>9.28105</v>
      </c>
      <c r="FA688">
        <v>19.9215</v>
      </c>
      <c r="FB688">
        <v>5.20172</v>
      </c>
      <c r="FC688">
        <v>12.0099</v>
      </c>
      <c r="FD688">
        <v>4.9756</v>
      </c>
      <c r="FE688">
        <v>3.294</v>
      </c>
      <c r="FF688">
        <v>9999</v>
      </c>
      <c r="FG688">
        <v>9999</v>
      </c>
      <c r="FH688">
        <v>9999</v>
      </c>
      <c r="FI688">
        <v>553</v>
      </c>
      <c r="FJ688">
        <v>1.8631</v>
      </c>
      <c r="FK688">
        <v>1.86783</v>
      </c>
      <c r="FL688">
        <v>1.86752</v>
      </c>
      <c r="FM688">
        <v>1.86874</v>
      </c>
      <c r="FN688">
        <v>1.86951</v>
      </c>
      <c r="FO688">
        <v>1.86554</v>
      </c>
      <c r="FP688">
        <v>1.86661</v>
      </c>
      <c r="FQ688">
        <v>1.86798</v>
      </c>
      <c r="FR688">
        <v>5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16.91</v>
      </c>
      <c r="GF688">
        <v>0.1931</v>
      </c>
      <c r="GG688">
        <v>5.21543574155078</v>
      </c>
      <c r="GH688">
        <v>0.0100486214095962</v>
      </c>
      <c r="GI688">
        <v>-1.74255938316833e-06</v>
      </c>
      <c r="GJ688">
        <v>3.40457676646056e-10</v>
      </c>
      <c r="GK688">
        <v>0.193157098174064</v>
      </c>
      <c r="GL688">
        <v>0</v>
      </c>
      <c r="GM688">
        <v>0</v>
      </c>
      <c r="GN688">
        <v>0</v>
      </c>
      <c r="GO688">
        <v>-4</v>
      </c>
      <c r="GP688">
        <v>2214</v>
      </c>
      <c r="GQ688">
        <v>1</v>
      </c>
      <c r="GR688">
        <v>18</v>
      </c>
      <c r="GS688">
        <v>17445.8</v>
      </c>
      <c r="GT688">
        <v>28821.7</v>
      </c>
      <c r="GU688">
        <v>3.56689</v>
      </c>
      <c r="GV688">
        <v>2.61719</v>
      </c>
      <c r="GW688">
        <v>2.24854</v>
      </c>
      <c r="GX688">
        <v>2.73315</v>
      </c>
      <c r="GY688">
        <v>1.99585</v>
      </c>
      <c r="GZ688">
        <v>2.34985</v>
      </c>
      <c r="HA688">
        <v>38.5014</v>
      </c>
      <c r="HB688">
        <v>13.668</v>
      </c>
      <c r="HC688">
        <v>18</v>
      </c>
      <c r="HD688">
        <v>497.046</v>
      </c>
      <c r="HE688">
        <v>629.384</v>
      </c>
      <c r="HF688">
        <v>13.9258</v>
      </c>
      <c r="HG688">
        <v>31.903</v>
      </c>
      <c r="HH688">
        <v>30.0004</v>
      </c>
      <c r="HI688">
        <v>31.6819</v>
      </c>
      <c r="HJ688">
        <v>31.5903</v>
      </c>
      <c r="HK688">
        <v>71.4065</v>
      </c>
      <c r="HL688">
        <v>40.8534</v>
      </c>
      <c r="HM688">
        <v>0</v>
      </c>
      <c r="HN688">
        <v>12.5021</v>
      </c>
      <c r="HO688">
        <v>1488.91</v>
      </c>
      <c r="HP688">
        <v>15.7958</v>
      </c>
      <c r="HQ688">
        <v>102.099</v>
      </c>
      <c r="HR688">
        <v>102.869</v>
      </c>
    </row>
    <row r="689" spans="1:226">
      <c r="A689">
        <v>673</v>
      </c>
      <c r="B689">
        <v>1657128524.5</v>
      </c>
      <c r="C689">
        <v>8491.90000009537</v>
      </c>
      <c r="D689" t="s">
        <v>1710</v>
      </c>
      <c r="E689" t="s">
        <v>1711</v>
      </c>
      <c r="F689">
        <v>5</v>
      </c>
      <c r="G689" t="s">
        <v>1537</v>
      </c>
      <c r="H689" t="s">
        <v>354</v>
      </c>
      <c r="I689">
        <v>1657128517.01852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1505.29524467744</v>
      </c>
      <c r="AK689">
        <v>1474.63878787879</v>
      </c>
      <c r="AL689">
        <v>3.42490913189769</v>
      </c>
      <c r="AM689">
        <v>66.8898912249682</v>
      </c>
      <c r="AN689">
        <f>(AP689 - AO689 + BO689*1E3/(8.314*(BQ689+273.15)) * AR689/BN689 * AQ689) * BN689/(100*BB689) * 1000/(1000 - AP689)</f>
        <v>0</v>
      </c>
      <c r="AO689">
        <v>15.7899782514844</v>
      </c>
      <c r="AP689">
        <v>19.0539236363636</v>
      </c>
      <c r="AQ689">
        <v>0.00171229689403776</v>
      </c>
      <c r="AR689">
        <v>77.4811783398538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1657128517.01852</v>
      </c>
      <c r="BH689">
        <v>1423.06259259259</v>
      </c>
      <c r="BI689">
        <v>1466.5762962963</v>
      </c>
      <c r="BJ689">
        <v>19.0344444444444</v>
      </c>
      <c r="BK689">
        <v>15.756262962963</v>
      </c>
      <c r="BL689">
        <v>1406.21666666667</v>
      </c>
      <c r="BM689">
        <v>18.8412888888889</v>
      </c>
      <c r="BN689">
        <v>499.997074074074</v>
      </c>
      <c r="BO689">
        <v>73.9484518518519</v>
      </c>
      <c r="BP689">
        <v>0.100012111111111</v>
      </c>
      <c r="BQ689">
        <v>23.1494555555556</v>
      </c>
      <c r="BR689">
        <v>23.0359518518519</v>
      </c>
      <c r="BS689">
        <v>999.9</v>
      </c>
      <c r="BT689">
        <v>0</v>
      </c>
      <c r="BU689">
        <v>0</v>
      </c>
      <c r="BV689">
        <v>10007.4074074074</v>
      </c>
      <c r="BW689">
        <v>0</v>
      </c>
      <c r="BX689">
        <v>1455.38925925926</v>
      </c>
      <c r="BY689">
        <v>-43.5137888888889</v>
      </c>
      <c r="BZ689">
        <v>1450.67592592593</v>
      </c>
      <c r="CA689">
        <v>1490.05518518519</v>
      </c>
      <c r="CB689">
        <v>3.27818851851852</v>
      </c>
      <c r="CC689">
        <v>1466.5762962963</v>
      </c>
      <c r="CD689">
        <v>15.756262962963</v>
      </c>
      <c r="CE689">
        <v>1.40756740740741</v>
      </c>
      <c r="CF689">
        <v>1.16515</v>
      </c>
      <c r="CG689">
        <v>11.9994148148148</v>
      </c>
      <c r="CH689">
        <v>9.16349666666667</v>
      </c>
      <c r="CI689">
        <v>1999.96259259259</v>
      </c>
      <c r="CJ689">
        <v>0.979993666666667</v>
      </c>
      <c r="CK689">
        <v>0.0200060888888889</v>
      </c>
      <c r="CL689">
        <v>0</v>
      </c>
      <c r="CM689">
        <v>2.18917407407407</v>
      </c>
      <c r="CN689">
        <v>0</v>
      </c>
      <c r="CO689">
        <v>10174.9592592593</v>
      </c>
      <c r="CP689">
        <v>17299.8</v>
      </c>
      <c r="CQ689">
        <v>42.312</v>
      </c>
      <c r="CR689">
        <v>44.6801111111111</v>
      </c>
      <c r="CS689">
        <v>42.375</v>
      </c>
      <c r="CT689">
        <v>42.75</v>
      </c>
      <c r="CU689">
        <v>41.4324074074074</v>
      </c>
      <c r="CV689">
        <v>1959.95259259259</v>
      </c>
      <c r="CW689">
        <v>40.01</v>
      </c>
      <c r="CX689">
        <v>0</v>
      </c>
      <c r="CY689">
        <v>1657128504.7</v>
      </c>
      <c r="CZ689">
        <v>0</v>
      </c>
      <c r="DA689">
        <v>0</v>
      </c>
      <c r="DB689" t="s">
        <v>356</v>
      </c>
      <c r="DC689">
        <v>1656081770.5</v>
      </c>
      <c r="DD689">
        <v>1655399214.6</v>
      </c>
      <c r="DE689">
        <v>0</v>
      </c>
      <c r="DF689">
        <v>0.134</v>
      </c>
      <c r="DG689">
        <v>-0.06</v>
      </c>
      <c r="DH689">
        <v>9.331</v>
      </c>
      <c r="DI689">
        <v>0.511</v>
      </c>
      <c r="DJ689">
        <v>421</v>
      </c>
      <c r="DK689">
        <v>25</v>
      </c>
      <c r="DL689">
        <v>1.93</v>
      </c>
      <c r="DM689">
        <v>0.15</v>
      </c>
      <c r="DN689">
        <v>-43.5832275</v>
      </c>
      <c r="DO689">
        <v>-0.345835272044877</v>
      </c>
      <c r="DP689">
        <v>0.617995784365678</v>
      </c>
      <c r="DQ689">
        <v>0</v>
      </c>
      <c r="DR689">
        <v>3.30648025</v>
      </c>
      <c r="DS689">
        <v>-0.490653771106941</v>
      </c>
      <c r="DT689">
        <v>0.0545510135326329</v>
      </c>
      <c r="DU689">
        <v>0</v>
      </c>
      <c r="DV689">
        <v>0</v>
      </c>
      <c r="DW689">
        <v>2</v>
      </c>
      <c r="DX689" t="s">
        <v>367</v>
      </c>
      <c r="DY689">
        <v>2.96842</v>
      </c>
      <c r="DZ689">
        <v>2.75341</v>
      </c>
      <c r="EA689">
        <v>0.171434</v>
      </c>
      <c r="EB689">
        <v>0.175574</v>
      </c>
      <c r="EC689">
        <v>0.0717616</v>
      </c>
      <c r="ED689">
        <v>0.0631985</v>
      </c>
      <c r="EE689">
        <v>32145.4</v>
      </c>
      <c r="EF689">
        <v>34994</v>
      </c>
      <c r="EG689">
        <v>35190.8</v>
      </c>
      <c r="EH689">
        <v>38532.9</v>
      </c>
      <c r="EI689">
        <v>46375.6</v>
      </c>
      <c r="EJ689">
        <v>52131.3</v>
      </c>
      <c r="EK689">
        <v>55058.3</v>
      </c>
      <c r="EL689">
        <v>61798</v>
      </c>
      <c r="EM689">
        <v>1.9152</v>
      </c>
      <c r="EN689">
        <v>2.102</v>
      </c>
      <c r="EO689">
        <v>-0.012964</v>
      </c>
      <c r="EP689">
        <v>0</v>
      </c>
      <c r="EQ689">
        <v>23.2647</v>
      </c>
      <c r="ER689">
        <v>999.9</v>
      </c>
      <c r="ES689">
        <v>39.025</v>
      </c>
      <c r="ET689">
        <v>34.181</v>
      </c>
      <c r="EU689">
        <v>28.4839</v>
      </c>
      <c r="EV689">
        <v>55.5472</v>
      </c>
      <c r="EW689">
        <v>38.9223</v>
      </c>
      <c r="EX689">
        <v>2</v>
      </c>
      <c r="EY689">
        <v>0.382846</v>
      </c>
      <c r="EZ689">
        <v>9.28105</v>
      </c>
      <c r="FA689">
        <v>19.9209</v>
      </c>
      <c r="FB689">
        <v>5.20052</v>
      </c>
      <c r="FC689">
        <v>12.0099</v>
      </c>
      <c r="FD689">
        <v>4.9756</v>
      </c>
      <c r="FE689">
        <v>3.294</v>
      </c>
      <c r="FF689">
        <v>9999</v>
      </c>
      <c r="FG689">
        <v>9999</v>
      </c>
      <c r="FH689">
        <v>9999</v>
      </c>
      <c r="FI689">
        <v>553</v>
      </c>
      <c r="FJ689">
        <v>1.86307</v>
      </c>
      <c r="FK689">
        <v>1.8678</v>
      </c>
      <c r="FL689">
        <v>1.86752</v>
      </c>
      <c r="FM689">
        <v>1.86874</v>
      </c>
      <c r="FN689">
        <v>1.86951</v>
      </c>
      <c r="FO689">
        <v>1.86554</v>
      </c>
      <c r="FP689">
        <v>1.86661</v>
      </c>
      <c r="FQ689">
        <v>1.86798</v>
      </c>
      <c r="FR689">
        <v>5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17.03</v>
      </c>
      <c r="GF689">
        <v>0.1931</v>
      </c>
      <c r="GG689">
        <v>5.21543574155078</v>
      </c>
      <c r="GH689">
        <v>0.0100486214095962</v>
      </c>
      <c r="GI689">
        <v>-1.74255938316833e-06</v>
      </c>
      <c r="GJ689">
        <v>3.40457676646056e-10</v>
      </c>
      <c r="GK689">
        <v>0.193157098174064</v>
      </c>
      <c r="GL689">
        <v>0</v>
      </c>
      <c r="GM689">
        <v>0</v>
      </c>
      <c r="GN689">
        <v>0</v>
      </c>
      <c r="GO689">
        <v>-4</v>
      </c>
      <c r="GP689">
        <v>2214</v>
      </c>
      <c r="GQ689">
        <v>1</v>
      </c>
      <c r="GR689">
        <v>18</v>
      </c>
      <c r="GS689">
        <v>17445.9</v>
      </c>
      <c r="GT689">
        <v>28821.8</v>
      </c>
      <c r="GU689">
        <v>3.59497</v>
      </c>
      <c r="GV689">
        <v>2.61475</v>
      </c>
      <c r="GW689">
        <v>2.24854</v>
      </c>
      <c r="GX689">
        <v>2.73193</v>
      </c>
      <c r="GY689">
        <v>1.99585</v>
      </c>
      <c r="GZ689">
        <v>2.34375</v>
      </c>
      <c r="HA689">
        <v>38.5014</v>
      </c>
      <c r="HB689">
        <v>13.668</v>
      </c>
      <c r="HC689">
        <v>18</v>
      </c>
      <c r="HD689">
        <v>497.496</v>
      </c>
      <c r="HE689">
        <v>629.575</v>
      </c>
      <c r="HF689">
        <v>13.9263</v>
      </c>
      <c r="HG689">
        <v>31.9087</v>
      </c>
      <c r="HH689">
        <v>30.0005</v>
      </c>
      <c r="HI689">
        <v>31.6874</v>
      </c>
      <c r="HJ689">
        <v>31.593</v>
      </c>
      <c r="HK689">
        <v>72.0294</v>
      </c>
      <c r="HL689">
        <v>40.8534</v>
      </c>
      <c r="HM689">
        <v>0</v>
      </c>
      <c r="HN689">
        <v>12.5159</v>
      </c>
      <c r="HO689">
        <v>1509.11</v>
      </c>
      <c r="HP689">
        <v>15.8164</v>
      </c>
      <c r="HQ689">
        <v>102.099</v>
      </c>
      <c r="HR689">
        <v>102.868</v>
      </c>
    </row>
    <row r="690" spans="1:226">
      <c r="A690">
        <v>674</v>
      </c>
      <c r="B690">
        <v>1657128529.5</v>
      </c>
      <c r="C690">
        <v>8496.90000009537</v>
      </c>
      <c r="D690" t="s">
        <v>1712</v>
      </c>
      <c r="E690" t="s">
        <v>1713</v>
      </c>
      <c r="F690">
        <v>5</v>
      </c>
      <c r="G690" t="s">
        <v>1537</v>
      </c>
      <c r="H690" t="s">
        <v>354</v>
      </c>
      <c r="I690">
        <v>1657128521.73214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1522.78461104983</v>
      </c>
      <c r="AK690">
        <v>1491.702</v>
      </c>
      <c r="AL690">
        <v>3.45513936344264</v>
      </c>
      <c r="AM690">
        <v>66.8898912249682</v>
      </c>
      <c r="AN690">
        <f>(AP690 - AO690 + BO690*1E3/(8.314*(BQ690+273.15)) * AR690/BN690 * AQ690) * BN690/(100*BB690) * 1000/(1000 - AP690)</f>
        <v>0</v>
      </c>
      <c r="AO690">
        <v>15.796618243468</v>
      </c>
      <c r="AP690">
        <v>19.0466727272727</v>
      </c>
      <c r="AQ690">
        <v>-0.000352645563929754</v>
      </c>
      <c r="AR690">
        <v>77.4811783398538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1657128521.73214</v>
      </c>
      <c r="BH690">
        <v>1438.8475</v>
      </c>
      <c r="BI690">
        <v>1482.51642857143</v>
      </c>
      <c r="BJ690">
        <v>19.0462857142857</v>
      </c>
      <c r="BK690">
        <v>15.7912392857143</v>
      </c>
      <c r="BL690">
        <v>1421.88964285714</v>
      </c>
      <c r="BM690">
        <v>18.853125</v>
      </c>
      <c r="BN690">
        <v>500.006928571429</v>
      </c>
      <c r="BO690">
        <v>73.948875</v>
      </c>
      <c r="BP690">
        <v>0.100157742857143</v>
      </c>
      <c r="BQ690">
        <v>23.1528392857143</v>
      </c>
      <c r="BR690">
        <v>23.0446107142857</v>
      </c>
      <c r="BS690">
        <v>999.9</v>
      </c>
      <c r="BT690">
        <v>0</v>
      </c>
      <c r="BU690">
        <v>0</v>
      </c>
      <c r="BV690">
        <v>9991.07142857143</v>
      </c>
      <c r="BW690">
        <v>0</v>
      </c>
      <c r="BX690">
        <v>1440.63964285714</v>
      </c>
      <c r="BY690">
        <v>-43.6684392857143</v>
      </c>
      <c r="BZ690">
        <v>1466.78464285714</v>
      </c>
      <c r="CA690">
        <v>1506.30321428571</v>
      </c>
      <c r="CB690">
        <v>3.25505607142857</v>
      </c>
      <c r="CC690">
        <v>1482.51642857143</v>
      </c>
      <c r="CD690">
        <v>15.7912392857143</v>
      </c>
      <c r="CE690">
        <v>1.40845107142857</v>
      </c>
      <c r="CF690">
        <v>1.16774357142857</v>
      </c>
      <c r="CG690">
        <v>12.0089428571429</v>
      </c>
      <c r="CH690">
        <v>9.19655714285714</v>
      </c>
      <c r="CI690">
        <v>1999.96678571429</v>
      </c>
      <c r="CJ690">
        <v>0.97999375</v>
      </c>
      <c r="CK690">
        <v>0.020006</v>
      </c>
      <c r="CL690">
        <v>0</v>
      </c>
      <c r="CM690">
        <v>2.20395357142857</v>
      </c>
      <c r="CN690">
        <v>0</v>
      </c>
      <c r="CO690">
        <v>10173.2607142857</v>
      </c>
      <c r="CP690">
        <v>17299.8357142857</v>
      </c>
      <c r="CQ690">
        <v>42.312</v>
      </c>
      <c r="CR690">
        <v>44.6803571428571</v>
      </c>
      <c r="CS690">
        <v>42.375</v>
      </c>
      <c r="CT690">
        <v>42.75</v>
      </c>
      <c r="CU690">
        <v>41.437</v>
      </c>
      <c r="CV690">
        <v>1959.95678571429</v>
      </c>
      <c r="CW690">
        <v>40.01</v>
      </c>
      <c r="CX690">
        <v>0</v>
      </c>
      <c r="CY690">
        <v>1657128509.5</v>
      </c>
      <c r="CZ690">
        <v>0</v>
      </c>
      <c r="DA690">
        <v>0</v>
      </c>
      <c r="DB690" t="s">
        <v>356</v>
      </c>
      <c r="DC690">
        <v>1656081770.5</v>
      </c>
      <c r="DD690">
        <v>1655399214.6</v>
      </c>
      <c r="DE690">
        <v>0</v>
      </c>
      <c r="DF690">
        <v>0.134</v>
      </c>
      <c r="DG690">
        <v>-0.06</v>
      </c>
      <c r="DH690">
        <v>9.331</v>
      </c>
      <c r="DI690">
        <v>0.511</v>
      </c>
      <c r="DJ690">
        <v>421</v>
      </c>
      <c r="DK690">
        <v>25</v>
      </c>
      <c r="DL690">
        <v>1.93</v>
      </c>
      <c r="DM690">
        <v>0.15</v>
      </c>
      <c r="DN690">
        <v>-43.610385</v>
      </c>
      <c r="DO690">
        <v>0.285629268292824</v>
      </c>
      <c r="DP690">
        <v>0.616365596277891</v>
      </c>
      <c r="DQ690">
        <v>0</v>
      </c>
      <c r="DR690">
        <v>3.27824475</v>
      </c>
      <c r="DS690">
        <v>-0.304053996247653</v>
      </c>
      <c r="DT690">
        <v>0.0419975157591196</v>
      </c>
      <c r="DU690">
        <v>0</v>
      </c>
      <c r="DV690">
        <v>0</v>
      </c>
      <c r="DW690">
        <v>2</v>
      </c>
      <c r="DX690" t="s">
        <v>367</v>
      </c>
      <c r="DY690">
        <v>2.96921</v>
      </c>
      <c r="DZ690">
        <v>2.75393</v>
      </c>
      <c r="EA690">
        <v>0.172646</v>
      </c>
      <c r="EB690">
        <v>0.176811</v>
      </c>
      <c r="EC690">
        <v>0.0717373</v>
      </c>
      <c r="ED690">
        <v>0.0632052</v>
      </c>
      <c r="EE690">
        <v>32097.8</v>
      </c>
      <c r="EF690">
        <v>34941.2</v>
      </c>
      <c r="EG690">
        <v>35190.2</v>
      </c>
      <c r="EH690">
        <v>38532.7</v>
      </c>
      <c r="EI690">
        <v>46377.1</v>
      </c>
      <c r="EJ690">
        <v>52130.7</v>
      </c>
      <c r="EK690">
        <v>55058.5</v>
      </c>
      <c r="EL690">
        <v>61797.6</v>
      </c>
      <c r="EM690">
        <v>1.9154</v>
      </c>
      <c r="EN690">
        <v>2.1014</v>
      </c>
      <c r="EO690">
        <v>-0.0137091</v>
      </c>
      <c r="EP690">
        <v>0</v>
      </c>
      <c r="EQ690">
        <v>23.2705</v>
      </c>
      <c r="ER690">
        <v>999.9</v>
      </c>
      <c r="ES690">
        <v>39.025</v>
      </c>
      <c r="ET690">
        <v>34.181</v>
      </c>
      <c r="EU690">
        <v>28.4851</v>
      </c>
      <c r="EV690">
        <v>55.6772</v>
      </c>
      <c r="EW690">
        <v>38.8982</v>
      </c>
      <c r="EX690">
        <v>2</v>
      </c>
      <c r="EY690">
        <v>0.383211</v>
      </c>
      <c r="EZ690">
        <v>9.28105</v>
      </c>
      <c r="FA690">
        <v>19.9218</v>
      </c>
      <c r="FB690">
        <v>5.20172</v>
      </c>
      <c r="FC690">
        <v>12.0099</v>
      </c>
      <c r="FD690">
        <v>4.976</v>
      </c>
      <c r="FE690">
        <v>3.294</v>
      </c>
      <c r="FF690">
        <v>9999</v>
      </c>
      <c r="FG690">
        <v>9999</v>
      </c>
      <c r="FH690">
        <v>9999</v>
      </c>
      <c r="FI690">
        <v>553</v>
      </c>
      <c r="FJ690">
        <v>1.86304</v>
      </c>
      <c r="FK690">
        <v>1.86783</v>
      </c>
      <c r="FL690">
        <v>1.86752</v>
      </c>
      <c r="FM690">
        <v>1.86874</v>
      </c>
      <c r="FN690">
        <v>1.86951</v>
      </c>
      <c r="FO690">
        <v>1.86557</v>
      </c>
      <c r="FP690">
        <v>1.86661</v>
      </c>
      <c r="FQ690">
        <v>1.86798</v>
      </c>
      <c r="FR690">
        <v>5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17.14</v>
      </c>
      <c r="GF690">
        <v>0.1932</v>
      </c>
      <c r="GG690">
        <v>5.21543574155078</v>
      </c>
      <c r="GH690">
        <v>0.0100486214095962</v>
      </c>
      <c r="GI690">
        <v>-1.74255938316833e-06</v>
      </c>
      <c r="GJ690">
        <v>3.40457676646056e-10</v>
      </c>
      <c r="GK690">
        <v>0.193157098174064</v>
      </c>
      <c r="GL690">
        <v>0</v>
      </c>
      <c r="GM690">
        <v>0</v>
      </c>
      <c r="GN690">
        <v>0</v>
      </c>
      <c r="GO690">
        <v>-4</v>
      </c>
      <c r="GP690">
        <v>2214</v>
      </c>
      <c r="GQ690">
        <v>1</v>
      </c>
      <c r="GR690">
        <v>18</v>
      </c>
      <c r="GS690">
        <v>17446</v>
      </c>
      <c r="GT690">
        <v>28821.9</v>
      </c>
      <c r="GU690">
        <v>3.62793</v>
      </c>
      <c r="GV690">
        <v>2.60986</v>
      </c>
      <c r="GW690">
        <v>2.24854</v>
      </c>
      <c r="GX690">
        <v>2.73193</v>
      </c>
      <c r="GY690">
        <v>1.99585</v>
      </c>
      <c r="GZ690">
        <v>2.35962</v>
      </c>
      <c r="HA690">
        <v>38.5259</v>
      </c>
      <c r="HB690">
        <v>13.6767</v>
      </c>
      <c r="HC690">
        <v>18</v>
      </c>
      <c r="HD690">
        <v>497.654</v>
      </c>
      <c r="HE690">
        <v>629.142</v>
      </c>
      <c r="HF690">
        <v>13.9246</v>
      </c>
      <c r="HG690">
        <v>31.9142</v>
      </c>
      <c r="HH690">
        <v>30.0005</v>
      </c>
      <c r="HI690">
        <v>31.6902</v>
      </c>
      <c r="HJ690">
        <v>31.5986</v>
      </c>
      <c r="HK690">
        <v>72.6168</v>
      </c>
      <c r="HL690">
        <v>40.8534</v>
      </c>
      <c r="HM690">
        <v>0</v>
      </c>
      <c r="HN690">
        <v>12.5188</v>
      </c>
      <c r="HO690">
        <v>1522.71</v>
      </c>
      <c r="HP690">
        <v>15.8493</v>
      </c>
      <c r="HQ690">
        <v>102.099</v>
      </c>
      <c r="HR690">
        <v>102.868</v>
      </c>
    </row>
    <row r="691" spans="1:226">
      <c r="A691">
        <v>675</v>
      </c>
      <c r="B691">
        <v>1657128534.5</v>
      </c>
      <c r="C691">
        <v>8501.90000009537</v>
      </c>
      <c r="D691" t="s">
        <v>1714</v>
      </c>
      <c r="E691" t="s">
        <v>1715</v>
      </c>
      <c r="F691">
        <v>5</v>
      </c>
      <c r="G691" t="s">
        <v>1537</v>
      </c>
      <c r="H691" t="s">
        <v>354</v>
      </c>
      <c r="I691">
        <v>1657128527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1540.00294342617</v>
      </c>
      <c r="AK691">
        <v>1508.99733333333</v>
      </c>
      <c r="AL691">
        <v>3.42737405709001</v>
      </c>
      <c r="AM691">
        <v>66.8898912249682</v>
      </c>
      <c r="AN691">
        <f>(AP691 - AO691 + BO691*1E3/(8.314*(BQ691+273.15)) * AR691/BN691 * AQ691) * BN691/(100*BB691) * 1000/(1000 - AP691)</f>
        <v>0</v>
      </c>
      <c r="AO691">
        <v>15.7987941064042</v>
      </c>
      <c r="AP691">
        <v>19.0339684848485</v>
      </c>
      <c r="AQ691">
        <v>-0.000259971867329815</v>
      </c>
      <c r="AR691">
        <v>77.4811783398538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1657128527</v>
      </c>
      <c r="BH691">
        <v>1456.65</v>
      </c>
      <c r="BI691">
        <v>1500.24037037037</v>
      </c>
      <c r="BJ691">
        <v>19.0475037037037</v>
      </c>
      <c r="BK691">
        <v>15.7965555555556</v>
      </c>
      <c r="BL691">
        <v>1439.56666666667</v>
      </c>
      <c r="BM691">
        <v>18.8543444444444</v>
      </c>
      <c r="BN691">
        <v>499.994555555556</v>
      </c>
      <c r="BO691">
        <v>73.9490740740741</v>
      </c>
      <c r="BP691">
        <v>0.100032314814815</v>
      </c>
      <c r="BQ691">
        <v>23.156837037037</v>
      </c>
      <c r="BR691">
        <v>23.0619592592593</v>
      </c>
      <c r="BS691">
        <v>999.9</v>
      </c>
      <c r="BT691">
        <v>0</v>
      </c>
      <c r="BU691">
        <v>0</v>
      </c>
      <c r="BV691">
        <v>9993.51851851852</v>
      </c>
      <c r="BW691">
        <v>0</v>
      </c>
      <c r="BX691">
        <v>1425.21407407407</v>
      </c>
      <c r="BY691">
        <v>-43.5897962962963</v>
      </c>
      <c r="BZ691">
        <v>1484.93518518518</v>
      </c>
      <c r="CA691">
        <v>1524.32037037037</v>
      </c>
      <c r="CB691">
        <v>3.25095333333333</v>
      </c>
      <c r="CC691">
        <v>1500.24037037037</v>
      </c>
      <c r="CD691">
        <v>15.7965555555556</v>
      </c>
      <c r="CE691">
        <v>1.40854407407407</v>
      </c>
      <c r="CF691">
        <v>1.16814037037037</v>
      </c>
      <c r="CG691">
        <v>12.0099444444444</v>
      </c>
      <c r="CH691">
        <v>9.20159407407407</v>
      </c>
      <c r="CI691">
        <v>1999.97481481481</v>
      </c>
      <c r="CJ691">
        <v>0.979993777777778</v>
      </c>
      <c r="CK691">
        <v>0.0200059703703704</v>
      </c>
      <c r="CL691">
        <v>0</v>
      </c>
      <c r="CM691">
        <v>2.16778888888889</v>
      </c>
      <c r="CN691">
        <v>0</v>
      </c>
      <c r="CO691">
        <v>10172.0814814815</v>
      </c>
      <c r="CP691">
        <v>17299.9037037037</v>
      </c>
      <c r="CQ691">
        <v>42.3166666666667</v>
      </c>
      <c r="CR691">
        <v>44.687</v>
      </c>
      <c r="CS691">
        <v>42.3841851851852</v>
      </c>
      <c r="CT691">
        <v>42.75</v>
      </c>
      <c r="CU691">
        <v>41.437</v>
      </c>
      <c r="CV691">
        <v>1959.96444444444</v>
      </c>
      <c r="CW691">
        <v>40.0103703703704</v>
      </c>
      <c r="CX691">
        <v>0</v>
      </c>
      <c r="CY691">
        <v>1657128514.9</v>
      </c>
      <c r="CZ691">
        <v>0</v>
      </c>
      <c r="DA691">
        <v>0</v>
      </c>
      <c r="DB691" t="s">
        <v>356</v>
      </c>
      <c r="DC691">
        <v>1656081770.5</v>
      </c>
      <c r="DD691">
        <v>1655399214.6</v>
      </c>
      <c r="DE691">
        <v>0</v>
      </c>
      <c r="DF691">
        <v>0.134</v>
      </c>
      <c r="DG691">
        <v>-0.06</v>
      </c>
      <c r="DH691">
        <v>9.331</v>
      </c>
      <c r="DI691">
        <v>0.511</v>
      </c>
      <c r="DJ691">
        <v>421</v>
      </c>
      <c r="DK691">
        <v>25</v>
      </c>
      <c r="DL691">
        <v>1.93</v>
      </c>
      <c r="DM691">
        <v>0.15</v>
      </c>
      <c r="DN691">
        <v>-43.6667525</v>
      </c>
      <c r="DO691">
        <v>-0.276413133208203</v>
      </c>
      <c r="DP691">
        <v>0.520477950055283</v>
      </c>
      <c r="DQ691">
        <v>0</v>
      </c>
      <c r="DR691">
        <v>3.2522175</v>
      </c>
      <c r="DS691">
        <v>-0.031944090056291</v>
      </c>
      <c r="DT691">
        <v>0.00822917880167884</v>
      </c>
      <c r="DU691">
        <v>1</v>
      </c>
      <c r="DV691">
        <v>1</v>
      </c>
      <c r="DW691">
        <v>2</v>
      </c>
      <c r="DX691" t="s">
        <v>357</v>
      </c>
      <c r="DY691">
        <v>2.96852</v>
      </c>
      <c r="DZ691">
        <v>2.75349</v>
      </c>
      <c r="EA691">
        <v>0.17387</v>
      </c>
      <c r="EB691">
        <v>0.178005</v>
      </c>
      <c r="EC691">
        <v>0.0716937</v>
      </c>
      <c r="ED691">
        <v>0.0632227</v>
      </c>
      <c r="EE691">
        <v>32050.5</v>
      </c>
      <c r="EF691">
        <v>34890.2</v>
      </c>
      <c r="EG691">
        <v>35190.4</v>
      </c>
      <c r="EH691">
        <v>38532.5</v>
      </c>
      <c r="EI691">
        <v>46378.6</v>
      </c>
      <c r="EJ691">
        <v>52129.5</v>
      </c>
      <c r="EK691">
        <v>55057.6</v>
      </c>
      <c r="EL691">
        <v>61797.4</v>
      </c>
      <c r="EM691">
        <v>1.9142</v>
      </c>
      <c r="EN691">
        <v>2.1022</v>
      </c>
      <c r="EO691">
        <v>-0.0110269</v>
      </c>
      <c r="EP691">
        <v>0</v>
      </c>
      <c r="EQ691">
        <v>23.278</v>
      </c>
      <c r="ER691">
        <v>999.9</v>
      </c>
      <c r="ES691">
        <v>39.025</v>
      </c>
      <c r="ET691">
        <v>34.191</v>
      </c>
      <c r="EU691">
        <v>28.5001</v>
      </c>
      <c r="EV691">
        <v>55.4772</v>
      </c>
      <c r="EW691">
        <v>38.9143</v>
      </c>
      <c r="EX691">
        <v>2</v>
      </c>
      <c r="EY691">
        <v>0.383171</v>
      </c>
      <c r="EZ691">
        <v>9.28105</v>
      </c>
      <c r="FA691">
        <v>19.9214</v>
      </c>
      <c r="FB691">
        <v>5.20052</v>
      </c>
      <c r="FC691">
        <v>12.0099</v>
      </c>
      <c r="FD691">
        <v>4.9752</v>
      </c>
      <c r="FE691">
        <v>3.294</v>
      </c>
      <c r="FF691">
        <v>9999</v>
      </c>
      <c r="FG691">
        <v>9999</v>
      </c>
      <c r="FH691">
        <v>9999</v>
      </c>
      <c r="FI691">
        <v>553</v>
      </c>
      <c r="FJ691">
        <v>1.86307</v>
      </c>
      <c r="FK691">
        <v>1.86783</v>
      </c>
      <c r="FL691">
        <v>1.86752</v>
      </c>
      <c r="FM691">
        <v>1.86874</v>
      </c>
      <c r="FN691">
        <v>1.86951</v>
      </c>
      <c r="FO691">
        <v>1.8656</v>
      </c>
      <c r="FP691">
        <v>1.86661</v>
      </c>
      <c r="FQ691">
        <v>1.86798</v>
      </c>
      <c r="FR691">
        <v>5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17.27</v>
      </c>
      <c r="GF691">
        <v>0.1932</v>
      </c>
      <c r="GG691">
        <v>5.21543574155078</v>
      </c>
      <c r="GH691">
        <v>0.0100486214095962</v>
      </c>
      <c r="GI691">
        <v>-1.74255938316833e-06</v>
      </c>
      <c r="GJ691">
        <v>3.40457676646056e-10</v>
      </c>
      <c r="GK691">
        <v>0.193157098174064</v>
      </c>
      <c r="GL691">
        <v>0</v>
      </c>
      <c r="GM691">
        <v>0</v>
      </c>
      <c r="GN691">
        <v>0</v>
      </c>
      <c r="GO691">
        <v>-4</v>
      </c>
      <c r="GP691">
        <v>2214</v>
      </c>
      <c r="GQ691">
        <v>1</v>
      </c>
      <c r="GR691">
        <v>18</v>
      </c>
      <c r="GS691">
        <v>17446.1</v>
      </c>
      <c r="GT691">
        <v>28822</v>
      </c>
      <c r="GU691">
        <v>3.65479</v>
      </c>
      <c r="GV691">
        <v>2.6123</v>
      </c>
      <c r="GW691">
        <v>2.24854</v>
      </c>
      <c r="GX691">
        <v>2.73193</v>
      </c>
      <c r="GY691">
        <v>1.99585</v>
      </c>
      <c r="GZ691">
        <v>2.34863</v>
      </c>
      <c r="HA691">
        <v>38.5259</v>
      </c>
      <c r="HB691">
        <v>13.668</v>
      </c>
      <c r="HC691">
        <v>18</v>
      </c>
      <c r="HD691">
        <v>496.881</v>
      </c>
      <c r="HE691">
        <v>629.824</v>
      </c>
      <c r="HF691">
        <v>13.9257</v>
      </c>
      <c r="HG691">
        <v>31.917</v>
      </c>
      <c r="HH691">
        <v>30.0002</v>
      </c>
      <c r="HI691">
        <v>31.6952</v>
      </c>
      <c r="HJ691">
        <v>31.6013</v>
      </c>
      <c r="HK691">
        <v>73.2362</v>
      </c>
      <c r="HL691">
        <v>40.8534</v>
      </c>
      <c r="HM691">
        <v>0</v>
      </c>
      <c r="HN691">
        <v>12.5188</v>
      </c>
      <c r="HO691">
        <v>1543.07</v>
      </c>
      <c r="HP691">
        <v>15.893</v>
      </c>
      <c r="HQ691">
        <v>102.098</v>
      </c>
      <c r="HR691">
        <v>102.867</v>
      </c>
    </row>
    <row r="692" spans="1:226">
      <c r="A692">
        <v>676</v>
      </c>
      <c r="B692">
        <v>1657128539.5</v>
      </c>
      <c r="C692">
        <v>8506.90000009537</v>
      </c>
      <c r="D692" t="s">
        <v>1716</v>
      </c>
      <c r="E692" t="s">
        <v>1717</v>
      </c>
      <c r="F692">
        <v>5</v>
      </c>
      <c r="G692" t="s">
        <v>1537</v>
      </c>
      <c r="H692" t="s">
        <v>354</v>
      </c>
      <c r="I692">
        <v>1657128531.71429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1557.32240667516</v>
      </c>
      <c r="AK692">
        <v>1526.27696969697</v>
      </c>
      <c r="AL692">
        <v>3.42966026453655</v>
      </c>
      <c r="AM692">
        <v>66.8898912249682</v>
      </c>
      <c r="AN692">
        <f>(AP692 - AO692 + BO692*1E3/(8.314*(BQ692+273.15)) * AR692/BN692 * AQ692) * BN692/(100*BB692) * 1000/(1000 - AP692)</f>
        <v>0</v>
      </c>
      <c r="AO692">
        <v>15.8012243700352</v>
      </c>
      <c r="AP692">
        <v>19.0137563636364</v>
      </c>
      <c r="AQ692">
        <v>-0.00183595251076246</v>
      </c>
      <c r="AR692">
        <v>77.4811783398538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1657128531.71429</v>
      </c>
      <c r="BH692">
        <v>1472.58142857143</v>
      </c>
      <c r="BI692">
        <v>1516.35392857143</v>
      </c>
      <c r="BJ692">
        <v>19.0371607142857</v>
      </c>
      <c r="BK692">
        <v>15.8007535714286</v>
      </c>
      <c r="BL692">
        <v>1455.38428571429</v>
      </c>
      <c r="BM692">
        <v>18.8440071428571</v>
      </c>
      <c r="BN692">
        <v>500.024892857143</v>
      </c>
      <c r="BO692">
        <v>73.9485857142857</v>
      </c>
      <c r="BP692">
        <v>0.100084835714286</v>
      </c>
      <c r="BQ692">
        <v>23.1593571428571</v>
      </c>
      <c r="BR692">
        <v>23.0715142857143</v>
      </c>
      <c r="BS692">
        <v>999.9</v>
      </c>
      <c r="BT692">
        <v>0</v>
      </c>
      <c r="BU692">
        <v>0</v>
      </c>
      <c r="BV692">
        <v>9987.14285714286</v>
      </c>
      <c r="BW692">
        <v>0</v>
      </c>
      <c r="BX692">
        <v>1407.77321428571</v>
      </c>
      <c r="BY692">
        <v>-43.7723357142857</v>
      </c>
      <c r="BZ692">
        <v>1501.15928571429</v>
      </c>
      <c r="CA692">
        <v>1540.69928571429</v>
      </c>
      <c r="CB692">
        <v>3.2364075</v>
      </c>
      <c r="CC692">
        <v>1516.35392857143</v>
      </c>
      <c r="CD692">
        <v>15.8007535714286</v>
      </c>
      <c r="CE692">
        <v>1.40777071428571</v>
      </c>
      <c r="CF692">
        <v>1.16844428571429</v>
      </c>
      <c r="CG692">
        <v>12.0016</v>
      </c>
      <c r="CH692">
        <v>9.20544571428572</v>
      </c>
      <c r="CI692">
        <v>1999.99</v>
      </c>
      <c r="CJ692">
        <v>0.979993857142857</v>
      </c>
      <c r="CK692">
        <v>0.0200058857142857</v>
      </c>
      <c r="CL692">
        <v>0</v>
      </c>
      <c r="CM692">
        <v>2.18820357142857</v>
      </c>
      <c r="CN692">
        <v>0</v>
      </c>
      <c r="CO692">
        <v>10172.625</v>
      </c>
      <c r="CP692">
        <v>17300.0392857143</v>
      </c>
      <c r="CQ692">
        <v>42.32775</v>
      </c>
      <c r="CR692">
        <v>44.687</v>
      </c>
      <c r="CS692">
        <v>42.3993571428571</v>
      </c>
      <c r="CT692">
        <v>42.75</v>
      </c>
      <c r="CU692">
        <v>41.437</v>
      </c>
      <c r="CV692">
        <v>1959.97928571429</v>
      </c>
      <c r="CW692">
        <v>40.0107142857143</v>
      </c>
      <c r="CX692">
        <v>0</v>
      </c>
      <c r="CY692">
        <v>1657128519.7</v>
      </c>
      <c r="CZ692">
        <v>0</v>
      </c>
      <c r="DA692">
        <v>0</v>
      </c>
      <c r="DB692" t="s">
        <v>356</v>
      </c>
      <c r="DC692">
        <v>1656081770.5</v>
      </c>
      <c r="DD692">
        <v>1655399214.6</v>
      </c>
      <c r="DE692">
        <v>0</v>
      </c>
      <c r="DF692">
        <v>0.134</v>
      </c>
      <c r="DG692">
        <v>-0.06</v>
      </c>
      <c r="DH692">
        <v>9.331</v>
      </c>
      <c r="DI692">
        <v>0.511</v>
      </c>
      <c r="DJ692">
        <v>421</v>
      </c>
      <c r="DK692">
        <v>25</v>
      </c>
      <c r="DL692">
        <v>1.93</v>
      </c>
      <c r="DM692">
        <v>0.15</v>
      </c>
      <c r="DN692">
        <v>-43.6831275</v>
      </c>
      <c r="DO692">
        <v>-0.182759099437023</v>
      </c>
      <c r="DP692">
        <v>0.540333325821895</v>
      </c>
      <c r="DQ692">
        <v>0</v>
      </c>
      <c r="DR692">
        <v>3.2454685</v>
      </c>
      <c r="DS692">
        <v>-0.15271339587242</v>
      </c>
      <c r="DT692">
        <v>0.0156444008434328</v>
      </c>
      <c r="DU692">
        <v>0</v>
      </c>
      <c r="DV692">
        <v>0</v>
      </c>
      <c r="DW692">
        <v>2</v>
      </c>
      <c r="DX692" t="s">
        <v>367</v>
      </c>
      <c r="DY692">
        <v>2.96773</v>
      </c>
      <c r="DZ692">
        <v>2.75365</v>
      </c>
      <c r="EA692">
        <v>0.175076</v>
      </c>
      <c r="EB692">
        <v>0.179156</v>
      </c>
      <c r="EC692">
        <v>0.0716327</v>
      </c>
      <c r="ED692">
        <v>0.0632922</v>
      </c>
      <c r="EE692">
        <v>32003.3</v>
      </c>
      <c r="EF692">
        <v>34841</v>
      </c>
      <c r="EG692">
        <v>35190.1</v>
      </c>
      <c r="EH692">
        <v>38532.2</v>
      </c>
      <c r="EI692">
        <v>46381.6</v>
      </c>
      <c r="EJ692">
        <v>52125.1</v>
      </c>
      <c r="EK692">
        <v>55057.5</v>
      </c>
      <c r="EL692">
        <v>61796.7</v>
      </c>
      <c r="EM692">
        <v>1.9144</v>
      </c>
      <c r="EN692">
        <v>2.1024</v>
      </c>
      <c r="EO692">
        <v>-0.0137091</v>
      </c>
      <c r="EP692">
        <v>0</v>
      </c>
      <c r="EQ692">
        <v>23.2881</v>
      </c>
      <c r="ER692">
        <v>999.9</v>
      </c>
      <c r="ES692">
        <v>39.025</v>
      </c>
      <c r="ET692">
        <v>34.191</v>
      </c>
      <c r="EU692">
        <v>28.4967</v>
      </c>
      <c r="EV692">
        <v>55.5472</v>
      </c>
      <c r="EW692">
        <v>38.9343</v>
      </c>
      <c r="EX692">
        <v>2</v>
      </c>
      <c r="EY692">
        <v>0.383476</v>
      </c>
      <c r="EZ692">
        <v>9.28105</v>
      </c>
      <c r="FA692">
        <v>19.9219</v>
      </c>
      <c r="FB692">
        <v>5.20052</v>
      </c>
      <c r="FC692">
        <v>12.0099</v>
      </c>
      <c r="FD692">
        <v>4.9756</v>
      </c>
      <c r="FE692">
        <v>3.294</v>
      </c>
      <c r="FF692">
        <v>9999</v>
      </c>
      <c r="FG692">
        <v>9999</v>
      </c>
      <c r="FH692">
        <v>9999</v>
      </c>
      <c r="FI692">
        <v>553</v>
      </c>
      <c r="FJ692">
        <v>1.86304</v>
      </c>
      <c r="FK692">
        <v>1.86783</v>
      </c>
      <c r="FL692">
        <v>1.86752</v>
      </c>
      <c r="FM692">
        <v>1.86874</v>
      </c>
      <c r="FN692">
        <v>1.86951</v>
      </c>
      <c r="FO692">
        <v>1.86557</v>
      </c>
      <c r="FP692">
        <v>1.86661</v>
      </c>
      <c r="FQ692">
        <v>1.86798</v>
      </c>
      <c r="FR692">
        <v>5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17.39</v>
      </c>
      <c r="GF692">
        <v>0.1932</v>
      </c>
      <c r="GG692">
        <v>5.21543574155078</v>
      </c>
      <c r="GH692">
        <v>0.0100486214095962</v>
      </c>
      <c r="GI692">
        <v>-1.74255938316833e-06</v>
      </c>
      <c r="GJ692">
        <v>3.40457676646056e-10</v>
      </c>
      <c r="GK692">
        <v>0.193157098174064</v>
      </c>
      <c r="GL692">
        <v>0</v>
      </c>
      <c r="GM692">
        <v>0</v>
      </c>
      <c r="GN692">
        <v>0</v>
      </c>
      <c r="GO692">
        <v>-4</v>
      </c>
      <c r="GP692">
        <v>2214</v>
      </c>
      <c r="GQ692">
        <v>1</v>
      </c>
      <c r="GR692">
        <v>18</v>
      </c>
      <c r="GS692">
        <v>17446.2</v>
      </c>
      <c r="GT692">
        <v>28822.1</v>
      </c>
      <c r="GU692">
        <v>3.68652</v>
      </c>
      <c r="GV692">
        <v>2.61353</v>
      </c>
      <c r="GW692">
        <v>2.24854</v>
      </c>
      <c r="GX692">
        <v>2.73193</v>
      </c>
      <c r="GY692">
        <v>1.99585</v>
      </c>
      <c r="GZ692">
        <v>2.34985</v>
      </c>
      <c r="HA692">
        <v>38.5259</v>
      </c>
      <c r="HB692">
        <v>13.6592</v>
      </c>
      <c r="HC692">
        <v>18</v>
      </c>
      <c r="HD692">
        <v>497.048</v>
      </c>
      <c r="HE692">
        <v>630.015</v>
      </c>
      <c r="HF692">
        <v>13.927</v>
      </c>
      <c r="HG692">
        <v>31.9227</v>
      </c>
      <c r="HH692">
        <v>30.0003</v>
      </c>
      <c r="HI692">
        <v>31.6985</v>
      </c>
      <c r="HJ692">
        <v>31.6041</v>
      </c>
      <c r="HK692">
        <v>73.8128</v>
      </c>
      <c r="HL692">
        <v>40.5719</v>
      </c>
      <c r="HM692">
        <v>0</v>
      </c>
      <c r="HN692">
        <v>12.5188</v>
      </c>
      <c r="HO692">
        <v>1556.53</v>
      </c>
      <c r="HP692">
        <v>15.9463</v>
      </c>
      <c r="HQ692">
        <v>102.097</v>
      </c>
      <c r="HR692">
        <v>102.866</v>
      </c>
    </row>
    <row r="693" spans="1:226">
      <c r="A693">
        <v>677</v>
      </c>
      <c r="B693">
        <v>1657128544.5</v>
      </c>
      <c r="C693">
        <v>8511.90000009537</v>
      </c>
      <c r="D693" t="s">
        <v>1718</v>
      </c>
      <c r="E693" t="s">
        <v>1719</v>
      </c>
      <c r="F693">
        <v>5</v>
      </c>
      <c r="G693" t="s">
        <v>1537</v>
      </c>
      <c r="H693" t="s">
        <v>354</v>
      </c>
      <c r="I693">
        <v>1657128537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1574.84685224382</v>
      </c>
      <c r="AK693">
        <v>1543.62527272727</v>
      </c>
      <c r="AL693">
        <v>3.45548039417015</v>
      </c>
      <c r="AM693">
        <v>66.8898912249682</v>
      </c>
      <c r="AN693">
        <f>(AP693 - AO693 + BO693*1E3/(8.314*(BQ693+273.15)) * AR693/BN693 * AQ693) * BN693/(100*BB693) * 1000/(1000 - AP693)</f>
        <v>0</v>
      </c>
      <c r="AO693">
        <v>15.8364053510698</v>
      </c>
      <c r="AP693">
        <v>18.9978678787879</v>
      </c>
      <c r="AQ693">
        <v>-0.00685036620006838</v>
      </c>
      <c r="AR693">
        <v>77.4811783398538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1657128537</v>
      </c>
      <c r="BH693">
        <v>1490.54037037037</v>
      </c>
      <c r="BI693">
        <v>1534.21296296296</v>
      </c>
      <c r="BJ693">
        <v>19.0206074074074</v>
      </c>
      <c r="BK693">
        <v>15.8173703703704</v>
      </c>
      <c r="BL693">
        <v>1473.21555555556</v>
      </c>
      <c r="BM693">
        <v>18.8274481481482</v>
      </c>
      <c r="BN693">
        <v>500.018666666667</v>
      </c>
      <c r="BO693">
        <v>73.9486481481482</v>
      </c>
      <c r="BP693">
        <v>0.100022785185185</v>
      </c>
      <c r="BQ693">
        <v>23.165062962963</v>
      </c>
      <c r="BR693">
        <v>23.0841296296296</v>
      </c>
      <c r="BS693">
        <v>999.9</v>
      </c>
      <c r="BT693">
        <v>0</v>
      </c>
      <c r="BU693">
        <v>0</v>
      </c>
      <c r="BV693">
        <v>9998.88888888889</v>
      </c>
      <c r="BW693">
        <v>0</v>
      </c>
      <c r="BX693">
        <v>1398.46740740741</v>
      </c>
      <c r="BY693">
        <v>-43.6714592592593</v>
      </c>
      <c r="BZ693">
        <v>1519.44185185185</v>
      </c>
      <c r="CA693">
        <v>1558.87074074074</v>
      </c>
      <c r="CB693">
        <v>3.20323185185185</v>
      </c>
      <c r="CC693">
        <v>1534.21296296296</v>
      </c>
      <c r="CD693">
        <v>15.8173703703704</v>
      </c>
      <c r="CE693">
        <v>1.40654814814815</v>
      </c>
      <c r="CF693">
        <v>1.16967407407407</v>
      </c>
      <c r="CG693">
        <v>11.9884037037037</v>
      </c>
      <c r="CH693">
        <v>9.22104481481482</v>
      </c>
      <c r="CI693">
        <v>1999.99074074074</v>
      </c>
      <c r="CJ693">
        <v>0.979993888888889</v>
      </c>
      <c r="CK693">
        <v>0.0200058518518519</v>
      </c>
      <c r="CL693">
        <v>0</v>
      </c>
      <c r="CM693">
        <v>2.22289259259259</v>
      </c>
      <c r="CN693">
        <v>0</v>
      </c>
      <c r="CO693">
        <v>10170.5333333333</v>
      </c>
      <c r="CP693">
        <v>17300.0444444444</v>
      </c>
      <c r="CQ693">
        <v>42.3493333333333</v>
      </c>
      <c r="CR693">
        <v>44.687</v>
      </c>
      <c r="CS693">
        <v>42.4209259259259</v>
      </c>
      <c r="CT693">
        <v>42.75</v>
      </c>
      <c r="CU693">
        <v>41.437</v>
      </c>
      <c r="CV693">
        <v>1959.98</v>
      </c>
      <c r="CW693">
        <v>40.0107407407407</v>
      </c>
      <c r="CX693">
        <v>0</v>
      </c>
      <c r="CY693">
        <v>1657128524.5</v>
      </c>
      <c r="CZ693">
        <v>0</v>
      </c>
      <c r="DA693">
        <v>0</v>
      </c>
      <c r="DB693" t="s">
        <v>356</v>
      </c>
      <c r="DC693">
        <v>1656081770.5</v>
      </c>
      <c r="DD693">
        <v>1655399214.6</v>
      </c>
      <c r="DE693">
        <v>0</v>
      </c>
      <c r="DF693">
        <v>0.134</v>
      </c>
      <c r="DG693">
        <v>-0.06</v>
      </c>
      <c r="DH693">
        <v>9.331</v>
      </c>
      <c r="DI693">
        <v>0.511</v>
      </c>
      <c r="DJ693">
        <v>421</v>
      </c>
      <c r="DK693">
        <v>25</v>
      </c>
      <c r="DL693">
        <v>1.93</v>
      </c>
      <c r="DM693">
        <v>0.15</v>
      </c>
      <c r="DN693">
        <v>-43.71882</v>
      </c>
      <c r="DO693">
        <v>1.12487054409012</v>
      </c>
      <c r="DP693">
        <v>0.496813147068392</v>
      </c>
      <c r="DQ693">
        <v>0</v>
      </c>
      <c r="DR693">
        <v>3.21697725</v>
      </c>
      <c r="DS693">
        <v>-0.368473733583489</v>
      </c>
      <c r="DT693">
        <v>0.0378993446505015</v>
      </c>
      <c r="DU693">
        <v>0</v>
      </c>
      <c r="DV693">
        <v>0</v>
      </c>
      <c r="DW693">
        <v>2</v>
      </c>
      <c r="DX693" t="s">
        <v>367</v>
      </c>
      <c r="DY693">
        <v>2.96848</v>
      </c>
      <c r="DZ693">
        <v>2.75399</v>
      </c>
      <c r="EA693">
        <v>0.17626</v>
      </c>
      <c r="EB693">
        <v>0.180265</v>
      </c>
      <c r="EC693">
        <v>0.0715954</v>
      </c>
      <c r="ED693">
        <v>0.0635953</v>
      </c>
      <c r="EE693">
        <v>31956.4</v>
      </c>
      <c r="EF693">
        <v>34793.7</v>
      </c>
      <c r="EG693">
        <v>35189.2</v>
      </c>
      <c r="EH693">
        <v>38531.9</v>
      </c>
      <c r="EI693">
        <v>46382.8</v>
      </c>
      <c r="EJ693">
        <v>52107.7</v>
      </c>
      <c r="EK693">
        <v>55056.8</v>
      </c>
      <c r="EL693">
        <v>61796.1</v>
      </c>
      <c r="EM693">
        <v>1.9146</v>
      </c>
      <c r="EN693">
        <v>2.1018</v>
      </c>
      <c r="EO693">
        <v>-0.0114739</v>
      </c>
      <c r="EP693">
        <v>0</v>
      </c>
      <c r="EQ693">
        <v>23.3</v>
      </c>
      <c r="ER693">
        <v>999.9</v>
      </c>
      <c r="ES693">
        <v>39</v>
      </c>
      <c r="ET693">
        <v>34.211</v>
      </c>
      <c r="EU693">
        <v>28.5112</v>
      </c>
      <c r="EV693">
        <v>55.5872</v>
      </c>
      <c r="EW693">
        <v>38.8902</v>
      </c>
      <c r="EX693">
        <v>2</v>
      </c>
      <c r="EY693">
        <v>0.384106</v>
      </c>
      <c r="EZ693">
        <v>9.28105</v>
      </c>
      <c r="FA693">
        <v>19.9218</v>
      </c>
      <c r="FB693">
        <v>5.20172</v>
      </c>
      <c r="FC693">
        <v>12.0099</v>
      </c>
      <c r="FD693">
        <v>4.976</v>
      </c>
      <c r="FE693">
        <v>3.294</v>
      </c>
      <c r="FF693">
        <v>9999</v>
      </c>
      <c r="FG693">
        <v>9999</v>
      </c>
      <c r="FH693">
        <v>9999</v>
      </c>
      <c r="FI693">
        <v>553</v>
      </c>
      <c r="FJ693">
        <v>1.86307</v>
      </c>
      <c r="FK693">
        <v>1.86783</v>
      </c>
      <c r="FL693">
        <v>1.86752</v>
      </c>
      <c r="FM693">
        <v>1.86874</v>
      </c>
      <c r="FN693">
        <v>1.86951</v>
      </c>
      <c r="FO693">
        <v>1.86554</v>
      </c>
      <c r="FP693">
        <v>1.86661</v>
      </c>
      <c r="FQ693">
        <v>1.86798</v>
      </c>
      <c r="FR693">
        <v>5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17.51</v>
      </c>
      <c r="GF693">
        <v>0.1932</v>
      </c>
      <c r="GG693">
        <v>5.21543574155078</v>
      </c>
      <c r="GH693">
        <v>0.0100486214095962</v>
      </c>
      <c r="GI693">
        <v>-1.74255938316833e-06</v>
      </c>
      <c r="GJ693">
        <v>3.40457676646056e-10</v>
      </c>
      <c r="GK693">
        <v>0.193157098174064</v>
      </c>
      <c r="GL693">
        <v>0</v>
      </c>
      <c r="GM693">
        <v>0</v>
      </c>
      <c r="GN693">
        <v>0</v>
      </c>
      <c r="GO693">
        <v>-4</v>
      </c>
      <c r="GP693">
        <v>2214</v>
      </c>
      <c r="GQ693">
        <v>1</v>
      </c>
      <c r="GR693">
        <v>18</v>
      </c>
      <c r="GS693">
        <v>17446.2</v>
      </c>
      <c r="GT693">
        <v>28822.2</v>
      </c>
      <c r="GU693">
        <v>3.71338</v>
      </c>
      <c r="GV693">
        <v>2.61597</v>
      </c>
      <c r="GW693">
        <v>2.24854</v>
      </c>
      <c r="GX693">
        <v>2.73315</v>
      </c>
      <c r="GY693">
        <v>1.99585</v>
      </c>
      <c r="GZ693">
        <v>2.323</v>
      </c>
      <c r="HA693">
        <v>38.5504</v>
      </c>
      <c r="HB693">
        <v>13.6592</v>
      </c>
      <c r="HC693">
        <v>18</v>
      </c>
      <c r="HD693">
        <v>497.206</v>
      </c>
      <c r="HE693">
        <v>629.57</v>
      </c>
      <c r="HF693">
        <v>13.9276</v>
      </c>
      <c r="HG693">
        <v>31.9255</v>
      </c>
      <c r="HH693">
        <v>30.0006</v>
      </c>
      <c r="HI693">
        <v>31.7013</v>
      </c>
      <c r="HJ693">
        <v>31.6084</v>
      </c>
      <c r="HK693">
        <v>74.3414</v>
      </c>
      <c r="HL693">
        <v>40.2794</v>
      </c>
      <c r="HM693">
        <v>0</v>
      </c>
      <c r="HN693">
        <v>12.5106</v>
      </c>
      <c r="HO693">
        <v>1576.71</v>
      </c>
      <c r="HP693">
        <v>16.0013</v>
      </c>
      <c r="HQ693">
        <v>102.096</v>
      </c>
      <c r="HR693">
        <v>102.866</v>
      </c>
    </row>
    <row r="694" spans="1:226">
      <c r="A694">
        <v>678</v>
      </c>
      <c r="B694">
        <v>1657128549.5</v>
      </c>
      <c r="C694">
        <v>8516.90000009537</v>
      </c>
      <c r="D694" t="s">
        <v>1720</v>
      </c>
      <c r="E694" t="s">
        <v>1721</v>
      </c>
      <c r="F694">
        <v>5</v>
      </c>
      <c r="G694" t="s">
        <v>1537</v>
      </c>
      <c r="H694" t="s">
        <v>354</v>
      </c>
      <c r="I694">
        <v>1657128541.71429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1590.79046515386</v>
      </c>
      <c r="AK694">
        <v>1560.22042424242</v>
      </c>
      <c r="AL694">
        <v>3.37281962751275</v>
      </c>
      <c r="AM694">
        <v>66.8898912249682</v>
      </c>
      <c r="AN694">
        <f>(AP694 - AO694 + BO694*1E3/(8.314*(BQ694+273.15)) * AR694/BN694 * AQ694) * BN694/(100*BB694) * 1000/(1000 - AP694)</f>
        <v>0</v>
      </c>
      <c r="AO694">
        <v>15.9709507958383</v>
      </c>
      <c r="AP694">
        <v>19.0140557575757</v>
      </c>
      <c r="AQ694">
        <v>0.00628304622489687</v>
      </c>
      <c r="AR694">
        <v>77.4811783398538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1657128541.71429</v>
      </c>
      <c r="BH694">
        <v>1506.3675</v>
      </c>
      <c r="BI694">
        <v>1549.89821428571</v>
      </c>
      <c r="BJ694">
        <v>19.0104178571429</v>
      </c>
      <c r="BK694">
        <v>15.87375</v>
      </c>
      <c r="BL694">
        <v>1488.93035714286</v>
      </c>
      <c r="BM694">
        <v>18.8172571428571</v>
      </c>
      <c r="BN694">
        <v>500.018464285714</v>
      </c>
      <c r="BO694">
        <v>73.9486714285714</v>
      </c>
      <c r="BP694">
        <v>0.100031446428571</v>
      </c>
      <c r="BQ694">
        <v>23.1724785714286</v>
      </c>
      <c r="BR694">
        <v>23.0939214285714</v>
      </c>
      <c r="BS694">
        <v>999.9</v>
      </c>
      <c r="BT694">
        <v>0</v>
      </c>
      <c r="BU694">
        <v>0</v>
      </c>
      <c r="BV694">
        <v>10003.3928571429</v>
      </c>
      <c r="BW694">
        <v>0</v>
      </c>
      <c r="BX694">
        <v>1388.55428571429</v>
      </c>
      <c r="BY694">
        <v>-43.529775</v>
      </c>
      <c r="BZ694">
        <v>1535.55964285714</v>
      </c>
      <c r="CA694">
        <v>1574.89892857143</v>
      </c>
      <c r="CB694">
        <v>3.13666285714286</v>
      </c>
      <c r="CC694">
        <v>1549.89821428571</v>
      </c>
      <c r="CD694">
        <v>15.87375</v>
      </c>
      <c r="CE694">
        <v>1.405795</v>
      </c>
      <c r="CF694">
        <v>1.17384428571429</v>
      </c>
      <c r="CG694">
        <v>11.9802821428571</v>
      </c>
      <c r="CH694">
        <v>9.27374428571428</v>
      </c>
      <c r="CI694">
        <v>1999.98357142857</v>
      </c>
      <c r="CJ694">
        <v>0.979993964285715</v>
      </c>
      <c r="CK694">
        <v>0.0200057714285714</v>
      </c>
      <c r="CL694">
        <v>0</v>
      </c>
      <c r="CM694">
        <v>2.24761428571429</v>
      </c>
      <c r="CN694">
        <v>0</v>
      </c>
      <c r="CO694">
        <v>10169.1</v>
      </c>
      <c r="CP694">
        <v>17299.9857142857</v>
      </c>
      <c r="CQ694">
        <v>42.36375</v>
      </c>
      <c r="CR694">
        <v>44.6915</v>
      </c>
      <c r="CS694">
        <v>42.4303571428571</v>
      </c>
      <c r="CT694">
        <v>42.75</v>
      </c>
      <c r="CU694">
        <v>41.437</v>
      </c>
      <c r="CV694">
        <v>1959.97321428571</v>
      </c>
      <c r="CW694">
        <v>40.0103571428571</v>
      </c>
      <c r="CX694">
        <v>0</v>
      </c>
      <c r="CY694">
        <v>1657128529.9</v>
      </c>
      <c r="CZ694">
        <v>0</v>
      </c>
      <c r="DA694">
        <v>0</v>
      </c>
      <c r="DB694" t="s">
        <v>356</v>
      </c>
      <c r="DC694">
        <v>1656081770.5</v>
      </c>
      <c r="DD694">
        <v>1655399214.6</v>
      </c>
      <c r="DE694">
        <v>0</v>
      </c>
      <c r="DF694">
        <v>0.134</v>
      </c>
      <c r="DG694">
        <v>-0.06</v>
      </c>
      <c r="DH694">
        <v>9.331</v>
      </c>
      <c r="DI694">
        <v>0.511</v>
      </c>
      <c r="DJ694">
        <v>421</v>
      </c>
      <c r="DK694">
        <v>25</v>
      </c>
      <c r="DL694">
        <v>1.93</v>
      </c>
      <c r="DM694">
        <v>0.15</v>
      </c>
      <c r="DN694">
        <v>-43.558405</v>
      </c>
      <c r="DO694">
        <v>2.75634821763621</v>
      </c>
      <c r="DP694">
        <v>0.56915096018104</v>
      </c>
      <c r="DQ694">
        <v>0</v>
      </c>
      <c r="DR694">
        <v>3.16149425</v>
      </c>
      <c r="DS694">
        <v>-0.789636585365861</v>
      </c>
      <c r="DT694">
        <v>0.0814454334781115</v>
      </c>
      <c r="DU694">
        <v>0</v>
      </c>
      <c r="DV694">
        <v>0</v>
      </c>
      <c r="DW694">
        <v>2</v>
      </c>
      <c r="DX694" t="s">
        <v>367</v>
      </c>
      <c r="DY694">
        <v>2.96817</v>
      </c>
      <c r="DZ694">
        <v>2.75387</v>
      </c>
      <c r="EA694">
        <v>0.177391</v>
      </c>
      <c r="EB694">
        <v>0.181394</v>
      </c>
      <c r="EC694">
        <v>0.0716521</v>
      </c>
      <c r="ED694">
        <v>0.0637415</v>
      </c>
      <c r="EE694">
        <v>31912.3</v>
      </c>
      <c r="EF694">
        <v>34745.2</v>
      </c>
      <c r="EG694">
        <v>35189</v>
      </c>
      <c r="EH694">
        <v>38531.4</v>
      </c>
      <c r="EI694">
        <v>46380.3</v>
      </c>
      <c r="EJ694">
        <v>52099.1</v>
      </c>
      <c r="EK694">
        <v>55057.1</v>
      </c>
      <c r="EL694">
        <v>61795.4</v>
      </c>
      <c r="EM694">
        <v>1.9144</v>
      </c>
      <c r="EN694">
        <v>2.102</v>
      </c>
      <c r="EO694">
        <v>-0.0113249</v>
      </c>
      <c r="EP694">
        <v>0</v>
      </c>
      <c r="EQ694">
        <v>23.3117</v>
      </c>
      <c r="ER694">
        <v>999.9</v>
      </c>
      <c r="ES694">
        <v>39</v>
      </c>
      <c r="ET694">
        <v>34.211</v>
      </c>
      <c r="EU694">
        <v>28.5099</v>
      </c>
      <c r="EV694">
        <v>55.5972</v>
      </c>
      <c r="EW694">
        <v>38.8982</v>
      </c>
      <c r="EX694">
        <v>2</v>
      </c>
      <c r="EY694">
        <v>0.384146</v>
      </c>
      <c r="EZ694">
        <v>9.28105</v>
      </c>
      <c r="FA694">
        <v>19.9219</v>
      </c>
      <c r="FB694">
        <v>5.20172</v>
      </c>
      <c r="FC694">
        <v>12.0099</v>
      </c>
      <c r="FD694">
        <v>4.9756</v>
      </c>
      <c r="FE694">
        <v>3.294</v>
      </c>
      <c r="FF694">
        <v>9999</v>
      </c>
      <c r="FG694">
        <v>9999</v>
      </c>
      <c r="FH694">
        <v>9999</v>
      </c>
      <c r="FI694">
        <v>553</v>
      </c>
      <c r="FJ694">
        <v>1.86307</v>
      </c>
      <c r="FK694">
        <v>1.86783</v>
      </c>
      <c r="FL694">
        <v>1.86752</v>
      </c>
      <c r="FM694">
        <v>1.86874</v>
      </c>
      <c r="FN694">
        <v>1.86951</v>
      </c>
      <c r="FO694">
        <v>1.86554</v>
      </c>
      <c r="FP694">
        <v>1.86661</v>
      </c>
      <c r="FQ694">
        <v>1.86798</v>
      </c>
      <c r="FR694">
        <v>5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17.62</v>
      </c>
      <c r="GF694">
        <v>0.1931</v>
      </c>
      <c r="GG694">
        <v>5.21543574155078</v>
      </c>
      <c r="GH694">
        <v>0.0100486214095962</v>
      </c>
      <c r="GI694">
        <v>-1.74255938316833e-06</v>
      </c>
      <c r="GJ694">
        <v>3.40457676646056e-10</v>
      </c>
      <c r="GK694">
        <v>0.193157098174064</v>
      </c>
      <c r="GL694">
        <v>0</v>
      </c>
      <c r="GM694">
        <v>0</v>
      </c>
      <c r="GN694">
        <v>0</v>
      </c>
      <c r="GO694">
        <v>-4</v>
      </c>
      <c r="GP694">
        <v>2214</v>
      </c>
      <c r="GQ694">
        <v>1</v>
      </c>
      <c r="GR694">
        <v>18</v>
      </c>
      <c r="GS694">
        <v>17446.3</v>
      </c>
      <c r="GT694">
        <v>28822.2</v>
      </c>
      <c r="GU694">
        <v>3.7439</v>
      </c>
      <c r="GV694">
        <v>2.61353</v>
      </c>
      <c r="GW694">
        <v>2.24854</v>
      </c>
      <c r="GX694">
        <v>2.73193</v>
      </c>
      <c r="GY694">
        <v>1.99585</v>
      </c>
      <c r="GZ694">
        <v>2.34497</v>
      </c>
      <c r="HA694">
        <v>38.5504</v>
      </c>
      <c r="HB694">
        <v>13.6592</v>
      </c>
      <c r="HC694">
        <v>18</v>
      </c>
      <c r="HD694">
        <v>497.116</v>
      </c>
      <c r="HE694">
        <v>629.778</v>
      </c>
      <c r="HF694">
        <v>13.9269</v>
      </c>
      <c r="HG694">
        <v>31.9283</v>
      </c>
      <c r="HH694">
        <v>30.0004</v>
      </c>
      <c r="HI694">
        <v>31.7069</v>
      </c>
      <c r="HJ694">
        <v>31.6123</v>
      </c>
      <c r="HK694">
        <v>74.9557</v>
      </c>
      <c r="HL694">
        <v>40.2794</v>
      </c>
      <c r="HM694">
        <v>0</v>
      </c>
      <c r="HN694">
        <v>12.5035</v>
      </c>
      <c r="HO694">
        <v>1590.16</v>
      </c>
      <c r="HP694">
        <v>16.0306</v>
      </c>
      <c r="HQ694">
        <v>102.096</v>
      </c>
      <c r="HR694">
        <v>102.864</v>
      </c>
    </row>
    <row r="695" spans="1:226">
      <c r="A695">
        <v>679</v>
      </c>
      <c r="B695">
        <v>1657128554.5</v>
      </c>
      <c r="C695">
        <v>8521.90000009537</v>
      </c>
      <c r="D695" t="s">
        <v>1722</v>
      </c>
      <c r="E695" t="s">
        <v>1723</v>
      </c>
      <c r="F695">
        <v>5</v>
      </c>
      <c r="G695" t="s">
        <v>1537</v>
      </c>
      <c r="H695" t="s">
        <v>354</v>
      </c>
      <c r="I695">
        <v>1657128547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1607.91768486136</v>
      </c>
      <c r="AK695">
        <v>1576.98466666667</v>
      </c>
      <c r="AL695">
        <v>3.36734326177845</v>
      </c>
      <c r="AM695">
        <v>66.8898912249682</v>
      </c>
      <c r="AN695">
        <f>(AP695 - AO695 + BO695*1E3/(8.314*(BQ695+273.15)) * AR695/BN695 * AQ695) * BN695/(100*BB695) * 1000/(1000 - AP695)</f>
        <v>0</v>
      </c>
      <c r="AO695">
        <v>15.987210588132</v>
      </c>
      <c r="AP695">
        <v>19.0178721212121</v>
      </c>
      <c r="AQ695">
        <v>0.00154025742794661</v>
      </c>
      <c r="AR695">
        <v>77.4811783398538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1657128547</v>
      </c>
      <c r="BH695">
        <v>1523.94777777778</v>
      </c>
      <c r="BI695">
        <v>1567.24962962963</v>
      </c>
      <c r="BJ695">
        <v>19.0091666666667</v>
      </c>
      <c r="BK695">
        <v>15.9372037037037</v>
      </c>
      <c r="BL695">
        <v>1506.38592592593</v>
      </c>
      <c r="BM695">
        <v>18.8160037037037</v>
      </c>
      <c r="BN695">
        <v>499.995962962963</v>
      </c>
      <c r="BO695">
        <v>73.9488666666667</v>
      </c>
      <c r="BP695">
        <v>0.10004652962963</v>
      </c>
      <c r="BQ695">
        <v>23.1837703703704</v>
      </c>
      <c r="BR695">
        <v>23.1088259259259</v>
      </c>
      <c r="BS695">
        <v>999.9</v>
      </c>
      <c r="BT695">
        <v>0</v>
      </c>
      <c r="BU695">
        <v>0</v>
      </c>
      <c r="BV695">
        <v>10001.1111111111</v>
      </c>
      <c r="BW695">
        <v>0</v>
      </c>
      <c r="BX695">
        <v>1379.24666666667</v>
      </c>
      <c r="BY695">
        <v>-43.3013518518518</v>
      </c>
      <c r="BZ695">
        <v>1553.47814814815</v>
      </c>
      <c r="CA695">
        <v>1592.63185185185</v>
      </c>
      <c r="CB695">
        <v>3.07196814814815</v>
      </c>
      <c r="CC695">
        <v>1567.24962962963</v>
      </c>
      <c r="CD695">
        <v>15.9372037037037</v>
      </c>
      <c r="CE695">
        <v>1.4057062962963</v>
      </c>
      <c r="CF695">
        <v>1.17853851851852</v>
      </c>
      <c r="CG695">
        <v>11.9793222222222</v>
      </c>
      <c r="CH695">
        <v>9.33305888888889</v>
      </c>
      <c r="CI695">
        <v>1999.9837037037</v>
      </c>
      <c r="CJ695">
        <v>0.979993888888889</v>
      </c>
      <c r="CK695">
        <v>0.0200058518518519</v>
      </c>
      <c r="CL695">
        <v>0</v>
      </c>
      <c r="CM695">
        <v>2.25157407407407</v>
      </c>
      <c r="CN695">
        <v>0</v>
      </c>
      <c r="CO695">
        <v>10166.6074074074</v>
      </c>
      <c r="CP695">
        <v>17299.9814814815</v>
      </c>
      <c r="CQ695">
        <v>42.375</v>
      </c>
      <c r="CR695">
        <v>44.701</v>
      </c>
      <c r="CS695">
        <v>42.437</v>
      </c>
      <c r="CT695">
        <v>42.7614814814815</v>
      </c>
      <c r="CU695">
        <v>41.437</v>
      </c>
      <c r="CV695">
        <v>1959.97296296296</v>
      </c>
      <c r="CW695">
        <v>40.0107407407407</v>
      </c>
      <c r="CX695">
        <v>0</v>
      </c>
      <c r="CY695">
        <v>1657128534.7</v>
      </c>
      <c r="CZ695">
        <v>0</v>
      </c>
      <c r="DA695">
        <v>0</v>
      </c>
      <c r="DB695" t="s">
        <v>356</v>
      </c>
      <c r="DC695">
        <v>1656081770.5</v>
      </c>
      <c r="DD695">
        <v>1655399214.6</v>
      </c>
      <c r="DE695">
        <v>0</v>
      </c>
      <c r="DF695">
        <v>0.134</v>
      </c>
      <c r="DG695">
        <v>-0.06</v>
      </c>
      <c r="DH695">
        <v>9.331</v>
      </c>
      <c r="DI695">
        <v>0.511</v>
      </c>
      <c r="DJ695">
        <v>421</v>
      </c>
      <c r="DK695">
        <v>25</v>
      </c>
      <c r="DL695">
        <v>1.93</v>
      </c>
      <c r="DM695">
        <v>0.15</v>
      </c>
      <c r="DN695">
        <v>-43.45571</v>
      </c>
      <c r="DO695">
        <v>2.98141688555351</v>
      </c>
      <c r="DP695">
        <v>0.562236176264032</v>
      </c>
      <c r="DQ695">
        <v>0</v>
      </c>
      <c r="DR695">
        <v>3.1095585</v>
      </c>
      <c r="DS695">
        <v>-0.786012157598506</v>
      </c>
      <c r="DT695">
        <v>0.0813688017470455</v>
      </c>
      <c r="DU695">
        <v>0</v>
      </c>
      <c r="DV695">
        <v>0</v>
      </c>
      <c r="DW695">
        <v>2</v>
      </c>
      <c r="DX695" t="s">
        <v>367</v>
      </c>
      <c r="DY695">
        <v>2.96824</v>
      </c>
      <c r="DZ695">
        <v>2.75448</v>
      </c>
      <c r="EA695">
        <v>0.178555</v>
      </c>
      <c r="EB695">
        <v>0.182577</v>
      </c>
      <c r="EC695">
        <v>0.0716556</v>
      </c>
      <c r="ED695">
        <v>0.063753</v>
      </c>
      <c r="EE695">
        <v>31867</v>
      </c>
      <c r="EF695">
        <v>34694</v>
      </c>
      <c r="EG695">
        <v>35188.9</v>
      </c>
      <c r="EH695">
        <v>38530.4</v>
      </c>
      <c r="EI695">
        <v>46379.4</v>
      </c>
      <c r="EJ695">
        <v>52097.5</v>
      </c>
      <c r="EK695">
        <v>55056.3</v>
      </c>
      <c r="EL695">
        <v>61794.3</v>
      </c>
      <c r="EM695">
        <v>1.9132</v>
      </c>
      <c r="EN695">
        <v>2.1022</v>
      </c>
      <c r="EO695">
        <v>-0.0110269</v>
      </c>
      <c r="EP695">
        <v>0</v>
      </c>
      <c r="EQ695">
        <v>23.3195</v>
      </c>
      <c r="ER695">
        <v>999.9</v>
      </c>
      <c r="ES695">
        <v>38.976</v>
      </c>
      <c r="ET695">
        <v>34.221</v>
      </c>
      <c r="EU695">
        <v>28.5113</v>
      </c>
      <c r="EV695">
        <v>55.7572</v>
      </c>
      <c r="EW695">
        <v>38.9103</v>
      </c>
      <c r="EX695">
        <v>2</v>
      </c>
      <c r="EY695">
        <v>0.384431</v>
      </c>
      <c r="EZ695">
        <v>9.28105</v>
      </c>
      <c r="FA695">
        <v>19.9216</v>
      </c>
      <c r="FB695">
        <v>5.19932</v>
      </c>
      <c r="FC695">
        <v>12.0099</v>
      </c>
      <c r="FD695">
        <v>4.976</v>
      </c>
      <c r="FE695">
        <v>3.294</v>
      </c>
      <c r="FF695">
        <v>9999</v>
      </c>
      <c r="FG695">
        <v>9999</v>
      </c>
      <c r="FH695">
        <v>9999</v>
      </c>
      <c r="FI695">
        <v>553</v>
      </c>
      <c r="FJ695">
        <v>1.86307</v>
      </c>
      <c r="FK695">
        <v>1.8678</v>
      </c>
      <c r="FL695">
        <v>1.86752</v>
      </c>
      <c r="FM695">
        <v>1.86874</v>
      </c>
      <c r="FN695">
        <v>1.86951</v>
      </c>
      <c r="FO695">
        <v>1.86554</v>
      </c>
      <c r="FP695">
        <v>1.86661</v>
      </c>
      <c r="FQ695">
        <v>1.86798</v>
      </c>
      <c r="FR695">
        <v>5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17.74</v>
      </c>
      <c r="GF695">
        <v>0.1931</v>
      </c>
      <c r="GG695">
        <v>5.21543574155078</v>
      </c>
      <c r="GH695">
        <v>0.0100486214095962</v>
      </c>
      <c r="GI695">
        <v>-1.74255938316833e-06</v>
      </c>
      <c r="GJ695">
        <v>3.40457676646056e-10</v>
      </c>
      <c r="GK695">
        <v>0.193157098174064</v>
      </c>
      <c r="GL695">
        <v>0</v>
      </c>
      <c r="GM695">
        <v>0</v>
      </c>
      <c r="GN695">
        <v>0</v>
      </c>
      <c r="GO695">
        <v>-4</v>
      </c>
      <c r="GP695">
        <v>2214</v>
      </c>
      <c r="GQ695">
        <v>1</v>
      </c>
      <c r="GR695">
        <v>18</v>
      </c>
      <c r="GS695">
        <v>17446.4</v>
      </c>
      <c r="GT695">
        <v>28822.3</v>
      </c>
      <c r="GU695">
        <v>3.77197</v>
      </c>
      <c r="GV695">
        <v>2.6123</v>
      </c>
      <c r="GW695">
        <v>2.24854</v>
      </c>
      <c r="GX695">
        <v>2.73193</v>
      </c>
      <c r="GY695">
        <v>1.99585</v>
      </c>
      <c r="GZ695">
        <v>2.34131</v>
      </c>
      <c r="HA695">
        <v>38.575</v>
      </c>
      <c r="HB695">
        <v>13.668</v>
      </c>
      <c r="HC695">
        <v>18</v>
      </c>
      <c r="HD695">
        <v>496.331</v>
      </c>
      <c r="HE695">
        <v>629.969</v>
      </c>
      <c r="HF695">
        <v>13.9278</v>
      </c>
      <c r="HG695">
        <v>31.9339</v>
      </c>
      <c r="HH695">
        <v>30.0002</v>
      </c>
      <c r="HI695">
        <v>31.7096</v>
      </c>
      <c r="HJ695">
        <v>31.615</v>
      </c>
      <c r="HK695">
        <v>75.5117</v>
      </c>
      <c r="HL695">
        <v>40.2794</v>
      </c>
      <c r="HM695">
        <v>0</v>
      </c>
      <c r="HN695">
        <v>12.4897</v>
      </c>
      <c r="HO695">
        <v>1610.28</v>
      </c>
      <c r="HP695">
        <v>16.1488</v>
      </c>
      <c r="HQ695">
        <v>102.095</v>
      </c>
      <c r="HR695">
        <v>102.862</v>
      </c>
    </row>
    <row r="696" spans="1:226">
      <c r="A696">
        <v>680</v>
      </c>
      <c r="B696">
        <v>1657128559.5</v>
      </c>
      <c r="C696">
        <v>8526.90000009537</v>
      </c>
      <c r="D696" t="s">
        <v>1724</v>
      </c>
      <c r="E696" t="s">
        <v>1725</v>
      </c>
      <c r="F696">
        <v>5</v>
      </c>
      <c r="G696" t="s">
        <v>1537</v>
      </c>
      <c r="H696" t="s">
        <v>354</v>
      </c>
      <c r="I696">
        <v>1657128551.71429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1624.6838444803</v>
      </c>
      <c r="AK696">
        <v>1594.14587878788</v>
      </c>
      <c r="AL696">
        <v>3.44071616624787</v>
      </c>
      <c r="AM696">
        <v>66.8898912249682</v>
      </c>
      <c r="AN696">
        <f>(AP696 - AO696 + BO696*1E3/(8.314*(BQ696+273.15)) * AR696/BN696 * AQ696) * BN696/(100*BB696) * 1000/(1000 - AP696)</f>
        <v>0</v>
      </c>
      <c r="AO696">
        <v>15.998534646992</v>
      </c>
      <c r="AP696">
        <v>19.0089557575758</v>
      </c>
      <c r="AQ696">
        <v>-0.00302316554232782</v>
      </c>
      <c r="AR696">
        <v>77.4811783398538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1657128551.71429</v>
      </c>
      <c r="BH696">
        <v>1539.5375</v>
      </c>
      <c r="BI696">
        <v>1582.77214285714</v>
      </c>
      <c r="BJ696">
        <v>19.0115071428571</v>
      </c>
      <c r="BK696">
        <v>15.9917107142857</v>
      </c>
      <c r="BL696">
        <v>1521.86607142857</v>
      </c>
      <c r="BM696">
        <v>18.8183535714286</v>
      </c>
      <c r="BN696">
        <v>499.978964285714</v>
      </c>
      <c r="BO696">
        <v>73.9490392857143</v>
      </c>
      <c r="BP696">
        <v>0.0999796785714286</v>
      </c>
      <c r="BQ696">
        <v>23.1924678571428</v>
      </c>
      <c r="BR696">
        <v>23.1246321428571</v>
      </c>
      <c r="BS696">
        <v>999.9</v>
      </c>
      <c r="BT696">
        <v>0</v>
      </c>
      <c r="BU696">
        <v>0</v>
      </c>
      <c r="BV696">
        <v>10005.7142857143</v>
      </c>
      <c r="BW696">
        <v>0</v>
      </c>
      <c r="BX696">
        <v>1364.52928571429</v>
      </c>
      <c r="BY696">
        <v>-43.2343071428571</v>
      </c>
      <c r="BZ696">
        <v>1569.37357142857</v>
      </c>
      <c r="CA696">
        <v>1608.495</v>
      </c>
      <c r="CB696">
        <v>3.01981</v>
      </c>
      <c r="CC696">
        <v>1582.77214285714</v>
      </c>
      <c r="CD696">
        <v>15.9917107142857</v>
      </c>
      <c r="CE696">
        <v>1.40588285714286</v>
      </c>
      <c r="CF696">
        <v>1.18257142857143</v>
      </c>
      <c r="CG696">
        <v>11.9812285714286</v>
      </c>
      <c r="CH696">
        <v>9.38390571428572</v>
      </c>
      <c r="CI696">
        <v>1999.98321428571</v>
      </c>
      <c r="CJ696">
        <v>0.979993857142857</v>
      </c>
      <c r="CK696">
        <v>0.0200058857142857</v>
      </c>
      <c r="CL696">
        <v>0</v>
      </c>
      <c r="CM696">
        <v>2.25921785714286</v>
      </c>
      <c r="CN696">
        <v>0</v>
      </c>
      <c r="CO696">
        <v>10165.4571428571</v>
      </c>
      <c r="CP696">
        <v>17299.9785714286</v>
      </c>
      <c r="CQ696">
        <v>42.375</v>
      </c>
      <c r="CR696">
        <v>44.70725</v>
      </c>
      <c r="CS696">
        <v>42.437</v>
      </c>
      <c r="CT696">
        <v>42.7677142857143</v>
      </c>
      <c r="CU696">
        <v>41.44825</v>
      </c>
      <c r="CV696">
        <v>1959.9725</v>
      </c>
      <c r="CW696">
        <v>40.0107142857143</v>
      </c>
      <c r="CX696">
        <v>0</v>
      </c>
      <c r="CY696">
        <v>1657128539.5</v>
      </c>
      <c r="CZ696">
        <v>0</v>
      </c>
      <c r="DA696">
        <v>0</v>
      </c>
      <c r="DB696" t="s">
        <v>356</v>
      </c>
      <c r="DC696">
        <v>1656081770.5</v>
      </c>
      <c r="DD696">
        <v>1655399214.6</v>
      </c>
      <c r="DE696">
        <v>0</v>
      </c>
      <c r="DF696">
        <v>0.134</v>
      </c>
      <c r="DG696">
        <v>-0.06</v>
      </c>
      <c r="DH696">
        <v>9.331</v>
      </c>
      <c r="DI696">
        <v>0.511</v>
      </c>
      <c r="DJ696">
        <v>421</v>
      </c>
      <c r="DK696">
        <v>25</v>
      </c>
      <c r="DL696">
        <v>1.93</v>
      </c>
      <c r="DM696">
        <v>0.15</v>
      </c>
      <c r="DN696">
        <v>-43.3609575</v>
      </c>
      <c r="DO696">
        <v>1.42876210131337</v>
      </c>
      <c r="DP696">
        <v>0.536543431554007</v>
      </c>
      <c r="DQ696">
        <v>0</v>
      </c>
      <c r="DR696">
        <v>3.06593225</v>
      </c>
      <c r="DS696">
        <v>-0.627333095684806</v>
      </c>
      <c r="DT696">
        <v>0.068836282565501</v>
      </c>
      <c r="DU696">
        <v>0</v>
      </c>
      <c r="DV696">
        <v>0</v>
      </c>
      <c r="DW696">
        <v>2</v>
      </c>
      <c r="DX696" t="s">
        <v>367</v>
      </c>
      <c r="DY696">
        <v>2.96845</v>
      </c>
      <c r="DZ696">
        <v>2.75413</v>
      </c>
      <c r="EA696">
        <v>0.179717</v>
      </c>
      <c r="EB696">
        <v>0.183714</v>
      </c>
      <c r="EC696">
        <v>0.0716407</v>
      </c>
      <c r="ED696">
        <v>0.0639414</v>
      </c>
      <c r="EE696">
        <v>31821.8</v>
      </c>
      <c r="EF696">
        <v>34645.8</v>
      </c>
      <c r="EG696">
        <v>35188.8</v>
      </c>
      <c r="EH696">
        <v>38530.6</v>
      </c>
      <c r="EI696">
        <v>46380</v>
      </c>
      <c r="EJ696">
        <v>52087.4</v>
      </c>
      <c r="EK696">
        <v>55056</v>
      </c>
      <c r="EL696">
        <v>61794.8</v>
      </c>
      <c r="EM696">
        <v>1.9144</v>
      </c>
      <c r="EN696">
        <v>2.1024</v>
      </c>
      <c r="EO696">
        <v>-0.012666</v>
      </c>
      <c r="EP696">
        <v>0</v>
      </c>
      <c r="EQ696">
        <v>23.3274</v>
      </c>
      <c r="ER696">
        <v>999.9</v>
      </c>
      <c r="ES696">
        <v>38.976</v>
      </c>
      <c r="ET696">
        <v>34.241</v>
      </c>
      <c r="EU696">
        <v>28.5447</v>
      </c>
      <c r="EV696">
        <v>55.5872</v>
      </c>
      <c r="EW696">
        <v>38.9463</v>
      </c>
      <c r="EX696">
        <v>2</v>
      </c>
      <c r="EY696">
        <v>0.384634</v>
      </c>
      <c r="EZ696">
        <v>9.28105</v>
      </c>
      <c r="FA696">
        <v>19.9217</v>
      </c>
      <c r="FB696">
        <v>5.19812</v>
      </c>
      <c r="FC696">
        <v>12.0099</v>
      </c>
      <c r="FD696">
        <v>4.9756</v>
      </c>
      <c r="FE696">
        <v>3.294</v>
      </c>
      <c r="FF696">
        <v>9999</v>
      </c>
      <c r="FG696">
        <v>9999</v>
      </c>
      <c r="FH696">
        <v>9999</v>
      </c>
      <c r="FI696">
        <v>553</v>
      </c>
      <c r="FJ696">
        <v>1.86307</v>
      </c>
      <c r="FK696">
        <v>1.8678</v>
      </c>
      <c r="FL696">
        <v>1.86752</v>
      </c>
      <c r="FM696">
        <v>1.86874</v>
      </c>
      <c r="FN696">
        <v>1.86951</v>
      </c>
      <c r="FO696">
        <v>1.86554</v>
      </c>
      <c r="FP696">
        <v>1.86661</v>
      </c>
      <c r="FQ696">
        <v>1.86798</v>
      </c>
      <c r="FR696">
        <v>5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17.86</v>
      </c>
      <c r="GF696">
        <v>0.1932</v>
      </c>
      <c r="GG696">
        <v>5.21543574155078</v>
      </c>
      <c r="GH696">
        <v>0.0100486214095962</v>
      </c>
      <c r="GI696">
        <v>-1.74255938316833e-06</v>
      </c>
      <c r="GJ696">
        <v>3.40457676646056e-10</v>
      </c>
      <c r="GK696">
        <v>0.193157098174064</v>
      </c>
      <c r="GL696">
        <v>0</v>
      </c>
      <c r="GM696">
        <v>0</v>
      </c>
      <c r="GN696">
        <v>0</v>
      </c>
      <c r="GO696">
        <v>-4</v>
      </c>
      <c r="GP696">
        <v>2214</v>
      </c>
      <c r="GQ696">
        <v>1</v>
      </c>
      <c r="GR696">
        <v>18</v>
      </c>
      <c r="GS696">
        <v>17446.5</v>
      </c>
      <c r="GT696">
        <v>28822.4</v>
      </c>
      <c r="GU696">
        <v>3.80249</v>
      </c>
      <c r="GV696">
        <v>2.60742</v>
      </c>
      <c r="GW696">
        <v>2.24854</v>
      </c>
      <c r="GX696">
        <v>2.73315</v>
      </c>
      <c r="GY696">
        <v>1.99585</v>
      </c>
      <c r="GZ696">
        <v>2.35962</v>
      </c>
      <c r="HA696">
        <v>38.575</v>
      </c>
      <c r="HB696">
        <v>13.6592</v>
      </c>
      <c r="HC696">
        <v>18</v>
      </c>
      <c r="HD696">
        <v>497.162</v>
      </c>
      <c r="HE696">
        <v>630.183</v>
      </c>
      <c r="HF696">
        <v>13.9271</v>
      </c>
      <c r="HG696">
        <v>31.9367</v>
      </c>
      <c r="HH696">
        <v>30.0003</v>
      </c>
      <c r="HI696">
        <v>31.7124</v>
      </c>
      <c r="HJ696">
        <v>31.6206</v>
      </c>
      <c r="HK696">
        <v>76.1277</v>
      </c>
      <c r="HL696">
        <v>39.6878</v>
      </c>
      <c r="HM696">
        <v>0</v>
      </c>
      <c r="HN696">
        <v>12.4897</v>
      </c>
      <c r="HO696">
        <v>1623.68</v>
      </c>
      <c r="HP696">
        <v>16.2283</v>
      </c>
      <c r="HQ696">
        <v>102.094</v>
      </c>
      <c r="HR696">
        <v>102.863</v>
      </c>
    </row>
    <row r="697" spans="1:226">
      <c r="A697">
        <v>681</v>
      </c>
      <c r="B697">
        <v>1657128564.5</v>
      </c>
      <c r="C697">
        <v>8531.90000009537</v>
      </c>
      <c r="D697" t="s">
        <v>1726</v>
      </c>
      <c r="E697" t="s">
        <v>1727</v>
      </c>
      <c r="F697">
        <v>5</v>
      </c>
      <c r="G697" t="s">
        <v>1537</v>
      </c>
      <c r="H697" t="s">
        <v>354</v>
      </c>
      <c r="I697">
        <v>1657128557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1642.34859291148</v>
      </c>
      <c r="AK697">
        <v>1611.25690909091</v>
      </c>
      <c r="AL697">
        <v>3.45670436622879</v>
      </c>
      <c r="AM697">
        <v>66.8898912249682</v>
      </c>
      <c r="AN697">
        <f>(AP697 - AO697 + BO697*1E3/(8.314*(BQ697+273.15)) * AR697/BN697 * AQ697) * BN697/(100*BB697) * 1000/(1000 - AP697)</f>
        <v>0</v>
      </c>
      <c r="AO697">
        <v>16.13773969708</v>
      </c>
      <c r="AP697">
        <v>19.0370787878788</v>
      </c>
      <c r="AQ697">
        <v>0.000483700963300274</v>
      </c>
      <c r="AR697">
        <v>77.4811783398538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1657128557</v>
      </c>
      <c r="BH697">
        <v>1557.08814814815</v>
      </c>
      <c r="BI697">
        <v>1600.47851851852</v>
      </c>
      <c r="BJ697">
        <v>19.0177111111111</v>
      </c>
      <c r="BK697">
        <v>16.0553703703704</v>
      </c>
      <c r="BL697">
        <v>1539.29222222222</v>
      </c>
      <c r="BM697">
        <v>18.824562962963</v>
      </c>
      <c r="BN697">
        <v>499.977925925926</v>
      </c>
      <c r="BO697">
        <v>73.9487111111111</v>
      </c>
      <c r="BP697">
        <v>0.100057588888889</v>
      </c>
      <c r="BQ697">
        <v>23.2002481481481</v>
      </c>
      <c r="BR697">
        <v>23.1424962962963</v>
      </c>
      <c r="BS697">
        <v>999.9</v>
      </c>
      <c r="BT697">
        <v>0</v>
      </c>
      <c r="BU697">
        <v>0</v>
      </c>
      <c r="BV697">
        <v>10006.6666666667</v>
      </c>
      <c r="BW697">
        <v>0</v>
      </c>
      <c r="BX697">
        <v>1345.36666666667</v>
      </c>
      <c r="BY697">
        <v>-43.3893777777778</v>
      </c>
      <c r="BZ697">
        <v>1587.27444444444</v>
      </c>
      <c r="CA697">
        <v>1626.59481481481</v>
      </c>
      <c r="CB697">
        <v>2.96235925925926</v>
      </c>
      <c r="CC697">
        <v>1600.47851851852</v>
      </c>
      <c r="CD697">
        <v>16.0553703703704</v>
      </c>
      <c r="CE697">
        <v>1.4063362962963</v>
      </c>
      <c r="CF697">
        <v>1.18727259259259</v>
      </c>
      <c r="CG697">
        <v>11.9861185185185</v>
      </c>
      <c r="CH697">
        <v>9.44277407407407</v>
      </c>
      <c r="CI697">
        <v>1999.96888888889</v>
      </c>
      <c r="CJ697">
        <v>0.979993666666667</v>
      </c>
      <c r="CK697">
        <v>0.0200060888888889</v>
      </c>
      <c r="CL697">
        <v>0</v>
      </c>
      <c r="CM697">
        <v>2.29440740740741</v>
      </c>
      <c r="CN697">
        <v>0</v>
      </c>
      <c r="CO697">
        <v>10164.7074074074</v>
      </c>
      <c r="CP697">
        <v>17299.8518518519</v>
      </c>
      <c r="CQ697">
        <v>42.375</v>
      </c>
      <c r="CR697">
        <v>44.7243333333333</v>
      </c>
      <c r="CS697">
        <v>42.437</v>
      </c>
      <c r="CT697">
        <v>42.789037037037</v>
      </c>
      <c r="CU697">
        <v>41.4533333333333</v>
      </c>
      <c r="CV697">
        <v>1959.95814814815</v>
      </c>
      <c r="CW697">
        <v>40.0107407407407</v>
      </c>
      <c r="CX697">
        <v>0</v>
      </c>
      <c r="CY697">
        <v>1657128544.9</v>
      </c>
      <c r="CZ697">
        <v>0</v>
      </c>
      <c r="DA697">
        <v>0</v>
      </c>
      <c r="DB697" t="s">
        <v>356</v>
      </c>
      <c r="DC697">
        <v>1656081770.5</v>
      </c>
      <c r="DD697">
        <v>1655399214.6</v>
      </c>
      <c r="DE697">
        <v>0</v>
      </c>
      <c r="DF697">
        <v>0.134</v>
      </c>
      <c r="DG697">
        <v>-0.06</v>
      </c>
      <c r="DH697">
        <v>9.331</v>
      </c>
      <c r="DI697">
        <v>0.511</v>
      </c>
      <c r="DJ697">
        <v>421</v>
      </c>
      <c r="DK697">
        <v>25</v>
      </c>
      <c r="DL697">
        <v>1.93</v>
      </c>
      <c r="DM697">
        <v>0.15</v>
      </c>
      <c r="DN697">
        <v>-43.3304825</v>
      </c>
      <c r="DO697">
        <v>-1.51880938086294</v>
      </c>
      <c r="DP697">
        <v>0.41480263312056</v>
      </c>
      <c r="DQ697">
        <v>0</v>
      </c>
      <c r="DR697">
        <v>2.98304475</v>
      </c>
      <c r="DS697">
        <v>-0.60992431519701</v>
      </c>
      <c r="DT697">
        <v>0.0683348161623158</v>
      </c>
      <c r="DU697">
        <v>0</v>
      </c>
      <c r="DV697">
        <v>0</v>
      </c>
      <c r="DW697">
        <v>2</v>
      </c>
      <c r="DX697" t="s">
        <v>367</v>
      </c>
      <c r="DY697">
        <v>2.96878</v>
      </c>
      <c r="DZ697">
        <v>2.75382</v>
      </c>
      <c r="EA697">
        <v>0.180884</v>
      </c>
      <c r="EB697">
        <v>0.184851</v>
      </c>
      <c r="EC697">
        <v>0.0717061</v>
      </c>
      <c r="ED697">
        <v>0.0642977</v>
      </c>
      <c r="EE697">
        <v>31776.4</v>
      </c>
      <c r="EF697">
        <v>34597.9</v>
      </c>
      <c r="EG697">
        <v>35188.8</v>
      </c>
      <c r="EH697">
        <v>38531</v>
      </c>
      <c r="EI697">
        <v>46377</v>
      </c>
      <c r="EJ697">
        <v>52067.8</v>
      </c>
      <c r="EK697">
        <v>55056.3</v>
      </c>
      <c r="EL697">
        <v>61795</v>
      </c>
      <c r="EM697">
        <v>1.914</v>
      </c>
      <c r="EN697">
        <v>2.1022</v>
      </c>
      <c r="EO697">
        <v>-0.00983477</v>
      </c>
      <c r="EP697">
        <v>0</v>
      </c>
      <c r="EQ697">
        <v>23.3411</v>
      </c>
      <c r="ER697">
        <v>999.9</v>
      </c>
      <c r="ES697">
        <v>38.976</v>
      </c>
      <c r="ET697">
        <v>34.241</v>
      </c>
      <c r="EU697">
        <v>28.5444</v>
      </c>
      <c r="EV697">
        <v>55.5072</v>
      </c>
      <c r="EW697">
        <v>38.9022</v>
      </c>
      <c r="EX697">
        <v>2</v>
      </c>
      <c r="EY697">
        <v>0.384878</v>
      </c>
      <c r="EZ697">
        <v>9.28105</v>
      </c>
      <c r="FA697">
        <v>19.9218</v>
      </c>
      <c r="FB697">
        <v>5.20172</v>
      </c>
      <c r="FC697">
        <v>12.0099</v>
      </c>
      <c r="FD697">
        <v>4.976</v>
      </c>
      <c r="FE697">
        <v>3.294</v>
      </c>
      <c r="FF697">
        <v>9999</v>
      </c>
      <c r="FG697">
        <v>9999</v>
      </c>
      <c r="FH697">
        <v>9999</v>
      </c>
      <c r="FI697">
        <v>553</v>
      </c>
      <c r="FJ697">
        <v>1.86307</v>
      </c>
      <c r="FK697">
        <v>1.8678</v>
      </c>
      <c r="FL697">
        <v>1.86752</v>
      </c>
      <c r="FM697">
        <v>1.86874</v>
      </c>
      <c r="FN697">
        <v>1.86951</v>
      </c>
      <c r="FO697">
        <v>1.86554</v>
      </c>
      <c r="FP697">
        <v>1.86661</v>
      </c>
      <c r="FQ697">
        <v>1.86798</v>
      </c>
      <c r="FR697">
        <v>5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17.97</v>
      </c>
      <c r="GF697">
        <v>0.1931</v>
      </c>
      <c r="GG697">
        <v>5.21543574155078</v>
      </c>
      <c r="GH697">
        <v>0.0100486214095962</v>
      </c>
      <c r="GI697">
        <v>-1.74255938316833e-06</v>
      </c>
      <c r="GJ697">
        <v>3.40457676646056e-10</v>
      </c>
      <c r="GK697">
        <v>0.193157098174064</v>
      </c>
      <c r="GL697">
        <v>0</v>
      </c>
      <c r="GM697">
        <v>0</v>
      </c>
      <c r="GN697">
        <v>0</v>
      </c>
      <c r="GO697">
        <v>-4</v>
      </c>
      <c r="GP697">
        <v>2214</v>
      </c>
      <c r="GQ697">
        <v>1</v>
      </c>
      <c r="GR697">
        <v>18</v>
      </c>
      <c r="GS697">
        <v>17446.6</v>
      </c>
      <c r="GT697">
        <v>28822.5</v>
      </c>
      <c r="GU697">
        <v>3.83179</v>
      </c>
      <c r="GV697">
        <v>2.60742</v>
      </c>
      <c r="GW697">
        <v>2.24854</v>
      </c>
      <c r="GX697">
        <v>2.73315</v>
      </c>
      <c r="GY697">
        <v>1.99585</v>
      </c>
      <c r="GZ697">
        <v>2.35596</v>
      </c>
      <c r="HA697">
        <v>38.575</v>
      </c>
      <c r="HB697">
        <v>13.668</v>
      </c>
      <c r="HC697">
        <v>18</v>
      </c>
      <c r="HD697">
        <v>496.915</v>
      </c>
      <c r="HE697">
        <v>630.057</v>
      </c>
      <c r="HF697">
        <v>13.9296</v>
      </c>
      <c r="HG697">
        <v>31.9396</v>
      </c>
      <c r="HH697">
        <v>30.0005</v>
      </c>
      <c r="HI697">
        <v>31.7152</v>
      </c>
      <c r="HJ697">
        <v>31.6233</v>
      </c>
      <c r="HK697">
        <v>76.6775</v>
      </c>
      <c r="HL697">
        <v>39.6878</v>
      </c>
      <c r="HM697">
        <v>0</v>
      </c>
      <c r="HN697">
        <v>12.4897</v>
      </c>
      <c r="HO697">
        <v>1643.8</v>
      </c>
      <c r="HP697">
        <v>16.2839</v>
      </c>
      <c r="HQ697">
        <v>102.095</v>
      </c>
      <c r="HR697">
        <v>102.863</v>
      </c>
    </row>
    <row r="698" spans="1:226">
      <c r="A698">
        <v>682</v>
      </c>
      <c r="B698">
        <v>1657128569</v>
      </c>
      <c r="C698">
        <v>8536.40000009537</v>
      </c>
      <c r="D698" t="s">
        <v>1728</v>
      </c>
      <c r="E698" t="s">
        <v>1729</v>
      </c>
      <c r="F698">
        <v>5</v>
      </c>
      <c r="G698" t="s">
        <v>1537</v>
      </c>
      <c r="H698" t="s">
        <v>354</v>
      </c>
      <c r="I698">
        <v>1657128561.44444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1657.62193584358</v>
      </c>
      <c r="AK698">
        <v>1626.51539393939</v>
      </c>
      <c r="AL698">
        <v>3.37651629634803</v>
      </c>
      <c r="AM698">
        <v>66.8898912249682</v>
      </c>
      <c r="AN698">
        <f>(AP698 - AO698 + BO698*1E3/(8.314*(BQ698+273.15)) * AR698/BN698 * AQ698) * BN698/(100*BB698) * 1000/(1000 - AP698)</f>
        <v>0</v>
      </c>
      <c r="AO698">
        <v>16.1759770830918</v>
      </c>
      <c r="AP698">
        <v>19.061763030303</v>
      </c>
      <c r="AQ698">
        <v>0.00316915104009933</v>
      </c>
      <c r="AR698">
        <v>77.4811783398538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1657128561.44444</v>
      </c>
      <c r="BH698">
        <v>1571.95222222222</v>
      </c>
      <c r="BI698">
        <v>1615.38666666667</v>
      </c>
      <c r="BJ698">
        <v>19.0270074074074</v>
      </c>
      <c r="BK698">
        <v>16.1155703703704</v>
      </c>
      <c r="BL698">
        <v>1554.05111111111</v>
      </c>
      <c r="BM698">
        <v>18.8338518518519</v>
      </c>
      <c r="BN698">
        <v>499.987259259259</v>
      </c>
      <c r="BO698">
        <v>73.9491148148148</v>
      </c>
      <c r="BP698">
        <v>0.100072859259259</v>
      </c>
      <c r="BQ698">
        <v>23.2051111111111</v>
      </c>
      <c r="BR698">
        <v>23.1543074074074</v>
      </c>
      <c r="BS698">
        <v>999.9</v>
      </c>
      <c r="BT698">
        <v>0</v>
      </c>
      <c r="BU698">
        <v>0</v>
      </c>
      <c r="BV698">
        <v>10005.9259259259</v>
      </c>
      <c r="BW698">
        <v>0</v>
      </c>
      <c r="BX698">
        <v>1329.25148148148</v>
      </c>
      <c r="BY698">
        <v>-43.4333592592593</v>
      </c>
      <c r="BZ698">
        <v>1602.44296296296</v>
      </c>
      <c r="CA698">
        <v>1641.84777777778</v>
      </c>
      <c r="CB698">
        <v>2.91145</v>
      </c>
      <c r="CC698">
        <v>1615.38666666667</v>
      </c>
      <c r="CD698">
        <v>16.1155703703704</v>
      </c>
      <c r="CE698">
        <v>1.40703185185185</v>
      </c>
      <c r="CF698">
        <v>1.19173074074074</v>
      </c>
      <c r="CG698">
        <v>11.9936074074074</v>
      </c>
      <c r="CH698">
        <v>9.49849888888889</v>
      </c>
      <c r="CI698">
        <v>1999.99148148148</v>
      </c>
      <c r="CJ698">
        <v>0.979993888888889</v>
      </c>
      <c r="CK698">
        <v>0.0200058518518519</v>
      </c>
      <c r="CL698">
        <v>0</v>
      </c>
      <c r="CM698">
        <v>2.33245555555556</v>
      </c>
      <c r="CN698">
        <v>0</v>
      </c>
      <c r="CO698">
        <v>10164.8740740741</v>
      </c>
      <c r="CP698">
        <v>17300.0481481481</v>
      </c>
      <c r="CQ698">
        <v>42.375</v>
      </c>
      <c r="CR698">
        <v>44.7336666666667</v>
      </c>
      <c r="CS698">
        <v>42.437</v>
      </c>
      <c r="CT698">
        <v>42.7982222222222</v>
      </c>
      <c r="CU698">
        <v>41.4673333333333</v>
      </c>
      <c r="CV698">
        <v>1959.98074074074</v>
      </c>
      <c r="CW698">
        <v>40.0107407407407</v>
      </c>
      <c r="CX698">
        <v>0</v>
      </c>
      <c r="CY698">
        <v>1657128549.7</v>
      </c>
      <c r="CZ698">
        <v>0</v>
      </c>
      <c r="DA698">
        <v>0</v>
      </c>
      <c r="DB698" t="s">
        <v>356</v>
      </c>
      <c r="DC698">
        <v>1656081770.5</v>
      </c>
      <c r="DD698">
        <v>1655399214.6</v>
      </c>
      <c r="DE698">
        <v>0</v>
      </c>
      <c r="DF698">
        <v>0.134</v>
      </c>
      <c r="DG698">
        <v>-0.06</v>
      </c>
      <c r="DH698">
        <v>9.331</v>
      </c>
      <c r="DI698">
        <v>0.511</v>
      </c>
      <c r="DJ698">
        <v>421</v>
      </c>
      <c r="DK698">
        <v>25</v>
      </c>
      <c r="DL698">
        <v>1.93</v>
      </c>
      <c r="DM698">
        <v>0.15</v>
      </c>
      <c r="DN698">
        <v>-43.4019825</v>
      </c>
      <c r="DO698">
        <v>-0.895122326453963</v>
      </c>
      <c r="DP698">
        <v>0.443019803669937</v>
      </c>
      <c r="DQ698">
        <v>0</v>
      </c>
      <c r="DR698">
        <v>2.94915525</v>
      </c>
      <c r="DS698">
        <v>-0.742026303939965</v>
      </c>
      <c r="DT698">
        <v>0.0769164779805829</v>
      </c>
      <c r="DU698">
        <v>0</v>
      </c>
      <c r="DV698">
        <v>0</v>
      </c>
      <c r="DW698">
        <v>2</v>
      </c>
      <c r="DX698" t="s">
        <v>367</v>
      </c>
      <c r="DY698">
        <v>2.96733</v>
      </c>
      <c r="DZ698">
        <v>2.75263</v>
      </c>
      <c r="EA698">
        <v>0.181924</v>
      </c>
      <c r="EB698">
        <v>0.185899</v>
      </c>
      <c r="EC698">
        <v>0.0717703</v>
      </c>
      <c r="ED698">
        <v>0.0644327</v>
      </c>
      <c r="EE698">
        <v>31736.2</v>
      </c>
      <c r="EF698">
        <v>34552.9</v>
      </c>
      <c r="EG698">
        <v>35189</v>
      </c>
      <c r="EH698">
        <v>38530.5</v>
      </c>
      <c r="EI698">
        <v>46373.4</v>
      </c>
      <c r="EJ698">
        <v>52060.1</v>
      </c>
      <c r="EK698">
        <v>55055.9</v>
      </c>
      <c r="EL698">
        <v>61794.8</v>
      </c>
      <c r="EM698">
        <v>1.9144</v>
      </c>
      <c r="EN698">
        <v>2.1024</v>
      </c>
      <c r="EO698">
        <v>-0.00968575</v>
      </c>
      <c r="EP698">
        <v>0</v>
      </c>
      <c r="EQ698">
        <v>23.353</v>
      </c>
      <c r="ER698">
        <v>999.9</v>
      </c>
      <c r="ES698">
        <v>38.945</v>
      </c>
      <c r="ET698">
        <v>34.241</v>
      </c>
      <c r="EU698">
        <v>28.5168</v>
      </c>
      <c r="EV698">
        <v>55.0972</v>
      </c>
      <c r="EW698">
        <v>38.9423</v>
      </c>
      <c r="EX698">
        <v>2</v>
      </c>
      <c r="EY698">
        <v>0.385</v>
      </c>
      <c r="EZ698">
        <v>9.28105</v>
      </c>
      <c r="FA698">
        <v>19.9202</v>
      </c>
      <c r="FB698">
        <v>5.20052</v>
      </c>
      <c r="FC698">
        <v>12.0099</v>
      </c>
      <c r="FD698">
        <v>4.9756</v>
      </c>
      <c r="FE698">
        <v>3.294</v>
      </c>
      <c r="FF698">
        <v>9999</v>
      </c>
      <c r="FG698">
        <v>9999</v>
      </c>
      <c r="FH698">
        <v>9999</v>
      </c>
      <c r="FI698">
        <v>553</v>
      </c>
      <c r="FJ698">
        <v>1.86307</v>
      </c>
      <c r="FK698">
        <v>1.86783</v>
      </c>
      <c r="FL698">
        <v>1.86752</v>
      </c>
      <c r="FM698">
        <v>1.86874</v>
      </c>
      <c r="FN698">
        <v>1.86951</v>
      </c>
      <c r="FO698">
        <v>1.86557</v>
      </c>
      <c r="FP698">
        <v>1.86661</v>
      </c>
      <c r="FQ698">
        <v>1.86798</v>
      </c>
      <c r="FR698">
        <v>5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18.08</v>
      </c>
      <c r="GF698">
        <v>0.1932</v>
      </c>
      <c r="GG698">
        <v>5.21543574155078</v>
      </c>
      <c r="GH698">
        <v>0.0100486214095962</v>
      </c>
      <c r="GI698">
        <v>-1.74255938316833e-06</v>
      </c>
      <c r="GJ698">
        <v>3.40457676646056e-10</v>
      </c>
      <c r="GK698">
        <v>0.193157098174064</v>
      </c>
      <c r="GL698">
        <v>0</v>
      </c>
      <c r="GM698">
        <v>0</v>
      </c>
      <c r="GN698">
        <v>0</v>
      </c>
      <c r="GO698">
        <v>-4</v>
      </c>
      <c r="GP698">
        <v>2214</v>
      </c>
      <c r="GQ698">
        <v>1</v>
      </c>
      <c r="GR698">
        <v>18</v>
      </c>
      <c r="GS698">
        <v>17446.6</v>
      </c>
      <c r="GT698">
        <v>28822.6</v>
      </c>
      <c r="GU698">
        <v>3.8562</v>
      </c>
      <c r="GV698">
        <v>2.6123</v>
      </c>
      <c r="GW698">
        <v>2.24854</v>
      </c>
      <c r="GX698">
        <v>2.73193</v>
      </c>
      <c r="GY698">
        <v>1.99585</v>
      </c>
      <c r="GZ698">
        <v>2.31079</v>
      </c>
      <c r="HA698">
        <v>38.5995</v>
      </c>
      <c r="HB698">
        <v>13.6505</v>
      </c>
      <c r="HC698">
        <v>18</v>
      </c>
      <c r="HD698">
        <v>497.231</v>
      </c>
      <c r="HE698">
        <v>630.247</v>
      </c>
      <c r="HF698">
        <v>13.9318</v>
      </c>
      <c r="HG698">
        <v>31.9424</v>
      </c>
      <c r="HH698">
        <v>30.0002</v>
      </c>
      <c r="HI698">
        <v>31.7207</v>
      </c>
      <c r="HJ698">
        <v>31.6261</v>
      </c>
      <c r="HK698">
        <v>77.2493</v>
      </c>
      <c r="HL698">
        <v>39.3973</v>
      </c>
      <c r="HM698">
        <v>0</v>
      </c>
      <c r="HN698">
        <v>12.5139</v>
      </c>
      <c r="HO698">
        <v>1657.3</v>
      </c>
      <c r="HP698">
        <v>16.3255</v>
      </c>
      <c r="HQ698">
        <v>102.094</v>
      </c>
      <c r="HR698">
        <v>102.863</v>
      </c>
    </row>
    <row r="699" spans="1:226">
      <c r="A699">
        <v>683</v>
      </c>
      <c r="B699">
        <v>1657128574.5</v>
      </c>
      <c r="C699">
        <v>8541.90000009537</v>
      </c>
      <c r="D699" t="s">
        <v>1730</v>
      </c>
      <c r="E699" t="s">
        <v>1731</v>
      </c>
      <c r="F699">
        <v>5</v>
      </c>
      <c r="G699" t="s">
        <v>1537</v>
      </c>
      <c r="H699" t="s">
        <v>354</v>
      </c>
      <c r="I699">
        <v>1657128566.73214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1676.05040915641</v>
      </c>
      <c r="AK699">
        <v>1645.35866666667</v>
      </c>
      <c r="AL699">
        <v>3.36144686568666</v>
      </c>
      <c r="AM699">
        <v>66.8898912249682</v>
      </c>
      <c r="AN699">
        <f>(AP699 - AO699 + BO699*1E3/(8.314*(BQ699+273.15)) * AR699/BN699 * AQ699) * BN699/(100*BB699) * 1000/(1000 - AP699)</f>
        <v>0</v>
      </c>
      <c r="AO699">
        <v>16.229134770169</v>
      </c>
      <c r="AP699">
        <v>19.0732624242424</v>
      </c>
      <c r="AQ699">
        <v>-0.000344301918522019</v>
      </c>
      <c r="AR699">
        <v>77.4811783398538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1657128566.73214</v>
      </c>
      <c r="BH699">
        <v>1589.68107142857</v>
      </c>
      <c r="BI699">
        <v>1633.07964285714</v>
      </c>
      <c r="BJ699">
        <v>19.0470214285714</v>
      </c>
      <c r="BK699">
        <v>16.19115</v>
      </c>
      <c r="BL699">
        <v>1571.655</v>
      </c>
      <c r="BM699">
        <v>18.8538642857143</v>
      </c>
      <c r="BN699">
        <v>500.024285714286</v>
      </c>
      <c r="BO699">
        <v>73.9487142857143</v>
      </c>
      <c r="BP699">
        <v>0.100067942857143</v>
      </c>
      <c r="BQ699">
        <v>23.2126071428571</v>
      </c>
      <c r="BR699">
        <v>23.1745285714286</v>
      </c>
      <c r="BS699">
        <v>999.9</v>
      </c>
      <c r="BT699">
        <v>0</v>
      </c>
      <c r="BU699">
        <v>0</v>
      </c>
      <c r="BV699">
        <v>9995.71428571429</v>
      </c>
      <c r="BW699">
        <v>0</v>
      </c>
      <c r="BX699">
        <v>1315.13464285714</v>
      </c>
      <c r="BY699">
        <v>-43.3985</v>
      </c>
      <c r="BZ699">
        <v>1620.54821428571</v>
      </c>
      <c r="CA699">
        <v>1659.95821428571</v>
      </c>
      <c r="CB699">
        <v>2.85588178571429</v>
      </c>
      <c r="CC699">
        <v>1633.07964285714</v>
      </c>
      <c r="CD699">
        <v>16.19115</v>
      </c>
      <c r="CE699">
        <v>1.40850392857143</v>
      </c>
      <c r="CF699">
        <v>1.19731357142857</v>
      </c>
      <c r="CG699">
        <v>12.0094785714286</v>
      </c>
      <c r="CH699">
        <v>9.56813892857143</v>
      </c>
      <c r="CI699">
        <v>1999.99035714286</v>
      </c>
      <c r="CJ699">
        <v>0.979993964285714</v>
      </c>
      <c r="CK699">
        <v>0.0200057714285714</v>
      </c>
      <c r="CL699">
        <v>0</v>
      </c>
      <c r="CM699">
        <v>2.30517857142857</v>
      </c>
      <c r="CN699">
        <v>0</v>
      </c>
      <c r="CO699">
        <v>10164.7821428571</v>
      </c>
      <c r="CP699">
        <v>17300.0285714286</v>
      </c>
      <c r="CQ699">
        <v>42.375</v>
      </c>
      <c r="CR699">
        <v>44.75</v>
      </c>
      <c r="CS699">
        <v>42.437</v>
      </c>
      <c r="CT699">
        <v>42.812</v>
      </c>
      <c r="CU699">
        <v>41.47975</v>
      </c>
      <c r="CV699">
        <v>1959.97964285714</v>
      </c>
      <c r="CW699">
        <v>40.0107142857143</v>
      </c>
      <c r="CX699">
        <v>0</v>
      </c>
      <c r="CY699">
        <v>1657128554.5</v>
      </c>
      <c r="CZ699">
        <v>0</v>
      </c>
      <c r="DA699">
        <v>0</v>
      </c>
      <c r="DB699" t="s">
        <v>356</v>
      </c>
      <c r="DC699">
        <v>1656081770.5</v>
      </c>
      <c r="DD699">
        <v>1655399214.6</v>
      </c>
      <c r="DE699">
        <v>0</v>
      </c>
      <c r="DF699">
        <v>0.134</v>
      </c>
      <c r="DG699">
        <v>-0.06</v>
      </c>
      <c r="DH699">
        <v>9.331</v>
      </c>
      <c r="DI699">
        <v>0.511</v>
      </c>
      <c r="DJ699">
        <v>421</v>
      </c>
      <c r="DK699">
        <v>25</v>
      </c>
      <c r="DL699">
        <v>1.93</v>
      </c>
      <c r="DM699">
        <v>0.15</v>
      </c>
      <c r="DN699">
        <v>-43.411615</v>
      </c>
      <c r="DO699">
        <v>0.235627767354677</v>
      </c>
      <c r="DP699">
        <v>0.481185108118487</v>
      </c>
      <c r="DQ699">
        <v>0</v>
      </c>
      <c r="DR699">
        <v>2.90048925</v>
      </c>
      <c r="DS699">
        <v>-0.656320637898689</v>
      </c>
      <c r="DT699">
        <v>0.0705528486805281</v>
      </c>
      <c r="DU699">
        <v>0</v>
      </c>
      <c r="DV699">
        <v>0</v>
      </c>
      <c r="DW699">
        <v>2</v>
      </c>
      <c r="DX699" t="s">
        <v>367</v>
      </c>
      <c r="DY699">
        <v>2.96822</v>
      </c>
      <c r="DZ699">
        <v>2.75398</v>
      </c>
      <c r="EA699">
        <v>0.183166</v>
      </c>
      <c r="EB699">
        <v>0.187103</v>
      </c>
      <c r="EC699">
        <v>0.0717948</v>
      </c>
      <c r="ED699">
        <v>0.0646986</v>
      </c>
      <c r="EE699">
        <v>31687.6</v>
      </c>
      <c r="EF699">
        <v>34501.7</v>
      </c>
      <c r="EG699">
        <v>35188.7</v>
      </c>
      <c r="EH699">
        <v>38530.5</v>
      </c>
      <c r="EI699">
        <v>46372.3</v>
      </c>
      <c r="EJ699">
        <v>52045.1</v>
      </c>
      <c r="EK699">
        <v>55056</v>
      </c>
      <c r="EL699">
        <v>61794.5</v>
      </c>
      <c r="EM699">
        <v>1.9148</v>
      </c>
      <c r="EN699">
        <v>2.1028</v>
      </c>
      <c r="EO699">
        <v>-0.00998378</v>
      </c>
      <c r="EP699">
        <v>0</v>
      </c>
      <c r="EQ699">
        <v>23.3667</v>
      </c>
      <c r="ER699">
        <v>999.9</v>
      </c>
      <c r="ES699">
        <v>38.976</v>
      </c>
      <c r="ET699">
        <v>34.251</v>
      </c>
      <c r="EU699">
        <v>28.5588</v>
      </c>
      <c r="EV699">
        <v>55.3773</v>
      </c>
      <c r="EW699">
        <v>38.8782</v>
      </c>
      <c r="EX699">
        <v>2</v>
      </c>
      <c r="EY699">
        <v>0.385488</v>
      </c>
      <c r="EZ699">
        <v>9.28105</v>
      </c>
      <c r="FA699">
        <v>19.922</v>
      </c>
      <c r="FB699">
        <v>5.19932</v>
      </c>
      <c r="FC699">
        <v>12.0099</v>
      </c>
      <c r="FD699">
        <v>4.9752</v>
      </c>
      <c r="FE699">
        <v>3.294</v>
      </c>
      <c r="FF699">
        <v>9999</v>
      </c>
      <c r="FG699">
        <v>9999</v>
      </c>
      <c r="FH699">
        <v>9999</v>
      </c>
      <c r="FI699">
        <v>553</v>
      </c>
      <c r="FJ699">
        <v>1.8631</v>
      </c>
      <c r="FK699">
        <v>1.86783</v>
      </c>
      <c r="FL699">
        <v>1.86752</v>
      </c>
      <c r="FM699">
        <v>1.86874</v>
      </c>
      <c r="FN699">
        <v>1.86951</v>
      </c>
      <c r="FO699">
        <v>1.86554</v>
      </c>
      <c r="FP699">
        <v>1.86661</v>
      </c>
      <c r="FQ699">
        <v>1.86798</v>
      </c>
      <c r="FR699">
        <v>5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18.21</v>
      </c>
      <c r="GF699">
        <v>0.1931</v>
      </c>
      <c r="GG699">
        <v>5.21543574155078</v>
      </c>
      <c r="GH699">
        <v>0.0100486214095962</v>
      </c>
      <c r="GI699">
        <v>-1.74255938316833e-06</v>
      </c>
      <c r="GJ699">
        <v>3.40457676646056e-10</v>
      </c>
      <c r="GK699">
        <v>0.193157098174064</v>
      </c>
      <c r="GL699">
        <v>0</v>
      </c>
      <c r="GM699">
        <v>0</v>
      </c>
      <c r="GN699">
        <v>0</v>
      </c>
      <c r="GO699">
        <v>-4</v>
      </c>
      <c r="GP699">
        <v>2214</v>
      </c>
      <c r="GQ699">
        <v>1</v>
      </c>
      <c r="GR699">
        <v>18</v>
      </c>
      <c r="GS699">
        <v>17446.7</v>
      </c>
      <c r="GT699">
        <v>28822.7</v>
      </c>
      <c r="GU699">
        <v>3.88794</v>
      </c>
      <c r="GV699">
        <v>2.6123</v>
      </c>
      <c r="GW699">
        <v>2.24854</v>
      </c>
      <c r="GX699">
        <v>2.73193</v>
      </c>
      <c r="GY699">
        <v>1.99585</v>
      </c>
      <c r="GZ699">
        <v>2.33765</v>
      </c>
      <c r="HA699">
        <v>38.5995</v>
      </c>
      <c r="HB699">
        <v>13.6505</v>
      </c>
      <c r="HC699">
        <v>18</v>
      </c>
      <c r="HD699">
        <v>497.522</v>
      </c>
      <c r="HE699">
        <v>630.612</v>
      </c>
      <c r="HF699">
        <v>13.9365</v>
      </c>
      <c r="HG699">
        <v>31.948</v>
      </c>
      <c r="HH699">
        <v>30.0005</v>
      </c>
      <c r="HI699">
        <v>31.7235</v>
      </c>
      <c r="HJ699">
        <v>31.6305</v>
      </c>
      <c r="HK699">
        <v>77.8324</v>
      </c>
      <c r="HL699">
        <v>39.0997</v>
      </c>
      <c r="HM699">
        <v>0</v>
      </c>
      <c r="HN699">
        <v>12.5304</v>
      </c>
      <c r="HO699">
        <v>1670.68</v>
      </c>
      <c r="HP699">
        <v>16.3806</v>
      </c>
      <c r="HQ699">
        <v>102.094</v>
      </c>
      <c r="HR699">
        <v>102.862</v>
      </c>
    </row>
    <row r="700" spans="1:226">
      <c r="A700">
        <v>684</v>
      </c>
      <c r="B700">
        <v>1657128579.5</v>
      </c>
      <c r="C700">
        <v>8546.90000009537</v>
      </c>
      <c r="D700" t="s">
        <v>1732</v>
      </c>
      <c r="E700" t="s">
        <v>1733</v>
      </c>
      <c r="F700">
        <v>5</v>
      </c>
      <c r="G700" t="s">
        <v>1537</v>
      </c>
      <c r="H700" t="s">
        <v>354</v>
      </c>
      <c r="I700">
        <v>1657128572.01852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1693.79066145132</v>
      </c>
      <c r="AK700">
        <v>1662.56418181818</v>
      </c>
      <c r="AL700">
        <v>3.45811195180221</v>
      </c>
      <c r="AM700">
        <v>66.8898912249682</v>
      </c>
      <c r="AN700">
        <f>(AP700 - AO700 + BO700*1E3/(8.314*(BQ700+273.15)) * AR700/BN700 * AQ700) * BN700/(100*BB700) * 1000/(1000 - AP700)</f>
        <v>0</v>
      </c>
      <c r="AO700">
        <v>16.348320157154</v>
      </c>
      <c r="AP700">
        <v>19.0891860606061</v>
      </c>
      <c r="AQ700">
        <v>0.0071793879689299</v>
      </c>
      <c r="AR700">
        <v>77.4811783398538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1657128572.01852</v>
      </c>
      <c r="BH700">
        <v>1607.39777777778</v>
      </c>
      <c r="BI700">
        <v>1650.78814814815</v>
      </c>
      <c r="BJ700">
        <v>19.0677407407407</v>
      </c>
      <c r="BK700">
        <v>16.2623888888889</v>
      </c>
      <c r="BL700">
        <v>1589.2462962963</v>
      </c>
      <c r="BM700">
        <v>18.8745666666667</v>
      </c>
      <c r="BN700">
        <v>500.03537037037</v>
      </c>
      <c r="BO700">
        <v>73.9493111111111</v>
      </c>
      <c r="BP700">
        <v>0.100065688888889</v>
      </c>
      <c r="BQ700">
        <v>23.2230148148148</v>
      </c>
      <c r="BR700">
        <v>23.1939814814815</v>
      </c>
      <c r="BS700">
        <v>999.9</v>
      </c>
      <c r="BT700">
        <v>0</v>
      </c>
      <c r="BU700">
        <v>0</v>
      </c>
      <c r="BV700">
        <v>9988.88888888889</v>
      </c>
      <c r="BW700">
        <v>0</v>
      </c>
      <c r="BX700">
        <v>1298.22444444444</v>
      </c>
      <c r="BY700">
        <v>-43.391462962963</v>
      </c>
      <c r="BZ700">
        <v>1638.64333333333</v>
      </c>
      <c r="CA700">
        <v>1678.08</v>
      </c>
      <c r="CB700">
        <v>2.80534777777778</v>
      </c>
      <c r="CC700">
        <v>1650.78814814815</v>
      </c>
      <c r="CD700">
        <v>16.2623888888889</v>
      </c>
      <c r="CE700">
        <v>1.41004592592593</v>
      </c>
      <c r="CF700">
        <v>1.20259185185185</v>
      </c>
      <c r="CG700">
        <v>12.0260888888889</v>
      </c>
      <c r="CH700">
        <v>9.63355740740741</v>
      </c>
      <c r="CI700">
        <v>2000.03259259259</v>
      </c>
      <c r="CJ700">
        <v>0.979994333333333</v>
      </c>
      <c r="CK700">
        <v>0.0200053777777778</v>
      </c>
      <c r="CL700">
        <v>0</v>
      </c>
      <c r="CM700">
        <v>2.25906296296296</v>
      </c>
      <c r="CN700">
        <v>0</v>
      </c>
      <c r="CO700">
        <v>10163.1740740741</v>
      </c>
      <c r="CP700">
        <v>17300.3962962963</v>
      </c>
      <c r="CQ700">
        <v>42.375</v>
      </c>
      <c r="CR700">
        <v>44.75</v>
      </c>
      <c r="CS700">
        <v>42.437</v>
      </c>
      <c r="CT700">
        <v>42.812</v>
      </c>
      <c r="CU700">
        <v>41.4953333333333</v>
      </c>
      <c r="CV700">
        <v>1960.02148148148</v>
      </c>
      <c r="CW700">
        <v>40.0111111111111</v>
      </c>
      <c r="CX700">
        <v>0</v>
      </c>
      <c r="CY700">
        <v>1657128559.9</v>
      </c>
      <c r="CZ700">
        <v>0</v>
      </c>
      <c r="DA700">
        <v>0</v>
      </c>
      <c r="DB700" t="s">
        <v>356</v>
      </c>
      <c r="DC700">
        <v>1656081770.5</v>
      </c>
      <c r="DD700">
        <v>1655399214.6</v>
      </c>
      <c r="DE700">
        <v>0</v>
      </c>
      <c r="DF700">
        <v>0.134</v>
      </c>
      <c r="DG700">
        <v>-0.06</v>
      </c>
      <c r="DH700">
        <v>9.331</v>
      </c>
      <c r="DI700">
        <v>0.511</v>
      </c>
      <c r="DJ700">
        <v>421</v>
      </c>
      <c r="DK700">
        <v>25</v>
      </c>
      <c r="DL700">
        <v>1.93</v>
      </c>
      <c r="DM700">
        <v>0.15</v>
      </c>
      <c r="DN700">
        <v>-43.4535825</v>
      </c>
      <c r="DO700">
        <v>0.605336960600466</v>
      </c>
      <c r="DP700">
        <v>0.516514297908344</v>
      </c>
      <c r="DQ700">
        <v>0</v>
      </c>
      <c r="DR700">
        <v>2.83525625</v>
      </c>
      <c r="DS700">
        <v>-0.577901200750467</v>
      </c>
      <c r="DT700">
        <v>0.062948437339123</v>
      </c>
      <c r="DU700">
        <v>0</v>
      </c>
      <c r="DV700">
        <v>0</v>
      </c>
      <c r="DW700">
        <v>2</v>
      </c>
      <c r="DX700" t="s">
        <v>367</v>
      </c>
      <c r="DY700">
        <v>2.96856</v>
      </c>
      <c r="DZ700">
        <v>2.75338</v>
      </c>
      <c r="EA700">
        <v>0.184291</v>
      </c>
      <c r="EB700">
        <v>0.188232</v>
      </c>
      <c r="EC700">
        <v>0.0718541</v>
      </c>
      <c r="ED700">
        <v>0.0648223</v>
      </c>
      <c r="EE700">
        <v>31643.6</v>
      </c>
      <c r="EF700">
        <v>34453.2</v>
      </c>
      <c r="EG700">
        <v>35188.4</v>
      </c>
      <c r="EH700">
        <v>38529.9</v>
      </c>
      <c r="EI700">
        <v>46369.4</v>
      </c>
      <c r="EJ700">
        <v>52037.2</v>
      </c>
      <c r="EK700">
        <v>55056</v>
      </c>
      <c r="EL700">
        <v>61793.3</v>
      </c>
      <c r="EM700">
        <v>1.9136</v>
      </c>
      <c r="EN700">
        <v>2.1022</v>
      </c>
      <c r="EO700">
        <v>-0.00759959</v>
      </c>
      <c r="EP700">
        <v>0</v>
      </c>
      <c r="EQ700">
        <v>23.3785</v>
      </c>
      <c r="ER700">
        <v>999.9</v>
      </c>
      <c r="ES700">
        <v>38.945</v>
      </c>
      <c r="ET700">
        <v>34.251</v>
      </c>
      <c r="EU700">
        <v>28.5353</v>
      </c>
      <c r="EV700">
        <v>55.5673</v>
      </c>
      <c r="EW700">
        <v>38.8782</v>
      </c>
      <c r="EX700">
        <v>2</v>
      </c>
      <c r="EY700">
        <v>0.385569</v>
      </c>
      <c r="EZ700">
        <v>9.28105</v>
      </c>
      <c r="FA700">
        <v>19.922</v>
      </c>
      <c r="FB700">
        <v>5.19932</v>
      </c>
      <c r="FC700">
        <v>12.0099</v>
      </c>
      <c r="FD700">
        <v>4.9756</v>
      </c>
      <c r="FE700">
        <v>3.294</v>
      </c>
      <c r="FF700">
        <v>9999</v>
      </c>
      <c r="FG700">
        <v>9999</v>
      </c>
      <c r="FH700">
        <v>9999</v>
      </c>
      <c r="FI700">
        <v>553</v>
      </c>
      <c r="FJ700">
        <v>1.8631</v>
      </c>
      <c r="FK700">
        <v>1.8678</v>
      </c>
      <c r="FL700">
        <v>1.86752</v>
      </c>
      <c r="FM700">
        <v>1.86874</v>
      </c>
      <c r="FN700">
        <v>1.86951</v>
      </c>
      <c r="FO700">
        <v>1.86554</v>
      </c>
      <c r="FP700">
        <v>1.86661</v>
      </c>
      <c r="FQ700">
        <v>1.86798</v>
      </c>
      <c r="FR700">
        <v>5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18.33</v>
      </c>
      <c r="GF700">
        <v>0.1931</v>
      </c>
      <c r="GG700">
        <v>5.21543574155078</v>
      </c>
      <c r="GH700">
        <v>0.0100486214095962</v>
      </c>
      <c r="GI700">
        <v>-1.74255938316833e-06</v>
      </c>
      <c r="GJ700">
        <v>3.40457676646056e-10</v>
      </c>
      <c r="GK700">
        <v>0.193157098174064</v>
      </c>
      <c r="GL700">
        <v>0</v>
      </c>
      <c r="GM700">
        <v>0</v>
      </c>
      <c r="GN700">
        <v>0</v>
      </c>
      <c r="GO700">
        <v>-4</v>
      </c>
      <c r="GP700">
        <v>2214</v>
      </c>
      <c r="GQ700">
        <v>1</v>
      </c>
      <c r="GR700">
        <v>18</v>
      </c>
      <c r="GS700">
        <v>17446.8</v>
      </c>
      <c r="GT700">
        <v>28822.7</v>
      </c>
      <c r="GU700">
        <v>3.91968</v>
      </c>
      <c r="GV700">
        <v>2.6123</v>
      </c>
      <c r="GW700">
        <v>2.24854</v>
      </c>
      <c r="GX700">
        <v>2.73193</v>
      </c>
      <c r="GY700">
        <v>1.99585</v>
      </c>
      <c r="GZ700">
        <v>2.34253</v>
      </c>
      <c r="HA700">
        <v>38.6241</v>
      </c>
      <c r="HB700">
        <v>13.6592</v>
      </c>
      <c r="HC700">
        <v>18</v>
      </c>
      <c r="HD700">
        <v>496.754</v>
      </c>
      <c r="HE700">
        <v>630.173</v>
      </c>
      <c r="HF700">
        <v>13.9368</v>
      </c>
      <c r="HG700">
        <v>31.9508</v>
      </c>
      <c r="HH700">
        <v>30.0001</v>
      </c>
      <c r="HI700">
        <v>31.7291</v>
      </c>
      <c r="HJ700">
        <v>31.6343</v>
      </c>
      <c r="HK700">
        <v>78.4548</v>
      </c>
      <c r="HL700">
        <v>39.0997</v>
      </c>
      <c r="HM700">
        <v>0</v>
      </c>
      <c r="HN700">
        <v>12.5382</v>
      </c>
      <c r="HO700">
        <v>1690.97</v>
      </c>
      <c r="HP700">
        <v>16.4201</v>
      </c>
      <c r="HQ700">
        <v>102.094</v>
      </c>
      <c r="HR700">
        <v>102.861</v>
      </c>
    </row>
    <row r="701" spans="1:226">
      <c r="A701">
        <v>685</v>
      </c>
      <c r="B701">
        <v>1657128584.5</v>
      </c>
      <c r="C701">
        <v>8551.90000009537</v>
      </c>
      <c r="D701" t="s">
        <v>1734</v>
      </c>
      <c r="E701" t="s">
        <v>1735</v>
      </c>
      <c r="F701">
        <v>5</v>
      </c>
      <c r="G701" t="s">
        <v>1537</v>
      </c>
      <c r="H701" t="s">
        <v>354</v>
      </c>
      <c r="I701">
        <v>1657128576.73214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1711.42733438826</v>
      </c>
      <c r="AK701">
        <v>1679.68145454545</v>
      </c>
      <c r="AL701">
        <v>3.44295546464102</v>
      </c>
      <c r="AM701">
        <v>66.8898912249682</v>
      </c>
      <c r="AN701">
        <f>(AP701 - AO701 + BO701*1E3/(8.314*(BQ701+273.15)) * AR701/BN701 * AQ701) * BN701/(100*BB701) * 1000/(1000 - AP701)</f>
        <v>0</v>
      </c>
      <c r="AO701">
        <v>16.3662703753674</v>
      </c>
      <c r="AP701">
        <v>19.0907660606061</v>
      </c>
      <c r="AQ701">
        <v>0.00222867880945805</v>
      </c>
      <c r="AR701">
        <v>77.4811783398538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1657128576.73214</v>
      </c>
      <c r="BH701">
        <v>1623.20214285714</v>
      </c>
      <c r="BI701">
        <v>1666.73785714286</v>
      </c>
      <c r="BJ701">
        <v>19.0806071428571</v>
      </c>
      <c r="BK701">
        <v>16.3161428571429</v>
      </c>
      <c r="BL701">
        <v>1604.93892857143</v>
      </c>
      <c r="BM701">
        <v>18.8874392857143</v>
      </c>
      <c r="BN701">
        <v>500.038928571429</v>
      </c>
      <c r="BO701">
        <v>73.9492642857143</v>
      </c>
      <c r="BP701">
        <v>0.100062592857143</v>
      </c>
      <c r="BQ701">
        <v>23.2318535714286</v>
      </c>
      <c r="BR701">
        <v>23.2195321428571</v>
      </c>
      <c r="BS701">
        <v>999.9</v>
      </c>
      <c r="BT701">
        <v>0</v>
      </c>
      <c r="BU701">
        <v>0</v>
      </c>
      <c r="BV701">
        <v>9987.85714285714</v>
      </c>
      <c r="BW701">
        <v>0</v>
      </c>
      <c r="BX701">
        <v>1281.93285714286</v>
      </c>
      <c r="BY701">
        <v>-43.5374857142857</v>
      </c>
      <c r="BZ701">
        <v>1654.77607142857</v>
      </c>
      <c r="CA701">
        <v>1694.38571428571</v>
      </c>
      <c r="CB701">
        <v>2.76445678571429</v>
      </c>
      <c r="CC701">
        <v>1666.73785714286</v>
      </c>
      <c r="CD701">
        <v>16.3161428571429</v>
      </c>
      <c r="CE701">
        <v>1.41099571428571</v>
      </c>
      <c r="CF701">
        <v>1.20656642857143</v>
      </c>
      <c r="CG701">
        <v>12.0363214285714</v>
      </c>
      <c r="CH701">
        <v>9.68273035714286</v>
      </c>
      <c r="CI701">
        <v>2000.01142857143</v>
      </c>
      <c r="CJ701">
        <v>0.979994178571429</v>
      </c>
      <c r="CK701">
        <v>0.0200055428571429</v>
      </c>
      <c r="CL701">
        <v>0</v>
      </c>
      <c r="CM701">
        <v>2.29767857142857</v>
      </c>
      <c r="CN701">
        <v>0</v>
      </c>
      <c r="CO701">
        <v>10161.15</v>
      </c>
      <c r="CP701">
        <v>17300.2214285714</v>
      </c>
      <c r="CQ701">
        <v>42.375</v>
      </c>
      <c r="CR701">
        <v>44.7544285714286</v>
      </c>
      <c r="CS701">
        <v>42.437</v>
      </c>
      <c r="CT701">
        <v>42.812</v>
      </c>
      <c r="CU701">
        <v>41.5</v>
      </c>
      <c r="CV701">
        <v>1960.00035714286</v>
      </c>
      <c r="CW701">
        <v>40.0110714285714</v>
      </c>
      <c r="CX701">
        <v>0</v>
      </c>
      <c r="CY701">
        <v>1657128564.7</v>
      </c>
      <c r="CZ701">
        <v>0</v>
      </c>
      <c r="DA701">
        <v>0</v>
      </c>
      <c r="DB701" t="s">
        <v>356</v>
      </c>
      <c r="DC701">
        <v>1656081770.5</v>
      </c>
      <c r="DD701">
        <v>1655399214.6</v>
      </c>
      <c r="DE701">
        <v>0</v>
      </c>
      <c r="DF701">
        <v>0.134</v>
      </c>
      <c r="DG701">
        <v>-0.06</v>
      </c>
      <c r="DH701">
        <v>9.331</v>
      </c>
      <c r="DI701">
        <v>0.511</v>
      </c>
      <c r="DJ701">
        <v>421</v>
      </c>
      <c r="DK701">
        <v>25</v>
      </c>
      <c r="DL701">
        <v>1.93</v>
      </c>
      <c r="DM701">
        <v>0.15</v>
      </c>
      <c r="DN701">
        <v>-43.5428725</v>
      </c>
      <c r="DO701">
        <v>-1.56752757973718</v>
      </c>
      <c r="DP701">
        <v>0.568054622368087</v>
      </c>
      <c r="DQ701">
        <v>0</v>
      </c>
      <c r="DR701">
        <v>2.7865785</v>
      </c>
      <c r="DS701">
        <v>-0.570399174484049</v>
      </c>
      <c r="DT701">
        <v>0.0601442085553547</v>
      </c>
      <c r="DU701">
        <v>0</v>
      </c>
      <c r="DV701">
        <v>0</v>
      </c>
      <c r="DW701">
        <v>2</v>
      </c>
      <c r="DX701" t="s">
        <v>367</v>
      </c>
      <c r="DY701">
        <v>2.96818</v>
      </c>
      <c r="DZ701">
        <v>2.75387</v>
      </c>
      <c r="EA701">
        <v>0.185454</v>
      </c>
      <c r="EB701">
        <v>0.189335</v>
      </c>
      <c r="EC701">
        <v>0.0718664</v>
      </c>
      <c r="ED701">
        <v>0.0648431</v>
      </c>
      <c r="EE701">
        <v>31598.8</v>
      </c>
      <c r="EF701">
        <v>34406.2</v>
      </c>
      <c r="EG701">
        <v>35188.7</v>
      </c>
      <c r="EH701">
        <v>38529.8</v>
      </c>
      <c r="EI701">
        <v>46369.4</v>
      </c>
      <c r="EJ701">
        <v>52036.6</v>
      </c>
      <c r="EK701">
        <v>55056.7</v>
      </c>
      <c r="EL701">
        <v>61794</v>
      </c>
      <c r="EM701">
        <v>1.914</v>
      </c>
      <c r="EN701">
        <v>2.1022</v>
      </c>
      <c r="EO701">
        <v>-0.00715256</v>
      </c>
      <c r="EP701">
        <v>0</v>
      </c>
      <c r="EQ701">
        <v>23.3883</v>
      </c>
      <c r="ER701">
        <v>999.9</v>
      </c>
      <c r="ES701">
        <v>38.945</v>
      </c>
      <c r="ET701">
        <v>34.261</v>
      </c>
      <c r="EU701">
        <v>28.5536</v>
      </c>
      <c r="EV701">
        <v>55.6373</v>
      </c>
      <c r="EW701">
        <v>38.8341</v>
      </c>
      <c r="EX701">
        <v>2</v>
      </c>
      <c r="EY701">
        <v>0.385732</v>
      </c>
      <c r="EZ701">
        <v>9.28105</v>
      </c>
      <c r="FA701">
        <v>19.9217</v>
      </c>
      <c r="FB701">
        <v>5.20052</v>
      </c>
      <c r="FC701">
        <v>12.0099</v>
      </c>
      <c r="FD701">
        <v>4.9756</v>
      </c>
      <c r="FE701">
        <v>3.294</v>
      </c>
      <c r="FF701">
        <v>9999</v>
      </c>
      <c r="FG701">
        <v>9999</v>
      </c>
      <c r="FH701">
        <v>9999</v>
      </c>
      <c r="FI701">
        <v>553</v>
      </c>
      <c r="FJ701">
        <v>1.86307</v>
      </c>
      <c r="FK701">
        <v>1.86783</v>
      </c>
      <c r="FL701">
        <v>1.86752</v>
      </c>
      <c r="FM701">
        <v>1.86874</v>
      </c>
      <c r="FN701">
        <v>1.86951</v>
      </c>
      <c r="FO701">
        <v>1.86554</v>
      </c>
      <c r="FP701">
        <v>1.86661</v>
      </c>
      <c r="FQ701">
        <v>1.86798</v>
      </c>
      <c r="FR701">
        <v>5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18.45</v>
      </c>
      <c r="GF701">
        <v>0.1932</v>
      </c>
      <c r="GG701">
        <v>5.21543574155078</v>
      </c>
      <c r="GH701">
        <v>0.0100486214095962</v>
      </c>
      <c r="GI701">
        <v>-1.74255938316833e-06</v>
      </c>
      <c r="GJ701">
        <v>3.40457676646056e-10</v>
      </c>
      <c r="GK701">
        <v>0.193157098174064</v>
      </c>
      <c r="GL701">
        <v>0</v>
      </c>
      <c r="GM701">
        <v>0</v>
      </c>
      <c r="GN701">
        <v>0</v>
      </c>
      <c r="GO701">
        <v>-4</v>
      </c>
      <c r="GP701">
        <v>2214</v>
      </c>
      <c r="GQ701">
        <v>1</v>
      </c>
      <c r="GR701">
        <v>18</v>
      </c>
      <c r="GS701">
        <v>17446.9</v>
      </c>
      <c r="GT701">
        <v>28822.8</v>
      </c>
      <c r="GU701">
        <v>3.94653</v>
      </c>
      <c r="GV701">
        <v>2.60742</v>
      </c>
      <c r="GW701">
        <v>2.24854</v>
      </c>
      <c r="GX701">
        <v>2.73193</v>
      </c>
      <c r="GY701">
        <v>1.99585</v>
      </c>
      <c r="GZ701">
        <v>2.33643</v>
      </c>
      <c r="HA701">
        <v>38.6241</v>
      </c>
      <c r="HB701">
        <v>13.6592</v>
      </c>
      <c r="HC701">
        <v>18</v>
      </c>
      <c r="HD701">
        <v>497.051</v>
      </c>
      <c r="HE701">
        <v>630.202</v>
      </c>
      <c r="HF701">
        <v>13.9382</v>
      </c>
      <c r="HG701">
        <v>31.9536</v>
      </c>
      <c r="HH701">
        <v>30.0003</v>
      </c>
      <c r="HI701">
        <v>31.7318</v>
      </c>
      <c r="HJ701">
        <v>31.6371</v>
      </c>
      <c r="HK701">
        <v>79.0025</v>
      </c>
      <c r="HL701">
        <v>39.0997</v>
      </c>
      <c r="HM701">
        <v>0</v>
      </c>
      <c r="HN701">
        <v>12.5489</v>
      </c>
      <c r="HO701">
        <v>1704.54</v>
      </c>
      <c r="HP701">
        <v>16.4663</v>
      </c>
      <c r="HQ701">
        <v>102.095</v>
      </c>
      <c r="HR701">
        <v>102.861</v>
      </c>
    </row>
    <row r="702" spans="1:226">
      <c r="A702">
        <v>686</v>
      </c>
      <c r="B702">
        <v>1657128589.5</v>
      </c>
      <c r="C702">
        <v>8556.90000009537</v>
      </c>
      <c r="D702" t="s">
        <v>1736</v>
      </c>
      <c r="E702" t="s">
        <v>1737</v>
      </c>
      <c r="F702">
        <v>5</v>
      </c>
      <c r="G702" t="s">
        <v>1537</v>
      </c>
      <c r="H702" t="s">
        <v>354</v>
      </c>
      <c r="I702">
        <v>1657128582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1727.12767073699</v>
      </c>
      <c r="AK702">
        <v>1696.32624242424</v>
      </c>
      <c r="AL702">
        <v>3.23791524874048</v>
      </c>
      <c r="AM702">
        <v>66.8898912249682</v>
      </c>
      <c r="AN702">
        <f>(AP702 - AO702 + BO702*1E3/(8.314*(BQ702+273.15)) * AR702/BN702 * AQ702) * BN702/(100*BB702) * 1000/(1000 - AP702)</f>
        <v>0</v>
      </c>
      <c r="AO702">
        <v>16.3662175827518</v>
      </c>
      <c r="AP702">
        <v>19.0770848484849</v>
      </c>
      <c r="AQ702">
        <v>-0.000112275901026747</v>
      </c>
      <c r="AR702">
        <v>77.4811783398538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1657128582</v>
      </c>
      <c r="BH702">
        <v>1640.86888888889</v>
      </c>
      <c r="BI702">
        <v>1684.36962962963</v>
      </c>
      <c r="BJ702">
        <v>19.0860333333333</v>
      </c>
      <c r="BK702">
        <v>16.3676296296296</v>
      </c>
      <c r="BL702">
        <v>1622.48185185185</v>
      </c>
      <c r="BM702">
        <v>18.8928555555556</v>
      </c>
      <c r="BN702">
        <v>500.010407407407</v>
      </c>
      <c r="BO702">
        <v>73.9495148148148</v>
      </c>
      <c r="BP702">
        <v>0.100045822222222</v>
      </c>
      <c r="BQ702">
        <v>23.2383481481481</v>
      </c>
      <c r="BR702">
        <v>23.2424407407407</v>
      </c>
      <c r="BS702">
        <v>999.9</v>
      </c>
      <c r="BT702">
        <v>0</v>
      </c>
      <c r="BU702">
        <v>0</v>
      </c>
      <c r="BV702">
        <v>9990.92592592593</v>
      </c>
      <c r="BW702">
        <v>0</v>
      </c>
      <c r="BX702">
        <v>1259.79703703704</v>
      </c>
      <c r="BY702">
        <v>-43.5019740740741</v>
      </c>
      <c r="BZ702">
        <v>1672.79555555556</v>
      </c>
      <c r="CA702">
        <v>1712.39777777778</v>
      </c>
      <c r="CB702">
        <v>2.71838259259259</v>
      </c>
      <c r="CC702">
        <v>1684.36962962963</v>
      </c>
      <c r="CD702">
        <v>16.3676296296296</v>
      </c>
      <c r="CE702">
        <v>1.41140148148148</v>
      </c>
      <c r="CF702">
        <v>1.21037851851852</v>
      </c>
      <c r="CG702">
        <v>12.0406851851852</v>
      </c>
      <c r="CH702">
        <v>9.72981481481481</v>
      </c>
      <c r="CI702">
        <v>2000.00333333333</v>
      </c>
      <c r="CJ702">
        <v>0.979994111111111</v>
      </c>
      <c r="CK702">
        <v>0.0200056148148148</v>
      </c>
      <c r="CL702">
        <v>0</v>
      </c>
      <c r="CM702">
        <v>2.31703703703704</v>
      </c>
      <c r="CN702">
        <v>0</v>
      </c>
      <c r="CO702">
        <v>10158.9296296296</v>
      </c>
      <c r="CP702">
        <v>17300.162962963</v>
      </c>
      <c r="CQ702">
        <v>42.3795925925926</v>
      </c>
      <c r="CR702">
        <v>44.7545925925926</v>
      </c>
      <c r="CS702">
        <v>42.437</v>
      </c>
      <c r="CT702">
        <v>42.812</v>
      </c>
      <c r="CU702">
        <v>41.5</v>
      </c>
      <c r="CV702">
        <v>1959.99222222222</v>
      </c>
      <c r="CW702">
        <v>40.0111111111111</v>
      </c>
      <c r="CX702">
        <v>0</v>
      </c>
      <c r="CY702">
        <v>1657128569.5</v>
      </c>
      <c r="CZ702">
        <v>0</v>
      </c>
      <c r="DA702">
        <v>0</v>
      </c>
      <c r="DB702" t="s">
        <v>356</v>
      </c>
      <c r="DC702">
        <v>1656081770.5</v>
      </c>
      <c r="DD702">
        <v>1655399214.6</v>
      </c>
      <c r="DE702">
        <v>0</v>
      </c>
      <c r="DF702">
        <v>0.134</v>
      </c>
      <c r="DG702">
        <v>-0.06</v>
      </c>
      <c r="DH702">
        <v>9.331</v>
      </c>
      <c r="DI702">
        <v>0.511</v>
      </c>
      <c r="DJ702">
        <v>421</v>
      </c>
      <c r="DK702">
        <v>25</v>
      </c>
      <c r="DL702">
        <v>1.93</v>
      </c>
      <c r="DM702">
        <v>0.15</v>
      </c>
      <c r="DN702">
        <v>-43.4453725</v>
      </c>
      <c r="DO702">
        <v>0.53661275797382</v>
      </c>
      <c r="DP702">
        <v>0.661082470644738</v>
      </c>
      <c r="DQ702">
        <v>0</v>
      </c>
      <c r="DR702">
        <v>2.757116</v>
      </c>
      <c r="DS702">
        <v>-0.448234221388373</v>
      </c>
      <c r="DT702">
        <v>0.051073922445804</v>
      </c>
      <c r="DU702">
        <v>0</v>
      </c>
      <c r="DV702">
        <v>0</v>
      </c>
      <c r="DW702">
        <v>2</v>
      </c>
      <c r="DX702" t="s">
        <v>367</v>
      </c>
      <c r="DY702">
        <v>2.96747</v>
      </c>
      <c r="DZ702">
        <v>2.75427</v>
      </c>
      <c r="EA702">
        <v>0.186533</v>
      </c>
      <c r="EB702">
        <v>0.190462</v>
      </c>
      <c r="EC702">
        <v>0.0718128</v>
      </c>
      <c r="ED702">
        <v>0.0650056</v>
      </c>
      <c r="EE702">
        <v>31556.4</v>
      </c>
      <c r="EF702">
        <v>34358</v>
      </c>
      <c r="EG702">
        <v>35188.2</v>
      </c>
      <c r="EH702">
        <v>38529.4</v>
      </c>
      <c r="EI702">
        <v>46371.2</v>
      </c>
      <c r="EJ702">
        <v>52026.8</v>
      </c>
      <c r="EK702">
        <v>55055.7</v>
      </c>
      <c r="EL702">
        <v>61793.1</v>
      </c>
      <c r="EM702">
        <v>1.9132</v>
      </c>
      <c r="EN702">
        <v>2.1026</v>
      </c>
      <c r="EO702">
        <v>-0.00804663</v>
      </c>
      <c r="EP702">
        <v>0</v>
      </c>
      <c r="EQ702">
        <v>23.3982</v>
      </c>
      <c r="ER702">
        <v>999.9</v>
      </c>
      <c r="ES702">
        <v>38.921</v>
      </c>
      <c r="ET702">
        <v>34.261</v>
      </c>
      <c r="EU702">
        <v>28.5337</v>
      </c>
      <c r="EV702">
        <v>55.7973</v>
      </c>
      <c r="EW702">
        <v>38.9824</v>
      </c>
      <c r="EX702">
        <v>2</v>
      </c>
      <c r="EY702">
        <v>0.386159</v>
      </c>
      <c r="EZ702">
        <v>9.28105</v>
      </c>
      <c r="FA702">
        <v>19.9218</v>
      </c>
      <c r="FB702">
        <v>5.20291</v>
      </c>
      <c r="FC702">
        <v>12.0099</v>
      </c>
      <c r="FD702">
        <v>4.9756</v>
      </c>
      <c r="FE702">
        <v>3.294</v>
      </c>
      <c r="FF702">
        <v>9999</v>
      </c>
      <c r="FG702">
        <v>9999</v>
      </c>
      <c r="FH702">
        <v>9999</v>
      </c>
      <c r="FI702">
        <v>553</v>
      </c>
      <c r="FJ702">
        <v>1.86307</v>
      </c>
      <c r="FK702">
        <v>1.86783</v>
      </c>
      <c r="FL702">
        <v>1.86752</v>
      </c>
      <c r="FM702">
        <v>1.86874</v>
      </c>
      <c r="FN702">
        <v>1.86951</v>
      </c>
      <c r="FO702">
        <v>1.86554</v>
      </c>
      <c r="FP702">
        <v>1.86661</v>
      </c>
      <c r="FQ702">
        <v>1.86804</v>
      </c>
      <c r="FR702">
        <v>5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18.56</v>
      </c>
      <c r="GF702">
        <v>0.1931</v>
      </c>
      <c r="GG702">
        <v>5.21543574155078</v>
      </c>
      <c r="GH702">
        <v>0.0100486214095962</v>
      </c>
      <c r="GI702">
        <v>-1.74255938316833e-06</v>
      </c>
      <c r="GJ702">
        <v>3.40457676646056e-10</v>
      </c>
      <c r="GK702">
        <v>0.193157098174064</v>
      </c>
      <c r="GL702">
        <v>0</v>
      </c>
      <c r="GM702">
        <v>0</v>
      </c>
      <c r="GN702">
        <v>0</v>
      </c>
      <c r="GO702">
        <v>-4</v>
      </c>
      <c r="GP702">
        <v>2214</v>
      </c>
      <c r="GQ702">
        <v>1</v>
      </c>
      <c r="GR702">
        <v>18</v>
      </c>
      <c r="GS702">
        <v>17447</v>
      </c>
      <c r="GT702">
        <v>28822.9</v>
      </c>
      <c r="GU702">
        <v>3.97705</v>
      </c>
      <c r="GV702">
        <v>2.60986</v>
      </c>
      <c r="GW702">
        <v>2.24854</v>
      </c>
      <c r="GX702">
        <v>2.73193</v>
      </c>
      <c r="GY702">
        <v>1.99585</v>
      </c>
      <c r="GZ702">
        <v>2.35474</v>
      </c>
      <c r="HA702">
        <v>38.6487</v>
      </c>
      <c r="HB702">
        <v>13.6505</v>
      </c>
      <c r="HC702">
        <v>18</v>
      </c>
      <c r="HD702">
        <v>496.535</v>
      </c>
      <c r="HE702">
        <v>630.584</v>
      </c>
      <c r="HF702">
        <v>13.9368</v>
      </c>
      <c r="HG702">
        <v>31.9592</v>
      </c>
      <c r="HH702">
        <v>30.0005</v>
      </c>
      <c r="HI702">
        <v>31.7346</v>
      </c>
      <c r="HJ702">
        <v>31.6426</v>
      </c>
      <c r="HK702">
        <v>79.6022</v>
      </c>
      <c r="HL702">
        <v>38.8284</v>
      </c>
      <c r="HM702">
        <v>0</v>
      </c>
      <c r="HN702">
        <v>12.5493</v>
      </c>
      <c r="HO702">
        <v>1724.77</v>
      </c>
      <c r="HP702">
        <v>16.53</v>
      </c>
      <c r="HQ702">
        <v>102.093</v>
      </c>
      <c r="HR702">
        <v>102.86</v>
      </c>
    </row>
    <row r="703" spans="1:226">
      <c r="A703">
        <v>687</v>
      </c>
      <c r="B703">
        <v>1657128594.5</v>
      </c>
      <c r="C703">
        <v>8561.90000009537</v>
      </c>
      <c r="D703" t="s">
        <v>1738</v>
      </c>
      <c r="E703" t="s">
        <v>1739</v>
      </c>
      <c r="F703">
        <v>5</v>
      </c>
      <c r="G703" t="s">
        <v>1537</v>
      </c>
      <c r="H703" t="s">
        <v>354</v>
      </c>
      <c r="I703">
        <v>1657128586.71429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1745.75714631969</v>
      </c>
      <c r="AK703">
        <v>1714.14096969697</v>
      </c>
      <c r="AL703">
        <v>3.64131433804069</v>
      </c>
      <c r="AM703">
        <v>66.8898912249682</v>
      </c>
      <c r="AN703">
        <f>(AP703 - AO703 + BO703*1E3/(8.314*(BQ703+273.15)) * AR703/BN703 * AQ703) * BN703/(100*BB703) * 1000/(1000 - AP703)</f>
        <v>0</v>
      </c>
      <c r="AO703">
        <v>16.4242359167343</v>
      </c>
      <c r="AP703">
        <v>19.0743163636364</v>
      </c>
      <c r="AQ703">
        <v>-0.000289938343096724</v>
      </c>
      <c r="AR703">
        <v>77.4811783398538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1657128586.71429</v>
      </c>
      <c r="BH703">
        <v>1656.64178571429</v>
      </c>
      <c r="BI703">
        <v>1700.3325</v>
      </c>
      <c r="BJ703">
        <v>19.0847785714286</v>
      </c>
      <c r="BK703">
        <v>16.3965071428571</v>
      </c>
      <c r="BL703">
        <v>1638.14428571429</v>
      </c>
      <c r="BM703">
        <v>18.8916071428571</v>
      </c>
      <c r="BN703">
        <v>500.008178571429</v>
      </c>
      <c r="BO703">
        <v>73.9499392857143</v>
      </c>
      <c r="BP703">
        <v>0.100018517857143</v>
      </c>
      <c r="BQ703">
        <v>23.2428535714286</v>
      </c>
      <c r="BR703">
        <v>23.25765</v>
      </c>
      <c r="BS703">
        <v>999.9</v>
      </c>
      <c r="BT703">
        <v>0</v>
      </c>
      <c r="BU703">
        <v>0</v>
      </c>
      <c r="BV703">
        <v>9996.07142857143</v>
      </c>
      <c r="BW703">
        <v>0</v>
      </c>
      <c r="BX703">
        <v>1245.02607142857</v>
      </c>
      <c r="BY703">
        <v>-43.6902892857143</v>
      </c>
      <c r="BZ703">
        <v>1688.87321428571</v>
      </c>
      <c r="CA703">
        <v>1728.67678571429</v>
      </c>
      <c r="CB703">
        <v>2.68826071428571</v>
      </c>
      <c r="CC703">
        <v>1700.3325</v>
      </c>
      <c r="CD703">
        <v>16.3965071428571</v>
      </c>
      <c r="CE703">
        <v>1.41131678571429</v>
      </c>
      <c r="CF703">
        <v>1.21252071428571</v>
      </c>
      <c r="CG703">
        <v>12.0397857142857</v>
      </c>
      <c r="CH703">
        <v>9.75613785714286</v>
      </c>
      <c r="CI703">
        <v>1999.98142857143</v>
      </c>
      <c r="CJ703">
        <v>0.979993964285714</v>
      </c>
      <c r="CK703">
        <v>0.0200057714285714</v>
      </c>
      <c r="CL703">
        <v>0</v>
      </c>
      <c r="CM703">
        <v>2.38341071428571</v>
      </c>
      <c r="CN703">
        <v>0</v>
      </c>
      <c r="CO703">
        <v>10157.9714285714</v>
      </c>
      <c r="CP703">
        <v>17299.9785714286</v>
      </c>
      <c r="CQ703">
        <v>42.3794285714286</v>
      </c>
      <c r="CR703">
        <v>44.7588571428571</v>
      </c>
      <c r="CS703">
        <v>42.45725</v>
      </c>
      <c r="CT703">
        <v>42.812</v>
      </c>
      <c r="CU703">
        <v>41.5</v>
      </c>
      <c r="CV703">
        <v>1959.97035714286</v>
      </c>
      <c r="CW703">
        <v>40.0110714285714</v>
      </c>
      <c r="CX703">
        <v>0</v>
      </c>
      <c r="CY703">
        <v>1657128574.9</v>
      </c>
      <c r="CZ703">
        <v>0</v>
      </c>
      <c r="DA703">
        <v>0</v>
      </c>
      <c r="DB703" t="s">
        <v>356</v>
      </c>
      <c r="DC703">
        <v>1656081770.5</v>
      </c>
      <c r="DD703">
        <v>1655399214.6</v>
      </c>
      <c r="DE703">
        <v>0</v>
      </c>
      <c r="DF703">
        <v>0.134</v>
      </c>
      <c r="DG703">
        <v>-0.06</v>
      </c>
      <c r="DH703">
        <v>9.331</v>
      </c>
      <c r="DI703">
        <v>0.511</v>
      </c>
      <c r="DJ703">
        <v>421</v>
      </c>
      <c r="DK703">
        <v>25</v>
      </c>
      <c r="DL703">
        <v>1.93</v>
      </c>
      <c r="DM703">
        <v>0.15</v>
      </c>
      <c r="DN703">
        <v>-43.6425025</v>
      </c>
      <c r="DO703">
        <v>-1.47092420262662</v>
      </c>
      <c r="DP703">
        <v>0.722337084915173</v>
      </c>
      <c r="DQ703">
        <v>0</v>
      </c>
      <c r="DR703">
        <v>2.709882</v>
      </c>
      <c r="DS703">
        <v>-0.371042926829279</v>
      </c>
      <c r="DT703">
        <v>0.0419761135766522</v>
      </c>
      <c r="DU703">
        <v>0</v>
      </c>
      <c r="DV703">
        <v>0</v>
      </c>
      <c r="DW703">
        <v>2</v>
      </c>
      <c r="DX703" t="s">
        <v>367</v>
      </c>
      <c r="DY703">
        <v>2.9685</v>
      </c>
      <c r="DZ703">
        <v>2.75446</v>
      </c>
      <c r="EA703">
        <v>0.187695</v>
      </c>
      <c r="EB703">
        <v>0.191543</v>
      </c>
      <c r="EC703">
        <v>0.0717954</v>
      </c>
      <c r="ED703">
        <v>0.0652767</v>
      </c>
      <c r="EE703">
        <v>31511.1</v>
      </c>
      <c r="EF703">
        <v>34311.9</v>
      </c>
      <c r="EG703">
        <v>35188.1</v>
      </c>
      <c r="EH703">
        <v>38529.3</v>
      </c>
      <c r="EI703">
        <v>46371.9</v>
      </c>
      <c r="EJ703">
        <v>52011.7</v>
      </c>
      <c r="EK703">
        <v>55055.4</v>
      </c>
      <c r="EL703">
        <v>61792.9</v>
      </c>
      <c r="EM703">
        <v>1.9142</v>
      </c>
      <c r="EN703">
        <v>2.1028</v>
      </c>
      <c r="EO703">
        <v>-0.00819564</v>
      </c>
      <c r="EP703">
        <v>0</v>
      </c>
      <c r="EQ703">
        <v>23.4061</v>
      </c>
      <c r="ER703">
        <v>999.9</v>
      </c>
      <c r="ES703">
        <v>38.921</v>
      </c>
      <c r="ET703">
        <v>34.281</v>
      </c>
      <c r="EU703">
        <v>28.565</v>
      </c>
      <c r="EV703">
        <v>55.7473</v>
      </c>
      <c r="EW703">
        <v>38.8782</v>
      </c>
      <c r="EX703">
        <v>2</v>
      </c>
      <c r="EY703">
        <v>0.386138</v>
      </c>
      <c r="EZ703">
        <v>9.28105</v>
      </c>
      <c r="FA703">
        <v>19.9216</v>
      </c>
      <c r="FB703">
        <v>5.20291</v>
      </c>
      <c r="FC703">
        <v>12.0099</v>
      </c>
      <c r="FD703">
        <v>4.976</v>
      </c>
      <c r="FE703">
        <v>3.294</v>
      </c>
      <c r="FF703">
        <v>9999</v>
      </c>
      <c r="FG703">
        <v>9999</v>
      </c>
      <c r="FH703">
        <v>9999</v>
      </c>
      <c r="FI703">
        <v>553</v>
      </c>
      <c r="FJ703">
        <v>1.86307</v>
      </c>
      <c r="FK703">
        <v>1.8678</v>
      </c>
      <c r="FL703">
        <v>1.86752</v>
      </c>
      <c r="FM703">
        <v>1.86874</v>
      </c>
      <c r="FN703">
        <v>1.86951</v>
      </c>
      <c r="FO703">
        <v>1.86554</v>
      </c>
      <c r="FP703">
        <v>1.86661</v>
      </c>
      <c r="FQ703">
        <v>1.86798</v>
      </c>
      <c r="FR703">
        <v>5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18.69</v>
      </c>
      <c r="GF703">
        <v>0.1931</v>
      </c>
      <c r="GG703">
        <v>5.21543574155078</v>
      </c>
      <c r="GH703">
        <v>0.0100486214095962</v>
      </c>
      <c r="GI703">
        <v>-1.74255938316833e-06</v>
      </c>
      <c r="GJ703">
        <v>3.40457676646056e-10</v>
      </c>
      <c r="GK703">
        <v>0.193157098174064</v>
      </c>
      <c r="GL703">
        <v>0</v>
      </c>
      <c r="GM703">
        <v>0</v>
      </c>
      <c r="GN703">
        <v>0</v>
      </c>
      <c r="GO703">
        <v>-4</v>
      </c>
      <c r="GP703">
        <v>2214</v>
      </c>
      <c r="GQ703">
        <v>1</v>
      </c>
      <c r="GR703">
        <v>18</v>
      </c>
      <c r="GS703">
        <v>17447.1</v>
      </c>
      <c r="GT703">
        <v>28823</v>
      </c>
      <c r="GU703">
        <v>4.00391</v>
      </c>
      <c r="GV703">
        <v>2.60742</v>
      </c>
      <c r="GW703">
        <v>2.24854</v>
      </c>
      <c r="GX703">
        <v>2.73193</v>
      </c>
      <c r="GY703">
        <v>1.99585</v>
      </c>
      <c r="GZ703">
        <v>2.33643</v>
      </c>
      <c r="HA703">
        <v>38.6487</v>
      </c>
      <c r="HB703">
        <v>13.6417</v>
      </c>
      <c r="HC703">
        <v>18</v>
      </c>
      <c r="HD703">
        <v>497.25</v>
      </c>
      <c r="HE703">
        <v>630.775</v>
      </c>
      <c r="HF703">
        <v>13.9366</v>
      </c>
      <c r="HG703">
        <v>31.9621</v>
      </c>
      <c r="HH703">
        <v>30.0001</v>
      </c>
      <c r="HI703">
        <v>31.7402</v>
      </c>
      <c r="HJ703">
        <v>31.6454</v>
      </c>
      <c r="HK703">
        <v>80.1512</v>
      </c>
      <c r="HL703">
        <v>38.558</v>
      </c>
      <c r="HM703">
        <v>0</v>
      </c>
      <c r="HN703">
        <v>12.5493</v>
      </c>
      <c r="HO703">
        <v>1738.18</v>
      </c>
      <c r="HP703">
        <v>16.5867</v>
      </c>
      <c r="HQ703">
        <v>102.093</v>
      </c>
      <c r="HR703">
        <v>102.86</v>
      </c>
    </row>
    <row r="704" spans="1:226">
      <c r="A704">
        <v>688</v>
      </c>
      <c r="B704">
        <v>1657128599.5</v>
      </c>
      <c r="C704">
        <v>8566.90000009537</v>
      </c>
      <c r="D704" t="s">
        <v>1740</v>
      </c>
      <c r="E704" t="s">
        <v>1741</v>
      </c>
      <c r="F704">
        <v>5</v>
      </c>
      <c r="G704" t="s">
        <v>1537</v>
      </c>
      <c r="H704" t="s">
        <v>354</v>
      </c>
      <c r="I704">
        <v>1657128592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1761.91122450286</v>
      </c>
      <c r="AK704">
        <v>1731.04927272727</v>
      </c>
      <c r="AL704">
        <v>3.38909576387092</v>
      </c>
      <c r="AM704">
        <v>66.8898912249682</v>
      </c>
      <c r="AN704">
        <f>(AP704 - AO704 + BO704*1E3/(8.314*(BQ704+273.15)) * AR704/BN704 * AQ704) * BN704/(100*BB704) * 1000/(1000 - AP704)</f>
        <v>0</v>
      </c>
      <c r="AO704">
        <v>16.5388286212936</v>
      </c>
      <c r="AP704">
        <v>19.0828260606061</v>
      </c>
      <c r="AQ704">
        <v>0.00689316352843583</v>
      </c>
      <c r="AR704">
        <v>77.4811783398538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1657128592</v>
      </c>
      <c r="BH704">
        <v>1674.44666666667</v>
      </c>
      <c r="BI704">
        <v>1717.85666666667</v>
      </c>
      <c r="BJ704">
        <v>19.0798407407407</v>
      </c>
      <c r="BK704">
        <v>16.4566814814815</v>
      </c>
      <c r="BL704">
        <v>1655.82518518518</v>
      </c>
      <c r="BM704">
        <v>18.886662962963</v>
      </c>
      <c r="BN704">
        <v>500.009148148148</v>
      </c>
      <c r="BO704">
        <v>73.9503074074074</v>
      </c>
      <c r="BP704">
        <v>0.100013144444444</v>
      </c>
      <c r="BQ704">
        <v>23.2475407407407</v>
      </c>
      <c r="BR704">
        <v>23.2709222222222</v>
      </c>
      <c r="BS704">
        <v>999.9</v>
      </c>
      <c r="BT704">
        <v>0</v>
      </c>
      <c r="BU704">
        <v>0</v>
      </c>
      <c r="BV704">
        <v>10002.5925925926</v>
      </c>
      <c r="BW704">
        <v>0</v>
      </c>
      <c r="BX704">
        <v>1227.98888888889</v>
      </c>
      <c r="BY704">
        <v>-43.4091</v>
      </c>
      <c r="BZ704">
        <v>1707.01703703704</v>
      </c>
      <c r="CA704">
        <v>1746.60074074074</v>
      </c>
      <c r="CB704">
        <v>2.62314185185185</v>
      </c>
      <c r="CC704">
        <v>1717.85666666667</v>
      </c>
      <c r="CD704">
        <v>16.4566814814815</v>
      </c>
      <c r="CE704">
        <v>1.41095888888889</v>
      </c>
      <c r="CF704">
        <v>1.21697666666667</v>
      </c>
      <c r="CG704">
        <v>12.0359296296296</v>
      </c>
      <c r="CH704">
        <v>9.81075</v>
      </c>
      <c r="CI704">
        <v>2000.00296296296</v>
      </c>
      <c r="CJ704">
        <v>0.979994222222222</v>
      </c>
      <c r="CK704">
        <v>0.0200054962962963</v>
      </c>
      <c r="CL704">
        <v>0</v>
      </c>
      <c r="CM704">
        <v>2.31517407407407</v>
      </c>
      <c r="CN704">
        <v>0</v>
      </c>
      <c r="CO704">
        <v>10157.0444444444</v>
      </c>
      <c r="CP704">
        <v>17300.1592592593</v>
      </c>
      <c r="CQ704">
        <v>42.3910740740741</v>
      </c>
      <c r="CR704">
        <v>44.7706666666667</v>
      </c>
      <c r="CS704">
        <v>42.4743333333333</v>
      </c>
      <c r="CT704">
        <v>42.812</v>
      </c>
      <c r="CU704">
        <v>41.5</v>
      </c>
      <c r="CV704">
        <v>1959.99185185185</v>
      </c>
      <c r="CW704">
        <v>40.0111111111111</v>
      </c>
      <c r="CX704">
        <v>0</v>
      </c>
      <c r="CY704">
        <v>1657128579.7</v>
      </c>
      <c r="CZ704">
        <v>0</v>
      </c>
      <c r="DA704">
        <v>0</v>
      </c>
      <c r="DB704" t="s">
        <v>356</v>
      </c>
      <c r="DC704">
        <v>1656081770.5</v>
      </c>
      <c r="DD704">
        <v>1655399214.6</v>
      </c>
      <c r="DE704">
        <v>0</v>
      </c>
      <c r="DF704">
        <v>0.134</v>
      </c>
      <c r="DG704">
        <v>-0.06</v>
      </c>
      <c r="DH704">
        <v>9.331</v>
      </c>
      <c r="DI704">
        <v>0.511</v>
      </c>
      <c r="DJ704">
        <v>421</v>
      </c>
      <c r="DK704">
        <v>25</v>
      </c>
      <c r="DL704">
        <v>1.93</v>
      </c>
      <c r="DM704">
        <v>0.15</v>
      </c>
      <c r="DN704">
        <v>-43.5624475</v>
      </c>
      <c r="DO704">
        <v>1.96037560975619</v>
      </c>
      <c r="DP704">
        <v>0.808395698896122</v>
      </c>
      <c r="DQ704">
        <v>0</v>
      </c>
      <c r="DR704">
        <v>2.650638</v>
      </c>
      <c r="DS704">
        <v>-0.748972007504699</v>
      </c>
      <c r="DT704">
        <v>0.0760283767813045</v>
      </c>
      <c r="DU704">
        <v>0</v>
      </c>
      <c r="DV704">
        <v>0</v>
      </c>
      <c r="DW704">
        <v>2</v>
      </c>
      <c r="DX704" t="s">
        <v>367</v>
      </c>
      <c r="DY704">
        <v>2.96775</v>
      </c>
      <c r="DZ704">
        <v>2.75415</v>
      </c>
      <c r="EA704">
        <v>0.18877</v>
      </c>
      <c r="EB704">
        <v>0.192639</v>
      </c>
      <c r="EC704">
        <v>0.0718376</v>
      </c>
      <c r="ED704">
        <v>0.0653392</v>
      </c>
      <c r="EE704">
        <v>31468.7</v>
      </c>
      <c r="EF704">
        <v>34264.9</v>
      </c>
      <c r="EG704">
        <v>35187.4</v>
      </c>
      <c r="EH704">
        <v>38528.8</v>
      </c>
      <c r="EI704">
        <v>46369.3</v>
      </c>
      <c r="EJ704">
        <v>52007.4</v>
      </c>
      <c r="EK704">
        <v>55054.9</v>
      </c>
      <c r="EL704">
        <v>61792</v>
      </c>
      <c r="EM704">
        <v>1.9136</v>
      </c>
      <c r="EN704">
        <v>2.103</v>
      </c>
      <c r="EO704">
        <v>-0.00506639</v>
      </c>
      <c r="EP704">
        <v>0</v>
      </c>
      <c r="EQ704">
        <v>23.4139</v>
      </c>
      <c r="ER704">
        <v>999.9</v>
      </c>
      <c r="ES704">
        <v>38.921</v>
      </c>
      <c r="ET704">
        <v>34.291</v>
      </c>
      <c r="EU704">
        <v>28.5811</v>
      </c>
      <c r="EV704">
        <v>55.6973</v>
      </c>
      <c r="EW704">
        <v>38.8902</v>
      </c>
      <c r="EX704">
        <v>2</v>
      </c>
      <c r="EY704">
        <v>0.386829</v>
      </c>
      <c r="EZ704">
        <v>9.28105</v>
      </c>
      <c r="FA704">
        <v>19.921</v>
      </c>
      <c r="FB704">
        <v>5.20172</v>
      </c>
      <c r="FC704">
        <v>12.0099</v>
      </c>
      <c r="FD704">
        <v>4.9756</v>
      </c>
      <c r="FE704">
        <v>3.294</v>
      </c>
      <c r="FF704">
        <v>9999</v>
      </c>
      <c r="FG704">
        <v>9999</v>
      </c>
      <c r="FH704">
        <v>9999</v>
      </c>
      <c r="FI704">
        <v>553</v>
      </c>
      <c r="FJ704">
        <v>1.8631</v>
      </c>
      <c r="FK704">
        <v>1.86783</v>
      </c>
      <c r="FL704">
        <v>1.86752</v>
      </c>
      <c r="FM704">
        <v>1.86874</v>
      </c>
      <c r="FN704">
        <v>1.86951</v>
      </c>
      <c r="FO704">
        <v>1.86557</v>
      </c>
      <c r="FP704">
        <v>1.86661</v>
      </c>
      <c r="FQ704">
        <v>1.86798</v>
      </c>
      <c r="FR704">
        <v>5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18.8</v>
      </c>
      <c r="GF704">
        <v>0.1932</v>
      </c>
      <c r="GG704">
        <v>5.21543574155078</v>
      </c>
      <c r="GH704">
        <v>0.0100486214095962</v>
      </c>
      <c r="GI704">
        <v>-1.74255938316833e-06</v>
      </c>
      <c r="GJ704">
        <v>3.40457676646056e-10</v>
      </c>
      <c r="GK704">
        <v>0.193157098174064</v>
      </c>
      <c r="GL704">
        <v>0</v>
      </c>
      <c r="GM704">
        <v>0</v>
      </c>
      <c r="GN704">
        <v>0</v>
      </c>
      <c r="GO704">
        <v>-4</v>
      </c>
      <c r="GP704">
        <v>2214</v>
      </c>
      <c r="GQ704">
        <v>1</v>
      </c>
      <c r="GR704">
        <v>18</v>
      </c>
      <c r="GS704">
        <v>17447.2</v>
      </c>
      <c r="GT704">
        <v>28823.1</v>
      </c>
      <c r="GU704">
        <v>4.03442</v>
      </c>
      <c r="GV704">
        <v>2.62695</v>
      </c>
      <c r="GW704">
        <v>2.24854</v>
      </c>
      <c r="GX704">
        <v>2.73071</v>
      </c>
      <c r="GY704">
        <v>1.99585</v>
      </c>
      <c r="GZ704">
        <v>2.33154</v>
      </c>
      <c r="HA704">
        <v>38.6733</v>
      </c>
      <c r="HB704">
        <v>13.6417</v>
      </c>
      <c r="HC704">
        <v>18</v>
      </c>
      <c r="HD704">
        <v>496.873</v>
      </c>
      <c r="HE704">
        <v>630.996</v>
      </c>
      <c r="HF704">
        <v>13.9354</v>
      </c>
      <c r="HG704">
        <v>31.9649</v>
      </c>
      <c r="HH704">
        <v>30.0006</v>
      </c>
      <c r="HI704">
        <v>31.743</v>
      </c>
      <c r="HJ704">
        <v>31.6509</v>
      </c>
      <c r="HK704">
        <v>80.744</v>
      </c>
      <c r="HL704">
        <v>38.558</v>
      </c>
      <c r="HM704">
        <v>0</v>
      </c>
      <c r="HN704">
        <v>12.5493</v>
      </c>
      <c r="HO704">
        <v>1758.28</v>
      </c>
      <c r="HP704">
        <v>16.6326</v>
      </c>
      <c r="HQ704">
        <v>102.091</v>
      </c>
      <c r="HR704">
        <v>102.858</v>
      </c>
    </row>
    <row r="705" spans="1:226">
      <c r="A705">
        <v>689</v>
      </c>
      <c r="B705">
        <v>1657128604.5</v>
      </c>
      <c r="C705">
        <v>8571.90000009537</v>
      </c>
      <c r="D705" t="s">
        <v>1742</v>
      </c>
      <c r="E705" t="s">
        <v>1743</v>
      </c>
      <c r="F705">
        <v>5</v>
      </c>
      <c r="G705" t="s">
        <v>1537</v>
      </c>
      <c r="H705" t="s">
        <v>354</v>
      </c>
      <c r="I705">
        <v>1657128596.71429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1779.98214770436</v>
      </c>
      <c r="AK705">
        <v>1748.44503030303</v>
      </c>
      <c r="AL705">
        <v>3.54252478688514</v>
      </c>
      <c r="AM705">
        <v>66.8898912249682</v>
      </c>
      <c r="AN705">
        <f>(AP705 - AO705 + BO705*1E3/(8.314*(BQ705+273.15)) * AR705/BN705 * AQ705) * BN705/(100*BB705) * 1000/(1000 - AP705)</f>
        <v>0</v>
      </c>
      <c r="AO705">
        <v>16.5465125048498</v>
      </c>
      <c r="AP705">
        <v>19.0833727272727</v>
      </c>
      <c r="AQ705">
        <v>0.000286771033651441</v>
      </c>
      <c r="AR705">
        <v>77.4811783398538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1657128596.71429</v>
      </c>
      <c r="BH705">
        <v>1690.30178571429</v>
      </c>
      <c r="BI705">
        <v>1733.93642857143</v>
      </c>
      <c r="BJ705">
        <v>19.0802464285714</v>
      </c>
      <c r="BK705">
        <v>16.5091464285714</v>
      </c>
      <c r="BL705">
        <v>1671.56821428571</v>
      </c>
      <c r="BM705">
        <v>18.887075</v>
      </c>
      <c r="BN705">
        <v>500.023321428571</v>
      </c>
      <c r="BO705">
        <v>73.9503964285714</v>
      </c>
      <c r="BP705">
        <v>0.100042157142857</v>
      </c>
      <c r="BQ705">
        <v>23.2531892857143</v>
      </c>
      <c r="BR705">
        <v>23.2870714285714</v>
      </c>
      <c r="BS705">
        <v>999.9</v>
      </c>
      <c r="BT705">
        <v>0</v>
      </c>
      <c r="BU705">
        <v>0</v>
      </c>
      <c r="BV705">
        <v>10005.5357142857</v>
      </c>
      <c r="BW705">
        <v>0</v>
      </c>
      <c r="BX705">
        <v>1212.3175</v>
      </c>
      <c r="BY705">
        <v>-43.6335714285714</v>
      </c>
      <c r="BZ705">
        <v>1723.18071428571</v>
      </c>
      <c r="CA705">
        <v>1763.0425</v>
      </c>
      <c r="CB705">
        <v>2.57109285714286</v>
      </c>
      <c r="CC705">
        <v>1733.93642857143</v>
      </c>
      <c r="CD705">
        <v>16.5091464285714</v>
      </c>
      <c r="CE705">
        <v>1.41099071428571</v>
      </c>
      <c r="CF705">
        <v>1.22085678571429</v>
      </c>
      <c r="CG705">
        <v>12.0362642857143</v>
      </c>
      <c r="CH705">
        <v>9.85828178571428</v>
      </c>
      <c r="CI705">
        <v>1999.98714285714</v>
      </c>
      <c r="CJ705">
        <v>0.979994285714286</v>
      </c>
      <c r="CK705">
        <v>0.0200054285714286</v>
      </c>
      <c r="CL705">
        <v>0</v>
      </c>
      <c r="CM705">
        <v>2.31734642857143</v>
      </c>
      <c r="CN705">
        <v>0</v>
      </c>
      <c r="CO705">
        <v>10156.6</v>
      </c>
      <c r="CP705">
        <v>17300.0214285714</v>
      </c>
      <c r="CQ705">
        <v>42.406</v>
      </c>
      <c r="CR705">
        <v>44.7898571428571</v>
      </c>
      <c r="CS705">
        <v>42.49325</v>
      </c>
      <c r="CT705">
        <v>42.812</v>
      </c>
      <c r="CU705">
        <v>41.5</v>
      </c>
      <c r="CV705">
        <v>1959.97642857143</v>
      </c>
      <c r="CW705">
        <v>40.0107142857143</v>
      </c>
      <c r="CX705">
        <v>0</v>
      </c>
      <c r="CY705">
        <v>1657128584.5</v>
      </c>
      <c r="CZ705">
        <v>0</v>
      </c>
      <c r="DA705">
        <v>0</v>
      </c>
      <c r="DB705" t="s">
        <v>356</v>
      </c>
      <c r="DC705">
        <v>1656081770.5</v>
      </c>
      <c r="DD705">
        <v>1655399214.6</v>
      </c>
      <c r="DE705">
        <v>0</v>
      </c>
      <c r="DF705">
        <v>0.134</v>
      </c>
      <c r="DG705">
        <v>-0.06</v>
      </c>
      <c r="DH705">
        <v>9.331</v>
      </c>
      <c r="DI705">
        <v>0.511</v>
      </c>
      <c r="DJ705">
        <v>421</v>
      </c>
      <c r="DK705">
        <v>25</v>
      </c>
      <c r="DL705">
        <v>1.93</v>
      </c>
      <c r="DM705">
        <v>0.15</v>
      </c>
      <c r="DN705">
        <v>-43.549875</v>
      </c>
      <c r="DO705">
        <v>-0.480983864915622</v>
      </c>
      <c r="DP705">
        <v>0.849570529664842</v>
      </c>
      <c r="DQ705">
        <v>0</v>
      </c>
      <c r="DR705">
        <v>2.6129465</v>
      </c>
      <c r="DS705">
        <v>-0.739416810506572</v>
      </c>
      <c r="DT705">
        <v>0.0752642184756475</v>
      </c>
      <c r="DU705">
        <v>0</v>
      </c>
      <c r="DV705">
        <v>0</v>
      </c>
      <c r="DW705">
        <v>2</v>
      </c>
      <c r="DX705" t="s">
        <v>367</v>
      </c>
      <c r="DY705">
        <v>2.96829</v>
      </c>
      <c r="DZ705">
        <v>2.75386</v>
      </c>
      <c r="EA705">
        <v>0.189905</v>
      </c>
      <c r="EB705">
        <v>0.193662</v>
      </c>
      <c r="EC705">
        <v>0.0718191</v>
      </c>
      <c r="ED705">
        <v>0.0654179</v>
      </c>
      <c r="EE705">
        <v>31425</v>
      </c>
      <c r="EF705">
        <v>34221.3</v>
      </c>
      <c r="EG705">
        <v>35187.8</v>
      </c>
      <c r="EH705">
        <v>38528.7</v>
      </c>
      <c r="EI705">
        <v>46370.1</v>
      </c>
      <c r="EJ705">
        <v>52003</v>
      </c>
      <c r="EK705">
        <v>55054.6</v>
      </c>
      <c r="EL705">
        <v>61791.9</v>
      </c>
      <c r="EM705">
        <v>1.9138</v>
      </c>
      <c r="EN705">
        <v>2.1032</v>
      </c>
      <c r="EO705">
        <v>-0.00759959</v>
      </c>
      <c r="EP705">
        <v>0</v>
      </c>
      <c r="EQ705">
        <v>23.4199</v>
      </c>
      <c r="ER705">
        <v>999.9</v>
      </c>
      <c r="ES705">
        <v>38.896</v>
      </c>
      <c r="ET705">
        <v>34.291</v>
      </c>
      <c r="EU705">
        <v>28.5609</v>
      </c>
      <c r="EV705">
        <v>55.5273</v>
      </c>
      <c r="EW705">
        <v>38.8381</v>
      </c>
      <c r="EX705">
        <v>2</v>
      </c>
      <c r="EY705">
        <v>0.386707</v>
      </c>
      <c r="EZ705">
        <v>9.28105</v>
      </c>
      <c r="FA705">
        <v>19.9216</v>
      </c>
      <c r="FB705">
        <v>5.20172</v>
      </c>
      <c r="FC705">
        <v>12.0099</v>
      </c>
      <c r="FD705">
        <v>4.976</v>
      </c>
      <c r="FE705">
        <v>3.294</v>
      </c>
      <c r="FF705">
        <v>9999</v>
      </c>
      <c r="FG705">
        <v>9999</v>
      </c>
      <c r="FH705">
        <v>9999</v>
      </c>
      <c r="FI705">
        <v>553</v>
      </c>
      <c r="FJ705">
        <v>1.8631</v>
      </c>
      <c r="FK705">
        <v>1.86783</v>
      </c>
      <c r="FL705">
        <v>1.86752</v>
      </c>
      <c r="FM705">
        <v>1.86874</v>
      </c>
      <c r="FN705">
        <v>1.86951</v>
      </c>
      <c r="FO705">
        <v>1.86554</v>
      </c>
      <c r="FP705">
        <v>1.86661</v>
      </c>
      <c r="FQ705">
        <v>1.86798</v>
      </c>
      <c r="FR705">
        <v>5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18.92</v>
      </c>
      <c r="GF705">
        <v>0.1932</v>
      </c>
      <c r="GG705">
        <v>5.21543574155078</v>
      </c>
      <c r="GH705">
        <v>0.0100486214095962</v>
      </c>
      <c r="GI705">
        <v>-1.74255938316833e-06</v>
      </c>
      <c r="GJ705">
        <v>3.40457676646056e-10</v>
      </c>
      <c r="GK705">
        <v>0.193157098174064</v>
      </c>
      <c r="GL705">
        <v>0</v>
      </c>
      <c r="GM705">
        <v>0</v>
      </c>
      <c r="GN705">
        <v>0</v>
      </c>
      <c r="GO705">
        <v>-4</v>
      </c>
      <c r="GP705">
        <v>2214</v>
      </c>
      <c r="GQ705">
        <v>1</v>
      </c>
      <c r="GR705">
        <v>18</v>
      </c>
      <c r="GS705">
        <v>17447.2</v>
      </c>
      <c r="GT705">
        <v>28823.2</v>
      </c>
      <c r="GU705">
        <v>4.05884</v>
      </c>
      <c r="GV705">
        <v>2.6123</v>
      </c>
      <c r="GW705">
        <v>2.24854</v>
      </c>
      <c r="GX705">
        <v>2.73315</v>
      </c>
      <c r="GY705">
        <v>1.99585</v>
      </c>
      <c r="GZ705">
        <v>2.33765</v>
      </c>
      <c r="HA705">
        <v>38.6733</v>
      </c>
      <c r="HB705">
        <v>13.6417</v>
      </c>
      <c r="HC705">
        <v>18</v>
      </c>
      <c r="HD705">
        <v>497.031</v>
      </c>
      <c r="HE705">
        <v>631.187</v>
      </c>
      <c r="HF705">
        <v>13.9351</v>
      </c>
      <c r="HG705">
        <v>31.9677</v>
      </c>
      <c r="HH705">
        <v>30.0001</v>
      </c>
      <c r="HI705">
        <v>31.7458</v>
      </c>
      <c r="HJ705">
        <v>31.6537</v>
      </c>
      <c r="HK705">
        <v>81.2466</v>
      </c>
      <c r="HL705">
        <v>38.2777</v>
      </c>
      <c r="HM705">
        <v>0</v>
      </c>
      <c r="HN705">
        <v>12.5432</v>
      </c>
      <c r="HO705">
        <v>1771.69</v>
      </c>
      <c r="HP705">
        <v>16.6862</v>
      </c>
      <c r="HQ705">
        <v>102.092</v>
      </c>
      <c r="HR705">
        <v>102.858</v>
      </c>
    </row>
    <row r="706" spans="1:226">
      <c r="A706">
        <v>690</v>
      </c>
      <c r="B706">
        <v>1657128609.5</v>
      </c>
      <c r="C706">
        <v>8576.90000009537</v>
      </c>
      <c r="D706" t="s">
        <v>1744</v>
      </c>
      <c r="E706" t="s">
        <v>1745</v>
      </c>
      <c r="F706">
        <v>5</v>
      </c>
      <c r="G706" t="s">
        <v>1537</v>
      </c>
      <c r="H706" t="s">
        <v>354</v>
      </c>
      <c r="I706">
        <v>1657128602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1795.56136410408</v>
      </c>
      <c r="AK706">
        <v>1764.82133333333</v>
      </c>
      <c r="AL706">
        <v>3.2522522510321</v>
      </c>
      <c r="AM706">
        <v>66.8898912249682</v>
      </c>
      <c r="AN706">
        <f>(AP706 - AO706 + BO706*1E3/(8.314*(BQ706+273.15)) * AR706/BN706 * AQ706) * BN706/(100*BB706) * 1000/(1000 - AP706)</f>
        <v>0</v>
      </c>
      <c r="AO706">
        <v>16.5981448951378</v>
      </c>
      <c r="AP706">
        <v>19.0751472727273</v>
      </c>
      <c r="AQ706">
        <v>1.3567760938942e-05</v>
      </c>
      <c r="AR706">
        <v>77.4811783398538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1657128602</v>
      </c>
      <c r="BH706">
        <v>1708.12481481481</v>
      </c>
      <c r="BI706">
        <v>1751.22074074074</v>
      </c>
      <c r="BJ706">
        <v>19.0810555555556</v>
      </c>
      <c r="BK706">
        <v>16.5651074074074</v>
      </c>
      <c r="BL706">
        <v>1689.26666666667</v>
      </c>
      <c r="BM706">
        <v>18.8878888888889</v>
      </c>
      <c r="BN706">
        <v>500.02262962963</v>
      </c>
      <c r="BO706">
        <v>73.9507851851852</v>
      </c>
      <c r="BP706">
        <v>0.100073903703704</v>
      </c>
      <c r="BQ706">
        <v>23.2597777777778</v>
      </c>
      <c r="BR706">
        <v>23.306562962963</v>
      </c>
      <c r="BS706">
        <v>999.9</v>
      </c>
      <c r="BT706">
        <v>0</v>
      </c>
      <c r="BU706">
        <v>0</v>
      </c>
      <c r="BV706">
        <v>9997.40740740741</v>
      </c>
      <c r="BW706">
        <v>0</v>
      </c>
      <c r="BX706">
        <v>1196.16185185185</v>
      </c>
      <c r="BY706">
        <v>-43.0954666666667</v>
      </c>
      <c r="BZ706">
        <v>1741.35111111111</v>
      </c>
      <c r="CA706">
        <v>1780.71814814815</v>
      </c>
      <c r="CB706">
        <v>2.51593814814815</v>
      </c>
      <c r="CC706">
        <v>1751.22074074074</v>
      </c>
      <c r="CD706">
        <v>16.5651074074074</v>
      </c>
      <c r="CE706">
        <v>1.41105851851852</v>
      </c>
      <c r="CF706">
        <v>1.22500185185185</v>
      </c>
      <c r="CG706">
        <v>12.0369851851852</v>
      </c>
      <c r="CH706">
        <v>9.90890333333333</v>
      </c>
      <c r="CI706">
        <v>2000.02</v>
      </c>
      <c r="CJ706">
        <v>0.979994666666667</v>
      </c>
      <c r="CK706">
        <v>0.0200050222222222</v>
      </c>
      <c r="CL706">
        <v>0</v>
      </c>
      <c r="CM706">
        <v>2.26692592592593</v>
      </c>
      <c r="CN706">
        <v>0</v>
      </c>
      <c r="CO706">
        <v>10157.1666666667</v>
      </c>
      <c r="CP706">
        <v>17300.3074074074</v>
      </c>
      <c r="CQ706">
        <v>42.4278148148148</v>
      </c>
      <c r="CR706">
        <v>44.8074074074074</v>
      </c>
      <c r="CS706">
        <v>42.4953333333333</v>
      </c>
      <c r="CT706">
        <v>42.8166666666667</v>
      </c>
      <c r="CU706">
        <v>41.5</v>
      </c>
      <c r="CV706">
        <v>1960.00925925926</v>
      </c>
      <c r="CW706">
        <v>40.0107407407407</v>
      </c>
      <c r="CX706">
        <v>0</v>
      </c>
      <c r="CY706">
        <v>1657128589.9</v>
      </c>
      <c r="CZ706">
        <v>0</v>
      </c>
      <c r="DA706">
        <v>0</v>
      </c>
      <c r="DB706" t="s">
        <v>356</v>
      </c>
      <c r="DC706">
        <v>1656081770.5</v>
      </c>
      <c r="DD706">
        <v>1655399214.6</v>
      </c>
      <c r="DE706">
        <v>0</v>
      </c>
      <c r="DF706">
        <v>0.134</v>
      </c>
      <c r="DG706">
        <v>-0.06</v>
      </c>
      <c r="DH706">
        <v>9.331</v>
      </c>
      <c r="DI706">
        <v>0.511</v>
      </c>
      <c r="DJ706">
        <v>421</v>
      </c>
      <c r="DK706">
        <v>25</v>
      </c>
      <c r="DL706">
        <v>1.93</v>
      </c>
      <c r="DM706">
        <v>0.15</v>
      </c>
      <c r="DN706">
        <v>-43.3744825</v>
      </c>
      <c r="DO706">
        <v>5.72111031894931</v>
      </c>
      <c r="DP706">
        <v>0.972380516538536</v>
      </c>
      <c r="DQ706">
        <v>0</v>
      </c>
      <c r="DR706">
        <v>2.546475</v>
      </c>
      <c r="DS706">
        <v>-0.546430469043152</v>
      </c>
      <c r="DT706">
        <v>0.0572679581441489</v>
      </c>
      <c r="DU706">
        <v>0</v>
      </c>
      <c r="DV706">
        <v>0</v>
      </c>
      <c r="DW706">
        <v>2</v>
      </c>
      <c r="DX706" t="s">
        <v>367</v>
      </c>
      <c r="DY706">
        <v>2.96757</v>
      </c>
      <c r="DZ706">
        <v>2.75378</v>
      </c>
      <c r="EA706">
        <v>0.190967</v>
      </c>
      <c r="EB706">
        <v>0.194752</v>
      </c>
      <c r="EC706">
        <v>0.0717973</v>
      </c>
      <c r="ED706">
        <v>0.0655301</v>
      </c>
      <c r="EE706">
        <v>31383.7</v>
      </c>
      <c r="EF706">
        <v>34174</v>
      </c>
      <c r="EG706">
        <v>35187.8</v>
      </c>
      <c r="EH706">
        <v>38527.6</v>
      </c>
      <c r="EI706">
        <v>46371.2</v>
      </c>
      <c r="EJ706">
        <v>51996</v>
      </c>
      <c r="EK706">
        <v>55054.6</v>
      </c>
      <c r="EL706">
        <v>61791</v>
      </c>
      <c r="EM706">
        <v>1.9138</v>
      </c>
      <c r="EN706">
        <v>2.1028</v>
      </c>
      <c r="EO706">
        <v>-0.00536442</v>
      </c>
      <c r="EP706">
        <v>0</v>
      </c>
      <c r="EQ706">
        <v>23.4238</v>
      </c>
      <c r="ER706">
        <v>999.9</v>
      </c>
      <c r="ES706">
        <v>38.896</v>
      </c>
      <c r="ET706">
        <v>34.291</v>
      </c>
      <c r="EU706">
        <v>28.564</v>
      </c>
      <c r="EV706">
        <v>55.6573</v>
      </c>
      <c r="EW706">
        <v>38.9022</v>
      </c>
      <c r="EX706">
        <v>2</v>
      </c>
      <c r="EY706">
        <v>0.387256</v>
      </c>
      <c r="EZ706">
        <v>9.28105</v>
      </c>
      <c r="FA706">
        <v>19.9211</v>
      </c>
      <c r="FB706">
        <v>5.20052</v>
      </c>
      <c r="FC706">
        <v>12.0099</v>
      </c>
      <c r="FD706">
        <v>4.9756</v>
      </c>
      <c r="FE706">
        <v>3.294</v>
      </c>
      <c r="FF706">
        <v>9999</v>
      </c>
      <c r="FG706">
        <v>9999</v>
      </c>
      <c r="FH706">
        <v>9999</v>
      </c>
      <c r="FI706">
        <v>553</v>
      </c>
      <c r="FJ706">
        <v>1.8631</v>
      </c>
      <c r="FK706">
        <v>1.86783</v>
      </c>
      <c r="FL706">
        <v>1.86752</v>
      </c>
      <c r="FM706">
        <v>1.86874</v>
      </c>
      <c r="FN706">
        <v>1.86951</v>
      </c>
      <c r="FO706">
        <v>1.86554</v>
      </c>
      <c r="FP706">
        <v>1.86661</v>
      </c>
      <c r="FQ706">
        <v>1.86798</v>
      </c>
      <c r="FR706">
        <v>5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19.03</v>
      </c>
      <c r="GF706">
        <v>0.1932</v>
      </c>
      <c r="GG706">
        <v>5.21543574155078</v>
      </c>
      <c r="GH706">
        <v>0.0100486214095962</v>
      </c>
      <c r="GI706">
        <v>-1.74255938316833e-06</v>
      </c>
      <c r="GJ706">
        <v>3.40457676646056e-10</v>
      </c>
      <c r="GK706">
        <v>0.193157098174064</v>
      </c>
      <c r="GL706">
        <v>0</v>
      </c>
      <c r="GM706">
        <v>0</v>
      </c>
      <c r="GN706">
        <v>0</v>
      </c>
      <c r="GO706">
        <v>-4</v>
      </c>
      <c r="GP706">
        <v>2214</v>
      </c>
      <c r="GQ706">
        <v>1</v>
      </c>
      <c r="GR706">
        <v>18</v>
      </c>
      <c r="GS706">
        <v>17447.3</v>
      </c>
      <c r="GT706">
        <v>28823.2</v>
      </c>
      <c r="GU706">
        <v>4.08447</v>
      </c>
      <c r="GV706">
        <v>2.60986</v>
      </c>
      <c r="GW706">
        <v>2.24854</v>
      </c>
      <c r="GX706">
        <v>2.73193</v>
      </c>
      <c r="GY706">
        <v>1.99585</v>
      </c>
      <c r="GZ706">
        <v>2.35352</v>
      </c>
      <c r="HA706">
        <v>38.6733</v>
      </c>
      <c r="HB706">
        <v>13.6505</v>
      </c>
      <c r="HC706">
        <v>18</v>
      </c>
      <c r="HD706">
        <v>497.072</v>
      </c>
      <c r="HE706">
        <v>630.892</v>
      </c>
      <c r="HF706">
        <v>13.9312</v>
      </c>
      <c r="HG706">
        <v>31.9733</v>
      </c>
      <c r="HH706">
        <v>30.0004</v>
      </c>
      <c r="HI706">
        <v>31.7513</v>
      </c>
      <c r="HJ706">
        <v>31.6564</v>
      </c>
      <c r="HK706">
        <v>81.8143</v>
      </c>
      <c r="HL706">
        <v>38.0005</v>
      </c>
      <c r="HM706">
        <v>0</v>
      </c>
      <c r="HN706">
        <v>12.5432</v>
      </c>
      <c r="HO706">
        <v>1791.81</v>
      </c>
      <c r="HP706">
        <v>16.7458</v>
      </c>
      <c r="HQ706">
        <v>102.092</v>
      </c>
      <c r="HR706">
        <v>102.856</v>
      </c>
    </row>
    <row r="707" spans="1:226">
      <c r="A707">
        <v>691</v>
      </c>
      <c r="B707">
        <v>1657128614.5</v>
      </c>
      <c r="C707">
        <v>8581.90000009537</v>
      </c>
      <c r="D707" t="s">
        <v>1746</v>
      </c>
      <c r="E707" t="s">
        <v>1747</v>
      </c>
      <c r="F707">
        <v>5</v>
      </c>
      <c r="G707" t="s">
        <v>1537</v>
      </c>
      <c r="H707" t="s">
        <v>354</v>
      </c>
      <c r="I707">
        <v>1657128606.71429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1812.85658491471</v>
      </c>
      <c r="AK707">
        <v>1781.98733333333</v>
      </c>
      <c r="AL707">
        <v>3.44953392218684</v>
      </c>
      <c r="AM707">
        <v>66.8898912249682</v>
      </c>
      <c r="AN707">
        <f>(AP707 - AO707 + BO707*1E3/(8.314*(BQ707+273.15)) * AR707/BN707 * AQ707) * BN707/(100*BB707) * 1000/(1000 - AP707)</f>
        <v>0</v>
      </c>
      <c r="AO707">
        <v>16.6572797651417</v>
      </c>
      <c r="AP707">
        <v>19.07232</v>
      </c>
      <c r="AQ707">
        <v>-0.000643428346308963</v>
      </c>
      <c r="AR707">
        <v>77.4811783398538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1657128606.71429</v>
      </c>
      <c r="BH707">
        <v>1723.77285714286</v>
      </c>
      <c r="BI707">
        <v>1766.88392857143</v>
      </c>
      <c r="BJ707">
        <v>19.0782964285714</v>
      </c>
      <c r="BK707">
        <v>16.6048428571429</v>
      </c>
      <c r="BL707">
        <v>1704.80428571429</v>
      </c>
      <c r="BM707">
        <v>18.8851285714286</v>
      </c>
      <c r="BN707">
        <v>500.012714285714</v>
      </c>
      <c r="BO707">
        <v>73.9507142857143</v>
      </c>
      <c r="BP707">
        <v>0.100108307142857</v>
      </c>
      <c r="BQ707">
        <v>23.2656142857143</v>
      </c>
      <c r="BR707">
        <v>23.3266642857143</v>
      </c>
      <c r="BS707">
        <v>999.9</v>
      </c>
      <c r="BT707">
        <v>0</v>
      </c>
      <c r="BU707">
        <v>0</v>
      </c>
      <c r="BV707">
        <v>9992.85714285714</v>
      </c>
      <c r="BW707">
        <v>0</v>
      </c>
      <c r="BX707">
        <v>1182.1875</v>
      </c>
      <c r="BY707">
        <v>-43.1099571428571</v>
      </c>
      <c r="BZ707">
        <v>1757.29857142857</v>
      </c>
      <c r="CA707">
        <v>1796.71785714286</v>
      </c>
      <c r="CB707">
        <v>2.47344928571429</v>
      </c>
      <c r="CC707">
        <v>1766.88392857143</v>
      </c>
      <c r="CD707">
        <v>16.6048428571429</v>
      </c>
      <c r="CE707">
        <v>1.4108525</v>
      </c>
      <c r="CF707">
        <v>1.22793964285714</v>
      </c>
      <c r="CG707">
        <v>12.0347821428571</v>
      </c>
      <c r="CH707">
        <v>9.94460964285714</v>
      </c>
      <c r="CI707">
        <v>2000.005</v>
      </c>
      <c r="CJ707">
        <v>0.979994714285714</v>
      </c>
      <c r="CK707">
        <v>0.0200049714285714</v>
      </c>
      <c r="CL707">
        <v>0</v>
      </c>
      <c r="CM707">
        <v>2.28894285714286</v>
      </c>
      <c r="CN707">
        <v>0</v>
      </c>
      <c r="CO707">
        <v>10158.9535714286</v>
      </c>
      <c r="CP707">
        <v>17300.175</v>
      </c>
      <c r="CQ707">
        <v>42.437</v>
      </c>
      <c r="CR707">
        <v>44.812</v>
      </c>
      <c r="CS707">
        <v>42.5</v>
      </c>
      <c r="CT707">
        <v>42.83225</v>
      </c>
      <c r="CU707">
        <v>41.5</v>
      </c>
      <c r="CV707">
        <v>1959.99464285714</v>
      </c>
      <c r="CW707">
        <v>40.0103571428571</v>
      </c>
      <c r="CX707">
        <v>0</v>
      </c>
      <c r="CY707">
        <v>1657128594.7</v>
      </c>
      <c r="CZ707">
        <v>0</v>
      </c>
      <c r="DA707">
        <v>0</v>
      </c>
      <c r="DB707" t="s">
        <v>356</v>
      </c>
      <c r="DC707">
        <v>1656081770.5</v>
      </c>
      <c r="DD707">
        <v>1655399214.6</v>
      </c>
      <c r="DE707">
        <v>0</v>
      </c>
      <c r="DF707">
        <v>0.134</v>
      </c>
      <c r="DG707">
        <v>-0.06</v>
      </c>
      <c r="DH707">
        <v>9.331</v>
      </c>
      <c r="DI707">
        <v>0.511</v>
      </c>
      <c r="DJ707">
        <v>421</v>
      </c>
      <c r="DK707">
        <v>25</v>
      </c>
      <c r="DL707">
        <v>1.93</v>
      </c>
      <c r="DM707">
        <v>0.15</v>
      </c>
      <c r="DN707">
        <v>-43.13598</v>
      </c>
      <c r="DO707">
        <v>2.78069943714832</v>
      </c>
      <c r="DP707">
        <v>0.837333474250254</v>
      </c>
      <c r="DQ707">
        <v>0</v>
      </c>
      <c r="DR707">
        <v>2.4999895</v>
      </c>
      <c r="DS707">
        <v>-0.516302363977493</v>
      </c>
      <c r="DT707">
        <v>0.0539874295067842</v>
      </c>
      <c r="DU707">
        <v>0</v>
      </c>
      <c r="DV707">
        <v>0</v>
      </c>
      <c r="DW707">
        <v>2</v>
      </c>
      <c r="DX707" t="s">
        <v>367</v>
      </c>
      <c r="DY707">
        <v>2.969</v>
      </c>
      <c r="DZ707">
        <v>2.75394</v>
      </c>
      <c r="EA707">
        <v>0.192051</v>
      </c>
      <c r="EB707">
        <v>0.195769</v>
      </c>
      <c r="EC707">
        <v>0.0717997</v>
      </c>
      <c r="ED707">
        <v>0.065723</v>
      </c>
      <c r="EE707">
        <v>31341.6</v>
      </c>
      <c r="EF707">
        <v>34130.9</v>
      </c>
      <c r="EG707">
        <v>35187.9</v>
      </c>
      <c r="EH707">
        <v>38527.8</v>
      </c>
      <c r="EI707">
        <v>46371.7</v>
      </c>
      <c r="EJ707">
        <v>51985.5</v>
      </c>
      <c r="EK707">
        <v>55055.3</v>
      </c>
      <c r="EL707">
        <v>61791.3</v>
      </c>
      <c r="EM707">
        <v>1.914</v>
      </c>
      <c r="EN707">
        <v>2.1028</v>
      </c>
      <c r="EO707">
        <v>-0.00432134</v>
      </c>
      <c r="EP707">
        <v>0</v>
      </c>
      <c r="EQ707">
        <v>23.4218</v>
      </c>
      <c r="ER707">
        <v>999.9</v>
      </c>
      <c r="ES707">
        <v>38.896</v>
      </c>
      <c r="ET707">
        <v>34.311</v>
      </c>
      <c r="EU707">
        <v>28.5972</v>
      </c>
      <c r="EV707">
        <v>55.6073</v>
      </c>
      <c r="EW707">
        <v>38.8502</v>
      </c>
      <c r="EX707">
        <v>2</v>
      </c>
      <c r="EY707">
        <v>0.387561</v>
      </c>
      <c r="EZ707">
        <v>9.28105</v>
      </c>
      <c r="FA707">
        <v>19.9219</v>
      </c>
      <c r="FB707">
        <v>5.19812</v>
      </c>
      <c r="FC707">
        <v>12.0099</v>
      </c>
      <c r="FD707">
        <v>4.9752</v>
      </c>
      <c r="FE707">
        <v>3.294</v>
      </c>
      <c r="FF707">
        <v>9999</v>
      </c>
      <c r="FG707">
        <v>9999</v>
      </c>
      <c r="FH707">
        <v>9999</v>
      </c>
      <c r="FI707">
        <v>553</v>
      </c>
      <c r="FJ707">
        <v>1.86307</v>
      </c>
      <c r="FK707">
        <v>1.8678</v>
      </c>
      <c r="FL707">
        <v>1.86752</v>
      </c>
      <c r="FM707">
        <v>1.86874</v>
      </c>
      <c r="FN707">
        <v>1.86951</v>
      </c>
      <c r="FO707">
        <v>1.86554</v>
      </c>
      <c r="FP707">
        <v>1.86661</v>
      </c>
      <c r="FQ707">
        <v>1.86798</v>
      </c>
      <c r="FR707">
        <v>5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19.15</v>
      </c>
      <c r="GF707">
        <v>0.1932</v>
      </c>
      <c r="GG707">
        <v>5.21543574155078</v>
      </c>
      <c r="GH707">
        <v>0.0100486214095962</v>
      </c>
      <c r="GI707">
        <v>-1.74255938316833e-06</v>
      </c>
      <c r="GJ707">
        <v>3.40457676646056e-10</v>
      </c>
      <c r="GK707">
        <v>0.193157098174064</v>
      </c>
      <c r="GL707">
        <v>0</v>
      </c>
      <c r="GM707">
        <v>0</v>
      </c>
      <c r="GN707">
        <v>0</v>
      </c>
      <c r="GO707">
        <v>-4</v>
      </c>
      <c r="GP707">
        <v>2214</v>
      </c>
      <c r="GQ707">
        <v>1</v>
      </c>
      <c r="GR707">
        <v>18</v>
      </c>
      <c r="GS707">
        <v>17447.4</v>
      </c>
      <c r="GT707">
        <v>28823.3</v>
      </c>
      <c r="GU707">
        <v>4.11377</v>
      </c>
      <c r="GV707">
        <v>2.60742</v>
      </c>
      <c r="GW707">
        <v>2.24854</v>
      </c>
      <c r="GX707">
        <v>2.73193</v>
      </c>
      <c r="GY707">
        <v>1.99585</v>
      </c>
      <c r="GZ707">
        <v>2.35718</v>
      </c>
      <c r="HA707">
        <v>38.6979</v>
      </c>
      <c r="HB707">
        <v>13.6505</v>
      </c>
      <c r="HC707">
        <v>18</v>
      </c>
      <c r="HD707">
        <v>497.233</v>
      </c>
      <c r="HE707">
        <v>630.921</v>
      </c>
      <c r="HF707">
        <v>13.9223</v>
      </c>
      <c r="HG707">
        <v>31.9761</v>
      </c>
      <c r="HH707">
        <v>30.0003</v>
      </c>
      <c r="HI707">
        <v>31.7541</v>
      </c>
      <c r="HJ707">
        <v>31.6591</v>
      </c>
      <c r="HK707">
        <v>82.356</v>
      </c>
      <c r="HL707">
        <v>37.7188</v>
      </c>
      <c r="HM707">
        <v>0</v>
      </c>
      <c r="HN707">
        <v>12.5432</v>
      </c>
      <c r="HO707">
        <v>1805.28</v>
      </c>
      <c r="HP707">
        <v>16.8064</v>
      </c>
      <c r="HQ707">
        <v>102.092</v>
      </c>
      <c r="HR707">
        <v>102.856</v>
      </c>
    </row>
    <row r="708" spans="1:226">
      <c r="A708">
        <v>692</v>
      </c>
      <c r="B708">
        <v>1657128619</v>
      </c>
      <c r="C708">
        <v>8586.40000009537</v>
      </c>
      <c r="D708" t="s">
        <v>1748</v>
      </c>
      <c r="E708" t="s">
        <v>1749</v>
      </c>
      <c r="F708">
        <v>5</v>
      </c>
      <c r="G708" t="s">
        <v>1537</v>
      </c>
      <c r="H708" t="s">
        <v>354</v>
      </c>
      <c r="I708">
        <v>1657128611.16071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1828.03540360011</v>
      </c>
      <c r="AK708">
        <v>1797.13757575758</v>
      </c>
      <c r="AL708">
        <v>3.41450708685703</v>
      </c>
      <c r="AM708">
        <v>66.8898912249682</v>
      </c>
      <c r="AN708">
        <f>(AP708 - AO708 + BO708*1E3/(8.314*(BQ708+273.15)) * AR708/BN708 * AQ708) * BN708/(100*BB708) * 1000/(1000 - AP708)</f>
        <v>0</v>
      </c>
      <c r="AO708">
        <v>16.697921859638</v>
      </c>
      <c r="AP708">
        <v>19.0760727272727</v>
      </c>
      <c r="AQ708">
        <v>-0.000486464628828644</v>
      </c>
      <c r="AR708">
        <v>77.4811783398538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1657128611.16071</v>
      </c>
      <c r="BH708">
        <v>1738.52178571429</v>
      </c>
      <c r="BI708">
        <v>1781.30928571429</v>
      </c>
      <c r="BJ708">
        <v>19.073975</v>
      </c>
      <c r="BK708">
        <v>16.6617928571429</v>
      </c>
      <c r="BL708">
        <v>1719.45</v>
      </c>
      <c r="BM708">
        <v>18.8808142857143</v>
      </c>
      <c r="BN708">
        <v>499.971857142857</v>
      </c>
      <c r="BO708">
        <v>73.9510642857143</v>
      </c>
      <c r="BP708">
        <v>0.100098446428571</v>
      </c>
      <c r="BQ708">
        <v>23.2677642857143</v>
      </c>
      <c r="BR708">
        <v>23.3338071428571</v>
      </c>
      <c r="BS708">
        <v>999.9</v>
      </c>
      <c r="BT708">
        <v>0</v>
      </c>
      <c r="BU708">
        <v>0</v>
      </c>
      <c r="BV708">
        <v>9993.92857142857</v>
      </c>
      <c r="BW708">
        <v>0</v>
      </c>
      <c r="BX708">
        <v>1164.425</v>
      </c>
      <c r="BY708">
        <v>-42.786675</v>
      </c>
      <c r="BZ708">
        <v>1772.32714285714</v>
      </c>
      <c r="CA708">
        <v>1811.4925</v>
      </c>
      <c r="CB708">
        <v>2.41218</v>
      </c>
      <c r="CC708">
        <v>1781.30928571429</v>
      </c>
      <c r="CD708">
        <v>16.6617928571429</v>
      </c>
      <c r="CE708">
        <v>1.41053964285714</v>
      </c>
      <c r="CF708">
        <v>1.23215785714286</v>
      </c>
      <c r="CG708">
        <v>12.0314285714286</v>
      </c>
      <c r="CH708">
        <v>9.99575392857143</v>
      </c>
      <c r="CI708">
        <v>2000.00142857143</v>
      </c>
      <c r="CJ708">
        <v>0.9799945</v>
      </c>
      <c r="CK708">
        <v>0.0200052</v>
      </c>
      <c r="CL708">
        <v>0</v>
      </c>
      <c r="CM708">
        <v>2.279825</v>
      </c>
      <c r="CN708">
        <v>0</v>
      </c>
      <c r="CO708">
        <v>10160.5714285714</v>
      </c>
      <c r="CP708">
        <v>17300.1392857143</v>
      </c>
      <c r="CQ708">
        <v>42.437</v>
      </c>
      <c r="CR708">
        <v>44.812</v>
      </c>
      <c r="CS708">
        <v>42.5</v>
      </c>
      <c r="CT708">
        <v>42.85025</v>
      </c>
      <c r="CU708">
        <v>41.5</v>
      </c>
      <c r="CV708">
        <v>1959.99035714286</v>
      </c>
      <c r="CW708">
        <v>40.0110714285714</v>
      </c>
      <c r="CX708">
        <v>0</v>
      </c>
      <c r="CY708">
        <v>1657128599.5</v>
      </c>
      <c r="CZ708">
        <v>0</v>
      </c>
      <c r="DA708">
        <v>0</v>
      </c>
      <c r="DB708" t="s">
        <v>356</v>
      </c>
      <c r="DC708">
        <v>1656081770.5</v>
      </c>
      <c r="DD708">
        <v>1655399214.6</v>
      </c>
      <c r="DE708">
        <v>0</v>
      </c>
      <c r="DF708">
        <v>0.134</v>
      </c>
      <c r="DG708">
        <v>-0.06</v>
      </c>
      <c r="DH708">
        <v>9.331</v>
      </c>
      <c r="DI708">
        <v>0.511</v>
      </c>
      <c r="DJ708">
        <v>421</v>
      </c>
      <c r="DK708">
        <v>25</v>
      </c>
      <c r="DL708">
        <v>1.93</v>
      </c>
      <c r="DM708">
        <v>0.15</v>
      </c>
      <c r="DN708">
        <v>-43.0155875</v>
      </c>
      <c r="DO708">
        <v>3.14042138836782</v>
      </c>
      <c r="DP708">
        <v>0.839390174825599</v>
      </c>
      <c r="DQ708">
        <v>0</v>
      </c>
      <c r="DR708">
        <v>2.45023225</v>
      </c>
      <c r="DS708">
        <v>-0.778564390243909</v>
      </c>
      <c r="DT708">
        <v>0.0776386101913056</v>
      </c>
      <c r="DU708">
        <v>0</v>
      </c>
      <c r="DV708">
        <v>0</v>
      </c>
      <c r="DW708">
        <v>2</v>
      </c>
      <c r="DX708" t="s">
        <v>367</v>
      </c>
      <c r="DY708">
        <v>2.96828</v>
      </c>
      <c r="DZ708">
        <v>2.75404</v>
      </c>
      <c r="EA708">
        <v>0.193025</v>
      </c>
      <c r="EB708">
        <v>0.196745</v>
      </c>
      <c r="EC708">
        <v>0.0718041</v>
      </c>
      <c r="ED708">
        <v>0.0660618</v>
      </c>
      <c r="EE708">
        <v>31303.7</v>
      </c>
      <c r="EF708">
        <v>34089</v>
      </c>
      <c r="EG708">
        <v>35187.8</v>
      </c>
      <c r="EH708">
        <v>38527.3</v>
      </c>
      <c r="EI708">
        <v>46371</v>
      </c>
      <c r="EJ708">
        <v>51966.2</v>
      </c>
      <c r="EK708">
        <v>55054.7</v>
      </c>
      <c r="EL708">
        <v>61790.7</v>
      </c>
      <c r="EM708">
        <v>1.9134</v>
      </c>
      <c r="EN708">
        <v>2.1026</v>
      </c>
      <c r="EO708">
        <v>-0.0038445</v>
      </c>
      <c r="EP708">
        <v>0</v>
      </c>
      <c r="EQ708">
        <v>23.4179</v>
      </c>
      <c r="ER708">
        <v>999.9</v>
      </c>
      <c r="ES708">
        <v>38.896</v>
      </c>
      <c r="ET708">
        <v>34.322</v>
      </c>
      <c r="EU708">
        <v>28.6107</v>
      </c>
      <c r="EV708">
        <v>55.4673</v>
      </c>
      <c r="EW708">
        <v>38.8742</v>
      </c>
      <c r="EX708">
        <v>2</v>
      </c>
      <c r="EY708">
        <v>0.387561</v>
      </c>
      <c r="EZ708">
        <v>9.28105</v>
      </c>
      <c r="FA708">
        <v>19.9215</v>
      </c>
      <c r="FB708">
        <v>5.20291</v>
      </c>
      <c r="FC708">
        <v>12.0099</v>
      </c>
      <c r="FD708">
        <v>4.9756</v>
      </c>
      <c r="FE708">
        <v>3.294</v>
      </c>
      <c r="FF708">
        <v>9999</v>
      </c>
      <c r="FG708">
        <v>9999</v>
      </c>
      <c r="FH708">
        <v>9999</v>
      </c>
      <c r="FI708">
        <v>553</v>
      </c>
      <c r="FJ708">
        <v>1.8631</v>
      </c>
      <c r="FK708">
        <v>1.86783</v>
      </c>
      <c r="FL708">
        <v>1.86752</v>
      </c>
      <c r="FM708">
        <v>1.86884</v>
      </c>
      <c r="FN708">
        <v>1.86951</v>
      </c>
      <c r="FO708">
        <v>1.86554</v>
      </c>
      <c r="FP708">
        <v>1.86661</v>
      </c>
      <c r="FQ708">
        <v>1.86798</v>
      </c>
      <c r="FR708">
        <v>5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19.26</v>
      </c>
      <c r="GF708">
        <v>0.1932</v>
      </c>
      <c r="GG708">
        <v>5.21543574155078</v>
      </c>
      <c r="GH708">
        <v>0.0100486214095962</v>
      </c>
      <c r="GI708">
        <v>-1.74255938316833e-06</v>
      </c>
      <c r="GJ708">
        <v>3.40457676646056e-10</v>
      </c>
      <c r="GK708">
        <v>0.193157098174064</v>
      </c>
      <c r="GL708">
        <v>0</v>
      </c>
      <c r="GM708">
        <v>0</v>
      </c>
      <c r="GN708">
        <v>0</v>
      </c>
      <c r="GO708">
        <v>-4</v>
      </c>
      <c r="GP708">
        <v>2214</v>
      </c>
      <c r="GQ708">
        <v>1</v>
      </c>
      <c r="GR708">
        <v>18</v>
      </c>
      <c r="GS708">
        <v>17447.5</v>
      </c>
      <c r="GT708">
        <v>28823.4</v>
      </c>
      <c r="GU708">
        <v>4.14062</v>
      </c>
      <c r="GV708">
        <v>2.60864</v>
      </c>
      <c r="GW708">
        <v>2.24854</v>
      </c>
      <c r="GX708">
        <v>2.73193</v>
      </c>
      <c r="GY708">
        <v>1.99585</v>
      </c>
      <c r="GZ708">
        <v>2.3584</v>
      </c>
      <c r="HA708">
        <v>38.6979</v>
      </c>
      <c r="HB708">
        <v>13.6417</v>
      </c>
      <c r="HC708">
        <v>18</v>
      </c>
      <c r="HD708">
        <v>496.852</v>
      </c>
      <c r="HE708">
        <v>630.789</v>
      </c>
      <c r="HF708">
        <v>13.912</v>
      </c>
      <c r="HG708">
        <v>31.9789</v>
      </c>
      <c r="HH708">
        <v>30.0002</v>
      </c>
      <c r="HI708">
        <v>31.7569</v>
      </c>
      <c r="HJ708">
        <v>31.6619</v>
      </c>
      <c r="HK708">
        <v>82.8336</v>
      </c>
      <c r="HL708">
        <v>37.7188</v>
      </c>
      <c r="HM708">
        <v>0</v>
      </c>
      <c r="HN708">
        <v>12.5426</v>
      </c>
      <c r="HO708">
        <v>1825.38</v>
      </c>
      <c r="HP708">
        <v>16.8546</v>
      </c>
      <c r="HQ708">
        <v>102.092</v>
      </c>
      <c r="HR708">
        <v>102.855</v>
      </c>
    </row>
    <row r="709" spans="1:226">
      <c r="A709">
        <v>693</v>
      </c>
      <c r="B709">
        <v>1657128624.5</v>
      </c>
      <c r="C709">
        <v>8591.90000009537</v>
      </c>
      <c r="D709" t="s">
        <v>1750</v>
      </c>
      <c r="E709" t="s">
        <v>1751</v>
      </c>
      <c r="F709">
        <v>5</v>
      </c>
      <c r="G709" t="s">
        <v>1537</v>
      </c>
      <c r="H709" t="s">
        <v>354</v>
      </c>
      <c r="I709">
        <v>1657128616.73214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1847.58899165087</v>
      </c>
      <c r="AK709">
        <v>1816.25181818182</v>
      </c>
      <c r="AL709">
        <v>3.48400920949095</v>
      </c>
      <c r="AM709">
        <v>66.8898912249682</v>
      </c>
      <c r="AN709">
        <f>(AP709 - AO709 + BO709*1E3/(8.314*(BQ709+273.15)) * AR709/BN709 * AQ709) * BN709/(100*BB709) * 1000/(1000 - AP709)</f>
        <v>0</v>
      </c>
      <c r="AO709">
        <v>16.8013549256146</v>
      </c>
      <c r="AP709">
        <v>19.0878866666667</v>
      </c>
      <c r="AQ709">
        <v>-2.88891808460871e-05</v>
      </c>
      <c r="AR709">
        <v>77.4811783398538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1657128616.73214</v>
      </c>
      <c r="BH709">
        <v>1757.02678571429</v>
      </c>
      <c r="BI709">
        <v>1800.08607142857</v>
      </c>
      <c r="BJ709">
        <v>19.0759607142857</v>
      </c>
      <c r="BK709">
        <v>16.7364857142857</v>
      </c>
      <c r="BL709">
        <v>1737.82428571429</v>
      </c>
      <c r="BM709">
        <v>18.8828142857143</v>
      </c>
      <c r="BN709">
        <v>499.971714285714</v>
      </c>
      <c r="BO709">
        <v>73.9510214285714</v>
      </c>
      <c r="BP709">
        <v>0.100061339285714</v>
      </c>
      <c r="BQ709">
        <v>23.2692857142857</v>
      </c>
      <c r="BR709">
        <v>23.3525607142857</v>
      </c>
      <c r="BS709">
        <v>999.9</v>
      </c>
      <c r="BT709">
        <v>0</v>
      </c>
      <c r="BU709">
        <v>0</v>
      </c>
      <c r="BV709">
        <v>9996.25</v>
      </c>
      <c r="BW709">
        <v>0</v>
      </c>
      <c r="BX709">
        <v>1135.10535714286</v>
      </c>
      <c r="BY709">
        <v>-43.0593857142857</v>
      </c>
      <c r="BZ709">
        <v>1791.19642857143</v>
      </c>
      <c r="CA709">
        <v>1830.72714285714</v>
      </c>
      <c r="CB709">
        <v>2.33948035714286</v>
      </c>
      <c r="CC709">
        <v>1800.08607142857</v>
      </c>
      <c r="CD709">
        <v>16.7364857142857</v>
      </c>
      <c r="CE709">
        <v>1.41068642857143</v>
      </c>
      <c r="CF709">
        <v>1.23768035714286</v>
      </c>
      <c r="CG709">
        <v>12.0330107142857</v>
      </c>
      <c r="CH709">
        <v>10.0625825</v>
      </c>
      <c r="CI709">
        <v>1999.99321428571</v>
      </c>
      <c r="CJ709">
        <v>0.9799945</v>
      </c>
      <c r="CK709">
        <v>0.0200052</v>
      </c>
      <c r="CL709">
        <v>0</v>
      </c>
      <c r="CM709">
        <v>2.25761428571429</v>
      </c>
      <c r="CN709">
        <v>0</v>
      </c>
      <c r="CO709">
        <v>10161.7607142857</v>
      </c>
      <c r="CP709">
        <v>17300.0464285714</v>
      </c>
      <c r="CQ709">
        <v>42.437</v>
      </c>
      <c r="CR709">
        <v>44.812</v>
      </c>
      <c r="CS709">
        <v>42.5</v>
      </c>
      <c r="CT709">
        <v>42.86825</v>
      </c>
      <c r="CU709">
        <v>41.5022142857143</v>
      </c>
      <c r="CV709">
        <v>1959.9825</v>
      </c>
      <c r="CW709">
        <v>40.0107142857143</v>
      </c>
      <c r="CX709">
        <v>0</v>
      </c>
      <c r="CY709">
        <v>1657128604.9</v>
      </c>
      <c r="CZ709">
        <v>0</v>
      </c>
      <c r="DA709">
        <v>0</v>
      </c>
      <c r="DB709" t="s">
        <v>356</v>
      </c>
      <c r="DC709">
        <v>1656081770.5</v>
      </c>
      <c r="DD709">
        <v>1655399214.6</v>
      </c>
      <c r="DE709">
        <v>0</v>
      </c>
      <c r="DF709">
        <v>0.134</v>
      </c>
      <c r="DG709">
        <v>-0.06</v>
      </c>
      <c r="DH709">
        <v>9.331</v>
      </c>
      <c r="DI709">
        <v>0.511</v>
      </c>
      <c r="DJ709">
        <v>421</v>
      </c>
      <c r="DK709">
        <v>25</v>
      </c>
      <c r="DL709">
        <v>1.93</v>
      </c>
      <c r="DM709">
        <v>0.15</v>
      </c>
      <c r="DN709">
        <v>-42.9198675</v>
      </c>
      <c r="DO709">
        <v>-1.72422326454028</v>
      </c>
      <c r="DP709">
        <v>0.716515593824552</v>
      </c>
      <c r="DQ709">
        <v>0</v>
      </c>
      <c r="DR709">
        <v>2.37381425</v>
      </c>
      <c r="DS709">
        <v>-0.79952881801126</v>
      </c>
      <c r="DT709">
        <v>0.0797881131149089</v>
      </c>
      <c r="DU709">
        <v>0</v>
      </c>
      <c r="DV709">
        <v>0</v>
      </c>
      <c r="DW709">
        <v>2</v>
      </c>
      <c r="DX709" t="s">
        <v>367</v>
      </c>
      <c r="DY709">
        <v>2.96836</v>
      </c>
      <c r="DZ709">
        <v>2.75376</v>
      </c>
      <c r="EA709">
        <v>0.194233</v>
      </c>
      <c r="EB709">
        <v>0.197912</v>
      </c>
      <c r="EC709">
        <v>0.0718344</v>
      </c>
      <c r="ED709">
        <v>0.0660795</v>
      </c>
      <c r="EE709">
        <v>31256.4</v>
      </c>
      <c r="EF709">
        <v>34039.7</v>
      </c>
      <c r="EG709">
        <v>35187.3</v>
      </c>
      <c r="EH709">
        <v>38527.7</v>
      </c>
      <c r="EI709">
        <v>46369.7</v>
      </c>
      <c r="EJ709">
        <v>51964.6</v>
      </c>
      <c r="EK709">
        <v>55054.9</v>
      </c>
      <c r="EL709">
        <v>61790</v>
      </c>
      <c r="EM709">
        <v>1.9132</v>
      </c>
      <c r="EN709">
        <v>2.1024</v>
      </c>
      <c r="EO709">
        <v>-0.00178814</v>
      </c>
      <c r="EP709">
        <v>0</v>
      </c>
      <c r="EQ709">
        <v>23.408</v>
      </c>
      <c r="ER709">
        <v>999.9</v>
      </c>
      <c r="ES709">
        <v>38.872</v>
      </c>
      <c r="ET709">
        <v>34.322</v>
      </c>
      <c r="EU709">
        <v>28.5925</v>
      </c>
      <c r="EV709">
        <v>55.7173</v>
      </c>
      <c r="EW709">
        <v>38.8822</v>
      </c>
      <c r="EX709">
        <v>2</v>
      </c>
      <c r="EY709">
        <v>0.388211</v>
      </c>
      <c r="EZ709">
        <v>9.28105</v>
      </c>
      <c r="FA709">
        <v>19.921</v>
      </c>
      <c r="FB709">
        <v>5.20291</v>
      </c>
      <c r="FC709">
        <v>12.0099</v>
      </c>
      <c r="FD709">
        <v>4.976</v>
      </c>
      <c r="FE709">
        <v>3.294</v>
      </c>
      <c r="FF709">
        <v>9999</v>
      </c>
      <c r="FG709">
        <v>9999</v>
      </c>
      <c r="FH709">
        <v>9999</v>
      </c>
      <c r="FI709">
        <v>553</v>
      </c>
      <c r="FJ709">
        <v>1.86307</v>
      </c>
      <c r="FK709">
        <v>1.8678</v>
      </c>
      <c r="FL709">
        <v>1.86752</v>
      </c>
      <c r="FM709">
        <v>1.86874</v>
      </c>
      <c r="FN709">
        <v>1.86951</v>
      </c>
      <c r="FO709">
        <v>1.86557</v>
      </c>
      <c r="FP709">
        <v>1.86661</v>
      </c>
      <c r="FQ709">
        <v>1.86798</v>
      </c>
      <c r="FR709">
        <v>5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19.39</v>
      </c>
      <c r="GF709">
        <v>0.1931</v>
      </c>
      <c r="GG709">
        <v>5.21543574155078</v>
      </c>
      <c r="GH709">
        <v>0.0100486214095962</v>
      </c>
      <c r="GI709">
        <v>-1.74255938316833e-06</v>
      </c>
      <c r="GJ709">
        <v>3.40457676646056e-10</v>
      </c>
      <c r="GK709">
        <v>0.193157098174064</v>
      </c>
      <c r="GL709">
        <v>0</v>
      </c>
      <c r="GM709">
        <v>0</v>
      </c>
      <c r="GN709">
        <v>0</v>
      </c>
      <c r="GO709">
        <v>-4</v>
      </c>
      <c r="GP709">
        <v>2214</v>
      </c>
      <c r="GQ709">
        <v>1</v>
      </c>
      <c r="GR709">
        <v>18</v>
      </c>
      <c r="GS709">
        <v>17447.6</v>
      </c>
      <c r="GT709">
        <v>28823.5</v>
      </c>
      <c r="GU709">
        <v>4.16992</v>
      </c>
      <c r="GV709">
        <v>2.60742</v>
      </c>
      <c r="GW709">
        <v>2.24854</v>
      </c>
      <c r="GX709">
        <v>2.73193</v>
      </c>
      <c r="GY709">
        <v>1.99585</v>
      </c>
      <c r="GZ709">
        <v>2.34741</v>
      </c>
      <c r="HA709">
        <v>38.7225</v>
      </c>
      <c r="HB709">
        <v>13.6417</v>
      </c>
      <c r="HC709">
        <v>18</v>
      </c>
      <c r="HD709">
        <v>496.74</v>
      </c>
      <c r="HE709">
        <v>630.668</v>
      </c>
      <c r="HF709">
        <v>13.9003</v>
      </c>
      <c r="HG709">
        <v>31.9818</v>
      </c>
      <c r="HH709">
        <v>30.0004</v>
      </c>
      <c r="HI709">
        <v>31.7597</v>
      </c>
      <c r="HJ709">
        <v>31.6664</v>
      </c>
      <c r="HK709">
        <v>83.4672</v>
      </c>
      <c r="HL709">
        <v>37.7188</v>
      </c>
      <c r="HM709">
        <v>0</v>
      </c>
      <c r="HN709">
        <v>12.5407</v>
      </c>
      <c r="HO709">
        <v>1838.92</v>
      </c>
      <c r="HP709">
        <v>16.9033</v>
      </c>
      <c r="HQ709">
        <v>102.091</v>
      </c>
      <c r="HR709">
        <v>102.855</v>
      </c>
    </row>
    <row r="710" spans="1:226">
      <c r="A710">
        <v>694</v>
      </c>
      <c r="B710">
        <v>1657128629.5</v>
      </c>
      <c r="C710">
        <v>8596.90000009537</v>
      </c>
      <c r="D710" t="s">
        <v>1752</v>
      </c>
      <c r="E710" t="s">
        <v>1753</v>
      </c>
      <c r="F710">
        <v>5</v>
      </c>
      <c r="G710" t="s">
        <v>1537</v>
      </c>
      <c r="H710" t="s">
        <v>354</v>
      </c>
      <c r="I710">
        <v>1657128622.01852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1863.76760285104</v>
      </c>
      <c r="AK710">
        <v>1833.38036363636</v>
      </c>
      <c r="AL710">
        <v>3.34809943282919</v>
      </c>
      <c r="AM710">
        <v>66.8898912249682</v>
      </c>
      <c r="AN710">
        <f>(AP710 - AO710 + BO710*1E3/(8.314*(BQ710+273.15)) * AR710/BN710 * AQ710) * BN710/(100*BB710) * 1000/(1000 - AP710)</f>
        <v>0</v>
      </c>
      <c r="AO710">
        <v>16.8038027459615</v>
      </c>
      <c r="AP710">
        <v>19.0708115151515</v>
      </c>
      <c r="AQ710">
        <v>0.000217682194420592</v>
      </c>
      <c r="AR710">
        <v>77.4811783398538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1657128622.01852</v>
      </c>
      <c r="BH710">
        <v>1774.86666666667</v>
      </c>
      <c r="BI710">
        <v>1817.78185185185</v>
      </c>
      <c r="BJ710">
        <v>19.0791888888889</v>
      </c>
      <c r="BK710">
        <v>16.7916111111111</v>
      </c>
      <c r="BL710">
        <v>1755.53925925926</v>
      </c>
      <c r="BM710">
        <v>18.8860518518518</v>
      </c>
      <c r="BN710">
        <v>499.981703703704</v>
      </c>
      <c r="BO710">
        <v>73.9513481481482</v>
      </c>
      <c r="BP710">
        <v>0.0999409444444445</v>
      </c>
      <c r="BQ710">
        <v>23.2717740740741</v>
      </c>
      <c r="BR710">
        <v>23.3635592592593</v>
      </c>
      <c r="BS710">
        <v>999.9</v>
      </c>
      <c r="BT710">
        <v>0</v>
      </c>
      <c r="BU710">
        <v>0</v>
      </c>
      <c r="BV710">
        <v>10000.7407407407</v>
      </c>
      <c r="BW710">
        <v>0</v>
      </c>
      <c r="BX710">
        <v>1106.00555555556</v>
      </c>
      <c r="BY710">
        <v>-42.9147481481481</v>
      </c>
      <c r="BZ710">
        <v>1809.38962962963</v>
      </c>
      <c r="CA710">
        <v>1848.82666666667</v>
      </c>
      <c r="CB710">
        <v>2.28758777777778</v>
      </c>
      <c r="CC710">
        <v>1817.78185185185</v>
      </c>
      <c r="CD710">
        <v>16.7916111111111</v>
      </c>
      <c r="CE710">
        <v>1.41093185185185</v>
      </c>
      <c r="CF710">
        <v>1.24176185185185</v>
      </c>
      <c r="CG710">
        <v>12.0356407407407</v>
      </c>
      <c r="CH710">
        <v>10.1118518518519</v>
      </c>
      <c r="CI710">
        <v>2000.00592592593</v>
      </c>
      <c r="CJ710">
        <v>0.979994333333333</v>
      </c>
      <c r="CK710">
        <v>0.0200053777777778</v>
      </c>
      <c r="CL710">
        <v>0</v>
      </c>
      <c r="CM710">
        <v>2.26041851851852</v>
      </c>
      <c r="CN710">
        <v>0</v>
      </c>
      <c r="CO710">
        <v>10161.2148148148</v>
      </c>
      <c r="CP710">
        <v>17300.1666666667</v>
      </c>
      <c r="CQ710">
        <v>42.437</v>
      </c>
      <c r="CR710">
        <v>44.812</v>
      </c>
      <c r="CS710">
        <v>42.5</v>
      </c>
      <c r="CT710">
        <v>42.875</v>
      </c>
      <c r="CU710">
        <v>41.5068888888889</v>
      </c>
      <c r="CV710">
        <v>1959.99407407407</v>
      </c>
      <c r="CW710">
        <v>40.0118518518519</v>
      </c>
      <c r="CX710">
        <v>0</v>
      </c>
      <c r="CY710">
        <v>1657128609.7</v>
      </c>
      <c r="CZ710">
        <v>0</v>
      </c>
      <c r="DA710">
        <v>0</v>
      </c>
      <c r="DB710" t="s">
        <v>356</v>
      </c>
      <c r="DC710">
        <v>1656081770.5</v>
      </c>
      <c r="DD710">
        <v>1655399214.6</v>
      </c>
      <c r="DE710">
        <v>0</v>
      </c>
      <c r="DF710">
        <v>0.134</v>
      </c>
      <c r="DG710">
        <v>-0.06</v>
      </c>
      <c r="DH710">
        <v>9.331</v>
      </c>
      <c r="DI710">
        <v>0.511</v>
      </c>
      <c r="DJ710">
        <v>421</v>
      </c>
      <c r="DK710">
        <v>25</v>
      </c>
      <c r="DL710">
        <v>1.93</v>
      </c>
      <c r="DM710">
        <v>0.15</v>
      </c>
      <c r="DN710">
        <v>-42.9097</v>
      </c>
      <c r="DO710">
        <v>0.861678799249632</v>
      </c>
      <c r="DP710">
        <v>0.715806432983107</v>
      </c>
      <c r="DQ710">
        <v>0</v>
      </c>
      <c r="DR710">
        <v>2.33227175</v>
      </c>
      <c r="DS710">
        <v>-0.625757786116327</v>
      </c>
      <c r="DT710">
        <v>0.066060386612837</v>
      </c>
      <c r="DU710">
        <v>0</v>
      </c>
      <c r="DV710">
        <v>0</v>
      </c>
      <c r="DW710">
        <v>2</v>
      </c>
      <c r="DX710" t="s">
        <v>367</v>
      </c>
      <c r="DY710">
        <v>2.96817</v>
      </c>
      <c r="DZ710">
        <v>2.75337</v>
      </c>
      <c r="EA710">
        <v>0.195297</v>
      </c>
      <c r="EB710">
        <v>0.198965</v>
      </c>
      <c r="EC710">
        <v>0.0718056</v>
      </c>
      <c r="ED710">
        <v>0.066225</v>
      </c>
      <c r="EE710">
        <v>31215.1</v>
      </c>
      <c r="EF710">
        <v>33995</v>
      </c>
      <c r="EG710">
        <v>35187.4</v>
      </c>
      <c r="EH710">
        <v>38527.8</v>
      </c>
      <c r="EI710">
        <v>46370.8</v>
      </c>
      <c r="EJ710">
        <v>51957.4</v>
      </c>
      <c r="EK710">
        <v>55054.5</v>
      </c>
      <c r="EL710">
        <v>61791</v>
      </c>
      <c r="EM710">
        <v>1.9132</v>
      </c>
      <c r="EN710">
        <v>2.103</v>
      </c>
      <c r="EO710">
        <v>-0.00208616</v>
      </c>
      <c r="EP710">
        <v>0</v>
      </c>
      <c r="EQ710">
        <v>23.4021</v>
      </c>
      <c r="ER710">
        <v>999.9</v>
      </c>
      <c r="ES710">
        <v>38.872</v>
      </c>
      <c r="ET710">
        <v>34.332</v>
      </c>
      <c r="EU710">
        <v>28.6087</v>
      </c>
      <c r="EV710">
        <v>55.4273</v>
      </c>
      <c r="EW710">
        <v>38.8261</v>
      </c>
      <c r="EX710">
        <v>2</v>
      </c>
      <c r="EY710">
        <v>0.38813</v>
      </c>
      <c r="EZ710">
        <v>9.28105</v>
      </c>
      <c r="FA710">
        <v>19.9208</v>
      </c>
      <c r="FB710">
        <v>5.19932</v>
      </c>
      <c r="FC710">
        <v>12.0099</v>
      </c>
      <c r="FD710">
        <v>4.976</v>
      </c>
      <c r="FE710">
        <v>3.294</v>
      </c>
      <c r="FF710">
        <v>9999</v>
      </c>
      <c r="FG710">
        <v>9999</v>
      </c>
      <c r="FH710">
        <v>9999</v>
      </c>
      <c r="FI710">
        <v>553</v>
      </c>
      <c r="FJ710">
        <v>1.8631</v>
      </c>
      <c r="FK710">
        <v>1.8678</v>
      </c>
      <c r="FL710">
        <v>1.86752</v>
      </c>
      <c r="FM710">
        <v>1.86874</v>
      </c>
      <c r="FN710">
        <v>1.86951</v>
      </c>
      <c r="FO710">
        <v>1.86557</v>
      </c>
      <c r="FP710">
        <v>1.86661</v>
      </c>
      <c r="FQ710">
        <v>1.86798</v>
      </c>
      <c r="FR710">
        <v>5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19.51</v>
      </c>
      <c r="GF710">
        <v>0.1932</v>
      </c>
      <c r="GG710">
        <v>5.21543574155078</v>
      </c>
      <c r="GH710">
        <v>0.0100486214095962</v>
      </c>
      <c r="GI710">
        <v>-1.74255938316833e-06</v>
      </c>
      <c r="GJ710">
        <v>3.40457676646056e-10</v>
      </c>
      <c r="GK710">
        <v>0.193157098174064</v>
      </c>
      <c r="GL710">
        <v>0</v>
      </c>
      <c r="GM710">
        <v>0</v>
      </c>
      <c r="GN710">
        <v>0</v>
      </c>
      <c r="GO710">
        <v>-4</v>
      </c>
      <c r="GP710">
        <v>2214</v>
      </c>
      <c r="GQ710">
        <v>1</v>
      </c>
      <c r="GR710">
        <v>18</v>
      </c>
      <c r="GS710">
        <v>17447.7</v>
      </c>
      <c r="GT710">
        <v>28823.6</v>
      </c>
      <c r="GU710">
        <v>4.19556</v>
      </c>
      <c r="GV710">
        <v>2.60864</v>
      </c>
      <c r="GW710">
        <v>2.24854</v>
      </c>
      <c r="GX710">
        <v>2.73071</v>
      </c>
      <c r="GY710">
        <v>1.99585</v>
      </c>
      <c r="GZ710">
        <v>2.33887</v>
      </c>
      <c r="HA710">
        <v>38.7225</v>
      </c>
      <c r="HB710">
        <v>13.6329</v>
      </c>
      <c r="HC710">
        <v>18</v>
      </c>
      <c r="HD710">
        <v>496.762</v>
      </c>
      <c r="HE710">
        <v>631.201</v>
      </c>
      <c r="HF710">
        <v>13.8921</v>
      </c>
      <c r="HG710">
        <v>31.9846</v>
      </c>
      <c r="HH710">
        <v>30.0003</v>
      </c>
      <c r="HI710">
        <v>31.7625</v>
      </c>
      <c r="HJ710">
        <v>31.6702</v>
      </c>
      <c r="HK710">
        <v>84.0418</v>
      </c>
      <c r="HL710">
        <v>37.4454</v>
      </c>
      <c r="HM710">
        <v>0</v>
      </c>
      <c r="HN710">
        <v>12.5426</v>
      </c>
      <c r="HO710">
        <v>1859.02</v>
      </c>
      <c r="HP710">
        <v>16.9625</v>
      </c>
      <c r="HQ710">
        <v>102.091</v>
      </c>
      <c r="HR710">
        <v>102.856</v>
      </c>
    </row>
    <row r="711" spans="1:226">
      <c r="A711">
        <v>695</v>
      </c>
      <c r="B711">
        <v>1657128634.5</v>
      </c>
      <c r="C711">
        <v>8601.90000009537</v>
      </c>
      <c r="D711" t="s">
        <v>1754</v>
      </c>
      <c r="E711" t="s">
        <v>1755</v>
      </c>
      <c r="F711">
        <v>5</v>
      </c>
      <c r="G711" t="s">
        <v>1537</v>
      </c>
      <c r="H711" t="s">
        <v>354</v>
      </c>
      <c r="I711">
        <v>1657128626.73214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1881.71739674199</v>
      </c>
      <c r="AK711">
        <v>1850.62884848485</v>
      </c>
      <c r="AL711">
        <v>3.48008777545379</v>
      </c>
      <c r="AM711">
        <v>66.8898912249682</v>
      </c>
      <c r="AN711">
        <f>(AP711 - AO711 + BO711*1E3/(8.314*(BQ711+273.15)) * AR711/BN711 * AQ711) * BN711/(100*BB711) * 1000/(1000 - AP711)</f>
        <v>0</v>
      </c>
      <c r="AO711">
        <v>16.8559557895557</v>
      </c>
      <c r="AP711">
        <v>19.0676890909091</v>
      </c>
      <c r="AQ711">
        <v>0.00127910333615324</v>
      </c>
      <c r="AR711">
        <v>77.4811783398538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1657128626.73214</v>
      </c>
      <c r="BH711">
        <v>1790.78464285714</v>
      </c>
      <c r="BI711">
        <v>1833.78928571429</v>
      </c>
      <c r="BJ711">
        <v>19.0792678571429</v>
      </c>
      <c r="BK711">
        <v>16.8317035714286</v>
      </c>
      <c r="BL711">
        <v>1771.34464285714</v>
      </c>
      <c r="BM711">
        <v>18.886125</v>
      </c>
      <c r="BN711">
        <v>499.99025</v>
      </c>
      <c r="BO711">
        <v>73.9512535714286</v>
      </c>
      <c r="BP711">
        <v>0.0999792714285714</v>
      </c>
      <c r="BQ711">
        <v>23.2739892857143</v>
      </c>
      <c r="BR711">
        <v>23.3773821428571</v>
      </c>
      <c r="BS711">
        <v>999.9</v>
      </c>
      <c r="BT711">
        <v>0</v>
      </c>
      <c r="BU711">
        <v>0</v>
      </c>
      <c r="BV711">
        <v>9998.57142857143</v>
      </c>
      <c r="BW711">
        <v>0</v>
      </c>
      <c r="BX711">
        <v>1088.7875</v>
      </c>
      <c r="BY711">
        <v>-43.0043357142857</v>
      </c>
      <c r="BZ711">
        <v>1825.61642857143</v>
      </c>
      <c r="CA711">
        <v>1865.18285714286</v>
      </c>
      <c r="CB711">
        <v>2.24757571428571</v>
      </c>
      <c r="CC711">
        <v>1833.78928571429</v>
      </c>
      <c r="CD711">
        <v>16.8317035714286</v>
      </c>
      <c r="CE711">
        <v>1.41093607142857</v>
      </c>
      <c r="CF711">
        <v>1.24472464285714</v>
      </c>
      <c r="CG711">
        <v>12.0356821428571</v>
      </c>
      <c r="CH711">
        <v>10.1474857142857</v>
      </c>
      <c r="CI711">
        <v>1999.98642857143</v>
      </c>
      <c r="CJ711">
        <v>0.979994285714286</v>
      </c>
      <c r="CK711">
        <v>0.0200054285714286</v>
      </c>
      <c r="CL711">
        <v>0</v>
      </c>
      <c r="CM711">
        <v>2.26649285714286</v>
      </c>
      <c r="CN711">
        <v>0</v>
      </c>
      <c r="CO711">
        <v>10160.825</v>
      </c>
      <c r="CP711">
        <v>17299.9964285714</v>
      </c>
      <c r="CQ711">
        <v>42.437</v>
      </c>
      <c r="CR711">
        <v>44.8255</v>
      </c>
      <c r="CS711">
        <v>42.5132857142857</v>
      </c>
      <c r="CT711">
        <v>42.875</v>
      </c>
      <c r="CU711">
        <v>41.5265714285714</v>
      </c>
      <c r="CV711">
        <v>1959.97464285714</v>
      </c>
      <c r="CW711">
        <v>40.0117857142857</v>
      </c>
      <c r="CX711">
        <v>0</v>
      </c>
      <c r="CY711">
        <v>1657128614.5</v>
      </c>
      <c r="CZ711">
        <v>0</v>
      </c>
      <c r="DA711">
        <v>0</v>
      </c>
      <c r="DB711" t="s">
        <v>356</v>
      </c>
      <c r="DC711">
        <v>1656081770.5</v>
      </c>
      <c r="DD711">
        <v>1655399214.6</v>
      </c>
      <c r="DE711">
        <v>0</v>
      </c>
      <c r="DF711">
        <v>0.134</v>
      </c>
      <c r="DG711">
        <v>-0.06</v>
      </c>
      <c r="DH711">
        <v>9.331</v>
      </c>
      <c r="DI711">
        <v>0.511</v>
      </c>
      <c r="DJ711">
        <v>421</v>
      </c>
      <c r="DK711">
        <v>25</v>
      </c>
      <c r="DL711">
        <v>1.93</v>
      </c>
      <c r="DM711">
        <v>0.15</v>
      </c>
      <c r="DN711">
        <v>-42.937215</v>
      </c>
      <c r="DO711">
        <v>0.419606003752323</v>
      </c>
      <c r="DP711">
        <v>0.699238339391512</v>
      </c>
      <c r="DQ711">
        <v>0</v>
      </c>
      <c r="DR711">
        <v>2.2796805</v>
      </c>
      <c r="DS711">
        <v>-0.501272420262671</v>
      </c>
      <c r="DT711">
        <v>0.0534624222678883</v>
      </c>
      <c r="DU711">
        <v>0</v>
      </c>
      <c r="DV711">
        <v>0</v>
      </c>
      <c r="DW711">
        <v>2</v>
      </c>
      <c r="DX711" t="s">
        <v>367</v>
      </c>
      <c r="DY711">
        <v>2.96814</v>
      </c>
      <c r="DZ711">
        <v>2.75397</v>
      </c>
      <c r="EA711">
        <v>0.196367</v>
      </c>
      <c r="EB711">
        <v>0.20004</v>
      </c>
      <c r="EC711">
        <v>0.0717866</v>
      </c>
      <c r="ED711">
        <v>0.0665255</v>
      </c>
      <c r="EE711">
        <v>31173.1</v>
      </c>
      <c r="EF711">
        <v>33948.8</v>
      </c>
      <c r="EG711">
        <v>35187</v>
      </c>
      <c r="EH711">
        <v>38527.2</v>
      </c>
      <c r="EI711">
        <v>46371.5</v>
      </c>
      <c r="EJ711">
        <v>51940.4</v>
      </c>
      <c r="EK711">
        <v>55054.2</v>
      </c>
      <c r="EL711">
        <v>61790.6</v>
      </c>
      <c r="EM711">
        <v>1.9126</v>
      </c>
      <c r="EN711">
        <v>2.1028</v>
      </c>
      <c r="EO711">
        <v>-0.00119209</v>
      </c>
      <c r="EP711">
        <v>0</v>
      </c>
      <c r="EQ711">
        <v>23.3982</v>
      </c>
      <c r="ER711">
        <v>999.9</v>
      </c>
      <c r="ES711">
        <v>38.848</v>
      </c>
      <c r="ET711">
        <v>34.332</v>
      </c>
      <c r="EU711">
        <v>28.5916</v>
      </c>
      <c r="EV711">
        <v>55.7073</v>
      </c>
      <c r="EW711">
        <v>38.8862</v>
      </c>
      <c r="EX711">
        <v>2</v>
      </c>
      <c r="EY711">
        <v>0.38811</v>
      </c>
      <c r="EZ711">
        <v>9.28105</v>
      </c>
      <c r="FA711">
        <v>19.9215</v>
      </c>
      <c r="FB711">
        <v>5.20052</v>
      </c>
      <c r="FC711">
        <v>12.0099</v>
      </c>
      <c r="FD711">
        <v>4.9756</v>
      </c>
      <c r="FE711">
        <v>3.294</v>
      </c>
      <c r="FF711">
        <v>9999</v>
      </c>
      <c r="FG711">
        <v>9999</v>
      </c>
      <c r="FH711">
        <v>9999</v>
      </c>
      <c r="FI711">
        <v>553</v>
      </c>
      <c r="FJ711">
        <v>1.8631</v>
      </c>
      <c r="FK711">
        <v>1.86783</v>
      </c>
      <c r="FL711">
        <v>1.86752</v>
      </c>
      <c r="FM711">
        <v>1.86874</v>
      </c>
      <c r="FN711">
        <v>1.86951</v>
      </c>
      <c r="FO711">
        <v>1.86554</v>
      </c>
      <c r="FP711">
        <v>1.86661</v>
      </c>
      <c r="FQ711">
        <v>1.86798</v>
      </c>
      <c r="FR711">
        <v>5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19.63</v>
      </c>
      <c r="GF711">
        <v>0.1931</v>
      </c>
      <c r="GG711">
        <v>5.21543574155078</v>
      </c>
      <c r="GH711">
        <v>0.0100486214095962</v>
      </c>
      <c r="GI711">
        <v>-1.74255938316833e-06</v>
      </c>
      <c r="GJ711">
        <v>3.40457676646056e-10</v>
      </c>
      <c r="GK711">
        <v>0.193157098174064</v>
      </c>
      <c r="GL711">
        <v>0</v>
      </c>
      <c r="GM711">
        <v>0</v>
      </c>
      <c r="GN711">
        <v>0</v>
      </c>
      <c r="GO711">
        <v>-4</v>
      </c>
      <c r="GP711">
        <v>2214</v>
      </c>
      <c r="GQ711">
        <v>1</v>
      </c>
      <c r="GR711">
        <v>18</v>
      </c>
      <c r="GS711">
        <v>17447.7</v>
      </c>
      <c r="GT711">
        <v>28823.7</v>
      </c>
      <c r="GU711">
        <v>4.22607</v>
      </c>
      <c r="GV711">
        <v>2.60742</v>
      </c>
      <c r="GW711">
        <v>2.24854</v>
      </c>
      <c r="GX711">
        <v>2.73193</v>
      </c>
      <c r="GY711">
        <v>1.99585</v>
      </c>
      <c r="GZ711">
        <v>2.31934</v>
      </c>
      <c r="HA711">
        <v>38.7225</v>
      </c>
      <c r="HB711">
        <v>13.6329</v>
      </c>
      <c r="HC711">
        <v>18</v>
      </c>
      <c r="HD711">
        <v>496.381</v>
      </c>
      <c r="HE711">
        <v>631.068</v>
      </c>
      <c r="HF711">
        <v>13.8883</v>
      </c>
      <c r="HG711">
        <v>31.9874</v>
      </c>
      <c r="HH711">
        <v>30.0001</v>
      </c>
      <c r="HI711">
        <v>31.7652</v>
      </c>
      <c r="HJ711">
        <v>31.673</v>
      </c>
      <c r="HK711">
        <v>84.5741</v>
      </c>
      <c r="HL711">
        <v>37.1658</v>
      </c>
      <c r="HM711">
        <v>0</v>
      </c>
      <c r="HN711">
        <v>12.5426</v>
      </c>
      <c r="HO711">
        <v>1872.45</v>
      </c>
      <c r="HP711">
        <v>17.0256</v>
      </c>
      <c r="HQ711">
        <v>102.09</v>
      </c>
      <c r="HR711">
        <v>102.855</v>
      </c>
    </row>
    <row r="712" spans="1:226">
      <c r="A712">
        <v>696</v>
      </c>
      <c r="B712">
        <v>1657128639.5</v>
      </c>
      <c r="C712">
        <v>8606.90000009537</v>
      </c>
      <c r="D712" t="s">
        <v>1756</v>
      </c>
      <c r="E712" t="s">
        <v>1757</v>
      </c>
      <c r="F712">
        <v>5</v>
      </c>
      <c r="G712" t="s">
        <v>1537</v>
      </c>
      <c r="H712" t="s">
        <v>354</v>
      </c>
      <c r="I712">
        <v>1657128632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1899.03755590631</v>
      </c>
      <c r="AK712">
        <v>1867.84466666667</v>
      </c>
      <c r="AL712">
        <v>3.45691790772237</v>
      </c>
      <c r="AM712">
        <v>66.8898912249682</v>
      </c>
      <c r="AN712">
        <f>(AP712 - AO712 + BO712*1E3/(8.314*(BQ712+273.15)) * AR712/BN712 * AQ712) * BN712/(100*BB712) * 1000/(1000 - AP712)</f>
        <v>0</v>
      </c>
      <c r="AO712">
        <v>16.9770673787701</v>
      </c>
      <c r="AP712">
        <v>19.0901636363636</v>
      </c>
      <c r="AQ712">
        <v>0.00635759048535709</v>
      </c>
      <c r="AR712">
        <v>77.4811783398538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1657128632</v>
      </c>
      <c r="BH712">
        <v>1808.58851851852</v>
      </c>
      <c r="BI712">
        <v>1851.39259259259</v>
      </c>
      <c r="BJ712">
        <v>19.0783259259259</v>
      </c>
      <c r="BK712">
        <v>16.8928888888889</v>
      </c>
      <c r="BL712">
        <v>1789.02259259259</v>
      </c>
      <c r="BM712">
        <v>18.8851740740741</v>
      </c>
      <c r="BN712">
        <v>500.001185185185</v>
      </c>
      <c r="BO712">
        <v>73.9515962962963</v>
      </c>
      <c r="BP712">
        <v>0.100038037037037</v>
      </c>
      <c r="BQ712">
        <v>23.2789703703704</v>
      </c>
      <c r="BR712">
        <v>23.3895185185185</v>
      </c>
      <c r="BS712">
        <v>999.9</v>
      </c>
      <c r="BT712">
        <v>0</v>
      </c>
      <c r="BU712">
        <v>0</v>
      </c>
      <c r="BV712">
        <v>9998.14814814815</v>
      </c>
      <c r="BW712">
        <v>0</v>
      </c>
      <c r="BX712">
        <v>1073.87851851852</v>
      </c>
      <c r="BY712">
        <v>-42.8036703703704</v>
      </c>
      <c r="BZ712">
        <v>1843.76481481481</v>
      </c>
      <c r="CA712">
        <v>1883.20518518518</v>
      </c>
      <c r="CB712">
        <v>2.18544074074074</v>
      </c>
      <c r="CC712">
        <v>1851.39259259259</v>
      </c>
      <c r="CD712">
        <v>16.8928888888889</v>
      </c>
      <c r="CE712">
        <v>1.41087296296296</v>
      </c>
      <c r="CF712">
        <v>1.24925592592593</v>
      </c>
      <c r="CG712">
        <v>12.035</v>
      </c>
      <c r="CH712">
        <v>10.201737037037</v>
      </c>
      <c r="CI712">
        <v>1999.98962962963</v>
      </c>
      <c r="CJ712">
        <v>0.979994444444445</v>
      </c>
      <c r="CK712">
        <v>0.0200052592592593</v>
      </c>
      <c r="CL712">
        <v>0</v>
      </c>
      <c r="CM712">
        <v>2.29938518518519</v>
      </c>
      <c r="CN712">
        <v>0</v>
      </c>
      <c r="CO712">
        <v>10159.762962963</v>
      </c>
      <c r="CP712">
        <v>17300.0333333333</v>
      </c>
      <c r="CQ712">
        <v>42.4463333333333</v>
      </c>
      <c r="CR712">
        <v>44.847</v>
      </c>
      <c r="CS712">
        <v>42.5298518518518</v>
      </c>
      <c r="CT712">
        <v>42.875</v>
      </c>
      <c r="CU712">
        <v>41.5459259259259</v>
      </c>
      <c r="CV712">
        <v>1959.97777777778</v>
      </c>
      <c r="CW712">
        <v>40.0118518518519</v>
      </c>
      <c r="CX712">
        <v>0</v>
      </c>
      <c r="CY712">
        <v>1657128619.9</v>
      </c>
      <c r="CZ712">
        <v>0</v>
      </c>
      <c r="DA712">
        <v>0</v>
      </c>
      <c r="DB712" t="s">
        <v>356</v>
      </c>
      <c r="DC712">
        <v>1656081770.5</v>
      </c>
      <c r="DD712">
        <v>1655399214.6</v>
      </c>
      <c r="DE712">
        <v>0</v>
      </c>
      <c r="DF712">
        <v>0.134</v>
      </c>
      <c r="DG712">
        <v>-0.06</v>
      </c>
      <c r="DH712">
        <v>9.331</v>
      </c>
      <c r="DI712">
        <v>0.511</v>
      </c>
      <c r="DJ712">
        <v>421</v>
      </c>
      <c r="DK712">
        <v>25</v>
      </c>
      <c r="DL712">
        <v>1.93</v>
      </c>
      <c r="DM712">
        <v>0.15</v>
      </c>
      <c r="DN712">
        <v>-42.9300675</v>
      </c>
      <c r="DO712">
        <v>1.94253095684809</v>
      </c>
      <c r="DP712">
        <v>0.662318619467813</v>
      </c>
      <c r="DQ712">
        <v>0</v>
      </c>
      <c r="DR712">
        <v>2.2111215</v>
      </c>
      <c r="DS712">
        <v>-0.714165928705446</v>
      </c>
      <c r="DT712">
        <v>0.0731659509796053</v>
      </c>
      <c r="DU712">
        <v>0</v>
      </c>
      <c r="DV712">
        <v>0</v>
      </c>
      <c r="DW712">
        <v>2</v>
      </c>
      <c r="DX712" t="s">
        <v>367</v>
      </c>
      <c r="DY712">
        <v>2.96824</v>
      </c>
      <c r="DZ712">
        <v>2.75433</v>
      </c>
      <c r="EA712">
        <v>0.197429</v>
      </c>
      <c r="EB712">
        <v>0.201047</v>
      </c>
      <c r="EC712">
        <v>0.0718508</v>
      </c>
      <c r="ED712">
        <v>0.0665937</v>
      </c>
      <c r="EE712">
        <v>31131.8</v>
      </c>
      <c r="EF712">
        <v>33906.1</v>
      </c>
      <c r="EG712">
        <v>35186.9</v>
      </c>
      <c r="EH712">
        <v>38527.2</v>
      </c>
      <c r="EI712">
        <v>46368.9</v>
      </c>
      <c r="EJ712">
        <v>51936.4</v>
      </c>
      <c r="EK712">
        <v>55054.9</v>
      </c>
      <c r="EL712">
        <v>61790.4</v>
      </c>
      <c r="EM712">
        <v>1.9134</v>
      </c>
      <c r="EN712">
        <v>2.1028</v>
      </c>
      <c r="EO712">
        <v>0.00166893</v>
      </c>
      <c r="EP712">
        <v>0</v>
      </c>
      <c r="EQ712">
        <v>23.3954</v>
      </c>
      <c r="ER712">
        <v>999.9</v>
      </c>
      <c r="ES712">
        <v>38.848</v>
      </c>
      <c r="ET712">
        <v>34.352</v>
      </c>
      <c r="EU712">
        <v>28.6215</v>
      </c>
      <c r="EV712">
        <v>55.6573</v>
      </c>
      <c r="EW712">
        <v>38.8942</v>
      </c>
      <c r="EX712">
        <v>2</v>
      </c>
      <c r="EY712">
        <v>0.388821</v>
      </c>
      <c r="EZ712">
        <v>9.28105</v>
      </c>
      <c r="FA712">
        <v>19.9212</v>
      </c>
      <c r="FB712">
        <v>5.20291</v>
      </c>
      <c r="FC712">
        <v>12.0099</v>
      </c>
      <c r="FD712">
        <v>4.9756</v>
      </c>
      <c r="FE712">
        <v>3.294</v>
      </c>
      <c r="FF712">
        <v>9999</v>
      </c>
      <c r="FG712">
        <v>9999</v>
      </c>
      <c r="FH712">
        <v>9999</v>
      </c>
      <c r="FI712">
        <v>553</v>
      </c>
      <c r="FJ712">
        <v>1.86307</v>
      </c>
      <c r="FK712">
        <v>1.8678</v>
      </c>
      <c r="FL712">
        <v>1.86752</v>
      </c>
      <c r="FM712">
        <v>1.86874</v>
      </c>
      <c r="FN712">
        <v>1.86951</v>
      </c>
      <c r="FO712">
        <v>1.86554</v>
      </c>
      <c r="FP712">
        <v>1.86661</v>
      </c>
      <c r="FQ712">
        <v>1.86798</v>
      </c>
      <c r="FR712">
        <v>5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19.74</v>
      </c>
      <c r="GF712">
        <v>0.1932</v>
      </c>
      <c r="GG712">
        <v>5.21543574155078</v>
      </c>
      <c r="GH712">
        <v>0.0100486214095962</v>
      </c>
      <c r="GI712">
        <v>-1.74255938316833e-06</v>
      </c>
      <c r="GJ712">
        <v>3.40457676646056e-10</v>
      </c>
      <c r="GK712">
        <v>0.193157098174064</v>
      </c>
      <c r="GL712">
        <v>0</v>
      </c>
      <c r="GM712">
        <v>0</v>
      </c>
      <c r="GN712">
        <v>0</v>
      </c>
      <c r="GO712">
        <v>-4</v>
      </c>
      <c r="GP712">
        <v>2214</v>
      </c>
      <c r="GQ712">
        <v>1</v>
      </c>
      <c r="GR712">
        <v>18</v>
      </c>
      <c r="GS712">
        <v>17447.8</v>
      </c>
      <c r="GT712">
        <v>28823.7</v>
      </c>
      <c r="GU712">
        <v>4.25171</v>
      </c>
      <c r="GV712">
        <v>2.60986</v>
      </c>
      <c r="GW712">
        <v>2.24854</v>
      </c>
      <c r="GX712">
        <v>2.73193</v>
      </c>
      <c r="GY712">
        <v>1.99585</v>
      </c>
      <c r="GZ712">
        <v>2.31323</v>
      </c>
      <c r="HA712">
        <v>38.7471</v>
      </c>
      <c r="HB712">
        <v>13.6329</v>
      </c>
      <c r="HC712">
        <v>18</v>
      </c>
      <c r="HD712">
        <v>496.943</v>
      </c>
      <c r="HE712">
        <v>631.096</v>
      </c>
      <c r="HF712">
        <v>13.8808</v>
      </c>
      <c r="HG712">
        <v>31.9874</v>
      </c>
      <c r="HH712">
        <v>30.0004</v>
      </c>
      <c r="HI712">
        <v>31.768</v>
      </c>
      <c r="HJ712">
        <v>31.6757</v>
      </c>
      <c r="HK712">
        <v>85.0703</v>
      </c>
      <c r="HL712">
        <v>37.1658</v>
      </c>
      <c r="HM712">
        <v>0</v>
      </c>
      <c r="HN712">
        <v>12.5426</v>
      </c>
      <c r="HO712">
        <v>1886.01</v>
      </c>
      <c r="HP712">
        <v>17.1344</v>
      </c>
      <c r="HQ712">
        <v>102.091</v>
      </c>
      <c r="HR712">
        <v>102.855</v>
      </c>
    </row>
    <row r="713" spans="1:226">
      <c r="A713">
        <v>697</v>
      </c>
      <c r="B713">
        <v>1657128644.5</v>
      </c>
      <c r="C713">
        <v>8611.90000009537</v>
      </c>
      <c r="D713" t="s">
        <v>1758</v>
      </c>
      <c r="E713" t="s">
        <v>1759</v>
      </c>
      <c r="F713">
        <v>5</v>
      </c>
      <c r="G713" t="s">
        <v>1537</v>
      </c>
      <c r="H713" t="s">
        <v>354</v>
      </c>
      <c r="I713">
        <v>1657128636.71429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1915.97410806902</v>
      </c>
      <c r="AK713">
        <v>1884.954</v>
      </c>
      <c r="AL713">
        <v>3.48533995229653</v>
      </c>
      <c r="AM713">
        <v>66.8898912249682</v>
      </c>
      <c r="AN713">
        <f>(AP713 - AO713 + BO713*1E3/(8.314*(BQ713+273.15)) * AR713/BN713 * AQ713) * BN713/(100*BB713) * 1000/(1000 - AP713)</f>
        <v>0</v>
      </c>
      <c r="AO713">
        <v>16.995158942413</v>
      </c>
      <c r="AP713">
        <v>19.0945575757576</v>
      </c>
      <c r="AQ713">
        <v>-0.000991936961657924</v>
      </c>
      <c r="AR713">
        <v>77.4811783398538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1657128636.71429</v>
      </c>
      <c r="BH713">
        <v>1824.38642857143</v>
      </c>
      <c r="BI713">
        <v>1867.2675</v>
      </c>
      <c r="BJ713">
        <v>19.0812821428571</v>
      </c>
      <c r="BK713">
        <v>16.9561142857143</v>
      </c>
      <c r="BL713">
        <v>1804.70928571429</v>
      </c>
      <c r="BM713">
        <v>18.8881285714286</v>
      </c>
      <c r="BN713">
        <v>499.984964285714</v>
      </c>
      <c r="BO713">
        <v>73.9514071428571</v>
      </c>
      <c r="BP713">
        <v>0.100051814285714</v>
      </c>
      <c r="BQ713">
        <v>23.2813464285714</v>
      </c>
      <c r="BR713">
        <v>23.4016392857143</v>
      </c>
      <c r="BS713">
        <v>999.9</v>
      </c>
      <c r="BT713">
        <v>0</v>
      </c>
      <c r="BU713">
        <v>0</v>
      </c>
      <c r="BV713">
        <v>10004.1071428571</v>
      </c>
      <c r="BW713">
        <v>0</v>
      </c>
      <c r="BX713">
        <v>1061.53821428571</v>
      </c>
      <c r="BY713">
        <v>-42.8816785714286</v>
      </c>
      <c r="BZ713">
        <v>1859.87428571429</v>
      </c>
      <c r="CA713">
        <v>1899.47535714286</v>
      </c>
      <c r="CB713">
        <v>2.12517107142857</v>
      </c>
      <c r="CC713">
        <v>1867.2675</v>
      </c>
      <c r="CD713">
        <v>16.9561142857143</v>
      </c>
      <c r="CE713">
        <v>1.41108821428571</v>
      </c>
      <c r="CF713">
        <v>1.25392857142857</v>
      </c>
      <c r="CG713">
        <v>12.0373142857143</v>
      </c>
      <c r="CH713">
        <v>10.2576035714286</v>
      </c>
      <c r="CI713">
        <v>2000.00035714286</v>
      </c>
      <c r="CJ713">
        <v>0.979994928571429</v>
      </c>
      <c r="CK713">
        <v>0.0200047428571429</v>
      </c>
      <c r="CL713">
        <v>0</v>
      </c>
      <c r="CM713">
        <v>2.31717857142857</v>
      </c>
      <c r="CN713">
        <v>0</v>
      </c>
      <c r="CO713">
        <v>10159.7571428571</v>
      </c>
      <c r="CP713">
        <v>17300.125</v>
      </c>
      <c r="CQ713">
        <v>42.446</v>
      </c>
      <c r="CR713">
        <v>44.866</v>
      </c>
      <c r="CS713">
        <v>42.5487142857143</v>
      </c>
      <c r="CT713">
        <v>42.8816428571429</v>
      </c>
      <c r="CU713">
        <v>41.5597857142857</v>
      </c>
      <c r="CV713">
        <v>1959.98964285714</v>
      </c>
      <c r="CW713">
        <v>40.0107142857143</v>
      </c>
      <c r="CX713">
        <v>0</v>
      </c>
      <c r="CY713">
        <v>1657128624.7</v>
      </c>
      <c r="CZ713">
        <v>0</v>
      </c>
      <c r="DA713">
        <v>0</v>
      </c>
      <c r="DB713" t="s">
        <v>356</v>
      </c>
      <c r="DC713">
        <v>1656081770.5</v>
      </c>
      <c r="DD713">
        <v>1655399214.6</v>
      </c>
      <c r="DE713">
        <v>0</v>
      </c>
      <c r="DF713">
        <v>0.134</v>
      </c>
      <c r="DG713">
        <v>-0.06</v>
      </c>
      <c r="DH713">
        <v>9.331</v>
      </c>
      <c r="DI713">
        <v>0.511</v>
      </c>
      <c r="DJ713">
        <v>421</v>
      </c>
      <c r="DK713">
        <v>25</v>
      </c>
      <c r="DL713">
        <v>1.93</v>
      </c>
      <c r="DM713">
        <v>0.15</v>
      </c>
      <c r="DN713">
        <v>-42.8141025</v>
      </c>
      <c r="DO713">
        <v>0.413060037523481</v>
      </c>
      <c r="DP713">
        <v>0.610620820758472</v>
      </c>
      <c r="DQ713">
        <v>0</v>
      </c>
      <c r="DR713">
        <v>2.1709885</v>
      </c>
      <c r="DS713">
        <v>-0.783620938086308</v>
      </c>
      <c r="DT713">
        <v>0.0783398035021151</v>
      </c>
      <c r="DU713">
        <v>0</v>
      </c>
      <c r="DV713">
        <v>0</v>
      </c>
      <c r="DW713">
        <v>2</v>
      </c>
      <c r="DX713" t="s">
        <v>367</v>
      </c>
      <c r="DY713">
        <v>2.96896</v>
      </c>
      <c r="DZ713">
        <v>2.75445</v>
      </c>
      <c r="EA713">
        <v>0.198472</v>
      </c>
      <c r="EB713">
        <v>0.202141</v>
      </c>
      <c r="EC713">
        <v>0.0718572</v>
      </c>
      <c r="ED713">
        <v>0.0667853</v>
      </c>
      <c r="EE713">
        <v>31090.9</v>
      </c>
      <c r="EF713">
        <v>33859.7</v>
      </c>
      <c r="EG713">
        <v>35186.5</v>
      </c>
      <c r="EH713">
        <v>38527.4</v>
      </c>
      <c r="EI713">
        <v>46368.1</v>
      </c>
      <c r="EJ713">
        <v>51925.7</v>
      </c>
      <c r="EK713">
        <v>55054.3</v>
      </c>
      <c r="EL713">
        <v>61790.4</v>
      </c>
      <c r="EM713">
        <v>1.9132</v>
      </c>
      <c r="EN713">
        <v>2.1032</v>
      </c>
      <c r="EO713">
        <v>0.00149012</v>
      </c>
      <c r="EP713">
        <v>0</v>
      </c>
      <c r="EQ713">
        <v>23.3923</v>
      </c>
      <c r="ER713">
        <v>999.9</v>
      </c>
      <c r="ES713">
        <v>38.848</v>
      </c>
      <c r="ET713">
        <v>34.362</v>
      </c>
      <c r="EU713">
        <v>28.6408</v>
      </c>
      <c r="EV713">
        <v>55.8473</v>
      </c>
      <c r="EW713">
        <v>38.8462</v>
      </c>
      <c r="EX713">
        <v>2</v>
      </c>
      <c r="EY713">
        <v>0.388862</v>
      </c>
      <c r="EZ713">
        <v>9.28105</v>
      </c>
      <c r="FA713">
        <v>19.921</v>
      </c>
      <c r="FB713">
        <v>5.20172</v>
      </c>
      <c r="FC713">
        <v>12.0099</v>
      </c>
      <c r="FD713">
        <v>4.976</v>
      </c>
      <c r="FE713">
        <v>3.294</v>
      </c>
      <c r="FF713">
        <v>9999</v>
      </c>
      <c r="FG713">
        <v>9999</v>
      </c>
      <c r="FH713">
        <v>9999</v>
      </c>
      <c r="FI713">
        <v>553</v>
      </c>
      <c r="FJ713">
        <v>1.8631</v>
      </c>
      <c r="FK713">
        <v>1.86786</v>
      </c>
      <c r="FL713">
        <v>1.86752</v>
      </c>
      <c r="FM713">
        <v>1.8688</v>
      </c>
      <c r="FN713">
        <v>1.86951</v>
      </c>
      <c r="FO713">
        <v>1.86563</v>
      </c>
      <c r="FP713">
        <v>1.86661</v>
      </c>
      <c r="FQ713">
        <v>1.86798</v>
      </c>
      <c r="FR713">
        <v>5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19.86</v>
      </c>
      <c r="GF713">
        <v>0.1931</v>
      </c>
      <c r="GG713">
        <v>5.21543574155078</v>
      </c>
      <c r="GH713">
        <v>0.0100486214095962</v>
      </c>
      <c r="GI713">
        <v>-1.74255938316833e-06</v>
      </c>
      <c r="GJ713">
        <v>3.40457676646056e-10</v>
      </c>
      <c r="GK713">
        <v>0.193157098174064</v>
      </c>
      <c r="GL713">
        <v>0</v>
      </c>
      <c r="GM713">
        <v>0</v>
      </c>
      <c r="GN713">
        <v>0</v>
      </c>
      <c r="GO713">
        <v>-4</v>
      </c>
      <c r="GP713">
        <v>2214</v>
      </c>
      <c r="GQ713">
        <v>1</v>
      </c>
      <c r="GR713">
        <v>18</v>
      </c>
      <c r="GS713">
        <v>17447.9</v>
      </c>
      <c r="GT713">
        <v>28823.8</v>
      </c>
      <c r="GU713">
        <v>4.27979</v>
      </c>
      <c r="GV713">
        <v>2.60986</v>
      </c>
      <c r="GW713">
        <v>2.24854</v>
      </c>
      <c r="GX713">
        <v>2.73193</v>
      </c>
      <c r="GY713">
        <v>1.99585</v>
      </c>
      <c r="GZ713">
        <v>2.33398</v>
      </c>
      <c r="HA713">
        <v>38.7717</v>
      </c>
      <c r="HB713">
        <v>13.6329</v>
      </c>
      <c r="HC713">
        <v>18</v>
      </c>
      <c r="HD713">
        <v>496.831</v>
      </c>
      <c r="HE713">
        <v>631.45</v>
      </c>
      <c r="HF713">
        <v>13.8743</v>
      </c>
      <c r="HG713">
        <v>31.9902</v>
      </c>
      <c r="HH713">
        <v>30.0004</v>
      </c>
      <c r="HI713">
        <v>31.7708</v>
      </c>
      <c r="HJ713">
        <v>31.6785</v>
      </c>
      <c r="HK713">
        <v>85.6677</v>
      </c>
      <c r="HL713">
        <v>36.5721</v>
      </c>
      <c r="HM713">
        <v>0</v>
      </c>
      <c r="HN713">
        <v>12.5455</v>
      </c>
      <c r="HO713">
        <v>1906.26</v>
      </c>
      <c r="HP713">
        <v>17.2134</v>
      </c>
      <c r="HQ713">
        <v>102.09</v>
      </c>
      <c r="HR713">
        <v>102.855</v>
      </c>
    </row>
    <row r="714" spans="1:226">
      <c r="A714">
        <v>698</v>
      </c>
      <c r="B714">
        <v>1657128649.5</v>
      </c>
      <c r="C714">
        <v>8616.90000009537</v>
      </c>
      <c r="D714" t="s">
        <v>1760</v>
      </c>
      <c r="E714" t="s">
        <v>1761</v>
      </c>
      <c r="F714">
        <v>5</v>
      </c>
      <c r="G714" t="s">
        <v>1537</v>
      </c>
      <c r="H714" t="s">
        <v>354</v>
      </c>
      <c r="I714">
        <v>1657128642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1933.35363300892</v>
      </c>
      <c r="AK714">
        <v>1902.29860606061</v>
      </c>
      <c r="AL714">
        <v>3.48801928057981</v>
      </c>
      <c r="AM714">
        <v>66.8898912249682</v>
      </c>
      <c r="AN714">
        <f>(AP714 - AO714 + BO714*1E3/(8.314*(BQ714+273.15)) * AR714/BN714 * AQ714) * BN714/(100*BB714) * 1000/(1000 - AP714)</f>
        <v>0</v>
      </c>
      <c r="AO714">
        <v>17.0933226659154</v>
      </c>
      <c r="AP714">
        <v>19.1068606060606</v>
      </c>
      <c r="AQ714">
        <v>0.000412874453918282</v>
      </c>
      <c r="AR714">
        <v>77.4811783398538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1657128642</v>
      </c>
      <c r="BH714">
        <v>1842.2162962963</v>
      </c>
      <c r="BI714">
        <v>1885.01814814815</v>
      </c>
      <c r="BJ714">
        <v>19.0901185185185</v>
      </c>
      <c r="BK714">
        <v>17.0444481481482</v>
      </c>
      <c r="BL714">
        <v>1822.41333333333</v>
      </c>
      <c r="BM714">
        <v>18.8969592592593</v>
      </c>
      <c r="BN714">
        <v>499.991740740741</v>
      </c>
      <c r="BO714">
        <v>73.9515074074074</v>
      </c>
      <c r="BP714">
        <v>0.100039748148148</v>
      </c>
      <c r="BQ714">
        <v>23.2870925925926</v>
      </c>
      <c r="BR714">
        <v>23.4136148148148</v>
      </c>
      <c r="BS714">
        <v>999.9</v>
      </c>
      <c r="BT714">
        <v>0</v>
      </c>
      <c r="BU714">
        <v>0</v>
      </c>
      <c r="BV714">
        <v>10009.0740740741</v>
      </c>
      <c r="BW714">
        <v>0</v>
      </c>
      <c r="BX714">
        <v>1040.23348148148</v>
      </c>
      <c r="BY714">
        <v>-42.803137037037</v>
      </c>
      <c r="BZ714">
        <v>1878.06777777778</v>
      </c>
      <c r="CA714">
        <v>1917.70592592593</v>
      </c>
      <c r="CB714">
        <v>2.04566851851852</v>
      </c>
      <c r="CC714">
        <v>1885.01814814815</v>
      </c>
      <c r="CD714">
        <v>17.0444481481482</v>
      </c>
      <c r="CE714">
        <v>1.41174296296296</v>
      </c>
      <c r="CF714">
        <v>1.26046296296296</v>
      </c>
      <c r="CG714">
        <v>12.0443592592593</v>
      </c>
      <c r="CH714">
        <v>10.3353962962963</v>
      </c>
      <c r="CI714">
        <v>2000.0337037037</v>
      </c>
      <c r="CJ714">
        <v>0.979995222222222</v>
      </c>
      <c r="CK714">
        <v>0.0200044296296296</v>
      </c>
      <c r="CL714">
        <v>0</v>
      </c>
      <c r="CM714">
        <v>2.23268148148148</v>
      </c>
      <c r="CN714">
        <v>0</v>
      </c>
      <c r="CO714">
        <v>10160.9592592593</v>
      </c>
      <c r="CP714">
        <v>17300.4259259259</v>
      </c>
      <c r="CQ714">
        <v>42.451</v>
      </c>
      <c r="CR714">
        <v>44.875</v>
      </c>
      <c r="CS714">
        <v>42.5574074074074</v>
      </c>
      <c r="CT714">
        <v>42.9025555555555</v>
      </c>
      <c r="CU714">
        <v>41.562</v>
      </c>
      <c r="CV714">
        <v>1960.02296296296</v>
      </c>
      <c r="CW714">
        <v>40.0107407407407</v>
      </c>
      <c r="CX714">
        <v>0</v>
      </c>
      <c r="CY714">
        <v>1657128629.5</v>
      </c>
      <c r="CZ714">
        <v>0</v>
      </c>
      <c r="DA714">
        <v>0</v>
      </c>
      <c r="DB714" t="s">
        <v>356</v>
      </c>
      <c r="DC714">
        <v>1656081770.5</v>
      </c>
      <c r="DD714">
        <v>1655399214.6</v>
      </c>
      <c r="DE714">
        <v>0</v>
      </c>
      <c r="DF714">
        <v>0.134</v>
      </c>
      <c r="DG714">
        <v>-0.06</v>
      </c>
      <c r="DH714">
        <v>9.331</v>
      </c>
      <c r="DI714">
        <v>0.511</v>
      </c>
      <c r="DJ714">
        <v>421</v>
      </c>
      <c r="DK714">
        <v>25</v>
      </c>
      <c r="DL714">
        <v>1.93</v>
      </c>
      <c r="DM714">
        <v>0.15</v>
      </c>
      <c r="DN714">
        <v>-42.875075</v>
      </c>
      <c r="DO714">
        <v>0.622358724202734</v>
      </c>
      <c r="DP714">
        <v>0.490980038163468</v>
      </c>
      <c r="DQ714">
        <v>0</v>
      </c>
      <c r="DR714">
        <v>2.10101475</v>
      </c>
      <c r="DS714">
        <v>-0.812171144465292</v>
      </c>
      <c r="DT714">
        <v>0.0818232392718444</v>
      </c>
      <c r="DU714">
        <v>0</v>
      </c>
      <c r="DV714">
        <v>0</v>
      </c>
      <c r="DW714">
        <v>2</v>
      </c>
      <c r="DX714" t="s">
        <v>367</v>
      </c>
      <c r="DY714">
        <v>2.96848</v>
      </c>
      <c r="DZ714">
        <v>2.75383</v>
      </c>
      <c r="EA714">
        <v>0.199528</v>
      </c>
      <c r="EB714">
        <v>0.203206</v>
      </c>
      <c r="EC714">
        <v>0.0719059</v>
      </c>
      <c r="ED714">
        <v>0.0671184</v>
      </c>
      <c r="EE714">
        <v>31049.7</v>
      </c>
      <c r="EF714">
        <v>33814</v>
      </c>
      <c r="EG714">
        <v>35186.3</v>
      </c>
      <c r="EH714">
        <v>38526.8</v>
      </c>
      <c r="EI714">
        <v>46365.1</v>
      </c>
      <c r="EJ714">
        <v>51906.5</v>
      </c>
      <c r="EK714">
        <v>55053.6</v>
      </c>
      <c r="EL714">
        <v>61789.6</v>
      </c>
      <c r="EM714">
        <v>1.9122</v>
      </c>
      <c r="EN714">
        <v>2.1032</v>
      </c>
      <c r="EO714">
        <v>0.00357628</v>
      </c>
      <c r="EP714">
        <v>0</v>
      </c>
      <c r="EQ714">
        <v>23.3872</v>
      </c>
      <c r="ER714">
        <v>999.9</v>
      </c>
      <c r="ES714">
        <v>38.848</v>
      </c>
      <c r="ET714">
        <v>34.362</v>
      </c>
      <c r="EU714">
        <v>28.6386</v>
      </c>
      <c r="EV714">
        <v>55.5573</v>
      </c>
      <c r="EW714">
        <v>38.8742</v>
      </c>
      <c r="EX714">
        <v>2</v>
      </c>
      <c r="EY714">
        <v>0.388719</v>
      </c>
      <c r="EZ714">
        <v>9.28105</v>
      </c>
      <c r="FA714">
        <v>19.9211</v>
      </c>
      <c r="FB714">
        <v>5.20291</v>
      </c>
      <c r="FC714">
        <v>12.0099</v>
      </c>
      <c r="FD714">
        <v>4.9752</v>
      </c>
      <c r="FE714">
        <v>3.294</v>
      </c>
      <c r="FF714">
        <v>9999</v>
      </c>
      <c r="FG714">
        <v>9999</v>
      </c>
      <c r="FH714">
        <v>9999</v>
      </c>
      <c r="FI714">
        <v>553</v>
      </c>
      <c r="FJ714">
        <v>1.8631</v>
      </c>
      <c r="FK714">
        <v>1.86783</v>
      </c>
      <c r="FL714">
        <v>1.86755</v>
      </c>
      <c r="FM714">
        <v>1.86874</v>
      </c>
      <c r="FN714">
        <v>1.86951</v>
      </c>
      <c r="FO714">
        <v>1.86557</v>
      </c>
      <c r="FP714">
        <v>1.86661</v>
      </c>
      <c r="FQ714">
        <v>1.86798</v>
      </c>
      <c r="FR714">
        <v>5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19.98</v>
      </c>
      <c r="GF714">
        <v>0.1931</v>
      </c>
      <c r="GG714">
        <v>5.21543574155078</v>
      </c>
      <c r="GH714">
        <v>0.0100486214095962</v>
      </c>
      <c r="GI714">
        <v>-1.74255938316833e-06</v>
      </c>
      <c r="GJ714">
        <v>3.40457676646056e-10</v>
      </c>
      <c r="GK714">
        <v>0.193157098174064</v>
      </c>
      <c r="GL714">
        <v>0</v>
      </c>
      <c r="GM714">
        <v>0</v>
      </c>
      <c r="GN714">
        <v>0</v>
      </c>
      <c r="GO714">
        <v>-4</v>
      </c>
      <c r="GP714">
        <v>2214</v>
      </c>
      <c r="GQ714">
        <v>1</v>
      </c>
      <c r="GR714">
        <v>18</v>
      </c>
      <c r="GS714">
        <v>17448</v>
      </c>
      <c r="GT714">
        <v>28823.9</v>
      </c>
      <c r="GU714">
        <v>4.30542</v>
      </c>
      <c r="GV714">
        <v>2.60376</v>
      </c>
      <c r="GW714">
        <v>2.24854</v>
      </c>
      <c r="GX714">
        <v>2.73193</v>
      </c>
      <c r="GY714">
        <v>1.99585</v>
      </c>
      <c r="GZ714">
        <v>2.35352</v>
      </c>
      <c r="HA714">
        <v>38.7717</v>
      </c>
      <c r="HB714">
        <v>13.6329</v>
      </c>
      <c r="HC714">
        <v>18</v>
      </c>
      <c r="HD714">
        <v>496.18</v>
      </c>
      <c r="HE714">
        <v>631.479</v>
      </c>
      <c r="HF714">
        <v>13.8673</v>
      </c>
      <c r="HG714">
        <v>31.993</v>
      </c>
      <c r="HH714">
        <v>30.0001</v>
      </c>
      <c r="HI714">
        <v>31.7736</v>
      </c>
      <c r="HJ714">
        <v>31.6813</v>
      </c>
      <c r="HK714">
        <v>86.2282</v>
      </c>
      <c r="HL714">
        <v>36.5721</v>
      </c>
      <c r="HM714">
        <v>0</v>
      </c>
      <c r="HN714">
        <v>12.5521</v>
      </c>
      <c r="HO714">
        <v>1926.45</v>
      </c>
      <c r="HP714">
        <v>17.2809</v>
      </c>
      <c r="HQ714">
        <v>102.089</v>
      </c>
      <c r="HR714">
        <v>102.854</v>
      </c>
    </row>
    <row r="715" spans="1:226">
      <c r="A715">
        <v>699</v>
      </c>
      <c r="B715">
        <v>1657128654.5</v>
      </c>
      <c r="C715">
        <v>8621.90000009537</v>
      </c>
      <c r="D715" t="s">
        <v>1762</v>
      </c>
      <c r="E715" t="s">
        <v>1763</v>
      </c>
      <c r="F715">
        <v>5</v>
      </c>
      <c r="G715" t="s">
        <v>1537</v>
      </c>
      <c r="H715" t="s">
        <v>354</v>
      </c>
      <c r="I715">
        <v>1657128646.71429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1951.00256544046</v>
      </c>
      <c r="AK715">
        <v>1919.65187878788</v>
      </c>
      <c r="AL715">
        <v>3.52121864835902</v>
      </c>
      <c r="AM715">
        <v>66.8898912249682</v>
      </c>
      <c r="AN715">
        <f>(AP715 - AO715 + BO715*1E3/(8.314*(BQ715+273.15)) * AR715/BN715 * AQ715) * BN715/(100*BB715) * 1000/(1000 - AP715)</f>
        <v>0</v>
      </c>
      <c r="AO715">
        <v>17.1782969250358</v>
      </c>
      <c r="AP715">
        <v>19.1295812121212</v>
      </c>
      <c r="AQ715">
        <v>0.00260001366998647</v>
      </c>
      <c r="AR715">
        <v>77.4811783398538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1657128646.71429</v>
      </c>
      <c r="BH715">
        <v>1858.12678571429</v>
      </c>
      <c r="BI715">
        <v>1901.015</v>
      </c>
      <c r="BJ715">
        <v>19.1030642857143</v>
      </c>
      <c r="BK715">
        <v>17.1123357142857</v>
      </c>
      <c r="BL715">
        <v>1838.21178571429</v>
      </c>
      <c r="BM715">
        <v>18.9098964285714</v>
      </c>
      <c r="BN715">
        <v>500.003785714286</v>
      </c>
      <c r="BO715">
        <v>73.9515571428571</v>
      </c>
      <c r="BP715">
        <v>0.100091242857143</v>
      </c>
      <c r="BQ715">
        <v>23.2897678571429</v>
      </c>
      <c r="BR715">
        <v>23.4274928571429</v>
      </c>
      <c r="BS715">
        <v>999.9</v>
      </c>
      <c r="BT715">
        <v>0</v>
      </c>
      <c r="BU715">
        <v>0</v>
      </c>
      <c r="BV715">
        <v>10009.1071428571</v>
      </c>
      <c r="BW715">
        <v>0</v>
      </c>
      <c r="BX715">
        <v>1017.26975</v>
      </c>
      <c r="BY715">
        <v>-42.8894428571429</v>
      </c>
      <c r="BZ715">
        <v>1894.31214285714</v>
      </c>
      <c r="CA715">
        <v>1934.11392857143</v>
      </c>
      <c r="CB715">
        <v>1.9907375</v>
      </c>
      <c r="CC715">
        <v>1901.015</v>
      </c>
      <c r="CD715">
        <v>17.1123357142857</v>
      </c>
      <c r="CE715">
        <v>1.41270035714286</v>
      </c>
      <c r="CF715">
        <v>1.2654825</v>
      </c>
      <c r="CG715">
        <v>12.05465</v>
      </c>
      <c r="CH715">
        <v>10.3948857142857</v>
      </c>
      <c r="CI715">
        <v>2000.01821428571</v>
      </c>
      <c r="CJ715">
        <v>0.979995142857143</v>
      </c>
      <c r="CK715">
        <v>0.0200045142857143</v>
      </c>
      <c r="CL715">
        <v>0</v>
      </c>
      <c r="CM715">
        <v>2.21010357142857</v>
      </c>
      <c r="CN715">
        <v>0</v>
      </c>
      <c r="CO715">
        <v>10163.0535714286</v>
      </c>
      <c r="CP715">
        <v>17300.2857142857</v>
      </c>
      <c r="CQ715">
        <v>42.46175</v>
      </c>
      <c r="CR715">
        <v>44.875</v>
      </c>
      <c r="CS715">
        <v>42.562</v>
      </c>
      <c r="CT715">
        <v>42.9215</v>
      </c>
      <c r="CU715">
        <v>41.562</v>
      </c>
      <c r="CV715">
        <v>1960.0075</v>
      </c>
      <c r="CW715">
        <v>40.0107142857143</v>
      </c>
      <c r="CX715">
        <v>0</v>
      </c>
      <c r="CY715">
        <v>1657128634.9</v>
      </c>
      <c r="CZ715">
        <v>0</v>
      </c>
      <c r="DA715">
        <v>0</v>
      </c>
      <c r="DB715" t="s">
        <v>356</v>
      </c>
      <c r="DC715">
        <v>1656081770.5</v>
      </c>
      <c r="DD715">
        <v>1655399214.6</v>
      </c>
      <c r="DE715">
        <v>0</v>
      </c>
      <c r="DF715">
        <v>0.134</v>
      </c>
      <c r="DG715">
        <v>-0.06</v>
      </c>
      <c r="DH715">
        <v>9.331</v>
      </c>
      <c r="DI715">
        <v>0.511</v>
      </c>
      <c r="DJ715">
        <v>421</v>
      </c>
      <c r="DK715">
        <v>25</v>
      </c>
      <c r="DL715">
        <v>1.93</v>
      </c>
      <c r="DM715">
        <v>0.15</v>
      </c>
      <c r="DN715">
        <v>-42.8773475</v>
      </c>
      <c r="DO715">
        <v>-0.973887804877966</v>
      </c>
      <c r="DP715">
        <v>0.497176866913325</v>
      </c>
      <c r="DQ715">
        <v>0</v>
      </c>
      <c r="DR715">
        <v>2.031002</v>
      </c>
      <c r="DS715">
        <v>-0.748892307692309</v>
      </c>
      <c r="DT715">
        <v>0.0757574261442402</v>
      </c>
      <c r="DU715">
        <v>0</v>
      </c>
      <c r="DV715">
        <v>0</v>
      </c>
      <c r="DW715">
        <v>2</v>
      </c>
      <c r="DX715" t="s">
        <v>367</v>
      </c>
      <c r="DY715">
        <v>2.96796</v>
      </c>
      <c r="DZ715">
        <v>2.75381</v>
      </c>
      <c r="EA715">
        <v>0.200605</v>
      </c>
      <c r="EB715">
        <v>0.204237</v>
      </c>
      <c r="EC715">
        <v>0.0719469</v>
      </c>
      <c r="ED715">
        <v>0.0673115</v>
      </c>
      <c r="EE715">
        <v>31008.2</v>
      </c>
      <c r="EF715">
        <v>33770.3</v>
      </c>
      <c r="EG715">
        <v>35186.7</v>
      </c>
      <c r="EH715">
        <v>38527</v>
      </c>
      <c r="EI715">
        <v>46362.8</v>
      </c>
      <c r="EJ715">
        <v>51896.3</v>
      </c>
      <c r="EK715">
        <v>55053.3</v>
      </c>
      <c r="EL715">
        <v>61790.2</v>
      </c>
      <c r="EM715">
        <v>1.9126</v>
      </c>
      <c r="EN715">
        <v>2.1032</v>
      </c>
      <c r="EO715">
        <v>0.00357628</v>
      </c>
      <c r="EP715">
        <v>0</v>
      </c>
      <c r="EQ715">
        <v>23.3805</v>
      </c>
      <c r="ER715">
        <v>999.9</v>
      </c>
      <c r="ES715">
        <v>38.848</v>
      </c>
      <c r="ET715">
        <v>34.382</v>
      </c>
      <c r="EU715">
        <v>28.6728</v>
      </c>
      <c r="EV715">
        <v>55.2373</v>
      </c>
      <c r="EW715">
        <v>38.8662</v>
      </c>
      <c r="EX715">
        <v>2</v>
      </c>
      <c r="EY715">
        <v>0.388841</v>
      </c>
      <c r="EZ715">
        <v>9.28105</v>
      </c>
      <c r="FA715">
        <v>19.9213</v>
      </c>
      <c r="FB715">
        <v>5.20291</v>
      </c>
      <c r="FC715">
        <v>12.0099</v>
      </c>
      <c r="FD715">
        <v>4.9756</v>
      </c>
      <c r="FE715">
        <v>3.294</v>
      </c>
      <c r="FF715">
        <v>9999</v>
      </c>
      <c r="FG715">
        <v>9999</v>
      </c>
      <c r="FH715">
        <v>9999</v>
      </c>
      <c r="FI715">
        <v>553</v>
      </c>
      <c r="FJ715">
        <v>1.8631</v>
      </c>
      <c r="FK715">
        <v>1.86783</v>
      </c>
      <c r="FL715">
        <v>1.86752</v>
      </c>
      <c r="FM715">
        <v>1.86874</v>
      </c>
      <c r="FN715">
        <v>1.86951</v>
      </c>
      <c r="FO715">
        <v>1.86554</v>
      </c>
      <c r="FP715">
        <v>1.86661</v>
      </c>
      <c r="FQ715">
        <v>1.86798</v>
      </c>
      <c r="FR715">
        <v>5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20.11</v>
      </c>
      <c r="GF715">
        <v>0.1932</v>
      </c>
      <c r="GG715">
        <v>5.21543574155078</v>
      </c>
      <c r="GH715">
        <v>0.0100486214095962</v>
      </c>
      <c r="GI715">
        <v>-1.74255938316833e-06</v>
      </c>
      <c r="GJ715">
        <v>3.40457676646056e-10</v>
      </c>
      <c r="GK715">
        <v>0.193157098174064</v>
      </c>
      <c r="GL715">
        <v>0</v>
      </c>
      <c r="GM715">
        <v>0</v>
      </c>
      <c r="GN715">
        <v>0</v>
      </c>
      <c r="GO715">
        <v>-4</v>
      </c>
      <c r="GP715">
        <v>2214</v>
      </c>
      <c r="GQ715">
        <v>1</v>
      </c>
      <c r="GR715">
        <v>18</v>
      </c>
      <c r="GS715">
        <v>17448.1</v>
      </c>
      <c r="GT715">
        <v>28824</v>
      </c>
      <c r="GU715">
        <v>4.3335</v>
      </c>
      <c r="GV715">
        <v>2.60376</v>
      </c>
      <c r="GW715">
        <v>2.24854</v>
      </c>
      <c r="GX715">
        <v>2.73193</v>
      </c>
      <c r="GY715">
        <v>1.99585</v>
      </c>
      <c r="GZ715">
        <v>2.33521</v>
      </c>
      <c r="HA715">
        <v>38.7717</v>
      </c>
      <c r="HB715">
        <v>13.6417</v>
      </c>
      <c r="HC715">
        <v>18</v>
      </c>
      <c r="HD715">
        <v>496.472</v>
      </c>
      <c r="HE715">
        <v>631.508</v>
      </c>
      <c r="HF715">
        <v>13.8601</v>
      </c>
      <c r="HG715">
        <v>31.9958</v>
      </c>
      <c r="HH715">
        <v>30.0002</v>
      </c>
      <c r="HI715">
        <v>31.7764</v>
      </c>
      <c r="HJ715">
        <v>31.684</v>
      </c>
      <c r="HK715">
        <v>86.7317</v>
      </c>
      <c r="HL715">
        <v>36.2987</v>
      </c>
      <c r="HM715">
        <v>0</v>
      </c>
      <c r="HN715">
        <v>12.5698</v>
      </c>
      <c r="HO715">
        <v>1939.92</v>
      </c>
      <c r="HP715">
        <v>17.3423</v>
      </c>
      <c r="HQ715">
        <v>102.089</v>
      </c>
      <c r="HR715">
        <v>102.854</v>
      </c>
    </row>
    <row r="716" spans="1:226">
      <c r="A716">
        <v>700</v>
      </c>
      <c r="B716">
        <v>1657128659.5</v>
      </c>
      <c r="C716">
        <v>8626.90000009537</v>
      </c>
      <c r="D716" t="s">
        <v>1764</v>
      </c>
      <c r="E716" t="s">
        <v>1765</v>
      </c>
      <c r="F716">
        <v>5</v>
      </c>
      <c r="G716" t="s">
        <v>1537</v>
      </c>
      <c r="H716" t="s">
        <v>354</v>
      </c>
      <c r="I716">
        <v>1657128652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1967.61972016702</v>
      </c>
      <c r="AK716">
        <v>1936.85096969697</v>
      </c>
      <c r="AL716">
        <v>3.4246211955202</v>
      </c>
      <c r="AM716">
        <v>66.8898912249682</v>
      </c>
      <c r="AN716">
        <f>(AP716 - AO716 + BO716*1E3/(8.314*(BQ716+273.15)) * AR716/BN716 * AQ716) * BN716/(100*BB716) * 1000/(1000 - AP716)</f>
        <v>0</v>
      </c>
      <c r="AO716">
        <v>17.2366423444026</v>
      </c>
      <c r="AP716">
        <v>19.1420533333333</v>
      </c>
      <c r="AQ716">
        <v>0.00253469136133262</v>
      </c>
      <c r="AR716">
        <v>77.4811783398538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1657128652</v>
      </c>
      <c r="BH716">
        <v>1876.06296296296</v>
      </c>
      <c r="BI716">
        <v>1918.78481481481</v>
      </c>
      <c r="BJ716">
        <v>19.1196481481481</v>
      </c>
      <c r="BK716">
        <v>17.1961814814815</v>
      </c>
      <c r="BL716">
        <v>1856.02148148148</v>
      </c>
      <c r="BM716">
        <v>18.9264740740741</v>
      </c>
      <c r="BN716">
        <v>500.031333333333</v>
      </c>
      <c r="BO716">
        <v>73.9512259259259</v>
      </c>
      <c r="BP716">
        <v>0.100009825925926</v>
      </c>
      <c r="BQ716">
        <v>23.2914148148148</v>
      </c>
      <c r="BR716">
        <v>23.4412962962963</v>
      </c>
      <c r="BS716">
        <v>999.9</v>
      </c>
      <c r="BT716">
        <v>0</v>
      </c>
      <c r="BU716">
        <v>0</v>
      </c>
      <c r="BV716">
        <v>10001.2962962963</v>
      </c>
      <c r="BW716">
        <v>0</v>
      </c>
      <c r="BX716">
        <v>996.152407407407</v>
      </c>
      <c r="BY716">
        <v>-42.7230851851852</v>
      </c>
      <c r="BZ716">
        <v>1912.63037037037</v>
      </c>
      <c r="CA716">
        <v>1952.35925925926</v>
      </c>
      <c r="CB716">
        <v>1.92347444444444</v>
      </c>
      <c r="CC716">
        <v>1918.78481481481</v>
      </c>
      <c r="CD716">
        <v>17.1961814814815</v>
      </c>
      <c r="CE716">
        <v>1.41391962962963</v>
      </c>
      <c r="CF716">
        <v>1.27167666666667</v>
      </c>
      <c r="CG716">
        <v>12.0677555555556</v>
      </c>
      <c r="CH716">
        <v>10.4681333333333</v>
      </c>
      <c r="CI716">
        <v>1999.99259259259</v>
      </c>
      <c r="CJ716">
        <v>0.979995</v>
      </c>
      <c r="CK716">
        <v>0.0200046666666667</v>
      </c>
      <c r="CL716">
        <v>0</v>
      </c>
      <c r="CM716">
        <v>2.20097037037037</v>
      </c>
      <c r="CN716">
        <v>0</v>
      </c>
      <c r="CO716">
        <v>10165.1888888889</v>
      </c>
      <c r="CP716">
        <v>17300.062962963</v>
      </c>
      <c r="CQ716">
        <v>42.4836666666667</v>
      </c>
      <c r="CR716">
        <v>44.875</v>
      </c>
      <c r="CS716">
        <v>42.562</v>
      </c>
      <c r="CT716">
        <v>42.937</v>
      </c>
      <c r="CU716">
        <v>41.562</v>
      </c>
      <c r="CV716">
        <v>1959.98185185185</v>
      </c>
      <c r="CW716">
        <v>40.0107407407407</v>
      </c>
      <c r="CX716">
        <v>0</v>
      </c>
      <c r="CY716">
        <v>1657128639.7</v>
      </c>
      <c r="CZ716">
        <v>0</v>
      </c>
      <c r="DA716">
        <v>0</v>
      </c>
      <c r="DB716" t="s">
        <v>356</v>
      </c>
      <c r="DC716">
        <v>1656081770.5</v>
      </c>
      <c r="DD716">
        <v>1655399214.6</v>
      </c>
      <c r="DE716">
        <v>0</v>
      </c>
      <c r="DF716">
        <v>0.134</v>
      </c>
      <c r="DG716">
        <v>-0.06</v>
      </c>
      <c r="DH716">
        <v>9.331</v>
      </c>
      <c r="DI716">
        <v>0.511</v>
      </c>
      <c r="DJ716">
        <v>421</v>
      </c>
      <c r="DK716">
        <v>25</v>
      </c>
      <c r="DL716">
        <v>1.93</v>
      </c>
      <c r="DM716">
        <v>0.15</v>
      </c>
      <c r="DN716">
        <v>-42.813495</v>
      </c>
      <c r="DO716">
        <v>1.39971332082563</v>
      </c>
      <c r="DP716">
        <v>0.52699361331519</v>
      </c>
      <c r="DQ716">
        <v>0</v>
      </c>
      <c r="DR716">
        <v>1.9632725</v>
      </c>
      <c r="DS716">
        <v>-0.768591894934337</v>
      </c>
      <c r="DT716">
        <v>0.0774919167639438</v>
      </c>
      <c r="DU716">
        <v>0</v>
      </c>
      <c r="DV716">
        <v>0</v>
      </c>
      <c r="DW716">
        <v>2</v>
      </c>
      <c r="DX716" t="s">
        <v>367</v>
      </c>
      <c r="DY716">
        <v>2.96818</v>
      </c>
      <c r="DZ716">
        <v>2.75386</v>
      </c>
      <c r="EA716">
        <v>0.201622</v>
      </c>
      <c r="EB716">
        <v>0.205176</v>
      </c>
      <c r="EC716">
        <v>0.0719875</v>
      </c>
      <c r="ED716">
        <v>0.0675867</v>
      </c>
      <c r="EE716">
        <v>30968.2</v>
      </c>
      <c r="EF716">
        <v>33729.9</v>
      </c>
      <c r="EG716">
        <v>35186.1</v>
      </c>
      <c r="EH716">
        <v>38526.4</v>
      </c>
      <c r="EI716">
        <v>46360.8</v>
      </c>
      <c r="EJ716">
        <v>51880</v>
      </c>
      <c r="EK716">
        <v>55053.3</v>
      </c>
      <c r="EL716">
        <v>61788.9</v>
      </c>
      <c r="EM716">
        <v>1.9118</v>
      </c>
      <c r="EN716">
        <v>2.1034</v>
      </c>
      <c r="EO716">
        <v>0.00551343</v>
      </c>
      <c r="EP716">
        <v>0</v>
      </c>
      <c r="EQ716">
        <v>23.3766</v>
      </c>
      <c r="ER716">
        <v>999.9</v>
      </c>
      <c r="ES716">
        <v>38.848</v>
      </c>
      <c r="ET716">
        <v>34.382</v>
      </c>
      <c r="EU716">
        <v>28.6709</v>
      </c>
      <c r="EV716">
        <v>55.7273</v>
      </c>
      <c r="EW716">
        <v>38.8502</v>
      </c>
      <c r="EX716">
        <v>2</v>
      </c>
      <c r="EY716">
        <v>0.389146</v>
      </c>
      <c r="EZ716">
        <v>9.28105</v>
      </c>
      <c r="FA716">
        <v>19.9213</v>
      </c>
      <c r="FB716">
        <v>5.20052</v>
      </c>
      <c r="FC716">
        <v>12.0099</v>
      </c>
      <c r="FD716">
        <v>4.976</v>
      </c>
      <c r="FE716">
        <v>3.294</v>
      </c>
      <c r="FF716">
        <v>9999</v>
      </c>
      <c r="FG716">
        <v>9999</v>
      </c>
      <c r="FH716">
        <v>9999</v>
      </c>
      <c r="FI716">
        <v>553</v>
      </c>
      <c r="FJ716">
        <v>1.8631</v>
      </c>
      <c r="FK716">
        <v>1.8678</v>
      </c>
      <c r="FL716">
        <v>1.86752</v>
      </c>
      <c r="FM716">
        <v>1.86874</v>
      </c>
      <c r="FN716">
        <v>1.86951</v>
      </c>
      <c r="FO716">
        <v>1.86554</v>
      </c>
      <c r="FP716">
        <v>1.86661</v>
      </c>
      <c r="FQ716">
        <v>1.86798</v>
      </c>
      <c r="FR716">
        <v>5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20.22</v>
      </c>
      <c r="GF716">
        <v>0.1932</v>
      </c>
      <c r="GG716">
        <v>5.21543574155078</v>
      </c>
      <c r="GH716">
        <v>0.0100486214095962</v>
      </c>
      <c r="GI716">
        <v>-1.74255938316833e-06</v>
      </c>
      <c r="GJ716">
        <v>3.40457676646056e-10</v>
      </c>
      <c r="GK716">
        <v>0.193157098174064</v>
      </c>
      <c r="GL716">
        <v>0</v>
      </c>
      <c r="GM716">
        <v>0</v>
      </c>
      <c r="GN716">
        <v>0</v>
      </c>
      <c r="GO716">
        <v>-4</v>
      </c>
      <c r="GP716">
        <v>2214</v>
      </c>
      <c r="GQ716">
        <v>1</v>
      </c>
      <c r="GR716">
        <v>18</v>
      </c>
      <c r="GS716">
        <v>17448.2</v>
      </c>
      <c r="GT716">
        <v>28824.1</v>
      </c>
      <c r="GU716">
        <v>4.35791</v>
      </c>
      <c r="GV716">
        <v>2.60254</v>
      </c>
      <c r="GW716">
        <v>2.24854</v>
      </c>
      <c r="GX716">
        <v>2.73193</v>
      </c>
      <c r="GY716">
        <v>1.99585</v>
      </c>
      <c r="GZ716">
        <v>2.34131</v>
      </c>
      <c r="HA716">
        <v>38.7964</v>
      </c>
      <c r="HB716">
        <v>13.6417</v>
      </c>
      <c r="HC716">
        <v>18</v>
      </c>
      <c r="HD716">
        <v>495.957</v>
      </c>
      <c r="HE716">
        <v>631.688</v>
      </c>
      <c r="HF716">
        <v>13.8536</v>
      </c>
      <c r="HG716">
        <v>31.9958</v>
      </c>
      <c r="HH716">
        <v>30.0001</v>
      </c>
      <c r="HI716">
        <v>31.7792</v>
      </c>
      <c r="HJ716">
        <v>31.6862</v>
      </c>
      <c r="HK716">
        <v>87.2141</v>
      </c>
      <c r="HL716">
        <v>36.0188</v>
      </c>
      <c r="HM716">
        <v>0</v>
      </c>
      <c r="HN716">
        <v>12.5837</v>
      </c>
      <c r="HO716">
        <v>1960.14</v>
      </c>
      <c r="HP716">
        <v>17.3997</v>
      </c>
      <c r="HQ716">
        <v>102.088</v>
      </c>
      <c r="HR716">
        <v>102.852</v>
      </c>
    </row>
    <row r="717" spans="1:226">
      <c r="A717">
        <v>701</v>
      </c>
      <c r="B717">
        <v>1657128664.5</v>
      </c>
      <c r="C717">
        <v>8631.90000009537</v>
      </c>
      <c r="D717" t="s">
        <v>1766</v>
      </c>
      <c r="E717" t="s">
        <v>1767</v>
      </c>
      <c r="F717">
        <v>5</v>
      </c>
      <c r="G717" t="s">
        <v>1537</v>
      </c>
      <c r="H717" t="s">
        <v>354</v>
      </c>
      <c r="I717">
        <v>1657128656.71429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1984.83285962519</v>
      </c>
      <c r="AK717">
        <v>1953.41945454545</v>
      </c>
      <c r="AL717">
        <v>3.38990646717959</v>
      </c>
      <c r="AM717">
        <v>66.8898912249682</v>
      </c>
      <c r="AN717">
        <f>(AP717 - AO717 + BO717*1E3/(8.314*(BQ717+273.15)) * AR717/BN717 * AQ717) * BN717/(100*BB717) * 1000/(1000 - AP717)</f>
        <v>0</v>
      </c>
      <c r="AO717">
        <v>17.3586125613248</v>
      </c>
      <c r="AP717">
        <v>19.1693915151515</v>
      </c>
      <c r="AQ717">
        <v>0.00587800146483264</v>
      </c>
      <c r="AR717">
        <v>77.4811783398538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1657128656.71429</v>
      </c>
      <c r="BH717">
        <v>1891.84857142857</v>
      </c>
      <c r="BI717">
        <v>1934.46714285714</v>
      </c>
      <c r="BJ717">
        <v>19.1388678571429</v>
      </c>
      <c r="BK717">
        <v>17.2702</v>
      </c>
      <c r="BL717">
        <v>1871.69607142857</v>
      </c>
      <c r="BM717">
        <v>18.9457</v>
      </c>
      <c r="BN717">
        <v>500.023392857143</v>
      </c>
      <c r="BO717">
        <v>73.9512178571429</v>
      </c>
      <c r="BP717">
        <v>0.100055810714286</v>
      </c>
      <c r="BQ717">
        <v>23.2953464285714</v>
      </c>
      <c r="BR717">
        <v>23.456775</v>
      </c>
      <c r="BS717">
        <v>999.9</v>
      </c>
      <c r="BT717">
        <v>0</v>
      </c>
      <c r="BU717">
        <v>0</v>
      </c>
      <c r="BV717">
        <v>9999.46428571429</v>
      </c>
      <c r="BW717">
        <v>0</v>
      </c>
      <c r="BX717">
        <v>976.222285714286</v>
      </c>
      <c r="BY717">
        <v>-42.6197857142857</v>
      </c>
      <c r="BZ717">
        <v>1928.76214285714</v>
      </c>
      <c r="CA717">
        <v>1968.46464285714</v>
      </c>
      <c r="CB717">
        <v>1.86867857142857</v>
      </c>
      <c r="CC717">
        <v>1934.46714285714</v>
      </c>
      <c r="CD717">
        <v>17.2702</v>
      </c>
      <c r="CE717">
        <v>1.41534142857143</v>
      </c>
      <c r="CF717">
        <v>1.27714964285714</v>
      </c>
      <c r="CG717">
        <v>12.0830071428571</v>
      </c>
      <c r="CH717">
        <v>10.5325035714286</v>
      </c>
      <c r="CI717">
        <v>1999.95678571429</v>
      </c>
      <c r="CJ717">
        <v>0.979995035714286</v>
      </c>
      <c r="CK717">
        <v>0.0200046285714286</v>
      </c>
      <c r="CL717">
        <v>0</v>
      </c>
      <c r="CM717">
        <v>2.28649642857143</v>
      </c>
      <c r="CN717">
        <v>0</v>
      </c>
      <c r="CO717">
        <v>10166.2214285714</v>
      </c>
      <c r="CP717">
        <v>17299.75</v>
      </c>
      <c r="CQ717">
        <v>42.49775</v>
      </c>
      <c r="CR717">
        <v>44.875</v>
      </c>
      <c r="CS717">
        <v>42.562</v>
      </c>
      <c r="CT717">
        <v>42.937</v>
      </c>
      <c r="CU717">
        <v>41.562</v>
      </c>
      <c r="CV717">
        <v>1959.94678571429</v>
      </c>
      <c r="CW717">
        <v>40.01</v>
      </c>
      <c r="CX717">
        <v>0</v>
      </c>
      <c r="CY717">
        <v>1657128644.5</v>
      </c>
      <c r="CZ717">
        <v>0</v>
      </c>
      <c r="DA717">
        <v>0</v>
      </c>
      <c r="DB717" t="s">
        <v>356</v>
      </c>
      <c r="DC717">
        <v>1656081770.5</v>
      </c>
      <c r="DD717">
        <v>1655399214.6</v>
      </c>
      <c r="DE717">
        <v>0</v>
      </c>
      <c r="DF717">
        <v>0.134</v>
      </c>
      <c r="DG717">
        <v>-0.06</v>
      </c>
      <c r="DH717">
        <v>9.331</v>
      </c>
      <c r="DI717">
        <v>0.511</v>
      </c>
      <c r="DJ717">
        <v>421</v>
      </c>
      <c r="DK717">
        <v>25</v>
      </c>
      <c r="DL717">
        <v>1.93</v>
      </c>
      <c r="DM717">
        <v>0.15</v>
      </c>
      <c r="DN717">
        <v>-42.7308625</v>
      </c>
      <c r="DO717">
        <v>2.57818649155734</v>
      </c>
      <c r="DP717">
        <v>0.615730162769171</v>
      </c>
      <c r="DQ717">
        <v>0</v>
      </c>
      <c r="DR717">
        <v>1.905907</v>
      </c>
      <c r="DS717">
        <v>-0.730036322701689</v>
      </c>
      <c r="DT717">
        <v>0.0736346255914974</v>
      </c>
      <c r="DU717">
        <v>0</v>
      </c>
      <c r="DV717">
        <v>0</v>
      </c>
      <c r="DW717">
        <v>2</v>
      </c>
      <c r="DX717" t="s">
        <v>367</v>
      </c>
      <c r="DY717">
        <v>2.96906</v>
      </c>
      <c r="DZ717">
        <v>2.75428</v>
      </c>
      <c r="EA717">
        <v>0.202633</v>
      </c>
      <c r="EB717">
        <v>0.206171</v>
      </c>
      <c r="EC717">
        <v>0.0720755</v>
      </c>
      <c r="ED717">
        <v>0.0676779</v>
      </c>
      <c r="EE717">
        <v>30928.8</v>
      </c>
      <c r="EF717">
        <v>33687.9</v>
      </c>
      <c r="EG717">
        <v>35186</v>
      </c>
      <c r="EH717">
        <v>38526.8</v>
      </c>
      <c r="EI717">
        <v>46356.2</v>
      </c>
      <c r="EJ717">
        <v>51876</v>
      </c>
      <c r="EK717">
        <v>55053</v>
      </c>
      <c r="EL717">
        <v>61790.3</v>
      </c>
      <c r="EM717">
        <v>1.9132</v>
      </c>
      <c r="EN717">
        <v>2.1034</v>
      </c>
      <c r="EO717">
        <v>0.00506639</v>
      </c>
      <c r="EP717">
        <v>0</v>
      </c>
      <c r="EQ717">
        <v>23.3726</v>
      </c>
      <c r="ER717">
        <v>999.9</v>
      </c>
      <c r="ES717">
        <v>38.823</v>
      </c>
      <c r="ET717">
        <v>34.392</v>
      </c>
      <c r="EU717">
        <v>28.6677</v>
      </c>
      <c r="EV717">
        <v>55.7973</v>
      </c>
      <c r="EW717">
        <v>38.8502</v>
      </c>
      <c r="EX717">
        <v>2</v>
      </c>
      <c r="EY717">
        <v>0.389187</v>
      </c>
      <c r="EZ717">
        <v>9.28105</v>
      </c>
      <c r="FA717">
        <v>19.9213</v>
      </c>
      <c r="FB717">
        <v>5.20172</v>
      </c>
      <c r="FC717">
        <v>12.0099</v>
      </c>
      <c r="FD717">
        <v>4.976</v>
      </c>
      <c r="FE717">
        <v>3.294</v>
      </c>
      <c r="FF717">
        <v>9999</v>
      </c>
      <c r="FG717">
        <v>9999</v>
      </c>
      <c r="FH717">
        <v>9999</v>
      </c>
      <c r="FI717">
        <v>553</v>
      </c>
      <c r="FJ717">
        <v>1.8631</v>
      </c>
      <c r="FK717">
        <v>1.86783</v>
      </c>
      <c r="FL717">
        <v>1.86752</v>
      </c>
      <c r="FM717">
        <v>1.86874</v>
      </c>
      <c r="FN717">
        <v>1.86951</v>
      </c>
      <c r="FO717">
        <v>1.86554</v>
      </c>
      <c r="FP717">
        <v>1.86658</v>
      </c>
      <c r="FQ717">
        <v>1.86798</v>
      </c>
      <c r="FR717">
        <v>5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20.33</v>
      </c>
      <c r="GF717">
        <v>0.1931</v>
      </c>
      <c r="GG717">
        <v>5.21543574155078</v>
      </c>
      <c r="GH717">
        <v>0.0100486214095962</v>
      </c>
      <c r="GI717">
        <v>-1.74255938316833e-06</v>
      </c>
      <c r="GJ717">
        <v>3.40457676646056e-10</v>
      </c>
      <c r="GK717">
        <v>0.193157098174064</v>
      </c>
      <c r="GL717">
        <v>0</v>
      </c>
      <c r="GM717">
        <v>0</v>
      </c>
      <c r="GN717">
        <v>0</v>
      </c>
      <c r="GO717">
        <v>-4</v>
      </c>
      <c r="GP717">
        <v>2214</v>
      </c>
      <c r="GQ717">
        <v>1</v>
      </c>
      <c r="GR717">
        <v>18</v>
      </c>
      <c r="GS717">
        <v>17448.2</v>
      </c>
      <c r="GT717">
        <v>28824.2</v>
      </c>
      <c r="GU717">
        <v>4.38599</v>
      </c>
      <c r="GV717">
        <v>2.60254</v>
      </c>
      <c r="GW717">
        <v>2.24854</v>
      </c>
      <c r="GX717">
        <v>2.73193</v>
      </c>
      <c r="GY717">
        <v>1.99585</v>
      </c>
      <c r="GZ717">
        <v>2.36572</v>
      </c>
      <c r="HA717">
        <v>38.7964</v>
      </c>
      <c r="HB717">
        <v>13.6329</v>
      </c>
      <c r="HC717">
        <v>18</v>
      </c>
      <c r="HD717">
        <v>496.923</v>
      </c>
      <c r="HE717">
        <v>631.7</v>
      </c>
      <c r="HF717">
        <v>13.8466</v>
      </c>
      <c r="HG717">
        <v>31.9987</v>
      </c>
      <c r="HH717">
        <v>30.0001</v>
      </c>
      <c r="HI717">
        <v>31.7819</v>
      </c>
      <c r="HJ717">
        <v>31.6868</v>
      </c>
      <c r="HK717">
        <v>87.7823</v>
      </c>
      <c r="HL717">
        <v>36.0188</v>
      </c>
      <c r="HM717">
        <v>0</v>
      </c>
      <c r="HN717">
        <v>12.5983</v>
      </c>
      <c r="HO717">
        <v>1973.61</v>
      </c>
      <c r="HP717">
        <v>17.4388</v>
      </c>
      <c r="HQ717">
        <v>102.088</v>
      </c>
      <c r="HR717">
        <v>102.854</v>
      </c>
    </row>
    <row r="718" spans="1:226">
      <c r="A718">
        <v>702</v>
      </c>
      <c r="B718">
        <v>1657128669.5</v>
      </c>
      <c r="C718">
        <v>8636.90000009537</v>
      </c>
      <c r="D718" t="s">
        <v>1768</v>
      </c>
      <c r="E718" t="s">
        <v>1769</v>
      </c>
      <c r="F718">
        <v>5</v>
      </c>
      <c r="G718" t="s">
        <v>1537</v>
      </c>
      <c r="H718" t="s">
        <v>354</v>
      </c>
      <c r="I718">
        <v>1657128662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2001.52858300853</v>
      </c>
      <c r="AK718">
        <v>1970.39060606061</v>
      </c>
      <c r="AL718">
        <v>3.4148236559484</v>
      </c>
      <c r="AM718">
        <v>66.8898912249682</v>
      </c>
      <c r="AN718">
        <f>(AP718 - AO718 + BO718*1E3/(8.314*(BQ718+273.15)) * AR718/BN718 * AQ718) * BN718/(100*BB718) * 1000/(1000 - AP718)</f>
        <v>0</v>
      </c>
      <c r="AO718">
        <v>17.3733809411294</v>
      </c>
      <c r="AP718">
        <v>19.1764939393939</v>
      </c>
      <c r="AQ718">
        <v>0.00151958400513136</v>
      </c>
      <c r="AR718">
        <v>77.4811783398538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1657128662</v>
      </c>
      <c r="BH718">
        <v>1909.42888888889</v>
      </c>
      <c r="BI718">
        <v>1951.81851851852</v>
      </c>
      <c r="BJ718">
        <v>19.157662962963</v>
      </c>
      <c r="BK718">
        <v>17.333237037037</v>
      </c>
      <c r="BL718">
        <v>1889.15296296296</v>
      </c>
      <c r="BM718">
        <v>18.9644925925926</v>
      </c>
      <c r="BN718">
        <v>500.012962962963</v>
      </c>
      <c r="BO718">
        <v>73.9512814814815</v>
      </c>
      <c r="BP718">
        <v>0.0999794407407407</v>
      </c>
      <c r="BQ718">
        <v>23.2973037037037</v>
      </c>
      <c r="BR718">
        <v>23.4669296296296</v>
      </c>
      <c r="BS718">
        <v>999.9</v>
      </c>
      <c r="BT718">
        <v>0</v>
      </c>
      <c r="BU718">
        <v>0</v>
      </c>
      <c r="BV718">
        <v>10004.2592592593</v>
      </c>
      <c r="BW718">
        <v>0</v>
      </c>
      <c r="BX718">
        <v>966.234777777778</v>
      </c>
      <c r="BY718">
        <v>-42.3899481481482</v>
      </c>
      <c r="BZ718">
        <v>1946.72333333333</v>
      </c>
      <c r="CA718">
        <v>1986.24740740741</v>
      </c>
      <c r="CB718">
        <v>1.82442444444444</v>
      </c>
      <c r="CC718">
        <v>1951.81851851852</v>
      </c>
      <c r="CD718">
        <v>17.333237037037</v>
      </c>
      <c r="CE718">
        <v>1.41673222222222</v>
      </c>
      <c r="CF718">
        <v>1.2818137037037</v>
      </c>
      <c r="CG718">
        <v>12.0979259259259</v>
      </c>
      <c r="CH718">
        <v>10.5872222222222</v>
      </c>
      <c r="CI718">
        <v>1999.96555555556</v>
      </c>
      <c r="CJ718">
        <v>0.979995111111111</v>
      </c>
      <c r="CK718">
        <v>0.0200045481481481</v>
      </c>
      <c r="CL718">
        <v>0</v>
      </c>
      <c r="CM718">
        <v>2.36016296296296</v>
      </c>
      <c r="CN718">
        <v>0</v>
      </c>
      <c r="CO718">
        <v>10167.3814814815</v>
      </c>
      <c r="CP718">
        <v>17299.8444444444</v>
      </c>
      <c r="CQ718">
        <v>42.5</v>
      </c>
      <c r="CR718">
        <v>44.875</v>
      </c>
      <c r="CS718">
        <v>42.562</v>
      </c>
      <c r="CT718">
        <v>42.937</v>
      </c>
      <c r="CU718">
        <v>41.562</v>
      </c>
      <c r="CV718">
        <v>1959.95518518519</v>
      </c>
      <c r="CW718">
        <v>40.01</v>
      </c>
      <c r="CX718">
        <v>0</v>
      </c>
      <c r="CY718">
        <v>1657128649.9</v>
      </c>
      <c r="CZ718">
        <v>0</v>
      </c>
      <c r="DA718">
        <v>0</v>
      </c>
      <c r="DB718" t="s">
        <v>356</v>
      </c>
      <c r="DC718">
        <v>1656081770.5</v>
      </c>
      <c r="DD718">
        <v>1655399214.6</v>
      </c>
      <c r="DE718">
        <v>0</v>
      </c>
      <c r="DF718">
        <v>0.134</v>
      </c>
      <c r="DG718">
        <v>-0.06</v>
      </c>
      <c r="DH718">
        <v>9.331</v>
      </c>
      <c r="DI718">
        <v>0.511</v>
      </c>
      <c r="DJ718">
        <v>421</v>
      </c>
      <c r="DK718">
        <v>25</v>
      </c>
      <c r="DL718">
        <v>1.93</v>
      </c>
      <c r="DM718">
        <v>0.15</v>
      </c>
      <c r="DN718">
        <v>-42.6182475</v>
      </c>
      <c r="DO718">
        <v>2.66145028142597</v>
      </c>
      <c r="DP718">
        <v>0.587468966834632</v>
      </c>
      <c r="DQ718">
        <v>0</v>
      </c>
      <c r="DR718">
        <v>1.84999175</v>
      </c>
      <c r="DS718">
        <v>-0.545201313320829</v>
      </c>
      <c r="DT718">
        <v>0.0572639960571867</v>
      </c>
      <c r="DU718">
        <v>0</v>
      </c>
      <c r="DV718">
        <v>0</v>
      </c>
      <c r="DW718">
        <v>2</v>
      </c>
      <c r="DX718" t="s">
        <v>367</v>
      </c>
      <c r="DY718">
        <v>2.96766</v>
      </c>
      <c r="DZ718">
        <v>2.75401</v>
      </c>
      <c r="EA718">
        <v>0.203643</v>
      </c>
      <c r="EB718">
        <v>0.207166</v>
      </c>
      <c r="EC718">
        <v>0.0720752</v>
      </c>
      <c r="ED718">
        <v>0.0677055</v>
      </c>
      <c r="EE718">
        <v>30889.5</v>
      </c>
      <c r="EF718">
        <v>33645.5</v>
      </c>
      <c r="EG718">
        <v>35185.9</v>
      </c>
      <c r="EH718">
        <v>38526.7</v>
      </c>
      <c r="EI718">
        <v>46356.1</v>
      </c>
      <c r="EJ718">
        <v>51874.3</v>
      </c>
      <c r="EK718">
        <v>55052.8</v>
      </c>
      <c r="EL718">
        <v>61790</v>
      </c>
      <c r="EM718">
        <v>1.9128</v>
      </c>
      <c r="EN718">
        <v>2.1032</v>
      </c>
      <c r="EO718">
        <v>0.00670552</v>
      </c>
      <c r="EP718">
        <v>0</v>
      </c>
      <c r="EQ718">
        <v>23.3687</v>
      </c>
      <c r="ER718">
        <v>999.9</v>
      </c>
      <c r="ES718">
        <v>38.823</v>
      </c>
      <c r="ET718">
        <v>34.392</v>
      </c>
      <c r="EU718">
        <v>28.668</v>
      </c>
      <c r="EV718">
        <v>55.8073</v>
      </c>
      <c r="EW718">
        <v>38.8742</v>
      </c>
      <c r="EX718">
        <v>2</v>
      </c>
      <c r="EY718">
        <v>0.389268</v>
      </c>
      <c r="EZ718">
        <v>9.28105</v>
      </c>
      <c r="FA718">
        <v>19.921</v>
      </c>
      <c r="FB718">
        <v>5.20052</v>
      </c>
      <c r="FC718">
        <v>12.0099</v>
      </c>
      <c r="FD718">
        <v>4.976</v>
      </c>
      <c r="FE718">
        <v>3.294</v>
      </c>
      <c r="FF718">
        <v>9999</v>
      </c>
      <c r="FG718">
        <v>9999</v>
      </c>
      <c r="FH718">
        <v>9999</v>
      </c>
      <c r="FI718">
        <v>553</v>
      </c>
      <c r="FJ718">
        <v>1.8631</v>
      </c>
      <c r="FK718">
        <v>1.8678</v>
      </c>
      <c r="FL718">
        <v>1.86752</v>
      </c>
      <c r="FM718">
        <v>1.86874</v>
      </c>
      <c r="FN718">
        <v>1.86951</v>
      </c>
      <c r="FO718">
        <v>1.86554</v>
      </c>
      <c r="FP718">
        <v>1.86661</v>
      </c>
      <c r="FQ718">
        <v>1.86798</v>
      </c>
      <c r="FR718">
        <v>5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20.45</v>
      </c>
      <c r="GF718">
        <v>0.1931</v>
      </c>
      <c r="GG718">
        <v>5.21543574155078</v>
      </c>
      <c r="GH718">
        <v>0.0100486214095962</v>
      </c>
      <c r="GI718">
        <v>-1.74255938316833e-06</v>
      </c>
      <c r="GJ718">
        <v>3.40457676646056e-10</v>
      </c>
      <c r="GK718">
        <v>0.193157098174064</v>
      </c>
      <c r="GL718">
        <v>0</v>
      </c>
      <c r="GM718">
        <v>0</v>
      </c>
      <c r="GN718">
        <v>0</v>
      </c>
      <c r="GO718">
        <v>-4</v>
      </c>
      <c r="GP718">
        <v>2214</v>
      </c>
      <c r="GQ718">
        <v>1</v>
      </c>
      <c r="GR718">
        <v>18</v>
      </c>
      <c r="GS718">
        <v>17448.3</v>
      </c>
      <c r="GT718">
        <v>28824.2</v>
      </c>
      <c r="GU718">
        <v>4.41284</v>
      </c>
      <c r="GV718">
        <v>2.60254</v>
      </c>
      <c r="GW718">
        <v>2.24854</v>
      </c>
      <c r="GX718">
        <v>2.73071</v>
      </c>
      <c r="GY718">
        <v>1.99585</v>
      </c>
      <c r="GZ718">
        <v>2.34497</v>
      </c>
      <c r="HA718">
        <v>38.8211</v>
      </c>
      <c r="HB718">
        <v>13.6329</v>
      </c>
      <c r="HC718">
        <v>18</v>
      </c>
      <c r="HD718">
        <v>496.653</v>
      </c>
      <c r="HE718">
        <v>631.567</v>
      </c>
      <c r="HF718">
        <v>13.8377</v>
      </c>
      <c r="HG718">
        <v>31.9987</v>
      </c>
      <c r="HH718">
        <v>30.0002</v>
      </c>
      <c r="HI718">
        <v>31.7819</v>
      </c>
      <c r="HJ718">
        <v>31.6895</v>
      </c>
      <c r="HK718">
        <v>88.2872</v>
      </c>
      <c r="HL718">
        <v>36.0188</v>
      </c>
      <c r="HM718">
        <v>0</v>
      </c>
      <c r="HN718">
        <v>12.6132</v>
      </c>
      <c r="HO718">
        <v>1993.75</v>
      </c>
      <c r="HP718">
        <v>17.492</v>
      </c>
      <c r="HQ718">
        <v>102.087</v>
      </c>
      <c r="HR718">
        <v>102.854</v>
      </c>
    </row>
    <row r="719" spans="1:226">
      <c r="A719">
        <v>703</v>
      </c>
      <c r="B719">
        <v>1657130549.6</v>
      </c>
      <c r="C719">
        <v>10517</v>
      </c>
      <c r="D719" t="s">
        <v>1770</v>
      </c>
      <c r="E719" t="s">
        <v>1771</v>
      </c>
      <c r="F719">
        <v>5</v>
      </c>
      <c r="G719" t="s">
        <v>1772</v>
      </c>
      <c r="H719" t="s">
        <v>354</v>
      </c>
      <c r="I719">
        <v>1657130541.85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425.900511819625</v>
      </c>
      <c r="AK719">
        <v>412.583339393939</v>
      </c>
      <c r="AL719">
        <v>-0.000174739209031049</v>
      </c>
      <c r="AM719">
        <v>66.8679461402668</v>
      </c>
      <c r="AN719">
        <f>(AP719 - AO719 + BO719*1E3/(8.314*(BQ719+273.15)) * AR719/BN719 * AQ719) * BN719/(100*BB719) * 1000/(1000 - AP719)</f>
        <v>0</v>
      </c>
      <c r="AO719">
        <v>14.5755490768276</v>
      </c>
      <c r="AP719">
        <v>17.684283030303</v>
      </c>
      <c r="AQ719">
        <v>0.000175128622877335</v>
      </c>
      <c r="AR719">
        <v>77.4783212789104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1657130541.85</v>
      </c>
      <c r="BH719">
        <v>405.2463</v>
      </c>
      <c r="BI719">
        <v>419.625866666667</v>
      </c>
      <c r="BJ719">
        <v>17.6986166666667</v>
      </c>
      <c r="BK719">
        <v>14.5758233333333</v>
      </c>
      <c r="BL719">
        <v>396.301166666667</v>
      </c>
      <c r="BM719">
        <v>17.53209</v>
      </c>
      <c r="BN719">
        <v>500.0026</v>
      </c>
      <c r="BO719">
        <v>73.9356033333333</v>
      </c>
      <c r="BP719">
        <v>0.04767058</v>
      </c>
      <c r="BQ719">
        <v>21.89416</v>
      </c>
      <c r="BR719">
        <v>22.4885566666667</v>
      </c>
      <c r="BS719">
        <v>999.9</v>
      </c>
      <c r="BT719">
        <v>0</v>
      </c>
      <c r="BU719">
        <v>0</v>
      </c>
      <c r="BV719">
        <v>10011.3333333333</v>
      </c>
      <c r="BW719">
        <v>0</v>
      </c>
      <c r="BX719">
        <v>1863.34256</v>
      </c>
      <c r="BY719">
        <v>-14.3794133333333</v>
      </c>
      <c r="BZ719">
        <v>412.547866666667</v>
      </c>
      <c r="CA719">
        <v>425.832633333333</v>
      </c>
      <c r="CB719">
        <v>3.122796</v>
      </c>
      <c r="CC719">
        <v>419.625866666667</v>
      </c>
      <c r="CD719">
        <v>14.5758233333333</v>
      </c>
      <c r="CE719">
        <v>1.30855833333333</v>
      </c>
      <c r="CF719">
        <v>1.07767266666667</v>
      </c>
      <c r="CG719">
        <v>10.89751</v>
      </c>
      <c r="CH719">
        <v>8.01106433333333</v>
      </c>
      <c r="CI719">
        <v>2000.00033333333</v>
      </c>
      <c r="CJ719">
        <v>0.980003266666667</v>
      </c>
      <c r="CK719">
        <v>0.0199963866666667</v>
      </c>
      <c r="CL719">
        <v>0</v>
      </c>
      <c r="CM719">
        <v>2.25830333333333</v>
      </c>
      <c r="CN719">
        <v>0</v>
      </c>
      <c r="CO719">
        <v>12099.0766666667</v>
      </c>
      <c r="CP719">
        <v>17300.1766666667</v>
      </c>
      <c r="CQ719">
        <v>40.375</v>
      </c>
      <c r="CR719">
        <v>41.9101333333333</v>
      </c>
      <c r="CS719">
        <v>40.5977</v>
      </c>
      <c r="CT719">
        <v>39.5062</v>
      </c>
      <c r="CU719">
        <v>39.3561</v>
      </c>
      <c r="CV719">
        <v>1960.01</v>
      </c>
      <c r="CW719">
        <v>39.9903333333333</v>
      </c>
      <c r="CX719">
        <v>0</v>
      </c>
      <c r="CY719">
        <v>1657130529.7</v>
      </c>
      <c r="CZ719">
        <v>0</v>
      </c>
      <c r="DA719">
        <v>0</v>
      </c>
      <c r="DB719" t="s">
        <v>356</v>
      </c>
      <c r="DC719">
        <v>1656081770.5</v>
      </c>
      <c r="DD719">
        <v>1655399214.6</v>
      </c>
      <c r="DE719">
        <v>0</v>
      </c>
      <c r="DF719">
        <v>0.134</v>
      </c>
      <c r="DG719">
        <v>-0.06</v>
      </c>
      <c r="DH719">
        <v>9.331</v>
      </c>
      <c r="DI719">
        <v>0.511</v>
      </c>
      <c r="DJ719">
        <v>421</v>
      </c>
      <c r="DK719">
        <v>25</v>
      </c>
      <c r="DL719">
        <v>1.93</v>
      </c>
      <c r="DM719">
        <v>0.15</v>
      </c>
      <c r="DN719">
        <v>-14.3782414634146</v>
      </c>
      <c r="DO719">
        <v>-0.0456668989546524</v>
      </c>
      <c r="DP719">
        <v>0.132999466303</v>
      </c>
      <c r="DQ719">
        <v>1</v>
      </c>
      <c r="DR719">
        <v>3.13108853658537</v>
      </c>
      <c r="DS719">
        <v>-0.150494006968638</v>
      </c>
      <c r="DT719">
        <v>0.0152164087556622</v>
      </c>
      <c r="DU719">
        <v>0</v>
      </c>
      <c r="DV719">
        <v>1</v>
      </c>
      <c r="DW719">
        <v>2</v>
      </c>
      <c r="DX719" t="s">
        <v>357</v>
      </c>
      <c r="DY719">
        <v>2.96851</v>
      </c>
      <c r="DZ719">
        <v>2.70245</v>
      </c>
      <c r="EA719">
        <v>0.0713417</v>
      </c>
      <c r="EB719">
        <v>0.0747013</v>
      </c>
      <c r="EC719">
        <v>0.0682255</v>
      </c>
      <c r="ED719">
        <v>0.0598148</v>
      </c>
      <c r="EE719">
        <v>36113.9</v>
      </c>
      <c r="EF719">
        <v>39407.2</v>
      </c>
      <c r="EG719">
        <v>35264</v>
      </c>
      <c r="EH719">
        <v>38649.9</v>
      </c>
      <c r="EI719">
        <v>46630</v>
      </c>
      <c r="EJ719">
        <v>52465.5</v>
      </c>
      <c r="EK719">
        <v>55150.3</v>
      </c>
      <c r="EL719">
        <v>61971.4</v>
      </c>
      <c r="EM719">
        <v>1.9398</v>
      </c>
      <c r="EN719">
        <v>2.0944</v>
      </c>
      <c r="EO719">
        <v>-0.0051856</v>
      </c>
      <c r="EP719">
        <v>0</v>
      </c>
      <c r="EQ719">
        <v>22.5606</v>
      </c>
      <c r="ER719">
        <v>999.9</v>
      </c>
      <c r="ES719">
        <v>35.057</v>
      </c>
      <c r="ET719">
        <v>37.746</v>
      </c>
      <c r="EU719">
        <v>31.1359</v>
      </c>
      <c r="EV719">
        <v>54.642</v>
      </c>
      <c r="EW719">
        <v>36.2139</v>
      </c>
      <c r="EX719">
        <v>2</v>
      </c>
      <c r="EY719">
        <v>0.258537</v>
      </c>
      <c r="EZ719">
        <v>9.28105</v>
      </c>
      <c r="FA719">
        <v>19.9157</v>
      </c>
      <c r="FB719">
        <v>5.20291</v>
      </c>
      <c r="FC719">
        <v>12.0099</v>
      </c>
      <c r="FD719">
        <v>4.976</v>
      </c>
      <c r="FE719">
        <v>3.294</v>
      </c>
      <c r="FF719">
        <v>9999</v>
      </c>
      <c r="FG719">
        <v>9999</v>
      </c>
      <c r="FH719">
        <v>9999</v>
      </c>
      <c r="FI719">
        <v>553.5</v>
      </c>
      <c r="FJ719">
        <v>1.8631</v>
      </c>
      <c r="FK719">
        <v>1.86783</v>
      </c>
      <c r="FL719">
        <v>1.86752</v>
      </c>
      <c r="FM719">
        <v>1.86874</v>
      </c>
      <c r="FN719">
        <v>1.86951</v>
      </c>
      <c r="FO719">
        <v>1.86554</v>
      </c>
      <c r="FP719">
        <v>1.86661</v>
      </c>
      <c r="FQ719">
        <v>1.86798</v>
      </c>
      <c r="FR719">
        <v>5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8.945</v>
      </c>
      <c r="GF719">
        <v>0.166</v>
      </c>
      <c r="GG719">
        <v>5.21543574155078</v>
      </c>
      <c r="GH719">
        <v>0.0100486214095962</v>
      </c>
      <c r="GI719">
        <v>-1.74255938316833e-06</v>
      </c>
      <c r="GJ719">
        <v>3.40457676646056e-10</v>
      </c>
      <c r="GK719">
        <v>-0.0234001039270155</v>
      </c>
      <c r="GL719">
        <v>-0.0317258394575505</v>
      </c>
      <c r="GM719">
        <v>0.00293552719409138</v>
      </c>
      <c r="GN719">
        <v>-2.89779016759736e-05</v>
      </c>
      <c r="GO719">
        <v>-4</v>
      </c>
      <c r="GP719">
        <v>2214</v>
      </c>
      <c r="GQ719">
        <v>1</v>
      </c>
      <c r="GR719">
        <v>18</v>
      </c>
      <c r="GS719">
        <v>17479.7</v>
      </c>
      <c r="GT719">
        <v>28855.6</v>
      </c>
      <c r="GU719">
        <v>1.33423</v>
      </c>
      <c r="GV719">
        <v>2.65137</v>
      </c>
      <c r="GW719">
        <v>2.24854</v>
      </c>
      <c r="GX719">
        <v>2.73315</v>
      </c>
      <c r="GY719">
        <v>1.99585</v>
      </c>
      <c r="GZ719">
        <v>2.34375</v>
      </c>
      <c r="HA719">
        <v>41.8749</v>
      </c>
      <c r="HB719">
        <v>12.915</v>
      </c>
      <c r="HC719">
        <v>18</v>
      </c>
      <c r="HD719">
        <v>501.599</v>
      </c>
      <c r="HE719">
        <v>607.856</v>
      </c>
      <c r="HF719">
        <v>11.5723</v>
      </c>
      <c r="HG719">
        <v>30.2652</v>
      </c>
      <c r="HH719">
        <v>29.9992</v>
      </c>
      <c r="HI719">
        <v>30.1943</v>
      </c>
      <c r="HJ719">
        <v>30.1025</v>
      </c>
      <c r="HK719">
        <v>26.7308</v>
      </c>
      <c r="HL719">
        <v>47.9804</v>
      </c>
      <c r="HM719">
        <v>0</v>
      </c>
      <c r="HN719">
        <v>11.4204</v>
      </c>
      <c r="HO719">
        <v>412.946</v>
      </c>
      <c r="HP719">
        <v>14.4798</v>
      </c>
      <c r="HQ719">
        <v>102.286</v>
      </c>
      <c r="HR719">
        <v>103.166</v>
      </c>
    </row>
    <row r="720" spans="1:226">
      <c r="A720">
        <v>704</v>
      </c>
      <c r="B720">
        <v>1657130554.6</v>
      </c>
      <c r="C720">
        <v>10522</v>
      </c>
      <c r="D720" t="s">
        <v>1773</v>
      </c>
      <c r="E720" t="s">
        <v>1774</v>
      </c>
      <c r="F720">
        <v>5</v>
      </c>
      <c r="G720" t="s">
        <v>1772</v>
      </c>
      <c r="H720" t="s">
        <v>354</v>
      </c>
      <c r="I720">
        <v>1657130546.75517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425.116782689721</v>
      </c>
      <c r="AK720">
        <v>411.880975757576</v>
      </c>
      <c r="AL720">
        <v>-0.223739416929445</v>
      </c>
      <c r="AM720">
        <v>66.8679461402668</v>
      </c>
      <c r="AN720">
        <f>(AP720 - AO720 + BO720*1E3/(8.314*(BQ720+273.15)) * AR720/BN720 * AQ720) * BN720/(100*BB720) * 1000/(1000 - AP720)</f>
        <v>0</v>
      </c>
      <c r="AO720">
        <v>14.5784851848338</v>
      </c>
      <c r="AP720">
        <v>17.6772315151515</v>
      </c>
      <c r="AQ720">
        <v>-0.000123174135648134</v>
      </c>
      <c r="AR720">
        <v>77.4783212789104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1657130546.75517</v>
      </c>
      <c r="BH720">
        <v>405.220620689655</v>
      </c>
      <c r="BI720">
        <v>419.023620689655</v>
      </c>
      <c r="BJ720">
        <v>17.6887931034483</v>
      </c>
      <c r="BK720">
        <v>14.5761413793103</v>
      </c>
      <c r="BL720">
        <v>396.275724137931</v>
      </c>
      <c r="BM720">
        <v>17.522675862069</v>
      </c>
      <c r="BN720">
        <v>500.015</v>
      </c>
      <c r="BO720">
        <v>73.9352103448276</v>
      </c>
      <c r="BP720">
        <v>0.0477278344827586</v>
      </c>
      <c r="BQ720">
        <v>21.8834275862069</v>
      </c>
      <c r="BR720">
        <v>22.4770551724138</v>
      </c>
      <c r="BS720">
        <v>999.9</v>
      </c>
      <c r="BT720">
        <v>0</v>
      </c>
      <c r="BU720">
        <v>0</v>
      </c>
      <c r="BV720">
        <v>10002.2413793103</v>
      </c>
      <c r="BW720">
        <v>0</v>
      </c>
      <c r="BX720">
        <v>1993.33517241379</v>
      </c>
      <c r="BY720">
        <v>-13.8029231034483</v>
      </c>
      <c r="BZ720">
        <v>412.517586206897</v>
      </c>
      <c r="CA720">
        <v>425.221724137931</v>
      </c>
      <c r="CB720">
        <v>3.11264344827586</v>
      </c>
      <c r="CC720">
        <v>419.023620689655</v>
      </c>
      <c r="CD720">
        <v>14.5761413793103</v>
      </c>
      <c r="CE720">
        <v>1.30782448275862</v>
      </c>
      <c r="CF720">
        <v>1.07769137931034</v>
      </c>
      <c r="CG720">
        <v>10.889075862069</v>
      </c>
      <c r="CH720">
        <v>8.01130931034483</v>
      </c>
      <c r="CI720">
        <v>2000.00275862069</v>
      </c>
      <c r="CJ720">
        <v>0.980003137931034</v>
      </c>
      <c r="CK720">
        <v>0.0199964896551724</v>
      </c>
      <c r="CL720">
        <v>0</v>
      </c>
      <c r="CM720">
        <v>2.21169655172414</v>
      </c>
      <c r="CN720">
        <v>0</v>
      </c>
      <c r="CO720">
        <v>12118.6793103448</v>
      </c>
      <c r="CP720">
        <v>17300.1931034483</v>
      </c>
      <c r="CQ720">
        <v>40.3641379310345</v>
      </c>
      <c r="CR720">
        <v>41.8942413793103</v>
      </c>
      <c r="CS720">
        <v>40.5772068965517</v>
      </c>
      <c r="CT720">
        <v>39.504275862069</v>
      </c>
      <c r="CU720">
        <v>39.3402413793103</v>
      </c>
      <c r="CV720">
        <v>1960.0124137931</v>
      </c>
      <c r="CW720">
        <v>39.9903448275862</v>
      </c>
      <c r="CX720">
        <v>0</v>
      </c>
      <c r="CY720">
        <v>1657130534.5</v>
      </c>
      <c r="CZ720">
        <v>0</v>
      </c>
      <c r="DA720">
        <v>0</v>
      </c>
      <c r="DB720" t="s">
        <v>356</v>
      </c>
      <c r="DC720">
        <v>1656081770.5</v>
      </c>
      <c r="DD720">
        <v>1655399214.6</v>
      </c>
      <c r="DE720">
        <v>0</v>
      </c>
      <c r="DF720">
        <v>0.134</v>
      </c>
      <c r="DG720">
        <v>-0.06</v>
      </c>
      <c r="DH720">
        <v>9.331</v>
      </c>
      <c r="DI720">
        <v>0.511</v>
      </c>
      <c r="DJ720">
        <v>421</v>
      </c>
      <c r="DK720">
        <v>25</v>
      </c>
      <c r="DL720">
        <v>1.93</v>
      </c>
      <c r="DM720">
        <v>0.15</v>
      </c>
      <c r="DN720">
        <v>-14.1796525</v>
      </c>
      <c r="DO720">
        <v>3.29168442776736</v>
      </c>
      <c r="DP720">
        <v>0.633398904714675</v>
      </c>
      <c r="DQ720">
        <v>0</v>
      </c>
      <c r="DR720">
        <v>3.120235</v>
      </c>
      <c r="DS720">
        <v>-0.136317973733588</v>
      </c>
      <c r="DT720">
        <v>0.013679582230463</v>
      </c>
      <c r="DU720">
        <v>0</v>
      </c>
      <c r="DV720">
        <v>0</v>
      </c>
      <c r="DW720">
        <v>2</v>
      </c>
      <c r="DX720" t="s">
        <v>367</v>
      </c>
      <c r="DY720">
        <v>2.97006</v>
      </c>
      <c r="DZ720">
        <v>2.70178</v>
      </c>
      <c r="EA720">
        <v>0.0712361</v>
      </c>
      <c r="EB720">
        <v>0.0738771</v>
      </c>
      <c r="EC720">
        <v>0.0682172</v>
      </c>
      <c r="ED720">
        <v>0.0596843</v>
      </c>
      <c r="EE720">
        <v>36119.8</v>
      </c>
      <c r="EF720">
        <v>39443.7</v>
      </c>
      <c r="EG720">
        <v>35265.7</v>
      </c>
      <c r="EH720">
        <v>38651.3</v>
      </c>
      <c r="EI720">
        <v>46632.2</v>
      </c>
      <c r="EJ720">
        <v>52474.6</v>
      </c>
      <c r="EK720">
        <v>55152.3</v>
      </c>
      <c r="EL720">
        <v>61973.5</v>
      </c>
      <c r="EM720">
        <v>1.9408</v>
      </c>
      <c r="EN720">
        <v>2.0936</v>
      </c>
      <c r="EO720">
        <v>-0.00461936</v>
      </c>
      <c r="EP720">
        <v>0</v>
      </c>
      <c r="EQ720">
        <v>22.545</v>
      </c>
      <c r="ER720">
        <v>999.9</v>
      </c>
      <c r="ES720">
        <v>35.057</v>
      </c>
      <c r="ET720">
        <v>37.746</v>
      </c>
      <c r="EU720">
        <v>31.1343</v>
      </c>
      <c r="EV720">
        <v>54.652</v>
      </c>
      <c r="EW720">
        <v>36.1218</v>
      </c>
      <c r="EX720">
        <v>2</v>
      </c>
      <c r="EY720">
        <v>0.257114</v>
      </c>
      <c r="EZ720">
        <v>9.28105</v>
      </c>
      <c r="FA720">
        <v>19.9163</v>
      </c>
      <c r="FB720">
        <v>5.20411</v>
      </c>
      <c r="FC720">
        <v>12.0099</v>
      </c>
      <c r="FD720">
        <v>4.976</v>
      </c>
      <c r="FE720">
        <v>3.294</v>
      </c>
      <c r="FF720">
        <v>9999</v>
      </c>
      <c r="FG720">
        <v>9999</v>
      </c>
      <c r="FH720">
        <v>9999</v>
      </c>
      <c r="FI720">
        <v>553.5</v>
      </c>
      <c r="FJ720">
        <v>1.8631</v>
      </c>
      <c r="FK720">
        <v>1.86783</v>
      </c>
      <c r="FL720">
        <v>1.86752</v>
      </c>
      <c r="FM720">
        <v>1.86874</v>
      </c>
      <c r="FN720">
        <v>1.86951</v>
      </c>
      <c r="FO720">
        <v>1.86554</v>
      </c>
      <c r="FP720">
        <v>1.86661</v>
      </c>
      <c r="FQ720">
        <v>1.86798</v>
      </c>
      <c r="FR720">
        <v>5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8.939</v>
      </c>
      <c r="GF720">
        <v>0.1658</v>
      </c>
      <c r="GG720">
        <v>5.21543574155078</v>
      </c>
      <c r="GH720">
        <v>0.0100486214095962</v>
      </c>
      <c r="GI720">
        <v>-1.74255938316833e-06</v>
      </c>
      <c r="GJ720">
        <v>3.40457676646056e-10</v>
      </c>
      <c r="GK720">
        <v>-0.0234001039270155</v>
      </c>
      <c r="GL720">
        <v>-0.0317258394575505</v>
      </c>
      <c r="GM720">
        <v>0.00293552719409138</v>
      </c>
      <c r="GN720">
        <v>-2.89779016759736e-05</v>
      </c>
      <c r="GO720">
        <v>-4</v>
      </c>
      <c r="GP720">
        <v>2214</v>
      </c>
      <c r="GQ720">
        <v>1</v>
      </c>
      <c r="GR720">
        <v>18</v>
      </c>
      <c r="GS720">
        <v>17479.7</v>
      </c>
      <c r="GT720">
        <v>28855.7</v>
      </c>
      <c r="GU720">
        <v>1.30859</v>
      </c>
      <c r="GV720">
        <v>2.65503</v>
      </c>
      <c r="GW720">
        <v>2.24854</v>
      </c>
      <c r="GX720">
        <v>2.73315</v>
      </c>
      <c r="GY720">
        <v>1.99585</v>
      </c>
      <c r="GZ720">
        <v>2.32178</v>
      </c>
      <c r="HA720">
        <v>41.8749</v>
      </c>
      <c r="HB720">
        <v>12.9062</v>
      </c>
      <c r="HC720">
        <v>18</v>
      </c>
      <c r="HD720">
        <v>502.169</v>
      </c>
      <c r="HE720">
        <v>607.123</v>
      </c>
      <c r="HF720">
        <v>11.5636</v>
      </c>
      <c r="HG720">
        <v>30.2543</v>
      </c>
      <c r="HH720">
        <v>29.9991</v>
      </c>
      <c r="HI720">
        <v>30.1823</v>
      </c>
      <c r="HJ720">
        <v>30.0921</v>
      </c>
      <c r="HK720">
        <v>26.2097</v>
      </c>
      <c r="HL720">
        <v>48.2761</v>
      </c>
      <c r="HM720">
        <v>0</v>
      </c>
      <c r="HN720">
        <v>11.4036</v>
      </c>
      <c r="HO720">
        <v>399.407</v>
      </c>
      <c r="HP720">
        <v>14.4586</v>
      </c>
      <c r="HQ720">
        <v>102.29</v>
      </c>
      <c r="HR720">
        <v>103.17</v>
      </c>
    </row>
    <row r="721" spans="1:226">
      <c r="A721">
        <v>705</v>
      </c>
      <c r="B721">
        <v>1657130559.6</v>
      </c>
      <c r="C721">
        <v>10527</v>
      </c>
      <c r="D721" t="s">
        <v>1775</v>
      </c>
      <c r="E721" t="s">
        <v>1776</v>
      </c>
      <c r="F721">
        <v>5</v>
      </c>
      <c r="G721" t="s">
        <v>1772</v>
      </c>
      <c r="H721" t="s">
        <v>354</v>
      </c>
      <c r="I721">
        <v>1657130551.83214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415.557779163113</v>
      </c>
      <c r="AK721">
        <v>406.329321212121</v>
      </c>
      <c r="AL721">
        <v>-1.30163198955445</v>
      </c>
      <c r="AM721">
        <v>66.8679461402668</v>
      </c>
      <c r="AN721">
        <f>(AP721 - AO721 + BO721*1E3/(8.314*(BQ721+273.15)) * AR721/BN721 * AQ721) * BN721/(100*BB721) * 1000/(1000 - AP721)</f>
        <v>0</v>
      </c>
      <c r="AO721">
        <v>14.4786030494791</v>
      </c>
      <c r="AP721">
        <v>17.6517551515152</v>
      </c>
      <c r="AQ721">
        <v>-0.000354371650753539</v>
      </c>
      <c r="AR721">
        <v>77.4783212789104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1657130551.83214</v>
      </c>
      <c r="BH721">
        <v>404.128928571429</v>
      </c>
      <c r="BI721">
        <v>415.187714285714</v>
      </c>
      <c r="BJ721">
        <v>17.6791321428571</v>
      </c>
      <c r="BK721">
        <v>14.5425071428571</v>
      </c>
      <c r="BL721">
        <v>395.193571428571</v>
      </c>
      <c r="BM721">
        <v>17.5134285714286</v>
      </c>
      <c r="BN721">
        <v>499.985821428571</v>
      </c>
      <c r="BO721">
        <v>73.9356428571429</v>
      </c>
      <c r="BP721">
        <v>0.0477714178571429</v>
      </c>
      <c r="BQ721">
        <v>21.8753142857143</v>
      </c>
      <c r="BR721">
        <v>22.4653035714286</v>
      </c>
      <c r="BS721">
        <v>999.9</v>
      </c>
      <c r="BT721">
        <v>0</v>
      </c>
      <c r="BU721">
        <v>0</v>
      </c>
      <c r="BV721">
        <v>9994.82142857143</v>
      </c>
      <c r="BW721">
        <v>0</v>
      </c>
      <c r="BX721">
        <v>1993.56571428571</v>
      </c>
      <c r="BY721">
        <v>-11.0587321428571</v>
      </c>
      <c r="BZ721">
        <v>411.402285714286</v>
      </c>
      <c r="CA721">
        <v>421.314964285714</v>
      </c>
      <c r="CB721">
        <v>3.13662</v>
      </c>
      <c r="CC721">
        <v>415.187714285714</v>
      </c>
      <c r="CD721">
        <v>14.5425071428571</v>
      </c>
      <c r="CE721">
        <v>1.30711785714286</v>
      </c>
      <c r="CF721">
        <v>1.07521035714286</v>
      </c>
      <c r="CG721">
        <v>10.8809464285714</v>
      </c>
      <c r="CH721">
        <v>7.97736714285714</v>
      </c>
      <c r="CI721">
        <v>1999.99357142857</v>
      </c>
      <c r="CJ721">
        <v>0.980003</v>
      </c>
      <c r="CK721">
        <v>0.0199966</v>
      </c>
      <c r="CL721">
        <v>0</v>
      </c>
      <c r="CM721">
        <v>2.22102142857143</v>
      </c>
      <c r="CN721">
        <v>0</v>
      </c>
      <c r="CO721">
        <v>12118.0642857143</v>
      </c>
      <c r="CP721">
        <v>17300.1107142857</v>
      </c>
      <c r="CQ721">
        <v>40.348</v>
      </c>
      <c r="CR721">
        <v>41.8794285714286</v>
      </c>
      <c r="CS721">
        <v>40.5665</v>
      </c>
      <c r="CT721">
        <v>39.5044285714286</v>
      </c>
      <c r="CU721">
        <v>39.32325</v>
      </c>
      <c r="CV721">
        <v>1960.00357142857</v>
      </c>
      <c r="CW721">
        <v>39.99</v>
      </c>
      <c r="CX721">
        <v>0</v>
      </c>
      <c r="CY721">
        <v>1657130539.9</v>
      </c>
      <c r="CZ721">
        <v>0</v>
      </c>
      <c r="DA721">
        <v>0</v>
      </c>
      <c r="DB721" t="s">
        <v>356</v>
      </c>
      <c r="DC721">
        <v>1656081770.5</v>
      </c>
      <c r="DD721">
        <v>1655399214.6</v>
      </c>
      <c r="DE721">
        <v>0</v>
      </c>
      <c r="DF721">
        <v>0.134</v>
      </c>
      <c r="DG721">
        <v>-0.06</v>
      </c>
      <c r="DH721">
        <v>9.331</v>
      </c>
      <c r="DI721">
        <v>0.511</v>
      </c>
      <c r="DJ721">
        <v>421</v>
      </c>
      <c r="DK721">
        <v>25</v>
      </c>
      <c r="DL721">
        <v>1.93</v>
      </c>
      <c r="DM721">
        <v>0.15</v>
      </c>
      <c r="DN721">
        <v>-11.9367155</v>
      </c>
      <c r="DO721">
        <v>31.5512035272045</v>
      </c>
      <c r="DP721">
        <v>3.57688458966455</v>
      </c>
      <c r="DQ721">
        <v>0</v>
      </c>
      <c r="DR721">
        <v>3.1322495</v>
      </c>
      <c r="DS721">
        <v>0.23069380863038</v>
      </c>
      <c r="DT721">
        <v>0.0360331835222757</v>
      </c>
      <c r="DU721">
        <v>0</v>
      </c>
      <c r="DV721">
        <v>0</v>
      </c>
      <c r="DW721">
        <v>2</v>
      </c>
      <c r="DX721" t="s">
        <v>367</v>
      </c>
      <c r="DY721">
        <v>2.96997</v>
      </c>
      <c r="DZ721">
        <v>2.70247</v>
      </c>
      <c r="EA721">
        <v>0.0703812</v>
      </c>
      <c r="EB721">
        <v>0.0721001</v>
      </c>
      <c r="EC721">
        <v>0.068139</v>
      </c>
      <c r="ED721">
        <v>0.0594686</v>
      </c>
      <c r="EE721">
        <v>36153</v>
      </c>
      <c r="EF721">
        <v>39519.4</v>
      </c>
      <c r="EG721">
        <v>35265.7</v>
      </c>
      <c r="EH721">
        <v>38651.3</v>
      </c>
      <c r="EI721">
        <v>46636.2</v>
      </c>
      <c r="EJ721">
        <v>52487.3</v>
      </c>
      <c r="EK721">
        <v>55152.4</v>
      </c>
      <c r="EL721">
        <v>61974.3</v>
      </c>
      <c r="EM721">
        <v>1.9404</v>
      </c>
      <c r="EN721">
        <v>2.0938</v>
      </c>
      <c r="EO721">
        <v>-0.00476837</v>
      </c>
      <c r="EP721">
        <v>0</v>
      </c>
      <c r="EQ721">
        <v>22.5313</v>
      </c>
      <c r="ER721">
        <v>999.9</v>
      </c>
      <c r="ES721">
        <v>35.026</v>
      </c>
      <c r="ET721">
        <v>37.746</v>
      </c>
      <c r="EU721">
        <v>31.1042</v>
      </c>
      <c r="EV721">
        <v>54.542</v>
      </c>
      <c r="EW721">
        <v>36.2019</v>
      </c>
      <c r="EX721">
        <v>2</v>
      </c>
      <c r="EY721">
        <v>0.255732</v>
      </c>
      <c r="EZ721">
        <v>9.28105</v>
      </c>
      <c r="FA721">
        <v>19.9162</v>
      </c>
      <c r="FB721">
        <v>5.20531</v>
      </c>
      <c r="FC721">
        <v>12.0099</v>
      </c>
      <c r="FD721">
        <v>4.976</v>
      </c>
      <c r="FE721">
        <v>3.294</v>
      </c>
      <c r="FF721">
        <v>9999</v>
      </c>
      <c r="FG721">
        <v>9999</v>
      </c>
      <c r="FH721">
        <v>9999</v>
      </c>
      <c r="FI721">
        <v>553.5</v>
      </c>
      <c r="FJ721">
        <v>1.8631</v>
      </c>
      <c r="FK721">
        <v>1.86783</v>
      </c>
      <c r="FL721">
        <v>1.86752</v>
      </c>
      <c r="FM721">
        <v>1.86874</v>
      </c>
      <c r="FN721">
        <v>1.86951</v>
      </c>
      <c r="FO721">
        <v>1.86554</v>
      </c>
      <c r="FP721">
        <v>1.86661</v>
      </c>
      <c r="FQ721">
        <v>1.86798</v>
      </c>
      <c r="FR721">
        <v>5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8.884</v>
      </c>
      <c r="GF721">
        <v>0.1644</v>
      </c>
      <c r="GG721">
        <v>5.21543574155078</v>
      </c>
      <c r="GH721">
        <v>0.0100486214095962</v>
      </c>
      <c r="GI721">
        <v>-1.74255938316833e-06</v>
      </c>
      <c r="GJ721">
        <v>3.40457676646056e-10</v>
      </c>
      <c r="GK721">
        <v>-0.0234001039270155</v>
      </c>
      <c r="GL721">
        <v>-0.0317258394575505</v>
      </c>
      <c r="GM721">
        <v>0.00293552719409138</v>
      </c>
      <c r="GN721">
        <v>-2.89779016759736e-05</v>
      </c>
      <c r="GO721">
        <v>-4</v>
      </c>
      <c r="GP721">
        <v>2214</v>
      </c>
      <c r="GQ721">
        <v>1</v>
      </c>
      <c r="GR721">
        <v>18</v>
      </c>
      <c r="GS721">
        <v>17479.8</v>
      </c>
      <c r="GT721">
        <v>28855.8</v>
      </c>
      <c r="GU721">
        <v>1.27441</v>
      </c>
      <c r="GV721">
        <v>2.65625</v>
      </c>
      <c r="GW721">
        <v>2.24854</v>
      </c>
      <c r="GX721">
        <v>2.73315</v>
      </c>
      <c r="GY721">
        <v>1.99585</v>
      </c>
      <c r="GZ721">
        <v>2.33154</v>
      </c>
      <c r="HA721">
        <v>41.8749</v>
      </c>
      <c r="HB721">
        <v>12.9062</v>
      </c>
      <c r="HC721">
        <v>18</v>
      </c>
      <c r="HD721">
        <v>501.82</v>
      </c>
      <c r="HE721">
        <v>607.171</v>
      </c>
      <c r="HF721">
        <v>11.554</v>
      </c>
      <c r="HG721">
        <v>30.2438</v>
      </c>
      <c r="HH721">
        <v>29.9987</v>
      </c>
      <c r="HI721">
        <v>30.1729</v>
      </c>
      <c r="HJ721">
        <v>30.0818</v>
      </c>
      <c r="HK721">
        <v>25.5401</v>
      </c>
      <c r="HL721">
        <v>48.2761</v>
      </c>
      <c r="HM721">
        <v>0</v>
      </c>
      <c r="HN721">
        <v>11.3961</v>
      </c>
      <c r="HO721">
        <v>379.32</v>
      </c>
      <c r="HP721">
        <v>14.4585</v>
      </c>
      <c r="HQ721">
        <v>102.29</v>
      </c>
      <c r="HR721">
        <v>103.171</v>
      </c>
    </row>
    <row r="722" spans="1:226">
      <c r="A722">
        <v>706</v>
      </c>
      <c r="B722">
        <v>1657130564.6</v>
      </c>
      <c r="C722">
        <v>10532</v>
      </c>
      <c r="D722" t="s">
        <v>1777</v>
      </c>
      <c r="E722" t="s">
        <v>1778</v>
      </c>
      <c r="F722">
        <v>5</v>
      </c>
      <c r="G722" t="s">
        <v>1772</v>
      </c>
      <c r="H722" t="s">
        <v>354</v>
      </c>
      <c r="I722">
        <v>1657130557.1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401.767567051984</v>
      </c>
      <c r="AK722">
        <v>395.906012121212</v>
      </c>
      <c r="AL722">
        <v>-2.21809885054861</v>
      </c>
      <c r="AM722">
        <v>66.8679461402668</v>
      </c>
      <c r="AN722">
        <f>(AP722 - AO722 + BO722*1E3/(8.314*(BQ722+273.15)) * AR722/BN722 * AQ722) * BN722/(100*BB722) * 1000/(1000 - AP722)</f>
        <v>0</v>
      </c>
      <c r="AO722">
        <v>14.4604948959689</v>
      </c>
      <c r="AP722">
        <v>17.633476969697</v>
      </c>
      <c r="AQ722">
        <v>-0.00351950801844224</v>
      </c>
      <c r="AR722">
        <v>77.4783212789104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1657130557.1</v>
      </c>
      <c r="BH722">
        <v>400.105962962963</v>
      </c>
      <c r="BI722">
        <v>406.413444444444</v>
      </c>
      <c r="BJ722">
        <v>17.6623444444444</v>
      </c>
      <c r="BK722">
        <v>14.5024592592593</v>
      </c>
      <c r="BL722">
        <v>391.205740740741</v>
      </c>
      <c r="BM722">
        <v>17.4973592592593</v>
      </c>
      <c r="BN722">
        <v>499.988333333333</v>
      </c>
      <c r="BO722">
        <v>73.935062962963</v>
      </c>
      <c r="BP722">
        <v>0.0479636814814815</v>
      </c>
      <c r="BQ722">
        <v>21.8646259259259</v>
      </c>
      <c r="BR722">
        <v>22.4602296296296</v>
      </c>
      <c r="BS722">
        <v>999.9</v>
      </c>
      <c r="BT722">
        <v>0</v>
      </c>
      <c r="BU722">
        <v>0</v>
      </c>
      <c r="BV722">
        <v>9989.44444444445</v>
      </c>
      <c r="BW722">
        <v>0</v>
      </c>
      <c r="BX722">
        <v>1993.55</v>
      </c>
      <c r="BY722">
        <v>-6.3075563037037</v>
      </c>
      <c r="BZ722">
        <v>407.299888888889</v>
      </c>
      <c r="CA722">
        <v>412.394703703704</v>
      </c>
      <c r="CB722">
        <v>3.15987888888889</v>
      </c>
      <c r="CC722">
        <v>406.413444444444</v>
      </c>
      <c r="CD722">
        <v>14.5024592592593</v>
      </c>
      <c r="CE722">
        <v>1.3058662962963</v>
      </c>
      <c r="CF722">
        <v>1.07224148148148</v>
      </c>
      <c r="CG722">
        <v>10.8665407407407</v>
      </c>
      <c r="CH722">
        <v>7.93672851851852</v>
      </c>
      <c r="CI722">
        <v>2000.00481481481</v>
      </c>
      <c r="CJ722">
        <v>0.980003</v>
      </c>
      <c r="CK722">
        <v>0.0199966</v>
      </c>
      <c r="CL722">
        <v>0</v>
      </c>
      <c r="CM722">
        <v>2.24781481481481</v>
      </c>
      <c r="CN722">
        <v>0</v>
      </c>
      <c r="CO722">
        <v>12119.6518518519</v>
      </c>
      <c r="CP722">
        <v>17300.2111111111</v>
      </c>
      <c r="CQ722">
        <v>40.326</v>
      </c>
      <c r="CR722">
        <v>41.875</v>
      </c>
      <c r="CS722">
        <v>40.5666666666667</v>
      </c>
      <c r="CT722">
        <v>39.5045925925926</v>
      </c>
      <c r="CU722">
        <v>39.3166666666667</v>
      </c>
      <c r="CV722">
        <v>1960.01481481481</v>
      </c>
      <c r="CW722">
        <v>39.99</v>
      </c>
      <c r="CX722">
        <v>0</v>
      </c>
      <c r="CY722">
        <v>1657130544.7</v>
      </c>
      <c r="CZ722">
        <v>0</v>
      </c>
      <c r="DA722">
        <v>0</v>
      </c>
      <c r="DB722" t="s">
        <v>356</v>
      </c>
      <c r="DC722">
        <v>1656081770.5</v>
      </c>
      <c r="DD722">
        <v>1655399214.6</v>
      </c>
      <c r="DE722">
        <v>0</v>
      </c>
      <c r="DF722">
        <v>0.134</v>
      </c>
      <c r="DG722">
        <v>-0.06</v>
      </c>
      <c r="DH722">
        <v>9.331</v>
      </c>
      <c r="DI722">
        <v>0.511</v>
      </c>
      <c r="DJ722">
        <v>421</v>
      </c>
      <c r="DK722">
        <v>25</v>
      </c>
      <c r="DL722">
        <v>1.93</v>
      </c>
      <c r="DM722">
        <v>0.15</v>
      </c>
      <c r="DN722">
        <v>-9.282041255</v>
      </c>
      <c r="DO722">
        <v>52.5055003969981</v>
      </c>
      <c r="DP722">
        <v>5.30325962056532</v>
      </c>
      <c r="DQ722">
        <v>0</v>
      </c>
      <c r="DR722">
        <v>3.1439</v>
      </c>
      <c r="DS722">
        <v>0.330444652908059</v>
      </c>
      <c r="DT722">
        <v>0.0403207323842214</v>
      </c>
      <c r="DU722">
        <v>0</v>
      </c>
      <c r="DV722">
        <v>0</v>
      </c>
      <c r="DW722">
        <v>2</v>
      </c>
      <c r="DX722" t="s">
        <v>367</v>
      </c>
      <c r="DY722">
        <v>2.97019</v>
      </c>
      <c r="DZ722">
        <v>2.70253</v>
      </c>
      <c r="EA722">
        <v>0.0688903</v>
      </c>
      <c r="EB722">
        <v>0.0700433</v>
      </c>
      <c r="EC722">
        <v>0.068069</v>
      </c>
      <c r="ED722">
        <v>0.0594552</v>
      </c>
      <c r="EE722">
        <v>36211.9</v>
      </c>
      <c r="EF722">
        <v>39609.3</v>
      </c>
      <c r="EG722">
        <v>35266.4</v>
      </c>
      <c r="EH722">
        <v>38653.4</v>
      </c>
      <c r="EI722">
        <v>46640.7</v>
      </c>
      <c r="EJ722">
        <v>52490.3</v>
      </c>
      <c r="EK722">
        <v>55153.6</v>
      </c>
      <c r="EL722">
        <v>61977</v>
      </c>
      <c r="EM722">
        <v>1.9414</v>
      </c>
      <c r="EN722">
        <v>2.0936</v>
      </c>
      <c r="EO722">
        <v>-0.00447035</v>
      </c>
      <c r="EP722">
        <v>0</v>
      </c>
      <c r="EQ722">
        <v>22.5165</v>
      </c>
      <c r="ER722">
        <v>999.9</v>
      </c>
      <c r="ES722">
        <v>35.026</v>
      </c>
      <c r="ET722">
        <v>37.746</v>
      </c>
      <c r="EU722">
        <v>31.1073</v>
      </c>
      <c r="EV722">
        <v>54.942</v>
      </c>
      <c r="EW722">
        <v>36.262</v>
      </c>
      <c r="EX722">
        <v>2</v>
      </c>
      <c r="EY722">
        <v>0.255183</v>
      </c>
      <c r="EZ722">
        <v>9.28105</v>
      </c>
      <c r="FA722">
        <v>19.9159</v>
      </c>
      <c r="FB722">
        <v>5.20411</v>
      </c>
      <c r="FC722">
        <v>12.0099</v>
      </c>
      <c r="FD722">
        <v>4.976</v>
      </c>
      <c r="FE722">
        <v>3.294</v>
      </c>
      <c r="FF722">
        <v>9999</v>
      </c>
      <c r="FG722">
        <v>9999</v>
      </c>
      <c r="FH722">
        <v>9999</v>
      </c>
      <c r="FI722">
        <v>553.5</v>
      </c>
      <c r="FJ722">
        <v>1.8631</v>
      </c>
      <c r="FK722">
        <v>1.86777</v>
      </c>
      <c r="FL722">
        <v>1.86752</v>
      </c>
      <c r="FM722">
        <v>1.86874</v>
      </c>
      <c r="FN722">
        <v>1.86951</v>
      </c>
      <c r="FO722">
        <v>1.86554</v>
      </c>
      <c r="FP722">
        <v>1.86652</v>
      </c>
      <c r="FQ722">
        <v>1.86798</v>
      </c>
      <c r="FR722">
        <v>5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8.791</v>
      </c>
      <c r="GF722">
        <v>0.1635</v>
      </c>
      <c r="GG722">
        <v>5.21543574155078</v>
      </c>
      <c r="GH722">
        <v>0.0100486214095962</v>
      </c>
      <c r="GI722">
        <v>-1.74255938316833e-06</v>
      </c>
      <c r="GJ722">
        <v>3.40457676646056e-10</v>
      </c>
      <c r="GK722">
        <v>-0.0234001039270155</v>
      </c>
      <c r="GL722">
        <v>-0.0317258394575505</v>
      </c>
      <c r="GM722">
        <v>0.00293552719409138</v>
      </c>
      <c r="GN722">
        <v>-2.89779016759736e-05</v>
      </c>
      <c r="GO722">
        <v>-4</v>
      </c>
      <c r="GP722">
        <v>2214</v>
      </c>
      <c r="GQ722">
        <v>1</v>
      </c>
      <c r="GR722">
        <v>18</v>
      </c>
      <c r="GS722">
        <v>17479.9</v>
      </c>
      <c r="GT722">
        <v>28855.8</v>
      </c>
      <c r="GU722">
        <v>1.23291</v>
      </c>
      <c r="GV722">
        <v>2.65747</v>
      </c>
      <c r="GW722">
        <v>2.24854</v>
      </c>
      <c r="GX722">
        <v>2.73315</v>
      </c>
      <c r="GY722">
        <v>1.99585</v>
      </c>
      <c r="GZ722">
        <v>2.34131</v>
      </c>
      <c r="HA722">
        <v>41.8749</v>
      </c>
      <c r="HB722">
        <v>12.9062</v>
      </c>
      <c r="HC722">
        <v>18</v>
      </c>
      <c r="HD722">
        <v>502.414</v>
      </c>
      <c r="HE722">
        <v>606.924</v>
      </c>
      <c r="HF722">
        <v>11.5442</v>
      </c>
      <c r="HG722">
        <v>30.2332</v>
      </c>
      <c r="HH722">
        <v>29.9992</v>
      </c>
      <c r="HI722">
        <v>30.1641</v>
      </c>
      <c r="HJ722">
        <v>30.0725</v>
      </c>
      <c r="HK722">
        <v>24.6961</v>
      </c>
      <c r="HL722">
        <v>48.2761</v>
      </c>
      <c r="HM722">
        <v>0</v>
      </c>
      <c r="HN722">
        <v>11.3881</v>
      </c>
      <c r="HO722">
        <v>365.765</v>
      </c>
      <c r="HP722">
        <v>14.4617</v>
      </c>
      <c r="HQ722">
        <v>102.293</v>
      </c>
      <c r="HR722">
        <v>103.176</v>
      </c>
    </row>
    <row r="723" spans="1:226">
      <c r="A723">
        <v>707</v>
      </c>
      <c r="B723">
        <v>1657130569.6</v>
      </c>
      <c r="C723">
        <v>10537</v>
      </c>
      <c r="D723" t="s">
        <v>1779</v>
      </c>
      <c r="E723" t="s">
        <v>1780</v>
      </c>
      <c r="F723">
        <v>5</v>
      </c>
      <c r="G723" t="s">
        <v>1772</v>
      </c>
      <c r="H723" t="s">
        <v>354</v>
      </c>
      <c r="I723">
        <v>1657130561.81429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386.153697868761</v>
      </c>
      <c r="AK723">
        <v>382.518727272727</v>
      </c>
      <c r="AL723">
        <v>-2.74522352939195</v>
      </c>
      <c r="AM723">
        <v>66.8679461402668</v>
      </c>
      <c r="AN723">
        <f>(AP723 - AO723 + BO723*1E3/(8.314*(BQ723+273.15)) * AR723/BN723 * AQ723) * BN723/(100*BB723) * 1000/(1000 - AP723)</f>
        <v>0</v>
      </c>
      <c r="AO723">
        <v>14.459737107215</v>
      </c>
      <c r="AP723">
        <v>17.6120212121212</v>
      </c>
      <c r="AQ723">
        <v>-0.00139433257302325</v>
      </c>
      <c r="AR723">
        <v>77.4783212789104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1657130561.81429</v>
      </c>
      <c r="BH723">
        <v>392.578535714286</v>
      </c>
      <c r="BI723">
        <v>394.055321428571</v>
      </c>
      <c r="BJ723">
        <v>17.643275</v>
      </c>
      <c r="BK723">
        <v>14.467275</v>
      </c>
      <c r="BL723">
        <v>383.744464285714</v>
      </c>
      <c r="BM723">
        <v>17.4791</v>
      </c>
      <c r="BN723">
        <v>499.979678571429</v>
      </c>
      <c r="BO723">
        <v>73.9344535714286</v>
      </c>
      <c r="BP723">
        <v>0.0480848464285714</v>
      </c>
      <c r="BQ723">
        <v>21.8576607142857</v>
      </c>
      <c r="BR723">
        <v>22.4494464285714</v>
      </c>
      <c r="BS723">
        <v>999.9</v>
      </c>
      <c r="BT723">
        <v>0</v>
      </c>
      <c r="BU723">
        <v>0</v>
      </c>
      <c r="BV723">
        <v>9996.42857142857</v>
      </c>
      <c r="BW723">
        <v>0</v>
      </c>
      <c r="BX723">
        <v>1993.40107142857</v>
      </c>
      <c r="BY723">
        <v>-1.47680965</v>
      </c>
      <c r="BZ723">
        <v>399.629464285714</v>
      </c>
      <c r="CA723">
        <v>399.840071428571</v>
      </c>
      <c r="CB723">
        <v>3.1760025</v>
      </c>
      <c r="CC723">
        <v>394.055321428571</v>
      </c>
      <c r="CD723">
        <v>14.467275</v>
      </c>
      <c r="CE723">
        <v>1.30444607142857</v>
      </c>
      <c r="CF723">
        <v>1.06963035714286</v>
      </c>
      <c r="CG723">
        <v>10.850175</v>
      </c>
      <c r="CH723">
        <v>7.90099678571429</v>
      </c>
      <c r="CI723">
        <v>2000.01642857143</v>
      </c>
      <c r="CJ723">
        <v>0.980003</v>
      </c>
      <c r="CK723">
        <v>0.0199966</v>
      </c>
      <c r="CL723">
        <v>0</v>
      </c>
      <c r="CM723">
        <v>2.26423571428571</v>
      </c>
      <c r="CN723">
        <v>0</v>
      </c>
      <c r="CO723">
        <v>12120.2214285714</v>
      </c>
      <c r="CP723">
        <v>17300.3142857143</v>
      </c>
      <c r="CQ723">
        <v>40.3165</v>
      </c>
      <c r="CR723">
        <v>41.875</v>
      </c>
      <c r="CS723">
        <v>40.5642857142857</v>
      </c>
      <c r="CT723">
        <v>39.5</v>
      </c>
      <c r="CU723">
        <v>39.312</v>
      </c>
      <c r="CV723">
        <v>1960.02642857143</v>
      </c>
      <c r="CW723">
        <v>39.99</v>
      </c>
      <c r="CX723">
        <v>0</v>
      </c>
      <c r="CY723">
        <v>1657130550.1</v>
      </c>
      <c r="CZ723">
        <v>0</v>
      </c>
      <c r="DA723">
        <v>0</v>
      </c>
      <c r="DB723" t="s">
        <v>356</v>
      </c>
      <c r="DC723">
        <v>1656081770.5</v>
      </c>
      <c r="DD723">
        <v>1655399214.6</v>
      </c>
      <c r="DE723">
        <v>0</v>
      </c>
      <c r="DF723">
        <v>0.134</v>
      </c>
      <c r="DG723">
        <v>-0.06</v>
      </c>
      <c r="DH723">
        <v>9.331</v>
      </c>
      <c r="DI723">
        <v>0.511</v>
      </c>
      <c r="DJ723">
        <v>421</v>
      </c>
      <c r="DK723">
        <v>25</v>
      </c>
      <c r="DL723">
        <v>1.93</v>
      </c>
      <c r="DM723">
        <v>0.15</v>
      </c>
      <c r="DN723">
        <v>-4.233414755</v>
      </c>
      <c r="DO723">
        <v>62.1817119332083</v>
      </c>
      <c r="DP723">
        <v>6.05284688733648</v>
      </c>
      <c r="DQ723">
        <v>0</v>
      </c>
      <c r="DR723">
        <v>3.159179</v>
      </c>
      <c r="DS723">
        <v>0.177467166979356</v>
      </c>
      <c r="DT723">
        <v>0.0347854603821769</v>
      </c>
      <c r="DU723">
        <v>0</v>
      </c>
      <c r="DV723">
        <v>0</v>
      </c>
      <c r="DW723">
        <v>2</v>
      </c>
      <c r="DX723" t="s">
        <v>367</v>
      </c>
      <c r="DY723">
        <v>2.97053</v>
      </c>
      <c r="DZ723">
        <v>2.70198</v>
      </c>
      <c r="EA723">
        <v>0.0669934</v>
      </c>
      <c r="EB723">
        <v>0.0677707</v>
      </c>
      <c r="EC723">
        <v>0.0680328</v>
      </c>
      <c r="ED723">
        <v>0.0594585</v>
      </c>
      <c r="EE723">
        <v>36287.3</v>
      </c>
      <c r="EF723">
        <v>39707.6</v>
      </c>
      <c r="EG723">
        <v>35268</v>
      </c>
      <c r="EH723">
        <v>38654.9</v>
      </c>
      <c r="EI723">
        <v>46644</v>
      </c>
      <c r="EJ723">
        <v>52491.1</v>
      </c>
      <c r="EK723">
        <v>55155.4</v>
      </c>
      <c r="EL723">
        <v>61978.3</v>
      </c>
      <c r="EM723">
        <v>1.9422</v>
      </c>
      <c r="EN723">
        <v>2.094</v>
      </c>
      <c r="EO723">
        <v>-0.00491738</v>
      </c>
      <c r="EP723">
        <v>0</v>
      </c>
      <c r="EQ723">
        <v>22.5036</v>
      </c>
      <c r="ER723">
        <v>999.9</v>
      </c>
      <c r="ES723">
        <v>35.002</v>
      </c>
      <c r="ET723">
        <v>37.756</v>
      </c>
      <c r="EU723">
        <v>31.1029</v>
      </c>
      <c r="EV723">
        <v>54.622</v>
      </c>
      <c r="EW723">
        <v>36.1498</v>
      </c>
      <c r="EX723">
        <v>2</v>
      </c>
      <c r="EY723">
        <v>0.253841</v>
      </c>
      <c r="EZ723">
        <v>9.28105</v>
      </c>
      <c r="FA723">
        <v>19.916</v>
      </c>
      <c r="FB723">
        <v>5.20411</v>
      </c>
      <c r="FC723">
        <v>12.0099</v>
      </c>
      <c r="FD723">
        <v>4.9756</v>
      </c>
      <c r="FE723">
        <v>3.294</v>
      </c>
      <c r="FF723">
        <v>9999</v>
      </c>
      <c r="FG723">
        <v>9999</v>
      </c>
      <c r="FH723">
        <v>9999</v>
      </c>
      <c r="FI723">
        <v>553.5</v>
      </c>
      <c r="FJ723">
        <v>1.8631</v>
      </c>
      <c r="FK723">
        <v>1.8678</v>
      </c>
      <c r="FL723">
        <v>1.86752</v>
      </c>
      <c r="FM723">
        <v>1.86877</v>
      </c>
      <c r="FN723">
        <v>1.86951</v>
      </c>
      <c r="FO723">
        <v>1.86557</v>
      </c>
      <c r="FP723">
        <v>1.86658</v>
      </c>
      <c r="FQ723">
        <v>1.86798</v>
      </c>
      <c r="FR723">
        <v>5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8.674</v>
      </c>
      <c r="GF723">
        <v>0.1629</v>
      </c>
      <c r="GG723">
        <v>5.21543574155078</v>
      </c>
      <c r="GH723">
        <v>0.0100486214095962</v>
      </c>
      <c r="GI723">
        <v>-1.74255938316833e-06</v>
      </c>
      <c r="GJ723">
        <v>3.40457676646056e-10</v>
      </c>
      <c r="GK723">
        <v>-0.0234001039270155</v>
      </c>
      <c r="GL723">
        <v>-0.0317258394575505</v>
      </c>
      <c r="GM723">
        <v>0.00293552719409138</v>
      </c>
      <c r="GN723">
        <v>-2.89779016759736e-05</v>
      </c>
      <c r="GO723">
        <v>-4</v>
      </c>
      <c r="GP723">
        <v>2214</v>
      </c>
      <c r="GQ723">
        <v>1</v>
      </c>
      <c r="GR723">
        <v>18</v>
      </c>
      <c r="GS723">
        <v>17480</v>
      </c>
      <c r="GT723">
        <v>28855.9</v>
      </c>
      <c r="GU723">
        <v>1.19141</v>
      </c>
      <c r="GV723">
        <v>2.65747</v>
      </c>
      <c r="GW723">
        <v>2.24854</v>
      </c>
      <c r="GX723">
        <v>2.73438</v>
      </c>
      <c r="GY723">
        <v>1.99585</v>
      </c>
      <c r="GZ723">
        <v>2.34375</v>
      </c>
      <c r="HA723">
        <v>41.8749</v>
      </c>
      <c r="HB723">
        <v>12.9062</v>
      </c>
      <c r="HC723">
        <v>18</v>
      </c>
      <c r="HD723">
        <v>502.874</v>
      </c>
      <c r="HE723">
        <v>607.133</v>
      </c>
      <c r="HF723">
        <v>11.5377</v>
      </c>
      <c r="HG723">
        <v>30.2202</v>
      </c>
      <c r="HH723">
        <v>29.9991</v>
      </c>
      <c r="HI723">
        <v>30.1542</v>
      </c>
      <c r="HJ723">
        <v>30.0627</v>
      </c>
      <c r="HK723">
        <v>23.8816</v>
      </c>
      <c r="HL723">
        <v>48.2761</v>
      </c>
      <c r="HM723">
        <v>0</v>
      </c>
      <c r="HN723">
        <v>11.3822</v>
      </c>
      <c r="HO723">
        <v>345.516</v>
      </c>
      <c r="HP723">
        <v>14.471</v>
      </c>
      <c r="HQ723">
        <v>102.296</v>
      </c>
      <c r="HR723">
        <v>103.178</v>
      </c>
    </row>
    <row r="724" spans="1:226">
      <c r="A724">
        <v>708</v>
      </c>
      <c r="B724">
        <v>1657130574.6</v>
      </c>
      <c r="C724">
        <v>10542</v>
      </c>
      <c r="D724" t="s">
        <v>1781</v>
      </c>
      <c r="E724" t="s">
        <v>1782</v>
      </c>
      <c r="F724">
        <v>5</v>
      </c>
      <c r="G724" t="s">
        <v>1772</v>
      </c>
      <c r="H724" t="s">
        <v>354</v>
      </c>
      <c r="I724">
        <v>1657130567.1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369.612929342398</v>
      </c>
      <c r="AK724">
        <v>367.564533333333</v>
      </c>
      <c r="AL724">
        <v>-3.0220994847316</v>
      </c>
      <c r="AM724">
        <v>66.8679461402668</v>
      </c>
      <c r="AN724">
        <f>(AP724 - AO724 + BO724*1E3/(8.314*(BQ724+273.15)) * AR724/BN724 * AQ724) * BN724/(100*BB724) * 1000/(1000 - AP724)</f>
        <v>0</v>
      </c>
      <c r="AO724">
        <v>14.4586121077248</v>
      </c>
      <c r="AP724">
        <v>17.6046593939394</v>
      </c>
      <c r="AQ724">
        <v>-0.00507835618003931</v>
      </c>
      <c r="AR724">
        <v>77.4783212789104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1657130567.1</v>
      </c>
      <c r="BH724">
        <v>380.535481481481</v>
      </c>
      <c r="BI724">
        <v>378.040037037037</v>
      </c>
      <c r="BJ724">
        <v>17.6210074074074</v>
      </c>
      <c r="BK724">
        <v>14.4592851851852</v>
      </c>
      <c r="BL724">
        <v>371.807444444445</v>
      </c>
      <c r="BM724">
        <v>17.4577777777778</v>
      </c>
      <c r="BN724">
        <v>499.987037037037</v>
      </c>
      <c r="BO724">
        <v>73.9336074074074</v>
      </c>
      <c r="BP724">
        <v>0.048270962962963</v>
      </c>
      <c r="BQ724">
        <v>21.8516296296296</v>
      </c>
      <c r="BR724">
        <v>22.4376666666667</v>
      </c>
      <c r="BS724">
        <v>999.9</v>
      </c>
      <c r="BT724">
        <v>0</v>
      </c>
      <c r="BU724">
        <v>0</v>
      </c>
      <c r="BV724">
        <v>9999.81481481482</v>
      </c>
      <c r="BW724">
        <v>0</v>
      </c>
      <c r="BX724">
        <v>1993.86518518519</v>
      </c>
      <c r="BY724">
        <v>2.49545628888889</v>
      </c>
      <c r="BZ724">
        <v>387.361333333333</v>
      </c>
      <c r="CA724">
        <v>383.58637037037</v>
      </c>
      <c r="CB724">
        <v>3.1617237037037</v>
      </c>
      <c r="CC724">
        <v>378.040037037037</v>
      </c>
      <c r="CD724">
        <v>14.4592851851852</v>
      </c>
      <c r="CE724">
        <v>1.30278444444444</v>
      </c>
      <c r="CF724">
        <v>1.06902740740741</v>
      </c>
      <c r="CG724">
        <v>10.8310222222222</v>
      </c>
      <c r="CH724">
        <v>7.89273333333333</v>
      </c>
      <c r="CI724">
        <v>2000.02</v>
      </c>
      <c r="CJ724">
        <v>0.980003</v>
      </c>
      <c r="CK724">
        <v>0.0199966</v>
      </c>
      <c r="CL724">
        <v>0</v>
      </c>
      <c r="CM724">
        <v>2.24222592592593</v>
      </c>
      <c r="CN724">
        <v>0</v>
      </c>
      <c r="CO724">
        <v>12118.5148148148</v>
      </c>
      <c r="CP724">
        <v>17300.3407407407</v>
      </c>
      <c r="CQ724">
        <v>40.312</v>
      </c>
      <c r="CR724">
        <v>41.875</v>
      </c>
      <c r="CS724">
        <v>40.5436296296296</v>
      </c>
      <c r="CT724">
        <v>39.493</v>
      </c>
      <c r="CU724">
        <v>39.312</v>
      </c>
      <c r="CV724">
        <v>1960.03</v>
      </c>
      <c r="CW724">
        <v>39.99</v>
      </c>
      <c r="CX724">
        <v>0</v>
      </c>
      <c r="CY724">
        <v>1657130554.9</v>
      </c>
      <c r="CZ724">
        <v>0</v>
      </c>
      <c r="DA724">
        <v>0</v>
      </c>
      <c r="DB724" t="s">
        <v>356</v>
      </c>
      <c r="DC724">
        <v>1656081770.5</v>
      </c>
      <c r="DD724">
        <v>1655399214.6</v>
      </c>
      <c r="DE724">
        <v>0</v>
      </c>
      <c r="DF724">
        <v>0.134</v>
      </c>
      <c r="DG724">
        <v>-0.06</v>
      </c>
      <c r="DH724">
        <v>9.331</v>
      </c>
      <c r="DI724">
        <v>0.511</v>
      </c>
      <c r="DJ724">
        <v>421</v>
      </c>
      <c r="DK724">
        <v>25</v>
      </c>
      <c r="DL724">
        <v>1.93</v>
      </c>
      <c r="DM724">
        <v>0.15</v>
      </c>
      <c r="DN724">
        <v>-0.599937505</v>
      </c>
      <c r="DO724">
        <v>48.2835399242026</v>
      </c>
      <c r="DP724">
        <v>4.76237404024952</v>
      </c>
      <c r="DQ724">
        <v>0</v>
      </c>
      <c r="DR724">
        <v>3.1678285</v>
      </c>
      <c r="DS724">
        <v>-0.0975780112570322</v>
      </c>
      <c r="DT724">
        <v>0.0235674873024257</v>
      </c>
      <c r="DU724">
        <v>1</v>
      </c>
      <c r="DV724">
        <v>1</v>
      </c>
      <c r="DW724">
        <v>2</v>
      </c>
      <c r="DX724" t="s">
        <v>357</v>
      </c>
      <c r="DY724">
        <v>2.97041</v>
      </c>
      <c r="DZ724">
        <v>2.70214</v>
      </c>
      <c r="EA724">
        <v>0.0648555</v>
      </c>
      <c r="EB724">
        <v>0.0653896</v>
      </c>
      <c r="EC724">
        <v>0.068002</v>
      </c>
      <c r="ED724">
        <v>0.0594656</v>
      </c>
      <c r="EE724">
        <v>36371</v>
      </c>
      <c r="EF724">
        <v>39809.6</v>
      </c>
      <c r="EG724">
        <v>35268.5</v>
      </c>
      <c r="EH724">
        <v>38655.3</v>
      </c>
      <c r="EI724">
        <v>46645.8</v>
      </c>
      <c r="EJ724">
        <v>52491.8</v>
      </c>
      <c r="EK724">
        <v>55155.7</v>
      </c>
      <c r="EL724">
        <v>61979.6</v>
      </c>
      <c r="EM724">
        <v>1.942</v>
      </c>
      <c r="EN724">
        <v>2.094</v>
      </c>
      <c r="EO724">
        <v>-0.00521541</v>
      </c>
      <c r="EP724">
        <v>0</v>
      </c>
      <c r="EQ724">
        <v>22.49</v>
      </c>
      <c r="ER724">
        <v>999.9</v>
      </c>
      <c r="ES724">
        <v>35.002</v>
      </c>
      <c r="ET724">
        <v>37.756</v>
      </c>
      <c r="EU724">
        <v>31.1038</v>
      </c>
      <c r="EV724">
        <v>54.242</v>
      </c>
      <c r="EW724">
        <v>36.1819</v>
      </c>
      <c r="EX724">
        <v>2</v>
      </c>
      <c r="EY724">
        <v>0.252846</v>
      </c>
      <c r="EZ724">
        <v>9.28105</v>
      </c>
      <c r="FA724">
        <v>19.9167</v>
      </c>
      <c r="FB724">
        <v>5.20531</v>
      </c>
      <c r="FC724">
        <v>12.0099</v>
      </c>
      <c r="FD724">
        <v>4.976</v>
      </c>
      <c r="FE724">
        <v>3.294</v>
      </c>
      <c r="FF724">
        <v>9999</v>
      </c>
      <c r="FG724">
        <v>9999</v>
      </c>
      <c r="FH724">
        <v>9999</v>
      </c>
      <c r="FI724">
        <v>553.5</v>
      </c>
      <c r="FJ724">
        <v>1.8631</v>
      </c>
      <c r="FK724">
        <v>1.86783</v>
      </c>
      <c r="FL724">
        <v>1.86752</v>
      </c>
      <c r="FM724">
        <v>1.86874</v>
      </c>
      <c r="FN724">
        <v>1.86951</v>
      </c>
      <c r="FO724">
        <v>1.86554</v>
      </c>
      <c r="FP724">
        <v>1.86661</v>
      </c>
      <c r="FQ724">
        <v>1.86798</v>
      </c>
      <c r="FR724">
        <v>5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8.543</v>
      </c>
      <c r="GF724">
        <v>0.1624</v>
      </c>
      <c r="GG724">
        <v>5.21543574155078</v>
      </c>
      <c r="GH724">
        <v>0.0100486214095962</v>
      </c>
      <c r="GI724">
        <v>-1.74255938316833e-06</v>
      </c>
      <c r="GJ724">
        <v>3.40457676646056e-10</v>
      </c>
      <c r="GK724">
        <v>-0.0234001039270155</v>
      </c>
      <c r="GL724">
        <v>-0.0317258394575505</v>
      </c>
      <c r="GM724">
        <v>0.00293552719409138</v>
      </c>
      <c r="GN724">
        <v>-2.89779016759736e-05</v>
      </c>
      <c r="GO724">
        <v>-4</v>
      </c>
      <c r="GP724">
        <v>2214</v>
      </c>
      <c r="GQ724">
        <v>1</v>
      </c>
      <c r="GR724">
        <v>18</v>
      </c>
      <c r="GS724">
        <v>17480.1</v>
      </c>
      <c r="GT724">
        <v>28856</v>
      </c>
      <c r="GU724">
        <v>1.14624</v>
      </c>
      <c r="GV724">
        <v>2.66602</v>
      </c>
      <c r="GW724">
        <v>2.24854</v>
      </c>
      <c r="GX724">
        <v>2.73315</v>
      </c>
      <c r="GY724">
        <v>1.99585</v>
      </c>
      <c r="GZ724">
        <v>2.30347</v>
      </c>
      <c r="HA724">
        <v>41.8749</v>
      </c>
      <c r="HB724">
        <v>12.8887</v>
      </c>
      <c r="HC724">
        <v>18</v>
      </c>
      <c r="HD724">
        <v>502.648</v>
      </c>
      <c r="HE724">
        <v>607.046</v>
      </c>
      <c r="HF724">
        <v>11.5315</v>
      </c>
      <c r="HG724">
        <v>30.2097</v>
      </c>
      <c r="HH724">
        <v>29.9989</v>
      </c>
      <c r="HI724">
        <v>30.1433</v>
      </c>
      <c r="HJ724">
        <v>30.0544</v>
      </c>
      <c r="HK724">
        <v>22.9737</v>
      </c>
      <c r="HL724">
        <v>48.2761</v>
      </c>
      <c r="HM724">
        <v>0</v>
      </c>
      <c r="HN724">
        <v>11.3697</v>
      </c>
      <c r="HO724">
        <v>332.071</v>
      </c>
      <c r="HP724">
        <v>14.4755</v>
      </c>
      <c r="HQ724">
        <v>102.297</v>
      </c>
      <c r="HR724">
        <v>103.18</v>
      </c>
    </row>
    <row r="725" spans="1:226">
      <c r="A725">
        <v>709</v>
      </c>
      <c r="B725">
        <v>1657130579.6</v>
      </c>
      <c r="C725">
        <v>10547</v>
      </c>
      <c r="D725" t="s">
        <v>1783</v>
      </c>
      <c r="E725" t="s">
        <v>1784</v>
      </c>
      <c r="F725">
        <v>5</v>
      </c>
      <c r="G725" t="s">
        <v>1772</v>
      </c>
      <c r="H725" t="s">
        <v>354</v>
      </c>
      <c r="I725">
        <v>1657130571.81429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352.924237859227</v>
      </c>
      <c r="AK725">
        <v>351.864884848485</v>
      </c>
      <c r="AL725">
        <v>-3.13578613072864</v>
      </c>
      <c r="AM725">
        <v>66.8679461402668</v>
      </c>
      <c r="AN725">
        <f>(AP725 - AO725 + BO725*1E3/(8.314*(BQ725+273.15)) * AR725/BN725 * AQ725) * BN725/(100*BB725) * 1000/(1000 - AP725)</f>
        <v>0</v>
      </c>
      <c r="AO725">
        <v>14.4605434657085</v>
      </c>
      <c r="AP725">
        <v>17.5939127272727</v>
      </c>
      <c r="AQ725">
        <v>-5.85534262292291e-05</v>
      </c>
      <c r="AR725">
        <v>77.4783212789104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1657130571.81429</v>
      </c>
      <c r="BH725">
        <v>367.497535714286</v>
      </c>
      <c r="BI725">
        <v>362.897071428571</v>
      </c>
      <c r="BJ725">
        <v>17.6081214285714</v>
      </c>
      <c r="BK725">
        <v>14.459425</v>
      </c>
      <c r="BL725">
        <v>358.88475</v>
      </c>
      <c r="BM725">
        <v>17.445425</v>
      </c>
      <c r="BN725">
        <v>499.990428571428</v>
      </c>
      <c r="BO725">
        <v>73.9324678571428</v>
      </c>
      <c r="BP725">
        <v>0.0481690392857143</v>
      </c>
      <c r="BQ725">
        <v>21.8499357142857</v>
      </c>
      <c r="BR725">
        <v>22.4297392857143</v>
      </c>
      <c r="BS725">
        <v>999.9</v>
      </c>
      <c r="BT725">
        <v>0</v>
      </c>
      <c r="BU725">
        <v>0</v>
      </c>
      <c r="BV725">
        <v>10004.6428571429</v>
      </c>
      <c r="BW725">
        <v>0</v>
      </c>
      <c r="BX725">
        <v>1994.06357142857</v>
      </c>
      <c r="BY725">
        <v>4.60047678571429</v>
      </c>
      <c r="BZ725">
        <v>374.084607142857</v>
      </c>
      <c r="CA725">
        <v>368.22125</v>
      </c>
      <c r="CB725">
        <v>3.14869392857143</v>
      </c>
      <c r="CC725">
        <v>362.897071428571</v>
      </c>
      <c r="CD725">
        <v>14.459425</v>
      </c>
      <c r="CE725">
        <v>1.30181142857143</v>
      </c>
      <c r="CF725">
        <v>1.06902142857143</v>
      </c>
      <c r="CG725">
        <v>10.8197857142857</v>
      </c>
      <c r="CH725">
        <v>7.89264678571429</v>
      </c>
      <c r="CI725">
        <v>2000.01892857143</v>
      </c>
      <c r="CJ725">
        <v>0.980003</v>
      </c>
      <c r="CK725">
        <v>0.0199966</v>
      </c>
      <c r="CL725">
        <v>0</v>
      </c>
      <c r="CM725">
        <v>2.23769642857143</v>
      </c>
      <c r="CN725">
        <v>0</v>
      </c>
      <c r="CO725">
        <v>12114.0285714286</v>
      </c>
      <c r="CP725">
        <v>17300.3178571429</v>
      </c>
      <c r="CQ725">
        <v>40.312</v>
      </c>
      <c r="CR725">
        <v>41.866</v>
      </c>
      <c r="CS725">
        <v>40.5243571428571</v>
      </c>
      <c r="CT725">
        <v>39.48425</v>
      </c>
      <c r="CU725">
        <v>39.3031428571429</v>
      </c>
      <c r="CV725">
        <v>1960.02892857143</v>
      </c>
      <c r="CW725">
        <v>39.99</v>
      </c>
      <c r="CX725">
        <v>0</v>
      </c>
      <c r="CY725">
        <v>1657130560.3</v>
      </c>
      <c r="CZ725">
        <v>0</v>
      </c>
      <c r="DA725">
        <v>0</v>
      </c>
      <c r="DB725" t="s">
        <v>356</v>
      </c>
      <c r="DC725">
        <v>1656081770.5</v>
      </c>
      <c r="DD725">
        <v>1655399214.6</v>
      </c>
      <c r="DE725">
        <v>0</v>
      </c>
      <c r="DF725">
        <v>0.134</v>
      </c>
      <c r="DG725">
        <v>-0.06</v>
      </c>
      <c r="DH725">
        <v>9.331</v>
      </c>
      <c r="DI725">
        <v>0.511</v>
      </c>
      <c r="DJ725">
        <v>421</v>
      </c>
      <c r="DK725">
        <v>25</v>
      </c>
      <c r="DL725">
        <v>1.93</v>
      </c>
      <c r="DM725">
        <v>0.15</v>
      </c>
      <c r="DN725">
        <v>3.302996745</v>
      </c>
      <c r="DO725">
        <v>27.5086301470919</v>
      </c>
      <c r="DP725">
        <v>2.73352693308024</v>
      </c>
      <c r="DQ725">
        <v>0</v>
      </c>
      <c r="DR725">
        <v>3.15618775</v>
      </c>
      <c r="DS725">
        <v>-0.167973996247659</v>
      </c>
      <c r="DT725">
        <v>0.0166254423230632</v>
      </c>
      <c r="DU725">
        <v>0</v>
      </c>
      <c r="DV725">
        <v>0</v>
      </c>
      <c r="DW725">
        <v>2</v>
      </c>
      <c r="DX725" t="s">
        <v>367</v>
      </c>
      <c r="DY725">
        <v>2.97028</v>
      </c>
      <c r="DZ725">
        <v>2.70151</v>
      </c>
      <c r="EA725">
        <v>0.0625579</v>
      </c>
      <c r="EB725">
        <v>0.0629262</v>
      </c>
      <c r="EC725">
        <v>0.0679811</v>
      </c>
      <c r="ED725">
        <v>0.0594583</v>
      </c>
      <c r="EE725">
        <v>36460.6</v>
      </c>
      <c r="EF725">
        <v>39916</v>
      </c>
      <c r="EG725">
        <v>35268.8</v>
      </c>
      <c r="EH725">
        <v>38656.7</v>
      </c>
      <c r="EI725">
        <v>46647.8</v>
      </c>
      <c r="EJ725">
        <v>52493.8</v>
      </c>
      <c r="EK725">
        <v>55156.9</v>
      </c>
      <c r="EL725">
        <v>61981.6</v>
      </c>
      <c r="EM725">
        <v>1.941</v>
      </c>
      <c r="EN725">
        <v>2.0938</v>
      </c>
      <c r="EO725">
        <v>-0.00298023</v>
      </c>
      <c r="EP725">
        <v>0</v>
      </c>
      <c r="EQ725">
        <v>22.4824</v>
      </c>
      <c r="ER725">
        <v>999.9</v>
      </c>
      <c r="ES725">
        <v>35.002</v>
      </c>
      <c r="ET725">
        <v>37.756</v>
      </c>
      <c r="EU725">
        <v>31.1066</v>
      </c>
      <c r="EV725">
        <v>54.492</v>
      </c>
      <c r="EW725">
        <v>36.1659</v>
      </c>
      <c r="EX725">
        <v>2</v>
      </c>
      <c r="EY725">
        <v>0.252134</v>
      </c>
      <c r="EZ725">
        <v>9.28105</v>
      </c>
      <c r="FA725">
        <v>19.9154</v>
      </c>
      <c r="FB725">
        <v>5.20172</v>
      </c>
      <c r="FC725">
        <v>12.0099</v>
      </c>
      <c r="FD725">
        <v>4.9752</v>
      </c>
      <c r="FE725">
        <v>3.294</v>
      </c>
      <c r="FF725">
        <v>9999</v>
      </c>
      <c r="FG725">
        <v>9999</v>
      </c>
      <c r="FH725">
        <v>9999</v>
      </c>
      <c r="FI725">
        <v>553.5</v>
      </c>
      <c r="FJ725">
        <v>1.8631</v>
      </c>
      <c r="FK725">
        <v>1.86771</v>
      </c>
      <c r="FL725">
        <v>1.86749</v>
      </c>
      <c r="FM725">
        <v>1.86874</v>
      </c>
      <c r="FN725">
        <v>1.86951</v>
      </c>
      <c r="FO725">
        <v>1.86554</v>
      </c>
      <c r="FP725">
        <v>1.86658</v>
      </c>
      <c r="FQ725">
        <v>1.86798</v>
      </c>
      <c r="FR725">
        <v>5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8.404</v>
      </c>
      <c r="GF725">
        <v>0.1621</v>
      </c>
      <c r="GG725">
        <v>5.21543574155078</v>
      </c>
      <c r="GH725">
        <v>0.0100486214095962</v>
      </c>
      <c r="GI725">
        <v>-1.74255938316833e-06</v>
      </c>
      <c r="GJ725">
        <v>3.40457676646056e-10</v>
      </c>
      <c r="GK725">
        <v>-0.0234001039270155</v>
      </c>
      <c r="GL725">
        <v>-0.0317258394575505</v>
      </c>
      <c r="GM725">
        <v>0.00293552719409138</v>
      </c>
      <c r="GN725">
        <v>-2.89779016759736e-05</v>
      </c>
      <c r="GO725">
        <v>-4</v>
      </c>
      <c r="GP725">
        <v>2214</v>
      </c>
      <c r="GQ725">
        <v>1</v>
      </c>
      <c r="GR725">
        <v>18</v>
      </c>
      <c r="GS725">
        <v>17480.2</v>
      </c>
      <c r="GT725">
        <v>28856.1</v>
      </c>
      <c r="GU725">
        <v>1.10474</v>
      </c>
      <c r="GV725">
        <v>2.66235</v>
      </c>
      <c r="GW725">
        <v>2.24854</v>
      </c>
      <c r="GX725">
        <v>2.73438</v>
      </c>
      <c r="GY725">
        <v>1.99585</v>
      </c>
      <c r="GZ725">
        <v>2.35107</v>
      </c>
      <c r="HA725">
        <v>41.8749</v>
      </c>
      <c r="HB725">
        <v>12.8887</v>
      </c>
      <c r="HC725">
        <v>18</v>
      </c>
      <c r="HD725">
        <v>501.901</v>
      </c>
      <c r="HE725">
        <v>606.81</v>
      </c>
      <c r="HF725">
        <v>11.5246</v>
      </c>
      <c r="HG725">
        <v>30.1993</v>
      </c>
      <c r="HH725">
        <v>29.9992</v>
      </c>
      <c r="HI725">
        <v>30.1355</v>
      </c>
      <c r="HJ725">
        <v>30.0467</v>
      </c>
      <c r="HK725">
        <v>22.1233</v>
      </c>
      <c r="HL725">
        <v>48.2761</v>
      </c>
      <c r="HM725">
        <v>0</v>
      </c>
      <c r="HN725">
        <v>11.3465</v>
      </c>
      <c r="HO725">
        <v>311.871</v>
      </c>
      <c r="HP725">
        <v>14.4755</v>
      </c>
      <c r="HQ725">
        <v>102.299</v>
      </c>
      <c r="HR725">
        <v>103.184</v>
      </c>
    </row>
    <row r="726" spans="1:226">
      <c r="A726">
        <v>710</v>
      </c>
      <c r="B726">
        <v>1657130584.6</v>
      </c>
      <c r="C726">
        <v>10552</v>
      </c>
      <c r="D726" t="s">
        <v>1785</v>
      </c>
      <c r="E726" t="s">
        <v>1786</v>
      </c>
      <c r="F726">
        <v>5</v>
      </c>
      <c r="G726" t="s">
        <v>1772</v>
      </c>
      <c r="H726" t="s">
        <v>354</v>
      </c>
      <c r="I726">
        <v>1657130577.1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336.134196200325</v>
      </c>
      <c r="AK726">
        <v>335.727721212121</v>
      </c>
      <c r="AL726">
        <v>-3.21355540634266</v>
      </c>
      <c r="AM726">
        <v>66.8679461402668</v>
      </c>
      <c r="AN726">
        <f>(AP726 - AO726 + BO726*1E3/(8.314*(BQ726+273.15)) * AR726/BN726 * AQ726) * BN726/(100*BB726) * 1000/(1000 - AP726)</f>
        <v>0</v>
      </c>
      <c r="AO726">
        <v>14.4589291380104</v>
      </c>
      <c r="AP726">
        <v>17.5833406060606</v>
      </c>
      <c r="AQ726">
        <v>1.19731195484711e-05</v>
      </c>
      <c r="AR726">
        <v>77.4783212789104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1657130577.1</v>
      </c>
      <c r="BH726">
        <v>351.676481481482</v>
      </c>
      <c r="BI726">
        <v>345.538259259259</v>
      </c>
      <c r="BJ726">
        <v>17.5965333333333</v>
      </c>
      <c r="BK726">
        <v>14.4592259259259</v>
      </c>
      <c r="BL726">
        <v>343.204</v>
      </c>
      <c r="BM726">
        <v>17.4343259259259</v>
      </c>
      <c r="BN726">
        <v>499.984037037037</v>
      </c>
      <c r="BO726">
        <v>73.9317222222222</v>
      </c>
      <c r="BP726">
        <v>0.048198562962963</v>
      </c>
      <c r="BQ726">
        <v>21.8479592592593</v>
      </c>
      <c r="BR726">
        <v>22.4245481481481</v>
      </c>
      <c r="BS726">
        <v>999.9</v>
      </c>
      <c r="BT726">
        <v>0</v>
      </c>
      <c r="BU726">
        <v>0</v>
      </c>
      <c r="BV726">
        <v>9997.03703703704</v>
      </c>
      <c r="BW726">
        <v>0</v>
      </c>
      <c r="BX726">
        <v>1994.63703703704</v>
      </c>
      <c r="BY726">
        <v>6.13825888888889</v>
      </c>
      <c r="BZ726">
        <v>357.975851851852</v>
      </c>
      <c r="CA726">
        <v>350.607666666667</v>
      </c>
      <c r="CB726">
        <v>3.13730333333333</v>
      </c>
      <c r="CC726">
        <v>345.538259259259</v>
      </c>
      <c r="CD726">
        <v>14.4592259259259</v>
      </c>
      <c r="CE726">
        <v>1.30094111111111</v>
      </c>
      <c r="CF726">
        <v>1.06899703703704</v>
      </c>
      <c r="CG726">
        <v>10.8097444444444</v>
      </c>
      <c r="CH726">
        <v>7.89230074074074</v>
      </c>
      <c r="CI726">
        <v>2000.00814814815</v>
      </c>
      <c r="CJ726">
        <v>0.980002777777778</v>
      </c>
      <c r="CK726">
        <v>0.019996837037037</v>
      </c>
      <c r="CL726">
        <v>0</v>
      </c>
      <c r="CM726">
        <v>2.21641481481482</v>
      </c>
      <c r="CN726">
        <v>0</v>
      </c>
      <c r="CO726">
        <v>12109.7333333333</v>
      </c>
      <c r="CP726">
        <v>17300.2296296296</v>
      </c>
      <c r="CQ726">
        <v>40.312</v>
      </c>
      <c r="CR726">
        <v>41.854</v>
      </c>
      <c r="CS726">
        <v>40.5045925925926</v>
      </c>
      <c r="CT726">
        <v>39.4626666666667</v>
      </c>
      <c r="CU726">
        <v>39.2821481481481</v>
      </c>
      <c r="CV726">
        <v>1960.01777777778</v>
      </c>
      <c r="CW726">
        <v>39.9903703703704</v>
      </c>
      <c r="CX726">
        <v>0</v>
      </c>
      <c r="CY726">
        <v>1657130564.5</v>
      </c>
      <c r="CZ726">
        <v>0</v>
      </c>
      <c r="DA726">
        <v>0</v>
      </c>
      <c r="DB726" t="s">
        <v>356</v>
      </c>
      <c r="DC726">
        <v>1656081770.5</v>
      </c>
      <c r="DD726">
        <v>1655399214.6</v>
      </c>
      <c r="DE726">
        <v>0</v>
      </c>
      <c r="DF726">
        <v>0.134</v>
      </c>
      <c r="DG726">
        <v>-0.06</v>
      </c>
      <c r="DH726">
        <v>9.331</v>
      </c>
      <c r="DI726">
        <v>0.511</v>
      </c>
      <c r="DJ726">
        <v>421</v>
      </c>
      <c r="DK726">
        <v>25</v>
      </c>
      <c r="DL726">
        <v>1.93</v>
      </c>
      <c r="DM726">
        <v>0.15</v>
      </c>
      <c r="DN726">
        <v>4.98430146341463</v>
      </c>
      <c r="DO726">
        <v>18.3201265505226</v>
      </c>
      <c r="DP726">
        <v>1.86936706976186</v>
      </c>
      <c r="DQ726">
        <v>0</v>
      </c>
      <c r="DR726">
        <v>3.14560317073171</v>
      </c>
      <c r="DS726">
        <v>-0.131320348432058</v>
      </c>
      <c r="DT726">
        <v>0.0134257776154906</v>
      </c>
      <c r="DU726">
        <v>0</v>
      </c>
      <c r="DV726">
        <v>0</v>
      </c>
      <c r="DW726">
        <v>2</v>
      </c>
      <c r="DX726" t="s">
        <v>367</v>
      </c>
      <c r="DY726">
        <v>2.97042</v>
      </c>
      <c r="DZ726">
        <v>2.70229</v>
      </c>
      <c r="EA726">
        <v>0.0601843</v>
      </c>
      <c r="EB726">
        <v>0.0603947</v>
      </c>
      <c r="EC726">
        <v>0.0679608</v>
      </c>
      <c r="ED726">
        <v>0.0594576</v>
      </c>
      <c r="EE726">
        <v>36554</v>
      </c>
      <c r="EF726">
        <v>40024.4</v>
      </c>
      <c r="EG726">
        <v>35269.8</v>
      </c>
      <c r="EH726">
        <v>38657.3</v>
      </c>
      <c r="EI726">
        <v>46649.7</v>
      </c>
      <c r="EJ726">
        <v>52495.2</v>
      </c>
      <c r="EK726">
        <v>55158</v>
      </c>
      <c r="EL726">
        <v>61983.3</v>
      </c>
      <c r="EM726">
        <v>1.9418</v>
      </c>
      <c r="EN726">
        <v>2.0946</v>
      </c>
      <c r="EO726">
        <v>-0.00372529</v>
      </c>
      <c r="EP726">
        <v>0</v>
      </c>
      <c r="EQ726">
        <v>22.4729</v>
      </c>
      <c r="ER726">
        <v>999.9</v>
      </c>
      <c r="ES726">
        <v>35.002</v>
      </c>
      <c r="ET726">
        <v>37.766</v>
      </c>
      <c r="EU726">
        <v>31.1205</v>
      </c>
      <c r="EV726">
        <v>54.142</v>
      </c>
      <c r="EW726">
        <v>36.1699</v>
      </c>
      <c r="EX726">
        <v>2</v>
      </c>
      <c r="EY726">
        <v>0.251382</v>
      </c>
      <c r="EZ726">
        <v>9.28105</v>
      </c>
      <c r="FA726">
        <v>19.9164</v>
      </c>
      <c r="FB726">
        <v>5.20531</v>
      </c>
      <c r="FC726">
        <v>12.0099</v>
      </c>
      <c r="FD726">
        <v>4.976</v>
      </c>
      <c r="FE726">
        <v>3.294</v>
      </c>
      <c r="FF726">
        <v>9999</v>
      </c>
      <c r="FG726">
        <v>9999</v>
      </c>
      <c r="FH726">
        <v>9999</v>
      </c>
      <c r="FI726">
        <v>553.5</v>
      </c>
      <c r="FJ726">
        <v>1.8631</v>
      </c>
      <c r="FK726">
        <v>1.86783</v>
      </c>
      <c r="FL726">
        <v>1.86752</v>
      </c>
      <c r="FM726">
        <v>1.86874</v>
      </c>
      <c r="FN726">
        <v>1.86951</v>
      </c>
      <c r="FO726">
        <v>1.86554</v>
      </c>
      <c r="FP726">
        <v>1.86658</v>
      </c>
      <c r="FQ726">
        <v>1.86798</v>
      </c>
      <c r="FR726">
        <v>5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8.263</v>
      </c>
      <c r="GF726">
        <v>0.1617</v>
      </c>
      <c r="GG726">
        <v>5.21543574155078</v>
      </c>
      <c r="GH726">
        <v>0.0100486214095962</v>
      </c>
      <c r="GI726">
        <v>-1.74255938316833e-06</v>
      </c>
      <c r="GJ726">
        <v>3.40457676646056e-10</v>
      </c>
      <c r="GK726">
        <v>-0.0234001039270155</v>
      </c>
      <c r="GL726">
        <v>-0.0317258394575505</v>
      </c>
      <c r="GM726">
        <v>0.00293552719409138</v>
      </c>
      <c r="GN726">
        <v>-2.89779016759736e-05</v>
      </c>
      <c r="GO726">
        <v>-4</v>
      </c>
      <c r="GP726">
        <v>2214</v>
      </c>
      <c r="GQ726">
        <v>1</v>
      </c>
      <c r="GR726">
        <v>18</v>
      </c>
      <c r="GS726">
        <v>17480.2</v>
      </c>
      <c r="GT726">
        <v>28856.2</v>
      </c>
      <c r="GU726">
        <v>1.05713</v>
      </c>
      <c r="GV726">
        <v>2.65991</v>
      </c>
      <c r="GW726">
        <v>2.24854</v>
      </c>
      <c r="GX726">
        <v>2.73438</v>
      </c>
      <c r="GY726">
        <v>1.99585</v>
      </c>
      <c r="GZ726">
        <v>2.34497</v>
      </c>
      <c r="HA726">
        <v>41.8749</v>
      </c>
      <c r="HB726">
        <v>12.8887</v>
      </c>
      <c r="HC726">
        <v>18</v>
      </c>
      <c r="HD726">
        <v>502.356</v>
      </c>
      <c r="HE726">
        <v>607.336</v>
      </c>
      <c r="HF726">
        <v>11.5135</v>
      </c>
      <c r="HG726">
        <v>30.1914</v>
      </c>
      <c r="HH726">
        <v>29.9994</v>
      </c>
      <c r="HI726">
        <v>30.1251</v>
      </c>
      <c r="HJ726">
        <v>30.038</v>
      </c>
      <c r="HK726">
        <v>21.1901</v>
      </c>
      <c r="HL726">
        <v>48.2761</v>
      </c>
      <c r="HM726">
        <v>0</v>
      </c>
      <c r="HN726">
        <v>11.3303</v>
      </c>
      <c r="HO726">
        <v>298.415</v>
      </c>
      <c r="HP726">
        <v>14.4755</v>
      </c>
      <c r="HQ726">
        <v>102.301</v>
      </c>
      <c r="HR726">
        <v>103.186</v>
      </c>
    </row>
    <row r="727" spans="1:226">
      <c r="A727">
        <v>711</v>
      </c>
      <c r="B727">
        <v>1657130589.6</v>
      </c>
      <c r="C727">
        <v>10557</v>
      </c>
      <c r="D727" t="s">
        <v>1787</v>
      </c>
      <c r="E727" t="s">
        <v>1788</v>
      </c>
      <c r="F727">
        <v>5</v>
      </c>
      <c r="G727" t="s">
        <v>1772</v>
      </c>
      <c r="H727" t="s">
        <v>354</v>
      </c>
      <c r="I727">
        <v>1657130581.81429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319.252828733781</v>
      </c>
      <c r="AK727">
        <v>319.504745454545</v>
      </c>
      <c r="AL727">
        <v>-3.22976757828899</v>
      </c>
      <c r="AM727">
        <v>66.8679461402668</v>
      </c>
      <c r="AN727">
        <f>(AP727 - AO727 + BO727*1E3/(8.314*(BQ727+273.15)) * AR727/BN727 * AQ727) * BN727/(100*BB727) * 1000/(1000 - AP727)</f>
        <v>0</v>
      </c>
      <c r="AO727">
        <v>14.4586603398835</v>
      </c>
      <c r="AP727">
        <v>17.5764303030303</v>
      </c>
      <c r="AQ727">
        <v>-0.000302311971338657</v>
      </c>
      <c r="AR727">
        <v>77.4783212789104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1657130581.81429</v>
      </c>
      <c r="BH727">
        <v>336.95775</v>
      </c>
      <c r="BI727">
        <v>329.962178571429</v>
      </c>
      <c r="BJ727">
        <v>17.5887642857143</v>
      </c>
      <c r="BK727">
        <v>14.45905</v>
      </c>
      <c r="BL727">
        <v>328.616535714286</v>
      </c>
      <c r="BM727">
        <v>17.4268821428571</v>
      </c>
      <c r="BN727">
        <v>499.981357142857</v>
      </c>
      <c r="BO727">
        <v>73.9309821428571</v>
      </c>
      <c r="BP727">
        <v>0.0481735964285714</v>
      </c>
      <c r="BQ727">
        <v>21.8420178571429</v>
      </c>
      <c r="BR727">
        <v>22.4213785714286</v>
      </c>
      <c r="BS727">
        <v>999.9</v>
      </c>
      <c r="BT727">
        <v>0</v>
      </c>
      <c r="BU727">
        <v>0</v>
      </c>
      <c r="BV727">
        <v>9989.10714285714</v>
      </c>
      <c r="BW727">
        <v>0</v>
      </c>
      <c r="BX727">
        <v>1994.61357142857</v>
      </c>
      <c r="BY727">
        <v>6.99561964285714</v>
      </c>
      <c r="BZ727">
        <v>342.990714285714</v>
      </c>
      <c r="CA727">
        <v>334.803035714286</v>
      </c>
      <c r="CB727">
        <v>3.12970464285714</v>
      </c>
      <c r="CC727">
        <v>329.962178571429</v>
      </c>
      <c r="CD727">
        <v>14.45905</v>
      </c>
      <c r="CE727">
        <v>1.30035392857143</v>
      </c>
      <c r="CF727">
        <v>1.06897285714286</v>
      </c>
      <c r="CG727">
        <v>10.8029607142857</v>
      </c>
      <c r="CH727">
        <v>7.89197714285714</v>
      </c>
      <c r="CI727">
        <v>2000.01</v>
      </c>
      <c r="CJ727">
        <v>0.980002571428572</v>
      </c>
      <c r="CK727">
        <v>0.0199970571428571</v>
      </c>
      <c r="CL727">
        <v>0</v>
      </c>
      <c r="CM727">
        <v>2.21684285714286</v>
      </c>
      <c r="CN727">
        <v>0</v>
      </c>
      <c r="CO727">
        <v>12106.6107142857</v>
      </c>
      <c r="CP727">
        <v>17300.2535714286</v>
      </c>
      <c r="CQ727">
        <v>40.3009285714286</v>
      </c>
      <c r="CR727">
        <v>41.8435</v>
      </c>
      <c r="CS727">
        <v>40.5</v>
      </c>
      <c r="CT727">
        <v>39.44825</v>
      </c>
      <c r="CU727">
        <v>39.2632857142857</v>
      </c>
      <c r="CV727">
        <v>1960.01714285714</v>
      </c>
      <c r="CW727">
        <v>39.9907142857143</v>
      </c>
      <c r="CX727">
        <v>0</v>
      </c>
      <c r="CY727">
        <v>1657130569.9</v>
      </c>
      <c r="CZ727">
        <v>0</v>
      </c>
      <c r="DA727">
        <v>0</v>
      </c>
      <c r="DB727" t="s">
        <v>356</v>
      </c>
      <c r="DC727">
        <v>1656081770.5</v>
      </c>
      <c r="DD727">
        <v>1655399214.6</v>
      </c>
      <c r="DE727">
        <v>0</v>
      </c>
      <c r="DF727">
        <v>0.134</v>
      </c>
      <c r="DG727">
        <v>-0.06</v>
      </c>
      <c r="DH727">
        <v>9.331</v>
      </c>
      <c r="DI727">
        <v>0.511</v>
      </c>
      <c r="DJ727">
        <v>421</v>
      </c>
      <c r="DK727">
        <v>25</v>
      </c>
      <c r="DL727">
        <v>1.93</v>
      </c>
      <c r="DM727">
        <v>0.15</v>
      </c>
      <c r="DN727">
        <v>6.298091</v>
      </c>
      <c r="DO727">
        <v>12.1194535834897</v>
      </c>
      <c r="DP727">
        <v>1.20172221189175</v>
      </c>
      <c r="DQ727">
        <v>0</v>
      </c>
      <c r="DR727">
        <v>3.13560525</v>
      </c>
      <c r="DS727">
        <v>-0.1020669793621</v>
      </c>
      <c r="DT727">
        <v>0.0102043221204301</v>
      </c>
      <c r="DU727">
        <v>0</v>
      </c>
      <c r="DV727">
        <v>0</v>
      </c>
      <c r="DW727">
        <v>2</v>
      </c>
      <c r="DX727" t="s">
        <v>367</v>
      </c>
      <c r="DY727">
        <v>2.96882</v>
      </c>
      <c r="DZ727">
        <v>2.70227</v>
      </c>
      <c r="EA727">
        <v>0.0577691</v>
      </c>
      <c r="EB727">
        <v>0.0579344</v>
      </c>
      <c r="EC727">
        <v>0.0679542</v>
      </c>
      <c r="ED727">
        <v>0.0594609</v>
      </c>
      <c r="EE727">
        <v>36648.8</v>
      </c>
      <c r="EF727">
        <v>40130.5</v>
      </c>
      <c r="EG727">
        <v>35270.6</v>
      </c>
      <c r="EH727">
        <v>38658.5</v>
      </c>
      <c r="EI727">
        <v>46650.8</v>
      </c>
      <c r="EJ727">
        <v>52496.4</v>
      </c>
      <c r="EK727">
        <v>55159</v>
      </c>
      <c r="EL727">
        <v>61985</v>
      </c>
      <c r="EM727">
        <v>1.9404</v>
      </c>
      <c r="EN727">
        <v>2.095</v>
      </c>
      <c r="EO727">
        <v>-0.00283122</v>
      </c>
      <c r="EP727">
        <v>0</v>
      </c>
      <c r="EQ727">
        <v>22.4653</v>
      </c>
      <c r="ER727">
        <v>999.9</v>
      </c>
      <c r="ES727">
        <v>35.002</v>
      </c>
      <c r="ET727">
        <v>37.756</v>
      </c>
      <c r="EU727">
        <v>31.1065</v>
      </c>
      <c r="EV727">
        <v>54.812</v>
      </c>
      <c r="EW727">
        <v>36.262</v>
      </c>
      <c r="EX727">
        <v>2</v>
      </c>
      <c r="EY727">
        <v>0.25061</v>
      </c>
      <c r="EZ727">
        <v>9.28105</v>
      </c>
      <c r="FA727">
        <v>19.9158</v>
      </c>
      <c r="FB727">
        <v>5.20291</v>
      </c>
      <c r="FC727">
        <v>12.0099</v>
      </c>
      <c r="FD727">
        <v>4.9756</v>
      </c>
      <c r="FE727">
        <v>3.294</v>
      </c>
      <c r="FF727">
        <v>9999</v>
      </c>
      <c r="FG727">
        <v>9999</v>
      </c>
      <c r="FH727">
        <v>9999</v>
      </c>
      <c r="FI727">
        <v>553.5</v>
      </c>
      <c r="FJ727">
        <v>1.8631</v>
      </c>
      <c r="FK727">
        <v>1.86783</v>
      </c>
      <c r="FL727">
        <v>1.86752</v>
      </c>
      <c r="FM727">
        <v>1.86874</v>
      </c>
      <c r="FN727">
        <v>1.86951</v>
      </c>
      <c r="FO727">
        <v>1.86554</v>
      </c>
      <c r="FP727">
        <v>1.86661</v>
      </c>
      <c r="FQ727">
        <v>1.86798</v>
      </c>
      <c r="FR727">
        <v>5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8.122</v>
      </c>
      <c r="GF727">
        <v>0.1616</v>
      </c>
      <c r="GG727">
        <v>5.21543574155078</v>
      </c>
      <c r="GH727">
        <v>0.0100486214095962</v>
      </c>
      <c r="GI727">
        <v>-1.74255938316833e-06</v>
      </c>
      <c r="GJ727">
        <v>3.40457676646056e-10</v>
      </c>
      <c r="GK727">
        <v>-0.0234001039270155</v>
      </c>
      <c r="GL727">
        <v>-0.0317258394575505</v>
      </c>
      <c r="GM727">
        <v>0.00293552719409138</v>
      </c>
      <c r="GN727">
        <v>-2.89779016759736e-05</v>
      </c>
      <c r="GO727">
        <v>-4</v>
      </c>
      <c r="GP727">
        <v>2214</v>
      </c>
      <c r="GQ727">
        <v>1</v>
      </c>
      <c r="GR727">
        <v>18</v>
      </c>
      <c r="GS727">
        <v>17480.3</v>
      </c>
      <c r="GT727">
        <v>28856.2</v>
      </c>
      <c r="GU727">
        <v>1.01562</v>
      </c>
      <c r="GV727">
        <v>2.66235</v>
      </c>
      <c r="GW727">
        <v>2.24854</v>
      </c>
      <c r="GX727">
        <v>2.73315</v>
      </c>
      <c r="GY727">
        <v>1.99585</v>
      </c>
      <c r="GZ727">
        <v>2.34863</v>
      </c>
      <c r="HA727">
        <v>41.8749</v>
      </c>
      <c r="HB727">
        <v>12.8887</v>
      </c>
      <c r="HC727">
        <v>18</v>
      </c>
      <c r="HD727">
        <v>501.347</v>
      </c>
      <c r="HE727">
        <v>607.567</v>
      </c>
      <c r="HF727">
        <v>11.5023</v>
      </c>
      <c r="HG727">
        <v>30.181</v>
      </c>
      <c r="HH727">
        <v>29.9994</v>
      </c>
      <c r="HI727">
        <v>30.1173</v>
      </c>
      <c r="HJ727">
        <v>30.0302</v>
      </c>
      <c r="HK727">
        <v>20.3448</v>
      </c>
      <c r="HL727">
        <v>48.2761</v>
      </c>
      <c r="HM727">
        <v>0</v>
      </c>
      <c r="HN727">
        <v>11.317</v>
      </c>
      <c r="HO727">
        <v>284.852</v>
      </c>
      <c r="HP727">
        <v>14.4755</v>
      </c>
      <c r="HQ727">
        <v>102.303</v>
      </c>
      <c r="HR727">
        <v>103.189</v>
      </c>
    </row>
    <row r="728" spans="1:226">
      <c r="A728">
        <v>712</v>
      </c>
      <c r="B728">
        <v>1657130594.6</v>
      </c>
      <c r="C728">
        <v>10562</v>
      </c>
      <c r="D728" t="s">
        <v>1789</v>
      </c>
      <c r="E728" t="s">
        <v>1790</v>
      </c>
      <c r="F728">
        <v>5</v>
      </c>
      <c r="G728" t="s">
        <v>1772</v>
      </c>
      <c r="H728" t="s">
        <v>354</v>
      </c>
      <c r="I728">
        <v>1657130587.1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303.450654350928</v>
      </c>
      <c r="AK728">
        <v>303.773266666667</v>
      </c>
      <c r="AL728">
        <v>-3.09301127044216</v>
      </c>
      <c r="AM728">
        <v>66.8679461402668</v>
      </c>
      <c r="AN728">
        <f>(AP728 - AO728 + BO728*1E3/(8.314*(BQ728+273.15)) * AR728/BN728 * AQ728) * BN728/(100*BB728) * 1000/(1000 - AP728)</f>
        <v>0</v>
      </c>
      <c r="AO728">
        <v>14.4564397663971</v>
      </c>
      <c r="AP728">
        <v>17.5701733333333</v>
      </c>
      <c r="AQ728">
        <v>-0.000870553621316445</v>
      </c>
      <c r="AR728">
        <v>77.4783212789104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1657130587.1</v>
      </c>
      <c r="BH728">
        <v>320.276407407407</v>
      </c>
      <c r="BI728">
        <v>312.788851851852</v>
      </c>
      <c r="BJ728">
        <v>17.5802888888889</v>
      </c>
      <c r="BK728">
        <v>14.4578555555556</v>
      </c>
      <c r="BL728">
        <v>312.08462962963</v>
      </c>
      <c r="BM728">
        <v>17.4187740740741</v>
      </c>
      <c r="BN728">
        <v>499.999814814815</v>
      </c>
      <c r="BO728">
        <v>73.9311814814815</v>
      </c>
      <c r="BP728">
        <v>0.0482124296296296</v>
      </c>
      <c r="BQ728">
        <v>21.8324296296296</v>
      </c>
      <c r="BR728">
        <v>22.4171518518519</v>
      </c>
      <c r="BS728">
        <v>999.9</v>
      </c>
      <c r="BT728">
        <v>0</v>
      </c>
      <c r="BU728">
        <v>0</v>
      </c>
      <c r="BV728">
        <v>9989.44444444445</v>
      </c>
      <c r="BW728">
        <v>0</v>
      </c>
      <c r="BX728">
        <v>1994.97296296296</v>
      </c>
      <c r="BY728">
        <v>7.48762925925926</v>
      </c>
      <c r="BZ728">
        <v>326.007925925926</v>
      </c>
      <c r="CA728">
        <v>317.377407407407</v>
      </c>
      <c r="CB728">
        <v>3.12242259259259</v>
      </c>
      <c r="CC728">
        <v>312.788851851852</v>
      </c>
      <c r="CD728">
        <v>14.4578555555556</v>
      </c>
      <c r="CE728">
        <v>1.29973148148148</v>
      </c>
      <c r="CF728">
        <v>1.06888740740741</v>
      </c>
      <c r="CG728">
        <v>10.7957592592593</v>
      </c>
      <c r="CH728">
        <v>7.89081074074074</v>
      </c>
      <c r="CI728">
        <v>2000.00074074074</v>
      </c>
      <c r="CJ728">
        <v>0.980002222222222</v>
      </c>
      <c r="CK728">
        <v>0.0199974296296296</v>
      </c>
      <c r="CL728">
        <v>0</v>
      </c>
      <c r="CM728">
        <v>2.19118888888889</v>
      </c>
      <c r="CN728">
        <v>0</v>
      </c>
      <c r="CO728">
        <v>12104.4407407407</v>
      </c>
      <c r="CP728">
        <v>17300.1851851852</v>
      </c>
      <c r="CQ728">
        <v>40.2798518518519</v>
      </c>
      <c r="CR728">
        <v>41.833</v>
      </c>
      <c r="CS728">
        <v>40.5</v>
      </c>
      <c r="CT728">
        <v>39.437</v>
      </c>
      <c r="CU728">
        <v>39.25</v>
      </c>
      <c r="CV728">
        <v>1960.00592592593</v>
      </c>
      <c r="CW728">
        <v>39.9911111111111</v>
      </c>
      <c r="CX728">
        <v>0</v>
      </c>
      <c r="CY728">
        <v>1657130574.7</v>
      </c>
      <c r="CZ728">
        <v>0</v>
      </c>
      <c r="DA728">
        <v>0</v>
      </c>
      <c r="DB728" t="s">
        <v>356</v>
      </c>
      <c r="DC728">
        <v>1656081770.5</v>
      </c>
      <c r="DD728">
        <v>1655399214.6</v>
      </c>
      <c r="DE728">
        <v>0</v>
      </c>
      <c r="DF728">
        <v>0.134</v>
      </c>
      <c r="DG728">
        <v>-0.06</v>
      </c>
      <c r="DH728">
        <v>9.331</v>
      </c>
      <c r="DI728">
        <v>0.511</v>
      </c>
      <c r="DJ728">
        <v>421</v>
      </c>
      <c r="DK728">
        <v>25</v>
      </c>
      <c r="DL728">
        <v>1.93</v>
      </c>
      <c r="DM728">
        <v>0.15</v>
      </c>
      <c r="DN728">
        <v>7.06752925</v>
      </c>
      <c r="DO728">
        <v>6.63667823639775</v>
      </c>
      <c r="DP728">
        <v>0.749628289665576</v>
      </c>
      <c r="DQ728">
        <v>0</v>
      </c>
      <c r="DR728">
        <v>3.12821425</v>
      </c>
      <c r="DS728">
        <v>-0.0844765103189558</v>
      </c>
      <c r="DT728">
        <v>0.00860175414886406</v>
      </c>
      <c r="DU728">
        <v>1</v>
      </c>
      <c r="DV728">
        <v>1</v>
      </c>
      <c r="DW728">
        <v>2</v>
      </c>
      <c r="DX728" t="s">
        <v>357</v>
      </c>
      <c r="DY728">
        <v>2.97049</v>
      </c>
      <c r="DZ728">
        <v>2.70172</v>
      </c>
      <c r="EA728">
        <v>0.0553634</v>
      </c>
      <c r="EB728">
        <v>0.0554388</v>
      </c>
      <c r="EC728">
        <v>0.0679184</v>
      </c>
      <c r="ED728">
        <v>0.0594586</v>
      </c>
      <c r="EE728">
        <v>36742.4</v>
      </c>
      <c r="EF728">
        <v>40237.9</v>
      </c>
      <c r="EG728">
        <v>35270.6</v>
      </c>
      <c r="EH728">
        <v>38659.5</v>
      </c>
      <c r="EI728">
        <v>46652.6</v>
      </c>
      <c r="EJ728">
        <v>52497.3</v>
      </c>
      <c r="EK728">
        <v>55159</v>
      </c>
      <c r="EL728">
        <v>61985.9</v>
      </c>
      <c r="EM728">
        <v>1.9428</v>
      </c>
      <c r="EN728">
        <v>2.0942</v>
      </c>
      <c r="EO728">
        <v>-0.00417233</v>
      </c>
      <c r="EP728">
        <v>0</v>
      </c>
      <c r="EQ728">
        <v>22.4559</v>
      </c>
      <c r="ER728">
        <v>999.9</v>
      </c>
      <c r="ES728">
        <v>34.953</v>
      </c>
      <c r="ET728">
        <v>37.756</v>
      </c>
      <c r="EU728">
        <v>31.0598</v>
      </c>
      <c r="EV728">
        <v>54.222</v>
      </c>
      <c r="EW728">
        <v>36.1979</v>
      </c>
      <c r="EX728">
        <v>2</v>
      </c>
      <c r="EY728">
        <v>0.249431</v>
      </c>
      <c r="EZ728">
        <v>9.28105</v>
      </c>
      <c r="FA728">
        <v>19.9158</v>
      </c>
      <c r="FB728">
        <v>5.20291</v>
      </c>
      <c r="FC728">
        <v>12.0099</v>
      </c>
      <c r="FD728">
        <v>4.976</v>
      </c>
      <c r="FE728">
        <v>3.294</v>
      </c>
      <c r="FF728">
        <v>9999</v>
      </c>
      <c r="FG728">
        <v>9999</v>
      </c>
      <c r="FH728">
        <v>9999</v>
      </c>
      <c r="FI728">
        <v>553.5</v>
      </c>
      <c r="FJ728">
        <v>1.8631</v>
      </c>
      <c r="FK728">
        <v>1.86783</v>
      </c>
      <c r="FL728">
        <v>1.86752</v>
      </c>
      <c r="FM728">
        <v>1.86874</v>
      </c>
      <c r="FN728">
        <v>1.86951</v>
      </c>
      <c r="FO728">
        <v>1.86554</v>
      </c>
      <c r="FP728">
        <v>1.86661</v>
      </c>
      <c r="FQ728">
        <v>1.86798</v>
      </c>
      <c r="FR728">
        <v>5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7.982</v>
      </c>
      <c r="GF728">
        <v>0.161</v>
      </c>
      <c r="GG728">
        <v>5.21543574155078</v>
      </c>
      <c r="GH728">
        <v>0.0100486214095962</v>
      </c>
      <c r="GI728">
        <v>-1.74255938316833e-06</v>
      </c>
      <c r="GJ728">
        <v>3.40457676646056e-10</v>
      </c>
      <c r="GK728">
        <v>-0.0234001039270155</v>
      </c>
      <c r="GL728">
        <v>-0.0317258394575505</v>
      </c>
      <c r="GM728">
        <v>0.00293552719409138</v>
      </c>
      <c r="GN728">
        <v>-2.89779016759736e-05</v>
      </c>
      <c r="GO728">
        <v>-4</v>
      </c>
      <c r="GP728">
        <v>2214</v>
      </c>
      <c r="GQ728">
        <v>1</v>
      </c>
      <c r="GR728">
        <v>18</v>
      </c>
      <c r="GS728">
        <v>17480.4</v>
      </c>
      <c r="GT728">
        <v>28856.3</v>
      </c>
      <c r="GU728">
        <v>0.968018</v>
      </c>
      <c r="GV728">
        <v>2.66724</v>
      </c>
      <c r="GW728">
        <v>2.24854</v>
      </c>
      <c r="GX728">
        <v>2.73315</v>
      </c>
      <c r="GY728">
        <v>1.99585</v>
      </c>
      <c r="GZ728">
        <v>2.31323</v>
      </c>
      <c r="HA728">
        <v>41.8749</v>
      </c>
      <c r="HB728">
        <v>12.8712</v>
      </c>
      <c r="HC728">
        <v>18</v>
      </c>
      <c r="HD728">
        <v>502.892</v>
      </c>
      <c r="HE728">
        <v>606.863</v>
      </c>
      <c r="HF728">
        <v>11.4924</v>
      </c>
      <c r="HG728">
        <v>30.1705</v>
      </c>
      <c r="HH728">
        <v>29.9992</v>
      </c>
      <c r="HI728">
        <v>30.1095</v>
      </c>
      <c r="HJ728">
        <v>30.0225</v>
      </c>
      <c r="HK728">
        <v>19.4139</v>
      </c>
      <c r="HL728">
        <v>48.2761</v>
      </c>
      <c r="HM728">
        <v>0</v>
      </c>
      <c r="HN728">
        <v>11.31</v>
      </c>
      <c r="HO728">
        <v>264.583</v>
      </c>
      <c r="HP728">
        <v>14.4755</v>
      </c>
      <c r="HQ728">
        <v>102.303</v>
      </c>
      <c r="HR728">
        <v>103.191</v>
      </c>
    </row>
    <row r="729" spans="1:226">
      <c r="A729">
        <v>713</v>
      </c>
      <c r="B729">
        <v>1657130599.6</v>
      </c>
      <c r="C729">
        <v>10567</v>
      </c>
      <c r="D729" t="s">
        <v>1791</v>
      </c>
      <c r="E729" t="s">
        <v>1792</v>
      </c>
      <c r="F729">
        <v>5</v>
      </c>
      <c r="G729" t="s">
        <v>1772</v>
      </c>
      <c r="H729" t="s">
        <v>354</v>
      </c>
      <c r="I729">
        <v>1657130591.81429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286.467993941481</v>
      </c>
      <c r="AK729">
        <v>287.83083030303</v>
      </c>
      <c r="AL729">
        <v>-3.22571799678283</v>
      </c>
      <c r="AM729">
        <v>66.8679461402668</v>
      </c>
      <c r="AN729">
        <f>(AP729 - AO729 + BO729*1E3/(8.314*(BQ729+273.15)) * AR729/BN729 * AQ729) * BN729/(100*BB729) * 1000/(1000 - AP729)</f>
        <v>0</v>
      </c>
      <c r="AO729">
        <v>14.4575990057144</v>
      </c>
      <c r="AP729">
        <v>17.5624139393939</v>
      </c>
      <c r="AQ729">
        <v>0.000142153254612623</v>
      </c>
      <c r="AR729">
        <v>77.4783212789104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1657130591.81429</v>
      </c>
      <c r="BH729">
        <v>305.505785714286</v>
      </c>
      <c r="BI729">
        <v>297.419</v>
      </c>
      <c r="BJ729">
        <v>17.5730357142857</v>
      </c>
      <c r="BK729">
        <v>14.4573392857143</v>
      </c>
      <c r="BL729">
        <v>297.447</v>
      </c>
      <c r="BM729">
        <v>17.4118392857143</v>
      </c>
      <c r="BN729">
        <v>499.99275</v>
      </c>
      <c r="BO729">
        <v>73.9310571428571</v>
      </c>
      <c r="BP729">
        <v>0.0481410857142857</v>
      </c>
      <c r="BQ729">
        <v>21.8235357142857</v>
      </c>
      <c r="BR729">
        <v>22.40945</v>
      </c>
      <c r="BS729">
        <v>999.9</v>
      </c>
      <c r="BT729">
        <v>0</v>
      </c>
      <c r="BU729">
        <v>0</v>
      </c>
      <c r="BV729">
        <v>9988.21428571429</v>
      </c>
      <c r="BW729">
        <v>0</v>
      </c>
      <c r="BX729">
        <v>1995.04285714286</v>
      </c>
      <c r="BY729">
        <v>8.08683714285714</v>
      </c>
      <c r="BZ729">
        <v>310.970607142857</v>
      </c>
      <c r="CA729">
        <v>301.781928571429</v>
      </c>
      <c r="CB729">
        <v>3.11568964285714</v>
      </c>
      <c r="CC729">
        <v>297.419</v>
      </c>
      <c r="CD729">
        <v>14.4573392857143</v>
      </c>
      <c r="CE729">
        <v>1.29919357142857</v>
      </c>
      <c r="CF729">
        <v>1.06884714285714</v>
      </c>
      <c r="CG729">
        <v>10.7895321428571</v>
      </c>
      <c r="CH729">
        <v>7.89026107142857</v>
      </c>
      <c r="CI729">
        <v>2000.0075</v>
      </c>
      <c r="CJ729">
        <v>0.980002142857143</v>
      </c>
      <c r="CK729">
        <v>0.0199975142857143</v>
      </c>
      <c r="CL729">
        <v>0</v>
      </c>
      <c r="CM729">
        <v>2.19215</v>
      </c>
      <c r="CN729">
        <v>0</v>
      </c>
      <c r="CO729">
        <v>12102.5428571429</v>
      </c>
      <c r="CP729">
        <v>17300.2321428571</v>
      </c>
      <c r="CQ729">
        <v>40.2610714285714</v>
      </c>
      <c r="CR729">
        <v>41.82325</v>
      </c>
      <c r="CS729">
        <v>40.5</v>
      </c>
      <c r="CT729">
        <v>39.437</v>
      </c>
      <c r="CU729">
        <v>39.25</v>
      </c>
      <c r="CV729">
        <v>1960.01214285714</v>
      </c>
      <c r="CW729">
        <v>39.9914285714286</v>
      </c>
      <c r="CX729">
        <v>0</v>
      </c>
      <c r="CY729">
        <v>1657130579.5</v>
      </c>
      <c r="CZ729">
        <v>0</v>
      </c>
      <c r="DA729">
        <v>0</v>
      </c>
      <c r="DB729" t="s">
        <v>356</v>
      </c>
      <c r="DC729">
        <v>1656081770.5</v>
      </c>
      <c r="DD729">
        <v>1655399214.6</v>
      </c>
      <c r="DE729">
        <v>0</v>
      </c>
      <c r="DF729">
        <v>0.134</v>
      </c>
      <c r="DG729">
        <v>-0.06</v>
      </c>
      <c r="DH729">
        <v>9.331</v>
      </c>
      <c r="DI729">
        <v>0.511</v>
      </c>
      <c r="DJ729">
        <v>421</v>
      </c>
      <c r="DK729">
        <v>25</v>
      </c>
      <c r="DL729">
        <v>1.93</v>
      </c>
      <c r="DM729">
        <v>0.15</v>
      </c>
      <c r="DN729">
        <v>7.705103</v>
      </c>
      <c r="DO729">
        <v>5.94042191369605</v>
      </c>
      <c r="DP729">
        <v>0.710621015057253</v>
      </c>
      <c r="DQ729">
        <v>0</v>
      </c>
      <c r="DR729">
        <v>3.1207105</v>
      </c>
      <c r="DS729">
        <v>-0.0844561350844345</v>
      </c>
      <c r="DT729">
        <v>0.00853968382025939</v>
      </c>
      <c r="DU729">
        <v>1</v>
      </c>
      <c r="DV729">
        <v>1</v>
      </c>
      <c r="DW729">
        <v>2</v>
      </c>
      <c r="DX729" t="s">
        <v>357</v>
      </c>
      <c r="DY729">
        <v>2.97061</v>
      </c>
      <c r="DZ729">
        <v>2.70164</v>
      </c>
      <c r="EA729">
        <v>0.0528378</v>
      </c>
      <c r="EB729">
        <v>0.0527788</v>
      </c>
      <c r="EC729">
        <v>0.0679096</v>
      </c>
      <c r="ED729">
        <v>0.0594511</v>
      </c>
      <c r="EE729">
        <v>36841.3</v>
      </c>
      <c r="EF729">
        <v>40351.8</v>
      </c>
      <c r="EG729">
        <v>35271.2</v>
      </c>
      <c r="EH729">
        <v>38660</v>
      </c>
      <c r="EI729">
        <v>46653.8</v>
      </c>
      <c r="EJ729">
        <v>52498.1</v>
      </c>
      <c r="EK729">
        <v>55159.9</v>
      </c>
      <c r="EL729">
        <v>61986.4</v>
      </c>
      <c r="EM729">
        <v>1.9426</v>
      </c>
      <c r="EN729">
        <v>2.094</v>
      </c>
      <c r="EO729">
        <v>-0.00283122</v>
      </c>
      <c r="EP729">
        <v>0</v>
      </c>
      <c r="EQ729">
        <v>22.4483</v>
      </c>
      <c r="ER729">
        <v>999.9</v>
      </c>
      <c r="ES729">
        <v>34.953</v>
      </c>
      <c r="ET729">
        <v>37.766</v>
      </c>
      <c r="EU729">
        <v>31.0759</v>
      </c>
      <c r="EV729">
        <v>54.622</v>
      </c>
      <c r="EW729">
        <v>36.2139</v>
      </c>
      <c r="EX729">
        <v>2</v>
      </c>
      <c r="EY729">
        <v>0.248862</v>
      </c>
      <c r="EZ729">
        <v>9.28105</v>
      </c>
      <c r="FA729">
        <v>19.9158</v>
      </c>
      <c r="FB729">
        <v>5.20291</v>
      </c>
      <c r="FC729">
        <v>12.0099</v>
      </c>
      <c r="FD729">
        <v>4.976</v>
      </c>
      <c r="FE729">
        <v>3.294</v>
      </c>
      <c r="FF729">
        <v>9999</v>
      </c>
      <c r="FG729">
        <v>9999</v>
      </c>
      <c r="FH729">
        <v>9999</v>
      </c>
      <c r="FI729">
        <v>553.5</v>
      </c>
      <c r="FJ729">
        <v>1.8631</v>
      </c>
      <c r="FK729">
        <v>1.86777</v>
      </c>
      <c r="FL729">
        <v>1.86752</v>
      </c>
      <c r="FM729">
        <v>1.86874</v>
      </c>
      <c r="FN729">
        <v>1.86951</v>
      </c>
      <c r="FO729">
        <v>1.86554</v>
      </c>
      <c r="FP729">
        <v>1.86658</v>
      </c>
      <c r="FQ729">
        <v>1.86798</v>
      </c>
      <c r="FR729">
        <v>5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7.838</v>
      </c>
      <c r="GF729">
        <v>0.1608</v>
      </c>
      <c r="GG729">
        <v>5.21543574155078</v>
      </c>
      <c r="GH729">
        <v>0.0100486214095962</v>
      </c>
      <c r="GI729">
        <v>-1.74255938316833e-06</v>
      </c>
      <c r="GJ729">
        <v>3.40457676646056e-10</v>
      </c>
      <c r="GK729">
        <v>-0.0234001039270155</v>
      </c>
      <c r="GL729">
        <v>-0.0317258394575505</v>
      </c>
      <c r="GM729">
        <v>0.00293552719409138</v>
      </c>
      <c r="GN729">
        <v>-2.89779016759736e-05</v>
      </c>
      <c r="GO729">
        <v>-4</v>
      </c>
      <c r="GP729">
        <v>2214</v>
      </c>
      <c r="GQ729">
        <v>1</v>
      </c>
      <c r="GR729">
        <v>18</v>
      </c>
      <c r="GS729">
        <v>17480.5</v>
      </c>
      <c r="GT729">
        <v>28856.4</v>
      </c>
      <c r="GU729">
        <v>0.925293</v>
      </c>
      <c r="GV729">
        <v>2.66846</v>
      </c>
      <c r="GW729">
        <v>2.24854</v>
      </c>
      <c r="GX729">
        <v>2.73315</v>
      </c>
      <c r="GY729">
        <v>1.99585</v>
      </c>
      <c r="GZ729">
        <v>2.34741</v>
      </c>
      <c r="HA729">
        <v>41.8749</v>
      </c>
      <c r="HB729">
        <v>12.8799</v>
      </c>
      <c r="HC729">
        <v>18</v>
      </c>
      <c r="HD729">
        <v>502.691</v>
      </c>
      <c r="HE729">
        <v>606.615</v>
      </c>
      <c r="HF729">
        <v>11.4826</v>
      </c>
      <c r="HG729">
        <v>30.1601</v>
      </c>
      <c r="HH729">
        <v>29.9993</v>
      </c>
      <c r="HI729">
        <v>30.1017</v>
      </c>
      <c r="HJ729">
        <v>30.0132</v>
      </c>
      <c r="HK729">
        <v>18.5416</v>
      </c>
      <c r="HL729">
        <v>48.2761</v>
      </c>
      <c r="HM729">
        <v>0</v>
      </c>
      <c r="HN729">
        <v>11.3036</v>
      </c>
      <c r="HO729">
        <v>251.147</v>
      </c>
      <c r="HP729">
        <v>14.4755</v>
      </c>
      <c r="HQ729">
        <v>102.305</v>
      </c>
      <c r="HR729">
        <v>103.192</v>
      </c>
    </row>
    <row r="730" spans="1:226">
      <c r="A730">
        <v>714</v>
      </c>
      <c r="B730">
        <v>1657130604.6</v>
      </c>
      <c r="C730">
        <v>10572</v>
      </c>
      <c r="D730" t="s">
        <v>1793</v>
      </c>
      <c r="E730" t="s">
        <v>1794</v>
      </c>
      <c r="F730">
        <v>5</v>
      </c>
      <c r="G730" t="s">
        <v>1772</v>
      </c>
      <c r="H730" t="s">
        <v>354</v>
      </c>
      <c r="I730">
        <v>1657130597.1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270.189077934926</v>
      </c>
      <c r="AK730">
        <v>271.941696969697</v>
      </c>
      <c r="AL730">
        <v>-3.13063555371006</v>
      </c>
      <c r="AM730">
        <v>66.8679461402668</v>
      </c>
      <c r="AN730">
        <f>(AP730 - AO730 + BO730*1E3/(8.314*(BQ730+273.15)) * AR730/BN730 * AQ730) * BN730/(100*BB730) * 1000/(1000 - AP730)</f>
        <v>0</v>
      </c>
      <c r="AO730">
        <v>14.4561330288797</v>
      </c>
      <c r="AP730">
        <v>17.5616181818182</v>
      </c>
      <c r="AQ730">
        <v>-0.000399657428904808</v>
      </c>
      <c r="AR730">
        <v>77.4783212789104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1657130597.1</v>
      </c>
      <c r="BH730">
        <v>288.957074074074</v>
      </c>
      <c r="BI730">
        <v>280.363555555556</v>
      </c>
      <c r="BJ730">
        <v>17.5657296296296</v>
      </c>
      <c r="BK730">
        <v>14.4565296296296</v>
      </c>
      <c r="BL730">
        <v>281.047888888889</v>
      </c>
      <c r="BM730">
        <v>17.4048481481481</v>
      </c>
      <c r="BN730">
        <v>499.996259259259</v>
      </c>
      <c r="BO730">
        <v>73.9314</v>
      </c>
      <c r="BP730">
        <v>0.0481232259259259</v>
      </c>
      <c r="BQ730">
        <v>21.8148074074074</v>
      </c>
      <c r="BR730">
        <v>22.4001666666667</v>
      </c>
      <c r="BS730">
        <v>999.9</v>
      </c>
      <c r="BT730">
        <v>0</v>
      </c>
      <c r="BU730">
        <v>0</v>
      </c>
      <c r="BV730">
        <v>9992.03703703704</v>
      </c>
      <c r="BW730">
        <v>0</v>
      </c>
      <c r="BX730">
        <v>1995.33592592593</v>
      </c>
      <c r="BY730">
        <v>8.59351222222222</v>
      </c>
      <c r="BZ730">
        <v>294.123703703704</v>
      </c>
      <c r="CA730">
        <v>284.476074074074</v>
      </c>
      <c r="CB730">
        <v>3.10919740740741</v>
      </c>
      <c r="CC730">
        <v>280.363555555556</v>
      </c>
      <c r="CD730">
        <v>14.4565296296296</v>
      </c>
      <c r="CE730">
        <v>1.29865888888889</v>
      </c>
      <c r="CF730">
        <v>1.06879259259259</v>
      </c>
      <c r="CG730">
        <v>10.7833518518519</v>
      </c>
      <c r="CH730">
        <v>7.88950148148148</v>
      </c>
      <c r="CI730">
        <v>2000.00666666667</v>
      </c>
      <c r="CJ730">
        <v>0.980002222222222</v>
      </c>
      <c r="CK730">
        <v>0.0199974296296296</v>
      </c>
      <c r="CL730">
        <v>0</v>
      </c>
      <c r="CM730">
        <v>2.20901111111111</v>
      </c>
      <c r="CN730">
        <v>0</v>
      </c>
      <c r="CO730">
        <v>12100.062962963</v>
      </c>
      <c r="CP730">
        <v>17300.2148148148</v>
      </c>
      <c r="CQ730">
        <v>40.25</v>
      </c>
      <c r="CR730">
        <v>41.8143333333333</v>
      </c>
      <c r="CS730">
        <v>40.486</v>
      </c>
      <c r="CT730">
        <v>39.437</v>
      </c>
      <c r="CU730">
        <v>39.25</v>
      </c>
      <c r="CV730">
        <v>1960.01185185185</v>
      </c>
      <c r="CW730">
        <v>39.9911111111111</v>
      </c>
      <c r="CX730">
        <v>0</v>
      </c>
      <c r="CY730">
        <v>1657130584.9</v>
      </c>
      <c r="CZ730">
        <v>0</v>
      </c>
      <c r="DA730">
        <v>0</v>
      </c>
      <c r="DB730" t="s">
        <v>356</v>
      </c>
      <c r="DC730">
        <v>1656081770.5</v>
      </c>
      <c r="DD730">
        <v>1655399214.6</v>
      </c>
      <c r="DE730">
        <v>0</v>
      </c>
      <c r="DF730">
        <v>0.134</v>
      </c>
      <c r="DG730">
        <v>-0.06</v>
      </c>
      <c r="DH730">
        <v>9.331</v>
      </c>
      <c r="DI730">
        <v>0.511</v>
      </c>
      <c r="DJ730">
        <v>421</v>
      </c>
      <c r="DK730">
        <v>25</v>
      </c>
      <c r="DL730">
        <v>1.93</v>
      </c>
      <c r="DM730">
        <v>0.15</v>
      </c>
      <c r="DN730">
        <v>8.2740145</v>
      </c>
      <c r="DO730">
        <v>6.2539163977486</v>
      </c>
      <c r="DP730">
        <v>0.761573470772683</v>
      </c>
      <c r="DQ730">
        <v>0</v>
      </c>
      <c r="DR730">
        <v>3.11395775</v>
      </c>
      <c r="DS730">
        <v>-0.0814148217636028</v>
      </c>
      <c r="DT730">
        <v>0.0083350658328234</v>
      </c>
      <c r="DU730">
        <v>1</v>
      </c>
      <c r="DV730">
        <v>1</v>
      </c>
      <c r="DW730">
        <v>2</v>
      </c>
      <c r="DX730" t="s">
        <v>357</v>
      </c>
      <c r="DY730">
        <v>2.97069</v>
      </c>
      <c r="DZ730">
        <v>2.70195</v>
      </c>
      <c r="EA730">
        <v>0.0503059</v>
      </c>
      <c r="EB730">
        <v>0.0500863</v>
      </c>
      <c r="EC730">
        <v>0.0678861</v>
      </c>
      <c r="ED730">
        <v>0.0594537</v>
      </c>
      <c r="EE730">
        <v>36939.9</v>
      </c>
      <c r="EF730">
        <v>40467.2</v>
      </c>
      <c r="EG730">
        <v>35271.4</v>
      </c>
      <c r="EH730">
        <v>38660.7</v>
      </c>
      <c r="EI730">
        <v>46654.9</v>
      </c>
      <c r="EJ730">
        <v>52499.3</v>
      </c>
      <c r="EK730">
        <v>55159.9</v>
      </c>
      <c r="EL730">
        <v>61988.1</v>
      </c>
      <c r="EM730">
        <v>1.9428</v>
      </c>
      <c r="EN730">
        <v>2.0944</v>
      </c>
      <c r="EO730">
        <v>-0.00327826</v>
      </c>
      <c r="EP730">
        <v>0</v>
      </c>
      <c r="EQ730">
        <v>22.4407</v>
      </c>
      <c r="ER730">
        <v>999.9</v>
      </c>
      <c r="ES730">
        <v>34.953</v>
      </c>
      <c r="ET730">
        <v>37.766</v>
      </c>
      <c r="EU730">
        <v>31.0784</v>
      </c>
      <c r="EV730">
        <v>54.272</v>
      </c>
      <c r="EW730">
        <v>36.2099</v>
      </c>
      <c r="EX730">
        <v>2</v>
      </c>
      <c r="EY730">
        <v>0.248171</v>
      </c>
      <c r="EZ730">
        <v>9.28105</v>
      </c>
      <c r="FA730">
        <v>19.9159</v>
      </c>
      <c r="FB730">
        <v>5.20052</v>
      </c>
      <c r="FC730">
        <v>12.0099</v>
      </c>
      <c r="FD730">
        <v>4.976</v>
      </c>
      <c r="FE730">
        <v>3.294</v>
      </c>
      <c r="FF730">
        <v>9999</v>
      </c>
      <c r="FG730">
        <v>9999</v>
      </c>
      <c r="FH730">
        <v>9999</v>
      </c>
      <c r="FI730">
        <v>553.5</v>
      </c>
      <c r="FJ730">
        <v>1.8631</v>
      </c>
      <c r="FK730">
        <v>1.8678</v>
      </c>
      <c r="FL730">
        <v>1.86752</v>
      </c>
      <c r="FM730">
        <v>1.86874</v>
      </c>
      <c r="FN730">
        <v>1.86951</v>
      </c>
      <c r="FO730">
        <v>1.86554</v>
      </c>
      <c r="FP730">
        <v>1.86661</v>
      </c>
      <c r="FQ730">
        <v>1.86798</v>
      </c>
      <c r="FR730">
        <v>5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7.696</v>
      </c>
      <c r="GF730">
        <v>0.1605</v>
      </c>
      <c r="GG730">
        <v>5.21543574155078</v>
      </c>
      <c r="GH730">
        <v>0.0100486214095962</v>
      </c>
      <c r="GI730">
        <v>-1.74255938316833e-06</v>
      </c>
      <c r="GJ730">
        <v>3.40457676646056e-10</v>
      </c>
      <c r="GK730">
        <v>-0.0234001039270155</v>
      </c>
      <c r="GL730">
        <v>-0.0317258394575505</v>
      </c>
      <c r="GM730">
        <v>0.00293552719409138</v>
      </c>
      <c r="GN730">
        <v>-2.89779016759736e-05</v>
      </c>
      <c r="GO730">
        <v>-4</v>
      </c>
      <c r="GP730">
        <v>2214</v>
      </c>
      <c r="GQ730">
        <v>1</v>
      </c>
      <c r="GR730">
        <v>18</v>
      </c>
      <c r="GS730">
        <v>17480.6</v>
      </c>
      <c r="GT730">
        <v>28856.5</v>
      </c>
      <c r="GU730">
        <v>0.878906</v>
      </c>
      <c r="GV730">
        <v>2.6709</v>
      </c>
      <c r="GW730">
        <v>2.24854</v>
      </c>
      <c r="GX730">
        <v>2.73438</v>
      </c>
      <c r="GY730">
        <v>1.99585</v>
      </c>
      <c r="GZ730">
        <v>2.34009</v>
      </c>
      <c r="HA730">
        <v>41.8749</v>
      </c>
      <c r="HB730">
        <v>12.8799</v>
      </c>
      <c r="HC730">
        <v>18</v>
      </c>
      <c r="HD730">
        <v>502.743</v>
      </c>
      <c r="HE730">
        <v>606.846</v>
      </c>
      <c r="HF730">
        <v>11.4745</v>
      </c>
      <c r="HG730">
        <v>30.1523</v>
      </c>
      <c r="HH730">
        <v>29.9994</v>
      </c>
      <c r="HI730">
        <v>30.0913</v>
      </c>
      <c r="HJ730">
        <v>30.0055</v>
      </c>
      <c r="HK730">
        <v>17.6158</v>
      </c>
      <c r="HL730">
        <v>48.2761</v>
      </c>
      <c r="HM730">
        <v>0</v>
      </c>
      <c r="HN730">
        <v>11.2972</v>
      </c>
      <c r="HO730">
        <v>231.077</v>
      </c>
      <c r="HP730">
        <v>14.4755</v>
      </c>
      <c r="HQ730">
        <v>102.305</v>
      </c>
      <c r="HR730">
        <v>103.194</v>
      </c>
    </row>
    <row r="731" spans="1:226">
      <c r="A731">
        <v>715</v>
      </c>
      <c r="B731">
        <v>1657130609.6</v>
      </c>
      <c r="C731">
        <v>10577</v>
      </c>
      <c r="D731" t="s">
        <v>1795</v>
      </c>
      <c r="E731" t="s">
        <v>1796</v>
      </c>
      <c r="F731">
        <v>5</v>
      </c>
      <c r="G731" t="s">
        <v>1772</v>
      </c>
      <c r="H731" t="s">
        <v>354</v>
      </c>
      <c r="I731">
        <v>1657130601.81429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253.394831033287</v>
      </c>
      <c r="AK731">
        <v>255.834812121212</v>
      </c>
      <c r="AL731">
        <v>-3.21284629409577</v>
      </c>
      <c r="AM731">
        <v>66.8679461402668</v>
      </c>
      <c r="AN731">
        <f>(AP731 - AO731 + BO731*1E3/(8.314*(BQ731+273.15)) * AR731/BN731 * AQ731) * BN731/(100*BB731) * 1000/(1000 - AP731)</f>
        <v>0</v>
      </c>
      <c r="AO731">
        <v>14.4562501317886</v>
      </c>
      <c r="AP731">
        <v>17.5605266666667</v>
      </c>
      <c r="AQ731">
        <v>-0.000249424138987384</v>
      </c>
      <c r="AR731">
        <v>77.4783212789104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1657130601.81429</v>
      </c>
      <c r="BH731">
        <v>274.242214285714</v>
      </c>
      <c r="BI731">
        <v>264.839892857143</v>
      </c>
      <c r="BJ731">
        <v>17.5604357142857</v>
      </c>
      <c r="BK731">
        <v>14.4564071428571</v>
      </c>
      <c r="BL731">
        <v>266.466785714286</v>
      </c>
      <c r="BM731">
        <v>17.3997857142857</v>
      </c>
      <c r="BN731">
        <v>499.97725</v>
      </c>
      <c r="BO731">
        <v>73.9305678571428</v>
      </c>
      <c r="BP731">
        <v>0.0481393607142857</v>
      </c>
      <c r="BQ731">
        <v>21.8083142857143</v>
      </c>
      <c r="BR731">
        <v>22.395325</v>
      </c>
      <c r="BS731">
        <v>999.9</v>
      </c>
      <c r="BT731">
        <v>0</v>
      </c>
      <c r="BU731">
        <v>0</v>
      </c>
      <c r="BV731">
        <v>9977.67857142857</v>
      </c>
      <c r="BW731">
        <v>0</v>
      </c>
      <c r="BX731">
        <v>1995.65892857143</v>
      </c>
      <c r="BY731">
        <v>9.40231071428571</v>
      </c>
      <c r="BZ731">
        <v>279.144214285714</v>
      </c>
      <c r="CA731">
        <v>268.724607142857</v>
      </c>
      <c r="CB731">
        <v>3.10403285714286</v>
      </c>
      <c r="CC731">
        <v>264.839892857143</v>
      </c>
      <c r="CD731">
        <v>14.4564071428571</v>
      </c>
      <c r="CE731">
        <v>1.29825285714286</v>
      </c>
      <c r="CF731">
        <v>1.06877178571429</v>
      </c>
      <c r="CG731">
        <v>10.7786571428571</v>
      </c>
      <c r="CH731">
        <v>7.88920821428572</v>
      </c>
      <c r="CI731">
        <v>2000.01785714286</v>
      </c>
      <c r="CJ731">
        <v>0.980002357142857</v>
      </c>
      <c r="CK731">
        <v>0.0199972857142857</v>
      </c>
      <c r="CL731">
        <v>0</v>
      </c>
      <c r="CM731">
        <v>2.23493928571429</v>
      </c>
      <c r="CN731">
        <v>0</v>
      </c>
      <c r="CO731">
        <v>12097.0178571429</v>
      </c>
      <c r="CP731">
        <v>17300.3107142857</v>
      </c>
      <c r="CQ731">
        <v>40.25</v>
      </c>
      <c r="CR731">
        <v>41.81425</v>
      </c>
      <c r="CS731">
        <v>40.47075</v>
      </c>
      <c r="CT731">
        <v>39.437</v>
      </c>
      <c r="CU731">
        <v>39.25</v>
      </c>
      <c r="CV731">
        <v>1960.02428571429</v>
      </c>
      <c r="CW731">
        <v>39.9910714285714</v>
      </c>
      <c r="CX731">
        <v>0</v>
      </c>
      <c r="CY731">
        <v>1657130589.7</v>
      </c>
      <c r="CZ731">
        <v>0</v>
      </c>
      <c r="DA731">
        <v>0</v>
      </c>
      <c r="DB731" t="s">
        <v>356</v>
      </c>
      <c r="DC731">
        <v>1656081770.5</v>
      </c>
      <c r="DD731">
        <v>1655399214.6</v>
      </c>
      <c r="DE731">
        <v>0</v>
      </c>
      <c r="DF731">
        <v>0.134</v>
      </c>
      <c r="DG731">
        <v>-0.06</v>
      </c>
      <c r="DH731">
        <v>9.331</v>
      </c>
      <c r="DI731">
        <v>0.511</v>
      </c>
      <c r="DJ731">
        <v>421</v>
      </c>
      <c r="DK731">
        <v>25</v>
      </c>
      <c r="DL731">
        <v>1.93</v>
      </c>
      <c r="DM731">
        <v>0.15</v>
      </c>
      <c r="DN731">
        <v>8.84005925</v>
      </c>
      <c r="DO731">
        <v>8.56916093808631</v>
      </c>
      <c r="DP731">
        <v>0.932080508160072</v>
      </c>
      <c r="DQ731">
        <v>0</v>
      </c>
      <c r="DR731">
        <v>3.1082845</v>
      </c>
      <c r="DS731">
        <v>-0.0716778236397822</v>
      </c>
      <c r="DT731">
        <v>0.00748107042808714</v>
      </c>
      <c r="DU731">
        <v>1</v>
      </c>
      <c r="DV731">
        <v>1</v>
      </c>
      <c r="DW731">
        <v>2</v>
      </c>
      <c r="DX731" t="s">
        <v>357</v>
      </c>
      <c r="DY731">
        <v>2.96987</v>
      </c>
      <c r="DZ731">
        <v>2.70178</v>
      </c>
      <c r="EA731">
        <v>0.0476876</v>
      </c>
      <c r="EB731">
        <v>0.047361</v>
      </c>
      <c r="EC731">
        <v>0.0678934</v>
      </c>
      <c r="ED731">
        <v>0.059467</v>
      </c>
      <c r="EE731">
        <v>37042.3</v>
      </c>
      <c r="EF731">
        <v>40584.7</v>
      </c>
      <c r="EG731">
        <v>35271.9</v>
      </c>
      <c r="EH731">
        <v>38662</v>
      </c>
      <c r="EI731">
        <v>46655.5</v>
      </c>
      <c r="EJ731">
        <v>52499.7</v>
      </c>
      <c r="EK731">
        <v>55161.2</v>
      </c>
      <c r="EL731">
        <v>61989.5</v>
      </c>
      <c r="EM731">
        <v>1.9424</v>
      </c>
      <c r="EN731">
        <v>2.0944</v>
      </c>
      <c r="EO731">
        <v>-0.00327826</v>
      </c>
      <c r="EP731">
        <v>0</v>
      </c>
      <c r="EQ731">
        <v>22.435</v>
      </c>
      <c r="ER731">
        <v>999.9</v>
      </c>
      <c r="ES731">
        <v>34.929</v>
      </c>
      <c r="ET731">
        <v>37.786</v>
      </c>
      <c r="EU731">
        <v>31.0919</v>
      </c>
      <c r="EV731">
        <v>54.642</v>
      </c>
      <c r="EW731">
        <v>36.2059</v>
      </c>
      <c r="EX731">
        <v>2</v>
      </c>
      <c r="EY731">
        <v>0.2475</v>
      </c>
      <c r="EZ731">
        <v>9.28105</v>
      </c>
      <c r="FA731">
        <v>19.9162</v>
      </c>
      <c r="FB731">
        <v>5.20411</v>
      </c>
      <c r="FC731">
        <v>12.0099</v>
      </c>
      <c r="FD731">
        <v>4.976</v>
      </c>
      <c r="FE731">
        <v>3.294</v>
      </c>
      <c r="FF731">
        <v>9999</v>
      </c>
      <c r="FG731">
        <v>9999</v>
      </c>
      <c r="FH731">
        <v>9999</v>
      </c>
      <c r="FI731">
        <v>553.5</v>
      </c>
      <c r="FJ731">
        <v>1.8631</v>
      </c>
      <c r="FK731">
        <v>1.86783</v>
      </c>
      <c r="FL731">
        <v>1.86752</v>
      </c>
      <c r="FM731">
        <v>1.86874</v>
      </c>
      <c r="FN731">
        <v>1.86951</v>
      </c>
      <c r="FO731">
        <v>1.86554</v>
      </c>
      <c r="FP731">
        <v>1.86661</v>
      </c>
      <c r="FQ731">
        <v>1.86798</v>
      </c>
      <c r="FR731">
        <v>5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7.552</v>
      </c>
      <c r="GF731">
        <v>0.1605</v>
      </c>
      <c r="GG731">
        <v>5.21543574155078</v>
      </c>
      <c r="GH731">
        <v>0.0100486214095962</v>
      </c>
      <c r="GI731">
        <v>-1.74255938316833e-06</v>
      </c>
      <c r="GJ731">
        <v>3.40457676646056e-10</v>
      </c>
      <c r="GK731">
        <v>-0.0234001039270155</v>
      </c>
      <c r="GL731">
        <v>-0.0317258394575505</v>
      </c>
      <c r="GM731">
        <v>0.00293552719409138</v>
      </c>
      <c r="GN731">
        <v>-2.89779016759736e-05</v>
      </c>
      <c r="GO731">
        <v>-4</v>
      </c>
      <c r="GP731">
        <v>2214</v>
      </c>
      <c r="GQ731">
        <v>1</v>
      </c>
      <c r="GR731">
        <v>18</v>
      </c>
      <c r="GS731">
        <v>17480.7</v>
      </c>
      <c r="GT731">
        <v>28856.6</v>
      </c>
      <c r="GU731">
        <v>0.83374</v>
      </c>
      <c r="GV731">
        <v>2.6709</v>
      </c>
      <c r="GW731">
        <v>2.24854</v>
      </c>
      <c r="GX731">
        <v>2.73438</v>
      </c>
      <c r="GY731">
        <v>1.99585</v>
      </c>
      <c r="GZ731">
        <v>2.32788</v>
      </c>
      <c r="HA731">
        <v>41.8749</v>
      </c>
      <c r="HB731">
        <v>12.8712</v>
      </c>
      <c r="HC731">
        <v>18</v>
      </c>
      <c r="HD731">
        <v>502.406</v>
      </c>
      <c r="HE731">
        <v>606.776</v>
      </c>
      <c r="HF731">
        <v>11.4722</v>
      </c>
      <c r="HG731">
        <v>30.1418</v>
      </c>
      <c r="HH731">
        <v>29.9994</v>
      </c>
      <c r="HI731">
        <v>30.0836</v>
      </c>
      <c r="HJ731">
        <v>29.9993</v>
      </c>
      <c r="HK731">
        <v>16.704</v>
      </c>
      <c r="HL731">
        <v>48.2761</v>
      </c>
      <c r="HM731">
        <v>0</v>
      </c>
      <c r="HN731">
        <v>11.2888</v>
      </c>
      <c r="HO731">
        <v>217.53</v>
      </c>
      <c r="HP731">
        <v>14.4098</v>
      </c>
      <c r="HQ731">
        <v>102.307</v>
      </c>
      <c r="HR731">
        <v>103.197</v>
      </c>
    </row>
    <row r="732" spans="1:226">
      <c r="A732">
        <v>716</v>
      </c>
      <c r="B732">
        <v>1657130614.1</v>
      </c>
      <c r="C732">
        <v>10581.5</v>
      </c>
      <c r="D732" t="s">
        <v>1797</v>
      </c>
      <c r="E732" t="s">
        <v>1798</v>
      </c>
      <c r="F732">
        <v>5</v>
      </c>
      <c r="G732" t="s">
        <v>1772</v>
      </c>
      <c r="H732" t="s">
        <v>354</v>
      </c>
      <c r="I732">
        <v>1657130606.26071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238.402570568204</v>
      </c>
      <c r="AK732">
        <v>241.353490909091</v>
      </c>
      <c r="AL732">
        <v>-3.21050402182828</v>
      </c>
      <c r="AM732">
        <v>66.8679461402668</v>
      </c>
      <c r="AN732">
        <f>(AP732 - AO732 + BO732*1E3/(8.314*(BQ732+273.15)) * AR732/BN732 * AQ732) * BN732/(100*BB732) * 1000/(1000 - AP732)</f>
        <v>0</v>
      </c>
      <c r="AO732">
        <v>14.4588534791154</v>
      </c>
      <c r="AP732">
        <v>17.5611963636364</v>
      </c>
      <c r="AQ732">
        <v>-6.01739403151867e-07</v>
      </c>
      <c r="AR732">
        <v>77.4783212789104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1657130606.26071</v>
      </c>
      <c r="BH732">
        <v>260.232535714286</v>
      </c>
      <c r="BI732">
        <v>250.318142857143</v>
      </c>
      <c r="BJ732">
        <v>17.5583964285714</v>
      </c>
      <c r="BK732">
        <v>14.4565321428571</v>
      </c>
      <c r="BL732">
        <v>252.585035714286</v>
      </c>
      <c r="BM732">
        <v>17.397825</v>
      </c>
      <c r="BN732">
        <v>499.958535714286</v>
      </c>
      <c r="BO732">
        <v>73.9300821428571</v>
      </c>
      <c r="BP732">
        <v>0.0481258535714286</v>
      </c>
      <c r="BQ732">
        <v>21.8039678571429</v>
      </c>
      <c r="BR732">
        <v>22.3932</v>
      </c>
      <c r="BS732">
        <v>999.9</v>
      </c>
      <c r="BT732">
        <v>0</v>
      </c>
      <c r="BU732">
        <v>0</v>
      </c>
      <c r="BV732">
        <v>9978.57142857143</v>
      </c>
      <c r="BW732">
        <v>0</v>
      </c>
      <c r="BX732">
        <v>1995.96357142857</v>
      </c>
      <c r="BY732">
        <v>9.91438714285714</v>
      </c>
      <c r="BZ732">
        <v>264.883571428571</v>
      </c>
      <c r="CA732">
        <v>253.989857142857</v>
      </c>
      <c r="CB732">
        <v>3.10186535714286</v>
      </c>
      <c r="CC732">
        <v>250.318142857143</v>
      </c>
      <c r="CD732">
        <v>14.4565321428571</v>
      </c>
      <c r="CE732">
        <v>1.29809357142857</v>
      </c>
      <c r="CF732">
        <v>1.06877392857143</v>
      </c>
      <c r="CG732">
        <v>10.7768142857143</v>
      </c>
      <c r="CH732">
        <v>7.88924321428571</v>
      </c>
      <c r="CI732">
        <v>2000.00321428571</v>
      </c>
      <c r="CJ732">
        <v>0.980002357142857</v>
      </c>
      <c r="CK732">
        <v>0.0199972857142857</v>
      </c>
      <c r="CL732">
        <v>0</v>
      </c>
      <c r="CM732">
        <v>2.27774642857143</v>
      </c>
      <c r="CN732">
        <v>0</v>
      </c>
      <c r="CO732">
        <v>12093.8928571429</v>
      </c>
      <c r="CP732">
        <v>17300.1821428571</v>
      </c>
      <c r="CQ732">
        <v>40.25</v>
      </c>
      <c r="CR732">
        <v>41.812</v>
      </c>
      <c r="CS732">
        <v>40.45275</v>
      </c>
      <c r="CT732">
        <v>39.437</v>
      </c>
      <c r="CU732">
        <v>39.25</v>
      </c>
      <c r="CV732">
        <v>1960.01</v>
      </c>
      <c r="CW732">
        <v>39.9907142857143</v>
      </c>
      <c r="CX732">
        <v>0</v>
      </c>
      <c r="CY732">
        <v>1657130594.5</v>
      </c>
      <c r="CZ732">
        <v>0</v>
      </c>
      <c r="DA732">
        <v>0</v>
      </c>
      <c r="DB732" t="s">
        <v>356</v>
      </c>
      <c r="DC732">
        <v>1656081770.5</v>
      </c>
      <c r="DD732">
        <v>1655399214.6</v>
      </c>
      <c r="DE732">
        <v>0</v>
      </c>
      <c r="DF732">
        <v>0.134</v>
      </c>
      <c r="DG732">
        <v>-0.06</v>
      </c>
      <c r="DH732">
        <v>9.331</v>
      </c>
      <c r="DI732">
        <v>0.511</v>
      </c>
      <c r="DJ732">
        <v>421</v>
      </c>
      <c r="DK732">
        <v>25</v>
      </c>
      <c r="DL732">
        <v>1.93</v>
      </c>
      <c r="DM732">
        <v>0.15</v>
      </c>
      <c r="DN732">
        <v>9.54631825</v>
      </c>
      <c r="DO732">
        <v>7.71175193245778</v>
      </c>
      <c r="DP732">
        <v>0.8384134762004</v>
      </c>
      <c r="DQ732">
        <v>0</v>
      </c>
      <c r="DR732">
        <v>3.10377975</v>
      </c>
      <c r="DS732">
        <v>-0.0349660412758017</v>
      </c>
      <c r="DT732">
        <v>0.00451605662470035</v>
      </c>
      <c r="DU732">
        <v>1</v>
      </c>
      <c r="DV732">
        <v>1</v>
      </c>
      <c r="DW732">
        <v>2</v>
      </c>
      <c r="DX732" t="s">
        <v>357</v>
      </c>
      <c r="DY732">
        <v>2.96992</v>
      </c>
      <c r="DZ732">
        <v>2.70204</v>
      </c>
      <c r="EA732">
        <v>0.0453029</v>
      </c>
      <c r="EB732">
        <v>0.0447738</v>
      </c>
      <c r="EC732">
        <v>0.067901</v>
      </c>
      <c r="ED732">
        <v>0.0594625</v>
      </c>
      <c r="EE732">
        <v>37135.6</v>
      </c>
      <c r="EF732">
        <v>40695.5</v>
      </c>
      <c r="EG732">
        <v>35272.5</v>
      </c>
      <c r="EH732">
        <v>38662.6</v>
      </c>
      <c r="EI732">
        <v>46655.4</v>
      </c>
      <c r="EJ732">
        <v>52501</v>
      </c>
      <c r="EK732">
        <v>55161.5</v>
      </c>
      <c r="EL732">
        <v>61990.9</v>
      </c>
      <c r="EM732">
        <v>1.9422</v>
      </c>
      <c r="EN732">
        <v>2.094</v>
      </c>
      <c r="EO732">
        <v>-0.00104308</v>
      </c>
      <c r="EP732">
        <v>0</v>
      </c>
      <c r="EQ732">
        <v>22.4312</v>
      </c>
      <c r="ER732">
        <v>999.9</v>
      </c>
      <c r="ES732">
        <v>34.929</v>
      </c>
      <c r="ET732">
        <v>37.766</v>
      </c>
      <c r="EU732">
        <v>31.0537</v>
      </c>
      <c r="EV732">
        <v>54.472</v>
      </c>
      <c r="EW732">
        <v>36.27</v>
      </c>
      <c r="EX732">
        <v>2</v>
      </c>
      <c r="EY732">
        <v>0.246829</v>
      </c>
      <c r="EZ732">
        <v>9.28105</v>
      </c>
      <c r="FA732">
        <v>19.9162</v>
      </c>
      <c r="FB732">
        <v>5.20291</v>
      </c>
      <c r="FC732">
        <v>12.0099</v>
      </c>
      <c r="FD732">
        <v>4.9756</v>
      </c>
      <c r="FE732">
        <v>3.294</v>
      </c>
      <c r="FF732">
        <v>9999</v>
      </c>
      <c r="FG732">
        <v>9999</v>
      </c>
      <c r="FH732">
        <v>9999</v>
      </c>
      <c r="FI732">
        <v>553.5</v>
      </c>
      <c r="FJ732">
        <v>1.8631</v>
      </c>
      <c r="FK732">
        <v>1.86783</v>
      </c>
      <c r="FL732">
        <v>1.86749</v>
      </c>
      <c r="FM732">
        <v>1.86874</v>
      </c>
      <c r="FN732">
        <v>1.86951</v>
      </c>
      <c r="FO732">
        <v>1.86554</v>
      </c>
      <c r="FP732">
        <v>1.86658</v>
      </c>
      <c r="FQ732">
        <v>1.86798</v>
      </c>
      <c r="FR732">
        <v>5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7.421</v>
      </c>
      <c r="GF732">
        <v>0.1606</v>
      </c>
      <c r="GG732">
        <v>5.21543574155078</v>
      </c>
      <c r="GH732">
        <v>0.0100486214095962</v>
      </c>
      <c r="GI732">
        <v>-1.74255938316833e-06</v>
      </c>
      <c r="GJ732">
        <v>3.40457676646056e-10</v>
      </c>
      <c r="GK732">
        <v>-0.0234001039270155</v>
      </c>
      <c r="GL732">
        <v>-0.0317258394575505</v>
      </c>
      <c r="GM732">
        <v>0.00293552719409138</v>
      </c>
      <c r="GN732">
        <v>-2.89779016759736e-05</v>
      </c>
      <c r="GO732">
        <v>-4</v>
      </c>
      <c r="GP732">
        <v>2214</v>
      </c>
      <c r="GQ732">
        <v>1</v>
      </c>
      <c r="GR732">
        <v>18</v>
      </c>
      <c r="GS732">
        <v>17480.7</v>
      </c>
      <c r="GT732">
        <v>28856.7</v>
      </c>
      <c r="GU732">
        <v>0.792236</v>
      </c>
      <c r="GV732">
        <v>2.67334</v>
      </c>
      <c r="GW732">
        <v>2.24854</v>
      </c>
      <c r="GX732">
        <v>2.73315</v>
      </c>
      <c r="GY732">
        <v>1.99585</v>
      </c>
      <c r="GZ732">
        <v>2.35229</v>
      </c>
      <c r="HA732">
        <v>41.8749</v>
      </c>
      <c r="HB732">
        <v>12.8799</v>
      </c>
      <c r="HC732">
        <v>18</v>
      </c>
      <c r="HD732">
        <v>502.222</v>
      </c>
      <c r="HE732">
        <v>606.411</v>
      </c>
      <c r="HF732">
        <v>11.4735</v>
      </c>
      <c r="HG732">
        <v>30.1366</v>
      </c>
      <c r="HH732">
        <v>29.9993</v>
      </c>
      <c r="HI732">
        <v>30.0783</v>
      </c>
      <c r="HJ732">
        <v>29.9942</v>
      </c>
      <c r="HK732">
        <v>15.8887</v>
      </c>
      <c r="HL732">
        <v>48.2761</v>
      </c>
      <c r="HM732">
        <v>0</v>
      </c>
      <c r="HN732">
        <v>11.2845</v>
      </c>
      <c r="HO732">
        <v>197.378</v>
      </c>
      <c r="HP732">
        <v>14.3883</v>
      </c>
      <c r="HQ732">
        <v>102.308</v>
      </c>
      <c r="HR732">
        <v>103.199</v>
      </c>
    </row>
    <row r="733" spans="1:226">
      <c r="A733">
        <v>717</v>
      </c>
      <c r="B733">
        <v>1657130619.6</v>
      </c>
      <c r="C733">
        <v>10587</v>
      </c>
      <c r="D733" t="s">
        <v>1799</v>
      </c>
      <c r="E733" t="s">
        <v>1800</v>
      </c>
      <c r="F733">
        <v>5</v>
      </c>
      <c r="G733" t="s">
        <v>1772</v>
      </c>
      <c r="H733" t="s">
        <v>354</v>
      </c>
      <c r="I733">
        <v>1657130611.83214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219.898627444819</v>
      </c>
      <c r="AK733">
        <v>223.585696969697</v>
      </c>
      <c r="AL733">
        <v>-3.26861460446764</v>
      </c>
      <c r="AM733">
        <v>66.8679461402668</v>
      </c>
      <c r="AN733">
        <f>(AP733 - AO733 + BO733*1E3/(8.314*(BQ733+273.15)) * AR733/BN733 * AQ733) * BN733/(100*BB733) * 1000/(1000 - AP733)</f>
        <v>0</v>
      </c>
      <c r="AO733">
        <v>14.4563873216087</v>
      </c>
      <c r="AP733">
        <v>17.5623909090909</v>
      </c>
      <c r="AQ733">
        <v>-0.000219125855703478</v>
      </c>
      <c r="AR733">
        <v>77.4783212789104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1657130611.83214</v>
      </c>
      <c r="BH733">
        <v>242.704035714286</v>
      </c>
      <c r="BI733">
        <v>231.944821428571</v>
      </c>
      <c r="BJ733">
        <v>17.558375</v>
      </c>
      <c r="BK733">
        <v>14.4567357142857</v>
      </c>
      <c r="BL733">
        <v>235.217285714286</v>
      </c>
      <c r="BM733">
        <v>17.3978107142857</v>
      </c>
      <c r="BN733">
        <v>499.976142857143</v>
      </c>
      <c r="BO733">
        <v>73.9292964285714</v>
      </c>
      <c r="BP733">
        <v>0.0481495357142857</v>
      </c>
      <c r="BQ733">
        <v>21.8030214285714</v>
      </c>
      <c r="BR733">
        <v>22.3929428571429</v>
      </c>
      <c r="BS733">
        <v>999.9</v>
      </c>
      <c r="BT733">
        <v>0</v>
      </c>
      <c r="BU733">
        <v>0</v>
      </c>
      <c r="BV733">
        <v>9976.78571428571</v>
      </c>
      <c r="BW733">
        <v>0</v>
      </c>
      <c r="BX733">
        <v>1996.61535714286</v>
      </c>
      <c r="BY733">
        <v>10.7592678571429</v>
      </c>
      <c r="BZ733">
        <v>247.041678571429</v>
      </c>
      <c r="CA733">
        <v>235.347</v>
      </c>
      <c r="CB733">
        <v>3.10164285714286</v>
      </c>
      <c r="CC733">
        <v>231.944821428571</v>
      </c>
      <c r="CD733">
        <v>14.4567357142857</v>
      </c>
      <c r="CE733">
        <v>1.29807928571429</v>
      </c>
      <c r="CF733">
        <v>1.06877785714286</v>
      </c>
      <c r="CG733">
        <v>10.7766321428571</v>
      </c>
      <c r="CH733">
        <v>7.88929214285714</v>
      </c>
      <c r="CI733">
        <v>2000.00678571429</v>
      </c>
      <c r="CJ733">
        <v>0.980002678571429</v>
      </c>
      <c r="CK733">
        <v>0.0199969428571429</v>
      </c>
      <c r="CL733">
        <v>0</v>
      </c>
      <c r="CM733">
        <v>2.261875</v>
      </c>
      <c r="CN733">
        <v>0</v>
      </c>
      <c r="CO733">
        <v>12090.3321428571</v>
      </c>
      <c r="CP733">
        <v>17300.2178571429</v>
      </c>
      <c r="CQ733">
        <v>40.25</v>
      </c>
      <c r="CR733">
        <v>41.812</v>
      </c>
      <c r="CS733">
        <v>40.455</v>
      </c>
      <c r="CT733">
        <v>39.437</v>
      </c>
      <c r="CU733">
        <v>39.2365</v>
      </c>
      <c r="CV733">
        <v>1960.01607142857</v>
      </c>
      <c r="CW733">
        <v>39.99</v>
      </c>
      <c r="CX733">
        <v>0</v>
      </c>
      <c r="CY733">
        <v>1657130599.9</v>
      </c>
      <c r="CZ733">
        <v>0</v>
      </c>
      <c r="DA733">
        <v>0</v>
      </c>
      <c r="DB733" t="s">
        <v>356</v>
      </c>
      <c r="DC733">
        <v>1656081770.5</v>
      </c>
      <c r="DD733">
        <v>1655399214.6</v>
      </c>
      <c r="DE733">
        <v>0</v>
      </c>
      <c r="DF733">
        <v>0.134</v>
      </c>
      <c r="DG733">
        <v>-0.06</v>
      </c>
      <c r="DH733">
        <v>9.331</v>
      </c>
      <c r="DI733">
        <v>0.511</v>
      </c>
      <c r="DJ733">
        <v>421</v>
      </c>
      <c r="DK733">
        <v>25</v>
      </c>
      <c r="DL733">
        <v>1.93</v>
      </c>
      <c r="DM733">
        <v>0.15</v>
      </c>
      <c r="DN733">
        <v>10.3794175</v>
      </c>
      <c r="DO733">
        <v>8.69200120075044</v>
      </c>
      <c r="DP733">
        <v>0.898817287057692</v>
      </c>
      <c r="DQ733">
        <v>0</v>
      </c>
      <c r="DR733">
        <v>3.1019685</v>
      </c>
      <c r="DS733">
        <v>-0.00117681050656963</v>
      </c>
      <c r="DT733">
        <v>0.00295800739519024</v>
      </c>
      <c r="DU733">
        <v>1</v>
      </c>
      <c r="DV733">
        <v>1</v>
      </c>
      <c r="DW733">
        <v>2</v>
      </c>
      <c r="DX733" t="s">
        <v>357</v>
      </c>
      <c r="DY733">
        <v>2.97053</v>
      </c>
      <c r="DZ733">
        <v>2.70151</v>
      </c>
      <c r="EA733">
        <v>0.0422601</v>
      </c>
      <c r="EB733">
        <v>0.0416224</v>
      </c>
      <c r="EC733">
        <v>0.0679083</v>
      </c>
      <c r="ED733">
        <v>0.0594708</v>
      </c>
      <c r="EE733">
        <v>37254.2</v>
      </c>
      <c r="EF733">
        <v>40830.9</v>
      </c>
      <c r="EG733">
        <v>35272.7</v>
      </c>
      <c r="EH733">
        <v>38663.7</v>
      </c>
      <c r="EI733">
        <v>46655.6</v>
      </c>
      <c r="EJ733">
        <v>52500.9</v>
      </c>
      <c r="EK733">
        <v>55162.2</v>
      </c>
      <c r="EL733">
        <v>61991.4</v>
      </c>
      <c r="EM733">
        <v>1.9422</v>
      </c>
      <c r="EN733">
        <v>2.0942</v>
      </c>
      <c r="EO733">
        <v>-0.00283122</v>
      </c>
      <c r="EP733">
        <v>0</v>
      </c>
      <c r="EQ733">
        <v>22.4294</v>
      </c>
      <c r="ER733">
        <v>999.9</v>
      </c>
      <c r="ES733">
        <v>34.929</v>
      </c>
      <c r="ET733">
        <v>37.786</v>
      </c>
      <c r="EU733">
        <v>31.0889</v>
      </c>
      <c r="EV733">
        <v>54.692</v>
      </c>
      <c r="EW733">
        <v>36.1859</v>
      </c>
      <c r="EX733">
        <v>2</v>
      </c>
      <c r="EY733">
        <v>0.246524</v>
      </c>
      <c r="EZ733">
        <v>9.28105</v>
      </c>
      <c r="FA733">
        <v>19.9158</v>
      </c>
      <c r="FB733">
        <v>5.20291</v>
      </c>
      <c r="FC733">
        <v>12.0099</v>
      </c>
      <c r="FD733">
        <v>4.9752</v>
      </c>
      <c r="FE733">
        <v>3.294</v>
      </c>
      <c r="FF733">
        <v>9999</v>
      </c>
      <c r="FG733">
        <v>9999</v>
      </c>
      <c r="FH733">
        <v>9999</v>
      </c>
      <c r="FI733">
        <v>553.5</v>
      </c>
      <c r="FJ733">
        <v>1.8631</v>
      </c>
      <c r="FK733">
        <v>1.86783</v>
      </c>
      <c r="FL733">
        <v>1.86752</v>
      </c>
      <c r="FM733">
        <v>1.86874</v>
      </c>
      <c r="FN733">
        <v>1.86951</v>
      </c>
      <c r="FO733">
        <v>1.86554</v>
      </c>
      <c r="FP733">
        <v>1.86661</v>
      </c>
      <c r="FQ733">
        <v>1.86798</v>
      </c>
      <c r="FR733">
        <v>5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7.259</v>
      </c>
      <c r="GF733">
        <v>0.1607</v>
      </c>
      <c r="GG733">
        <v>5.21543574155078</v>
      </c>
      <c r="GH733">
        <v>0.0100486214095962</v>
      </c>
      <c r="GI733">
        <v>-1.74255938316833e-06</v>
      </c>
      <c r="GJ733">
        <v>3.40457676646056e-10</v>
      </c>
      <c r="GK733">
        <v>-0.0234001039270155</v>
      </c>
      <c r="GL733">
        <v>-0.0317258394575505</v>
      </c>
      <c r="GM733">
        <v>0.00293552719409138</v>
      </c>
      <c r="GN733">
        <v>-2.89779016759736e-05</v>
      </c>
      <c r="GO733">
        <v>-4</v>
      </c>
      <c r="GP733">
        <v>2214</v>
      </c>
      <c r="GQ733">
        <v>1</v>
      </c>
      <c r="GR733">
        <v>18</v>
      </c>
      <c r="GS733">
        <v>17480.8</v>
      </c>
      <c r="GT733">
        <v>28856.8</v>
      </c>
      <c r="GU733">
        <v>0.738525</v>
      </c>
      <c r="GV733">
        <v>2.68188</v>
      </c>
      <c r="GW733">
        <v>2.24854</v>
      </c>
      <c r="GX733">
        <v>2.73438</v>
      </c>
      <c r="GY733">
        <v>1.99585</v>
      </c>
      <c r="GZ733">
        <v>2.3291</v>
      </c>
      <c r="HA733">
        <v>41.8749</v>
      </c>
      <c r="HB733">
        <v>12.8624</v>
      </c>
      <c r="HC733">
        <v>18</v>
      </c>
      <c r="HD733">
        <v>502.155</v>
      </c>
      <c r="HE733">
        <v>606.486</v>
      </c>
      <c r="HF733">
        <v>11.472</v>
      </c>
      <c r="HG733">
        <v>30.1262</v>
      </c>
      <c r="HH733">
        <v>29.9996</v>
      </c>
      <c r="HI733">
        <v>30.0706</v>
      </c>
      <c r="HJ733">
        <v>29.9865</v>
      </c>
      <c r="HK733">
        <v>14.8091</v>
      </c>
      <c r="HL733">
        <v>48.2761</v>
      </c>
      <c r="HM733">
        <v>0</v>
      </c>
      <c r="HN733">
        <v>11.2816</v>
      </c>
      <c r="HO733">
        <v>183.901</v>
      </c>
      <c r="HP733">
        <v>14.3584</v>
      </c>
      <c r="HQ733">
        <v>102.309</v>
      </c>
      <c r="HR733">
        <v>103.201</v>
      </c>
    </row>
    <row r="734" spans="1:226">
      <c r="A734">
        <v>718</v>
      </c>
      <c r="B734">
        <v>1657130624.1</v>
      </c>
      <c r="C734">
        <v>10591.5</v>
      </c>
      <c r="D734" t="s">
        <v>1801</v>
      </c>
      <c r="E734" t="s">
        <v>1802</v>
      </c>
      <c r="F734">
        <v>5</v>
      </c>
      <c r="G734" t="s">
        <v>1772</v>
      </c>
      <c r="H734" t="s">
        <v>354</v>
      </c>
      <c r="I734">
        <v>1657130616.27857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204.925220424994</v>
      </c>
      <c r="AK734">
        <v>208.999139393939</v>
      </c>
      <c r="AL734">
        <v>-3.22284114772233</v>
      </c>
      <c r="AM734">
        <v>66.8679461402668</v>
      </c>
      <c r="AN734">
        <f>(AP734 - AO734 + BO734*1E3/(8.314*(BQ734+273.15)) * AR734/BN734 * AQ734) * BN734/(100*BB734) * 1000/(1000 - AP734)</f>
        <v>0</v>
      </c>
      <c r="AO734">
        <v>14.4589447544218</v>
      </c>
      <c r="AP734">
        <v>17.560856969697</v>
      </c>
      <c r="AQ734">
        <v>-0.000204072725536144</v>
      </c>
      <c r="AR734">
        <v>77.4783212789104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1657130616.27857</v>
      </c>
      <c r="BH734">
        <v>228.596857142857</v>
      </c>
      <c r="BI734">
        <v>217.329714285714</v>
      </c>
      <c r="BJ734">
        <v>17.5593107142857</v>
      </c>
      <c r="BK734">
        <v>14.4541035714286</v>
      </c>
      <c r="BL734">
        <v>221.240107142857</v>
      </c>
      <c r="BM734">
        <v>17.3987</v>
      </c>
      <c r="BN734">
        <v>499.968071428571</v>
      </c>
      <c r="BO734">
        <v>73.9296571428572</v>
      </c>
      <c r="BP734">
        <v>0.0480117214285714</v>
      </c>
      <c r="BQ734">
        <v>21.8034107142857</v>
      </c>
      <c r="BR734">
        <v>22.3914821428571</v>
      </c>
      <c r="BS734">
        <v>999.9</v>
      </c>
      <c r="BT734">
        <v>0</v>
      </c>
      <c r="BU734">
        <v>0</v>
      </c>
      <c r="BV734">
        <v>9989.10714285714</v>
      </c>
      <c r="BW734">
        <v>0</v>
      </c>
      <c r="BX734">
        <v>1997.01928571429</v>
      </c>
      <c r="BY734">
        <v>11.2671535714286</v>
      </c>
      <c r="BZ734">
        <v>232.682464285714</v>
      </c>
      <c r="CA734">
        <v>220.517035714286</v>
      </c>
      <c r="CB734">
        <v>3.10520607142857</v>
      </c>
      <c r="CC734">
        <v>217.329714285714</v>
      </c>
      <c r="CD734">
        <v>14.4541035714286</v>
      </c>
      <c r="CE734">
        <v>1.29815464285714</v>
      </c>
      <c r="CF734">
        <v>1.06858785714286</v>
      </c>
      <c r="CG734">
        <v>10.7775035714286</v>
      </c>
      <c r="CH734">
        <v>7.88668535714286</v>
      </c>
      <c r="CI734">
        <v>1999.99714285714</v>
      </c>
      <c r="CJ734">
        <v>0.980002678571429</v>
      </c>
      <c r="CK734">
        <v>0.0199969428571429</v>
      </c>
      <c r="CL734">
        <v>0</v>
      </c>
      <c r="CM734">
        <v>2.25947142857143</v>
      </c>
      <c r="CN734">
        <v>0</v>
      </c>
      <c r="CO734">
        <v>12088.0607142857</v>
      </c>
      <c r="CP734">
        <v>17300.1392857143</v>
      </c>
      <c r="CQ734">
        <v>40.25</v>
      </c>
      <c r="CR734">
        <v>41.812</v>
      </c>
      <c r="CS734">
        <v>40.45275</v>
      </c>
      <c r="CT734">
        <v>39.437</v>
      </c>
      <c r="CU734">
        <v>39.23425</v>
      </c>
      <c r="CV734">
        <v>1960.00714285714</v>
      </c>
      <c r="CW734">
        <v>39.99</v>
      </c>
      <c r="CX734">
        <v>0</v>
      </c>
      <c r="CY734">
        <v>1657130604.7</v>
      </c>
      <c r="CZ734">
        <v>0</v>
      </c>
      <c r="DA734">
        <v>0</v>
      </c>
      <c r="DB734" t="s">
        <v>356</v>
      </c>
      <c r="DC734">
        <v>1656081770.5</v>
      </c>
      <c r="DD734">
        <v>1655399214.6</v>
      </c>
      <c r="DE734">
        <v>0</v>
      </c>
      <c r="DF734">
        <v>0.134</v>
      </c>
      <c r="DG734">
        <v>-0.06</v>
      </c>
      <c r="DH734">
        <v>9.331</v>
      </c>
      <c r="DI734">
        <v>0.511</v>
      </c>
      <c r="DJ734">
        <v>421</v>
      </c>
      <c r="DK734">
        <v>25</v>
      </c>
      <c r="DL734">
        <v>1.93</v>
      </c>
      <c r="DM734">
        <v>0.15</v>
      </c>
      <c r="DN734">
        <v>10.9038285</v>
      </c>
      <c r="DO734">
        <v>7.49784135084423</v>
      </c>
      <c r="DP734">
        <v>0.792006155407109</v>
      </c>
      <c r="DQ734">
        <v>0</v>
      </c>
      <c r="DR734">
        <v>3.10281375</v>
      </c>
      <c r="DS734">
        <v>0.0242934709193204</v>
      </c>
      <c r="DT734">
        <v>0.00486292128637717</v>
      </c>
      <c r="DU734">
        <v>1</v>
      </c>
      <c r="DV734">
        <v>1</v>
      </c>
      <c r="DW734">
        <v>2</v>
      </c>
      <c r="DX734" t="s">
        <v>357</v>
      </c>
      <c r="DY734">
        <v>2.97038</v>
      </c>
      <c r="DZ734">
        <v>2.70171</v>
      </c>
      <c r="EA734">
        <v>0.0397534</v>
      </c>
      <c r="EB734">
        <v>0.0389806</v>
      </c>
      <c r="EC734">
        <v>0.0678982</v>
      </c>
      <c r="ED734">
        <v>0.0593094</v>
      </c>
      <c r="EE734">
        <v>37352.8</v>
      </c>
      <c r="EF734">
        <v>40943.9</v>
      </c>
      <c r="EG734">
        <v>35273.8</v>
      </c>
      <c r="EH734">
        <v>38664.1</v>
      </c>
      <c r="EI734">
        <v>46656.1</v>
      </c>
      <c r="EJ734">
        <v>52510.3</v>
      </c>
      <c r="EK734">
        <v>55162.3</v>
      </c>
      <c r="EL734">
        <v>61991.8</v>
      </c>
      <c r="EM734">
        <v>1.9424</v>
      </c>
      <c r="EN734">
        <v>2.0946</v>
      </c>
      <c r="EO734">
        <v>-0.00277162</v>
      </c>
      <c r="EP734">
        <v>0</v>
      </c>
      <c r="EQ734">
        <v>22.4275</v>
      </c>
      <c r="ER734">
        <v>999.9</v>
      </c>
      <c r="ES734">
        <v>34.929</v>
      </c>
      <c r="ET734">
        <v>37.786</v>
      </c>
      <c r="EU734">
        <v>31.0906</v>
      </c>
      <c r="EV734">
        <v>54.552</v>
      </c>
      <c r="EW734">
        <v>36.25</v>
      </c>
      <c r="EX734">
        <v>2</v>
      </c>
      <c r="EY734">
        <v>0.245976</v>
      </c>
      <c r="EZ734">
        <v>9.28105</v>
      </c>
      <c r="FA734">
        <v>19.916</v>
      </c>
      <c r="FB734">
        <v>5.20411</v>
      </c>
      <c r="FC734">
        <v>12.0099</v>
      </c>
      <c r="FD734">
        <v>4.976</v>
      </c>
      <c r="FE734">
        <v>3.294</v>
      </c>
      <c r="FF734">
        <v>9999</v>
      </c>
      <c r="FG734">
        <v>9999</v>
      </c>
      <c r="FH734">
        <v>9999</v>
      </c>
      <c r="FI734">
        <v>553.5</v>
      </c>
      <c r="FJ734">
        <v>1.8631</v>
      </c>
      <c r="FK734">
        <v>1.8678</v>
      </c>
      <c r="FL734">
        <v>1.86752</v>
      </c>
      <c r="FM734">
        <v>1.86874</v>
      </c>
      <c r="FN734">
        <v>1.86951</v>
      </c>
      <c r="FO734">
        <v>1.86554</v>
      </c>
      <c r="FP734">
        <v>1.86658</v>
      </c>
      <c r="FQ734">
        <v>1.86798</v>
      </c>
      <c r="FR734">
        <v>5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7.126</v>
      </c>
      <c r="GF734">
        <v>0.1605</v>
      </c>
      <c r="GG734">
        <v>5.21543574155078</v>
      </c>
      <c r="GH734">
        <v>0.0100486214095962</v>
      </c>
      <c r="GI734">
        <v>-1.74255938316833e-06</v>
      </c>
      <c r="GJ734">
        <v>3.40457676646056e-10</v>
      </c>
      <c r="GK734">
        <v>-0.0234001039270155</v>
      </c>
      <c r="GL734">
        <v>-0.0317258394575505</v>
      </c>
      <c r="GM734">
        <v>0.00293552719409138</v>
      </c>
      <c r="GN734">
        <v>-2.89779016759736e-05</v>
      </c>
      <c r="GO734">
        <v>-4</v>
      </c>
      <c r="GP734">
        <v>2214</v>
      </c>
      <c r="GQ734">
        <v>1</v>
      </c>
      <c r="GR734">
        <v>18</v>
      </c>
      <c r="GS734">
        <v>17480.9</v>
      </c>
      <c r="GT734">
        <v>28856.8</v>
      </c>
      <c r="GU734">
        <v>0.695801</v>
      </c>
      <c r="GV734">
        <v>2.68311</v>
      </c>
      <c r="GW734">
        <v>2.24854</v>
      </c>
      <c r="GX734">
        <v>2.73438</v>
      </c>
      <c r="GY734">
        <v>1.99585</v>
      </c>
      <c r="GZ734">
        <v>2.323</v>
      </c>
      <c r="HA734">
        <v>41.8749</v>
      </c>
      <c r="HB734">
        <v>12.8537</v>
      </c>
      <c r="HC734">
        <v>18</v>
      </c>
      <c r="HD734">
        <v>502.246</v>
      </c>
      <c r="HE734">
        <v>606.744</v>
      </c>
      <c r="HF734">
        <v>11.4712</v>
      </c>
      <c r="HG734">
        <v>30.1205</v>
      </c>
      <c r="HH734">
        <v>29.9996</v>
      </c>
      <c r="HI734">
        <v>30.0654</v>
      </c>
      <c r="HJ734">
        <v>29.9813</v>
      </c>
      <c r="HK734">
        <v>13.9694</v>
      </c>
      <c r="HL734">
        <v>48.547</v>
      </c>
      <c r="HM734">
        <v>0</v>
      </c>
      <c r="HN734">
        <v>11.2819</v>
      </c>
      <c r="HO734">
        <v>163.715</v>
      </c>
      <c r="HP734">
        <v>14.3416</v>
      </c>
      <c r="HQ734">
        <v>102.311</v>
      </c>
      <c r="HR734">
        <v>103.202</v>
      </c>
    </row>
    <row r="735" spans="1:226">
      <c r="A735">
        <v>719</v>
      </c>
      <c r="B735">
        <v>1657130629.6</v>
      </c>
      <c r="C735">
        <v>10597</v>
      </c>
      <c r="D735" t="s">
        <v>1803</v>
      </c>
      <c r="E735" t="s">
        <v>1804</v>
      </c>
      <c r="F735">
        <v>5</v>
      </c>
      <c r="G735" t="s">
        <v>1772</v>
      </c>
      <c r="H735" t="s">
        <v>354</v>
      </c>
      <c r="I735">
        <v>1657130621.85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186.318940341091</v>
      </c>
      <c r="AK735">
        <v>191.012836363636</v>
      </c>
      <c r="AL735">
        <v>-3.31267729981261</v>
      </c>
      <c r="AM735">
        <v>66.8679461402668</v>
      </c>
      <c r="AN735">
        <f>(AP735 - AO735 + BO735*1E3/(8.314*(BQ735+273.15)) * AR735/BN735 * AQ735) * BN735/(100*BB735) * 1000/(1000 - AP735)</f>
        <v>0</v>
      </c>
      <c r="AO735">
        <v>14.3971285151024</v>
      </c>
      <c r="AP735">
        <v>17.550176969697</v>
      </c>
      <c r="AQ735">
        <v>-0.000228366042468347</v>
      </c>
      <c r="AR735">
        <v>77.4783212789104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1657130621.85</v>
      </c>
      <c r="BH735">
        <v>210.907535714286</v>
      </c>
      <c r="BI735">
        <v>198.817535714286</v>
      </c>
      <c r="BJ735">
        <v>17.5574821428571</v>
      </c>
      <c r="BK735">
        <v>14.4323714285714</v>
      </c>
      <c r="BL735">
        <v>203.714785714286</v>
      </c>
      <c r="BM735">
        <v>17.3969428571429</v>
      </c>
      <c r="BN735">
        <v>499.9615</v>
      </c>
      <c r="BO735">
        <v>73.9293714285714</v>
      </c>
      <c r="BP735">
        <v>0.0478373428571429</v>
      </c>
      <c r="BQ735">
        <v>21.8029857142857</v>
      </c>
      <c r="BR735">
        <v>22.389575</v>
      </c>
      <c r="BS735">
        <v>999.9</v>
      </c>
      <c r="BT735">
        <v>0</v>
      </c>
      <c r="BU735">
        <v>0</v>
      </c>
      <c r="BV735">
        <v>9990.35714285714</v>
      </c>
      <c r="BW735">
        <v>0</v>
      </c>
      <c r="BX735">
        <v>1996.79892857143</v>
      </c>
      <c r="BY735">
        <v>12.0899892857143</v>
      </c>
      <c r="BZ735">
        <v>214.676607142857</v>
      </c>
      <c r="CA735">
        <v>201.729285714286</v>
      </c>
      <c r="CB735">
        <v>3.12510535714286</v>
      </c>
      <c r="CC735">
        <v>198.817535714286</v>
      </c>
      <c r="CD735">
        <v>14.4323714285714</v>
      </c>
      <c r="CE735">
        <v>1.29801392857143</v>
      </c>
      <c r="CF735">
        <v>1.06697678571429</v>
      </c>
      <c r="CG735">
        <v>10.7758785714286</v>
      </c>
      <c r="CH735">
        <v>7.86451464285714</v>
      </c>
      <c r="CI735">
        <v>2000.01821428571</v>
      </c>
      <c r="CJ735">
        <v>0.980002892857143</v>
      </c>
      <c r="CK735">
        <v>0.0199967142857143</v>
      </c>
      <c r="CL735">
        <v>0</v>
      </c>
      <c r="CM735">
        <v>2.22832142857143</v>
      </c>
      <c r="CN735">
        <v>0</v>
      </c>
      <c r="CO735">
        <v>12085.8535714286</v>
      </c>
      <c r="CP735">
        <v>17300.325</v>
      </c>
      <c r="CQ735">
        <v>40.25</v>
      </c>
      <c r="CR735">
        <v>41.812</v>
      </c>
      <c r="CS735">
        <v>40.4505</v>
      </c>
      <c r="CT735">
        <v>39.437</v>
      </c>
      <c r="CU735">
        <v>39.223</v>
      </c>
      <c r="CV735">
        <v>1960.02821428571</v>
      </c>
      <c r="CW735">
        <v>39.99</v>
      </c>
      <c r="CX735">
        <v>0</v>
      </c>
      <c r="CY735">
        <v>1657130609.5</v>
      </c>
      <c r="CZ735">
        <v>0</v>
      </c>
      <c r="DA735">
        <v>0</v>
      </c>
      <c r="DB735" t="s">
        <v>356</v>
      </c>
      <c r="DC735">
        <v>1656081770.5</v>
      </c>
      <c r="DD735">
        <v>1655399214.6</v>
      </c>
      <c r="DE735">
        <v>0</v>
      </c>
      <c r="DF735">
        <v>0.134</v>
      </c>
      <c r="DG735">
        <v>-0.06</v>
      </c>
      <c r="DH735">
        <v>9.331</v>
      </c>
      <c r="DI735">
        <v>0.511</v>
      </c>
      <c r="DJ735">
        <v>421</v>
      </c>
      <c r="DK735">
        <v>25</v>
      </c>
      <c r="DL735">
        <v>1.93</v>
      </c>
      <c r="DM735">
        <v>0.15</v>
      </c>
      <c r="DN735">
        <v>11.7035525</v>
      </c>
      <c r="DO735">
        <v>8.11243339587241</v>
      </c>
      <c r="DP735">
        <v>0.848378845501083</v>
      </c>
      <c r="DQ735">
        <v>0</v>
      </c>
      <c r="DR735">
        <v>3.11918175</v>
      </c>
      <c r="DS735">
        <v>0.213493395872416</v>
      </c>
      <c r="DT735">
        <v>0.0244377508056183</v>
      </c>
      <c r="DU735">
        <v>0</v>
      </c>
      <c r="DV735">
        <v>0</v>
      </c>
      <c r="DW735">
        <v>2</v>
      </c>
      <c r="DX735" t="s">
        <v>367</v>
      </c>
      <c r="DY735">
        <v>2.96944</v>
      </c>
      <c r="DZ735">
        <v>2.70167</v>
      </c>
      <c r="EA735">
        <v>0.0365784</v>
      </c>
      <c r="EB735">
        <v>0.0355598</v>
      </c>
      <c r="EC735">
        <v>0.0678658</v>
      </c>
      <c r="ED735">
        <v>0.0592777</v>
      </c>
      <c r="EE735">
        <v>37477</v>
      </c>
      <c r="EF735">
        <v>41089.1</v>
      </c>
      <c r="EG735">
        <v>35274.5</v>
      </c>
      <c r="EH735">
        <v>38663.7</v>
      </c>
      <c r="EI735">
        <v>46658.6</v>
      </c>
      <c r="EJ735">
        <v>52511.7</v>
      </c>
      <c r="EK735">
        <v>55163.4</v>
      </c>
      <c r="EL735">
        <v>61991.6</v>
      </c>
      <c r="EM735">
        <v>1.9432</v>
      </c>
      <c r="EN735">
        <v>2.0954</v>
      </c>
      <c r="EO735">
        <v>-0.00298023</v>
      </c>
      <c r="EP735">
        <v>0</v>
      </c>
      <c r="EQ735">
        <v>22.4275</v>
      </c>
      <c r="ER735">
        <v>999.9</v>
      </c>
      <c r="ES735">
        <v>34.929</v>
      </c>
      <c r="ET735">
        <v>37.786</v>
      </c>
      <c r="EU735">
        <v>31.0889</v>
      </c>
      <c r="EV735">
        <v>54.952</v>
      </c>
      <c r="EW735">
        <v>36.2901</v>
      </c>
      <c r="EX735">
        <v>2</v>
      </c>
      <c r="EY735">
        <v>0.245549</v>
      </c>
      <c r="EZ735">
        <v>9.28105</v>
      </c>
      <c r="FA735">
        <v>19.9151</v>
      </c>
      <c r="FB735">
        <v>5.20291</v>
      </c>
      <c r="FC735">
        <v>12.0099</v>
      </c>
      <c r="FD735">
        <v>4.9756</v>
      </c>
      <c r="FE735">
        <v>3.294</v>
      </c>
      <c r="FF735">
        <v>9999</v>
      </c>
      <c r="FG735">
        <v>9999</v>
      </c>
      <c r="FH735">
        <v>9999</v>
      </c>
      <c r="FI735">
        <v>553.5</v>
      </c>
      <c r="FJ735">
        <v>1.8631</v>
      </c>
      <c r="FK735">
        <v>1.86777</v>
      </c>
      <c r="FL735">
        <v>1.86749</v>
      </c>
      <c r="FM735">
        <v>1.86874</v>
      </c>
      <c r="FN735">
        <v>1.86951</v>
      </c>
      <c r="FO735">
        <v>1.86554</v>
      </c>
      <c r="FP735">
        <v>1.86658</v>
      </c>
      <c r="FQ735">
        <v>1.86798</v>
      </c>
      <c r="FR735">
        <v>5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6.962</v>
      </c>
      <c r="GF735">
        <v>0.1601</v>
      </c>
      <c r="GG735">
        <v>5.21543574155078</v>
      </c>
      <c r="GH735">
        <v>0.0100486214095962</v>
      </c>
      <c r="GI735">
        <v>-1.74255938316833e-06</v>
      </c>
      <c r="GJ735">
        <v>3.40457676646056e-10</v>
      </c>
      <c r="GK735">
        <v>-0.0234001039270155</v>
      </c>
      <c r="GL735">
        <v>-0.0317258394575505</v>
      </c>
      <c r="GM735">
        <v>0.00293552719409138</v>
      </c>
      <c r="GN735">
        <v>-2.89779016759736e-05</v>
      </c>
      <c r="GO735">
        <v>-4</v>
      </c>
      <c r="GP735">
        <v>2214</v>
      </c>
      <c r="GQ735">
        <v>1</v>
      </c>
      <c r="GR735">
        <v>18</v>
      </c>
      <c r="GS735">
        <v>17481</v>
      </c>
      <c r="GT735">
        <v>28856.9</v>
      </c>
      <c r="GU735">
        <v>0.640869</v>
      </c>
      <c r="GV735">
        <v>2.67822</v>
      </c>
      <c r="GW735">
        <v>2.24854</v>
      </c>
      <c r="GX735">
        <v>2.73438</v>
      </c>
      <c r="GY735">
        <v>1.99585</v>
      </c>
      <c r="GZ735">
        <v>2.34375</v>
      </c>
      <c r="HA735">
        <v>41.8486</v>
      </c>
      <c r="HB735">
        <v>12.8624</v>
      </c>
      <c r="HC735">
        <v>18</v>
      </c>
      <c r="HD735">
        <v>502.719</v>
      </c>
      <c r="HE735">
        <v>607.286</v>
      </c>
      <c r="HF735">
        <v>11.4663</v>
      </c>
      <c r="HG735">
        <v>30.1132</v>
      </c>
      <c r="HH735">
        <v>29.9998</v>
      </c>
      <c r="HI735">
        <v>30.0576</v>
      </c>
      <c r="HJ735">
        <v>29.9736</v>
      </c>
      <c r="HK735">
        <v>12.8724</v>
      </c>
      <c r="HL735">
        <v>48.547</v>
      </c>
      <c r="HM735">
        <v>0</v>
      </c>
      <c r="HN735">
        <v>11.2819</v>
      </c>
      <c r="HO735">
        <v>150.289</v>
      </c>
      <c r="HP735">
        <v>14.3243</v>
      </c>
      <c r="HQ735">
        <v>102.313</v>
      </c>
      <c r="HR735">
        <v>103.201</v>
      </c>
    </row>
    <row r="736" spans="1:226">
      <c r="A736">
        <v>720</v>
      </c>
      <c r="B736">
        <v>1657130634.6</v>
      </c>
      <c r="C736">
        <v>10602</v>
      </c>
      <c r="D736" t="s">
        <v>1805</v>
      </c>
      <c r="E736" t="s">
        <v>1806</v>
      </c>
      <c r="F736">
        <v>5</v>
      </c>
      <c r="G736" t="s">
        <v>1772</v>
      </c>
      <c r="H736" t="s">
        <v>354</v>
      </c>
      <c r="I736">
        <v>1657130627.11852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169.629203327324</v>
      </c>
      <c r="AK736">
        <v>174.920357575758</v>
      </c>
      <c r="AL736">
        <v>-3.21285450561687</v>
      </c>
      <c r="AM736">
        <v>66.8679461402668</v>
      </c>
      <c r="AN736">
        <f>(AP736 - AO736 + BO736*1E3/(8.314*(BQ736+273.15)) * AR736/BN736 * AQ736) * BN736/(100*BB736) * 1000/(1000 - AP736)</f>
        <v>0</v>
      </c>
      <c r="AO736">
        <v>14.3946565767782</v>
      </c>
      <c r="AP736">
        <v>17.5413</v>
      </c>
      <c r="AQ736">
        <v>-3.31781033665216e-05</v>
      </c>
      <c r="AR736">
        <v>77.4783212789104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1657130627.11852</v>
      </c>
      <c r="BH736">
        <v>194.075259259259</v>
      </c>
      <c r="BI736">
        <v>181.435074074074</v>
      </c>
      <c r="BJ736">
        <v>17.5524703703704</v>
      </c>
      <c r="BK736">
        <v>14.4108296296296</v>
      </c>
      <c r="BL736">
        <v>187.03937037037</v>
      </c>
      <c r="BM736">
        <v>17.3921444444444</v>
      </c>
      <c r="BN736">
        <v>499.969407407407</v>
      </c>
      <c r="BO736">
        <v>73.9297925925926</v>
      </c>
      <c r="BP736">
        <v>0.0476973592592593</v>
      </c>
      <c r="BQ736">
        <v>21.7992962962963</v>
      </c>
      <c r="BR736">
        <v>22.392637037037</v>
      </c>
      <c r="BS736">
        <v>999.9</v>
      </c>
      <c r="BT736">
        <v>0</v>
      </c>
      <c r="BU736">
        <v>0</v>
      </c>
      <c r="BV736">
        <v>10003.8888888889</v>
      </c>
      <c r="BW736">
        <v>0</v>
      </c>
      <c r="BX736">
        <v>1996.82925925926</v>
      </c>
      <c r="BY736">
        <v>12.6400703703704</v>
      </c>
      <c r="BZ736">
        <v>197.54262962963</v>
      </c>
      <c r="CA736">
        <v>184.088333333333</v>
      </c>
      <c r="CB736">
        <v>3.14163925925926</v>
      </c>
      <c r="CC736">
        <v>181.435074074074</v>
      </c>
      <c r="CD736">
        <v>14.4108296296296</v>
      </c>
      <c r="CE736">
        <v>1.29765074074074</v>
      </c>
      <c r="CF736">
        <v>1.06539</v>
      </c>
      <c r="CG736">
        <v>10.7716777777778</v>
      </c>
      <c r="CH736">
        <v>7.84267296296296</v>
      </c>
      <c r="CI736">
        <v>2000.00555555556</v>
      </c>
      <c r="CJ736">
        <v>0.980002777777778</v>
      </c>
      <c r="CK736">
        <v>0.019996837037037</v>
      </c>
      <c r="CL736">
        <v>0</v>
      </c>
      <c r="CM736">
        <v>2.25693703703704</v>
      </c>
      <c r="CN736">
        <v>0</v>
      </c>
      <c r="CO736">
        <v>12085.062962963</v>
      </c>
      <c r="CP736">
        <v>17300.2222222222</v>
      </c>
      <c r="CQ736">
        <v>40.25</v>
      </c>
      <c r="CR736">
        <v>41.812</v>
      </c>
      <c r="CS736">
        <v>40.437</v>
      </c>
      <c r="CT736">
        <v>39.437</v>
      </c>
      <c r="CU736">
        <v>39.222</v>
      </c>
      <c r="CV736">
        <v>1960.01555555556</v>
      </c>
      <c r="CW736">
        <v>39.99</v>
      </c>
      <c r="CX736">
        <v>0</v>
      </c>
      <c r="CY736">
        <v>1657130614.9</v>
      </c>
      <c r="CZ736">
        <v>0</v>
      </c>
      <c r="DA736">
        <v>0</v>
      </c>
      <c r="DB736" t="s">
        <v>356</v>
      </c>
      <c r="DC736">
        <v>1656081770.5</v>
      </c>
      <c r="DD736">
        <v>1655399214.6</v>
      </c>
      <c r="DE736">
        <v>0</v>
      </c>
      <c r="DF736">
        <v>0.134</v>
      </c>
      <c r="DG736">
        <v>-0.06</v>
      </c>
      <c r="DH736">
        <v>9.331</v>
      </c>
      <c r="DI736">
        <v>0.511</v>
      </c>
      <c r="DJ736">
        <v>421</v>
      </c>
      <c r="DK736">
        <v>25</v>
      </c>
      <c r="DL736">
        <v>1.93</v>
      </c>
      <c r="DM736">
        <v>0.15</v>
      </c>
      <c r="DN736">
        <v>12.23093</v>
      </c>
      <c r="DO736">
        <v>7.07313996247656</v>
      </c>
      <c r="DP736">
        <v>0.741509467640164</v>
      </c>
      <c r="DQ736">
        <v>0</v>
      </c>
      <c r="DR736">
        <v>3.1292205</v>
      </c>
      <c r="DS736">
        <v>0.22176652908067</v>
      </c>
      <c r="DT736">
        <v>0.0249817559380841</v>
      </c>
      <c r="DU736">
        <v>0</v>
      </c>
      <c r="DV736">
        <v>0</v>
      </c>
      <c r="DW736">
        <v>2</v>
      </c>
      <c r="DX736" t="s">
        <v>367</v>
      </c>
      <c r="DY736">
        <v>2.96985</v>
      </c>
      <c r="DZ736">
        <v>2.70082</v>
      </c>
      <c r="EA736">
        <v>0.0336622</v>
      </c>
      <c r="EB736">
        <v>0.0324347</v>
      </c>
      <c r="EC736">
        <v>0.0678577</v>
      </c>
      <c r="ED736">
        <v>0.059282</v>
      </c>
      <c r="EE736">
        <v>37590.9</v>
      </c>
      <c r="EF736">
        <v>41224.1</v>
      </c>
      <c r="EG736">
        <v>35275</v>
      </c>
      <c r="EH736">
        <v>38665.4</v>
      </c>
      <c r="EI736">
        <v>46659.3</v>
      </c>
      <c r="EJ736">
        <v>52513.1</v>
      </c>
      <c r="EK736">
        <v>55163.8</v>
      </c>
      <c r="EL736">
        <v>61993.6</v>
      </c>
      <c r="EM736">
        <v>1.9428</v>
      </c>
      <c r="EN736">
        <v>2.094</v>
      </c>
      <c r="EO736">
        <v>-0.00178814</v>
      </c>
      <c r="EP736">
        <v>0</v>
      </c>
      <c r="EQ736">
        <v>22.4256</v>
      </c>
      <c r="ER736">
        <v>999.9</v>
      </c>
      <c r="ES736">
        <v>34.904</v>
      </c>
      <c r="ET736">
        <v>37.786</v>
      </c>
      <c r="EU736">
        <v>31.0652</v>
      </c>
      <c r="EV736">
        <v>54.812</v>
      </c>
      <c r="EW736">
        <v>36.258</v>
      </c>
      <c r="EX736">
        <v>2</v>
      </c>
      <c r="EY736">
        <v>0.244959</v>
      </c>
      <c r="EZ736">
        <v>9.28105</v>
      </c>
      <c r="FA736">
        <v>19.9148</v>
      </c>
      <c r="FB736">
        <v>5.20052</v>
      </c>
      <c r="FC736">
        <v>12.0099</v>
      </c>
      <c r="FD736">
        <v>4.9756</v>
      </c>
      <c r="FE736">
        <v>3.294</v>
      </c>
      <c r="FF736">
        <v>9999</v>
      </c>
      <c r="FG736">
        <v>9999</v>
      </c>
      <c r="FH736">
        <v>9999</v>
      </c>
      <c r="FI736">
        <v>553.5</v>
      </c>
      <c r="FJ736">
        <v>1.8631</v>
      </c>
      <c r="FK736">
        <v>1.86783</v>
      </c>
      <c r="FL736">
        <v>1.86752</v>
      </c>
      <c r="FM736">
        <v>1.86874</v>
      </c>
      <c r="FN736">
        <v>1.86951</v>
      </c>
      <c r="FO736">
        <v>1.86554</v>
      </c>
      <c r="FP736">
        <v>1.86658</v>
      </c>
      <c r="FQ736">
        <v>1.86798</v>
      </c>
      <c r="FR736">
        <v>5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6.813</v>
      </c>
      <c r="GF736">
        <v>0.1599</v>
      </c>
      <c r="GG736">
        <v>5.21543574155078</v>
      </c>
      <c r="GH736">
        <v>0.0100486214095962</v>
      </c>
      <c r="GI736">
        <v>-1.74255938316833e-06</v>
      </c>
      <c r="GJ736">
        <v>3.40457676646056e-10</v>
      </c>
      <c r="GK736">
        <v>-0.0234001039270155</v>
      </c>
      <c r="GL736">
        <v>-0.0317258394575505</v>
      </c>
      <c r="GM736">
        <v>0.00293552719409138</v>
      </c>
      <c r="GN736">
        <v>-2.89779016759736e-05</v>
      </c>
      <c r="GO736">
        <v>-4</v>
      </c>
      <c r="GP736">
        <v>2214</v>
      </c>
      <c r="GQ736">
        <v>1</v>
      </c>
      <c r="GR736">
        <v>18</v>
      </c>
      <c r="GS736">
        <v>17481.1</v>
      </c>
      <c r="GT736">
        <v>28857</v>
      </c>
      <c r="GU736">
        <v>0.599365</v>
      </c>
      <c r="GV736">
        <v>2.68066</v>
      </c>
      <c r="GW736">
        <v>2.24854</v>
      </c>
      <c r="GX736">
        <v>2.73315</v>
      </c>
      <c r="GY736">
        <v>1.99585</v>
      </c>
      <c r="GZ736">
        <v>2.34009</v>
      </c>
      <c r="HA736">
        <v>41.8749</v>
      </c>
      <c r="HB736">
        <v>12.8537</v>
      </c>
      <c r="HC736">
        <v>18</v>
      </c>
      <c r="HD736">
        <v>502.387</v>
      </c>
      <c r="HE736">
        <v>606.142</v>
      </c>
      <c r="HF736">
        <v>11.4624</v>
      </c>
      <c r="HG736">
        <v>30.1053</v>
      </c>
      <c r="HH736">
        <v>29.9997</v>
      </c>
      <c r="HI736">
        <v>30.0498</v>
      </c>
      <c r="HJ736">
        <v>29.9685</v>
      </c>
      <c r="HK736">
        <v>11.8714</v>
      </c>
      <c r="HL736">
        <v>48.547</v>
      </c>
      <c r="HM736">
        <v>0</v>
      </c>
      <c r="HN736">
        <v>11.2819</v>
      </c>
      <c r="HO736">
        <v>130.148</v>
      </c>
      <c r="HP736">
        <v>14.3085</v>
      </c>
      <c r="HQ736">
        <v>102.314</v>
      </c>
      <c r="HR736">
        <v>103.205</v>
      </c>
    </row>
    <row r="737" spans="1:226">
      <c r="A737">
        <v>721</v>
      </c>
      <c r="B737">
        <v>1657130639.6</v>
      </c>
      <c r="C737">
        <v>10607</v>
      </c>
      <c r="D737" t="s">
        <v>1807</v>
      </c>
      <c r="E737" t="s">
        <v>1808</v>
      </c>
      <c r="F737">
        <v>5</v>
      </c>
      <c r="G737" t="s">
        <v>1772</v>
      </c>
      <c r="H737" t="s">
        <v>354</v>
      </c>
      <c r="I737">
        <v>1657130631.83214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152.703566042518</v>
      </c>
      <c r="AK737">
        <v>158.630327272727</v>
      </c>
      <c r="AL737">
        <v>-3.26884346522062</v>
      </c>
      <c r="AM737">
        <v>66.8679461402668</v>
      </c>
      <c r="AN737">
        <f>(AP737 - AO737 + BO737*1E3/(8.314*(BQ737+273.15)) * AR737/BN737 * AQ737) * BN737/(100*BB737) * 1000/(1000 - AP737)</f>
        <v>0</v>
      </c>
      <c r="AO737">
        <v>14.3971744862807</v>
      </c>
      <c r="AP737">
        <v>17.5421478787879</v>
      </c>
      <c r="AQ737">
        <v>-9.16569006936364e-05</v>
      </c>
      <c r="AR737">
        <v>77.4783212789104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1657130631.83214</v>
      </c>
      <c r="BH737">
        <v>179.056535714286</v>
      </c>
      <c r="BI737">
        <v>165.711</v>
      </c>
      <c r="BJ737">
        <v>17.5463785714286</v>
      </c>
      <c r="BK737">
        <v>14.3928678571429</v>
      </c>
      <c r="BL737">
        <v>172.161392857143</v>
      </c>
      <c r="BM737">
        <v>17.3863107142857</v>
      </c>
      <c r="BN737">
        <v>499.97025</v>
      </c>
      <c r="BO737">
        <v>73.9297035714286</v>
      </c>
      <c r="BP737">
        <v>0.0476932571428571</v>
      </c>
      <c r="BQ737">
        <v>21.7969892857143</v>
      </c>
      <c r="BR737">
        <v>22.3942035714286</v>
      </c>
      <c r="BS737">
        <v>999.9</v>
      </c>
      <c r="BT737">
        <v>0</v>
      </c>
      <c r="BU737">
        <v>0</v>
      </c>
      <c r="BV737">
        <v>10004.6428571429</v>
      </c>
      <c r="BW737">
        <v>0</v>
      </c>
      <c r="BX737">
        <v>1996.88642857143</v>
      </c>
      <c r="BY737">
        <v>13.3454892857143</v>
      </c>
      <c r="BZ737">
        <v>182.254535714286</v>
      </c>
      <c r="CA737">
        <v>168.131035714286</v>
      </c>
      <c r="CB737">
        <v>3.15350892857143</v>
      </c>
      <c r="CC737">
        <v>165.711</v>
      </c>
      <c r="CD737">
        <v>14.3928678571429</v>
      </c>
      <c r="CE737">
        <v>1.29719821428571</v>
      </c>
      <c r="CF737">
        <v>1.06406035714286</v>
      </c>
      <c r="CG737">
        <v>10.7664392857143</v>
      </c>
      <c r="CH737">
        <v>7.82436392857143</v>
      </c>
      <c r="CI737">
        <v>1999.99821428571</v>
      </c>
      <c r="CJ737">
        <v>0.980002678571429</v>
      </c>
      <c r="CK737">
        <v>0.0199969428571429</v>
      </c>
      <c r="CL737">
        <v>0</v>
      </c>
      <c r="CM737">
        <v>2.31071428571429</v>
      </c>
      <c r="CN737">
        <v>0</v>
      </c>
      <c r="CO737">
        <v>12085.8928571429</v>
      </c>
      <c r="CP737">
        <v>17300.1607142857</v>
      </c>
      <c r="CQ737">
        <v>40.25</v>
      </c>
      <c r="CR737">
        <v>41.8165</v>
      </c>
      <c r="CS737">
        <v>40.44825</v>
      </c>
      <c r="CT737">
        <v>39.437</v>
      </c>
      <c r="CU737">
        <v>39.205</v>
      </c>
      <c r="CV737">
        <v>1960.00821428571</v>
      </c>
      <c r="CW737">
        <v>39.99</v>
      </c>
      <c r="CX737">
        <v>0</v>
      </c>
      <c r="CY737">
        <v>1657130619.7</v>
      </c>
      <c r="CZ737">
        <v>0</v>
      </c>
      <c r="DA737">
        <v>0</v>
      </c>
      <c r="DB737" t="s">
        <v>356</v>
      </c>
      <c r="DC737">
        <v>1656081770.5</v>
      </c>
      <c r="DD737">
        <v>1655399214.6</v>
      </c>
      <c r="DE737">
        <v>0</v>
      </c>
      <c r="DF737">
        <v>0.134</v>
      </c>
      <c r="DG737">
        <v>-0.06</v>
      </c>
      <c r="DH737">
        <v>9.331</v>
      </c>
      <c r="DI737">
        <v>0.511</v>
      </c>
      <c r="DJ737">
        <v>421</v>
      </c>
      <c r="DK737">
        <v>25</v>
      </c>
      <c r="DL737">
        <v>1.93</v>
      </c>
      <c r="DM737">
        <v>0.15</v>
      </c>
      <c r="DN737">
        <v>12.8405675</v>
      </c>
      <c r="DO737">
        <v>7.76346754221386</v>
      </c>
      <c r="DP737">
        <v>0.803107160467238</v>
      </c>
      <c r="DQ737">
        <v>0</v>
      </c>
      <c r="DR737">
        <v>3.14011225</v>
      </c>
      <c r="DS737">
        <v>0.130405440900554</v>
      </c>
      <c r="DT737">
        <v>0.020121923055153</v>
      </c>
      <c r="DU737">
        <v>0</v>
      </c>
      <c r="DV737">
        <v>0</v>
      </c>
      <c r="DW737">
        <v>2</v>
      </c>
      <c r="DX737" t="s">
        <v>367</v>
      </c>
      <c r="DY737">
        <v>2.96956</v>
      </c>
      <c r="DZ737">
        <v>2.7024</v>
      </c>
      <c r="EA737">
        <v>0.0306389</v>
      </c>
      <c r="EB737">
        <v>0.0292513</v>
      </c>
      <c r="EC737">
        <v>0.0678506</v>
      </c>
      <c r="ED737">
        <v>0.0589744</v>
      </c>
      <c r="EE737">
        <v>37708.7</v>
      </c>
      <c r="EF737">
        <v>41360.3</v>
      </c>
      <c r="EG737">
        <v>35275.1</v>
      </c>
      <c r="EH737">
        <v>38666</v>
      </c>
      <c r="EI737">
        <v>46660</v>
      </c>
      <c r="EJ737">
        <v>52530.6</v>
      </c>
      <c r="EK737">
        <v>55164.4</v>
      </c>
      <c r="EL737">
        <v>61994.1</v>
      </c>
      <c r="EM737">
        <v>1.9426</v>
      </c>
      <c r="EN737">
        <v>2.094</v>
      </c>
      <c r="EO737">
        <v>-0.00312924</v>
      </c>
      <c r="EP737">
        <v>0</v>
      </c>
      <c r="EQ737">
        <v>22.4256</v>
      </c>
      <c r="ER737">
        <v>999.9</v>
      </c>
      <c r="ES737">
        <v>34.929</v>
      </c>
      <c r="ET737">
        <v>37.796</v>
      </c>
      <c r="EU737">
        <v>31.109</v>
      </c>
      <c r="EV737">
        <v>54.762</v>
      </c>
      <c r="EW737">
        <v>36.262</v>
      </c>
      <c r="EX737">
        <v>2</v>
      </c>
      <c r="EY737">
        <v>0.24439</v>
      </c>
      <c r="EZ737">
        <v>9.28105</v>
      </c>
      <c r="FA737">
        <v>19.9159</v>
      </c>
      <c r="FB737">
        <v>5.20411</v>
      </c>
      <c r="FC737">
        <v>12.0099</v>
      </c>
      <c r="FD737">
        <v>4.976</v>
      </c>
      <c r="FE737">
        <v>3.294</v>
      </c>
      <c r="FF737">
        <v>9999</v>
      </c>
      <c r="FG737">
        <v>9999</v>
      </c>
      <c r="FH737">
        <v>9999</v>
      </c>
      <c r="FI737">
        <v>553.5</v>
      </c>
      <c r="FJ737">
        <v>1.8631</v>
      </c>
      <c r="FK737">
        <v>1.86783</v>
      </c>
      <c r="FL737">
        <v>1.86752</v>
      </c>
      <c r="FM737">
        <v>1.86874</v>
      </c>
      <c r="FN737">
        <v>1.86951</v>
      </c>
      <c r="FO737">
        <v>1.86554</v>
      </c>
      <c r="FP737">
        <v>1.86661</v>
      </c>
      <c r="FQ737">
        <v>1.86798</v>
      </c>
      <c r="FR737">
        <v>5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6.662</v>
      </c>
      <c r="GF737">
        <v>0.1598</v>
      </c>
      <c r="GG737">
        <v>5.21543574155078</v>
      </c>
      <c r="GH737">
        <v>0.0100486214095962</v>
      </c>
      <c r="GI737">
        <v>-1.74255938316833e-06</v>
      </c>
      <c r="GJ737">
        <v>3.40457676646056e-10</v>
      </c>
      <c r="GK737">
        <v>-0.0234001039270155</v>
      </c>
      <c r="GL737">
        <v>-0.0317258394575505</v>
      </c>
      <c r="GM737">
        <v>0.00293552719409138</v>
      </c>
      <c r="GN737">
        <v>-2.89779016759736e-05</v>
      </c>
      <c r="GO737">
        <v>-4</v>
      </c>
      <c r="GP737">
        <v>2214</v>
      </c>
      <c r="GQ737">
        <v>1</v>
      </c>
      <c r="GR737">
        <v>18</v>
      </c>
      <c r="GS737">
        <v>17481.2</v>
      </c>
      <c r="GT737">
        <v>28857.1</v>
      </c>
      <c r="GU737">
        <v>0.543213</v>
      </c>
      <c r="GV737">
        <v>2.69409</v>
      </c>
      <c r="GW737">
        <v>2.24854</v>
      </c>
      <c r="GX737">
        <v>2.73438</v>
      </c>
      <c r="GY737">
        <v>1.99585</v>
      </c>
      <c r="GZ737">
        <v>2.30347</v>
      </c>
      <c r="HA737">
        <v>41.8486</v>
      </c>
      <c r="HB737">
        <v>12.8449</v>
      </c>
      <c r="HC737">
        <v>18</v>
      </c>
      <c r="HD737">
        <v>502.206</v>
      </c>
      <c r="HE737">
        <v>606.077</v>
      </c>
      <c r="HF737">
        <v>11.4597</v>
      </c>
      <c r="HG737">
        <v>30.0976</v>
      </c>
      <c r="HH737">
        <v>29.9998</v>
      </c>
      <c r="HI737">
        <v>30.0447</v>
      </c>
      <c r="HJ737">
        <v>29.9618</v>
      </c>
      <c r="HK737">
        <v>10.9045</v>
      </c>
      <c r="HL737">
        <v>48.8186</v>
      </c>
      <c r="HM737">
        <v>0</v>
      </c>
      <c r="HN737">
        <v>11.2789</v>
      </c>
      <c r="HO737">
        <v>116.759</v>
      </c>
      <c r="HP737">
        <v>14.2921</v>
      </c>
      <c r="HQ737">
        <v>102.314</v>
      </c>
      <c r="HR737">
        <v>103.206</v>
      </c>
    </row>
    <row r="738" spans="1:226">
      <c r="A738">
        <v>722</v>
      </c>
      <c r="B738">
        <v>1657130644.6</v>
      </c>
      <c r="C738">
        <v>10612</v>
      </c>
      <c r="D738" t="s">
        <v>1809</v>
      </c>
      <c r="E738" t="s">
        <v>1810</v>
      </c>
      <c r="F738">
        <v>5</v>
      </c>
      <c r="G738" t="s">
        <v>1772</v>
      </c>
      <c r="H738" t="s">
        <v>354</v>
      </c>
      <c r="I738">
        <v>1657130637.1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135.920879259717</v>
      </c>
      <c r="AK738">
        <v>142.295957575757</v>
      </c>
      <c r="AL738">
        <v>-3.24965240726803</v>
      </c>
      <c r="AM738">
        <v>66.8679461402668</v>
      </c>
      <c r="AN738">
        <f>(AP738 - AO738 + BO738*1E3/(8.314*(BQ738+273.15)) * AR738/BN738 * AQ738) * BN738/(100*BB738) * 1000/(1000 - AP738)</f>
        <v>0</v>
      </c>
      <c r="AO738">
        <v>14.2606831223097</v>
      </c>
      <c r="AP738">
        <v>17.5074290909091</v>
      </c>
      <c r="AQ738">
        <v>-0.00876336086547867</v>
      </c>
      <c r="AR738">
        <v>77.4783212789104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1657130637.1</v>
      </c>
      <c r="BH738">
        <v>162.196333333333</v>
      </c>
      <c r="BI738">
        <v>148.332777777778</v>
      </c>
      <c r="BJ738">
        <v>17.5361148148148</v>
      </c>
      <c r="BK738">
        <v>14.3453592592593</v>
      </c>
      <c r="BL738">
        <v>155.459851851852</v>
      </c>
      <c r="BM738">
        <v>17.3764740740741</v>
      </c>
      <c r="BN738">
        <v>500.005777777778</v>
      </c>
      <c r="BO738">
        <v>73.9304740740741</v>
      </c>
      <c r="BP738">
        <v>0.047984262962963</v>
      </c>
      <c r="BQ738">
        <v>21.7934074074074</v>
      </c>
      <c r="BR738">
        <v>22.3928703703704</v>
      </c>
      <c r="BS738">
        <v>999.9</v>
      </c>
      <c r="BT738">
        <v>0</v>
      </c>
      <c r="BU738">
        <v>0</v>
      </c>
      <c r="BV738">
        <v>10006.8518518519</v>
      </c>
      <c r="BW738">
        <v>0</v>
      </c>
      <c r="BX738">
        <v>1997.35444444444</v>
      </c>
      <c r="BY738">
        <v>13.8635740740741</v>
      </c>
      <c r="BZ738">
        <v>165.09162962963</v>
      </c>
      <c r="CA738">
        <v>150.492481481481</v>
      </c>
      <c r="CB738">
        <v>3.19075333333333</v>
      </c>
      <c r="CC738">
        <v>148.332777777778</v>
      </c>
      <c r="CD738">
        <v>14.3453592592593</v>
      </c>
      <c r="CE738">
        <v>1.29645296296296</v>
      </c>
      <c r="CF738">
        <v>1.06055888888889</v>
      </c>
      <c r="CG738">
        <v>10.7577962962963</v>
      </c>
      <c r="CH738">
        <v>7.77586592592593</v>
      </c>
      <c r="CI738">
        <v>1999.9962962963</v>
      </c>
      <c r="CJ738">
        <v>0.980002666666667</v>
      </c>
      <c r="CK738">
        <v>0.0199969555555556</v>
      </c>
      <c r="CL738">
        <v>0</v>
      </c>
      <c r="CM738">
        <v>2.3394962962963</v>
      </c>
      <c r="CN738">
        <v>0</v>
      </c>
      <c r="CO738">
        <v>12088.0851851852</v>
      </c>
      <c r="CP738">
        <v>17300.1444444444</v>
      </c>
      <c r="CQ738">
        <v>40.25</v>
      </c>
      <c r="CR738">
        <v>41.8306666666667</v>
      </c>
      <c r="CS738">
        <v>40.4533333333333</v>
      </c>
      <c r="CT738">
        <v>39.437</v>
      </c>
      <c r="CU738">
        <v>39.1986666666667</v>
      </c>
      <c r="CV738">
        <v>1960.0062962963</v>
      </c>
      <c r="CW738">
        <v>39.99</v>
      </c>
      <c r="CX738">
        <v>0</v>
      </c>
      <c r="CY738">
        <v>1657130624.5</v>
      </c>
      <c r="CZ738">
        <v>0</v>
      </c>
      <c r="DA738">
        <v>0</v>
      </c>
      <c r="DB738" t="s">
        <v>356</v>
      </c>
      <c r="DC738">
        <v>1656081770.5</v>
      </c>
      <c r="DD738">
        <v>1655399214.6</v>
      </c>
      <c r="DE738">
        <v>0</v>
      </c>
      <c r="DF738">
        <v>0.134</v>
      </c>
      <c r="DG738">
        <v>-0.06</v>
      </c>
      <c r="DH738">
        <v>9.331</v>
      </c>
      <c r="DI738">
        <v>0.511</v>
      </c>
      <c r="DJ738">
        <v>421</v>
      </c>
      <c r="DK738">
        <v>25</v>
      </c>
      <c r="DL738">
        <v>1.93</v>
      </c>
      <c r="DM738">
        <v>0.15</v>
      </c>
      <c r="DN738">
        <v>13.4921675</v>
      </c>
      <c r="DO738">
        <v>7.10410243902435</v>
      </c>
      <c r="DP738">
        <v>0.737323172152992</v>
      </c>
      <c r="DQ738">
        <v>0</v>
      </c>
      <c r="DR738">
        <v>3.1760565</v>
      </c>
      <c r="DS738">
        <v>0.332274371482173</v>
      </c>
      <c r="DT738">
        <v>0.0473408370516407</v>
      </c>
      <c r="DU738">
        <v>0</v>
      </c>
      <c r="DV738">
        <v>0</v>
      </c>
      <c r="DW738">
        <v>2</v>
      </c>
      <c r="DX738" t="s">
        <v>367</v>
      </c>
      <c r="DY738">
        <v>2.96959</v>
      </c>
      <c r="DZ738">
        <v>2.70171</v>
      </c>
      <c r="EA738">
        <v>0.0275639</v>
      </c>
      <c r="EB738">
        <v>0.0260189</v>
      </c>
      <c r="EC738">
        <v>0.0677512</v>
      </c>
      <c r="ED738">
        <v>0.0588315</v>
      </c>
      <c r="EE738">
        <v>37828.6</v>
      </c>
      <c r="EF738">
        <v>41497.8</v>
      </c>
      <c r="EG738">
        <v>35275.4</v>
      </c>
      <c r="EH738">
        <v>38665.8</v>
      </c>
      <c r="EI738">
        <v>46665</v>
      </c>
      <c r="EJ738">
        <v>52538.9</v>
      </c>
      <c r="EK738">
        <v>55164.4</v>
      </c>
      <c r="EL738">
        <v>61994.4</v>
      </c>
      <c r="EM738">
        <v>1.9428</v>
      </c>
      <c r="EN738">
        <v>2.094</v>
      </c>
      <c r="EO738">
        <v>-0.00223517</v>
      </c>
      <c r="EP738">
        <v>0</v>
      </c>
      <c r="EQ738">
        <v>22.4256</v>
      </c>
      <c r="ER738">
        <v>999.9</v>
      </c>
      <c r="ES738">
        <v>34.929</v>
      </c>
      <c r="ET738">
        <v>37.796</v>
      </c>
      <c r="EU738">
        <v>31.1059</v>
      </c>
      <c r="EV738">
        <v>54.742</v>
      </c>
      <c r="EW738">
        <v>36.2901</v>
      </c>
      <c r="EX738">
        <v>2</v>
      </c>
      <c r="EY738">
        <v>0.244207</v>
      </c>
      <c r="EZ738">
        <v>9.28105</v>
      </c>
      <c r="FA738">
        <v>19.915</v>
      </c>
      <c r="FB738">
        <v>5.19932</v>
      </c>
      <c r="FC738">
        <v>12.0099</v>
      </c>
      <c r="FD738">
        <v>4.9752</v>
      </c>
      <c r="FE738">
        <v>3.2936</v>
      </c>
      <c r="FF738">
        <v>9999</v>
      </c>
      <c r="FG738">
        <v>9999</v>
      </c>
      <c r="FH738">
        <v>9999</v>
      </c>
      <c r="FI738">
        <v>553.5</v>
      </c>
      <c r="FJ738">
        <v>1.8631</v>
      </c>
      <c r="FK738">
        <v>1.86777</v>
      </c>
      <c r="FL738">
        <v>1.86752</v>
      </c>
      <c r="FM738">
        <v>1.86874</v>
      </c>
      <c r="FN738">
        <v>1.86951</v>
      </c>
      <c r="FO738">
        <v>1.86554</v>
      </c>
      <c r="FP738">
        <v>1.86655</v>
      </c>
      <c r="FQ738">
        <v>1.86798</v>
      </c>
      <c r="FR738">
        <v>5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6.51</v>
      </c>
      <c r="GF738">
        <v>0.1582</v>
      </c>
      <c r="GG738">
        <v>5.21543574155078</v>
      </c>
      <c r="GH738">
        <v>0.0100486214095962</v>
      </c>
      <c r="GI738">
        <v>-1.74255938316833e-06</v>
      </c>
      <c r="GJ738">
        <v>3.40457676646056e-10</v>
      </c>
      <c r="GK738">
        <v>-0.0234001039270155</v>
      </c>
      <c r="GL738">
        <v>-0.0317258394575505</v>
      </c>
      <c r="GM738">
        <v>0.00293552719409138</v>
      </c>
      <c r="GN738">
        <v>-2.89779016759736e-05</v>
      </c>
      <c r="GO738">
        <v>-4</v>
      </c>
      <c r="GP738">
        <v>2214</v>
      </c>
      <c r="GQ738">
        <v>1</v>
      </c>
      <c r="GR738">
        <v>18</v>
      </c>
      <c r="GS738">
        <v>17481.2</v>
      </c>
      <c r="GT738">
        <v>28857.2</v>
      </c>
      <c r="GU738">
        <v>0.499268</v>
      </c>
      <c r="GV738">
        <v>2.69531</v>
      </c>
      <c r="GW738">
        <v>2.24854</v>
      </c>
      <c r="GX738">
        <v>2.73315</v>
      </c>
      <c r="GY738">
        <v>1.99585</v>
      </c>
      <c r="GZ738">
        <v>2.3291</v>
      </c>
      <c r="HA738">
        <v>41.8486</v>
      </c>
      <c r="HB738">
        <v>12.8449</v>
      </c>
      <c r="HC738">
        <v>18</v>
      </c>
      <c r="HD738">
        <v>502.293</v>
      </c>
      <c r="HE738">
        <v>606.023</v>
      </c>
      <c r="HF738">
        <v>11.4565</v>
      </c>
      <c r="HG738">
        <v>30.0923</v>
      </c>
      <c r="HH738">
        <v>29.9997</v>
      </c>
      <c r="HI738">
        <v>30.0395</v>
      </c>
      <c r="HJ738">
        <v>29.9566</v>
      </c>
      <c r="HK738">
        <v>9.88563</v>
      </c>
      <c r="HL738">
        <v>48.8186</v>
      </c>
      <c r="HM738">
        <v>0</v>
      </c>
      <c r="HN738">
        <v>11.2719</v>
      </c>
      <c r="HO738">
        <v>96.6029</v>
      </c>
      <c r="HP738">
        <v>14.306</v>
      </c>
      <c r="HQ738">
        <v>102.315</v>
      </c>
      <c r="HR738">
        <v>103.206</v>
      </c>
    </row>
    <row r="739" spans="1:226">
      <c r="A739">
        <v>723</v>
      </c>
      <c r="B739">
        <v>1657130649.6</v>
      </c>
      <c r="C739">
        <v>10617</v>
      </c>
      <c r="D739" t="s">
        <v>1811</v>
      </c>
      <c r="E739" t="s">
        <v>1812</v>
      </c>
      <c r="F739">
        <v>5</v>
      </c>
      <c r="G739" t="s">
        <v>1772</v>
      </c>
      <c r="H739" t="s">
        <v>354</v>
      </c>
      <c r="I739">
        <v>1657130641.81429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119.083100281605</v>
      </c>
      <c r="AK739">
        <v>125.940812121212</v>
      </c>
      <c r="AL739">
        <v>-3.30093825277413</v>
      </c>
      <c r="AM739">
        <v>66.8679461402668</v>
      </c>
      <c r="AN739">
        <f>(AP739 - AO739 + BO739*1E3/(8.314*(BQ739+273.15)) * AR739/BN739 * AQ739) * BN739/(100*BB739) * 1000/(1000 - AP739)</f>
        <v>0</v>
      </c>
      <c r="AO739">
        <v>14.2438176776788</v>
      </c>
      <c r="AP739">
        <v>17.48502</v>
      </c>
      <c r="AQ739">
        <v>-0.0025735372732014</v>
      </c>
      <c r="AR739">
        <v>77.4783212789104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1657130641.81429</v>
      </c>
      <c r="BH739">
        <v>147.14175</v>
      </c>
      <c r="BI739">
        <v>132.643964285714</v>
      </c>
      <c r="BJ739">
        <v>17.5199821428571</v>
      </c>
      <c r="BK739">
        <v>14.2984607142857</v>
      </c>
      <c r="BL739">
        <v>140.547821428571</v>
      </c>
      <c r="BM739">
        <v>17.3610178571429</v>
      </c>
      <c r="BN739">
        <v>500.018678571429</v>
      </c>
      <c r="BO739">
        <v>73.9302892857143</v>
      </c>
      <c r="BP739">
        <v>0.0479555107142857</v>
      </c>
      <c r="BQ739">
        <v>21.7883071428571</v>
      </c>
      <c r="BR739">
        <v>22.3870392857143</v>
      </c>
      <c r="BS739">
        <v>999.9</v>
      </c>
      <c r="BT739">
        <v>0</v>
      </c>
      <c r="BU739">
        <v>0</v>
      </c>
      <c r="BV739">
        <v>9995</v>
      </c>
      <c r="BW739">
        <v>0</v>
      </c>
      <c r="BX739">
        <v>1997.44928571429</v>
      </c>
      <c r="BY739">
        <v>14.4978607142857</v>
      </c>
      <c r="BZ739">
        <v>149.766035714286</v>
      </c>
      <c r="CA739">
        <v>134.569035714286</v>
      </c>
      <c r="CB739">
        <v>3.22151571428571</v>
      </c>
      <c r="CC739">
        <v>132.643964285714</v>
      </c>
      <c r="CD739">
        <v>14.2984607142857</v>
      </c>
      <c r="CE739">
        <v>1.29525642857143</v>
      </c>
      <c r="CF739">
        <v>1.05708821428571</v>
      </c>
      <c r="CG739">
        <v>10.7439214285714</v>
      </c>
      <c r="CH739">
        <v>7.72778892857143</v>
      </c>
      <c r="CI739">
        <v>1999.99964285714</v>
      </c>
      <c r="CJ739">
        <v>0.980002571428572</v>
      </c>
      <c r="CK739">
        <v>0.0199970571428571</v>
      </c>
      <c r="CL739">
        <v>0</v>
      </c>
      <c r="CM739">
        <v>2.27928571428571</v>
      </c>
      <c r="CN739">
        <v>0</v>
      </c>
      <c r="CO739">
        <v>12092.1285714286</v>
      </c>
      <c r="CP739">
        <v>17300.1642857143</v>
      </c>
      <c r="CQ739">
        <v>40.25</v>
      </c>
      <c r="CR739">
        <v>41.83675</v>
      </c>
      <c r="CS739">
        <v>40.45275</v>
      </c>
      <c r="CT739">
        <v>39.437</v>
      </c>
      <c r="CU739">
        <v>39.1915</v>
      </c>
      <c r="CV739">
        <v>1960.00928571429</v>
      </c>
      <c r="CW739">
        <v>39.9903571428571</v>
      </c>
      <c r="CX739">
        <v>0</v>
      </c>
      <c r="CY739">
        <v>1657130629.9</v>
      </c>
      <c r="CZ739">
        <v>0</v>
      </c>
      <c r="DA739">
        <v>0</v>
      </c>
      <c r="DB739" t="s">
        <v>356</v>
      </c>
      <c r="DC739">
        <v>1656081770.5</v>
      </c>
      <c r="DD739">
        <v>1655399214.6</v>
      </c>
      <c r="DE739">
        <v>0</v>
      </c>
      <c r="DF739">
        <v>0.134</v>
      </c>
      <c r="DG739">
        <v>-0.06</v>
      </c>
      <c r="DH739">
        <v>9.331</v>
      </c>
      <c r="DI739">
        <v>0.511</v>
      </c>
      <c r="DJ739">
        <v>421</v>
      </c>
      <c r="DK739">
        <v>25</v>
      </c>
      <c r="DL739">
        <v>1.93</v>
      </c>
      <c r="DM739">
        <v>0.15</v>
      </c>
      <c r="DN739">
        <v>14.063595</v>
      </c>
      <c r="DO739">
        <v>6.78003151969978</v>
      </c>
      <c r="DP739">
        <v>0.714060527178894</v>
      </c>
      <c r="DQ739">
        <v>0</v>
      </c>
      <c r="DR739">
        <v>3.2006955</v>
      </c>
      <c r="DS739">
        <v>0.47594318949342</v>
      </c>
      <c r="DT739">
        <v>0.0551940866828141</v>
      </c>
      <c r="DU739">
        <v>0</v>
      </c>
      <c r="DV739">
        <v>0</v>
      </c>
      <c r="DW739">
        <v>2</v>
      </c>
      <c r="DX739" t="s">
        <v>367</v>
      </c>
      <c r="DY739">
        <v>2.96992</v>
      </c>
      <c r="DZ739">
        <v>2.70194</v>
      </c>
      <c r="EA739">
        <v>0.0244148</v>
      </c>
      <c r="EB739">
        <v>0.0226745</v>
      </c>
      <c r="EC739">
        <v>0.067694</v>
      </c>
      <c r="ED739">
        <v>0.0588286</v>
      </c>
      <c r="EE739">
        <v>37950.7</v>
      </c>
      <c r="EF739">
        <v>41641.2</v>
      </c>
      <c r="EG739">
        <v>35275.1</v>
      </c>
      <c r="EH739">
        <v>38666.7</v>
      </c>
      <c r="EI739">
        <v>46667.6</v>
      </c>
      <c r="EJ739">
        <v>52539.7</v>
      </c>
      <c r="EK739">
        <v>55164.2</v>
      </c>
      <c r="EL739">
        <v>61995.3</v>
      </c>
      <c r="EM739">
        <v>1.9426</v>
      </c>
      <c r="EN739">
        <v>2.0942</v>
      </c>
      <c r="EO739">
        <v>-0.00193715</v>
      </c>
      <c r="EP739">
        <v>0</v>
      </c>
      <c r="EQ739">
        <v>22.4256</v>
      </c>
      <c r="ER739">
        <v>999.9</v>
      </c>
      <c r="ES739">
        <v>34.904</v>
      </c>
      <c r="ET739">
        <v>37.796</v>
      </c>
      <c r="EU739">
        <v>31.0828</v>
      </c>
      <c r="EV739">
        <v>54.902</v>
      </c>
      <c r="EW739">
        <v>36.2901</v>
      </c>
      <c r="EX739">
        <v>2</v>
      </c>
      <c r="EY739">
        <v>0.24374</v>
      </c>
      <c r="EZ739">
        <v>9.28105</v>
      </c>
      <c r="FA739">
        <v>19.9157</v>
      </c>
      <c r="FB739">
        <v>5.20291</v>
      </c>
      <c r="FC739">
        <v>12.0099</v>
      </c>
      <c r="FD739">
        <v>4.9752</v>
      </c>
      <c r="FE739">
        <v>3.294</v>
      </c>
      <c r="FF739">
        <v>9999</v>
      </c>
      <c r="FG739">
        <v>9999</v>
      </c>
      <c r="FH739">
        <v>9999</v>
      </c>
      <c r="FI739">
        <v>553.5</v>
      </c>
      <c r="FJ739">
        <v>1.86313</v>
      </c>
      <c r="FK739">
        <v>1.86783</v>
      </c>
      <c r="FL739">
        <v>1.86752</v>
      </c>
      <c r="FM739">
        <v>1.8688</v>
      </c>
      <c r="FN739">
        <v>1.86951</v>
      </c>
      <c r="FO739">
        <v>1.86554</v>
      </c>
      <c r="FP739">
        <v>1.86661</v>
      </c>
      <c r="FQ739">
        <v>1.86798</v>
      </c>
      <c r="FR739">
        <v>5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6.357</v>
      </c>
      <c r="GF739">
        <v>0.1574</v>
      </c>
      <c r="GG739">
        <v>5.21543574155078</v>
      </c>
      <c r="GH739">
        <v>0.0100486214095962</v>
      </c>
      <c r="GI739">
        <v>-1.74255938316833e-06</v>
      </c>
      <c r="GJ739">
        <v>3.40457676646056e-10</v>
      </c>
      <c r="GK739">
        <v>-0.0234001039270155</v>
      </c>
      <c r="GL739">
        <v>-0.0317258394575505</v>
      </c>
      <c r="GM739">
        <v>0.00293552719409138</v>
      </c>
      <c r="GN739">
        <v>-2.89779016759736e-05</v>
      </c>
      <c r="GO739">
        <v>-4</v>
      </c>
      <c r="GP739">
        <v>2214</v>
      </c>
      <c r="GQ739">
        <v>1</v>
      </c>
      <c r="GR739">
        <v>18</v>
      </c>
      <c r="GS739">
        <v>17481.3</v>
      </c>
      <c r="GT739">
        <v>28857.2</v>
      </c>
      <c r="GU739">
        <v>0.444336</v>
      </c>
      <c r="GV739">
        <v>2.68799</v>
      </c>
      <c r="GW739">
        <v>2.24854</v>
      </c>
      <c r="GX739">
        <v>2.73315</v>
      </c>
      <c r="GY739">
        <v>1.99585</v>
      </c>
      <c r="GZ739">
        <v>2.34619</v>
      </c>
      <c r="HA739">
        <v>41.8486</v>
      </c>
      <c r="HB739">
        <v>12.8537</v>
      </c>
      <c r="HC739">
        <v>18</v>
      </c>
      <c r="HD739">
        <v>502.097</v>
      </c>
      <c r="HE739">
        <v>606.109</v>
      </c>
      <c r="HF739">
        <v>11.4513</v>
      </c>
      <c r="HG739">
        <v>30.0872</v>
      </c>
      <c r="HH739">
        <v>29.9997</v>
      </c>
      <c r="HI739">
        <v>30.0317</v>
      </c>
      <c r="HJ739">
        <v>29.9505</v>
      </c>
      <c r="HK739">
        <v>8.92623</v>
      </c>
      <c r="HL739">
        <v>48.8186</v>
      </c>
      <c r="HM739">
        <v>0</v>
      </c>
      <c r="HN739">
        <v>11.2639</v>
      </c>
      <c r="HO739">
        <v>83.0678</v>
      </c>
      <c r="HP739">
        <v>14.3164</v>
      </c>
      <c r="HQ739">
        <v>102.314</v>
      </c>
      <c r="HR739">
        <v>103.208</v>
      </c>
    </row>
    <row r="740" spans="1:226">
      <c r="A740">
        <v>724</v>
      </c>
      <c r="B740">
        <v>1657130654.6</v>
      </c>
      <c r="C740">
        <v>10622</v>
      </c>
      <c r="D740" t="s">
        <v>1813</v>
      </c>
      <c r="E740" t="s">
        <v>1814</v>
      </c>
      <c r="F740">
        <v>5</v>
      </c>
      <c r="G740" t="s">
        <v>1772</v>
      </c>
      <c r="H740" t="s">
        <v>354</v>
      </c>
      <c r="I740">
        <v>1657130647.1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102.394646004526</v>
      </c>
      <c r="AK740">
        <v>109.753690909091</v>
      </c>
      <c r="AL740">
        <v>-3.21165671276214</v>
      </c>
      <c r="AM740">
        <v>66.8679461402668</v>
      </c>
      <c r="AN740">
        <f>(AP740 - AO740 + BO740*1E3/(8.314*(BQ740+273.15)) * AR740/BN740 * AQ740) * BN740/(100*BB740) * 1000/(1000 - AP740)</f>
        <v>0</v>
      </c>
      <c r="AO740">
        <v>14.2392096998757</v>
      </c>
      <c r="AP740">
        <v>17.4685975757576</v>
      </c>
      <c r="AQ740">
        <v>-0.000872795348096389</v>
      </c>
      <c r="AR740">
        <v>77.4783212789104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1657130647.1</v>
      </c>
      <c r="BH740">
        <v>130.181296296296</v>
      </c>
      <c r="BI740">
        <v>115.211614814815</v>
      </c>
      <c r="BJ740">
        <v>17.497737037037</v>
      </c>
      <c r="BK740">
        <v>14.2455037037037</v>
      </c>
      <c r="BL740">
        <v>123.748666666667</v>
      </c>
      <c r="BM740">
        <v>17.3396962962963</v>
      </c>
      <c r="BN740">
        <v>500.013888888889</v>
      </c>
      <c r="BO740">
        <v>73.9300925925926</v>
      </c>
      <c r="BP740">
        <v>0.0479664074074074</v>
      </c>
      <c r="BQ740">
        <v>21.7830851851852</v>
      </c>
      <c r="BR740">
        <v>22.3861925925926</v>
      </c>
      <c r="BS740">
        <v>999.9</v>
      </c>
      <c r="BT740">
        <v>0</v>
      </c>
      <c r="BU740">
        <v>0</v>
      </c>
      <c r="BV740">
        <v>10009.6296296296</v>
      </c>
      <c r="BW740">
        <v>0</v>
      </c>
      <c r="BX740">
        <v>1997.58703703704</v>
      </c>
      <c r="BY740">
        <v>14.9697037037037</v>
      </c>
      <c r="BZ740">
        <v>132.500074074074</v>
      </c>
      <c r="CA740">
        <v>116.876688888889</v>
      </c>
      <c r="CB740">
        <v>3.25222185185185</v>
      </c>
      <c r="CC740">
        <v>115.211614814815</v>
      </c>
      <c r="CD740">
        <v>14.2455037037037</v>
      </c>
      <c r="CE740">
        <v>1.29360777777778</v>
      </c>
      <c r="CF740">
        <v>1.05317037037037</v>
      </c>
      <c r="CG740">
        <v>10.7247888888889</v>
      </c>
      <c r="CH740">
        <v>7.67348518518519</v>
      </c>
      <c r="CI740">
        <v>2000.01074074074</v>
      </c>
      <c r="CJ740">
        <v>0.980002555555556</v>
      </c>
      <c r="CK740">
        <v>0.0199970740740741</v>
      </c>
      <c r="CL740">
        <v>0</v>
      </c>
      <c r="CM740">
        <v>2.19757037037037</v>
      </c>
      <c r="CN740">
        <v>0</v>
      </c>
      <c r="CO740">
        <v>12097.8481481481</v>
      </c>
      <c r="CP740">
        <v>17300.262962963</v>
      </c>
      <c r="CQ740">
        <v>40.25</v>
      </c>
      <c r="CR740">
        <v>41.8423333333333</v>
      </c>
      <c r="CS740">
        <v>40.4416666666667</v>
      </c>
      <c r="CT740">
        <v>39.437</v>
      </c>
      <c r="CU740">
        <v>39.1916666666667</v>
      </c>
      <c r="CV740">
        <v>1960.01703703704</v>
      </c>
      <c r="CW740">
        <v>39.9903703703704</v>
      </c>
      <c r="CX740">
        <v>0</v>
      </c>
      <c r="CY740">
        <v>1657130634.7</v>
      </c>
      <c r="CZ740">
        <v>0</v>
      </c>
      <c r="DA740">
        <v>0</v>
      </c>
      <c r="DB740" t="s">
        <v>356</v>
      </c>
      <c r="DC740">
        <v>1656081770.5</v>
      </c>
      <c r="DD740">
        <v>1655399214.6</v>
      </c>
      <c r="DE740">
        <v>0</v>
      </c>
      <c r="DF740">
        <v>0.134</v>
      </c>
      <c r="DG740">
        <v>-0.06</v>
      </c>
      <c r="DH740">
        <v>9.331</v>
      </c>
      <c r="DI740">
        <v>0.511</v>
      </c>
      <c r="DJ740">
        <v>421</v>
      </c>
      <c r="DK740">
        <v>25</v>
      </c>
      <c r="DL740">
        <v>1.93</v>
      </c>
      <c r="DM740">
        <v>0.15</v>
      </c>
      <c r="DN740">
        <v>14.6338</v>
      </c>
      <c r="DO740">
        <v>6.13179512195119</v>
      </c>
      <c r="DP740">
        <v>0.653823301053121</v>
      </c>
      <c r="DQ740">
        <v>0</v>
      </c>
      <c r="DR740">
        <v>3.22257875</v>
      </c>
      <c r="DS740">
        <v>0.330411669793619</v>
      </c>
      <c r="DT740">
        <v>0.048437398061183</v>
      </c>
      <c r="DU740">
        <v>0</v>
      </c>
      <c r="DV740">
        <v>0</v>
      </c>
      <c r="DW740">
        <v>2</v>
      </c>
      <c r="DX740" t="s">
        <v>367</v>
      </c>
      <c r="DY740">
        <v>2.97031</v>
      </c>
      <c r="DZ740">
        <v>2.70233</v>
      </c>
      <c r="EA740">
        <v>0.0212461</v>
      </c>
      <c r="EB740">
        <v>0.0193046</v>
      </c>
      <c r="EC740">
        <v>0.0676462</v>
      </c>
      <c r="ED740">
        <v>0.0588169</v>
      </c>
      <c r="EE740">
        <v>38074</v>
      </c>
      <c r="EF740">
        <v>41784.4</v>
      </c>
      <c r="EG740">
        <v>35275.3</v>
      </c>
      <c r="EH740">
        <v>38666.3</v>
      </c>
      <c r="EI740">
        <v>46669.6</v>
      </c>
      <c r="EJ740">
        <v>52539.6</v>
      </c>
      <c r="EK740">
        <v>55163.8</v>
      </c>
      <c r="EL740">
        <v>61994.5</v>
      </c>
      <c r="EM740">
        <v>1.9428</v>
      </c>
      <c r="EN740">
        <v>2.094</v>
      </c>
      <c r="EO740">
        <v>-0.0025332</v>
      </c>
      <c r="EP740">
        <v>0</v>
      </c>
      <c r="EQ740">
        <v>22.4256</v>
      </c>
      <c r="ER740">
        <v>999.9</v>
      </c>
      <c r="ES740">
        <v>34.904</v>
      </c>
      <c r="ET740">
        <v>37.796</v>
      </c>
      <c r="EU740">
        <v>31.0841</v>
      </c>
      <c r="EV740">
        <v>54.372</v>
      </c>
      <c r="EW740">
        <v>36.27</v>
      </c>
      <c r="EX740">
        <v>2</v>
      </c>
      <c r="EY740">
        <v>0.243537</v>
      </c>
      <c r="EZ740">
        <v>9.28105</v>
      </c>
      <c r="FA740">
        <v>19.9156</v>
      </c>
      <c r="FB740">
        <v>5.19932</v>
      </c>
      <c r="FC740">
        <v>12.0099</v>
      </c>
      <c r="FD740">
        <v>4.9752</v>
      </c>
      <c r="FE740">
        <v>3.2936</v>
      </c>
      <c r="FF740">
        <v>9999</v>
      </c>
      <c r="FG740">
        <v>9999</v>
      </c>
      <c r="FH740">
        <v>9999</v>
      </c>
      <c r="FI740">
        <v>553.5</v>
      </c>
      <c r="FJ740">
        <v>1.8631</v>
      </c>
      <c r="FK740">
        <v>1.86777</v>
      </c>
      <c r="FL740">
        <v>1.86752</v>
      </c>
      <c r="FM740">
        <v>1.86874</v>
      </c>
      <c r="FN740">
        <v>1.86951</v>
      </c>
      <c r="FO740">
        <v>1.86554</v>
      </c>
      <c r="FP740">
        <v>1.86661</v>
      </c>
      <c r="FQ740">
        <v>1.86798</v>
      </c>
      <c r="FR740">
        <v>5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6.204</v>
      </c>
      <c r="GF740">
        <v>0.1566</v>
      </c>
      <c r="GG740">
        <v>5.21543574155078</v>
      </c>
      <c r="GH740">
        <v>0.0100486214095962</v>
      </c>
      <c r="GI740">
        <v>-1.74255938316833e-06</v>
      </c>
      <c r="GJ740">
        <v>3.40457676646056e-10</v>
      </c>
      <c r="GK740">
        <v>-0.0234001039270155</v>
      </c>
      <c r="GL740">
        <v>-0.0317258394575505</v>
      </c>
      <c r="GM740">
        <v>0.00293552719409138</v>
      </c>
      <c r="GN740">
        <v>-2.89779016759736e-05</v>
      </c>
      <c r="GO740">
        <v>-4</v>
      </c>
      <c r="GP740">
        <v>2214</v>
      </c>
      <c r="GQ740">
        <v>1</v>
      </c>
      <c r="GR740">
        <v>18</v>
      </c>
      <c r="GS740">
        <v>17481.4</v>
      </c>
      <c r="GT740">
        <v>28857.3</v>
      </c>
      <c r="GU740">
        <v>0.395508</v>
      </c>
      <c r="GV740">
        <v>2.70508</v>
      </c>
      <c r="GW740">
        <v>2.24854</v>
      </c>
      <c r="GX740">
        <v>2.73315</v>
      </c>
      <c r="GY740">
        <v>1.99585</v>
      </c>
      <c r="GZ740">
        <v>2.32544</v>
      </c>
      <c r="HA740">
        <v>41.8486</v>
      </c>
      <c r="HB740">
        <v>12.8362</v>
      </c>
      <c r="HC740">
        <v>18</v>
      </c>
      <c r="HD740">
        <v>502.185</v>
      </c>
      <c r="HE740">
        <v>605.889</v>
      </c>
      <c r="HF740">
        <v>11.4473</v>
      </c>
      <c r="HG740">
        <v>30.0793</v>
      </c>
      <c r="HH740">
        <v>29.9996</v>
      </c>
      <c r="HI740">
        <v>30.0266</v>
      </c>
      <c r="HJ740">
        <v>29.9438</v>
      </c>
      <c r="HK740">
        <v>7.96348</v>
      </c>
      <c r="HL740">
        <v>48.8186</v>
      </c>
      <c r="HM740">
        <v>0</v>
      </c>
      <c r="HN740">
        <v>11.2632</v>
      </c>
      <c r="HO740">
        <v>62.8502</v>
      </c>
      <c r="HP740">
        <v>14.3164</v>
      </c>
      <c r="HQ740">
        <v>102.314</v>
      </c>
      <c r="HR740">
        <v>103.207</v>
      </c>
    </row>
    <row r="741" spans="1:226">
      <c r="A741">
        <v>725</v>
      </c>
      <c r="B741">
        <v>1657130721.5</v>
      </c>
      <c r="C741">
        <v>10688.9000000954</v>
      </c>
      <c r="D741" t="s">
        <v>1815</v>
      </c>
      <c r="E741" t="s">
        <v>1816</v>
      </c>
      <c r="F741">
        <v>5</v>
      </c>
      <c r="G741" t="s">
        <v>1772</v>
      </c>
      <c r="H741" t="s">
        <v>354</v>
      </c>
      <c r="I741">
        <v>1657130713.75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425.730494729396</v>
      </c>
      <c r="AK741">
        <v>413.028963636364</v>
      </c>
      <c r="AL741">
        <v>0.0101620832143841</v>
      </c>
      <c r="AM741">
        <v>66.8679461402668</v>
      </c>
      <c r="AN741">
        <f>(AP741 - AO741 + BO741*1E3/(8.314*(BQ741+273.15)) * AR741/BN741 * AQ741) * BN741/(100*BB741) * 1000/(1000 - AP741)</f>
        <v>0</v>
      </c>
      <c r="AO741">
        <v>14.2707090619852</v>
      </c>
      <c r="AP741">
        <v>17.5068993939394</v>
      </c>
      <c r="AQ741">
        <v>4.63991418726728e-05</v>
      </c>
      <c r="AR741">
        <v>77.4783212789104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1657130713.75</v>
      </c>
      <c r="BH741">
        <v>405.5714</v>
      </c>
      <c r="BI741">
        <v>419.612966666667</v>
      </c>
      <c r="BJ741">
        <v>17.49158</v>
      </c>
      <c r="BK741">
        <v>14.2690733333333</v>
      </c>
      <c r="BL741">
        <v>396.623366666667</v>
      </c>
      <c r="BM741">
        <v>17.33381</v>
      </c>
      <c r="BN741">
        <v>499.982733333333</v>
      </c>
      <c r="BO741">
        <v>73.9284266666667</v>
      </c>
      <c r="BP741">
        <v>0.0478619166666666</v>
      </c>
      <c r="BQ741">
        <v>21.7495966666667</v>
      </c>
      <c r="BR741">
        <v>22.30527</v>
      </c>
      <c r="BS741">
        <v>999.9</v>
      </c>
      <c r="BT741">
        <v>0</v>
      </c>
      <c r="BU741">
        <v>0</v>
      </c>
      <c r="BV741">
        <v>10000.8333333333</v>
      </c>
      <c r="BW741">
        <v>0</v>
      </c>
      <c r="BX741">
        <v>1999.503</v>
      </c>
      <c r="BY741">
        <v>-14.0415633333333</v>
      </c>
      <c r="BZ741">
        <v>412.791833333333</v>
      </c>
      <c r="CA741">
        <v>425.6872</v>
      </c>
      <c r="CB741">
        <v>3.222504</v>
      </c>
      <c r="CC741">
        <v>419.612966666667</v>
      </c>
      <c r="CD741">
        <v>14.2690733333333</v>
      </c>
      <c r="CE741">
        <v>1.293124</v>
      </c>
      <c r="CF741">
        <v>1.05489</v>
      </c>
      <c r="CG741">
        <v>10.7191766666667</v>
      </c>
      <c r="CH741">
        <v>7.69739066666667</v>
      </c>
      <c r="CI741">
        <v>1999.98833333333</v>
      </c>
      <c r="CJ741">
        <v>0.980003</v>
      </c>
      <c r="CK741">
        <v>0.0199966</v>
      </c>
      <c r="CL741">
        <v>0</v>
      </c>
      <c r="CM741">
        <v>2.23979</v>
      </c>
      <c r="CN741">
        <v>0</v>
      </c>
      <c r="CO741">
        <v>11976.23</v>
      </c>
      <c r="CP741">
        <v>17300.0733333333</v>
      </c>
      <c r="CQ741">
        <v>40.25</v>
      </c>
      <c r="CR741">
        <v>41.875</v>
      </c>
      <c r="CS741">
        <v>40.437</v>
      </c>
      <c r="CT741">
        <v>39.4727</v>
      </c>
      <c r="CU741">
        <v>39.2164</v>
      </c>
      <c r="CV741">
        <v>1959.99833333333</v>
      </c>
      <c r="CW741">
        <v>39.99</v>
      </c>
      <c r="CX741">
        <v>0</v>
      </c>
      <c r="CY741">
        <v>1657130701.9</v>
      </c>
      <c r="CZ741">
        <v>0</v>
      </c>
      <c r="DA741">
        <v>0</v>
      </c>
      <c r="DB741" t="s">
        <v>356</v>
      </c>
      <c r="DC741">
        <v>1656081770.5</v>
      </c>
      <c r="DD741">
        <v>1655399214.6</v>
      </c>
      <c r="DE741">
        <v>0</v>
      </c>
      <c r="DF741">
        <v>0.134</v>
      </c>
      <c r="DG741">
        <v>-0.06</v>
      </c>
      <c r="DH741">
        <v>9.331</v>
      </c>
      <c r="DI741">
        <v>0.511</v>
      </c>
      <c r="DJ741">
        <v>421</v>
      </c>
      <c r="DK741">
        <v>25</v>
      </c>
      <c r="DL741">
        <v>1.93</v>
      </c>
      <c r="DM741">
        <v>0.15</v>
      </c>
      <c r="DN741">
        <v>-14.3196073170732</v>
      </c>
      <c r="DO741">
        <v>4.54995888501744</v>
      </c>
      <c r="DP741">
        <v>0.501055510478237</v>
      </c>
      <c r="DQ741">
        <v>0</v>
      </c>
      <c r="DR741">
        <v>3.21730365853659</v>
      </c>
      <c r="DS741">
        <v>0.0956661324041822</v>
      </c>
      <c r="DT741">
        <v>0.00970317115779933</v>
      </c>
      <c r="DU741">
        <v>1</v>
      </c>
      <c r="DV741">
        <v>1</v>
      </c>
      <c r="DW741">
        <v>2</v>
      </c>
      <c r="DX741" t="s">
        <v>357</v>
      </c>
      <c r="DY741">
        <v>2.97017</v>
      </c>
      <c r="DZ741">
        <v>2.70183</v>
      </c>
      <c r="EA741">
        <v>0.0714495</v>
      </c>
      <c r="EB741">
        <v>0.0746905</v>
      </c>
      <c r="EC741">
        <v>0.0677881</v>
      </c>
      <c r="ED741">
        <v>0.0589184</v>
      </c>
      <c r="EE741">
        <v>36125.1</v>
      </c>
      <c r="EF741">
        <v>39427.9</v>
      </c>
      <c r="EG741">
        <v>35277.7</v>
      </c>
      <c r="EH741">
        <v>38668.4</v>
      </c>
      <c r="EI741">
        <v>46667</v>
      </c>
      <c r="EJ741">
        <v>52539.4</v>
      </c>
      <c r="EK741">
        <v>55167.6</v>
      </c>
      <c r="EL741">
        <v>61999.2</v>
      </c>
      <c r="EM741">
        <v>1.944</v>
      </c>
      <c r="EN741">
        <v>2.095</v>
      </c>
      <c r="EO741">
        <v>-0.0089407</v>
      </c>
      <c r="EP741">
        <v>0</v>
      </c>
      <c r="EQ741">
        <v>22.4343</v>
      </c>
      <c r="ER741">
        <v>999.9</v>
      </c>
      <c r="ES741">
        <v>34.806</v>
      </c>
      <c r="ET741">
        <v>37.857</v>
      </c>
      <c r="EU741">
        <v>31.0988</v>
      </c>
      <c r="EV741">
        <v>54.572</v>
      </c>
      <c r="EW741">
        <v>36.254</v>
      </c>
      <c r="EX741">
        <v>2</v>
      </c>
      <c r="EY741">
        <v>0.239695</v>
      </c>
      <c r="EZ741">
        <v>9.28105</v>
      </c>
      <c r="FA741">
        <v>19.9156</v>
      </c>
      <c r="FB741">
        <v>5.20052</v>
      </c>
      <c r="FC741">
        <v>12.0099</v>
      </c>
      <c r="FD741">
        <v>4.9756</v>
      </c>
      <c r="FE741">
        <v>3.294</v>
      </c>
      <c r="FF741">
        <v>9999</v>
      </c>
      <c r="FG741">
        <v>9999</v>
      </c>
      <c r="FH741">
        <v>9999</v>
      </c>
      <c r="FI741">
        <v>553.6</v>
      </c>
      <c r="FJ741">
        <v>1.8631</v>
      </c>
      <c r="FK741">
        <v>1.86783</v>
      </c>
      <c r="FL741">
        <v>1.86752</v>
      </c>
      <c r="FM741">
        <v>1.86874</v>
      </c>
      <c r="FN741">
        <v>1.86951</v>
      </c>
      <c r="FO741">
        <v>1.86554</v>
      </c>
      <c r="FP741">
        <v>1.86661</v>
      </c>
      <c r="FQ741">
        <v>1.86795</v>
      </c>
      <c r="FR741">
        <v>5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8.95</v>
      </c>
      <c r="GF741">
        <v>0.1586</v>
      </c>
      <c r="GG741">
        <v>5.21543574155078</v>
      </c>
      <c r="GH741">
        <v>0.0100486214095962</v>
      </c>
      <c r="GI741">
        <v>-1.74255938316833e-06</v>
      </c>
      <c r="GJ741">
        <v>3.40457676646056e-10</v>
      </c>
      <c r="GK741">
        <v>-0.0234001039270155</v>
      </c>
      <c r="GL741">
        <v>-0.0317258394575505</v>
      </c>
      <c r="GM741">
        <v>0.00293552719409138</v>
      </c>
      <c r="GN741">
        <v>-2.89779016759736e-05</v>
      </c>
      <c r="GO741">
        <v>-4</v>
      </c>
      <c r="GP741">
        <v>2214</v>
      </c>
      <c r="GQ741">
        <v>1</v>
      </c>
      <c r="GR741">
        <v>18</v>
      </c>
      <c r="GS741">
        <v>17482.5</v>
      </c>
      <c r="GT741">
        <v>28858.4</v>
      </c>
      <c r="GU741">
        <v>1.33423</v>
      </c>
      <c r="GV741">
        <v>2.67822</v>
      </c>
      <c r="GW741">
        <v>2.24854</v>
      </c>
      <c r="GX741">
        <v>2.73315</v>
      </c>
      <c r="GY741">
        <v>1.99585</v>
      </c>
      <c r="GZ741">
        <v>2.31567</v>
      </c>
      <c r="HA741">
        <v>41.8749</v>
      </c>
      <c r="HB741">
        <v>12.7836</v>
      </c>
      <c r="HC741">
        <v>18</v>
      </c>
      <c r="HD741">
        <v>502.438</v>
      </c>
      <c r="HE741">
        <v>606.007</v>
      </c>
      <c r="HF741">
        <v>11.4075</v>
      </c>
      <c r="HG741">
        <v>30.0222</v>
      </c>
      <c r="HH741">
        <v>30</v>
      </c>
      <c r="HI741">
        <v>29.962</v>
      </c>
      <c r="HJ741">
        <v>29.8812</v>
      </c>
      <c r="HK741">
        <v>26.7349</v>
      </c>
      <c r="HL741">
        <v>48.5442</v>
      </c>
      <c r="HM741">
        <v>0</v>
      </c>
      <c r="HN741">
        <v>11.2254</v>
      </c>
      <c r="HO741">
        <v>426.398</v>
      </c>
      <c r="HP741">
        <v>14.297</v>
      </c>
      <c r="HQ741">
        <v>102.321</v>
      </c>
      <c r="HR741">
        <v>103.214</v>
      </c>
    </row>
    <row r="742" spans="1:226">
      <c r="A742">
        <v>726</v>
      </c>
      <c r="B742">
        <v>1657130726.5</v>
      </c>
      <c r="C742">
        <v>10693.9000000954</v>
      </c>
      <c r="D742" t="s">
        <v>1817</v>
      </c>
      <c r="E742" t="s">
        <v>1818</v>
      </c>
      <c r="F742">
        <v>5</v>
      </c>
      <c r="G742" t="s">
        <v>1772</v>
      </c>
      <c r="H742" t="s">
        <v>354</v>
      </c>
      <c r="I742">
        <v>1657130718.65517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426.595266760683</v>
      </c>
      <c r="AK742">
        <v>413.519266666667</v>
      </c>
      <c r="AL742">
        <v>0.160309598717417</v>
      </c>
      <c r="AM742">
        <v>66.8679461402668</v>
      </c>
      <c r="AN742">
        <f>(AP742 - AO742 + BO742*1E3/(8.314*(BQ742+273.15)) * AR742/BN742 * AQ742) * BN742/(100*BB742) * 1000/(1000 - AP742)</f>
        <v>0</v>
      </c>
      <c r="AO742">
        <v>14.2744827522512</v>
      </c>
      <c r="AP742">
        <v>17.5210109090909</v>
      </c>
      <c r="AQ742">
        <v>5.54530224951542e-05</v>
      </c>
      <c r="AR742">
        <v>77.4783212789104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1657130718.65517</v>
      </c>
      <c r="BH742">
        <v>405.755896551724</v>
      </c>
      <c r="BI742">
        <v>420.251413793103</v>
      </c>
      <c r="BJ742">
        <v>17.5024413793103</v>
      </c>
      <c r="BK742">
        <v>14.2713793103448</v>
      </c>
      <c r="BL742">
        <v>396.806172413793</v>
      </c>
      <c r="BM742">
        <v>17.3442206896552</v>
      </c>
      <c r="BN742">
        <v>499.995586206897</v>
      </c>
      <c r="BO742">
        <v>73.9289689655172</v>
      </c>
      <c r="BP742">
        <v>0.0477095448275862</v>
      </c>
      <c r="BQ742">
        <v>21.7492724137931</v>
      </c>
      <c r="BR742">
        <v>22.2988482758621</v>
      </c>
      <c r="BS742">
        <v>999.9</v>
      </c>
      <c r="BT742">
        <v>0</v>
      </c>
      <c r="BU742">
        <v>0</v>
      </c>
      <c r="BV742">
        <v>10003.9655172414</v>
      </c>
      <c r="BW742">
        <v>0</v>
      </c>
      <c r="BX742">
        <v>1999.97620689655</v>
      </c>
      <c r="BY742">
        <v>-14.4955620689655</v>
      </c>
      <c r="BZ742">
        <v>412.984206896552</v>
      </c>
      <c r="CA742">
        <v>426.335931034483</v>
      </c>
      <c r="CB742">
        <v>3.23107034482759</v>
      </c>
      <c r="CC742">
        <v>420.251413793103</v>
      </c>
      <c r="CD742">
        <v>14.2713793103448</v>
      </c>
      <c r="CE742">
        <v>1.29393793103448</v>
      </c>
      <c r="CF742">
        <v>1.05506724137931</v>
      </c>
      <c r="CG742">
        <v>10.7286172413793</v>
      </c>
      <c r="CH742">
        <v>7.69986482758621</v>
      </c>
      <c r="CI742">
        <v>1999.99689655172</v>
      </c>
      <c r="CJ742">
        <v>0.980003</v>
      </c>
      <c r="CK742">
        <v>0.0199966</v>
      </c>
      <c r="CL742">
        <v>0</v>
      </c>
      <c r="CM742">
        <v>2.30374137931034</v>
      </c>
      <c r="CN742">
        <v>0</v>
      </c>
      <c r="CO742">
        <v>11998.3448275862</v>
      </c>
      <c r="CP742">
        <v>17300.1413793103</v>
      </c>
      <c r="CQ742">
        <v>40.25</v>
      </c>
      <c r="CR742">
        <v>41.875</v>
      </c>
      <c r="CS742">
        <v>40.437</v>
      </c>
      <c r="CT742">
        <v>39.4934827586207</v>
      </c>
      <c r="CU742">
        <v>39.2239310344827</v>
      </c>
      <c r="CV742">
        <v>1960.00689655172</v>
      </c>
      <c r="CW742">
        <v>39.99</v>
      </c>
      <c r="CX742">
        <v>0</v>
      </c>
      <c r="CY742">
        <v>1657130706.7</v>
      </c>
      <c r="CZ742">
        <v>0</v>
      </c>
      <c r="DA742">
        <v>0</v>
      </c>
      <c r="DB742" t="s">
        <v>356</v>
      </c>
      <c r="DC742">
        <v>1656081770.5</v>
      </c>
      <c r="DD742">
        <v>1655399214.6</v>
      </c>
      <c r="DE742">
        <v>0</v>
      </c>
      <c r="DF742">
        <v>0.134</v>
      </c>
      <c r="DG742">
        <v>-0.06</v>
      </c>
      <c r="DH742">
        <v>9.331</v>
      </c>
      <c r="DI742">
        <v>0.511</v>
      </c>
      <c r="DJ742">
        <v>421</v>
      </c>
      <c r="DK742">
        <v>25</v>
      </c>
      <c r="DL742">
        <v>1.93</v>
      </c>
      <c r="DM742">
        <v>0.15</v>
      </c>
      <c r="DN742">
        <v>-14.240895</v>
      </c>
      <c r="DO742">
        <v>-1.40902063789866</v>
      </c>
      <c r="DP742">
        <v>0.619472473137427</v>
      </c>
      <c r="DQ742">
        <v>0</v>
      </c>
      <c r="DR742">
        <v>3.22544375</v>
      </c>
      <c r="DS742">
        <v>0.103632382739206</v>
      </c>
      <c r="DT742">
        <v>0.0102471336693487</v>
      </c>
      <c r="DU742">
        <v>0</v>
      </c>
      <c r="DV742">
        <v>0</v>
      </c>
      <c r="DW742">
        <v>2</v>
      </c>
      <c r="DX742" t="s">
        <v>367</v>
      </c>
      <c r="DY742">
        <v>2.97031</v>
      </c>
      <c r="DZ742">
        <v>2.70148</v>
      </c>
      <c r="EA742">
        <v>0.0715941</v>
      </c>
      <c r="EB742">
        <v>0.0755299</v>
      </c>
      <c r="EC742">
        <v>0.067823</v>
      </c>
      <c r="ED742">
        <v>0.0589306</v>
      </c>
      <c r="EE742">
        <v>36119.4</v>
      </c>
      <c r="EF742">
        <v>39393.1</v>
      </c>
      <c r="EG742">
        <v>35277.6</v>
      </c>
      <c r="EH742">
        <v>38669.3</v>
      </c>
      <c r="EI742">
        <v>46664.4</v>
      </c>
      <c r="EJ742">
        <v>52539.1</v>
      </c>
      <c r="EK742">
        <v>55166.6</v>
      </c>
      <c r="EL742">
        <v>61999.6</v>
      </c>
      <c r="EM742">
        <v>1.9436</v>
      </c>
      <c r="EN742">
        <v>2.0956</v>
      </c>
      <c r="EO742">
        <v>-0.00789762</v>
      </c>
      <c r="EP742">
        <v>0</v>
      </c>
      <c r="EQ742">
        <v>22.4369</v>
      </c>
      <c r="ER742">
        <v>999.9</v>
      </c>
      <c r="ES742">
        <v>34.782</v>
      </c>
      <c r="ET742">
        <v>37.857</v>
      </c>
      <c r="EU742">
        <v>31.0777</v>
      </c>
      <c r="EV742">
        <v>54.222</v>
      </c>
      <c r="EW742">
        <v>36.23</v>
      </c>
      <c r="EX742">
        <v>2</v>
      </c>
      <c r="EY742">
        <v>0.239573</v>
      </c>
      <c r="EZ742">
        <v>9.28105</v>
      </c>
      <c r="FA742">
        <v>19.9159</v>
      </c>
      <c r="FB742">
        <v>5.19932</v>
      </c>
      <c r="FC742">
        <v>12.0099</v>
      </c>
      <c r="FD742">
        <v>4.976</v>
      </c>
      <c r="FE742">
        <v>3.294</v>
      </c>
      <c r="FF742">
        <v>9999</v>
      </c>
      <c r="FG742">
        <v>9999</v>
      </c>
      <c r="FH742">
        <v>9999</v>
      </c>
      <c r="FI742">
        <v>553.6</v>
      </c>
      <c r="FJ742">
        <v>1.8631</v>
      </c>
      <c r="FK742">
        <v>1.86783</v>
      </c>
      <c r="FL742">
        <v>1.86752</v>
      </c>
      <c r="FM742">
        <v>1.86874</v>
      </c>
      <c r="FN742">
        <v>1.86951</v>
      </c>
      <c r="FO742">
        <v>1.86554</v>
      </c>
      <c r="FP742">
        <v>1.86661</v>
      </c>
      <c r="FQ742">
        <v>1.86798</v>
      </c>
      <c r="FR742">
        <v>5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8.958</v>
      </c>
      <c r="GF742">
        <v>0.1591</v>
      </c>
      <c r="GG742">
        <v>5.21543574155078</v>
      </c>
      <c r="GH742">
        <v>0.0100486214095962</v>
      </c>
      <c r="GI742">
        <v>-1.74255938316833e-06</v>
      </c>
      <c r="GJ742">
        <v>3.40457676646056e-10</v>
      </c>
      <c r="GK742">
        <v>-0.0234001039270155</v>
      </c>
      <c r="GL742">
        <v>-0.0317258394575505</v>
      </c>
      <c r="GM742">
        <v>0.00293552719409138</v>
      </c>
      <c r="GN742">
        <v>-2.89779016759736e-05</v>
      </c>
      <c r="GO742">
        <v>-4</v>
      </c>
      <c r="GP742">
        <v>2214</v>
      </c>
      <c r="GQ742">
        <v>1</v>
      </c>
      <c r="GR742">
        <v>18</v>
      </c>
      <c r="GS742">
        <v>17482.6</v>
      </c>
      <c r="GT742">
        <v>28858.5</v>
      </c>
      <c r="GU742">
        <v>1.36108</v>
      </c>
      <c r="GV742">
        <v>2.67334</v>
      </c>
      <c r="GW742">
        <v>2.24854</v>
      </c>
      <c r="GX742">
        <v>2.73315</v>
      </c>
      <c r="GY742">
        <v>1.99585</v>
      </c>
      <c r="GZ742">
        <v>2.34497</v>
      </c>
      <c r="HA742">
        <v>41.8749</v>
      </c>
      <c r="HB742">
        <v>12.7836</v>
      </c>
      <c r="HC742">
        <v>18</v>
      </c>
      <c r="HD742">
        <v>502.129</v>
      </c>
      <c r="HE742">
        <v>606.437</v>
      </c>
      <c r="HF742">
        <v>11.4187</v>
      </c>
      <c r="HG742">
        <v>30.0196</v>
      </c>
      <c r="HH742">
        <v>29.9999</v>
      </c>
      <c r="HI742">
        <v>29.9568</v>
      </c>
      <c r="HJ742">
        <v>29.8771</v>
      </c>
      <c r="HK742">
        <v>27.2574</v>
      </c>
      <c r="HL742">
        <v>48.5442</v>
      </c>
      <c r="HM742">
        <v>0</v>
      </c>
      <c r="HN742">
        <v>11.2385</v>
      </c>
      <c r="HO742">
        <v>439.855</v>
      </c>
      <c r="HP742">
        <v>14.2801</v>
      </c>
      <c r="HQ742">
        <v>102.32</v>
      </c>
      <c r="HR742">
        <v>103.215</v>
      </c>
    </row>
    <row r="743" spans="1:226">
      <c r="A743">
        <v>727</v>
      </c>
      <c r="B743">
        <v>1657130731.5</v>
      </c>
      <c r="C743">
        <v>10698.9000000954</v>
      </c>
      <c r="D743" t="s">
        <v>1819</v>
      </c>
      <c r="E743" t="s">
        <v>1820</v>
      </c>
      <c r="F743">
        <v>5</v>
      </c>
      <c r="G743" t="s">
        <v>1772</v>
      </c>
      <c r="H743" t="s">
        <v>354</v>
      </c>
      <c r="I743">
        <v>1657130723.73214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436.10568845362</v>
      </c>
      <c r="AK743">
        <v>419.267248484848</v>
      </c>
      <c r="AL743">
        <v>1.33104574380283</v>
      </c>
      <c r="AM743">
        <v>66.8679461402668</v>
      </c>
      <c r="AN743">
        <f>(AP743 - AO743 + BO743*1E3/(8.314*(BQ743+273.15)) * AR743/BN743 * AQ743) * BN743/(100*BB743) * 1000/(1000 - AP743)</f>
        <v>0</v>
      </c>
      <c r="AO743">
        <v>14.276328076468</v>
      </c>
      <c r="AP743">
        <v>17.5408836363636</v>
      </c>
      <c r="AQ743">
        <v>2.39205871740582e-05</v>
      </c>
      <c r="AR743">
        <v>77.4783212789104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1657130723.73214</v>
      </c>
      <c r="BH743">
        <v>406.899464285714</v>
      </c>
      <c r="BI743">
        <v>424.098785714286</v>
      </c>
      <c r="BJ743">
        <v>17.5153571428571</v>
      </c>
      <c r="BK743">
        <v>14.2740785714286</v>
      </c>
      <c r="BL743">
        <v>397.939714285714</v>
      </c>
      <c r="BM743">
        <v>17.3565892857143</v>
      </c>
      <c r="BN743">
        <v>499.995428571429</v>
      </c>
      <c r="BO743">
        <v>73.9297642857143</v>
      </c>
      <c r="BP743">
        <v>0.0475694535714286</v>
      </c>
      <c r="BQ743">
        <v>21.7479607142857</v>
      </c>
      <c r="BR743">
        <v>22.2938571428571</v>
      </c>
      <c r="BS743">
        <v>999.9</v>
      </c>
      <c r="BT743">
        <v>0</v>
      </c>
      <c r="BU743">
        <v>0</v>
      </c>
      <c r="BV743">
        <v>10001.6071428571</v>
      </c>
      <c r="BW743">
        <v>0</v>
      </c>
      <c r="BX743">
        <v>2000.83178571429</v>
      </c>
      <c r="BY743">
        <v>-17.1993392857143</v>
      </c>
      <c r="BZ743">
        <v>414.153607142857</v>
      </c>
      <c r="CA743">
        <v>430.240178571429</v>
      </c>
      <c r="CB743">
        <v>3.24128571428571</v>
      </c>
      <c r="CC743">
        <v>424.098785714286</v>
      </c>
      <c r="CD743">
        <v>14.2740785714286</v>
      </c>
      <c r="CE743">
        <v>1.29490642857143</v>
      </c>
      <c r="CF743">
        <v>1.0552775</v>
      </c>
      <c r="CG743">
        <v>10.7398535714286</v>
      </c>
      <c r="CH743">
        <v>7.70279285714286</v>
      </c>
      <c r="CI743">
        <v>2000.00678571429</v>
      </c>
      <c r="CJ743">
        <v>0.980003</v>
      </c>
      <c r="CK743">
        <v>0.0199966</v>
      </c>
      <c r="CL743">
        <v>0</v>
      </c>
      <c r="CM743">
        <v>2.23355</v>
      </c>
      <c r="CN743">
        <v>0</v>
      </c>
      <c r="CO743">
        <v>12021.2892857143</v>
      </c>
      <c r="CP743">
        <v>17300.2392857143</v>
      </c>
      <c r="CQ743">
        <v>40.25</v>
      </c>
      <c r="CR743">
        <v>41.8838571428571</v>
      </c>
      <c r="CS743">
        <v>40.437</v>
      </c>
      <c r="CT743">
        <v>39.5</v>
      </c>
      <c r="CU743">
        <v>39.23425</v>
      </c>
      <c r="CV743">
        <v>1960.01678571429</v>
      </c>
      <c r="CW743">
        <v>39.99</v>
      </c>
      <c r="CX743">
        <v>0</v>
      </c>
      <c r="CY743">
        <v>1657130711.5</v>
      </c>
      <c r="CZ743">
        <v>0</v>
      </c>
      <c r="DA743">
        <v>0</v>
      </c>
      <c r="DB743" t="s">
        <v>356</v>
      </c>
      <c r="DC743">
        <v>1656081770.5</v>
      </c>
      <c r="DD743">
        <v>1655399214.6</v>
      </c>
      <c r="DE743">
        <v>0</v>
      </c>
      <c r="DF743">
        <v>0.134</v>
      </c>
      <c r="DG743">
        <v>-0.06</v>
      </c>
      <c r="DH743">
        <v>9.331</v>
      </c>
      <c r="DI743">
        <v>0.511</v>
      </c>
      <c r="DJ743">
        <v>421</v>
      </c>
      <c r="DK743">
        <v>25</v>
      </c>
      <c r="DL743">
        <v>1.93</v>
      </c>
      <c r="DM743">
        <v>0.15</v>
      </c>
      <c r="DN743">
        <v>-15.852865</v>
      </c>
      <c r="DO743">
        <v>-25.2709148217636</v>
      </c>
      <c r="DP743">
        <v>3.06564306578163</v>
      </c>
      <c r="DQ743">
        <v>0</v>
      </c>
      <c r="DR743">
        <v>3.23434475</v>
      </c>
      <c r="DS743">
        <v>0.118809568480294</v>
      </c>
      <c r="DT743">
        <v>0.0116184975335669</v>
      </c>
      <c r="DU743">
        <v>0</v>
      </c>
      <c r="DV743">
        <v>0</v>
      </c>
      <c r="DW743">
        <v>2</v>
      </c>
      <c r="DX743" t="s">
        <v>367</v>
      </c>
      <c r="DY743">
        <v>2.9698</v>
      </c>
      <c r="DZ743">
        <v>2.70178</v>
      </c>
      <c r="EA743">
        <v>0.0724033</v>
      </c>
      <c r="EB743">
        <v>0.077279</v>
      </c>
      <c r="EC743">
        <v>0.0678496</v>
      </c>
      <c r="ED743">
        <v>0.0589447</v>
      </c>
      <c r="EE743">
        <v>36087.2</v>
      </c>
      <c r="EF743">
        <v>39318.9</v>
      </c>
      <c r="EG743">
        <v>35276.9</v>
      </c>
      <c r="EH743">
        <v>38669.6</v>
      </c>
      <c r="EI743">
        <v>46662.2</v>
      </c>
      <c r="EJ743">
        <v>52539.3</v>
      </c>
      <c r="EK743">
        <v>55165.5</v>
      </c>
      <c r="EL743">
        <v>62000.7</v>
      </c>
      <c r="EM743">
        <v>1.9448</v>
      </c>
      <c r="EN743">
        <v>2.0954</v>
      </c>
      <c r="EO743">
        <v>-0.00908971</v>
      </c>
      <c r="EP743">
        <v>0</v>
      </c>
      <c r="EQ743">
        <v>22.4418</v>
      </c>
      <c r="ER743">
        <v>999.9</v>
      </c>
      <c r="ES743">
        <v>34.782</v>
      </c>
      <c r="ET743">
        <v>37.857</v>
      </c>
      <c r="EU743">
        <v>31.0792</v>
      </c>
      <c r="EV743">
        <v>54.442</v>
      </c>
      <c r="EW743">
        <v>36.266</v>
      </c>
      <c r="EX743">
        <v>2</v>
      </c>
      <c r="EY743">
        <v>0.238862</v>
      </c>
      <c r="EZ743">
        <v>9.28105</v>
      </c>
      <c r="FA743">
        <v>19.9159</v>
      </c>
      <c r="FB743">
        <v>5.20052</v>
      </c>
      <c r="FC743">
        <v>12.0099</v>
      </c>
      <c r="FD743">
        <v>4.9756</v>
      </c>
      <c r="FE743">
        <v>3.294</v>
      </c>
      <c r="FF743">
        <v>9999</v>
      </c>
      <c r="FG743">
        <v>9999</v>
      </c>
      <c r="FH743">
        <v>9999</v>
      </c>
      <c r="FI743">
        <v>553.6</v>
      </c>
      <c r="FJ743">
        <v>1.8631</v>
      </c>
      <c r="FK743">
        <v>1.8678</v>
      </c>
      <c r="FL743">
        <v>1.86752</v>
      </c>
      <c r="FM743">
        <v>1.86874</v>
      </c>
      <c r="FN743">
        <v>1.86951</v>
      </c>
      <c r="FO743">
        <v>1.86554</v>
      </c>
      <c r="FP743">
        <v>1.86655</v>
      </c>
      <c r="FQ743">
        <v>1.86798</v>
      </c>
      <c r="FR743">
        <v>5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9.01</v>
      </c>
      <c r="GF743">
        <v>0.1596</v>
      </c>
      <c r="GG743">
        <v>5.21543574155078</v>
      </c>
      <c r="GH743">
        <v>0.0100486214095962</v>
      </c>
      <c r="GI743">
        <v>-1.74255938316833e-06</v>
      </c>
      <c r="GJ743">
        <v>3.40457676646056e-10</v>
      </c>
      <c r="GK743">
        <v>-0.0234001039270155</v>
      </c>
      <c r="GL743">
        <v>-0.0317258394575505</v>
      </c>
      <c r="GM743">
        <v>0.00293552719409138</v>
      </c>
      <c r="GN743">
        <v>-2.89779016759736e-05</v>
      </c>
      <c r="GO743">
        <v>-4</v>
      </c>
      <c r="GP743">
        <v>2214</v>
      </c>
      <c r="GQ743">
        <v>1</v>
      </c>
      <c r="GR743">
        <v>18</v>
      </c>
      <c r="GS743">
        <v>17482.7</v>
      </c>
      <c r="GT743">
        <v>28858.6</v>
      </c>
      <c r="GU743">
        <v>1.39404</v>
      </c>
      <c r="GV743">
        <v>2.6709</v>
      </c>
      <c r="GW743">
        <v>2.24854</v>
      </c>
      <c r="GX743">
        <v>2.73315</v>
      </c>
      <c r="GY743">
        <v>1.99585</v>
      </c>
      <c r="GZ743">
        <v>2.34863</v>
      </c>
      <c r="HA743">
        <v>41.8749</v>
      </c>
      <c r="HB743">
        <v>12.7749</v>
      </c>
      <c r="HC743">
        <v>18</v>
      </c>
      <c r="HD743">
        <v>502.912</v>
      </c>
      <c r="HE743">
        <v>606.238</v>
      </c>
      <c r="HF743">
        <v>11.4313</v>
      </c>
      <c r="HG743">
        <v>30.017</v>
      </c>
      <c r="HH743">
        <v>29.9997</v>
      </c>
      <c r="HI743">
        <v>29.9542</v>
      </c>
      <c r="HJ743">
        <v>29.8736</v>
      </c>
      <c r="HK743">
        <v>27.9243</v>
      </c>
      <c r="HL743">
        <v>48.5442</v>
      </c>
      <c r="HM743">
        <v>0</v>
      </c>
      <c r="HN743">
        <v>11.2483</v>
      </c>
      <c r="HO743">
        <v>459.917</v>
      </c>
      <c r="HP743">
        <v>14.2546</v>
      </c>
      <c r="HQ743">
        <v>102.318</v>
      </c>
      <c r="HR743">
        <v>103.216</v>
      </c>
    </row>
    <row r="744" spans="1:226">
      <c r="A744">
        <v>728</v>
      </c>
      <c r="B744">
        <v>1657130736.5</v>
      </c>
      <c r="C744">
        <v>10703.9000000954</v>
      </c>
      <c r="D744" t="s">
        <v>1821</v>
      </c>
      <c r="E744" t="s">
        <v>1822</v>
      </c>
      <c r="F744">
        <v>5</v>
      </c>
      <c r="G744" t="s">
        <v>1772</v>
      </c>
      <c r="H744" t="s">
        <v>354</v>
      </c>
      <c r="I744">
        <v>1657130729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450.039819199012</v>
      </c>
      <c r="AK744">
        <v>429.658181818182</v>
      </c>
      <c r="AL744">
        <v>2.21901355836428</v>
      </c>
      <c r="AM744">
        <v>66.8679461402668</v>
      </c>
      <c r="AN744">
        <f>(AP744 - AO744 + BO744*1E3/(8.314*(BQ744+273.15)) * AR744/BN744 * AQ744) * BN744/(100*BB744) * 1000/(1000 - AP744)</f>
        <v>0</v>
      </c>
      <c r="AO744">
        <v>14.280784013954</v>
      </c>
      <c r="AP744">
        <v>17.5508</v>
      </c>
      <c r="AQ744">
        <v>0.00582695146012472</v>
      </c>
      <c r="AR744">
        <v>77.4783212789104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1657130729</v>
      </c>
      <c r="BH744">
        <v>410.912740740741</v>
      </c>
      <c r="BI744">
        <v>432.990925925926</v>
      </c>
      <c r="BJ744">
        <v>17.5302296296296</v>
      </c>
      <c r="BK744">
        <v>14.2777407407407</v>
      </c>
      <c r="BL744">
        <v>401.917962962963</v>
      </c>
      <c r="BM744">
        <v>17.370837037037</v>
      </c>
      <c r="BN744">
        <v>499.985814814815</v>
      </c>
      <c r="BO744">
        <v>73.9302666666667</v>
      </c>
      <c r="BP744">
        <v>0.0476341518518518</v>
      </c>
      <c r="BQ744">
        <v>21.7494296296296</v>
      </c>
      <c r="BR744">
        <v>22.2925111111111</v>
      </c>
      <c r="BS744">
        <v>999.9</v>
      </c>
      <c r="BT744">
        <v>0</v>
      </c>
      <c r="BU744">
        <v>0</v>
      </c>
      <c r="BV744">
        <v>9993.33333333333</v>
      </c>
      <c r="BW744">
        <v>0</v>
      </c>
      <c r="BX744">
        <v>2001.56111111111</v>
      </c>
      <c r="BY744">
        <v>-22.0781296296296</v>
      </c>
      <c r="BZ744">
        <v>418.244851851852</v>
      </c>
      <c r="CA744">
        <v>439.262666666667</v>
      </c>
      <c r="CB744">
        <v>3.25249851851852</v>
      </c>
      <c r="CC744">
        <v>432.990925925926</v>
      </c>
      <c r="CD744">
        <v>14.2777407407407</v>
      </c>
      <c r="CE744">
        <v>1.29601481481481</v>
      </c>
      <c r="CF744">
        <v>1.05555481481481</v>
      </c>
      <c r="CG744">
        <v>10.7527111111111</v>
      </c>
      <c r="CH744">
        <v>7.70665259259259</v>
      </c>
      <c r="CI744">
        <v>2000.0062962963</v>
      </c>
      <c r="CJ744">
        <v>0.980003</v>
      </c>
      <c r="CK744">
        <v>0.0199966</v>
      </c>
      <c r="CL744">
        <v>0</v>
      </c>
      <c r="CM744">
        <v>2.22988148148148</v>
      </c>
      <c r="CN744">
        <v>0</v>
      </c>
      <c r="CO744">
        <v>12044.1111111111</v>
      </c>
      <c r="CP744">
        <v>17300.2296296296</v>
      </c>
      <c r="CQ744">
        <v>40.25</v>
      </c>
      <c r="CR744">
        <v>41.8956666666667</v>
      </c>
      <c r="CS744">
        <v>40.437</v>
      </c>
      <c r="CT744">
        <v>39.5022962962963</v>
      </c>
      <c r="CU744">
        <v>39.2383333333333</v>
      </c>
      <c r="CV744">
        <v>1960.0162962963</v>
      </c>
      <c r="CW744">
        <v>39.99</v>
      </c>
      <c r="CX744">
        <v>0</v>
      </c>
      <c r="CY744">
        <v>1657130716.9</v>
      </c>
      <c r="CZ744">
        <v>0</v>
      </c>
      <c r="DA744">
        <v>0</v>
      </c>
      <c r="DB744" t="s">
        <v>356</v>
      </c>
      <c r="DC744">
        <v>1656081770.5</v>
      </c>
      <c r="DD744">
        <v>1655399214.6</v>
      </c>
      <c r="DE744">
        <v>0</v>
      </c>
      <c r="DF744">
        <v>0.134</v>
      </c>
      <c r="DG744">
        <v>-0.06</v>
      </c>
      <c r="DH744">
        <v>9.331</v>
      </c>
      <c r="DI744">
        <v>0.511</v>
      </c>
      <c r="DJ744">
        <v>421</v>
      </c>
      <c r="DK744">
        <v>25</v>
      </c>
      <c r="DL744">
        <v>1.93</v>
      </c>
      <c r="DM744">
        <v>0.15</v>
      </c>
      <c r="DN744">
        <v>-19.042625</v>
      </c>
      <c r="DO744">
        <v>-53.4085283302064</v>
      </c>
      <c r="DP744">
        <v>5.3997143404883</v>
      </c>
      <c r="DQ744">
        <v>0</v>
      </c>
      <c r="DR744">
        <v>3.24447225</v>
      </c>
      <c r="DS744">
        <v>0.12471005628517</v>
      </c>
      <c r="DT744">
        <v>0.0122564798142656</v>
      </c>
      <c r="DU744">
        <v>0</v>
      </c>
      <c r="DV744">
        <v>0</v>
      </c>
      <c r="DW744">
        <v>2</v>
      </c>
      <c r="DX744" t="s">
        <v>367</v>
      </c>
      <c r="DY744">
        <v>2.97042</v>
      </c>
      <c r="DZ744">
        <v>2.70163</v>
      </c>
      <c r="EA744">
        <v>0.0738674</v>
      </c>
      <c r="EB744">
        <v>0.0792766</v>
      </c>
      <c r="EC744">
        <v>0.0679079</v>
      </c>
      <c r="ED744">
        <v>0.0589672</v>
      </c>
      <c r="EE744">
        <v>36030.5</v>
      </c>
      <c r="EF744">
        <v>39233.6</v>
      </c>
      <c r="EG744">
        <v>35277.1</v>
      </c>
      <c r="EH744">
        <v>38669.5</v>
      </c>
      <c r="EI744">
        <v>46660.2</v>
      </c>
      <c r="EJ744">
        <v>52538.2</v>
      </c>
      <c r="EK744">
        <v>55166.6</v>
      </c>
      <c r="EL744">
        <v>62000.8</v>
      </c>
      <c r="EM744">
        <v>1.9438</v>
      </c>
      <c r="EN744">
        <v>2.0956</v>
      </c>
      <c r="EO744">
        <v>-0.00938773</v>
      </c>
      <c r="EP744">
        <v>0</v>
      </c>
      <c r="EQ744">
        <v>22.4464</v>
      </c>
      <c r="ER744">
        <v>999.9</v>
      </c>
      <c r="ES744">
        <v>34.782</v>
      </c>
      <c r="ET744">
        <v>37.867</v>
      </c>
      <c r="EU744">
        <v>31.095</v>
      </c>
      <c r="EV744">
        <v>54.422</v>
      </c>
      <c r="EW744">
        <v>36.2139</v>
      </c>
      <c r="EX744">
        <v>2</v>
      </c>
      <c r="EY744">
        <v>0.239045</v>
      </c>
      <c r="EZ744">
        <v>9.28105</v>
      </c>
      <c r="FA744">
        <v>19.9161</v>
      </c>
      <c r="FB744">
        <v>5.20172</v>
      </c>
      <c r="FC744">
        <v>12.0099</v>
      </c>
      <c r="FD744">
        <v>4.9756</v>
      </c>
      <c r="FE744">
        <v>3.294</v>
      </c>
      <c r="FF744">
        <v>9999</v>
      </c>
      <c r="FG744">
        <v>9999</v>
      </c>
      <c r="FH744">
        <v>9999</v>
      </c>
      <c r="FI744">
        <v>553.6</v>
      </c>
      <c r="FJ744">
        <v>1.8631</v>
      </c>
      <c r="FK744">
        <v>1.86783</v>
      </c>
      <c r="FL744">
        <v>1.86752</v>
      </c>
      <c r="FM744">
        <v>1.86874</v>
      </c>
      <c r="FN744">
        <v>1.86951</v>
      </c>
      <c r="FO744">
        <v>1.86554</v>
      </c>
      <c r="FP744">
        <v>1.86658</v>
      </c>
      <c r="FQ744">
        <v>1.86798</v>
      </c>
      <c r="FR744">
        <v>5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9.103</v>
      </c>
      <c r="GF744">
        <v>0.1604</v>
      </c>
      <c r="GG744">
        <v>5.21543574155078</v>
      </c>
      <c r="GH744">
        <v>0.0100486214095962</v>
      </c>
      <c r="GI744">
        <v>-1.74255938316833e-06</v>
      </c>
      <c r="GJ744">
        <v>3.40457676646056e-10</v>
      </c>
      <c r="GK744">
        <v>-0.0234001039270155</v>
      </c>
      <c r="GL744">
        <v>-0.0317258394575505</v>
      </c>
      <c r="GM744">
        <v>0.00293552719409138</v>
      </c>
      <c r="GN744">
        <v>-2.89779016759736e-05</v>
      </c>
      <c r="GO744">
        <v>-4</v>
      </c>
      <c r="GP744">
        <v>2214</v>
      </c>
      <c r="GQ744">
        <v>1</v>
      </c>
      <c r="GR744">
        <v>18</v>
      </c>
      <c r="GS744">
        <v>17482.8</v>
      </c>
      <c r="GT744">
        <v>28858.7</v>
      </c>
      <c r="GU744">
        <v>1.43555</v>
      </c>
      <c r="GV744">
        <v>2.67578</v>
      </c>
      <c r="GW744">
        <v>2.24854</v>
      </c>
      <c r="GX744">
        <v>2.73315</v>
      </c>
      <c r="GY744">
        <v>1.99585</v>
      </c>
      <c r="GZ744">
        <v>2.31934</v>
      </c>
      <c r="HA744">
        <v>41.8749</v>
      </c>
      <c r="HB744">
        <v>12.7661</v>
      </c>
      <c r="HC744">
        <v>18</v>
      </c>
      <c r="HD744">
        <v>502.216</v>
      </c>
      <c r="HE744">
        <v>606.367</v>
      </c>
      <c r="HF744">
        <v>11.4456</v>
      </c>
      <c r="HG744">
        <v>30.017</v>
      </c>
      <c r="HH744">
        <v>29.9999</v>
      </c>
      <c r="HI744">
        <v>29.9516</v>
      </c>
      <c r="HJ744">
        <v>29.871</v>
      </c>
      <c r="HK744">
        <v>28.7462</v>
      </c>
      <c r="HL744">
        <v>48.5442</v>
      </c>
      <c r="HM744">
        <v>0</v>
      </c>
      <c r="HN744">
        <v>11.2615</v>
      </c>
      <c r="HO744">
        <v>473.411</v>
      </c>
      <c r="HP744">
        <v>14.2258</v>
      </c>
      <c r="HQ744">
        <v>102.319</v>
      </c>
      <c r="HR744">
        <v>103.216</v>
      </c>
    </row>
    <row r="745" spans="1:226">
      <c r="A745">
        <v>729</v>
      </c>
      <c r="B745">
        <v>1657130741.5</v>
      </c>
      <c r="C745">
        <v>10708.9000000954</v>
      </c>
      <c r="D745" t="s">
        <v>1823</v>
      </c>
      <c r="E745" t="s">
        <v>1824</v>
      </c>
      <c r="F745">
        <v>5</v>
      </c>
      <c r="G745" t="s">
        <v>1772</v>
      </c>
      <c r="H745" t="s">
        <v>354</v>
      </c>
      <c r="I745">
        <v>1657130733.71429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465.534940976777</v>
      </c>
      <c r="AK745">
        <v>442.961072727272</v>
      </c>
      <c r="AL745">
        <v>2.71531765794043</v>
      </c>
      <c r="AM745">
        <v>66.8679461402668</v>
      </c>
      <c r="AN745">
        <f>(AP745 - AO745 + BO745*1E3/(8.314*(BQ745+273.15)) * AR745/BN745 * AQ745) * BN745/(100*BB745) * 1000/(1000 - AP745)</f>
        <v>0</v>
      </c>
      <c r="AO745">
        <v>14.2849020423651</v>
      </c>
      <c r="AP745">
        <v>17.5745248484848</v>
      </c>
      <c r="AQ745">
        <v>0.00197869445474043</v>
      </c>
      <c r="AR745">
        <v>77.4783212789104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1657130733.71429</v>
      </c>
      <c r="BH745">
        <v>418.448642857143</v>
      </c>
      <c r="BI745">
        <v>445.408678571429</v>
      </c>
      <c r="BJ745">
        <v>17.5457214285714</v>
      </c>
      <c r="BK745">
        <v>14.2813678571429</v>
      </c>
      <c r="BL745">
        <v>409.388214285714</v>
      </c>
      <c r="BM745">
        <v>17.385675</v>
      </c>
      <c r="BN745">
        <v>499.976535714286</v>
      </c>
      <c r="BO745">
        <v>73.9304714285714</v>
      </c>
      <c r="BP745">
        <v>0.0477404678571429</v>
      </c>
      <c r="BQ745">
        <v>21.7527214285714</v>
      </c>
      <c r="BR745">
        <v>22.2939607142857</v>
      </c>
      <c r="BS745">
        <v>999.9</v>
      </c>
      <c r="BT745">
        <v>0</v>
      </c>
      <c r="BU745">
        <v>0</v>
      </c>
      <c r="BV745">
        <v>9989.64285714286</v>
      </c>
      <c r="BW745">
        <v>0</v>
      </c>
      <c r="BX745">
        <v>2002.04964285714</v>
      </c>
      <c r="BY745">
        <v>-26.9599464285714</v>
      </c>
      <c r="BZ745">
        <v>425.922</v>
      </c>
      <c r="CA745">
        <v>451.861892857143</v>
      </c>
      <c r="CB745">
        <v>3.26435428571429</v>
      </c>
      <c r="CC745">
        <v>445.408678571429</v>
      </c>
      <c r="CD745">
        <v>14.2813678571429</v>
      </c>
      <c r="CE745">
        <v>1.29716357142857</v>
      </c>
      <c r="CF745">
        <v>1.05582678571429</v>
      </c>
      <c r="CG745">
        <v>10.7660214285714</v>
      </c>
      <c r="CH745">
        <v>7.71042571428571</v>
      </c>
      <c r="CI745">
        <v>2000.00678571429</v>
      </c>
      <c r="CJ745">
        <v>0.980003</v>
      </c>
      <c r="CK745">
        <v>0.0199966</v>
      </c>
      <c r="CL745">
        <v>0</v>
      </c>
      <c r="CM745">
        <v>2.25312857142857</v>
      </c>
      <c r="CN745">
        <v>0</v>
      </c>
      <c r="CO745">
        <v>12064.8</v>
      </c>
      <c r="CP745">
        <v>17300.2428571429</v>
      </c>
      <c r="CQ745">
        <v>40.25</v>
      </c>
      <c r="CR745">
        <v>41.9104285714286</v>
      </c>
      <c r="CS745">
        <v>40.437</v>
      </c>
      <c r="CT745">
        <v>39.5199285714286</v>
      </c>
      <c r="CU745">
        <v>39.24775</v>
      </c>
      <c r="CV745">
        <v>1960.01678571429</v>
      </c>
      <c r="CW745">
        <v>39.99</v>
      </c>
      <c r="CX745">
        <v>0</v>
      </c>
      <c r="CY745">
        <v>1657130721.7</v>
      </c>
      <c r="CZ745">
        <v>0</v>
      </c>
      <c r="DA745">
        <v>0</v>
      </c>
      <c r="DB745" t="s">
        <v>356</v>
      </c>
      <c r="DC745">
        <v>1656081770.5</v>
      </c>
      <c r="DD745">
        <v>1655399214.6</v>
      </c>
      <c r="DE745">
        <v>0</v>
      </c>
      <c r="DF745">
        <v>0.134</v>
      </c>
      <c r="DG745">
        <v>-0.06</v>
      </c>
      <c r="DH745">
        <v>9.331</v>
      </c>
      <c r="DI745">
        <v>0.511</v>
      </c>
      <c r="DJ745">
        <v>421</v>
      </c>
      <c r="DK745">
        <v>25</v>
      </c>
      <c r="DL745">
        <v>1.93</v>
      </c>
      <c r="DM745">
        <v>0.15</v>
      </c>
      <c r="DN745">
        <v>-24.1795375</v>
      </c>
      <c r="DO745">
        <v>-62.9877016885553</v>
      </c>
      <c r="DP745">
        <v>6.14848591808128</v>
      </c>
      <c r="DQ745">
        <v>0</v>
      </c>
      <c r="DR745">
        <v>3.258628</v>
      </c>
      <c r="DS745">
        <v>0.145206078799245</v>
      </c>
      <c r="DT745">
        <v>0.0143488749036292</v>
      </c>
      <c r="DU745">
        <v>0</v>
      </c>
      <c r="DV745">
        <v>0</v>
      </c>
      <c r="DW745">
        <v>2</v>
      </c>
      <c r="DX745" t="s">
        <v>367</v>
      </c>
      <c r="DY745">
        <v>2.97037</v>
      </c>
      <c r="DZ745">
        <v>2.70198</v>
      </c>
      <c r="EA745">
        <v>0.0756547</v>
      </c>
      <c r="EB745">
        <v>0.0814095</v>
      </c>
      <c r="EC745">
        <v>0.0679638</v>
      </c>
      <c r="ED745">
        <v>0.0589693</v>
      </c>
      <c r="EE745">
        <v>35961.1</v>
      </c>
      <c r="EF745">
        <v>39143.6</v>
      </c>
      <c r="EG745">
        <v>35277.2</v>
      </c>
      <c r="EH745">
        <v>38670.3</v>
      </c>
      <c r="EI745">
        <v>46657.1</v>
      </c>
      <c r="EJ745">
        <v>52538.5</v>
      </c>
      <c r="EK745">
        <v>55166.2</v>
      </c>
      <c r="EL745">
        <v>62001.2</v>
      </c>
      <c r="EM745">
        <v>1.9452</v>
      </c>
      <c r="EN745">
        <v>2.0954</v>
      </c>
      <c r="EO745">
        <v>-0.00873208</v>
      </c>
      <c r="EP745">
        <v>0</v>
      </c>
      <c r="EQ745">
        <v>22.4528</v>
      </c>
      <c r="ER745">
        <v>999.9</v>
      </c>
      <c r="ES745">
        <v>34.782</v>
      </c>
      <c r="ET745">
        <v>37.867</v>
      </c>
      <c r="EU745">
        <v>31.0989</v>
      </c>
      <c r="EV745">
        <v>54.522</v>
      </c>
      <c r="EW745">
        <v>36.274</v>
      </c>
      <c r="EX745">
        <v>2</v>
      </c>
      <c r="EY745">
        <v>0.239004</v>
      </c>
      <c r="EZ745">
        <v>9.28105</v>
      </c>
      <c r="FA745">
        <v>19.9156</v>
      </c>
      <c r="FB745">
        <v>5.20052</v>
      </c>
      <c r="FC745">
        <v>12.0099</v>
      </c>
      <c r="FD745">
        <v>4.9756</v>
      </c>
      <c r="FE745">
        <v>3.294</v>
      </c>
      <c r="FF745">
        <v>9999</v>
      </c>
      <c r="FG745">
        <v>9999</v>
      </c>
      <c r="FH745">
        <v>9999</v>
      </c>
      <c r="FI745">
        <v>553.6</v>
      </c>
      <c r="FJ745">
        <v>1.8631</v>
      </c>
      <c r="FK745">
        <v>1.8678</v>
      </c>
      <c r="FL745">
        <v>1.86752</v>
      </c>
      <c r="FM745">
        <v>1.86874</v>
      </c>
      <c r="FN745">
        <v>1.86951</v>
      </c>
      <c r="FO745">
        <v>1.86554</v>
      </c>
      <c r="FP745">
        <v>1.86658</v>
      </c>
      <c r="FQ745">
        <v>1.86798</v>
      </c>
      <c r="FR745">
        <v>5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9.219</v>
      </c>
      <c r="GF745">
        <v>0.1613</v>
      </c>
      <c r="GG745">
        <v>5.21543574155078</v>
      </c>
      <c r="GH745">
        <v>0.0100486214095962</v>
      </c>
      <c r="GI745">
        <v>-1.74255938316833e-06</v>
      </c>
      <c r="GJ745">
        <v>3.40457676646056e-10</v>
      </c>
      <c r="GK745">
        <v>-0.0234001039270155</v>
      </c>
      <c r="GL745">
        <v>-0.0317258394575505</v>
      </c>
      <c r="GM745">
        <v>0.00293552719409138</v>
      </c>
      <c r="GN745">
        <v>-2.89779016759736e-05</v>
      </c>
      <c r="GO745">
        <v>-4</v>
      </c>
      <c r="GP745">
        <v>2214</v>
      </c>
      <c r="GQ745">
        <v>1</v>
      </c>
      <c r="GR745">
        <v>18</v>
      </c>
      <c r="GS745">
        <v>17482.8</v>
      </c>
      <c r="GT745">
        <v>28858.8</v>
      </c>
      <c r="GU745">
        <v>1.47461</v>
      </c>
      <c r="GV745">
        <v>2.66968</v>
      </c>
      <c r="GW745">
        <v>2.24854</v>
      </c>
      <c r="GX745">
        <v>2.73315</v>
      </c>
      <c r="GY745">
        <v>1.99585</v>
      </c>
      <c r="GZ745">
        <v>2.36694</v>
      </c>
      <c r="HA745">
        <v>41.8749</v>
      </c>
      <c r="HB745">
        <v>12.7661</v>
      </c>
      <c r="HC745">
        <v>18</v>
      </c>
      <c r="HD745">
        <v>503.136</v>
      </c>
      <c r="HE745">
        <v>606.184</v>
      </c>
      <c r="HF745">
        <v>11.4593</v>
      </c>
      <c r="HG745">
        <v>30.017</v>
      </c>
      <c r="HH745">
        <v>29.9999</v>
      </c>
      <c r="HI745">
        <v>29.949</v>
      </c>
      <c r="HJ745">
        <v>29.8684</v>
      </c>
      <c r="HK745">
        <v>29.5392</v>
      </c>
      <c r="HL745">
        <v>48.5442</v>
      </c>
      <c r="HM745">
        <v>0</v>
      </c>
      <c r="HN745">
        <v>11.2752</v>
      </c>
      <c r="HO745">
        <v>493.5</v>
      </c>
      <c r="HP745">
        <v>14.1842</v>
      </c>
      <c r="HQ745">
        <v>102.319</v>
      </c>
      <c r="HR745">
        <v>103.218</v>
      </c>
    </row>
    <row r="746" spans="1:226">
      <c r="A746">
        <v>730</v>
      </c>
      <c r="B746">
        <v>1657130746.5</v>
      </c>
      <c r="C746">
        <v>10713.9000000954</v>
      </c>
      <c r="D746" t="s">
        <v>1825</v>
      </c>
      <c r="E746" t="s">
        <v>1826</v>
      </c>
      <c r="F746">
        <v>5</v>
      </c>
      <c r="G746" t="s">
        <v>1772</v>
      </c>
      <c r="H746" t="s">
        <v>354</v>
      </c>
      <c r="I746">
        <v>1657130739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483.049477085247</v>
      </c>
      <c r="AK746">
        <v>458.29803030303</v>
      </c>
      <c r="AL746">
        <v>3.12569750763221</v>
      </c>
      <c r="AM746">
        <v>66.8679461402668</v>
      </c>
      <c r="AN746">
        <f>(AP746 - AO746 + BO746*1E3/(8.314*(BQ746+273.15)) * AR746/BN746 * AQ746) * BN746/(100*BB746) * 1000/(1000 - AP746)</f>
        <v>0</v>
      </c>
      <c r="AO746">
        <v>14.2927534219471</v>
      </c>
      <c r="AP746">
        <v>17.5933424242424</v>
      </c>
      <c r="AQ746">
        <v>0.00108033659928916</v>
      </c>
      <c r="AR746">
        <v>77.4783212789104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1657130739</v>
      </c>
      <c r="BH746">
        <v>430.53937037037</v>
      </c>
      <c r="BI746">
        <v>461.781851851852</v>
      </c>
      <c r="BJ746">
        <v>17.5652777777778</v>
      </c>
      <c r="BK746">
        <v>14.2828333333333</v>
      </c>
      <c r="BL746">
        <v>421.373777777778</v>
      </c>
      <c r="BM746">
        <v>17.4044074074074</v>
      </c>
      <c r="BN746">
        <v>499.991777777778</v>
      </c>
      <c r="BO746">
        <v>73.9298851851852</v>
      </c>
      <c r="BP746">
        <v>0.0479757444444444</v>
      </c>
      <c r="BQ746">
        <v>21.7556111111111</v>
      </c>
      <c r="BR746">
        <v>22.2996518518519</v>
      </c>
      <c r="BS746">
        <v>999.9</v>
      </c>
      <c r="BT746">
        <v>0</v>
      </c>
      <c r="BU746">
        <v>0</v>
      </c>
      <c r="BV746">
        <v>9993.88888888889</v>
      </c>
      <c r="BW746">
        <v>0</v>
      </c>
      <c r="BX746">
        <v>2002.18037037037</v>
      </c>
      <c r="BY746">
        <v>-31.2424037037037</v>
      </c>
      <c r="BZ746">
        <v>438.237333333333</v>
      </c>
      <c r="CA746">
        <v>468.472851851852</v>
      </c>
      <c r="CB746">
        <v>3.28244444444444</v>
      </c>
      <c r="CC746">
        <v>461.781851851852</v>
      </c>
      <c r="CD746">
        <v>14.2828333333333</v>
      </c>
      <c r="CE746">
        <v>1.29859851851852</v>
      </c>
      <c r="CF746">
        <v>1.05592740740741</v>
      </c>
      <c r="CG746">
        <v>10.7826407407407</v>
      </c>
      <c r="CH746">
        <v>7.71181111111111</v>
      </c>
      <c r="CI746">
        <v>2000.01592592593</v>
      </c>
      <c r="CJ746">
        <v>0.980003</v>
      </c>
      <c r="CK746">
        <v>0.0199966</v>
      </c>
      <c r="CL746">
        <v>0</v>
      </c>
      <c r="CM746">
        <v>2.28965925925926</v>
      </c>
      <c r="CN746">
        <v>0</v>
      </c>
      <c r="CO746">
        <v>12090.2222222222</v>
      </c>
      <c r="CP746">
        <v>17300.3111111111</v>
      </c>
      <c r="CQ746">
        <v>40.25</v>
      </c>
      <c r="CR746">
        <v>41.9163333333333</v>
      </c>
      <c r="CS746">
        <v>40.437</v>
      </c>
      <c r="CT746">
        <v>39.5413333333333</v>
      </c>
      <c r="CU746">
        <v>39.25</v>
      </c>
      <c r="CV746">
        <v>1960.02592592593</v>
      </c>
      <c r="CW746">
        <v>39.99</v>
      </c>
      <c r="CX746">
        <v>0</v>
      </c>
      <c r="CY746">
        <v>1657130726.5</v>
      </c>
      <c r="CZ746">
        <v>0</v>
      </c>
      <c r="DA746">
        <v>0</v>
      </c>
      <c r="DB746" t="s">
        <v>356</v>
      </c>
      <c r="DC746">
        <v>1656081770.5</v>
      </c>
      <c r="DD746">
        <v>1655399214.6</v>
      </c>
      <c r="DE746">
        <v>0</v>
      </c>
      <c r="DF746">
        <v>0.134</v>
      </c>
      <c r="DG746">
        <v>-0.06</v>
      </c>
      <c r="DH746">
        <v>9.331</v>
      </c>
      <c r="DI746">
        <v>0.511</v>
      </c>
      <c r="DJ746">
        <v>421</v>
      </c>
      <c r="DK746">
        <v>25</v>
      </c>
      <c r="DL746">
        <v>1.93</v>
      </c>
      <c r="DM746">
        <v>0.15</v>
      </c>
      <c r="DN746">
        <v>-28.014965</v>
      </c>
      <c r="DO746">
        <v>-51.0895227016885</v>
      </c>
      <c r="DP746">
        <v>5.02768082755608</v>
      </c>
      <c r="DQ746">
        <v>0</v>
      </c>
      <c r="DR746">
        <v>3.269447</v>
      </c>
      <c r="DS746">
        <v>0.173680300187616</v>
      </c>
      <c r="DT746">
        <v>0.0172957577457595</v>
      </c>
      <c r="DU746">
        <v>0</v>
      </c>
      <c r="DV746">
        <v>0</v>
      </c>
      <c r="DW746">
        <v>2</v>
      </c>
      <c r="DX746" t="s">
        <v>367</v>
      </c>
      <c r="DY746">
        <v>2.9703</v>
      </c>
      <c r="DZ746">
        <v>2.70218</v>
      </c>
      <c r="EA746">
        <v>0.0776759</v>
      </c>
      <c r="EB746">
        <v>0.0834466</v>
      </c>
      <c r="EC746">
        <v>0.0680141</v>
      </c>
      <c r="ED746">
        <v>0.0588475</v>
      </c>
      <c r="EE746">
        <v>35882.8</v>
      </c>
      <c r="EF746">
        <v>39056.9</v>
      </c>
      <c r="EG746">
        <v>35277.5</v>
      </c>
      <c r="EH746">
        <v>38670.4</v>
      </c>
      <c r="EI746">
        <v>46655.2</v>
      </c>
      <c r="EJ746">
        <v>52545.5</v>
      </c>
      <c r="EK746">
        <v>55166.9</v>
      </c>
      <c r="EL746">
        <v>62001.4</v>
      </c>
      <c r="EM746">
        <v>1.9438</v>
      </c>
      <c r="EN746">
        <v>2.0952</v>
      </c>
      <c r="EO746">
        <v>-0.00953674</v>
      </c>
      <c r="EP746">
        <v>0</v>
      </c>
      <c r="EQ746">
        <v>22.4597</v>
      </c>
      <c r="ER746">
        <v>999.9</v>
      </c>
      <c r="ES746">
        <v>34.782</v>
      </c>
      <c r="ET746">
        <v>37.867</v>
      </c>
      <c r="EU746">
        <v>31.0948</v>
      </c>
      <c r="EV746">
        <v>54.712</v>
      </c>
      <c r="EW746">
        <v>36.2941</v>
      </c>
      <c r="EX746">
        <v>2</v>
      </c>
      <c r="EY746">
        <v>0.238476</v>
      </c>
      <c r="EZ746">
        <v>9.28105</v>
      </c>
      <c r="FA746">
        <v>19.9156</v>
      </c>
      <c r="FB746">
        <v>5.20172</v>
      </c>
      <c r="FC746">
        <v>12.0099</v>
      </c>
      <c r="FD746">
        <v>4.976</v>
      </c>
      <c r="FE746">
        <v>3.294</v>
      </c>
      <c r="FF746">
        <v>9999</v>
      </c>
      <c r="FG746">
        <v>9999</v>
      </c>
      <c r="FH746">
        <v>9999</v>
      </c>
      <c r="FI746">
        <v>553.6</v>
      </c>
      <c r="FJ746">
        <v>1.8631</v>
      </c>
      <c r="FK746">
        <v>1.86783</v>
      </c>
      <c r="FL746">
        <v>1.86752</v>
      </c>
      <c r="FM746">
        <v>1.86877</v>
      </c>
      <c r="FN746">
        <v>1.86951</v>
      </c>
      <c r="FO746">
        <v>1.86554</v>
      </c>
      <c r="FP746">
        <v>1.86661</v>
      </c>
      <c r="FQ746">
        <v>1.86798</v>
      </c>
      <c r="FR746">
        <v>5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9.349</v>
      </c>
      <c r="GF746">
        <v>0.1621</v>
      </c>
      <c r="GG746">
        <v>5.21543574155078</v>
      </c>
      <c r="GH746">
        <v>0.0100486214095962</v>
      </c>
      <c r="GI746">
        <v>-1.74255938316833e-06</v>
      </c>
      <c r="GJ746">
        <v>3.40457676646056e-10</v>
      </c>
      <c r="GK746">
        <v>-0.0234001039270155</v>
      </c>
      <c r="GL746">
        <v>-0.0317258394575505</v>
      </c>
      <c r="GM746">
        <v>0.00293552719409138</v>
      </c>
      <c r="GN746">
        <v>-2.89779016759736e-05</v>
      </c>
      <c r="GO746">
        <v>-4</v>
      </c>
      <c r="GP746">
        <v>2214</v>
      </c>
      <c r="GQ746">
        <v>1</v>
      </c>
      <c r="GR746">
        <v>18</v>
      </c>
      <c r="GS746">
        <v>17482.9</v>
      </c>
      <c r="GT746">
        <v>28858.9</v>
      </c>
      <c r="GU746">
        <v>1.51733</v>
      </c>
      <c r="GV746">
        <v>2.66602</v>
      </c>
      <c r="GW746">
        <v>2.24854</v>
      </c>
      <c r="GX746">
        <v>2.73315</v>
      </c>
      <c r="GY746">
        <v>1.99585</v>
      </c>
      <c r="GZ746">
        <v>2.34253</v>
      </c>
      <c r="HA746">
        <v>41.9012</v>
      </c>
      <c r="HB746">
        <v>12.7661</v>
      </c>
      <c r="HC746">
        <v>18</v>
      </c>
      <c r="HD746">
        <v>502.158</v>
      </c>
      <c r="HE746">
        <v>605.996</v>
      </c>
      <c r="HF746">
        <v>11.4721</v>
      </c>
      <c r="HG746">
        <v>30.0144</v>
      </c>
      <c r="HH746">
        <v>30</v>
      </c>
      <c r="HI746">
        <v>29.9444</v>
      </c>
      <c r="HJ746">
        <v>29.8648</v>
      </c>
      <c r="HK746">
        <v>30.3977</v>
      </c>
      <c r="HL746">
        <v>48.8411</v>
      </c>
      <c r="HM746">
        <v>0</v>
      </c>
      <c r="HN746">
        <v>11.2941</v>
      </c>
      <c r="HO746">
        <v>506.954</v>
      </c>
      <c r="HP746">
        <v>14.1377</v>
      </c>
      <c r="HQ746">
        <v>102.32</v>
      </c>
      <c r="HR746">
        <v>103.218</v>
      </c>
    </row>
    <row r="747" spans="1:226">
      <c r="A747">
        <v>731</v>
      </c>
      <c r="B747">
        <v>1657130751.5</v>
      </c>
      <c r="C747">
        <v>10718.9000000954</v>
      </c>
      <c r="D747" t="s">
        <v>1827</v>
      </c>
      <c r="E747" t="s">
        <v>1828</v>
      </c>
      <c r="F747">
        <v>5</v>
      </c>
      <c r="G747" t="s">
        <v>1772</v>
      </c>
      <c r="H747" t="s">
        <v>354</v>
      </c>
      <c r="I747">
        <v>1657130743.71429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499.860596139742</v>
      </c>
      <c r="AK747">
        <v>474.225915151515</v>
      </c>
      <c r="AL747">
        <v>3.21451494097494</v>
      </c>
      <c r="AM747">
        <v>66.8679461402668</v>
      </c>
      <c r="AN747">
        <f>(AP747 - AO747 + BO747*1E3/(8.314*(BQ747+273.15)) * AR747/BN747 * AQ747) * BN747/(100*BB747) * 1000/(1000 - AP747)</f>
        <v>0</v>
      </c>
      <c r="AO747">
        <v>14.2493428491989</v>
      </c>
      <c r="AP747">
        <v>17.615916969697</v>
      </c>
      <c r="AQ747">
        <v>0.00918447872073429</v>
      </c>
      <c r="AR747">
        <v>77.4783212789104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1657130743.71429</v>
      </c>
      <c r="BH747">
        <v>443.700785714286</v>
      </c>
      <c r="BI747">
        <v>477.212178571428</v>
      </c>
      <c r="BJ747">
        <v>17.5835928571429</v>
      </c>
      <c r="BK747">
        <v>14.2711142857143</v>
      </c>
      <c r="BL747">
        <v>434.421107142857</v>
      </c>
      <c r="BM747">
        <v>17.4219535714286</v>
      </c>
      <c r="BN747">
        <v>500.004642857143</v>
      </c>
      <c r="BO747">
        <v>73.9297714285714</v>
      </c>
      <c r="BP747">
        <v>0.0480802535714286</v>
      </c>
      <c r="BQ747">
        <v>21.7567464285714</v>
      </c>
      <c r="BR747">
        <v>22.2990571428571</v>
      </c>
      <c r="BS747">
        <v>999.9</v>
      </c>
      <c r="BT747">
        <v>0</v>
      </c>
      <c r="BU747">
        <v>0</v>
      </c>
      <c r="BV747">
        <v>9993.92857142857</v>
      </c>
      <c r="BW747">
        <v>0</v>
      </c>
      <c r="BX747">
        <v>2002.58142857143</v>
      </c>
      <c r="BY747">
        <v>-33.5114142857143</v>
      </c>
      <c r="BZ747">
        <v>451.642535714286</v>
      </c>
      <c r="CA747">
        <v>484.120821428572</v>
      </c>
      <c r="CB747">
        <v>3.31247857142857</v>
      </c>
      <c r="CC747">
        <v>477.212178571428</v>
      </c>
      <c r="CD747">
        <v>14.2711142857143</v>
      </c>
      <c r="CE747">
        <v>1.29995107142857</v>
      </c>
      <c r="CF747">
        <v>1.05506</v>
      </c>
      <c r="CG747">
        <v>10.7982785714286</v>
      </c>
      <c r="CH747">
        <v>7.699745</v>
      </c>
      <c r="CI747">
        <v>1999.99</v>
      </c>
      <c r="CJ747">
        <v>0.980002464285714</v>
      </c>
      <c r="CK747">
        <v>0.0199971714285714</v>
      </c>
      <c r="CL747">
        <v>0</v>
      </c>
      <c r="CM747">
        <v>2.27425357142857</v>
      </c>
      <c r="CN747">
        <v>0</v>
      </c>
      <c r="CO747">
        <v>12116.9571428571</v>
      </c>
      <c r="CP747">
        <v>17300.0821428571</v>
      </c>
      <c r="CQ747">
        <v>40.25</v>
      </c>
      <c r="CR747">
        <v>41.9148571428571</v>
      </c>
      <c r="CS747">
        <v>40.437</v>
      </c>
      <c r="CT747">
        <v>39.5597857142857</v>
      </c>
      <c r="CU747">
        <v>39.25</v>
      </c>
      <c r="CV747">
        <v>1959.99678571429</v>
      </c>
      <c r="CW747">
        <v>39.9928571428571</v>
      </c>
      <c r="CX747">
        <v>0</v>
      </c>
      <c r="CY747">
        <v>1657130731.9</v>
      </c>
      <c r="CZ747">
        <v>0</v>
      </c>
      <c r="DA747">
        <v>0</v>
      </c>
      <c r="DB747" t="s">
        <v>356</v>
      </c>
      <c r="DC747">
        <v>1656081770.5</v>
      </c>
      <c r="DD747">
        <v>1655399214.6</v>
      </c>
      <c r="DE747">
        <v>0</v>
      </c>
      <c r="DF747">
        <v>0.134</v>
      </c>
      <c r="DG747">
        <v>-0.06</v>
      </c>
      <c r="DH747">
        <v>9.331</v>
      </c>
      <c r="DI747">
        <v>0.511</v>
      </c>
      <c r="DJ747">
        <v>421</v>
      </c>
      <c r="DK747">
        <v>25</v>
      </c>
      <c r="DL747">
        <v>1.93</v>
      </c>
      <c r="DM747">
        <v>0.15</v>
      </c>
      <c r="DN747">
        <v>-32.1418575</v>
      </c>
      <c r="DO747">
        <v>-29.4571035647279</v>
      </c>
      <c r="DP747">
        <v>2.94343714531901</v>
      </c>
      <c r="DQ747">
        <v>0</v>
      </c>
      <c r="DR747">
        <v>3.30008025</v>
      </c>
      <c r="DS747">
        <v>0.372679812382731</v>
      </c>
      <c r="DT747">
        <v>0.0378864795466338</v>
      </c>
      <c r="DU747">
        <v>0</v>
      </c>
      <c r="DV747">
        <v>0</v>
      </c>
      <c r="DW747">
        <v>2</v>
      </c>
      <c r="DX747" t="s">
        <v>367</v>
      </c>
      <c r="DY747">
        <v>2.96995</v>
      </c>
      <c r="DZ747">
        <v>2.70226</v>
      </c>
      <c r="EA747">
        <v>0.0797365</v>
      </c>
      <c r="EB747">
        <v>0.0856119</v>
      </c>
      <c r="EC747">
        <v>0.0680822</v>
      </c>
      <c r="ED747">
        <v>0.0587246</v>
      </c>
      <c r="EE747">
        <v>35802.7</v>
      </c>
      <c r="EF747">
        <v>38964.3</v>
      </c>
      <c r="EG747">
        <v>35277.6</v>
      </c>
      <c r="EH747">
        <v>38670.1</v>
      </c>
      <c r="EI747">
        <v>46652</v>
      </c>
      <c r="EJ747">
        <v>52552.1</v>
      </c>
      <c r="EK747">
        <v>55167.1</v>
      </c>
      <c r="EL747">
        <v>62001</v>
      </c>
      <c r="EM747">
        <v>1.9442</v>
      </c>
      <c r="EN747">
        <v>2.0958</v>
      </c>
      <c r="EO747">
        <v>-0.012219</v>
      </c>
      <c r="EP747">
        <v>0</v>
      </c>
      <c r="EQ747">
        <v>22.4649</v>
      </c>
      <c r="ER747">
        <v>999.9</v>
      </c>
      <c r="ES747">
        <v>34.782</v>
      </c>
      <c r="ET747">
        <v>37.887</v>
      </c>
      <c r="EU747">
        <v>31.1266</v>
      </c>
      <c r="EV747">
        <v>54.542</v>
      </c>
      <c r="EW747">
        <v>36.27</v>
      </c>
      <c r="EX747">
        <v>2</v>
      </c>
      <c r="EY747">
        <v>0.238537</v>
      </c>
      <c r="EZ747">
        <v>9.28105</v>
      </c>
      <c r="FA747">
        <v>19.9157</v>
      </c>
      <c r="FB747">
        <v>5.20531</v>
      </c>
      <c r="FC747">
        <v>12.0099</v>
      </c>
      <c r="FD747">
        <v>4.976</v>
      </c>
      <c r="FE747">
        <v>3.294</v>
      </c>
      <c r="FF747">
        <v>9999</v>
      </c>
      <c r="FG747">
        <v>9999</v>
      </c>
      <c r="FH747">
        <v>9999</v>
      </c>
      <c r="FI747">
        <v>553.6</v>
      </c>
      <c r="FJ747">
        <v>1.8631</v>
      </c>
      <c r="FK747">
        <v>1.86783</v>
      </c>
      <c r="FL747">
        <v>1.86752</v>
      </c>
      <c r="FM747">
        <v>1.86874</v>
      </c>
      <c r="FN747">
        <v>1.86951</v>
      </c>
      <c r="FO747">
        <v>1.86554</v>
      </c>
      <c r="FP747">
        <v>1.86661</v>
      </c>
      <c r="FQ747">
        <v>1.86798</v>
      </c>
      <c r="FR747">
        <v>5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9.485</v>
      </c>
      <c r="GF747">
        <v>0.1631</v>
      </c>
      <c r="GG747">
        <v>5.21543574155078</v>
      </c>
      <c r="GH747">
        <v>0.0100486214095962</v>
      </c>
      <c r="GI747">
        <v>-1.74255938316833e-06</v>
      </c>
      <c r="GJ747">
        <v>3.40457676646056e-10</v>
      </c>
      <c r="GK747">
        <v>-0.0234001039270155</v>
      </c>
      <c r="GL747">
        <v>-0.0317258394575505</v>
      </c>
      <c r="GM747">
        <v>0.00293552719409138</v>
      </c>
      <c r="GN747">
        <v>-2.89779016759736e-05</v>
      </c>
      <c r="GO747">
        <v>-4</v>
      </c>
      <c r="GP747">
        <v>2214</v>
      </c>
      <c r="GQ747">
        <v>1</v>
      </c>
      <c r="GR747">
        <v>18</v>
      </c>
      <c r="GS747">
        <v>17483</v>
      </c>
      <c r="GT747">
        <v>28858.9</v>
      </c>
      <c r="GU747">
        <v>1.55762</v>
      </c>
      <c r="GV747">
        <v>2.66968</v>
      </c>
      <c r="GW747">
        <v>2.24854</v>
      </c>
      <c r="GX747">
        <v>2.73438</v>
      </c>
      <c r="GY747">
        <v>1.99585</v>
      </c>
      <c r="GZ747">
        <v>2.33887</v>
      </c>
      <c r="HA747">
        <v>41.9012</v>
      </c>
      <c r="HB747">
        <v>12.7486</v>
      </c>
      <c r="HC747">
        <v>18</v>
      </c>
      <c r="HD747">
        <v>502.405</v>
      </c>
      <c r="HE747">
        <v>606.416</v>
      </c>
      <c r="HF747">
        <v>11.4841</v>
      </c>
      <c r="HG747">
        <v>30.0144</v>
      </c>
      <c r="HH747">
        <v>30</v>
      </c>
      <c r="HI747">
        <v>29.9419</v>
      </c>
      <c r="HJ747">
        <v>29.8608</v>
      </c>
      <c r="HK747">
        <v>31.1979</v>
      </c>
      <c r="HL747">
        <v>49.1416</v>
      </c>
      <c r="HM747">
        <v>0</v>
      </c>
      <c r="HN747">
        <v>11.3068</v>
      </c>
      <c r="HO747">
        <v>527.34</v>
      </c>
      <c r="HP747">
        <v>14.0851</v>
      </c>
      <c r="HQ747">
        <v>102.32</v>
      </c>
      <c r="HR747">
        <v>103.217</v>
      </c>
    </row>
    <row r="748" spans="1:226">
      <c r="A748">
        <v>732</v>
      </c>
      <c r="B748">
        <v>1657130756.5</v>
      </c>
      <c r="C748">
        <v>10723.9000000954</v>
      </c>
      <c r="D748" t="s">
        <v>1829</v>
      </c>
      <c r="E748" t="s">
        <v>1830</v>
      </c>
      <c r="F748">
        <v>5</v>
      </c>
      <c r="G748" t="s">
        <v>1772</v>
      </c>
      <c r="H748" t="s">
        <v>354</v>
      </c>
      <c r="I748">
        <v>1657130749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516.785291168781</v>
      </c>
      <c r="AK748">
        <v>490.566636363636</v>
      </c>
      <c r="AL748">
        <v>3.28209733665433</v>
      </c>
      <c r="AM748">
        <v>66.8679461402668</v>
      </c>
      <c r="AN748">
        <f>(AP748 - AO748 + BO748*1E3/(8.314*(BQ748+273.15)) * AR748/BN748 * AQ748) * BN748/(100*BB748) * 1000/(1000 - AP748)</f>
        <v>0</v>
      </c>
      <c r="AO748">
        <v>14.1932503512793</v>
      </c>
      <c r="AP748">
        <v>17.6125393939394</v>
      </c>
      <c r="AQ748">
        <v>0.000908596623931907</v>
      </c>
      <c r="AR748">
        <v>77.4783212789104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1657130749</v>
      </c>
      <c r="BH748">
        <v>459.705851851852</v>
      </c>
      <c r="BI748">
        <v>495.02462962963</v>
      </c>
      <c r="BJ748">
        <v>17.6019111111111</v>
      </c>
      <c r="BK748">
        <v>14.2386777777778</v>
      </c>
      <c r="BL748">
        <v>450.288037037037</v>
      </c>
      <c r="BM748">
        <v>17.4394925925926</v>
      </c>
      <c r="BN748">
        <v>500.011333333333</v>
      </c>
      <c r="BO748">
        <v>73.929762962963</v>
      </c>
      <c r="BP748">
        <v>0.0479421037037037</v>
      </c>
      <c r="BQ748">
        <v>21.7567703703704</v>
      </c>
      <c r="BR748">
        <v>22.2980259259259</v>
      </c>
      <c r="BS748">
        <v>999.9</v>
      </c>
      <c r="BT748">
        <v>0</v>
      </c>
      <c r="BU748">
        <v>0</v>
      </c>
      <c r="BV748">
        <v>10006.4814814815</v>
      </c>
      <c r="BW748">
        <v>0</v>
      </c>
      <c r="BX748">
        <v>2002.79666666667</v>
      </c>
      <c r="BY748">
        <v>-35.3188111111111</v>
      </c>
      <c r="BZ748">
        <v>467.942666666667</v>
      </c>
      <c r="CA748">
        <v>502.174296296296</v>
      </c>
      <c r="CB748">
        <v>3.36322888888889</v>
      </c>
      <c r="CC748">
        <v>495.02462962963</v>
      </c>
      <c r="CD748">
        <v>14.2386777777778</v>
      </c>
      <c r="CE748">
        <v>1.30130481481481</v>
      </c>
      <c r="CF748">
        <v>1.05266222222222</v>
      </c>
      <c r="CG748">
        <v>10.8139259259259</v>
      </c>
      <c r="CH748">
        <v>7.66634777777778</v>
      </c>
      <c r="CI748">
        <v>1999.95148148148</v>
      </c>
      <c r="CJ748">
        <v>0.980001777777778</v>
      </c>
      <c r="CK748">
        <v>0.0199979037037037</v>
      </c>
      <c r="CL748">
        <v>0</v>
      </c>
      <c r="CM748">
        <v>2.25550740740741</v>
      </c>
      <c r="CN748">
        <v>0</v>
      </c>
      <c r="CO748">
        <v>12149.4</v>
      </c>
      <c r="CP748">
        <v>17299.7481481482</v>
      </c>
      <c r="CQ748">
        <v>40.25</v>
      </c>
      <c r="CR748">
        <v>41.914037037037</v>
      </c>
      <c r="CS748">
        <v>40.4347037037037</v>
      </c>
      <c r="CT748">
        <v>39.562</v>
      </c>
      <c r="CU748">
        <v>39.25</v>
      </c>
      <c r="CV748">
        <v>1959.95481481481</v>
      </c>
      <c r="CW748">
        <v>39.9962962962963</v>
      </c>
      <c r="CX748">
        <v>0</v>
      </c>
      <c r="CY748">
        <v>1657130736.7</v>
      </c>
      <c r="CZ748">
        <v>0</v>
      </c>
      <c r="DA748">
        <v>0</v>
      </c>
      <c r="DB748" t="s">
        <v>356</v>
      </c>
      <c r="DC748">
        <v>1656081770.5</v>
      </c>
      <c r="DD748">
        <v>1655399214.6</v>
      </c>
      <c r="DE748">
        <v>0</v>
      </c>
      <c r="DF748">
        <v>0.134</v>
      </c>
      <c r="DG748">
        <v>-0.06</v>
      </c>
      <c r="DH748">
        <v>9.331</v>
      </c>
      <c r="DI748">
        <v>0.511</v>
      </c>
      <c r="DJ748">
        <v>421</v>
      </c>
      <c r="DK748">
        <v>25</v>
      </c>
      <c r="DL748">
        <v>1.93</v>
      </c>
      <c r="DM748">
        <v>0.15</v>
      </c>
      <c r="DN748">
        <v>-33.9531756097561</v>
      </c>
      <c r="DO748">
        <v>-20.2703121951218</v>
      </c>
      <c r="DP748">
        <v>2.11021907321635</v>
      </c>
      <c r="DQ748">
        <v>0</v>
      </c>
      <c r="DR748">
        <v>3.3352643902439</v>
      </c>
      <c r="DS748">
        <v>0.560175888501748</v>
      </c>
      <c r="DT748">
        <v>0.057347955161571</v>
      </c>
      <c r="DU748">
        <v>0</v>
      </c>
      <c r="DV748">
        <v>0</v>
      </c>
      <c r="DW748">
        <v>2</v>
      </c>
      <c r="DX748" t="s">
        <v>367</v>
      </c>
      <c r="DY748">
        <v>2.97055</v>
      </c>
      <c r="DZ748">
        <v>2.70199</v>
      </c>
      <c r="EA748">
        <v>0.0817962</v>
      </c>
      <c r="EB748">
        <v>0.0877971</v>
      </c>
      <c r="EC748">
        <v>0.0680751</v>
      </c>
      <c r="ED748">
        <v>0.0585405</v>
      </c>
      <c r="EE748">
        <v>35722.4</v>
      </c>
      <c r="EF748">
        <v>38871.3</v>
      </c>
      <c r="EG748">
        <v>35277.3</v>
      </c>
      <c r="EH748">
        <v>38670.2</v>
      </c>
      <c r="EI748">
        <v>46651.4</v>
      </c>
      <c r="EJ748">
        <v>52562.5</v>
      </c>
      <c r="EK748">
        <v>55166</v>
      </c>
      <c r="EL748">
        <v>62000.9</v>
      </c>
      <c r="EM748">
        <v>1.9442</v>
      </c>
      <c r="EN748">
        <v>2.0952</v>
      </c>
      <c r="EO748">
        <v>-0.0105798</v>
      </c>
      <c r="EP748">
        <v>0</v>
      </c>
      <c r="EQ748">
        <v>22.4691</v>
      </c>
      <c r="ER748">
        <v>999.9</v>
      </c>
      <c r="ES748">
        <v>34.782</v>
      </c>
      <c r="ET748">
        <v>37.887</v>
      </c>
      <c r="EU748">
        <v>31.1317</v>
      </c>
      <c r="EV748">
        <v>54.462</v>
      </c>
      <c r="EW748">
        <v>36.266</v>
      </c>
      <c r="EX748">
        <v>2</v>
      </c>
      <c r="EY748">
        <v>0.238496</v>
      </c>
      <c r="EZ748">
        <v>9.28105</v>
      </c>
      <c r="FA748">
        <v>19.916</v>
      </c>
      <c r="FB748">
        <v>5.20052</v>
      </c>
      <c r="FC748">
        <v>12.0099</v>
      </c>
      <c r="FD748">
        <v>4.976</v>
      </c>
      <c r="FE748">
        <v>3.294</v>
      </c>
      <c r="FF748">
        <v>9999</v>
      </c>
      <c r="FG748">
        <v>9999</v>
      </c>
      <c r="FH748">
        <v>9999</v>
      </c>
      <c r="FI748">
        <v>553.6</v>
      </c>
      <c r="FJ748">
        <v>1.8631</v>
      </c>
      <c r="FK748">
        <v>1.86783</v>
      </c>
      <c r="FL748">
        <v>1.86752</v>
      </c>
      <c r="FM748">
        <v>1.86874</v>
      </c>
      <c r="FN748">
        <v>1.86951</v>
      </c>
      <c r="FO748">
        <v>1.86554</v>
      </c>
      <c r="FP748">
        <v>1.86652</v>
      </c>
      <c r="FQ748">
        <v>1.86798</v>
      </c>
      <c r="FR748">
        <v>5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9.621</v>
      </c>
      <c r="GF748">
        <v>0.163</v>
      </c>
      <c r="GG748">
        <v>5.21543574155078</v>
      </c>
      <c r="GH748">
        <v>0.0100486214095962</v>
      </c>
      <c r="GI748">
        <v>-1.74255938316833e-06</v>
      </c>
      <c r="GJ748">
        <v>3.40457676646056e-10</v>
      </c>
      <c r="GK748">
        <v>-0.0234001039270155</v>
      </c>
      <c r="GL748">
        <v>-0.0317258394575505</v>
      </c>
      <c r="GM748">
        <v>0.00293552719409138</v>
      </c>
      <c r="GN748">
        <v>-2.89779016759736e-05</v>
      </c>
      <c r="GO748">
        <v>-4</v>
      </c>
      <c r="GP748">
        <v>2214</v>
      </c>
      <c r="GQ748">
        <v>1</v>
      </c>
      <c r="GR748">
        <v>18</v>
      </c>
      <c r="GS748">
        <v>17483.1</v>
      </c>
      <c r="GT748">
        <v>28859</v>
      </c>
      <c r="GU748">
        <v>1.60034</v>
      </c>
      <c r="GV748">
        <v>2.66724</v>
      </c>
      <c r="GW748">
        <v>2.24854</v>
      </c>
      <c r="GX748">
        <v>2.73438</v>
      </c>
      <c r="GY748">
        <v>1.99585</v>
      </c>
      <c r="GZ748">
        <v>2.32056</v>
      </c>
      <c r="HA748">
        <v>41.9012</v>
      </c>
      <c r="HB748">
        <v>12.7398</v>
      </c>
      <c r="HC748">
        <v>18</v>
      </c>
      <c r="HD748">
        <v>502.373</v>
      </c>
      <c r="HE748">
        <v>605.922</v>
      </c>
      <c r="HF748">
        <v>11.4961</v>
      </c>
      <c r="HG748">
        <v>30.0118</v>
      </c>
      <c r="HH748">
        <v>30</v>
      </c>
      <c r="HI748">
        <v>29.9387</v>
      </c>
      <c r="HJ748">
        <v>29.8582</v>
      </c>
      <c r="HK748">
        <v>32.0539</v>
      </c>
      <c r="HL748">
        <v>49.4229</v>
      </c>
      <c r="HM748">
        <v>0</v>
      </c>
      <c r="HN748">
        <v>11.3279</v>
      </c>
      <c r="HO748">
        <v>540.76</v>
      </c>
      <c r="HP748">
        <v>14.0444</v>
      </c>
      <c r="HQ748">
        <v>102.319</v>
      </c>
      <c r="HR748">
        <v>103.217</v>
      </c>
    </row>
    <row r="749" spans="1:226">
      <c r="A749">
        <v>733</v>
      </c>
      <c r="B749">
        <v>1657130761.5</v>
      </c>
      <c r="C749">
        <v>10728.9000000954</v>
      </c>
      <c r="D749" t="s">
        <v>1831</v>
      </c>
      <c r="E749" t="s">
        <v>1832</v>
      </c>
      <c r="F749">
        <v>5</v>
      </c>
      <c r="G749" t="s">
        <v>1772</v>
      </c>
      <c r="H749" t="s">
        <v>354</v>
      </c>
      <c r="I749">
        <v>1657130753.71429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533.945719744061</v>
      </c>
      <c r="AK749">
        <v>507.017212121212</v>
      </c>
      <c r="AL749">
        <v>3.2756347003776</v>
      </c>
      <c r="AM749">
        <v>66.8679461402668</v>
      </c>
      <c r="AN749">
        <f>(AP749 - AO749 + BO749*1E3/(8.314*(BQ749+273.15)) * AR749/BN749 * AQ749) * BN749/(100*BB749) * 1000/(1000 - AP749)</f>
        <v>0</v>
      </c>
      <c r="AO749">
        <v>14.0948749640393</v>
      </c>
      <c r="AP749">
        <v>17.5985072727273</v>
      </c>
      <c r="AQ749">
        <v>-0.00052514702412363</v>
      </c>
      <c r="AR749">
        <v>77.4783212789104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1657130753.71429</v>
      </c>
      <c r="BH749">
        <v>474.668214285714</v>
      </c>
      <c r="BI749">
        <v>510.832678571429</v>
      </c>
      <c r="BJ749">
        <v>17.6086535714286</v>
      </c>
      <c r="BK749">
        <v>14.1766464285714</v>
      </c>
      <c r="BL749">
        <v>465.121892857143</v>
      </c>
      <c r="BM749">
        <v>17.4459571428571</v>
      </c>
      <c r="BN749">
        <v>500.010678571429</v>
      </c>
      <c r="BO749">
        <v>73.9301285714286</v>
      </c>
      <c r="BP749">
        <v>0.0479300857142857</v>
      </c>
      <c r="BQ749">
        <v>21.7577</v>
      </c>
      <c r="BR749">
        <v>22.2930928571429</v>
      </c>
      <c r="BS749">
        <v>999.9</v>
      </c>
      <c r="BT749">
        <v>0</v>
      </c>
      <c r="BU749">
        <v>0</v>
      </c>
      <c r="BV749">
        <v>9990.53571428571</v>
      </c>
      <c r="BW749">
        <v>0</v>
      </c>
      <c r="BX749">
        <v>2003.01035714286</v>
      </c>
      <c r="BY749">
        <v>-36.1645071428571</v>
      </c>
      <c r="BZ749">
        <v>483.176285714286</v>
      </c>
      <c r="CA749">
        <v>518.177642857143</v>
      </c>
      <c r="CB749">
        <v>3.43200285714286</v>
      </c>
      <c r="CC749">
        <v>510.832678571429</v>
      </c>
      <c r="CD749">
        <v>14.1766464285714</v>
      </c>
      <c r="CE749">
        <v>1.30181</v>
      </c>
      <c r="CF749">
        <v>1.04808178571429</v>
      </c>
      <c r="CG749">
        <v>10.8197642857143</v>
      </c>
      <c r="CH749">
        <v>7.60234714285714</v>
      </c>
      <c r="CI749">
        <v>1999.93285714286</v>
      </c>
      <c r="CJ749">
        <v>0.980001392857143</v>
      </c>
      <c r="CK749">
        <v>0.0199983142857143</v>
      </c>
      <c r="CL749">
        <v>0</v>
      </c>
      <c r="CM749">
        <v>2.304425</v>
      </c>
      <c r="CN749">
        <v>0</v>
      </c>
      <c r="CO749">
        <v>12180.4892857143</v>
      </c>
      <c r="CP749">
        <v>17299.5821428571</v>
      </c>
      <c r="CQ749">
        <v>40.25</v>
      </c>
      <c r="CR749">
        <v>41.9192857142857</v>
      </c>
      <c r="CS749">
        <v>40.4303571428571</v>
      </c>
      <c r="CT749">
        <v>39.562</v>
      </c>
      <c r="CU749">
        <v>39.25</v>
      </c>
      <c r="CV749">
        <v>1959.93321428571</v>
      </c>
      <c r="CW749">
        <v>39.9989285714286</v>
      </c>
      <c r="CX749">
        <v>0</v>
      </c>
      <c r="CY749">
        <v>1657130741.5</v>
      </c>
      <c r="CZ749">
        <v>0</v>
      </c>
      <c r="DA749">
        <v>0</v>
      </c>
      <c r="DB749" t="s">
        <v>356</v>
      </c>
      <c r="DC749">
        <v>1656081770.5</v>
      </c>
      <c r="DD749">
        <v>1655399214.6</v>
      </c>
      <c r="DE749">
        <v>0</v>
      </c>
      <c r="DF749">
        <v>0.134</v>
      </c>
      <c r="DG749">
        <v>-0.06</v>
      </c>
      <c r="DH749">
        <v>9.331</v>
      </c>
      <c r="DI749">
        <v>0.511</v>
      </c>
      <c r="DJ749">
        <v>421</v>
      </c>
      <c r="DK749">
        <v>25</v>
      </c>
      <c r="DL749">
        <v>1.93</v>
      </c>
      <c r="DM749">
        <v>0.15</v>
      </c>
      <c r="DN749">
        <v>-35.452995</v>
      </c>
      <c r="DO749">
        <v>-12.6050701688555</v>
      </c>
      <c r="DP749">
        <v>1.2819725632692</v>
      </c>
      <c r="DQ749">
        <v>0</v>
      </c>
      <c r="DR749">
        <v>3.388351</v>
      </c>
      <c r="DS749">
        <v>0.805476472795494</v>
      </c>
      <c r="DT749">
        <v>0.0793992316965347</v>
      </c>
      <c r="DU749">
        <v>0</v>
      </c>
      <c r="DV749">
        <v>0</v>
      </c>
      <c r="DW749">
        <v>2</v>
      </c>
      <c r="DX749" t="s">
        <v>367</v>
      </c>
      <c r="DY749">
        <v>2.9702</v>
      </c>
      <c r="DZ749">
        <v>2.70173</v>
      </c>
      <c r="EA749">
        <v>0.0838642</v>
      </c>
      <c r="EB749">
        <v>0.0897751</v>
      </c>
      <c r="EC749">
        <v>0.0680119</v>
      </c>
      <c r="ED749">
        <v>0.058333</v>
      </c>
      <c r="EE749">
        <v>35642.2</v>
      </c>
      <c r="EF749">
        <v>38787.4</v>
      </c>
      <c r="EG749">
        <v>35277.6</v>
      </c>
      <c r="EH749">
        <v>38670.5</v>
      </c>
      <c r="EI749">
        <v>46654.8</v>
      </c>
      <c r="EJ749">
        <v>52574.5</v>
      </c>
      <c r="EK749">
        <v>55166.2</v>
      </c>
      <c r="EL749">
        <v>62001.4</v>
      </c>
      <c r="EM749">
        <v>1.9446</v>
      </c>
      <c r="EN749">
        <v>2.0954</v>
      </c>
      <c r="EO749">
        <v>-0.0110269</v>
      </c>
      <c r="EP749">
        <v>0</v>
      </c>
      <c r="EQ749">
        <v>22.4763</v>
      </c>
      <c r="ER749">
        <v>999.9</v>
      </c>
      <c r="ES749">
        <v>34.782</v>
      </c>
      <c r="ET749">
        <v>37.887</v>
      </c>
      <c r="EU749">
        <v>31.133</v>
      </c>
      <c r="EV749">
        <v>54.472</v>
      </c>
      <c r="EW749">
        <v>36.23</v>
      </c>
      <c r="EX749">
        <v>2</v>
      </c>
      <c r="EY749">
        <v>0.238415</v>
      </c>
      <c r="EZ749">
        <v>9.28105</v>
      </c>
      <c r="FA749">
        <v>19.9159</v>
      </c>
      <c r="FB749">
        <v>5.20172</v>
      </c>
      <c r="FC749">
        <v>12.0099</v>
      </c>
      <c r="FD749">
        <v>4.9756</v>
      </c>
      <c r="FE749">
        <v>3.294</v>
      </c>
      <c r="FF749">
        <v>9999</v>
      </c>
      <c r="FG749">
        <v>9999</v>
      </c>
      <c r="FH749">
        <v>9999</v>
      </c>
      <c r="FI749">
        <v>553.6</v>
      </c>
      <c r="FJ749">
        <v>1.8631</v>
      </c>
      <c r="FK749">
        <v>1.86783</v>
      </c>
      <c r="FL749">
        <v>1.86752</v>
      </c>
      <c r="FM749">
        <v>1.86874</v>
      </c>
      <c r="FN749">
        <v>1.86951</v>
      </c>
      <c r="FO749">
        <v>1.86554</v>
      </c>
      <c r="FP749">
        <v>1.86658</v>
      </c>
      <c r="FQ749">
        <v>1.86798</v>
      </c>
      <c r="FR749">
        <v>5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9.76</v>
      </c>
      <c r="GF749">
        <v>0.162</v>
      </c>
      <c r="GG749">
        <v>5.21543574155078</v>
      </c>
      <c r="GH749">
        <v>0.0100486214095962</v>
      </c>
      <c r="GI749">
        <v>-1.74255938316833e-06</v>
      </c>
      <c r="GJ749">
        <v>3.40457676646056e-10</v>
      </c>
      <c r="GK749">
        <v>-0.0234001039270155</v>
      </c>
      <c r="GL749">
        <v>-0.0317258394575505</v>
      </c>
      <c r="GM749">
        <v>0.00293552719409138</v>
      </c>
      <c r="GN749">
        <v>-2.89779016759736e-05</v>
      </c>
      <c r="GO749">
        <v>-4</v>
      </c>
      <c r="GP749">
        <v>2214</v>
      </c>
      <c r="GQ749">
        <v>1</v>
      </c>
      <c r="GR749">
        <v>18</v>
      </c>
      <c r="GS749">
        <v>17483.2</v>
      </c>
      <c r="GT749">
        <v>28859.1</v>
      </c>
      <c r="GU749">
        <v>1.64062</v>
      </c>
      <c r="GV749">
        <v>2.66602</v>
      </c>
      <c r="GW749">
        <v>2.24854</v>
      </c>
      <c r="GX749">
        <v>2.73315</v>
      </c>
      <c r="GY749">
        <v>1.99585</v>
      </c>
      <c r="GZ749">
        <v>2.34741</v>
      </c>
      <c r="HA749">
        <v>41.9012</v>
      </c>
      <c r="HB749">
        <v>12.7486</v>
      </c>
      <c r="HC749">
        <v>18</v>
      </c>
      <c r="HD749">
        <v>502.622</v>
      </c>
      <c r="HE749">
        <v>606.05</v>
      </c>
      <c r="HF749">
        <v>11.5049</v>
      </c>
      <c r="HG749">
        <v>30.0118</v>
      </c>
      <c r="HH749">
        <v>29.9999</v>
      </c>
      <c r="HI749">
        <v>29.9362</v>
      </c>
      <c r="HJ749">
        <v>29.8556</v>
      </c>
      <c r="HK749">
        <v>32.8493</v>
      </c>
      <c r="HL749">
        <v>49.4229</v>
      </c>
      <c r="HM749">
        <v>0</v>
      </c>
      <c r="HN749">
        <v>11.3298</v>
      </c>
      <c r="HO749">
        <v>554.254</v>
      </c>
      <c r="HP749">
        <v>14.0163</v>
      </c>
      <c r="HQ749">
        <v>102.319</v>
      </c>
      <c r="HR749">
        <v>103.218</v>
      </c>
    </row>
    <row r="750" spans="1:226">
      <c r="A750">
        <v>734</v>
      </c>
      <c r="B750">
        <v>1657130766.5</v>
      </c>
      <c r="C750">
        <v>10733.9000000954</v>
      </c>
      <c r="D750" t="s">
        <v>1833</v>
      </c>
      <c r="E750" t="s">
        <v>1834</v>
      </c>
      <c r="F750">
        <v>5</v>
      </c>
      <c r="G750" t="s">
        <v>1772</v>
      </c>
      <c r="H750" t="s">
        <v>354</v>
      </c>
      <c r="I750">
        <v>1657130759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550.46349720666</v>
      </c>
      <c r="AK750">
        <v>523.371260606061</v>
      </c>
      <c r="AL750">
        <v>3.22296107498937</v>
      </c>
      <c r="AM750">
        <v>66.8679461402668</v>
      </c>
      <c r="AN750">
        <f>(AP750 - AO750 + BO750*1E3/(8.314*(BQ750+273.15)) * AR750/BN750 * AQ750) * BN750/(100*BB750) * 1000/(1000 - AP750)</f>
        <v>0</v>
      </c>
      <c r="AO750">
        <v>14.0796037168153</v>
      </c>
      <c r="AP750">
        <v>17.5832363636364</v>
      </c>
      <c r="AQ750">
        <v>-0.00145428516724642</v>
      </c>
      <c r="AR750">
        <v>77.4783212789104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1657130759</v>
      </c>
      <c r="BH750">
        <v>491.672</v>
      </c>
      <c r="BI750">
        <v>528.476148148148</v>
      </c>
      <c r="BJ750">
        <v>17.6052481481481</v>
      </c>
      <c r="BK750">
        <v>14.1188074074074</v>
      </c>
      <c r="BL750">
        <v>481.980296296296</v>
      </c>
      <c r="BM750">
        <v>17.4426888888889</v>
      </c>
      <c r="BN750">
        <v>499.998481481482</v>
      </c>
      <c r="BO750">
        <v>73.9295074074074</v>
      </c>
      <c r="BP750">
        <v>0.0480438740740741</v>
      </c>
      <c r="BQ750">
        <v>21.759437037037</v>
      </c>
      <c r="BR750">
        <v>22.291162962963</v>
      </c>
      <c r="BS750">
        <v>999.9</v>
      </c>
      <c r="BT750">
        <v>0</v>
      </c>
      <c r="BU750">
        <v>0</v>
      </c>
      <c r="BV750">
        <v>9988.7037037037</v>
      </c>
      <c r="BW750">
        <v>0</v>
      </c>
      <c r="BX750">
        <v>2002.45740740741</v>
      </c>
      <c r="BY750">
        <v>-36.8040703703704</v>
      </c>
      <c r="BZ750">
        <v>500.482925925926</v>
      </c>
      <c r="CA750">
        <v>536.043592592593</v>
      </c>
      <c r="CB750">
        <v>3.48643481481481</v>
      </c>
      <c r="CC750">
        <v>528.476148148148</v>
      </c>
      <c r="CD750">
        <v>14.1188074074074</v>
      </c>
      <c r="CE750">
        <v>1.30154703703704</v>
      </c>
      <c r="CF750">
        <v>1.04379666666667</v>
      </c>
      <c r="CG750">
        <v>10.8167296296296</v>
      </c>
      <c r="CH750">
        <v>7.54240259259259</v>
      </c>
      <c r="CI750">
        <v>1999.96814814815</v>
      </c>
      <c r="CJ750">
        <v>0.980001666666667</v>
      </c>
      <c r="CK750">
        <v>0.0199980222222222</v>
      </c>
      <c r="CL750">
        <v>0</v>
      </c>
      <c r="CM750">
        <v>2.29247037037037</v>
      </c>
      <c r="CN750">
        <v>0</v>
      </c>
      <c r="CO750">
        <v>12217.6407407407</v>
      </c>
      <c r="CP750">
        <v>17299.8888888889</v>
      </c>
      <c r="CQ750">
        <v>40.25</v>
      </c>
      <c r="CR750">
        <v>41.9324074074074</v>
      </c>
      <c r="CS750">
        <v>40.4232222222222</v>
      </c>
      <c r="CT750">
        <v>39.562</v>
      </c>
      <c r="CU750">
        <v>39.25</v>
      </c>
      <c r="CV750">
        <v>1959.96814814815</v>
      </c>
      <c r="CW750">
        <v>39.9996296296296</v>
      </c>
      <c r="CX750">
        <v>0</v>
      </c>
      <c r="CY750">
        <v>1657130746.9</v>
      </c>
      <c r="CZ750">
        <v>0</v>
      </c>
      <c r="DA750">
        <v>0</v>
      </c>
      <c r="DB750" t="s">
        <v>356</v>
      </c>
      <c r="DC750">
        <v>1656081770.5</v>
      </c>
      <c r="DD750">
        <v>1655399214.6</v>
      </c>
      <c r="DE750">
        <v>0</v>
      </c>
      <c r="DF750">
        <v>0.134</v>
      </c>
      <c r="DG750">
        <v>-0.06</v>
      </c>
      <c r="DH750">
        <v>9.331</v>
      </c>
      <c r="DI750">
        <v>0.511</v>
      </c>
      <c r="DJ750">
        <v>421</v>
      </c>
      <c r="DK750">
        <v>25</v>
      </c>
      <c r="DL750">
        <v>1.93</v>
      </c>
      <c r="DM750">
        <v>0.15</v>
      </c>
      <c r="DN750">
        <v>-36.2869375</v>
      </c>
      <c r="DO750">
        <v>-8.09111031894933</v>
      </c>
      <c r="DP750">
        <v>0.927775630927946</v>
      </c>
      <c r="DQ750">
        <v>0</v>
      </c>
      <c r="DR750">
        <v>3.443965</v>
      </c>
      <c r="DS750">
        <v>0.689225290806751</v>
      </c>
      <c r="DT750">
        <v>0.0704291300528411</v>
      </c>
      <c r="DU750">
        <v>0</v>
      </c>
      <c r="DV750">
        <v>0</v>
      </c>
      <c r="DW750">
        <v>2</v>
      </c>
      <c r="DX750" t="s">
        <v>367</v>
      </c>
      <c r="DY750">
        <v>2.97014</v>
      </c>
      <c r="DZ750">
        <v>2.70209</v>
      </c>
      <c r="EA750">
        <v>0.0858547</v>
      </c>
      <c r="EB750">
        <v>0.0917145</v>
      </c>
      <c r="EC750">
        <v>0.0680001</v>
      </c>
      <c r="ED750">
        <v>0.0583436</v>
      </c>
      <c r="EE750">
        <v>35564.8</v>
      </c>
      <c r="EF750">
        <v>38704.6</v>
      </c>
      <c r="EG750">
        <v>35277.6</v>
      </c>
      <c r="EH750">
        <v>38670.4</v>
      </c>
      <c r="EI750">
        <v>46656.2</v>
      </c>
      <c r="EJ750">
        <v>52574.6</v>
      </c>
      <c r="EK750">
        <v>55167</v>
      </c>
      <c r="EL750">
        <v>62002.2</v>
      </c>
      <c r="EM750">
        <v>1.9448</v>
      </c>
      <c r="EN750">
        <v>2.0954</v>
      </c>
      <c r="EO750">
        <v>-0.0107288</v>
      </c>
      <c r="EP750">
        <v>0</v>
      </c>
      <c r="EQ750">
        <v>22.482</v>
      </c>
      <c r="ER750">
        <v>999.9</v>
      </c>
      <c r="ES750">
        <v>34.782</v>
      </c>
      <c r="ET750">
        <v>37.897</v>
      </c>
      <c r="EU750">
        <v>31.1465</v>
      </c>
      <c r="EV750">
        <v>54.812</v>
      </c>
      <c r="EW750">
        <v>36.266</v>
      </c>
      <c r="EX750">
        <v>2</v>
      </c>
      <c r="EY750">
        <v>0.23811</v>
      </c>
      <c r="EZ750">
        <v>9.28105</v>
      </c>
      <c r="FA750">
        <v>19.9156</v>
      </c>
      <c r="FB750">
        <v>5.20411</v>
      </c>
      <c r="FC750">
        <v>12.0099</v>
      </c>
      <c r="FD750">
        <v>4.9756</v>
      </c>
      <c r="FE750">
        <v>3.294</v>
      </c>
      <c r="FF750">
        <v>9999</v>
      </c>
      <c r="FG750">
        <v>9999</v>
      </c>
      <c r="FH750">
        <v>9999</v>
      </c>
      <c r="FI750">
        <v>553.6</v>
      </c>
      <c r="FJ750">
        <v>1.8631</v>
      </c>
      <c r="FK750">
        <v>1.8678</v>
      </c>
      <c r="FL750">
        <v>1.86752</v>
      </c>
      <c r="FM750">
        <v>1.86877</v>
      </c>
      <c r="FN750">
        <v>1.86951</v>
      </c>
      <c r="FO750">
        <v>1.86554</v>
      </c>
      <c r="FP750">
        <v>1.86661</v>
      </c>
      <c r="FQ750">
        <v>1.86798</v>
      </c>
      <c r="FR750">
        <v>5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9.895</v>
      </c>
      <c r="GF750">
        <v>0.1619</v>
      </c>
      <c r="GG750">
        <v>5.21543574155078</v>
      </c>
      <c r="GH750">
        <v>0.0100486214095962</v>
      </c>
      <c r="GI750">
        <v>-1.74255938316833e-06</v>
      </c>
      <c r="GJ750">
        <v>3.40457676646056e-10</v>
      </c>
      <c r="GK750">
        <v>-0.0234001039270155</v>
      </c>
      <c r="GL750">
        <v>-0.0317258394575505</v>
      </c>
      <c r="GM750">
        <v>0.00293552719409138</v>
      </c>
      <c r="GN750">
        <v>-2.89779016759736e-05</v>
      </c>
      <c r="GO750">
        <v>-4</v>
      </c>
      <c r="GP750">
        <v>2214</v>
      </c>
      <c r="GQ750">
        <v>1</v>
      </c>
      <c r="GR750">
        <v>18</v>
      </c>
      <c r="GS750">
        <v>17483.3</v>
      </c>
      <c r="GT750">
        <v>28859.2</v>
      </c>
      <c r="GU750">
        <v>1.68091</v>
      </c>
      <c r="GV750">
        <v>2.66113</v>
      </c>
      <c r="GW750">
        <v>2.24854</v>
      </c>
      <c r="GX750">
        <v>2.73438</v>
      </c>
      <c r="GY750">
        <v>1.99585</v>
      </c>
      <c r="GZ750">
        <v>2.33887</v>
      </c>
      <c r="HA750">
        <v>41.9012</v>
      </c>
      <c r="HB750">
        <v>12.7486</v>
      </c>
      <c r="HC750">
        <v>18</v>
      </c>
      <c r="HD750">
        <v>502.734</v>
      </c>
      <c r="HE750">
        <v>606.024</v>
      </c>
      <c r="HF750">
        <v>11.5136</v>
      </c>
      <c r="HG750">
        <v>30.0092</v>
      </c>
      <c r="HH750">
        <v>30.0001</v>
      </c>
      <c r="HI750">
        <v>29.9336</v>
      </c>
      <c r="HJ750">
        <v>29.8531</v>
      </c>
      <c r="HK750">
        <v>33.6667</v>
      </c>
      <c r="HL750">
        <v>49.4229</v>
      </c>
      <c r="HM750">
        <v>0</v>
      </c>
      <c r="HN750">
        <v>11.3298</v>
      </c>
      <c r="HO750">
        <v>574.579</v>
      </c>
      <c r="HP750">
        <v>13.9887</v>
      </c>
      <c r="HQ750">
        <v>102.32</v>
      </c>
      <c r="HR750">
        <v>103.219</v>
      </c>
    </row>
    <row r="751" spans="1:226">
      <c r="A751">
        <v>735</v>
      </c>
      <c r="B751">
        <v>1657130771.5</v>
      </c>
      <c r="C751">
        <v>10738.9000000954</v>
      </c>
      <c r="D751" t="s">
        <v>1835</v>
      </c>
      <c r="E751" t="s">
        <v>1836</v>
      </c>
      <c r="F751">
        <v>5</v>
      </c>
      <c r="G751" t="s">
        <v>1772</v>
      </c>
      <c r="H751" t="s">
        <v>354</v>
      </c>
      <c r="I751">
        <v>1657130763.71429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567.700944319533</v>
      </c>
      <c r="AK751">
        <v>539.799157575757</v>
      </c>
      <c r="AL751">
        <v>3.33351323742325</v>
      </c>
      <c r="AM751">
        <v>66.8679461402668</v>
      </c>
      <c r="AN751">
        <f>(AP751 - AO751 + BO751*1E3/(8.314*(BQ751+273.15)) * AR751/BN751 * AQ751) * BN751/(100*BB751) * 1000/(1000 - AP751)</f>
        <v>0</v>
      </c>
      <c r="AO751">
        <v>14.0838731675408</v>
      </c>
      <c r="AP751">
        <v>17.5837048484848</v>
      </c>
      <c r="AQ751">
        <v>3.96605028252693e-05</v>
      </c>
      <c r="AR751">
        <v>77.4783212789104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1657130763.71429</v>
      </c>
      <c r="BH751">
        <v>506.840678571429</v>
      </c>
      <c r="BI751">
        <v>544.213392857143</v>
      </c>
      <c r="BJ751">
        <v>17.5951857142857</v>
      </c>
      <c r="BK751">
        <v>14.0852071428571</v>
      </c>
      <c r="BL751">
        <v>497.019785714286</v>
      </c>
      <c r="BM751">
        <v>17.4330464285714</v>
      </c>
      <c r="BN751">
        <v>499.995357142857</v>
      </c>
      <c r="BO751">
        <v>73.9289964285714</v>
      </c>
      <c r="BP751">
        <v>0.0482512178571429</v>
      </c>
      <c r="BQ751">
        <v>21.7611857142857</v>
      </c>
      <c r="BR751">
        <v>22.2870178571429</v>
      </c>
      <c r="BS751">
        <v>999.9</v>
      </c>
      <c r="BT751">
        <v>0</v>
      </c>
      <c r="BU751">
        <v>0</v>
      </c>
      <c r="BV751">
        <v>9990.89285714286</v>
      </c>
      <c r="BW751">
        <v>0</v>
      </c>
      <c r="BX751">
        <v>2000.2325</v>
      </c>
      <c r="BY751">
        <v>-37.3725607142857</v>
      </c>
      <c r="BZ751">
        <v>515.918285714286</v>
      </c>
      <c r="CA751">
        <v>551.987892857143</v>
      </c>
      <c r="CB751">
        <v>3.5099725</v>
      </c>
      <c r="CC751">
        <v>544.213392857143</v>
      </c>
      <c r="CD751">
        <v>14.0852071428571</v>
      </c>
      <c r="CE751">
        <v>1.30079357142857</v>
      </c>
      <c r="CF751">
        <v>1.04130535714286</v>
      </c>
      <c r="CG751">
        <v>10.8080285714286</v>
      </c>
      <c r="CH751">
        <v>7.50748571428571</v>
      </c>
      <c r="CI751">
        <v>2000.00142857143</v>
      </c>
      <c r="CJ751">
        <v>0.980001821428571</v>
      </c>
      <c r="CK751">
        <v>0.0199978571428571</v>
      </c>
      <c r="CL751">
        <v>0</v>
      </c>
      <c r="CM751">
        <v>2.31762142857143</v>
      </c>
      <c r="CN751">
        <v>0</v>
      </c>
      <c r="CO751">
        <v>12251.2357142857</v>
      </c>
      <c r="CP751">
        <v>17300.1714285714</v>
      </c>
      <c r="CQ751">
        <v>40.25</v>
      </c>
      <c r="CR751">
        <v>41.937</v>
      </c>
      <c r="CS751">
        <v>40.4148571428571</v>
      </c>
      <c r="CT751">
        <v>39.562</v>
      </c>
      <c r="CU751">
        <v>39.25</v>
      </c>
      <c r="CV751">
        <v>1960.00142857143</v>
      </c>
      <c r="CW751">
        <v>39.9996428571429</v>
      </c>
      <c r="CX751">
        <v>0</v>
      </c>
      <c r="CY751">
        <v>1657130751.7</v>
      </c>
      <c r="CZ751">
        <v>0</v>
      </c>
      <c r="DA751">
        <v>0</v>
      </c>
      <c r="DB751" t="s">
        <v>356</v>
      </c>
      <c r="DC751">
        <v>1656081770.5</v>
      </c>
      <c r="DD751">
        <v>1655399214.6</v>
      </c>
      <c r="DE751">
        <v>0</v>
      </c>
      <c r="DF751">
        <v>0.134</v>
      </c>
      <c r="DG751">
        <v>-0.06</v>
      </c>
      <c r="DH751">
        <v>9.331</v>
      </c>
      <c r="DI751">
        <v>0.511</v>
      </c>
      <c r="DJ751">
        <v>421</v>
      </c>
      <c r="DK751">
        <v>25</v>
      </c>
      <c r="DL751">
        <v>1.93</v>
      </c>
      <c r="DM751">
        <v>0.15</v>
      </c>
      <c r="DN751">
        <v>-36.97996</v>
      </c>
      <c r="DO751">
        <v>-6.42167729831139</v>
      </c>
      <c r="DP751">
        <v>0.785784655233226</v>
      </c>
      <c r="DQ751">
        <v>0</v>
      </c>
      <c r="DR751">
        <v>3.48282675</v>
      </c>
      <c r="DS751">
        <v>0.346837485928697</v>
      </c>
      <c r="DT751">
        <v>0.0452284216166948</v>
      </c>
      <c r="DU751">
        <v>0</v>
      </c>
      <c r="DV751">
        <v>0</v>
      </c>
      <c r="DW751">
        <v>2</v>
      </c>
      <c r="DX751" t="s">
        <v>367</v>
      </c>
      <c r="DY751">
        <v>2.96948</v>
      </c>
      <c r="DZ751">
        <v>2.70214</v>
      </c>
      <c r="EA751">
        <v>0.0878786</v>
      </c>
      <c r="EB751">
        <v>0.0937202</v>
      </c>
      <c r="EC751">
        <v>0.0679912</v>
      </c>
      <c r="ED751">
        <v>0.0581763</v>
      </c>
      <c r="EE751">
        <v>35486.8</v>
      </c>
      <c r="EF751">
        <v>38619.2</v>
      </c>
      <c r="EG751">
        <v>35278.3</v>
      </c>
      <c r="EH751">
        <v>38670.5</v>
      </c>
      <c r="EI751">
        <v>46656.5</v>
      </c>
      <c r="EJ751">
        <v>52583.9</v>
      </c>
      <c r="EK751">
        <v>55166.9</v>
      </c>
      <c r="EL751">
        <v>62002</v>
      </c>
      <c r="EM751">
        <v>1.9438</v>
      </c>
      <c r="EN751">
        <v>2.0952</v>
      </c>
      <c r="EO751">
        <v>-0.0116229</v>
      </c>
      <c r="EP751">
        <v>0</v>
      </c>
      <c r="EQ751">
        <v>22.4877</v>
      </c>
      <c r="ER751">
        <v>999.9</v>
      </c>
      <c r="ES751">
        <v>34.782</v>
      </c>
      <c r="ET751">
        <v>37.897</v>
      </c>
      <c r="EU751">
        <v>31.1433</v>
      </c>
      <c r="EV751">
        <v>54.642</v>
      </c>
      <c r="EW751">
        <v>36.3261</v>
      </c>
      <c r="EX751">
        <v>2</v>
      </c>
      <c r="EY751">
        <v>0.238049</v>
      </c>
      <c r="EZ751">
        <v>9.28105</v>
      </c>
      <c r="FA751">
        <v>19.9156</v>
      </c>
      <c r="FB751">
        <v>5.20291</v>
      </c>
      <c r="FC751">
        <v>12.0099</v>
      </c>
      <c r="FD751">
        <v>4.9756</v>
      </c>
      <c r="FE751">
        <v>3.294</v>
      </c>
      <c r="FF751">
        <v>9999</v>
      </c>
      <c r="FG751">
        <v>9999</v>
      </c>
      <c r="FH751">
        <v>9999</v>
      </c>
      <c r="FI751">
        <v>553.6</v>
      </c>
      <c r="FJ751">
        <v>1.86313</v>
      </c>
      <c r="FK751">
        <v>1.86783</v>
      </c>
      <c r="FL751">
        <v>1.86752</v>
      </c>
      <c r="FM751">
        <v>1.86874</v>
      </c>
      <c r="FN751">
        <v>1.86951</v>
      </c>
      <c r="FO751">
        <v>1.86554</v>
      </c>
      <c r="FP751">
        <v>1.86661</v>
      </c>
      <c r="FQ751">
        <v>1.86798</v>
      </c>
      <c r="FR751">
        <v>5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10.035</v>
      </c>
      <c r="GF751">
        <v>0.1617</v>
      </c>
      <c r="GG751">
        <v>5.21543574155078</v>
      </c>
      <c r="GH751">
        <v>0.0100486214095962</v>
      </c>
      <c r="GI751">
        <v>-1.74255938316833e-06</v>
      </c>
      <c r="GJ751">
        <v>3.40457676646056e-10</v>
      </c>
      <c r="GK751">
        <v>-0.0234001039270155</v>
      </c>
      <c r="GL751">
        <v>-0.0317258394575505</v>
      </c>
      <c r="GM751">
        <v>0.00293552719409138</v>
      </c>
      <c r="GN751">
        <v>-2.89779016759736e-05</v>
      </c>
      <c r="GO751">
        <v>-4</v>
      </c>
      <c r="GP751">
        <v>2214</v>
      </c>
      <c r="GQ751">
        <v>1</v>
      </c>
      <c r="GR751">
        <v>18</v>
      </c>
      <c r="GS751">
        <v>17483.3</v>
      </c>
      <c r="GT751">
        <v>28859.3</v>
      </c>
      <c r="GU751">
        <v>1.71875</v>
      </c>
      <c r="GV751">
        <v>2.66113</v>
      </c>
      <c r="GW751">
        <v>2.24854</v>
      </c>
      <c r="GX751">
        <v>2.73315</v>
      </c>
      <c r="GY751">
        <v>1.99585</v>
      </c>
      <c r="GZ751">
        <v>2.33276</v>
      </c>
      <c r="HA751">
        <v>41.9012</v>
      </c>
      <c r="HB751">
        <v>12.7398</v>
      </c>
      <c r="HC751">
        <v>18</v>
      </c>
      <c r="HD751">
        <v>502.039</v>
      </c>
      <c r="HE751">
        <v>605.841</v>
      </c>
      <c r="HF751">
        <v>11.5201</v>
      </c>
      <c r="HG751">
        <v>30.0092</v>
      </c>
      <c r="HH751">
        <v>30.0001</v>
      </c>
      <c r="HI751">
        <v>29.931</v>
      </c>
      <c r="HJ751">
        <v>29.8505</v>
      </c>
      <c r="HK751">
        <v>34.4245</v>
      </c>
      <c r="HL751">
        <v>49.7252</v>
      </c>
      <c r="HM751">
        <v>0</v>
      </c>
      <c r="HN751">
        <v>11.3298</v>
      </c>
      <c r="HO751">
        <v>588.077</v>
      </c>
      <c r="HP751">
        <v>13.959</v>
      </c>
      <c r="HQ751">
        <v>102.321</v>
      </c>
      <c r="HR751">
        <v>103.219</v>
      </c>
    </row>
    <row r="752" spans="1:226">
      <c r="A752">
        <v>736</v>
      </c>
      <c r="B752">
        <v>1657130776.5</v>
      </c>
      <c r="C752">
        <v>10743.9000000954</v>
      </c>
      <c r="D752" t="s">
        <v>1837</v>
      </c>
      <c r="E752" t="s">
        <v>1838</v>
      </c>
      <c r="F752">
        <v>5</v>
      </c>
      <c r="G752" t="s">
        <v>1772</v>
      </c>
      <c r="H752" t="s">
        <v>354</v>
      </c>
      <c r="I752">
        <v>1657130769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583.92149961252</v>
      </c>
      <c r="AK752">
        <v>556.054860606061</v>
      </c>
      <c r="AL752">
        <v>3.21538274853146</v>
      </c>
      <c r="AM752">
        <v>66.8679461402668</v>
      </c>
      <c r="AN752">
        <f>(AP752 - AO752 + BO752*1E3/(8.314*(BQ752+273.15)) * AR752/BN752 * AQ752) * BN752/(100*BB752) * 1000/(1000 - AP752)</f>
        <v>0</v>
      </c>
      <c r="AO752">
        <v>14.0053244452222</v>
      </c>
      <c r="AP752">
        <v>17.5706284848485</v>
      </c>
      <c r="AQ752">
        <v>-0.00558199433700973</v>
      </c>
      <c r="AR752">
        <v>77.4783212789104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1657130769</v>
      </c>
      <c r="BH752">
        <v>523.867518518519</v>
      </c>
      <c r="BI752">
        <v>561.617259259259</v>
      </c>
      <c r="BJ752">
        <v>17.584</v>
      </c>
      <c r="BK752">
        <v>14.053537037037</v>
      </c>
      <c r="BL752">
        <v>513.902222222222</v>
      </c>
      <c r="BM752">
        <v>17.4223259259259</v>
      </c>
      <c r="BN752">
        <v>500.003148148148</v>
      </c>
      <c r="BO752">
        <v>73.928962962963</v>
      </c>
      <c r="BP752">
        <v>0.0483517814814815</v>
      </c>
      <c r="BQ752">
        <v>21.765137037037</v>
      </c>
      <c r="BR752">
        <v>22.2858333333333</v>
      </c>
      <c r="BS752">
        <v>999.9</v>
      </c>
      <c r="BT752">
        <v>0</v>
      </c>
      <c r="BU752">
        <v>0</v>
      </c>
      <c r="BV752">
        <v>10006.1111111111</v>
      </c>
      <c r="BW752">
        <v>0</v>
      </c>
      <c r="BX752">
        <v>1999.0237037037</v>
      </c>
      <c r="BY752">
        <v>-37.7496037037037</v>
      </c>
      <c r="BZ752">
        <v>533.244111111111</v>
      </c>
      <c r="CA752">
        <v>569.621851851852</v>
      </c>
      <c r="CB752">
        <v>3.5304562962963</v>
      </c>
      <c r="CC752">
        <v>561.617259259259</v>
      </c>
      <c r="CD752">
        <v>14.053537037037</v>
      </c>
      <c r="CE752">
        <v>1.2999662962963</v>
      </c>
      <c r="CF752">
        <v>1.03896296296296</v>
      </c>
      <c r="CG752">
        <v>10.7984666666667</v>
      </c>
      <c r="CH752">
        <v>7.47450111111111</v>
      </c>
      <c r="CI752">
        <v>2000.00222222222</v>
      </c>
      <c r="CJ752">
        <v>0.980001666666667</v>
      </c>
      <c r="CK752">
        <v>0.0199980222222222</v>
      </c>
      <c r="CL752">
        <v>0</v>
      </c>
      <c r="CM752">
        <v>2.25003333333333</v>
      </c>
      <c r="CN752">
        <v>0</v>
      </c>
      <c r="CO752">
        <v>12286.2148148148</v>
      </c>
      <c r="CP752">
        <v>17300.1777777778</v>
      </c>
      <c r="CQ752">
        <v>40.25</v>
      </c>
      <c r="CR752">
        <v>41.937</v>
      </c>
      <c r="CS752">
        <v>40.4117407407407</v>
      </c>
      <c r="CT752">
        <v>39.562</v>
      </c>
      <c r="CU752">
        <v>39.25</v>
      </c>
      <c r="CV752">
        <v>1960.00259259259</v>
      </c>
      <c r="CW752">
        <v>39.9988888888889</v>
      </c>
      <c r="CX752">
        <v>0</v>
      </c>
      <c r="CY752">
        <v>1657130756.5</v>
      </c>
      <c r="CZ752">
        <v>0</v>
      </c>
      <c r="DA752">
        <v>0</v>
      </c>
      <c r="DB752" t="s">
        <v>356</v>
      </c>
      <c r="DC752">
        <v>1656081770.5</v>
      </c>
      <c r="DD752">
        <v>1655399214.6</v>
      </c>
      <c r="DE752">
        <v>0</v>
      </c>
      <c r="DF752">
        <v>0.134</v>
      </c>
      <c r="DG752">
        <v>-0.06</v>
      </c>
      <c r="DH752">
        <v>9.331</v>
      </c>
      <c r="DI752">
        <v>0.511</v>
      </c>
      <c r="DJ752">
        <v>421</v>
      </c>
      <c r="DK752">
        <v>25</v>
      </c>
      <c r="DL752">
        <v>1.93</v>
      </c>
      <c r="DM752">
        <v>0.15</v>
      </c>
      <c r="DN752">
        <v>-37.554295</v>
      </c>
      <c r="DO752">
        <v>-4.52240375234515</v>
      </c>
      <c r="DP752">
        <v>0.676907844152363</v>
      </c>
      <c r="DQ752">
        <v>0</v>
      </c>
      <c r="DR752">
        <v>3.52656425</v>
      </c>
      <c r="DS752">
        <v>0.191158986866789</v>
      </c>
      <c r="DT752">
        <v>0.0285955144111362</v>
      </c>
      <c r="DU752">
        <v>0</v>
      </c>
      <c r="DV752">
        <v>0</v>
      </c>
      <c r="DW752">
        <v>2</v>
      </c>
      <c r="DX752" t="s">
        <v>367</v>
      </c>
      <c r="DY752">
        <v>2.9701</v>
      </c>
      <c r="DZ752">
        <v>2.70189</v>
      </c>
      <c r="EA752">
        <v>0.0897899</v>
      </c>
      <c r="EB752">
        <v>0.0956507</v>
      </c>
      <c r="EC752">
        <v>0.067946</v>
      </c>
      <c r="ED752">
        <v>0.0581024</v>
      </c>
      <c r="EE752">
        <v>35412.1</v>
      </c>
      <c r="EF752">
        <v>38536.9</v>
      </c>
      <c r="EG752">
        <v>35277.9</v>
      </c>
      <c r="EH752">
        <v>38670.4</v>
      </c>
      <c r="EI752">
        <v>46659.1</v>
      </c>
      <c r="EJ752">
        <v>52588.4</v>
      </c>
      <c r="EK752">
        <v>55167.2</v>
      </c>
      <c r="EL752">
        <v>62002.4</v>
      </c>
      <c r="EM752">
        <v>1.9444</v>
      </c>
      <c r="EN752">
        <v>2.0958</v>
      </c>
      <c r="EO752">
        <v>-0.012815</v>
      </c>
      <c r="EP752">
        <v>0</v>
      </c>
      <c r="EQ752">
        <v>22.4919</v>
      </c>
      <c r="ER752">
        <v>999.9</v>
      </c>
      <c r="ES752">
        <v>34.782</v>
      </c>
      <c r="ET752">
        <v>37.897</v>
      </c>
      <c r="EU752">
        <v>31.1474</v>
      </c>
      <c r="EV752">
        <v>54.802</v>
      </c>
      <c r="EW752">
        <v>36.2941</v>
      </c>
      <c r="EX752">
        <v>2</v>
      </c>
      <c r="EY752">
        <v>0.23811</v>
      </c>
      <c r="EZ752">
        <v>9.28105</v>
      </c>
      <c r="FA752">
        <v>19.9153</v>
      </c>
      <c r="FB752">
        <v>5.20291</v>
      </c>
      <c r="FC752">
        <v>12.0099</v>
      </c>
      <c r="FD752">
        <v>4.976</v>
      </c>
      <c r="FE752">
        <v>3.294</v>
      </c>
      <c r="FF752">
        <v>9999</v>
      </c>
      <c r="FG752">
        <v>9999</v>
      </c>
      <c r="FH752">
        <v>9999</v>
      </c>
      <c r="FI752">
        <v>553.6</v>
      </c>
      <c r="FJ752">
        <v>1.8631</v>
      </c>
      <c r="FK752">
        <v>1.8678</v>
      </c>
      <c r="FL752">
        <v>1.86752</v>
      </c>
      <c r="FM752">
        <v>1.86877</v>
      </c>
      <c r="FN752">
        <v>1.86951</v>
      </c>
      <c r="FO752">
        <v>1.86554</v>
      </c>
      <c r="FP752">
        <v>1.86661</v>
      </c>
      <c r="FQ752">
        <v>1.86798</v>
      </c>
      <c r="FR752">
        <v>5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10.167</v>
      </c>
      <c r="GF752">
        <v>0.161</v>
      </c>
      <c r="GG752">
        <v>5.21543574155078</v>
      </c>
      <c r="GH752">
        <v>0.0100486214095962</v>
      </c>
      <c r="GI752">
        <v>-1.74255938316833e-06</v>
      </c>
      <c r="GJ752">
        <v>3.40457676646056e-10</v>
      </c>
      <c r="GK752">
        <v>-0.0234001039270155</v>
      </c>
      <c r="GL752">
        <v>-0.0317258394575505</v>
      </c>
      <c r="GM752">
        <v>0.00293552719409138</v>
      </c>
      <c r="GN752">
        <v>-2.89779016759736e-05</v>
      </c>
      <c r="GO752">
        <v>-4</v>
      </c>
      <c r="GP752">
        <v>2214</v>
      </c>
      <c r="GQ752">
        <v>1</v>
      </c>
      <c r="GR752">
        <v>18</v>
      </c>
      <c r="GS752">
        <v>17483.4</v>
      </c>
      <c r="GT752">
        <v>28859.4</v>
      </c>
      <c r="GU752">
        <v>1.76025</v>
      </c>
      <c r="GV752">
        <v>2.66724</v>
      </c>
      <c r="GW752">
        <v>2.24854</v>
      </c>
      <c r="GX752">
        <v>2.73315</v>
      </c>
      <c r="GY752">
        <v>1.99585</v>
      </c>
      <c r="GZ752">
        <v>2.33154</v>
      </c>
      <c r="HA752">
        <v>41.9012</v>
      </c>
      <c r="HB752">
        <v>12.7223</v>
      </c>
      <c r="HC752">
        <v>18</v>
      </c>
      <c r="HD752">
        <v>502.443</v>
      </c>
      <c r="HE752">
        <v>606.308</v>
      </c>
      <c r="HF752">
        <v>11.5305</v>
      </c>
      <c r="HG752">
        <v>30.0092</v>
      </c>
      <c r="HH752">
        <v>30.0001</v>
      </c>
      <c r="HI752">
        <v>29.931</v>
      </c>
      <c r="HJ752">
        <v>29.8505</v>
      </c>
      <c r="HK752">
        <v>35.2368</v>
      </c>
      <c r="HL752">
        <v>49.7252</v>
      </c>
      <c r="HM752">
        <v>0</v>
      </c>
      <c r="HN752">
        <v>11.328</v>
      </c>
      <c r="HO752">
        <v>608.211</v>
      </c>
      <c r="HP752">
        <v>13.9415</v>
      </c>
      <c r="HQ752">
        <v>102.321</v>
      </c>
      <c r="HR752">
        <v>103.219</v>
      </c>
    </row>
    <row r="753" spans="1:226">
      <c r="A753">
        <v>737</v>
      </c>
      <c r="B753">
        <v>1657130781.5</v>
      </c>
      <c r="C753">
        <v>10748.9000000954</v>
      </c>
      <c r="D753" t="s">
        <v>1839</v>
      </c>
      <c r="E753" t="s">
        <v>1840</v>
      </c>
      <c r="F753">
        <v>5</v>
      </c>
      <c r="G753" t="s">
        <v>1772</v>
      </c>
      <c r="H753" t="s">
        <v>354</v>
      </c>
      <c r="I753">
        <v>1657130773.71429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601.280870673261</v>
      </c>
      <c r="AK753">
        <v>572.748642424242</v>
      </c>
      <c r="AL753">
        <v>3.36483355637434</v>
      </c>
      <c r="AM753">
        <v>66.8679461402668</v>
      </c>
      <c r="AN753">
        <f>(AP753 - AO753 + BO753*1E3/(8.314*(BQ753+273.15)) * AR753/BN753 * AQ753) * BN753/(100*BB753) * 1000/(1000 - AP753)</f>
        <v>0</v>
      </c>
      <c r="AO753">
        <v>14.0007760627112</v>
      </c>
      <c r="AP753">
        <v>17.5630690909091</v>
      </c>
      <c r="AQ753">
        <v>0.000596903796672526</v>
      </c>
      <c r="AR753">
        <v>77.4783212789104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1657130773.71429</v>
      </c>
      <c r="BH753">
        <v>539.013892857143</v>
      </c>
      <c r="BI753">
        <v>577.431035714286</v>
      </c>
      <c r="BJ753">
        <v>17.5754214285714</v>
      </c>
      <c r="BK753">
        <v>14.029525</v>
      </c>
      <c r="BL753">
        <v>528.920785714286</v>
      </c>
      <c r="BM753">
        <v>17.4141178571429</v>
      </c>
      <c r="BN753">
        <v>500.022035714286</v>
      </c>
      <c r="BO753">
        <v>73.9286535714286</v>
      </c>
      <c r="BP753">
        <v>0.0483042785714286</v>
      </c>
      <c r="BQ753">
        <v>21.7697785714286</v>
      </c>
      <c r="BR753">
        <v>22.2827178571429</v>
      </c>
      <c r="BS753">
        <v>999.9</v>
      </c>
      <c r="BT753">
        <v>0</v>
      </c>
      <c r="BU753">
        <v>0</v>
      </c>
      <c r="BV753">
        <v>10006.25</v>
      </c>
      <c r="BW753">
        <v>0</v>
      </c>
      <c r="BX753">
        <v>1998.16857142857</v>
      </c>
      <c r="BY753">
        <v>-38.4170964285714</v>
      </c>
      <c r="BZ753">
        <v>548.656714285714</v>
      </c>
      <c r="CA753">
        <v>585.646857142857</v>
      </c>
      <c r="CB753">
        <v>3.54590035714286</v>
      </c>
      <c r="CC753">
        <v>577.431035714286</v>
      </c>
      <c r="CD753">
        <v>14.029525</v>
      </c>
      <c r="CE753">
        <v>1.29932642857143</v>
      </c>
      <c r="CF753">
        <v>1.03718285714286</v>
      </c>
      <c r="CG753">
        <v>10.7910785714286</v>
      </c>
      <c r="CH753">
        <v>7.44940607142857</v>
      </c>
      <c r="CI753">
        <v>2000.005</v>
      </c>
      <c r="CJ753">
        <v>0.980001928571428</v>
      </c>
      <c r="CK753">
        <v>0.0199977428571429</v>
      </c>
      <c r="CL753">
        <v>0</v>
      </c>
      <c r="CM753">
        <v>2.222825</v>
      </c>
      <c r="CN753">
        <v>0</v>
      </c>
      <c r="CO753">
        <v>12314.9642857143</v>
      </c>
      <c r="CP753">
        <v>17300.2142857143</v>
      </c>
      <c r="CQ753">
        <v>40.25</v>
      </c>
      <c r="CR753">
        <v>41.937</v>
      </c>
      <c r="CS753">
        <v>40.4170714285714</v>
      </c>
      <c r="CT753">
        <v>39.56425</v>
      </c>
      <c r="CU753">
        <v>39.25</v>
      </c>
      <c r="CV753">
        <v>1960.00857142857</v>
      </c>
      <c r="CW753">
        <v>39.9957142857143</v>
      </c>
      <c r="CX753">
        <v>0</v>
      </c>
      <c r="CY753">
        <v>1657130761.9</v>
      </c>
      <c r="CZ753">
        <v>0</v>
      </c>
      <c r="DA753">
        <v>0</v>
      </c>
      <c r="DB753" t="s">
        <v>356</v>
      </c>
      <c r="DC753">
        <v>1656081770.5</v>
      </c>
      <c r="DD753">
        <v>1655399214.6</v>
      </c>
      <c r="DE753">
        <v>0</v>
      </c>
      <c r="DF753">
        <v>0.134</v>
      </c>
      <c r="DG753">
        <v>-0.06</v>
      </c>
      <c r="DH753">
        <v>9.331</v>
      </c>
      <c r="DI753">
        <v>0.511</v>
      </c>
      <c r="DJ753">
        <v>421</v>
      </c>
      <c r="DK753">
        <v>25</v>
      </c>
      <c r="DL753">
        <v>1.93</v>
      </c>
      <c r="DM753">
        <v>0.15</v>
      </c>
      <c r="DN753">
        <v>-37.966125</v>
      </c>
      <c r="DO753">
        <v>-6.37466116322694</v>
      </c>
      <c r="DP753">
        <v>0.799333136354924</v>
      </c>
      <c r="DQ753">
        <v>0</v>
      </c>
      <c r="DR753">
        <v>3.53652325</v>
      </c>
      <c r="DS753">
        <v>0.237102101313319</v>
      </c>
      <c r="DT753">
        <v>0.0298314114975725</v>
      </c>
      <c r="DU753">
        <v>0</v>
      </c>
      <c r="DV753">
        <v>0</v>
      </c>
      <c r="DW753">
        <v>2</v>
      </c>
      <c r="DX753" t="s">
        <v>367</v>
      </c>
      <c r="DY753">
        <v>2.96961</v>
      </c>
      <c r="DZ753">
        <v>2.702</v>
      </c>
      <c r="EA753">
        <v>0.0917469</v>
      </c>
      <c r="EB753">
        <v>0.0976088</v>
      </c>
      <c r="EC753">
        <v>0.06792</v>
      </c>
      <c r="ED753">
        <v>0.0580983</v>
      </c>
      <c r="EE753">
        <v>35335.9</v>
      </c>
      <c r="EF753">
        <v>38453.6</v>
      </c>
      <c r="EG753">
        <v>35277.9</v>
      </c>
      <c r="EH753">
        <v>38670.6</v>
      </c>
      <c r="EI753">
        <v>46660.5</v>
      </c>
      <c r="EJ753">
        <v>52588.1</v>
      </c>
      <c r="EK753">
        <v>55167.1</v>
      </c>
      <c r="EL753">
        <v>62001.7</v>
      </c>
      <c r="EM753">
        <v>1.9438</v>
      </c>
      <c r="EN753">
        <v>2.0956</v>
      </c>
      <c r="EO753">
        <v>-0.0140071</v>
      </c>
      <c r="EP753">
        <v>0</v>
      </c>
      <c r="EQ753">
        <v>22.4991</v>
      </c>
      <c r="ER753">
        <v>999.9</v>
      </c>
      <c r="ES753">
        <v>34.782</v>
      </c>
      <c r="ET753">
        <v>37.897</v>
      </c>
      <c r="EU753">
        <v>31.1458</v>
      </c>
      <c r="EV753">
        <v>54.542</v>
      </c>
      <c r="EW753">
        <v>36.2901</v>
      </c>
      <c r="EX753">
        <v>2</v>
      </c>
      <c r="EY753">
        <v>0.237866</v>
      </c>
      <c r="EZ753">
        <v>9.28105</v>
      </c>
      <c r="FA753">
        <v>19.9156</v>
      </c>
      <c r="FB753">
        <v>5.20531</v>
      </c>
      <c r="FC753">
        <v>12.0099</v>
      </c>
      <c r="FD753">
        <v>4.976</v>
      </c>
      <c r="FE753">
        <v>3.294</v>
      </c>
      <c r="FF753">
        <v>9999</v>
      </c>
      <c r="FG753">
        <v>9999</v>
      </c>
      <c r="FH753">
        <v>9999</v>
      </c>
      <c r="FI753">
        <v>553.6</v>
      </c>
      <c r="FJ753">
        <v>1.8631</v>
      </c>
      <c r="FK753">
        <v>1.8678</v>
      </c>
      <c r="FL753">
        <v>1.86752</v>
      </c>
      <c r="FM753">
        <v>1.86874</v>
      </c>
      <c r="FN753">
        <v>1.86951</v>
      </c>
      <c r="FO753">
        <v>1.86554</v>
      </c>
      <c r="FP753">
        <v>1.86658</v>
      </c>
      <c r="FQ753">
        <v>1.86798</v>
      </c>
      <c r="FR753">
        <v>5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10.304</v>
      </c>
      <c r="GF753">
        <v>0.1606</v>
      </c>
      <c r="GG753">
        <v>5.21543574155078</v>
      </c>
      <c r="GH753">
        <v>0.0100486214095962</v>
      </c>
      <c r="GI753">
        <v>-1.74255938316833e-06</v>
      </c>
      <c r="GJ753">
        <v>3.40457676646056e-10</v>
      </c>
      <c r="GK753">
        <v>-0.0234001039270155</v>
      </c>
      <c r="GL753">
        <v>-0.0317258394575505</v>
      </c>
      <c r="GM753">
        <v>0.00293552719409138</v>
      </c>
      <c r="GN753">
        <v>-2.89779016759736e-05</v>
      </c>
      <c r="GO753">
        <v>-4</v>
      </c>
      <c r="GP753">
        <v>2214</v>
      </c>
      <c r="GQ753">
        <v>1</v>
      </c>
      <c r="GR753">
        <v>18</v>
      </c>
      <c r="GS753">
        <v>17483.5</v>
      </c>
      <c r="GT753">
        <v>28859.4</v>
      </c>
      <c r="GU753">
        <v>1.7981</v>
      </c>
      <c r="GV753">
        <v>2.66357</v>
      </c>
      <c r="GW753">
        <v>2.24854</v>
      </c>
      <c r="GX753">
        <v>2.73315</v>
      </c>
      <c r="GY753">
        <v>1.99585</v>
      </c>
      <c r="GZ753">
        <v>2.34253</v>
      </c>
      <c r="HA753">
        <v>41.9012</v>
      </c>
      <c r="HB753">
        <v>12.7311</v>
      </c>
      <c r="HC753">
        <v>18</v>
      </c>
      <c r="HD753">
        <v>502.016</v>
      </c>
      <c r="HE753">
        <v>606.153</v>
      </c>
      <c r="HF753">
        <v>11.5407</v>
      </c>
      <c r="HG753">
        <v>30.0092</v>
      </c>
      <c r="HH753">
        <v>30</v>
      </c>
      <c r="HI753">
        <v>29.9284</v>
      </c>
      <c r="HJ753">
        <v>29.8505</v>
      </c>
      <c r="HK753">
        <v>36.0032</v>
      </c>
      <c r="HL753">
        <v>49.7252</v>
      </c>
      <c r="HM753">
        <v>0</v>
      </c>
      <c r="HN753">
        <v>11.311</v>
      </c>
      <c r="HO753">
        <v>621.592</v>
      </c>
      <c r="HP753">
        <v>13.9202</v>
      </c>
      <c r="HQ753">
        <v>102.321</v>
      </c>
      <c r="HR753">
        <v>103.218</v>
      </c>
    </row>
    <row r="754" spans="1:226">
      <c r="A754">
        <v>738</v>
      </c>
      <c r="B754">
        <v>1657130786.5</v>
      </c>
      <c r="C754">
        <v>10753.9000000954</v>
      </c>
      <c r="D754" t="s">
        <v>1841</v>
      </c>
      <c r="E754" t="s">
        <v>1842</v>
      </c>
      <c r="F754">
        <v>5</v>
      </c>
      <c r="G754" t="s">
        <v>1772</v>
      </c>
      <c r="H754" t="s">
        <v>354</v>
      </c>
      <c r="I754">
        <v>1657130779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617.893433616993</v>
      </c>
      <c r="AK754">
        <v>589.388303030303</v>
      </c>
      <c r="AL754">
        <v>3.32329541862313</v>
      </c>
      <c r="AM754">
        <v>66.8679461402668</v>
      </c>
      <c r="AN754">
        <f>(AP754 - AO754 + BO754*1E3/(8.314*(BQ754+273.15)) * AR754/BN754 * AQ754) * BN754/(100*BB754) * 1000/(1000 - AP754)</f>
        <v>0</v>
      </c>
      <c r="AO754">
        <v>14.0020610138806</v>
      </c>
      <c r="AP754">
        <v>17.5578951515152</v>
      </c>
      <c r="AQ754">
        <v>-0.000646147760293365</v>
      </c>
      <c r="AR754">
        <v>77.4783212789104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1657130779</v>
      </c>
      <c r="BH754">
        <v>556.19337037037</v>
      </c>
      <c r="BI754">
        <v>594.988037037037</v>
      </c>
      <c r="BJ754">
        <v>17.5660592592593</v>
      </c>
      <c r="BK754">
        <v>14.0027037037037</v>
      </c>
      <c r="BL754">
        <v>545.956</v>
      </c>
      <c r="BM754">
        <v>17.4051518518519</v>
      </c>
      <c r="BN754">
        <v>500.020740740741</v>
      </c>
      <c r="BO754">
        <v>73.9293222222222</v>
      </c>
      <c r="BP754">
        <v>0.0481714666666667</v>
      </c>
      <c r="BQ754">
        <v>21.7756555555555</v>
      </c>
      <c r="BR754">
        <v>22.2825185185185</v>
      </c>
      <c r="BS754">
        <v>999.9</v>
      </c>
      <c r="BT754">
        <v>0</v>
      </c>
      <c r="BU754">
        <v>0</v>
      </c>
      <c r="BV754">
        <v>10000</v>
      </c>
      <c r="BW754">
        <v>0</v>
      </c>
      <c r="BX754">
        <v>1999.3662962963</v>
      </c>
      <c r="BY754">
        <v>-38.7946518518519</v>
      </c>
      <c r="BZ754">
        <v>566.138074074074</v>
      </c>
      <c r="CA754">
        <v>603.437777777778</v>
      </c>
      <c r="CB754">
        <v>3.56335444444444</v>
      </c>
      <c r="CC754">
        <v>594.988037037037</v>
      </c>
      <c r="CD754">
        <v>14.0027037037037</v>
      </c>
      <c r="CE754">
        <v>1.29864666666667</v>
      </c>
      <c r="CF754">
        <v>1.03521</v>
      </c>
      <c r="CG754">
        <v>10.7832148148148</v>
      </c>
      <c r="CH754">
        <v>7.42158962962963</v>
      </c>
      <c r="CI754">
        <v>1999.99740740741</v>
      </c>
      <c r="CJ754">
        <v>0.980002111111111</v>
      </c>
      <c r="CK754">
        <v>0.0199975481481482</v>
      </c>
      <c r="CL754">
        <v>0</v>
      </c>
      <c r="CM754">
        <v>2.19361851851852</v>
      </c>
      <c r="CN754">
        <v>0</v>
      </c>
      <c r="CO754">
        <v>12345.6592592593</v>
      </c>
      <c r="CP754">
        <v>17300.1481481481</v>
      </c>
      <c r="CQ754">
        <v>40.25</v>
      </c>
      <c r="CR754">
        <v>41.937</v>
      </c>
      <c r="CS754">
        <v>40.4278148148148</v>
      </c>
      <c r="CT754">
        <v>39.576</v>
      </c>
      <c r="CU754">
        <v>39.25</v>
      </c>
      <c r="CV754">
        <v>1960.00259259259</v>
      </c>
      <c r="CW754">
        <v>39.9925925925926</v>
      </c>
      <c r="CX754">
        <v>0</v>
      </c>
      <c r="CY754">
        <v>1657130766.7</v>
      </c>
      <c r="CZ754">
        <v>0</v>
      </c>
      <c r="DA754">
        <v>0</v>
      </c>
      <c r="DB754" t="s">
        <v>356</v>
      </c>
      <c r="DC754">
        <v>1656081770.5</v>
      </c>
      <c r="DD754">
        <v>1655399214.6</v>
      </c>
      <c r="DE754">
        <v>0</v>
      </c>
      <c r="DF754">
        <v>0.134</v>
      </c>
      <c r="DG754">
        <v>-0.06</v>
      </c>
      <c r="DH754">
        <v>9.331</v>
      </c>
      <c r="DI754">
        <v>0.511</v>
      </c>
      <c r="DJ754">
        <v>421</v>
      </c>
      <c r="DK754">
        <v>25</v>
      </c>
      <c r="DL754">
        <v>1.93</v>
      </c>
      <c r="DM754">
        <v>0.15</v>
      </c>
      <c r="DN754">
        <v>-38.60354</v>
      </c>
      <c r="DO754">
        <v>-5.04221763602253</v>
      </c>
      <c r="DP754">
        <v>0.674851683631299</v>
      </c>
      <c r="DQ754">
        <v>0</v>
      </c>
      <c r="DR754">
        <v>3.5490055</v>
      </c>
      <c r="DS754">
        <v>0.151392045028141</v>
      </c>
      <c r="DT754">
        <v>0.0259451078192017</v>
      </c>
      <c r="DU754">
        <v>0</v>
      </c>
      <c r="DV754">
        <v>0</v>
      </c>
      <c r="DW754">
        <v>2</v>
      </c>
      <c r="DX754" t="s">
        <v>367</v>
      </c>
      <c r="DY754">
        <v>2.96975</v>
      </c>
      <c r="DZ754">
        <v>2.70148</v>
      </c>
      <c r="EA754">
        <v>0.093678</v>
      </c>
      <c r="EB754">
        <v>0.0995796</v>
      </c>
      <c r="EC754">
        <v>0.0679132</v>
      </c>
      <c r="ED754">
        <v>0.0581122</v>
      </c>
      <c r="EE754">
        <v>35261.4</v>
      </c>
      <c r="EF754">
        <v>38370</v>
      </c>
      <c r="EG754">
        <v>35278.4</v>
      </c>
      <c r="EH754">
        <v>38670.9</v>
      </c>
      <c r="EI754">
        <v>46661</v>
      </c>
      <c r="EJ754">
        <v>52587.6</v>
      </c>
      <c r="EK754">
        <v>55167.4</v>
      </c>
      <c r="EL754">
        <v>62002</v>
      </c>
      <c r="EM754">
        <v>1.944</v>
      </c>
      <c r="EN754">
        <v>2.095</v>
      </c>
      <c r="EO754">
        <v>-0.0146031</v>
      </c>
      <c r="EP754">
        <v>0</v>
      </c>
      <c r="EQ754">
        <v>22.5066</v>
      </c>
      <c r="ER754">
        <v>999.9</v>
      </c>
      <c r="ES754">
        <v>34.758</v>
      </c>
      <c r="ET754">
        <v>37.907</v>
      </c>
      <c r="EU754">
        <v>31.143</v>
      </c>
      <c r="EV754">
        <v>54.702</v>
      </c>
      <c r="EW754">
        <v>36.3181</v>
      </c>
      <c r="EX754">
        <v>2</v>
      </c>
      <c r="EY754">
        <v>0.238618</v>
      </c>
      <c r="EZ754">
        <v>9.28105</v>
      </c>
      <c r="FA754">
        <v>19.9149</v>
      </c>
      <c r="FB754">
        <v>5.20291</v>
      </c>
      <c r="FC754">
        <v>12.0099</v>
      </c>
      <c r="FD754">
        <v>4.9756</v>
      </c>
      <c r="FE754">
        <v>3.294</v>
      </c>
      <c r="FF754">
        <v>9999</v>
      </c>
      <c r="FG754">
        <v>9999</v>
      </c>
      <c r="FH754">
        <v>9999</v>
      </c>
      <c r="FI754">
        <v>553.6</v>
      </c>
      <c r="FJ754">
        <v>1.8631</v>
      </c>
      <c r="FK754">
        <v>1.8678</v>
      </c>
      <c r="FL754">
        <v>1.86752</v>
      </c>
      <c r="FM754">
        <v>1.86874</v>
      </c>
      <c r="FN754">
        <v>1.86951</v>
      </c>
      <c r="FO754">
        <v>1.86554</v>
      </c>
      <c r="FP754">
        <v>1.86661</v>
      </c>
      <c r="FQ754">
        <v>1.86795</v>
      </c>
      <c r="FR754">
        <v>5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10.441</v>
      </c>
      <c r="GF754">
        <v>0.1605</v>
      </c>
      <c r="GG754">
        <v>5.21543574155078</v>
      </c>
      <c r="GH754">
        <v>0.0100486214095962</v>
      </c>
      <c r="GI754">
        <v>-1.74255938316833e-06</v>
      </c>
      <c r="GJ754">
        <v>3.40457676646056e-10</v>
      </c>
      <c r="GK754">
        <v>-0.0234001039270155</v>
      </c>
      <c r="GL754">
        <v>-0.0317258394575505</v>
      </c>
      <c r="GM754">
        <v>0.00293552719409138</v>
      </c>
      <c r="GN754">
        <v>-2.89779016759736e-05</v>
      </c>
      <c r="GO754">
        <v>-4</v>
      </c>
      <c r="GP754">
        <v>2214</v>
      </c>
      <c r="GQ754">
        <v>1</v>
      </c>
      <c r="GR754">
        <v>18</v>
      </c>
      <c r="GS754">
        <v>17483.6</v>
      </c>
      <c r="GT754">
        <v>28859.5</v>
      </c>
      <c r="GU754">
        <v>1.83838</v>
      </c>
      <c r="GV754">
        <v>2.6709</v>
      </c>
      <c r="GW754">
        <v>2.24854</v>
      </c>
      <c r="GX754">
        <v>2.73315</v>
      </c>
      <c r="GY754">
        <v>1.99585</v>
      </c>
      <c r="GZ754">
        <v>2.32666</v>
      </c>
      <c r="HA754">
        <v>41.9275</v>
      </c>
      <c r="HB754">
        <v>12.7048</v>
      </c>
      <c r="HC754">
        <v>18</v>
      </c>
      <c r="HD754">
        <v>502.153</v>
      </c>
      <c r="HE754">
        <v>605.659</v>
      </c>
      <c r="HF754">
        <v>11.5427</v>
      </c>
      <c r="HG754">
        <v>30.0092</v>
      </c>
      <c r="HH754">
        <v>30.0001</v>
      </c>
      <c r="HI754">
        <v>29.9284</v>
      </c>
      <c r="HJ754">
        <v>29.8479</v>
      </c>
      <c r="HK754">
        <v>36.8052</v>
      </c>
      <c r="HL754">
        <v>50.0132</v>
      </c>
      <c r="HM754">
        <v>0</v>
      </c>
      <c r="HN754">
        <v>11.3003</v>
      </c>
      <c r="HO754">
        <v>641.761</v>
      </c>
      <c r="HP754">
        <v>13.8996</v>
      </c>
      <c r="HQ754">
        <v>102.322</v>
      </c>
      <c r="HR754">
        <v>103.219</v>
      </c>
    </row>
    <row r="755" spans="1:226">
      <c r="A755">
        <v>739</v>
      </c>
      <c r="B755">
        <v>1657130791.5</v>
      </c>
      <c r="C755">
        <v>10758.9000000954</v>
      </c>
      <c r="D755" t="s">
        <v>1843</v>
      </c>
      <c r="E755" t="s">
        <v>1844</v>
      </c>
      <c r="F755">
        <v>5</v>
      </c>
      <c r="G755" t="s">
        <v>1772</v>
      </c>
      <c r="H755" t="s">
        <v>354</v>
      </c>
      <c r="I755">
        <v>1657130783.71429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635.355182493521</v>
      </c>
      <c r="AK755">
        <v>606.092896969697</v>
      </c>
      <c r="AL755">
        <v>3.38262405633507</v>
      </c>
      <c r="AM755">
        <v>66.8679461402668</v>
      </c>
      <c r="AN755">
        <f>(AP755 - AO755 + BO755*1E3/(8.314*(BQ755+273.15)) * AR755/BN755 * AQ755) * BN755/(100*BB755) * 1000/(1000 - AP755)</f>
        <v>0</v>
      </c>
      <c r="AO755">
        <v>13.9698805107278</v>
      </c>
      <c r="AP755">
        <v>17.54636</v>
      </c>
      <c r="AQ755">
        <v>-0.000188406744539081</v>
      </c>
      <c r="AR755">
        <v>77.4783212789104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1657130783.71429</v>
      </c>
      <c r="BH755">
        <v>571.532464285714</v>
      </c>
      <c r="BI755">
        <v>610.933464285714</v>
      </c>
      <c r="BJ755">
        <v>17.5590285714286</v>
      </c>
      <c r="BK755">
        <v>13.9810821428571</v>
      </c>
      <c r="BL755">
        <v>561.166964285714</v>
      </c>
      <c r="BM755">
        <v>17.3984214285714</v>
      </c>
      <c r="BN755">
        <v>500.006357142857</v>
      </c>
      <c r="BO755">
        <v>73.9297678571428</v>
      </c>
      <c r="BP755">
        <v>0.0480767071428571</v>
      </c>
      <c r="BQ755">
        <v>21.7766321428571</v>
      </c>
      <c r="BR755">
        <v>22.2799607142857</v>
      </c>
      <c r="BS755">
        <v>999.9</v>
      </c>
      <c r="BT755">
        <v>0</v>
      </c>
      <c r="BU755">
        <v>0</v>
      </c>
      <c r="BV755">
        <v>9998.03571428571</v>
      </c>
      <c r="BW755">
        <v>0</v>
      </c>
      <c r="BX755">
        <v>1999.71214285714</v>
      </c>
      <c r="BY755">
        <v>-39.4010785714286</v>
      </c>
      <c r="BZ755">
        <v>581.747285714286</v>
      </c>
      <c r="CA755">
        <v>619.595714285714</v>
      </c>
      <c r="CB755">
        <v>3.5779475</v>
      </c>
      <c r="CC755">
        <v>610.933464285714</v>
      </c>
      <c r="CD755">
        <v>13.9810821428571</v>
      </c>
      <c r="CE755">
        <v>1.29813464285714</v>
      </c>
      <c r="CF755">
        <v>1.03361785714286</v>
      </c>
      <c r="CG755">
        <v>10.7772857142857</v>
      </c>
      <c r="CH755">
        <v>7.39902178571429</v>
      </c>
      <c r="CI755">
        <v>2000.01428571429</v>
      </c>
      <c r="CJ755">
        <v>0.98000225</v>
      </c>
      <c r="CK755">
        <v>0.0199974</v>
      </c>
      <c r="CL755">
        <v>0</v>
      </c>
      <c r="CM755">
        <v>2.22322857142857</v>
      </c>
      <c r="CN755">
        <v>0</v>
      </c>
      <c r="CO755">
        <v>12372.2928571429</v>
      </c>
      <c r="CP755">
        <v>17300.3</v>
      </c>
      <c r="CQ755">
        <v>40.25</v>
      </c>
      <c r="CR755">
        <v>41.937</v>
      </c>
      <c r="CS755">
        <v>40.437</v>
      </c>
      <c r="CT755">
        <v>39.58</v>
      </c>
      <c r="CU755">
        <v>39.25</v>
      </c>
      <c r="CV755">
        <v>1960.01892857143</v>
      </c>
      <c r="CW755">
        <v>39.9925</v>
      </c>
      <c r="CX755">
        <v>0</v>
      </c>
      <c r="CY755">
        <v>1657130771.5</v>
      </c>
      <c r="CZ755">
        <v>0</v>
      </c>
      <c r="DA755">
        <v>0</v>
      </c>
      <c r="DB755" t="s">
        <v>356</v>
      </c>
      <c r="DC755">
        <v>1656081770.5</v>
      </c>
      <c r="DD755">
        <v>1655399214.6</v>
      </c>
      <c r="DE755">
        <v>0</v>
      </c>
      <c r="DF755">
        <v>0.134</v>
      </c>
      <c r="DG755">
        <v>-0.06</v>
      </c>
      <c r="DH755">
        <v>9.331</v>
      </c>
      <c r="DI755">
        <v>0.511</v>
      </c>
      <c r="DJ755">
        <v>421</v>
      </c>
      <c r="DK755">
        <v>25</v>
      </c>
      <c r="DL755">
        <v>1.93</v>
      </c>
      <c r="DM755">
        <v>0.15</v>
      </c>
      <c r="DN755">
        <v>-38.99547</v>
      </c>
      <c r="DO755">
        <v>-6.28082251407128</v>
      </c>
      <c r="DP755">
        <v>0.764639154176661</v>
      </c>
      <c r="DQ755">
        <v>0</v>
      </c>
      <c r="DR755">
        <v>3.568774</v>
      </c>
      <c r="DS755">
        <v>0.124960525328334</v>
      </c>
      <c r="DT755">
        <v>0.0275272336786681</v>
      </c>
      <c r="DU755">
        <v>0</v>
      </c>
      <c r="DV755">
        <v>0</v>
      </c>
      <c r="DW755">
        <v>2</v>
      </c>
      <c r="DX755" t="s">
        <v>367</v>
      </c>
      <c r="DY755">
        <v>2.97002</v>
      </c>
      <c r="DZ755">
        <v>2.70247</v>
      </c>
      <c r="EA755">
        <v>0.0956013</v>
      </c>
      <c r="EB755">
        <v>0.101414</v>
      </c>
      <c r="EC755">
        <v>0.067876</v>
      </c>
      <c r="ED755">
        <v>0.0577831</v>
      </c>
      <c r="EE755">
        <v>35186.1</v>
      </c>
      <c r="EF755">
        <v>38291.3</v>
      </c>
      <c r="EG755">
        <v>35278</v>
      </c>
      <c r="EH755">
        <v>38670.5</v>
      </c>
      <c r="EI755">
        <v>46662.9</v>
      </c>
      <c r="EJ755">
        <v>52605.7</v>
      </c>
      <c r="EK755">
        <v>55167.3</v>
      </c>
      <c r="EL755">
        <v>62001.5</v>
      </c>
      <c r="EM755">
        <v>1.944</v>
      </c>
      <c r="EN755">
        <v>2.0956</v>
      </c>
      <c r="EO755">
        <v>-0.013411</v>
      </c>
      <c r="EP755">
        <v>0</v>
      </c>
      <c r="EQ755">
        <v>22.5124</v>
      </c>
      <c r="ER755">
        <v>999.9</v>
      </c>
      <c r="ES755">
        <v>34.782</v>
      </c>
      <c r="ET755">
        <v>37.907</v>
      </c>
      <c r="EU755">
        <v>31.1633</v>
      </c>
      <c r="EV755">
        <v>54.382</v>
      </c>
      <c r="EW755">
        <v>36.3141</v>
      </c>
      <c r="EX755">
        <v>2</v>
      </c>
      <c r="EY755">
        <v>0.238496</v>
      </c>
      <c r="EZ755">
        <v>9.28105</v>
      </c>
      <c r="FA755">
        <v>19.915</v>
      </c>
      <c r="FB755">
        <v>5.20411</v>
      </c>
      <c r="FC755">
        <v>12.0099</v>
      </c>
      <c r="FD755">
        <v>4.9756</v>
      </c>
      <c r="FE755">
        <v>3.294</v>
      </c>
      <c r="FF755">
        <v>9999</v>
      </c>
      <c r="FG755">
        <v>9999</v>
      </c>
      <c r="FH755">
        <v>9999</v>
      </c>
      <c r="FI755">
        <v>553.6</v>
      </c>
      <c r="FJ755">
        <v>1.8631</v>
      </c>
      <c r="FK755">
        <v>1.8678</v>
      </c>
      <c r="FL755">
        <v>1.86752</v>
      </c>
      <c r="FM755">
        <v>1.86874</v>
      </c>
      <c r="FN755">
        <v>1.86951</v>
      </c>
      <c r="FO755">
        <v>1.86554</v>
      </c>
      <c r="FP755">
        <v>1.86661</v>
      </c>
      <c r="FQ755">
        <v>1.86798</v>
      </c>
      <c r="FR755">
        <v>5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10.578</v>
      </c>
      <c r="GF755">
        <v>0.1599</v>
      </c>
      <c r="GG755">
        <v>5.21543574155078</v>
      </c>
      <c r="GH755">
        <v>0.0100486214095962</v>
      </c>
      <c r="GI755">
        <v>-1.74255938316833e-06</v>
      </c>
      <c r="GJ755">
        <v>3.40457676646056e-10</v>
      </c>
      <c r="GK755">
        <v>-0.0234001039270155</v>
      </c>
      <c r="GL755">
        <v>-0.0317258394575505</v>
      </c>
      <c r="GM755">
        <v>0.00293552719409138</v>
      </c>
      <c r="GN755">
        <v>-2.89779016759736e-05</v>
      </c>
      <c r="GO755">
        <v>-4</v>
      </c>
      <c r="GP755">
        <v>2214</v>
      </c>
      <c r="GQ755">
        <v>1</v>
      </c>
      <c r="GR755">
        <v>18</v>
      </c>
      <c r="GS755">
        <v>17483.7</v>
      </c>
      <c r="GT755">
        <v>28859.6</v>
      </c>
      <c r="GU755">
        <v>1.87622</v>
      </c>
      <c r="GV755">
        <v>2.66113</v>
      </c>
      <c r="GW755">
        <v>2.24854</v>
      </c>
      <c r="GX755">
        <v>2.73315</v>
      </c>
      <c r="GY755">
        <v>1.99585</v>
      </c>
      <c r="GZ755">
        <v>2.34131</v>
      </c>
      <c r="HA755">
        <v>41.9275</v>
      </c>
      <c r="HB755">
        <v>12.7136</v>
      </c>
      <c r="HC755">
        <v>18</v>
      </c>
      <c r="HD755">
        <v>502.151</v>
      </c>
      <c r="HE755">
        <v>606.12</v>
      </c>
      <c r="HF755">
        <v>11.544</v>
      </c>
      <c r="HG755">
        <v>30.0092</v>
      </c>
      <c r="HH755">
        <v>30</v>
      </c>
      <c r="HI755">
        <v>29.9284</v>
      </c>
      <c r="HJ755">
        <v>29.8469</v>
      </c>
      <c r="HK755">
        <v>37.5731</v>
      </c>
      <c r="HL755">
        <v>50.0132</v>
      </c>
      <c r="HM755">
        <v>0</v>
      </c>
      <c r="HN755">
        <v>11.2977</v>
      </c>
      <c r="HO755">
        <v>655.18</v>
      </c>
      <c r="HP755">
        <v>13.885</v>
      </c>
      <c r="HQ755">
        <v>102.321</v>
      </c>
      <c r="HR755">
        <v>103.218</v>
      </c>
    </row>
    <row r="756" spans="1:226">
      <c r="A756">
        <v>740</v>
      </c>
      <c r="B756">
        <v>1657130796</v>
      </c>
      <c r="C756">
        <v>10763.4000000954</v>
      </c>
      <c r="D756" t="s">
        <v>1845</v>
      </c>
      <c r="E756" t="s">
        <v>1846</v>
      </c>
      <c r="F756">
        <v>5</v>
      </c>
      <c r="G756" t="s">
        <v>1772</v>
      </c>
      <c r="H756" t="s">
        <v>354</v>
      </c>
      <c r="I756">
        <v>1657130788.16071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650.767731347963</v>
      </c>
      <c r="AK756">
        <v>621.197127272727</v>
      </c>
      <c r="AL756">
        <v>3.34014935223851</v>
      </c>
      <c r="AM756">
        <v>66.8679461402668</v>
      </c>
      <c r="AN756">
        <f>(AP756 - AO756 + BO756*1E3/(8.314*(BQ756+273.15)) * AR756/BN756 * AQ756) * BN756/(100*BB756) * 1000/(1000 - AP756)</f>
        <v>0</v>
      </c>
      <c r="AO756">
        <v>13.8996680820896</v>
      </c>
      <c r="AP756">
        <v>17.5293612121212</v>
      </c>
      <c r="AQ756">
        <v>-0.00777291532488856</v>
      </c>
      <c r="AR756">
        <v>77.4783212789104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1657130788.16071</v>
      </c>
      <c r="BH756">
        <v>586.160142857143</v>
      </c>
      <c r="BI756">
        <v>625.835178571429</v>
      </c>
      <c r="BJ756">
        <v>17.5491607142857</v>
      </c>
      <c r="BK756">
        <v>13.9522</v>
      </c>
      <c r="BL756">
        <v>575.67275</v>
      </c>
      <c r="BM756">
        <v>17.3889714285714</v>
      </c>
      <c r="BN756">
        <v>500.02475</v>
      </c>
      <c r="BO756">
        <v>73.9302035714286</v>
      </c>
      <c r="BP756">
        <v>0.0479187178571428</v>
      </c>
      <c r="BQ756">
        <v>21.7771428571429</v>
      </c>
      <c r="BR756">
        <v>22.280525</v>
      </c>
      <c r="BS756">
        <v>999.9</v>
      </c>
      <c r="BT756">
        <v>0</v>
      </c>
      <c r="BU756">
        <v>0</v>
      </c>
      <c r="BV756">
        <v>9997.32142857143</v>
      </c>
      <c r="BW756">
        <v>0</v>
      </c>
      <c r="BX756">
        <v>2000.55142857143</v>
      </c>
      <c r="BY756">
        <v>-39.6751464285714</v>
      </c>
      <c r="BZ756">
        <v>596.630321428572</v>
      </c>
      <c r="CA756">
        <v>634.689892857143</v>
      </c>
      <c r="CB756">
        <v>3.59696107142857</v>
      </c>
      <c r="CC756">
        <v>625.835178571429</v>
      </c>
      <c r="CD756">
        <v>13.9522</v>
      </c>
      <c r="CE756">
        <v>1.29741285714286</v>
      </c>
      <c r="CF756">
        <v>1.03148892857143</v>
      </c>
      <c r="CG756">
        <v>10.768925</v>
      </c>
      <c r="CH756">
        <v>7.36884107142857</v>
      </c>
      <c r="CI756">
        <v>2000.0075</v>
      </c>
      <c r="CJ756">
        <v>0.980001928571429</v>
      </c>
      <c r="CK756">
        <v>0.0199977428571429</v>
      </c>
      <c r="CL756">
        <v>0</v>
      </c>
      <c r="CM756">
        <v>2.27245357142857</v>
      </c>
      <c r="CN756">
        <v>0</v>
      </c>
      <c r="CO756">
        <v>12395.6357142857</v>
      </c>
      <c r="CP756">
        <v>17300.2357142857</v>
      </c>
      <c r="CQ756">
        <v>40.25</v>
      </c>
      <c r="CR756">
        <v>41.937</v>
      </c>
      <c r="CS756">
        <v>40.437</v>
      </c>
      <c r="CT756">
        <v>39.589</v>
      </c>
      <c r="CU756">
        <v>39.25</v>
      </c>
      <c r="CV756">
        <v>1960.00964285714</v>
      </c>
      <c r="CW756">
        <v>39.995</v>
      </c>
      <c r="CX756">
        <v>0</v>
      </c>
      <c r="CY756">
        <v>1657130776.3</v>
      </c>
      <c r="CZ756">
        <v>0</v>
      </c>
      <c r="DA756">
        <v>0</v>
      </c>
      <c r="DB756" t="s">
        <v>356</v>
      </c>
      <c r="DC756">
        <v>1656081770.5</v>
      </c>
      <c r="DD756">
        <v>1655399214.6</v>
      </c>
      <c r="DE756">
        <v>0</v>
      </c>
      <c r="DF756">
        <v>0.134</v>
      </c>
      <c r="DG756">
        <v>-0.06</v>
      </c>
      <c r="DH756">
        <v>9.331</v>
      </c>
      <c r="DI756">
        <v>0.511</v>
      </c>
      <c r="DJ756">
        <v>421</v>
      </c>
      <c r="DK756">
        <v>25</v>
      </c>
      <c r="DL756">
        <v>1.93</v>
      </c>
      <c r="DM756">
        <v>0.15</v>
      </c>
      <c r="DN756">
        <v>-39.4967425</v>
      </c>
      <c r="DO756">
        <v>-4.64002514071283</v>
      </c>
      <c r="DP756">
        <v>0.614528090036371</v>
      </c>
      <c r="DQ756">
        <v>0</v>
      </c>
      <c r="DR756">
        <v>3.587375</v>
      </c>
      <c r="DS756">
        <v>0.295358273921202</v>
      </c>
      <c r="DT756">
        <v>0.0374774282068554</v>
      </c>
      <c r="DU756">
        <v>0</v>
      </c>
      <c r="DV756">
        <v>0</v>
      </c>
      <c r="DW756">
        <v>2</v>
      </c>
      <c r="DX756" t="s">
        <v>367</v>
      </c>
      <c r="DY756">
        <v>2.96927</v>
      </c>
      <c r="DZ756">
        <v>2.70231</v>
      </c>
      <c r="EA756">
        <v>0.0972992</v>
      </c>
      <c r="EB756">
        <v>0.103096</v>
      </c>
      <c r="EC756">
        <v>0.0678296</v>
      </c>
      <c r="ED756">
        <v>0.0577856</v>
      </c>
      <c r="EE756">
        <v>35119.2</v>
      </c>
      <c r="EF756">
        <v>38219.3</v>
      </c>
      <c r="EG756">
        <v>35277.2</v>
      </c>
      <c r="EH756">
        <v>38670.1</v>
      </c>
      <c r="EI756">
        <v>46663.9</v>
      </c>
      <c r="EJ756">
        <v>52605.2</v>
      </c>
      <c r="EK756">
        <v>55165.7</v>
      </c>
      <c r="EL756">
        <v>62001</v>
      </c>
      <c r="EM756">
        <v>1.9432</v>
      </c>
      <c r="EN756">
        <v>2.0956</v>
      </c>
      <c r="EO756">
        <v>-0.012964</v>
      </c>
      <c r="EP756">
        <v>0</v>
      </c>
      <c r="EQ756">
        <v>22.5184</v>
      </c>
      <c r="ER756">
        <v>999.9</v>
      </c>
      <c r="ES756">
        <v>34.758</v>
      </c>
      <c r="ET756">
        <v>37.907</v>
      </c>
      <c r="EU756">
        <v>31.1399</v>
      </c>
      <c r="EV756">
        <v>54.422</v>
      </c>
      <c r="EW756">
        <v>36.2941</v>
      </c>
      <c r="EX756">
        <v>2</v>
      </c>
      <c r="EY756">
        <v>0.238618</v>
      </c>
      <c r="EZ756">
        <v>9.28105</v>
      </c>
      <c r="FA756">
        <v>19.9151</v>
      </c>
      <c r="FB756">
        <v>5.20411</v>
      </c>
      <c r="FC756">
        <v>12.0099</v>
      </c>
      <c r="FD756">
        <v>4.976</v>
      </c>
      <c r="FE756">
        <v>3.294</v>
      </c>
      <c r="FF756">
        <v>9999</v>
      </c>
      <c r="FG756">
        <v>9999</v>
      </c>
      <c r="FH756">
        <v>9999</v>
      </c>
      <c r="FI756">
        <v>553.6</v>
      </c>
      <c r="FJ756">
        <v>1.8631</v>
      </c>
      <c r="FK756">
        <v>1.8678</v>
      </c>
      <c r="FL756">
        <v>1.86752</v>
      </c>
      <c r="FM756">
        <v>1.86874</v>
      </c>
      <c r="FN756">
        <v>1.86951</v>
      </c>
      <c r="FO756">
        <v>1.86554</v>
      </c>
      <c r="FP756">
        <v>1.86661</v>
      </c>
      <c r="FQ756">
        <v>1.86798</v>
      </c>
      <c r="FR756">
        <v>5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10.7</v>
      </c>
      <c r="GF756">
        <v>0.1592</v>
      </c>
      <c r="GG756">
        <v>5.21543574155078</v>
      </c>
      <c r="GH756">
        <v>0.0100486214095962</v>
      </c>
      <c r="GI756">
        <v>-1.74255938316833e-06</v>
      </c>
      <c r="GJ756">
        <v>3.40457676646056e-10</v>
      </c>
      <c r="GK756">
        <v>-0.0234001039270155</v>
      </c>
      <c r="GL756">
        <v>-0.0317258394575505</v>
      </c>
      <c r="GM756">
        <v>0.00293552719409138</v>
      </c>
      <c r="GN756">
        <v>-2.89779016759736e-05</v>
      </c>
      <c r="GO756">
        <v>-4</v>
      </c>
      <c r="GP756">
        <v>2214</v>
      </c>
      <c r="GQ756">
        <v>1</v>
      </c>
      <c r="GR756">
        <v>18</v>
      </c>
      <c r="GS756">
        <v>17483.8</v>
      </c>
      <c r="GT756">
        <v>28859.7</v>
      </c>
      <c r="GU756">
        <v>1.9104</v>
      </c>
      <c r="GV756">
        <v>2.66113</v>
      </c>
      <c r="GW756">
        <v>2.24854</v>
      </c>
      <c r="GX756">
        <v>2.73438</v>
      </c>
      <c r="GY756">
        <v>1.99585</v>
      </c>
      <c r="GZ756">
        <v>2.33887</v>
      </c>
      <c r="HA756">
        <v>41.9275</v>
      </c>
      <c r="HB756">
        <v>12.7048</v>
      </c>
      <c r="HC756">
        <v>18</v>
      </c>
      <c r="HD756">
        <v>501.59</v>
      </c>
      <c r="HE756">
        <v>606.099</v>
      </c>
      <c r="HF756">
        <v>11.5469</v>
      </c>
      <c r="HG756">
        <v>30.0092</v>
      </c>
      <c r="HH756">
        <v>30.0001</v>
      </c>
      <c r="HI756">
        <v>29.9258</v>
      </c>
      <c r="HJ756">
        <v>29.8454</v>
      </c>
      <c r="HK756">
        <v>38.2472</v>
      </c>
      <c r="HL756">
        <v>50.0132</v>
      </c>
      <c r="HM756">
        <v>0</v>
      </c>
      <c r="HN756">
        <v>11.2853</v>
      </c>
      <c r="HO756">
        <v>675.455</v>
      </c>
      <c r="HP756">
        <v>13.8887</v>
      </c>
      <c r="HQ756">
        <v>102.318</v>
      </c>
      <c r="HR756">
        <v>103.217</v>
      </c>
    </row>
    <row r="757" spans="1:226">
      <c r="A757">
        <v>741</v>
      </c>
      <c r="B757">
        <v>1657130801.5</v>
      </c>
      <c r="C757">
        <v>10768.9000000954</v>
      </c>
      <c r="D757" t="s">
        <v>1847</v>
      </c>
      <c r="E757" t="s">
        <v>1848</v>
      </c>
      <c r="F757">
        <v>5</v>
      </c>
      <c r="G757" t="s">
        <v>1772</v>
      </c>
      <c r="H757" t="s">
        <v>354</v>
      </c>
      <c r="I757">
        <v>1657130793.73214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669.685212914659</v>
      </c>
      <c r="AK757">
        <v>639.863915151515</v>
      </c>
      <c r="AL757">
        <v>3.44550587767805</v>
      </c>
      <c r="AM757">
        <v>66.8679461402668</v>
      </c>
      <c r="AN757">
        <f>(AP757 - AO757 + BO757*1E3/(8.314*(BQ757+273.15)) * AR757/BN757 * AQ757) * BN757/(100*BB757) * 1000/(1000 - AP757)</f>
        <v>0</v>
      </c>
      <c r="AO757">
        <v>13.8997983552796</v>
      </c>
      <c r="AP757">
        <v>17.5154303030303</v>
      </c>
      <c r="AQ757">
        <v>-0.00115631267124943</v>
      </c>
      <c r="AR757">
        <v>77.4783212789104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1657130793.73214</v>
      </c>
      <c r="BH757">
        <v>604.473928571429</v>
      </c>
      <c r="BI757">
        <v>644.733107142857</v>
      </c>
      <c r="BJ757">
        <v>17.5348571428571</v>
      </c>
      <c r="BK757">
        <v>13.9155107142857</v>
      </c>
      <c r="BL757">
        <v>593.834714285714</v>
      </c>
      <c r="BM757">
        <v>17.3752714285714</v>
      </c>
      <c r="BN757">
        <v>500.02</v>
      </c>
      <c r="BO757">
        <v>73.9307892857143</v>
      </c>
      <c r="BP757">
        <v>0.0479377642857143</v>
      </c>
      <c r="BQ757">
        <v>21.7758678571429</v>
      </c>
      <c r="BR757">
        <v>22.2862892857143</v>
      </c>
      <c r="BS757">
        <v>999.9</v>
      </c>
      <c r="BT757">
        <v>0</v>
      </c>
      <c r="BU757">
        <v>0</v>
      </c>
      <c r="BV757">
        <v>9993.75</v>
      </c>
      <c r="BW757">
        <v>0</v>
      </c>
      <c r="BX757">
        <v>2002.08535714286</v>
      </c>
      <c r="BY757">
        <v>-40.2592571428571</v>
      </c>
      <c r="BZ757">
        <v>615.26225</v>
      </c>
      <c r="CA757">
        <v>653.831178571428</v>
      </c>
      <c r="CB757">
        <v>3.61934321428571</v>
      </c>
      <c r="CC757">
        <v>644.733107142857</v>
      </c>
      <c r="CD757">
        <v>13.9155107142857</v>
      </c>
      <c r="CE757">
        <v>1.29636571428571</v>
      </c>
      <c r="CF757">
        <v>1.028785</v>
      </c>
      <c r="CG757">
        <v>10.7567821428571</v>
      </c>
      <c r="CH757">
        <v>7.33050428571428</v>
      </c>
      <c r="CI757">
        <v>1999.99607142857</v>
      </c>
      <c r="CJ757">
        <v>0.980001714285714</v>
      </c>
      <c r="CK757">
        <v>0.0199979714285714</v>
      </c>
      <c r="CL757">
        <v>0</v>
      </c>
      <c r="CM757">
        <v>2.30794285714286</v>
      </c>
      <c r="CN757">
        <v>0</v>
      </c>
      <c r="CO757">
        <v>12422.1535714286</v>
      </c>
      <c r="CP757">
        <v>17300.1428571429</v>
      </c>
      <c r="CQ757">
        <v>40.25</v>
      </c>
      <c r="CR757">
        <v>41.937</v>
      </c>
      <c r="CS757">
        <v>40.437</v>
      </c>
      <c r="CT757">
        <v>39.589</v>
      </c>
      <c r="CU757">
        <v>39.25</v>
      </c>
      <c r="CV757">
        <v>1959.99607142857</v>
      </c>
      <c r="CW757">
        <v>39.9982142857143</v>
      </c>
      <c r="CX757">
        <v>0</v>
      </c>
      <c r="CY757">
        <v>1657130781.7</v>
      </c>
      <c r="CZ757">
        <v>0</v>
      </c>
      <c r="DA757">
        <v>0</v>
      </c>
      <c r="DB757" t="s">
        <v>356</v>
      </c>
      <c r="DC757">
        <v>1656081770.5</v>
      </c>
      <c r="DD757">
        <v>1655399214.6</v>
      </c>
      <c r="DE757">
        <v>0</v>
      </c>
      <c r="DF757">
        <v>0.134</v>
      </c>
      <c r="DG757">
        <v>-0.06</v>
      </c>
      <c r="DH757">
        <v>9.331</v>
      </c>
      <c r="DI757">
        <v>0.511</v>
      </c>
      <c r="DJ757">
        <v>421</v>
      </c>
      <c r="DK757">
        <v>25</v>
      </c>
      <c r="DL757">
        <v>1.93</v>
      </c>
      <c r="DM757">
        <v>0.15</v>
      </c>
      <c r="DN757">
        <v>-40.0060825</v>
      </c>
      <c r="DO757">
        <v>-5.51914108818009</v>
      </c>
      <c r="DP757">
        <v>0.675676483935729</v>
      </c>
      <c r="DQ757">
        <v>0</v>
      </c>
      <c r="DR757">
        <v>3.60392825</v>
      </c>
      <c r="DS757">
        <v>0.255220975609763</v>
      </c>
      <c r="DT757">
        <v>0.0359486926665977</v>
      </c>
      <c r="DU757">
        <v>0</v>
      </c>
      <c r="DV757">
        <v>0</v>
      </c>
      <c r="DW757">
        <v>2</v>
      </c>
      <c r="DX757" t="s">
        <v>367</v>
      </c>
      <c r="DY757">
        <v>2.96983</v>
      </c>
      <c r="DZ757">
        <v>2.70211</v>
      </c>
      <c r="EA757">
        <v>0.0993889</v>
      </c>
      <c r="EB757">
        <v>0.10512</v>
      </c>
      <c r="EC757">
        <v>0.0677974</v>
      </c>
      <c r="ED757">
        <v>0.0578066</v>
      </c>
      <c r="EE757">
        <v>35038</v>
      </c>
      <c r="EF757">
        <v>38133.1</v>
      </c>
      <c r="EG757">
        <v>35277.2</v>
      </c>
      <c r="EH757">
        <v>38670.1</v>
      </c>
      <c r="EI757">
        <v>46665.7</v>
      </c>
      <c r="EJ757">
        <v>52604.2</v>
      </c>
      <c r="EK757">
        <v>55165.8</v>
      </c>
      <c r="EL757">
        <v>62001.2</v>
      </c>
      <c r="EM757">
        <v>1.9438</v>
      </c>
      <c r="EN757">
        <v>2.0956</v>
      </c>
      <c r="EO757">
        <v>-0.0153482</v>
      </c>
      <c r="EP757">
        <v>0</v>
      </c>
      <c r="EQ757">
        <v>22.5241</v>
      </c>
      <c r="ER757">
        <v>999.9</v>
      </c>
      <c r="ES757">
        <v>34.758</v>
      </c>
      <c r="ET757">
        <v>37.907</v>
      </c>
      <c r="EU757">
        <v>31.1389</v>
      </c>
      <c r="EV757">
        <v>54.612</v>
      </c>
      <c r="EW757">
        <v>36.3061</v>
      </c>
      <c r="EX757">
        <v>2</v>
      </c>
      <c r="EY757">
        <v>0.23878</v>
      </c>
      <c r="EZ757">
        <v>9.28105</v>
      </c>
      <c r="FA757">
        <v>19.915</v>
      </c>
      <c r="FB757">
        <v>5.20411</v>
      </c>
      <c r="FC757">
        <v>12.0099</v>
      </c>
      <c r="FD757">
        <v>4.976</v>
      </c>
      <c r="FE757">
        <v>3.294</v>
      </c>
      <c r="FF757">
        <v>9999</v>
      </c>
      <c r="FG757">
        <v>9999</v>
      </c>
      <c r="FH757">
        <v>9999</v>
      </c>
      <c r="FI757">
        <v>553.6</v>
      </c>
      <c r="FJ757">
        <v>1.86313</v>
      </c>
      <c r="FK757">
        <v>1.8678</v>
      </c>
      <c r="FL757">
        <v>1.86752</v>
      </c>
      <c r="FM757">
        <v>1.86874</v>
      </c>
      <c r="FN757">
        <v>1.86951</v>
      </c>
      <c r="FO757">
        <v>1.86554</v>
      </c>
      <c r="FP757">
        <v>1.86658</v>
      </c>
      <c r="FQ757">
        <v>1.86798</v>
      </c>
      <c r="FR757">
        <v>5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10.852</v>
      </c>
      <c r="GF757">
        <v>0.1587</v>
      </c>
      <c r="GG757">
        <v>5.21543574155078</v>
      </c>
      <c r="GH757">
        <v>0.0100486214095962</v>
      </c>
      <c r="GI757">
        <v>-1.74255938316833e-06</v>
      </c>
      <c r="GJ757">
        <v>3.40457676646056e-10</v>
      </c>
      <c r="GK757">
        <v>-0.0234001039270155</v>
      </c>
      <c r="GL757">
        <v>-0.0317258394575505</v>
      </c>
      <c r="GM757">
        <v>0.00293552719409138</v>
      </c>
      <c r="GN757">
        <v>-2.89779016759736e-05</v>
      </c>
      <c r="GO757">
        <v>-4</v>
      </c>
      <c r="GP757">
        <v>2214</v>
      </c>
      <c r="GQ757">
        <v>1</v>
      </c>
      <c r="GR757">
        <v>18</v>
      </c>
      <c r="GS757">
        <v>17483.8</v>
      </c>
      <c r="GT757">
        <v>28859.8</v>
      </c>
      <c r="GU757">
        <v>1.95435</v>
      </c>
      <c r="GV757">
        <v>2.65869</v>
      </c>
      <c r="GW757">
        <v>2.24854</v>
      </c>
      <c r="GX757">
        <v>2.73438</v>
      </c>
      <c r="GY757">
        <v>1.99585</v>
      </c>
      <c r="GZ757">
        <v>2.31934</v>
      </c>
      <c r="HA757">
        <v>41.9275</v>
      </c>
      <c r="HB757">
        <v>12.7048</v>
      </c>
      <c r="HC757">
        <v>18</v>
      </c>
      <c r="HD757">
        <v>501.994</v>
      </c>
      <c r="HE757">
        <v>606.094</v>
      </c>
      <c r="HF757">
        <v>11.551</v>
      </c>
      <c r="HG757">
        <v>30.0092</v>
      </c>
      <c r="HH757">
        <v>30.0002</v>
      </c>
      <c r="HI757">
        <v>29.9258</v>
      </c>
      <c r="HJ757">
        <v>29.8444</v>
      </c>
      <c r="HK757">
        <v>39.1343</v>
      </c>
      <c r="HL757">
        <v>50.0132</v>
      </c>
      <c r="HM757">
        <v>0</v>
      </c>
      <c r="HN757">
        <v>11.2781</v>
      </c>
      <c r="HO757">
        <v>688.979</v>
      </c>
      <c r="HP757">
        <v>13.8863</v>
      </c>
      <c r="HQ757">
        <v>102.319</v>
      </c>
      <c r="HR757">
        <v>103.217</v>
      </c>
    </row>
    <row r="758" spans="1:226">
      <c r="A758">
        <v>742</v>
      </c>
      <c r="B758">
        <v>1657130806.5</v>
      </c>
      <c r="C758">
        <v>10773.9000000954</v>
      </c>
      <c r="D758" t="s">
        <v>1849</v>
      </c>
      <c r="E758" t="s">
        <v>1850</v>
      </c>
      <c r="F758">
        <v>5</v>
      </c>
      <c r="G758" t="s">
        <v>1772</v>
      </c>
      <c r="H758" t="s">
        <v>354</v>
      </c>
      <c r="I758">
        <v>1657130799.01852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686.650888156204</v>
      </c>
      <c r="AK758">
        <v>656.758224242424</v>
      </c>
      <c r="AL758">
        <v>3.3824812151794</v>
      </c>
      <c r="AM758">
        <v>66.8679461402668</v>
      </c>
      <c r="AN758">
        <f>(AP758 - AO758 + BO758*1E3/(8.314*(BQ758+273.15)) * AR758/BN758 * AQ758) * BN758/(100*BB758) * 1000/(1000 - AP758)</f>
        <v>0</v>
      </c>
      <c r="AO758">
        <v>13.9033215271082</v>
      </c>
      <c r="AP758">
        <v>17.5122472727273</v>
      </c>
      <c r="AQ758">
        <v>-0.000232587249604196</v>
      </c>
      <c r="AR758">
        <v>77.4783212789104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1657130799.01852</v>
      </c>
      <c r="BH758">
        <v>622.018888888889</v>
      </c>
      <c r="BI758">
        <v>662.533777777778</v>
      </c>
      <c r="BJ758">
        <v>17.5210851851852</v>
      </c>
      <c r="BK758">
        <v>13.9014185185185</v>
      </c>
      <c r="BL758">
        <v>611.234777777778</v>
      </c>
      <c r="BM758">
        <v>17.3620814814815</v>
      </c>
      <c r="BN758">
        <v>500.011185185185</v>
      </c>
      <c r="BO758">
        <v>73.930262962963</v>
      </c>
      <c r="BP758">
        <v>0.0481943222222222</v>
      </c>
      <c r="BQ758">
        <v>21.7754777777778</v>
      </c>
      <c r="BR758">
        <v>22.2824703703704</v>
      </c>
      <c r="BS758">
        <v>999.9</v>
      </c>
      <c r="BT758">
        <v>0</v>
      </c>
      <c r="BU758">
        <v>0</v>
      </c>
      <c r="BV758">
        <v>9982.96296296296</v>
      </c>
      <c r="BW758">
        <v>0</v>
      </c>
      <c r="BX758">
        <v>2003.26962962963</v>
      </c>
      <c r="BY758">
        <v>-40.5148888888889</v>
      </c>
      <c r="BZ758">
        <v>633.111555555556</v>
      </c>
      <c r="CA758">
        <v>671.873740740741</v>
      </c>
      <c r="CB758">
        <v>3.61965222222222</v>
      </c>
      <c r="CC758">
        <v>662.533777777778</v>
      </c>
      <c r="CD758">
        <v>13.9014185185185</v>
      </c>
      <c r="CE758">
        <v>1.29533814814815</v>
      </c>
      <c r="CF758">
        <v>1.02773666666667</v>
      </c>
      <c r="CG758">
        <v>10.7448777777778</v>
      </c>
      <c r="CH758">
        <v>7.31563555555555</v>
      </c>
      <c r="CI758">
        <v>1999.97851851852</v>
      </c>
      <c r="CJ758">
        <v>0.980001444444444</v>
      </c>
      <c r="CK758">
        <v>0.0199982592592593</v>
      </c>
      <c r="CL758">
        <v>0</v>
      </c>
      <c r="CM758">
        <v>2.2869</v>
      </c>
      <c r="CN758">
        <v>0</v>
      </c>
      <c r="CO758">
        <v>12446.1259259259</v>
      </c>
      <c r="CP758">
        <v>17299.9925925926</v>
      </c>
      <c r="CQ758">
        <v>40.25</v>
      </c>
      <c r="CR758">
        <v>41.937</v>
      </c>
      <c r="CS758">
        <v>40.437</v>
      </c>
      <c r="CT758">
        <v>39.6063333333333</v>
      </c>
      <c r="CU758">
        <v>39.25</v>
      </c>
      <c r="CV758">
        <v>1959.97851851852</v>
      </c>
      <c r="CW758">
        <v>40</v>
      </c>
      <c r="CX758">
        <v>0</v>
      </c>
      <c r="CY758">
        <v>1657130786.5</v>
      </c>
      <c r="CZ758">
        <v>0</v>
      </c>
      <c r="DA758">
        <v>0</v>
      </c>
      <c r="DB758" t="s">
        <v>356</v>
      </c>
      <c r="DC758">
        <v>1656081770.5</v>
      </c>
      <c r="DD758">
        <v>1655399214.6</v>
      </c>
      <c r="DE758">
        <v>0</v>
      </c>
      <c r="DF758">
        <v>0.134</v>
      </c>
      <c r="DG758">
        <v>-0.06</v>
      </c>
      <c r="DH758">
        <v>9.331</v>
      </c>
      <c r="DI758">
        <v>0.511</v>
      </c>
      <c r="DJ758">
        <v>421</v>
      </c>
      <c r="DK758">
        <v>25</v>
      </c>
      <c r="DL758">
        <v>1.93</v>
      </c>
      <c r="DM758">
        <v>0.15</v>
      </c>
      <c r="DN758">
        <v>-40.3212625</v>
      </c>
      <c r="DO758">
        <v>-3.89269756097559</v>
      </c>
      <c r="DP758">
        <v>0.532978682823009</v>
      </c>
      <c r="DQ758">
        <v>0</v>
      </c>
      <c r="DR758">
        <v>3.615172</v>
      </c>
      <c r="DS758">
        <v>0.0685362101313283</v>
      </c>
      <c r="DT758">
        <v>0.0266156950125297</v>
      </c>
      <c r="DU758">
        <v>1</v>
      </c>
      <c r="DV758">
        <v>1</v>
      </c>
      <c r="DW758">
        <v>2</v>
      </c>
      <c r="DX758" t="s">
        <v>357</v>
      </c>
      <c r="DY758">
        <v>2.96973</v>
      </c>
      <c r="DZ758">
        <v>2.70247</v>
      </c>
      <c r="EA758">
        <v>0.101254</v>
      </c>
      <c r="EB758">
        <v>0.106964</v>
      </c>
      <c r="EC758">
        <v>0.0678029</v>
      </c>
      <c r="ED758">
        <v>0.0578097</v>
      </c>
      <c r="EE758">
        <v>34965.7</v>
      </c>
      <c r="EF758">
        <v>38054.1</v>
      </c>
      <c r="EG758">
        <v>35277.4</v>
      </c>
      <c r="EH758">
        <v>38669.7</v>
      </c>
      <c r="EI758">
        <v>46665.2</v>
      </c>
      <c r="EJ758">
        <v>52604.1</v>
      </c>
      <c r="EK758">
        <v>55165.5</v>
      </c>
      <c r="EL758">
        <v>62001.3</v>
      </c>
      <c r="EM758">
        <v>1.943</v>
      </c>
      <c r="EN758">
        <v>2.0958</v>
      </c>
      <c r="EO758">
        <v>-0.0151992</v>
      </c>
      <c r="EP758">
        <v>0</v>
      </c>
      <c r="EQ758">
        <v>22.5294</v>
      </c>
      <c r="ER758">
        <v>999.9</v>
      </c>
      <c r="ES758">
        <v>34.758</v>
      </c>
      <c r="ET758">
        <v>37.927</v>
      </c>
      <c r="EU758">
        <v>31.172</v>
      </c>
      <c r="EV758">
        <v>54.742</v>
      </c>
      <c r="EW758">
        <v>36.3181</v>
      </c>
      <c r="EX758">
        <v>2</v>
      </c>
      <c r="EY758">
        <v>0.23872</v>
      </c>
      <c r="EZ758">
        <v>9.28105</v>
      </c>
      <c r="FA758">
        <v>19.9146</v>
      </c>
      <c r="FB758">
        <v>5.20172</v>
      </c>
      <c r="FC758">
        <v>12.0099</v>
      </c>
      <c r="FD758">
        <v>4.976</v>
      </c>
      <c r="FE758">
        <v>3.294</v>
      </c>
      <c r="FF758">
        <v>9999</v>
      </c>
      <c r="FG758">
        <v>9999</v>
      </c>
      <c r="FH758">
        <v>9999</v>
      </c>
      <c r="FI758">
        <v>553.6</v>
      </c>
      <c r="FJ758">
        <v>1.8631</v>
      </c>
      <c r="FK758">
        <v>1.86783</v>
      </c>
      <c r="FL758">
        <v>1.86752</v>
      </c>
      <c r="FM758">
        <v>1.8688</v>
      </c>
      <c r="FN758">
        <v>1.86951</v>
      </c>
      <c r="FO758">
        <v>1.86554</v>
      </c>
      <c r="FP758">
        <v>1.86655</v>
      </c>
      <c r="FQ758">
        <v>1.86798</v>
      </c>
      <c r="FR758">
        <v>5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10.988</v>
      </c>
      <c r="GF758">
        <v>0.1588</v>
      </c>
      <c r="GG758">
        <v>5.21543574155078</v>
      </c>
      <c r="GH758">
        <v>0.0100486214095962</v>
      </c>
      <c r="GI758">
        <v>-1.74255938316833e-06</v>
      </c>
      <c r="GJ758">
        <v>3.40457676646056e-10</v>
      </c>
      <c r="GK758">
        <v>-0.0234001039270155</v>
      </c>
      <c r="GL758">
        <v>-0.0317258394575505</v>
      </c>
      <c r="GM758">
        <v>0.00293552719409138</v>
      </c>
      <c r="GN758">
        <v>-2.89779016759736e-05</v>
      </c>
      <c r="GO758">
        <v>-4</v>
      </c>
      <c r="GP758">
        <v>2214</v>
      </c>
      <c r="GQ758">
        <v>1</v>
      </c>
      <c r="GR758">
        <v>18</v>
      </c>
      <c r="GS758">
        <v>17483.9</v>
      </c>
      <c r="GT758">
        <v>28859.9</v>
      </c>
      <c r="GU758">
        <v>1.98853</v>
      </c>
      <c r="GV758">
        <v>2.66235</v>
      </c>
      <c r="GW758">
        <v>2.24854</v>
      </c>
      <c r="GX758">
        <v>2.73438</v>
      </c>
      <c r="GY758">
        <v>1.99585</v>
      </c>
      <c r="GZ758">
        <v>2.34985</v>
      </c>
      <c r="HA758">
        <v>41.9538</v>
      </c>
      <c r="HB758">
        <v>12.6961</v>
      </c>
      <c r="HC758">
        <v>18</v>
      </c>
      <c r="HD758">
        <v>501.434</v>
      </c>
      <c r="HE758">
        <v>606.228</v>
      </c>
      <c r="HF758">
        <v>11.5568</v>
      </c>
      <c r="HG758">
        <v>30.0118</v>
      </c>
      <c r="HH758">
        <v>30.0001</v>
      </c>
      <c r="HI758">
        <v>29.9233</v>
      </c>
      <c r="HJ758">
        <v>29.8429</v>
      </c>
      <c r="HK758">
        <v>39.935</v>
      </c>
      <c r="HL758">
        <v>50.0132</v>
      </c>
      <c r="HM758">
        <v>0</v>
      </c>
      <c r="HN758">
        <v>11.2776</v>
      </c>
      <c r="HO758">
        <v>709.131</v>
      </c>
      <c r="HP758">
        <v>13.8735</v>
      </c>
      <c r="HQ758">
        <v>102.318</v>
      </c>
      <c r="HR758">
        <v>103.217</v>
      </c>
    </row>
    <row r="759" spans="1:226">
      <c r="A759">
        <v>743</v>
      </c>
      <c r="B759">
        <v>1657130811.5</v>
      </c>
      <c r="C759">
        <v>10778.9000000954</v>
      </c>
      <c r="D759" t="s">
        <v>1851</v>
      </c>
      <c r="E759" t="s">
        <v>1852</v>
      </c>
      <c r="F759">
        <v>5</v>
      </c>
      <c r="G759" t="s">
        <v>1772</v>
      </c>
      <c r="H759" t="s">
        <v>354</v>
      </c>
      <c r="I759">
        <v>1657130803.73214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704.034573292626</v>
      </c>
      <c r="AK759">
        <v>673.688624242424</v>
      </c>
      <c r="AL759">
        <v>3.41307538956458</v>
      </c>
      <c r="AM759">
        <v>66.8679461402668</v>
      </c>
      <c r="AN759">
        <f>(AP759 - AO759 + BO759*1E3/(8.314*(BQ759+273.15)) * AR759/BN759 * AQ759) * BN759/(100*BB759) * 1000/(1000 - AP759)</f>
        <v>0</v>
      </c>
      <c r="AO759">
        <v>13.904010261962</v>
      </c>
      <c r="AP759">
        <v>17.5130957575757</v>
      </c>
      <c r="AQ759">
        <v>0.000548260600513785</v>
      </c>
      <c r="AR759">
        <v>77.4783212789104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1657130803.73214</v>
      </c>
      <c r="BH759">
        <v>637.666857142857</v>
      </c>
      <c r="BI759">
        <v>678.576214285714</v>
      </c>
      <c r="BJ759">
        <v>17.516275</v>
      </c>
      <c r="BK759">
        <v>13.9027678571429</v>
      </c>
      <c r="BL759">
        <v>626.754357142857</v>
      </c>
      <c r="BM759">
        <v>17.3574785714286</v>
      </c>
      <c r="BN759">
        <v>500.000928571429</v>
      </c>
      <c r="BO759">
        <v>73.9304428571428</v>
      </c>
      <c r="BP759">
        <v>0.048378725</v>
      </c>
      <c r="BQ759">
        <v>21.7767428571429</v>
      </c>
      <c r="BR759">
        <v>22.2761071428571</v>
      </c>
      <c r="BS759">
        <v>999.9</v>
      </c>
      <c r="BT759">
        <v>0</v>
      </c>
      <c r="BU759">
        <v>0</v>
      </c>
      <c r="BV759">
        <v>9990.53571428571</v>
      </c>
      <c r="BW759">
        <v>0</v>
      </c>
      <c r="BX759">
        <v>2003.71285714286</v>
      </c>
      <c r="BY759">
        <v>-40.9092285714286</v>
      </c>
      <c r="BZ759">
        <v>649.035535714286</v>
      </c>
      <c r="CA759">
        <v>688.14325</v>
      </c>
      <c r="CB759">
        <v>3.61349178571428</v>
      </c>
      <c r="CC759">
        <v>678.576214285714</v>
      </c>
      <c r="CD759">
        <v>13.9027678571429</v>
      </c>
      <c r="CE759">
        <v>1.29498678571429</v>
      </c>
      <c r="CF759">
        <v>1.02783892857143</v>
      </c>
      <c r="CG759">
        <v>10.7408</v>
      </c>
      <c r="CH759">
        <v>7.31709178571429</v>
      </c>
      <c r="CI759">
        <v>1999.96714285714</v>
      </c>
      <c r="CJ759">
        <v>0.980001392857143</v>
      </c>
      <c r="CK759">
        <v>0.0199983142857143</v>
      </c>
      <c r="CL759">
        <v>0</v>
      </c>
      <c r="CM759">
        <v>2.27397142857143</v>
      </c>
      <c r="CN759">
        <v>0</v>
      </c>
      <c r="CO759">
        <v>12466.1607142857</v>
      </c>
      <c r="CP759">
        <v>17299.8821428571</v>
      </c>
      <c r="CQ759">
        <v>40.25</v>
      </c>
      <c r="CR759">
        <v>41.937</v>
      </c>
      <c r="CS759">
        <v>40.437</v>
      </c>
      <c r="CT759">
        <v>39.616</v>
      </c>
      <c r="CU759">
        <v>39.25</v>
      </c>
      <c r="CV759">
        <v>1959.96714285714</v>
      </c>
      <c r="CW759">
        <v>39.9978571428571</v>
      </c>
      <c r="CX759">
        <v>0</v>
      </c>
      <c r="CY759">
        <v>1657130791.9</v>
      </c>
      <c r="CZ759">
        <v>0</v>
      </c>
      <c r="DA759">
        <v>0</v>
      </c>
      <c r="DB759" t="s">
        <v>356</v>
      </c>
      <c r="DC759">
        <v>1656081770.5</v>
      </c>
      <c r="DD759">
        <v>1655399214.6</v>
      </c>
      <c r="DE759">
        <v>0</v>
      </c>
      <c r="DF759">
        <v>0.134</v>
      </c>
      <c r="DG759">
        <v>-0.06</v>
      </c>
      <c r="DH759">
        <v>9.331</v>
      </c>
      <c r="DI759">
        <v>0.511</v>
      </c>
      <c r="DJ759">
        <v>421</v>
      </c>
      <c r="DK759">
        <v>25</v>
      </c>
      <c r="DL759">
        <v>1.93</v>
      </c>
      <c r="DM759">
        <v>0.15</v>
      </c>
      <c r="DN759">
        <v>-40.648556097561</v>
      </c>
      <c r="DO759">
        <v>-3.59257630662026</v>
      </c>
      <c r="DP759">
        <v>0.508443905364047</v>
      </c>
      <c r="DQ759">
        <v>0</v>
      </c>
      <c r="DR759">
        <v>3.61963756097561</v>
      </c>
      <c r="DS759">
        <v>-0.0984491289198769</v>
      </c>
      <c r="DT759">
        <v>0.0111596686244377</v>
      </c>
      <c r="DU759">
        <v>1</v>
      </c>
      <c r="DV759">
        <v>1</v>
      </c>
      <c r="DW759">
        <v>2</v>
      </c>
      <c r="DX759" t="s">
        <v>357</v>
      </c>
      <c r="DY759">
        <v>2.97028</v>
      </c>
      <c r="DZ759">
        <v>2.70228</v>
      </c>
      <c r="EA759">
        <v>0.103089</v>
      </c>
      <c r="EB759">
        <v>0.10876</v>
      </c>
      <c r="EC759">
        <v>0.0678011</v>
      </c>
      <c r="ED759">
        <v>0.0578059</v>
      </c>
      <c r="EE759">
        <v>34893.8</v>
      </c>
      <c r="EF759">
        <v>37977.1</v>
      </c>
      <c r="EG759">
        <v>35277</v>
      </c>
      <c r="EH759">
        <v>38669.3</v>
      </c>
      <c r="EI759">
        <v>46665</v>
      </c>
      <c r="EJ759">
        <v>52603.2</v>
      </c>
      <c r="EK759">
        <v>55165.1</v>
      </c>
      <c r="EL759">
        <v>61999.9</v>
      </c>
      <c r="EM759">
        <v>1.944</v>
      </c>
      <c r="EN759">
        <v>2.0952</v>
      </c>
      <c r="EO759">
        <v>-0.0165403</v>
      </c>
      <c r="EP759">
        <v>0</v>
      </c>
      <c r="EQ759">
        <v>22.5352</v>
      </c>
      <c r="ER759">
        <v>999.9</v>
      </c>
      <c r="ES759">
        <v>34.758</v>
      </c>
      <c r="ET759">
        <v>37.927</v>
      </c>
      <c r="EU759">
        <v>31.1763</v>
      </c>
      <c r="EV759">
        <v>54.902</v>
      </c>
      <c r="EW759">
        <v>36.3141</v>
      </c>
      <c r="EX759">
        <v>2</v>
      </c>
      <c r="EY759">
        <v>0.239167</v>
      </c>
      <c r="EZ759">
        <v>9.28105</v>
      </c>
      <c r="FA759">
        <v>19.9149</v>
      </c>
      <c r="FB759">
        <v>5.20411</v>
      </c>
      <c r="FC759">
        <v>12.0099</v>
      </c>
      <c r="FD759">
        <v>4.976</v>
      </c>
      <c r="FE759">
        <v>3.294</v>
      </c>
      <c r="FF759">
        <v>9999</v>
      </c>
      <c r="FG759">
        <v>9999</v>
      </c>
      <c r="FH759">
        <v>9999</v>
      </c>
      <c r="FI759">
        <v>553.6</v>
      </c>
      <c r="FJ759">
        <v>1.8631</v>
      </c>
      <c r="FK759">
        <v>1.8678</v>
      </c>
      <c r="FL759">
        <v>1.86752</v>
      </c>
      <c r="FM759">
        <v>1.86877</v>
      </c>
      <c r="FN759">
        <v>1.86951</v>
      </c>
      <c r="FO759">
        <v>1.86554</v>
      </c>
      <c r="FP759">
        <v>1.86658</v>
      </c>
      <c r="FQ759">
        <v>1.86798</v>
      </c>
      <c r="FR759">
        <v>5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11.124</v>
      </c>
      <c r="GF759">
        <v>0.1588</v>
      </c>
      <c r="GG759">
        <v>5.21543574155078</v>
      </c>
      <c r="GH759">
        <v>0.0100486214095962</v>
      </c>
      <c r="GI759">
        <v>-1.74255938316833e-06</v>
      </c>
      <c r="GJ759">
        <v>3.40457676646056e-10</v>
      </c>
      <c r="GK759">
        <v>-0.0234001039270155</v>
      </c>
      <c r="GL759">
        <v>-0.0317258394575505</v>
      </c>
      <c r="GM759">
        <v>0.00293552719409138</v>
      </c>
      <c r="GN759">
        <v>-2.89779016759736e-05</v>
      </c>
      <c r="GO759">
        <v>-4</v>
      </c>
      <c r="GP759">
        <v>2214</v>
      </c>
      <c r="GQ759">
        <v>1</v>
      </c>
      <c r="GR759">
        <v>18</v>
      </c>
      <c r="GS759">
        <v>17484</v>
      </c>
      <c r="GT759">
        <v>28859.9</v>
      </c>
      <c r="GU759">
        <v>2.03125</v>
      </c>
      <c r="GV759">
        <v>2.65503</v>
      </c>
      <c r="GW759">
        <v>2.24854</v>
      </c>
      <c r="GX759">
        <v>2.73315</v>
      </c>
      <c r="GY759">
        <v>1.99585</v>
      </c>
      <c r="GZ759">
        <v>2.35474</v>
      </c>
      <c r="HA759">
        <v>41.9538</v>
      </c>
      <c r="HB759">
        <v>12.6961</v>
      </c>
      <c r="HC759">
        <v>18</v>
      </c>
      <c r="HD759">
        <v>502.107</v>
      </c>
      <c r="HE759">
        <v>605.761</v>
      </c>
      <c r="HF759">
        <v>11.567</v>
      </c>
      <c r="HG759">
        <v>30.0118</v>
      </c>
      <c r="HH759">
        <v>30.0001</v>
      </c>
      <c r="HI759">
        <v>29.9233</v>
      </c>
      <c r="HJ759">
        <v>29.8429</v>
      </c>
      <c r="HK759">
        <v>40.6529</v>
      </c>
      <c r="HL759">
        <v>50.0132</v>
      </c>
      <c r="HM759">
        <v>0</v>
      </c>
      <c r="HN759">
        <v>11.2541</v>
      </c>
      <c r="HO759">
        <v>723.2</v>
      </c>
      <c r="HP759">
        <v>13.8672</v>
      </c>
      <c r="HQ759">
        <v>102.318</v>
      </c>
      <c r="HR759">
        <v>103.215</v>
      </c>
    </row>
    <row r="760" spans="1:226">
      <c r="A760">
        <v>744</v>
      </c>
      <c r="B760">
        <v>1657130816.5</v>
      </c>
      <c r="C760">
        <v>10783.9000000954</v>
      </c>
      <c r="D760" t="s">
        <v>1853</v>
      </c>
      <c r="E760" t="s">
        <v>1854</v>
      </c>
      <c r="F760">
        <v>5</v>
      </c>
      <c r="G760" t="s">
        <v>1772</v>
      </c>
      <c r="H760" t="s">
        <v>354</v>
      </c>
      <c r="I760">
        <v>1657130809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720.696482822755</v>
      </c>
      <c r="AK760">
        <v>690.504</v>
      </c>
      <c r="AL760">
        <v>3.33259876899338</v>
      </c>
      <c r="AM760">
        <v>66.8679461402668</v>
      </c>
      <c r="AN760">
        <f>(AP760 - AO760 + BO760*1E3/(8.314*(BQ760+273.15)) * AR760/BN760 * AQ760) * BN760/(100*BB760) * 1000/(1000 - AP760)</f>
        <v>0</v>
      </c>
      <c r="AO760">
        <v>13.9080611025881</v>
      </c>
      <c r="AP760">
        <v>17.5198775757576</v>
      </c>
      <c r="AQ760">
        <v>0.000129877697380755</v>
      </c>
      <c r="AR760">
        <v>77.4783212789104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1657130809</v>
      </c>
      <c r="BH760">
        <v>655.244851851852</v>
      </c>
      <c r="BI760">
        <v>696.223555555556</v>
      </c>
      <c r="BJ760">
        <v>17.5162740740741</v>
      </c>
      <c r="BK760">
        <v>13.9059259259259</v>
      </c>
      <c r="BL760">
        <v>644.188555555556</v>
      </c>
      <c r="BM760">
        <v>17.3574814814815</v>
      </c>
      <c r="BN760">
        <v>500.009888888889</v>
      </c>
      <c r="BO760">
        <v>73.9301925925926</v>
      </c>
      <c r="BP760">
        <v>0.0485052</v>
      </c>
      <c r="BQ760">
        <v>21.7789259259259</v>
      </c>
      <c r="BR760">
        <v>22.2689148148148</v>
      </c>
      <c r="BS760">
        <v>999.9</v>
      </c>
      <c r="BT760">
        <v>0</v>
      </c>
      <c r="BU760">
        <v>0</v>
      </c>
      <c r="BV760">
        <v>9992.59259259259</v>
      </c>
      <c r="BW760">
        <v>0</v>
      </c>
      <c r="BX760">
        <v>2003.26666666667</v>
      </c>
      <c r="BY760">
        <v>-40.9785814814815</v>
      </c>
      <c r="BZ760">
        <v>666.926962962963</v>
      </c>
      <c r="CA760">
        <v>706.041703703704</v>
      </c>
      <c r="CB760">
        <v>3.6103462962963</v>
      </c>
      <c r="CC760">
        <v>696.223555555556</v>
      </c>
      <c r="CD760">
        <v>13.9059259259259</v>
      </c>
      <c r="CE760">
        <v>1.29498185185185</v>
      </c>
      <c r="CF760">
        <v>1.02806777777778</v>
      </c>
      <c r="CG760">
        <v>10.7407481481481</v>
      </c>
      <c r="CH760">
        <v>7.32035222222222</v>
      </c>
      <c r="CI760">
        <v>1999.99444444444</v>
      </c>
      <c r="CJ760">
        <v>0.980001777777778</v>
      </c>
      <c r="CK760">
        <v>0.0199979037037037</v>
      </c>
      <c r="CL760">
        <v>0</v>
      </c>
      <c r="CM760">
        <v>2.23927407407407</v>
      </c>
      <c r="CN760">
        <v>0</v>
      </c>
      <c r="CO760">
        <v>12486.7148148148</v>
      </c>
      <c r="CP760">
        <v>17300.1111111111</v>
      </c>
      <c r="CQ760">
        <v>40.25</v>
      </c>
      <c r="CR760">
        <v>41.958</v>
      </c>
      <c r="CS760">
        <v>40.437</v>
      </c>
      <c r="CT760">
        <v>39.625</v>
      </c>
      <c r="CU760">
        <v>39.25</v>
      </c>
      <c r="CV760">
        <v>1959.99444444444</v>
      </c>
      <c r="CW760">
        <v>39.9944444444444</v>
      </c>
      <c r="CX760">
        <v>0</v>
      </c>
      <c r="CY760">
        <v>1657130796.7</v>
      </c>
      <c r="CZ760">
        <v>0</v>
      </c>
      <c r="DA760">
        <v>0</v>
      </c>
      <c r="DB760" t="s">
        <v>356</v>
      </c>
      <c r="DC760">
        <v>1656081770.5</v>
      </c>
      <c r="DD760">
        <v>1655399214.6</v>
      </c>
      <c r="DE760">
        <v>0</v>
      </c>
      <c r="DF760">
        <v>0.134</v>
      </c>
      <c r="DG760">
        <v>-0.06</v>
      </c>
      <c r="DH760">
        <v>9.331</v>
      </c>
      <c r="DI760">
        <v>0.511</v>
      </c>
      <c r="DJ760">
        <v>421</v>
      </c>
      <c r="DK760">
        <v>25</v>
      </c>
      <c r="DL760">
        <v>1.93</v>
      </c>
      <c r="DM760">
        <v>0.15</v>
      </c>
      <c r="DN760">
        <v>-40.93154</v>
      </c>
      <c r="DO760">
        <v>-1.37882251407124</v>
      </c>
      <c r="DP760">
        <v>0.332879511835739</v>
      </c>
      <c r="DQ760">
        <v>0</v>
      </c>
      <c r="DR760">
        <v>3.612213</v>
      </c>
      <c r="DS760">
        <v>-0.0343096435272131</v>
      </c>
      <c r="DT760">
        <v>0.00484239104162396</v>
      </c>
      <c r="DU760">
        <v>1</v>
      </c>
      <c r="DV760">
        <v>1</v>
      </c>
      <c r="DW760">
        <v>2</v>
      </c>
      <c r="DX760" t="s">
        <v>357</v>
      </c>
      <c r="DY760">
        <v>2.96967</v>
      </c>
      <c r="DZ760">
        <v>2.70242</v>
      </c>
      <c r="EA760">
        <v>0.104898</v>
      </c>
      <c r="EB760">
        <v>0.110514</v>
      </c>
      <c r="EC760">
        <v>0.0678245</v>
      </c>
      <c r="ED760">
        <v>0.0578337</v>
      </c>
      <c r="EE760">
        <v>34823.8</v>
      </c>
      <c r="EF760">
        <v>37902.4</v>
      </c>
      <c r="EG760">
        <v>35277.4</v>
      </c>
      <c r="EH760">
        <v>38669.4</v>
      </c>
      <c r="EI760">
        <v>46664.5</v>
      </c>
      <c r="EJ760">
        <v>52602.2</v>
      </c>
      <c r="EK760">
        <v>55165.9</v>
      </c>
      <c r="EL760">
        <v>62000.4</v>
      </c>
      <c r="EM760">
        <v>1.9436</v>
      </c>
      <c r="EN760">
        <v>2.0958</v>
      </c>
      <c r="EO760">
        <v>-0.0158548</v>
      </c>
      <c r="EP760">
        <v>0</v>
      </c>
      <c r="EQ760">
        <v>22.542</v>
      </c>
      <c r="ER760">
        <v>999.9</v>
      </c>
      <c r="ES760">
        <v>34.758</v>
      </c>
      <c r="ET760">
        <v>37.927</v>
      </c>
      <c r="EU760">
        <v>31.1739</v>
      </c>
      <c r="EV760">
        <v>54.762</v>
      </c>
      <c r="EW760">
        <v>36.2941</v>
      </c>
      <c r="EX760">
        <v>2</v>
      </c>
      <c r="EY760">
        <v>0.23935</v>
      </c>
      <c r="EZ760">
        <v>9.28105</v>
      </c>
      <c r="FA760">
        <v>19.9151</v>
      </c>
      <c r="FB760">
        <v>5.20411</v>
      </c>
      <c r="FC760">
        <v>12.0099</v>
      </c>
      <c r="FD760">
        <v>4.976</v>
      </c>
      <c r="FE760">
        <v>3.294</v>
      </c>
      <c r="FF760">
        <v>9999</v>
      </c>
      <c r="FG760">
        <v>9999</v>
      </c>
      <c r="FH760">
        <v>9999</v>
      </c>
      <c r="FI760">
        <v>553.6</v>
      </c>
      <c r="FJ760">
        <v>1.8631</v>
      </c>
      <c r="FK760">
        <v>1.86783</v>
      </c>
      <c r="FL760">
        <v>1.86752</v>
      </c>
      <c r="FM760">
        <v>1.86874</v>
      </c>
      <c r="FN760">
        <v>1.86951</v>
      </c>
      <c r="FO760">
        <v>1.86554</v>
      </c>
      <c r="FP760">
        <v>1.86655</v>
      </c>
      <c r="FQ760">
        <v>1.86798</v>
      </c>
      <c r="FR760">
        <v>5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11.26</v>
      </c>
      <c r="GF760">
        <v>0.1591</v>
      </c>
      <c r="GG760">
        <v>5.21543574155078</v>
      </c>
      <c r="GH760">
        <v>0.0100486214095962</v>
      </c>
      <c r="GI760">
        <v>-1.74255938316833e-06</v>
      </c>
      <c r="GJ760">
        <v>3.40457676646056e-10</v>
      </c>
      <c r="GK760">
        <v>-0.0234001039270155</v>
      </c>
      <c r="GL760">
        <v>-0.0317258394575505</v>
      </c>
      <c r="GM760">
        <v>0.00293552719409138</v>
      </c>
      <c r="GN760">
        <v>-2.89779016759736e-05</v>
      </c>
      <c r="GO760">
        <v>-4</v>
      </c>
      <c r="GP760">
        <v>2214</v>
      </c>
      <c r="GQ760">
        <v>1</v>
      </c>
      <c r="GR760">
        <v>18</v>
      </c>
      <c r="GS760">
        <v>17484.1</v>
      </c>
      <c r="GT760">
        <v>28860</v>
      </c>
      <c r="GU760">
        <v>2.06665</v>
      </c>
      <c r="GV760">
        <v>2.65625</v>
      </c>
      <c r="GW760">
        <v>2.24854</v>
      </c>
      <c r="GX760">
        <v>2.73315</v>
      </c>
      <c r="GY760">
        <v>1.99585</v>
      </c>
      <c r="GZ760">
        <v>2.34741</v>
      </c>
      <c r="HA760">
        <v>41.9538</v>
      </c>
      <c r="HB760">
        <v>12.6873</v>
      </c>
      <c r="HC760">
        <v>18</v>
      </c>
      <c r="HD760">
        <v>501.842</v>
      </c>
      <c r="HE760">
        <v>606.228</v>
      </c>
      <c r="HF760">
        <v>11.5748</v>
      </c>
      <c r="HG760">
        <v>30.0144</v>
      </c>
      <c r="HH760">
        <v>30.0003</v>
      </c>
      <c r="HI760">
        <v>29.9243</v>
      </c>
      <c r="HJ760">
        <v>29.8429</v>
      </c>
      <c r="HK760">
        <v>41.3685</v>
      </c>
      <c r="HL760">
        <v>50.0132</v>
      </c>
      <c r="HM760">
        <v>0</v>
      </c>
      <c r="HN760">
        <v>11.244</v>
      </c>
      <c r="HO760">
        <v>743.301</v>
      </c>
      <c r="HP760">
        <v>13.8533</v>
      </c>
      <c r="HQ760">
        <v>102.319</v>
      </c>
      <c r="HR760">
        <v>103.216</v>
      </c>
    </row>
    <row r="761" spans="1:226">
      <c r="A761">
        <v>745</v>
      </c>
      <c r="B761">
        <v>1657130821.5</v>
      </c>
      <c r="C761">
        <v>10788.9000000954</v>
      </c>
      <c r="D761" t="s">
        <v>1855</v>
      </c>
      <c r="E761" t="s">
        <v>1856</v>
      </c>
      <c r="F761">
        <v>5</v>
      </c>
      <c r="G761" t="s">
        <v>1772</v>
      </c>
      <c r="H761" t="s">
        <v>354</v>
      </c>
      <c r="I761">
        <v>1657130813.71429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737.929626717741</v>
      </c>
      <c r="AK761">
        <v>707.584169696969</v>
      </c>
      <c r="AL761">
        <v>3.43786004990063</v>
      </c>
      <c r="AM761">
        <v>66.8679461402668</v>
      </c>
      <c r="AN761">
        <f>(AP761 - AO761 + BO761*1E3/(8.314*(BQ761+273.15)) * AR761/BN761 * AQ761) * BN761/(100*BB761) * 1000/(1000 - AP761)</f>
        <v>0</v>
      </c>
      <c r="AO761">
        <v>13.9104228243979</v>
      </c>
      <c r="AP761">
        <v>17.5303751515151</v>
      </c>
      <c r="AQ761">
        <v>0.000765204980899492</v>
      </c>
      <c r="AR761">
        <v>77.4783212789104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1657130813.71429</v>
      </c>
      <c r="BH761">
        <v>670.901392857143</v>
      </c>
      <c r="BI761">
        <v>712.111535714286</v>
      </c>
      <c r="BJ761">
        <v>17.5204107142857</v>
      </c>
      <c r="BK761">
        <v>13.9086285714286</v>
      </c>
      <c r="BL761">
        <v>659.717642857143</v>
      </c>
      <c r="BM761">
        <v>17.3614428571429</v>
      </c>
      <c r="BN761">
        <v>500.023821428571</v>
      </c>
      <c r="BO761">
        <v>73.9302</v>
      </c>
      <c r="BP761">
        <v>0.0483739678571429</v>
      </c>
      <c r="BQ761">
        <v>21.7814607142857</v>
      </c>
      <c r="BR761">
        <v>22.2697642857143</v>
      </c>
      <c r="BS761">
        <v>999.9</v>
      </c>
      <c r="BT761">
        <v>0</v>
      </c>
      <c r="BU761">
        <v>0</v>
      </c>
      <c r="BV761">
        <v>10000</v>
      </c>
      <c r="BW761">
        <v>0</v>
      </c>
      <c r="BX761">
        <v>2003.20892857143</v>
      </c>
      <c r="BY761">
        <v>-41.2100107142857</v>
      </c>
      <c r="BZ761">
        <v>682.865571428571</v>
      </c>
      <c r="CA761">
        <v>722.15575</v>
      </c>
      <c r="CB761">
        <v>3.61178285714286</v>
      </c>
      <c r="CC761">
        <v>712.111535714286</v>
      </c>
      <c r="CD761">
        <v>13.9086285714286</v>
      </c>
      <c r="CE761">
        <v>1.2952875</v>
      </c>
      <c r="CF761">
        <v>1.0282675</v>
      </c>
      <c r="CG761">
        <v>10.7442892857143</v>
      </c>
      <c r="CH761">
        <v>7.32319071428572</v>
      </c>
      <c r="CI761">
        <v>2000.01142857143</v>
      </c>
      <c r="CJ761">
        <v>0.980002142857143</v>
      </c>
      <c r="CK761">
        <v>0.0199975142857143</v>
      </c>
      <c r="CL761">
        <v>0</v>
      </c>
      <c r="CM761">
        <v>2.24317142857143</v>
      </c>
      <c r="CN761">
        <v>0</v>
      </c>
      <c r="CO761">
        <v>12502.1</v>
      </c>
      <c r="CP761">
        <v>17300.2571428571</v>
      </c>
      <c r="CQ761">
        <v>40.25</v>
      </c>
      <c r="CR761">
        <v>41.973</v>
      </c>
      <c r="CS761">
        <v>40.437</v>
      </c>
      <c r="CT761">
        <v>39.625</v>
      </c>
      <c r="CU761">
        <v>39.25</v>
      </c>
      <c r="CV761">
        <v>1960.01321428571</v>
      </c>
      <c r="CW761">
        <v>39.9917857142857</v>
      </c>
      <c r="CX761">
        <v>0</v>
      </c>
      <c r="CY761">
        <v>1657130801.5</v>
      </c>
      <c r="CZ761">
        <v>0</v>
      </c>
      <c r="DA761">
        <v>0</v>
      </c>
      <c r="DB761" t="s">
        <v>356</v>
      </c>
      <c r="DC761">
        <v>1656081770.5</v>
      </c>
      <c r="DD761">
        <v>1655399214.6</v>
      </c>
      <c r="DE761">
        <v>0</v>
      </c>
      <c r="DF761">
        <v>0.134</v>
      </c>
      <c r="DG761">
        <v>-0.06</v>
      </c>
      <c r="DH761">
        <v>9.331</v>
      </c>
      <c r="DI761">
        <v>0.511</v>
      </c>
      <c r="DJ761">
        <v>421</v>
      </c>
      <c r="DK761">
        <v>25</v>
      </c>
      <c r="DL761">
        <v>1.93</v>
      </c>
      <c r="DM761">
        <v>0.15</v>
      </c>
      <c r="DN761">
        <v>-41.0712325</v>
      </c>
      <c r="DO761">
        <v>-1.91571669793624</v>
      </c>
      <c r="DP761">
        <v>0.369072654356496</v>
      </c>
      <c r="DQ761">
        <v>0</v>
      </c>
      <c r="DR761">
        <v>3.6113765</v>
      </c>
      <c r="DS761">
        <v>0.00848375234519612</v>
      </c>
      <c r="DT761">
        <v>0.00337348821696474</v>
      </c>
      <c r="DU761">
        <v>1</v>
      </c>
      <c r="DV761">
        <v>1</v>
      </c>
      <c r="DW761">
        <v>2</v>
      </c>
      <c r="DX761" t="s">
        <v>357</v>
      </c>
      <c r="DY761">
        <v>2.97047</v>
      </c>
      <c r="DZ761">
        <v>2.70152</v>
      </c>
      <c r="EA761">
        <v>0.106667</v>
      </c>
      <c r="EB761">
        <v>0.112236</v>
      </c>
      <c r="EC761">
        <v>0.0678521</v>
      </c>
      <c r="ED761">
        <v>0.0578323</v>
      </c>
      <c r="EE761">
        <v>34754.6</v>
      </c>
      <c r="EF761">
        <v>37829.2</v>
      </c>
      <c r="EG761">
        <v>35277</v>
      </c>
      <c r="EH761">
        <v>38669.6</v>
      </c>
      <c r="EI761">
        <v>46663.5</v>
      </c>
      <c r="EJ761">
        <v>52601.5</v>
      </c>
      <c r="EK761">
        <v>55166.2</v>
      </c>
      <c r="EL761">
        <v>61999.5</v>
      </c>
      <c r="EM761">
        <v>1.9442</v>
      </c>
      <c r="EN761">
        <v>2.0948</v>
      </c>
      <c r="EO761">
        <v>-0.0153482</v>
      </c>
      <c r="EP761">
        <v>0</v>
      </c>
      <c r="EQ761">
        <v>22.5488</v>
      </c>
      <c r="ER761">
        <v>999.9</v>
      </c>
      <c r="ES761">
        <v>34.758</v>
      </c>
      <c r="ET761">
        <v>37.937</v>
      </c>
      <c r="EU761">
        <v>31.1958</v>
      </c>
      <c r="EV761">
        <v>54.622</v>
      </c>
      <c r="EW761">
        <v>36.3542</v>
      </c>
      <c r="EX761">
        <v>2</v>
      </c>
      <c r="EY761">
        <v>0.23939</v>
      </c>
      <c r="EZ761">
        <v>9.28105</v>
      </c>
      <c r="FA761">
        <v>19.9144</v>
      </c>
      <c r="FB761">
        <v>5.19932</v>
      </c>
      <c r="FC761">
        <v>12.0099</v>
      </c>
      <c r="FD761">
        <v>4.9752</v>
      </c>
      <c r="FE761">
        <v>3.2936</v>
      </c>
      <c r="FF761">
        <v>9999</v>
      </c>
      <c r="FG761">
        <v>9999</v>
      </c>
      <c r="FH761">
        <v>9999</v>
      </c>
      <c r="FI761">
        <v>553.6</v>
      </c>
      <c r="FJ761">
        <v>1.8631</v>
      </c>
      <c r="FK761">
        <v>1.86783</v>
      </c>
      <c r="FL761">
        <v>1.86752</v>
      </c>
      <c r="FM761">
        <v>1.8688</v>
      </c>
      <c r="FN761">
        <v>1.86951</v>
      </c>
      <c r="FO761">
        <v>1.86554</v>
      </c>
      <c r="FP761">
        <v>1.86655</v>
      </c>
      <c r="FQ761">
        <v>1.86798</v>
      </c>
      <c r="FR761">
        <v>5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11.393</v>
      </c>
      <c r="GF761">
        <v>0.1595</v>
      </c>
      <c r="GG761">
        <v>5.21543574155078</v>
      </c>
      <c r="GH761">
        <v>0.0100486214095962</v>
      </c>
      <c r="GI761">
        <v>-1.74255938316833e-06</v>
      </c>
      <c r="GJ761">
        <v>3.40457676646056e-10</v>
      </c>
      <c r="GK761">
        <v>-0.0234001039270155</v>
      </c>
      <c r="GL761">
        <v>-0.0317258394575505</v>
      </c>
      <c r="GM761">
        <v>0.00293552719409138</v>
      </c>
      <c r="GN761">
        <v>-2.89779016759736e-05</v>
      </c>
      <c r="GO761">
        <v>-4</v>
      </c>
      <c r="GP761">
        <v>2214</v>
      </c>
      <c r="GQ761">
        <v>1</v>
      </c>
      <c r="GR761">
        <v>18</v>
      </c>
      <c r="GS761">
        <v>17484.2</v>
      </c>
      <c r="GT761">
        <v>28860.1</v>
      </c>
      <c r="GU761">
        <v>2.10327</v>
      </c>
      <c r="GV761">
        <v>2.65625</v>
      </c>
      <c r="GW761">
        <v>2.24854</v>
      </c>
      <c r="GX761">
        <v>2.73193</v>
      </c>
      <c r="GY761">
        <v>1.99585</v>
      </c>
      <c r="GZ761">
        <v>2.323</v>
      </c>
      <c r="HA761">
        <v>41.9538</v>
      </c>
      <c r="HB761">
        <v>12.6786</v>
      </c>
      <c r="HC761">
        <v>18</v>
      </c>
      <c r="HD761">
        <v>502.264</v>
      </c>
      <c r="HE761">
        <v>605.476</v>
      </c>
      <c r="HF761">
        <v>11.584</v>
      </c>
      <c r="HG761">
        <v>30.017</v>
      </c>
      <c r="HH761">
        <v>30.0002</v>
      </c>
      <c r="HI761">
        <v>29.9258</v>
      </c>
      <c r="HJ761">
        <v>29.8454</v>
      </c>
      <c r="HK761">
        <v>42.1534</v>
      </c>
      <c r="HL761">
        <v>50.0132</v>
      </c>
      <c r="HM761">
        <v>0</v>
      </c>
      <c r="HN761">
        <v>11.2488</v>
      </c>
      <c r="HO761">
        <v>756.75</v>
      </c>
      <c r="HP761">
        <v>13.8824</v>
      </c>
      <c r="HQ761">
        <v>102.319</v>
      </c>
      <c r="HR761">
        <v>103.215</v>
      </c>
    </row>
    <row r="762" spans="1:226">
      <c r="A762">
        <v>746</v>
      </c>
      <c r="B762">
        <v>1657130826.5</v>
      </c>
      <c r="C762">
        <v>10793.9000000954</v>
      </c>
      <c r="D762" t="s">
        <v>1857</v>
      </c>
      <c r="E762" t="s">
        <v>1858</v>
      </c>
      <c r="F762">
        <v>5</v>
      </c>
      <c r="G762" t="s">
        <v>1772</v>
      </c>
      <c r="H762" t="s">
        <v>354</v>
      </c>
      <c r="I762">
        <v>1657130819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754.485549233822</v>
      </c>
      <c r="AK762">
        <v>724.3222</v>
      </c>
      <c r="AL762">
        <v>3.36641154243311</v>
      </c>
      <c r="AM762">
        <v>66.8679461402668</v>
      </c>
      <c r="AN762">
        <f>(AP762 - AO762 + BO762*1E3/(8.314*(BQ762+273.15)) * AR762/BN762 * AQ762) * BN762/(100*BB762) * 1000/(1000 - AP762)</f>
        <v>0</v>
      </c>
      <c r="AO762">
        <v>13.9136144614433</v>
      </c>
      <c r="AP762">
        <v>17.5409842424242</v>
      </c>
      <c r="AQ762">
        <v>0.00041151837572941</v>
      </c>
      <c r="AR762">
        <v>77.4783212789104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1657130819</v>
      </c>
      <c r="BH762">
        <v>688.447962962963</v>
      </c>
      <c r="BI762">
        <v>729.696222222222</v>
      </c>
      <c r="BJ762">
        <v>17.5278185185185</v>
      </c>
      <c r="BK762">
        <v>13.9121</v>
      </c>
      <c r="BL762">
        <v>677.121777777778</v>
      </c>
      <c r="BM762">
        <v>17.368537037037</v>
      </c>
      <c r="BN762">
        <v>500.00137037037</v>
      </c>
      <c r="BO762">
        <v>73.9306777777778</v>
      </c>
      <c r="BP762">
        <v>0.048183762962963</v>
      </c>
      <c r="BQ762">
        <v>21.7862185185185</v>
      </c>
      <c r="BR762">
        <v>22.2756814814815</v>
      </c>
      <c r="BS762">
        <v>999.9</v>
      </c>
      <c r="BT762">
        <v>0</v>
      </c>
      <c r="BU762">
        <v>0</v>
      </c>
      <c r="BV762">
        <v>10000.1851851852</v>
      </c>
      <c r="BW762">
        <v>0</v>
      </c>
      <c r="BX762">
        <v>2002.84925925926</v>
      </c>
      <c r="BY762">
        <v>-41.2482444444444</v>
      </c>
      <c r="BZ762">
        <v>700.730259259259</v>
      </c>
      <c r="CA762">
        <v>739.991037037037</v>
      </c>
      <c r="CB762">
        <v>3.61572888888889</v>
      </c>
      <c r="CC762">
        <v>729.696222222222</v>
      </c>
      <c r="CD762">
        <v>13.9121</v>
      </c>
      <c r="CE762">
        <v>1.29584296296296</v>
      </c>
      <c r="CF762">
        <v>1.02853037037037</v>
      </c>
      <c r="CG762">
        <v>10.7507296296296</v>
      </c>
      <c r="CH762">
        <v>7.3269262962963</v>
      </c>
      <c r="CI762">
        <v>2000.03037037037</v>
      </c>
      <c r="CJ762">
        <v>0.980002555555556</v>
      </c>
      <c r="CK762">
        <v>0.0199970740740741</v>
      </c>
      <c r="CL762">
        <v>0</v>
      </c>
      <c r="CM762">
        <v>2.26453703703704</v>
      </c>
      <c r="CN762">
        <v>0</v>
      </c>
      <c r="CO762">
        <v>12517.7259259259</v>
      </c>
      <c r="CP762">
        <v>17300.4333333333</v>
      </c>
      <c r="CQ762">
        <v>40.25</v>
      </c>
      <c r="CR762">
        <v>41.9953333333333</v>
      </c>
      <c r="CS762">
        <v>40.437</v>
      </c>
      <c r="CT762">
        <v>39.6295925925926</v>
      </c>
      <c r="CU762">
        <v>39.25</v>
      </c>
      <c r="CV762">
        <v>1960.03518518519</v>
      </c>
      <c r="CW762">
        <v>39.9907407407407</v>
      </c>
      <c r="CX762">
        <v>0</v>
      </c>
      <c r="CY762">
        <v>1657130806.9</v>
      </c>
      <c r="CZ762">
        <v>0</v>
      </c>
      <c r="DA762">
        <v>0</v>
      </c>
      <c r="DB762" t="s">
        <v>356</v>
      </c>
      <c r="DC762">
        <v>1656081770.5</v>
      </c>
      <c r="DD762">
        <v>1655399214.6</v>
      </c>
      <c r="DE762">
        <v>0</v>
      </c>
      <c r="DF762">
        <v>0.134</v>
      </c>
      <c r="DG762">
        <v>-0.06</v>
      </c>
      <c r="DH762">
        <v>9.331</v>
      </c>
      <c r="DI762">
        <v>0.511</v>
      </c>
      <c r="DJ762">
        <v>421</v>
      </c>
      <c r="DK762">
        <v>25</v>
      </c>
      <c r="DL762">
        <v>1.93</v>
      </c>
      <c r="DM762">
        <v>0.15</v>
      </c>
      <c r="DN762">
        <v>-41.2480375</v>
      </c>
      <c r="DO762">
        <v>-0.733606378986723</v>
      </c>
      <c r="DP762">
        <v>0.315177713113966</v>
      </c>
      <c r="DQ762">
        <v>0</v>
      </c>
      <c r="DR762">
        <v>3.61427125</v>
      </c>
      <c r="DS762">
        <v>0.046923489681047</v>
      </c>
      <c r="DT762">
        <v>0.00569542719534716</v>
      </c>
      <c r="DU762">
        <v>1</v>
      </c>
      <c r="DV762">
        <v>1</v>
      </c>
      <c r="DW762">
        <v>2</v>
      </c>
      <c r="DX762" t="s">
        <v>357</v>
      </c>
      <c r="DY762">
        <v>2.97004</v>
      </c>
      <c r="DZ762">
        <v>2.70152</v>
      </c>
      <c r="EA762">
        <v>0.108418</v>
      </c>
      <c r="EB762">
        <v>0.114017</v>
      </c>
      <c r="EC762">
        <v>0.067879</v>
      </c>
      <c r="ED762">
        <v>0.057827</v>
      </c>
      <c r="EE762">
        <v>34686.2</v>
      </c>
      <c r="EF762">
        <v>37752.3</v>
      </c>
      <c r="EG762">
        <v>35276.7</v>
      </c>
      <c r="EH762">
        <v>38668.5</v>
      </c>
      <c r="EI762">
        <v>46661.4</v>
      </c>
      <c r="EJ762">
        <v>52600.7</v>
      </c>
      <c r="EK762">
        <v>55165.4</v>
      </c>
      <c r="EL762">
        <v>61998.2</v>
      </c>
      <c r="EM762">
        <v>1.944</v>
      </c>
      <c r="EN762">
        <v>2.0952</v>
      </c>
      <c r="EO762">
        <v>-0.0162423</v>
      </c>
      <c r="EP762">
        <v>0</v>
      </c>
      <c r="EQ762">
        <v>22.5565</v>
      </c>
      <c r="ER762">
        <v>999.9</v>
      </c>
      <c r="ES762">
        <v>34.758</v>
      </c>
      <c r="ET762">
        <v>37.937</v>
      </c>
      <c r="EU762">
        <v>31.1963</v>
      </c>
      <c r="EV762">
        <v>54.692</v>
      </c>
      <c r="EW762">
        <v>36.2981</v>
      </c>
      <c r="EX762">
        <v>2</v>
      </c>
      <c r="EY762">
        <v>0.240041</v>
      </c>
      <c r="EZ762">
        <v>9.28105</v>
      </c>
      <c r="FA762">
        <v>19.914</v>
      </c>
      <c r="FB762">
        <v>5.19932</v>
      </c>
      <c r="FC762">
        <v>12.0099</v>
      </c>
      <c r="FD762">
        <v>4.9748</v>
      </c>
      <c r="FE762">
        <v>3.2936</v>
      </c>
      <c r="FF762">
        <v>9999</v>
      </c>
      <c r="FG762">
        <v>9999</v>
      </c>
      <c r="FH762">
        <v>9999</v>
      </c>
      <c r="FI762">
        <v>553.6</v>
      </c>
      <c r="FJ762">
        <v>1.8631</v>
      </c>
      <c r="FK762">
        <v>1.8678</v>
      </c>
      <c r="FL762">
        <v>1.86752</v>
      </c>
      <c r="FM762">
        <v>1.86884</v>
      </c>
      <c r="FN762">
        <v>1.86951</v>
      </c>
      <c r="FO762">
        <v>1.86554</v>
      </c>
      <c r="FP762">
        <v>1.86661</v>
      </c>
      <c r="FQ762">
        <v>1.86798</v>
      </c>
      <c r="FR762">
        <v>5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11.526</v>
      </c>
      <c r="GF762">
        <v>0.1599</v>
      </c>
      <c r="GG762">
        <v>5.21543574155078</v>
      </c>
      <c r="GH762">
        <v>0.0100486214095962</v>
      </c>
      <c r="GI762">
        <v>-1.74255938316833e-06</v>
      </c>
      <c r="GJ762">
        <v>3.40457676646056e-10</v>
      </c>
      <c r="GK762">
        <v>-0.0234001039270155</v>
      </c>
      <c r="GL762">
        <v>-0.0317258394575505</v>
      </c>
      <c r="GM762">
        <v>0.00293552719409138</v>
      </c>
      <c r="GN762">
        <v>-2.89779016759736e-05</v>
      </c>
      <c r="GO762">
        <v>-4</v>
      </c>
      <c r="GP762">
        <v>2214</v>
      </c>
      <c r="GQ762">
        <v>1</v>
      </c>
      <c r="GR762">
        <v>18</v>
      </c>
      <c r="GS762">
        <v>17484.3</v>
      </c>
      <c r="GT762">
        <v>28860.2</v>
      </c>
      <c r="GU762">
        <v>2.14233</v>
      </c>
      <c r="GV762">
        <v>2.65503</v>
      </c>
      <c r="GW762">
        <v>2.24854</v>
      </c>
      <c r="GX762">
        <v>2.73193</v>
      </c>
      <c r="GY762">
        <v>1.99585</v>
      </c>
      <c r="GZ762">
        <v>2.35229</v>
      </c>
      <c r="HA762">
        <v>41.9538</v>
      </c>
      <c r="HB762">
        <v>12.6873</v>
      </c>
      <c r="HC762">
        <v>18</v>
      </c>
      <c r="HD762">
        <v>502.129</v>
      </c>
      <c r="HE762">
        <v>605.788</v>
      </c>
      <c r="HF762">
        <v>11.5931</v>
      </c>
      <c r="HG762">
        <v>30.0196</v>
      </c>
      <c r="HH762">
        <v>30.0004</v>
      </c>
      <c r="HI762">
        <v>29.9258</v>
      </c>
      <c r="HJ762">
        <v>29.8454</v>
      </c>
      <c r="HK762">
        <v>42.8774</v>
      </c>
      <c r="HL762">
        <v>50.0132</v>
      </c>
      <c r="HM762">
        <v>0</v>
      </c>
      <c r="HN762">
        <v>11.2583</v>
      </c>
      <c r="HO762">
        <v>776.974</v>
      </c>
      <c r="HP762">
        <v>13.8825</v>
      </c>
      <c r="HQ762">
        <v>102.317</v>
      </c>
      <c r="HR762">
        <v>103.213</v>
      </c>
    </row>
    <row r="763" spans="1:226">
      <c r="A763">
        <v>747</v>
      </c>
      <c r="B763">
        <v>1657130831.5</v>
      </c>
      <c r="C763">
        <v>10798.9000000954</v>
      </c>
      <c r="D763" t="s">
        <v>1859</v>
      </c>
      <c r="E763" t="s">
        <v>1860</v>
      </c>
      <c r="F763">
        <v>5</v>
      </c>
      <c r="G763" t="s">
        <v>1772</v>
      </c>
      <c r="H763" t="s">
        <v>354</v>
      </c>
      <c r="I763">
        <v>1657130823.71429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772.019832962032</v>
      </c>
      <c r="AK763">
        <v>741.409254545454</v>
      </c>
      <c r="AL763">
        <v>3.44020446713204</v>
      </c>
      <c r="AM763">
        <v>66.8679461402668</v>
      </c>
      <c r="AN763">
        <f>(AP763 - AO763 + BO763*1E3/(8.314*(BQ763+273.15)) * AR763/BN763 * AQ763) * BN763/(100*BB763) * 1000/(1000 - AP763)</f>
        <v>0</v>
      </c>
      <c r="AO763">
        <v>13.913424398336</v>
      </c>
      <c r="AP763">
        <v>17.5464878787879</v>
      </c>
      <c r="AQ763">
        <v>0.000331366811028903</v>
      </c>
      <c r="AR763">
        <v>77.4783212789104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1657130823.71429</v>
      </c>
      <c r="BH763">
        <v>704.074428571428</v>
      </c>
      <c r="BI763">
        <v>745.635607142857</v>
      </c>
      <c r="BJ763">
        <v>17.536075</v>
      </c>
      <c r="BK763">
        <v>13.9133928571429</v>
      </c>
      <c r="BL763">
        <v>692.622035714286</v>
      </c>
      <c r="BM763">
        <v>17.3764392857143</v>
      </c>
      <c r="BN763">
        <v>499.98275</v>
      </c>
      <c r="BO763">
        <v>73.9312642857143</v>
      </c>
      <c r="BP763">
        <v>0.0480114464285714</v>
      </c>
      <c r="BQ763">
        <v>21.7911964285714</v>
      </c>
      <c r="BR763">
        <v>22.2818571428571</v>
      </c>
      <c r="BS763">
        <v>999.9</v>
      </c>
      <c r="BT763">
        <v>0</v>
      </c>
      <c r="BU763">
        <v>0</v>
      </c>
      <c r="BV763">
        <v>10005</v>
      </c>
      <c r="BW763">
        <v>0</v>
      </c>
      <c r="BX763">
        <v>2002.61928571429</v>
      </c>
      <c r="BY763">
        <v>-41.56125</v>
      </c>
      <c r="BZ763">
        <v>716.641464285714</v>
      </c>
      <c r="CA763">
        <v>756.156285714286</v>
      </c>
      <c r="CB763">
        <v>3.62268821428571</v>
      </c>
      <c r="CC763">
        <v>745.635607142857</v>
      </c>
      <c r="CD763">
        <v>13.9133928571429</v>
      </c>
      <c r="CE763">
        <v>1.29646357142857</v>
      </c>
      <c r="CF763">
        <v>1.02863464285714</v>
      </c>
      <c r="CG763">
        <v>10.7579285714286</v>
      </c>
      <c r="CH763">
        <v>7.32840285714286</v>
      </c>
      <c r="CI763">
        <v>2000.01571428571</v>
      </c>
      <c r="CJ763">
        <v>0.980002464285714</v>
      </c>
      <c r="CK763">
        <v>0.0199971714285714</v>
      </c>
      <c r="CL763">
        <v>0</v>
      </c>
      <c r="CM763">
        <v>2.24498928571429</v>
      </c>
      <c r="CN763">
        <v>0</v>
      </c>
      <c r="CO763">
        <v>12531.0035714286</v>
      </c>
      <c r="CP763">
        <v>17300.3035714286</v>
      </c>
      <c r="CQ763">
        <v>40.25</v>
      </c>
      <c r="CR763">
        <v>41.9955</v>
      </c>
      <c r="CS763">
        <v>40.437</v>
      </c>
      <c r="CT763">
        <v>39.6449285714286</v>
      </c>
      <c r="CU763">
        <v>39.2544285714286</v>
      </c>
      <c r="CV763">
        <v>1960.02357142857</v>
      </c>
      <c r="CW763">
        <v>39.9907142857143</v>
      </c>
      <c r="CX763">
        <v>0</v>
      </c>
      <c r="CY763">
        <v>1657130811.7</v>
      </c>
      <c r="CZ763">
        <v>0</v>
      </c>
      <c r="DA763">
        <v>0</v>
      </c>
      <c r="DB763" t="s">
        <v>356</v>
      </c>
      <c r="DC763">
        <v>1656081770.5</v>
      </c>
      <c r="DD763">
        <v>1655399214.6</v>
      </c>
      <c r="DE763">
        <v>0</v>
      </c>
      <c r="DF763">
        <v>0.134</v>
      </c>
      <c r="DG763">
        <v>-0.06</v>
      </c>
      <c r="DH763">
        <v>9.331</v>
      </c>
      <c r="DI763">
        <v>0.511</v>
      </c>
      <c r="DJ763">
        <v>421</v>
      </c>
      <c r="DK763">
        <v>25</v>
      </c>
      <c r="DL763">
        <v>1.93</v>
      </c>
      <c r="DM763">
        <v>0.15</v>
      </c>
      <c r="DN763">
        <v>-41.389495</v>
      </c>
      <c r="DO763">
        <v>-2.87791519699811</v>
      </c>
      <c r="DP763">
        <v>0.427660041943364</v>
      </c>
      <c r="DQ763">
        <v>0</v>
      </c>
      <c r="DR763">
        <v>3.61841575</v>
      </c>
      <c r="DS763">
        <v>0.0816160975609718</v>
      </c>
      <c r="DT763">
        <v>0.00851074670269889</v>
      </c>
      <c r="DU763">
        <v>1</v>
      </c>
      <c r="DV763">
        <v>1</v>
      </c>
      <c r="DW763">
        <v>2</v>
      </c>
      <c r="DX763" t="s">
        <v>357</v>
      </c>
      <c r="DY763">
        <v>2.9698</v>
      </c>
      <c r="DZ763">
        <v>2.70199</v>
      </c>
      <c r="EA763">
        <v>0.1102</v>
      </c>
      <c r="EB763">
        <v>0.115712</v>
      </c>
      <c r="EC763">
        <v>0.0678909</v>
      </c>
      <c r="ED763">
        <v>0.0578461</v>
      </c>
      <c r="EE763">
        <v>34616.6</v>
      </c>
      <c r="EF763">
        <v>37679.7</v>
      </c>
      <c r="EG763">
        <v>35276.4</v>
      </c>
      <c r="EH763">
        <v>38668.1</v>
      </c>
      <c r="EI763">
        <v>46660</v>
      </c>
      <c r="EJ763">
        <v>52600</v>
      </c>
      <c r="EK763">
        <v>55164.4</v>
      </c>
      <c r="EL763">
        <v>61998.6</v>
      </c>
      <c r="EM763">
        <v>1.9438</v>
      </c>
      <c r="EN763">
        <v>2.095</v>
      </c>
      <c r="EO763">
        <v>-0.0168383</v>
      </c>
      <c r="EP763">
        <v>0</v>
      </c>
      <c r="EQ763">
        <v>22.5637</v>
      </c>
      <c r="ER763">
        <v>999.9</v>
      </c>
      <c r="ES763">
        <v>34.758</v>
      </c>
      <c r="ET763">
        <v>37.958</v>
      </c>
      <c r="EU763">
        <v>31.2283</v>
      </c>
      <c r="EV763">
        <v>54.552</v>
      </c>
      <c r="EW763">
        <v>36.3181</v>
      </c>
      <c r="EX763">
        <v>2</v>
      </c>
      <c r="EY763">
        <v>0.240732</v>
      </c>
      <c r="EZ763">
        <v>9.28105</v>
      </c>
      <c r="FA763">
        <v>19.9149</v>
      </c>
      <c r="FB763">
        <v>5.20172</v>
      </c>
      <c r="FC763">
        <v>12.0099</v>
      </c>
      <c r="FD763">
        <v>4.976</v>
      </c>
      <c r="FE763">
        <v>3.294</v>
      </c>
      <c r="FF763">
        <v>9999</v>
      </c>
      <c r="FG763">
        <v>9999</v>
      </c>
      <c r="FH763">
        <v>9999</v>
      </c>
      <c r="FI763">
        <v>553.6</v>
      </c>
      <c r="FJ763">
        <v>1.8631</v>
      </c>
      <c r="FK763">
        <v>1.8678</v>
      </c>
      <c r="FL763">
        <v>1.86752</v>
      </c>
      <c r="FM763">
        <v>1.86874</v>
      </c>
      <c r="FN763">
        <v>1.86951</v>
      </c>
      <c r="FO763">
        <v>1.86554</v>
      </c>
      <c r="FP763">
        <v>1.86658</v>
      </c>
      <c r="FQ763">
        <v>1.86798</v>
      </c>
      <c r="FR763">
        <v>5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11.661</v>
      </c>
      <c r="GF763">
        <v>0.1601</v>
      </c>
      <c r="GG763">
        <v>5.21543574155078</v>
      </c>
      <c r="GH763">
        <v>0.0100486214095962</v>
      </c>
      <c r="GI763">
        <v>-1.74255938316833e-06</v>
      </c>
      <c r="GJ763">
        <v>3.40457676646056e-10</v>
      </c>
      <c r="GK763">
        <v>-0.0234001039270155</v>
      </c>
      <c r="GL763">
        <v>-0.0317258394575505</v>
      </c>
      <c r="GM763">
        <v>0.00293552719409138</v>
      </c>
      <c r="GN763">
        <v>-2.89779016759736e-05</v>
      </c>
      <c r="GO763">
        <v>-4</v>
      </c>
      <c r="GP763">
        <v>2214</v>
      </c>
      <c r="GQ763">
        <v>1</v>
      </c>
      <c r="GR763">
        <v>18</v>
      </c>
      <c r="GS763">
        <v>17484.3</v>
      </c>
      <c r="GT763">
        <v>28860.3</v>
      </c>
      <c r="GU763">
        <v>2.1814</v>
      </c>
      <c r="GV763">
        <v>2.66235</v>
      </c>
      <c r="GW763">
        <v>2.24854</v>
      </c>
      <c r="GX763">
        <v>2.73315</v>
      </c>
      <c r="GY763">
        <v>1.99585</v>
      </c>
      <c r="GZ763">
        <v>2.32178</v>
      </c>
      <c r="HA763">
        <v>41.9538</v>
      </c>
      <c r="HB763">
        <v>12.661</v>
      </c>
      <c r="HC763">
        <v>18</v>
      </c>
      <c r="HD763">
        <v>502.017</v>
      </c>
      <c r="HE763">
        <v>605.659</v>
      </c>
      <c r="HF763">
        <v>11.5986</v>
      </c>
      <c r="HG763">
        <v>30.0222</v>
      </c>
      <c r="HH763">
        <v>30.0008</v>
      </c>
      <c r="HI763">
        <v>29.9284</v>
      </c>
      <c r="HJ763">
        <v>29.8479</v>
      </c>
      <c r="HK763">
        <v>43.656</v>
      </c>
      <c r="HL763">
        <v>50.0132</v>
      </c>
      <c r="HM763">
        <v>0</v>
      </c>
      <c r="HN763">
        <v>11.2641</v>
      </c>
      <c r="HO763">
        <v>790.419</v>
      </c>
      <c r="HP763">
        <v>13.8813</v>
      </c>
      <c r="HQ763">
        <v>102.316</v>
      </c>
      <c r="HR763">
        <v>103.213</v>
      </c>
    </row>
    <row r="764" spans="1:226">
      <c r="A764">
        <v>748</v>
      </c>
      <c r="B764">
        <v>1657130836.5</v>
      </c>
      <c r="C764">
        <v>10803.9000000954</v>
      </c>
      <c r="D764" t="s">
        <v>1861</v>
      </c>
      <c r="E764" t="s">
        <v>1862</v>
      </c>
      <c r="F764">
        <v>5</v>
      </c>
      <c r="G764" t="s">
        <v>1772</v>
      </c>
      <c r="H764" t="s">
        <v>354</v>
      </c>
      <c r="I764">
        <v>1657130829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788.88268177666</v>
      </c>
      <c r="AK764">
        <v>758.445460606061</v>
      </c>
      <c r="AL764">
        <v>3.40004748004387</v>
      </c>
      <c r="AM764">
        <v>66.8679461402668</v>
      </c>
      <c r="AN764">
        <f>(AP764 - AO764 + BO764*1E3/(8.314*(BQ764+273.15)) * AR764/BN764 * AQ764) * BN764/(100*BB764) * 1000/(1000 - AP764)</f>
        <v>0</v>
      </c>
      <c r="AO764">
        <v>13.9157778232882</v>
      </c>
      <c r="AP764">
        <v>17.5556963636364</v>
      </c>
      <c r="AQ764">
        <v>0.00572105016160861</v>
      </c>
      <c r="AR764">
        <v>77.4783212789104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1657130829</v>
      </c>
      <c r="BH764">
        <v>721.69062962963</v>
      </c>
      <c r="BI764">
        <v>763.404740740741</v>
      </c>
      <c r="BJ764">
        <v>17.5454296296296</v>
      </c>
      <c r="BK764">
        <v>13.9151296296296</v>
      </c>
      <c r="BL764">
        <v>710.096555555556</v>
      </c>
      <c r="BM764">
        <v>17.3853925925926</v>
      </c>
      <c r="BN764">
        <v>499.972407407407</v>
      </c>
      <c r="BO764">
        <v>73.9323296296296</v>
      </c>
      <c r="BP764">
        <v>0.0478002814814815</v>
      </c>
      <c r="BQ764">
        <v>21.8002444444444</v>
      </c>
      <c r="BR764">
        <v>22.2848444444444</v>
      </c>
      <c r="BS764">
        <v>999.9</v>
      </c>
      <c r="BT764">
        <v>0</v>
      </c>
      <c r="BU764">
        <v>0</v>
      </c>
      <c r="BV764">
        <v>10008.3333333333</v>
      </c>
      <c r="BW764">
        <v>0</v>
      </c>
      <c r="BX764">
        <v>2002.49592592593</v>
      </c>
      <c r="BY764">
        <v>-41.7142148148148</v>
      </c>
      <c r="BZ764">
        <v>734.579074074074</v>
      </c>
      <c r="CA764">
        <v>774.177518518519</v>
      </c>
      <c r="CB764">
        <v>3.63030666666667</v>
      </c>
      <c r="CC764">
        <v>763.404740740741</v>
      </c>
      <c r="CD764">
        <v>13.9151296296296</v>
      </c>
      <c r="CE764">
        <v>1.29717444444444</v>
      </c>
      <c r="CF764">
        <v>1.02877851851852</v>
      </c>
      <c r="CG764">
        <v>10.7661592592593</v>
      </c>
      <c r="CH764">
        <v>7.33044</v>
      </c>
      <c r="CI764">
        <v>2000.00333333333</v>
      </c>
      <c r="CJ764">
        <v>0.980002444444445</v>
      </c>
      <c r="CK764">
        <v>0.0199971925925926</v>
      </c>
      <c r="CL764">
        <v>0</v>
      </c>
      <c r="CM764">
        <v>2.27451111111111</v>
      </c>
      <c r="CN764">
        <v>0</v>
      </c>
      <c r="CO764">
        <v>12544.7851851852</v>
      </c>
      <c r="CP764">
        <v>17300.2</v>
      </c>
      <c r="CQ764">
        <v>40.2545925925926</v>
      </c>
      <c r="CR764">
        <v>42</v>
      </c>
      <c r="CS764">
        <v>40.437</v>
      </c>
      <c r="CT764">
        <v>39.6663333333333</v>
      </c>
      <c r="CU764">
        <v>39.2591851851852</v>
      </c>
      <c r="CV764">
        <v>1960.01148148148</v>
      </c>
      <c r="CW764">
        <v>39.9903703703704</v>
      </c>
      <c r="CX764">
        <v>0</v>
      </c>
      <c r="CY764">
        <v>1657130817.1</v>
      </c>
      <c r="CZ764">
        <v>0</v>
      </c>
      <c r="DA764">
        <v>0</v>
      </c>
      <c r="DB764" t="s">
        <v>356</v>
      </c>
      <c r="DC764">
        <v>1656081770.5</v>
      </c>
      <c r="DD764">
        <v>1655399214.6</v>
      </c>
      <c r="DE764">
        <v>0</v>
      </c>
      <c r="DF764">
        <v>0.134</v>
      </c>
      <c r="DG764">
        <v>-0.06</v>
      </c>
      <c r="DH764">
        <v>9.331</v>
      </c>
      <c r="DI764">
        <v>0.511</v>
      </c>
      <c r="DJ764">
        <v>421</v>
      </c>
      <c r="DK764">
        <v>25</v>
      </c>
      <c r="DL764">
        <v>1.93</v>
      </c>
      <c r="DM764">
        <v>0.15</v>
      </c>
      <c r="DN764">
        <v>-41.6498625</v>
      </c>
      <c r="DO764">
        <v>-2.27042363977479</v>
      </c>
      <c r="DP764">
        <v>0.397857540890895</v>
      </c>
      <c r="DQ764">
        <v>0</v>
      </c>
      <c r="DR764">
        <v>3.626361</v>
      </c>
      <c r="DS764">
        <v>0.0860093808630257</v>
      </c>
      <c r="DT764">
        <v>0.00878054235226961</v>
      </c>
      <c r="DU764">
        <v>1</v>
      </c>
      <c r="DV764">
        <v>1</v>
      </c>
      <c r="DW764">
        <v>2</v>
      </c>
      <c r="DX764" t="s">
        <v>357</v>
      </c>
      <c r="DY764">
        <v>2.96999</v>
      </c>
      <c r="DZ764">
        <v>2.70181</v>
      </c>
      <c r="EA764">
        <v>0.111941</v>
      </c>
      <c r="EB764">
        <v>0.11742</v>
      </c>
      <c r="EC764">
        <v>0.067926</v>
      </c>
      <c r="ED764">
        <v>0.0578544</v>
      </c>
      <c r="EE764">
        <v>34548.4</v>
      </c>
      <c r="EF764">
        <v>37606.2</v>
      </c>
      <c r="EG764">
        <v>35275.9</v>
      </c>
      <c r="EH764">
        <v>38667.4</v>
      </c>
      <c r="EI764">
        <v>46658.2</v>
      </c>
      <c r="EJ764">
        <v>52598.5</v>
      </c>
      <c r="EK764">
        <v>55164.2</v>
      </c>
      <c r="EL764">
        <v>61997.2</v>
      </c>
      <c r="EM764">
        <v>1.9444</v>
      </c>
      <c r="EN764">
        <v>2.095</v>
      </c>
      <c r="EO764">
        <v>-0.0169873</v>
      </c>
      <c r="EP764">
        <v>0</v>
      </c>
      <c r="EQ764">
        <v>22.5698</v>
      </c>
      <c r="ER764">
        <v>999.9</v>
      </c>
      <c r="ES764">
        <v>34.758</v>
      </c>
      <c r="ET764">
        <v>37.958</v>
      </c>
      <c r="EU764">
        <v>31.2269</v>
      </c>
      <c r="EV764">
        <v>54.652</v>
      </c>
      <c r="EW764">
        <v>36.3061</v>
      </c>
      <c r="EX764">
        <v>2</v>
      </c>
      <c r="EY764">
        <v>0.241179</v>
      </c>
      <c r="EZ764">
        <v>9.28105</v>
      </c>
      <c r="FA764">
        <v>19.9145</v>
      </c>
      <c r="FB764">
        <v>5.20172</v>
      </c>
      <c r="FC764">
        <v>12.0099</v>
      </c>
      <c r="FD764">
        <v>4.9756</v>
      </c>
      <c r="FE764">
        <v>3.294</v>
      </c>
      <c r="FF764">
        <v>9999</v>
      </c>
      <c r="FG764">
        <v>9999</v>
      </c>
      <c r="FH764">
        <v>9999</v>
      </c>
      <c r="FI764">
        <v>553.6</v>
      </c>
      <c r="FJ764">
        <v>1.8631</v>
      </c>
      <c r="FK764">
        <v>1.8678</v>
      </c>
      <c r="FL764">
        <v>1.86752</v>
      </c>
      <c r="FM764">
        <v>1.86874</v>
      </c>
      <c r="FN764">
        <v>1.86951</v>
      </c>
      <c r="FO764">
        <v>1.86554</v>
      </c>
      <c r="FP764">
        <v>1.86655</v>
      </c>
      <c r="FQ764">
        <v>1.86798</v>
      </c>
      <c r="FR764">
        <v>5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11.796</v>
      </c>
      <c r="GF764">
        <v>0.1607</v>
      </c>
      <c r="GG764">
        <v>5.21543574155078</v>
      </c>
      <c r="GH764">
        <v>0.0100486214095962</v>
      </c>
      <c r="GI764">
        <v>-1.74255938316833e-06</v>
      </c>
      <c r="GJ764">
        <v>3.40457676646056e-10</v>
      </c>
      <c r="GK764">
        <v>-0.0234001039270155</v>
      </c>
      <c r="GL764">
        <v>-0.0317258394575505</v>
      </c>
      <c r="GM764">
        <v>0.00293552719409138</v>
      </c>
      <c r="GN764">
        <v>-2.89779016759736e-05</v>
      </c>
      <c r="GO764">
        <v>-4</v>
      </c>
      <c r="GP764">
        <v>2214</v>
      </c>
      <c r="GQ764">
        <v>1</v>
      </c>
      <c r="GR764">
        <v>18</v>
      </c>
      <c r="GS764">
        <v>17484.4</v>
      </c>
      <c r="GT764">
        <v>28860.4</v>
      </c>
      <c r="GU764">
        <v>2.21558</v>
      </c>
      <c r="GV764">
        <v>2.65747</v>
      </c>
      <c r="GW764">
        <v>2.24854</v>
      </c>
      <c r="GX764">
        <v>2.73315</v>
      </c>
      <c r="GY764">
        <v>1.99585</v>
      </c>
      <c r="GZ764">
        <v>2.35107</v>
      </c>
      <c r="HA764">
        <v>41.9538</v>
      </c>
      <c r="HB764">
        <v>12.6698</v>
      </c>
      <c r="HC764">
        <v>18</v>
      </c>
      <c r="HD764">
        <v>502.42</v>
      </c>
      <c r="HE764">
        <v>605.658</v>
      </c>
      <c r="HF764">
        <v>11.6049</v>
      </c>
      <c r="HG764">
        <v>30.0248</v>
      </c>
      <c r="HH764">
        <v>30.0008</v>
      </c>
      <c r="HI764">
        <v>29.9284</v>
      </c>
      <c r="HJ764">
        <v>29.8479</v>
      </c>
      <c r="HK764">
        <v>44.3596</v>
      </c>
      <c r="HL764">
        <v>50.0132</v>
      </c>
      <c r="HM764">
        <v>0</v>
      </c>
      <c r="HN764">
        <v>11.2699</v>
      </c>
      <c r="HO764">
        <v>810.496</v>
      </c>
      <c r="HP764">
        <v>13.8757</v>
      </c>
      <c r="HQ764">
        <v>102.315</v>
      </c>
      <c r="HR764">
        <v>103.211</v>
      </c>
    </row>
    <row r="765" spans="1:226">
      <c r="A765">
        <v>749</v>
      </c>
      <c r="B765">
        <v>1657130841.5</v>
      </c>
      <c r="C765">
        <v>10808.9000000954</v>
      </c>
      <c r="D765" t="s">
        <v>1863</v>
      </c>
      <c r="E765" t="s">
        <v>1864</v>
      </c>
      <c r="F765">
        <v>5</v>
      </c>
      <c r="G765" t="s">
        <v>1772</v>
      </c>
      <c r="H765" t="s">
        <v>354</v>
      </c>
      <c r="I765">
        <v>1657130833.71429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806.257532202477</v>
      </c>
      <c r="AK765">
        <v>775.610987878788</v>
      </c>
      <c r="AL765">
        <v>3.40783656089721</v>
      </c>
      <c r="AM765">
        <v>66.8679461402668</v>
      </c>
      <c r="AN765">
        <f>(AP765 - AO765 + BO765*1E3/(8.314*(BQ765+273.15)) * AR765/BN765 * AQ765) * BN765/(100*BB765) * 1000/(1000 - AP765)</f>
        <v>0</v>
      </c>
      <c r="AO765">
        <v>13.9176990721297</v>
      </c>
      <c r="AP765">
        <v>17.5678945454545</v>
      </c>
      <c r="AQ765">
        <v>0.00102853462523554</v>
      </c>
      <c r="AR765">
        <v>77.4783212789104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1657130833.71429</v>
      </c>
      <c r="BH765">
        <v>737.502857142857</v>
      </c>
      <c r="BI765">
        <v>779.417321428571</v>
      </c>
      <c r="BJ765">
        <v>17.5540107142857</v>
      </c>
      <c r="BK765">
        <v>13.9165285714286</v>
      </c>
      <c r="BL765">
        <v>725.782142857143</v>
      </c>
      <c r="BM765">
        <v>17.3936071428571</v>
      </c>
      <c r="BN765">
        <v>499.991821428571</v>
      </c>
      <c r="BO765">
        <v>73.9329535714286</v>
      </c>
      <c r="BP765">
        <v>0.0476679178571429</v>
      </c>
      <c r="BQ765">
        <v>21.8031071428571</v>
      </c>
      <c r="BR765">
        <v>22.2896892857143</v>
      </c>
      <c r="BS765">
        <v>999.9</v>
      </c>
      <c r="BT765">
        <v>0</v>
      </c>
      <c r="BU765">
        <v>0</v>
      </c>
      <c r="BV765">
        <v>10002.1428571429</v>
      </c>
      <c r="BW765">
        <v>0</v>
      </c>
      <c r="BX765">
        <v>2002.61071428571</v>
      </c>
      <c r="BY765">
        <v>-41.9145392857143</v>
      </c>
      <c r="BZ765">
        <v>750.68025</v>
      </c>
      <c r="CA765">
        <v>790.417142857143</v>
      </c>
      <c r="CB765">
        <v>3.63748142857143</v>
      </c>
      <c r="CC765">
        <v>779.417321428571</v>
      </c>
      <c r="CD765">
        <v>13.9165285714286</v>
      </c>
      <c r="CE765">
        <v>1.29781964285714</v>
      </c>
      <c r="CF765">
        <v>1.02889107142857</v>
      </c>
      <c r="CG765">
        <v>10.7736357142857</v>
      </c>
      <c r="CH765">
        <v>7.33203571428571</v>
      </c>
      <c r="CI765">
        <v>1999.98607142857</v>
      </c>
      <c r="CJ765">
        <v>0.980002357142857</v>
      </c>
      <c r="CK765">
        <v>0.0199972857142857</v>
      </c>
      <c r="CL765">
        <v>0</v>
      </c>
      <c r="CM765">
        <v>2.29671785714286</v>
      </c>
      <c r="CN765">
        <v>0</v>
      </c>
      <c r="CO765">
        <v>12552.5357142857</v>
      </c>
      <c r="CP765">
        <v>17300.05</v>
      </c>
      <c r="CQ765">
        <v>40.2588571428571</v>
      </c>
      <c r="CR765">
        <v>42</v>
      </c>
      <c r="CS765">
        <v>40.4415</v>
      </c>
      <c r="CT765">
        <v>39.6803571428571</v>
      </c>
      <c r="CU765">
        <v>39.2721428571429</v>
      </c>
      <c r="CV765">
        <v>1959.99321428571</v>
      </c>
      <c r="CW765">
        <v>39.99</v>
      </c>
      <c r="CX765">
        <v>0</v>
      </c>
      <c r="CY765">
        <v>1657130821.9</v>
      </c>
      <c r="CZ765">
        <v>0</v>
      </c>
      <c r="DA765">
        <v>0</v>
      </c>
      <c r="DB765" t="s">
        <v>356</v>
      </c>
      <c r="DC765">
        <v>1656081770.5</v>
      </c>
      <c r="DD765">
        <v>1655399214.6</v>
      </c>
      <c r="DE765">
        <v>0</v>
      </c>
      <c r="DF765">
        <v>0.134</v>
      </c>
      <c r="DG765">
        <v>-0.06</v>
      </c>
      <c r="DH765">
        <v>9.331</v>
      </c>
      <c r="DI765">
        <v>0.511</v>
      </c>
      <c r="DJ765">
        <v>421</v>
      </c>
      <c r="DK765">
        <v>25</v>
      </c>
      <c r="DL765">
        <v>1.93</v>
      </c>
      <c r="DM765">
        <v>0.15</v>
      </c>
      <c r="DN765">
        <v>-41.768</v>
      </c>
      <c r="DO765">
        <v>-2.4875797373357</v>
      </c>
      <c r="DP765">
        <v>0.397673823629366</v>
      </c>
      <c r="DQ765">
        <v>0</v>
      </c>
      <c r="DR765">
        <v>3.63194325</v>
      </c>
      <c r="DS765">
        <v>0.0871511819887419</v>
      </c>
      <c r="DT765">
        <v>0.00888537123239652</v>
      </c>
      <c r="DU765">
        <v>1</v>
      </c>
      <c r="DV765">
        <v>1</v>
      </c>
      <c r="DW765">
        <v>2</v>
      </c>
      <c r="DX765" t="s">
        <v>357</v>
      </c>
      <c r="DY765">
        <v>2.96944</v>
      </c>
      <c r="DZ765">
        <v>2.70164</v>
      </c>
      <c r="EA765">
        <v>0.113654</v>
      </c>
      <c r="EB765">
        <v>0.119058</v>
      </c>
      <c r="EC765">
        <v>0.0679509</v>
      </c>
      <c r="ED765">
        <v>0.0578485</v>
      </c>
      <c r="EE765">
        <v>34481.5</v>
      </c>
      <c r="EF765">
        <v>37535.9</v>
      </c>
      <c r="EG765">
        <v>35275.7</v>
      </c>
      <c r="EH765">
        <v>38667</v>
      </c>
      <c r="EI765">
        <v>46656.7</v>
      </c>
      <c r="EJ765">
        <v>52598.1</v>
      </c>
      <c r="EK765">
        <v>55163.9</v>
      </c>
      <c r="EL765">
        <v>61996.3</v>
      </c>
      <c r="EM765">
        <v>1.9436</v>
      </c>
      <c r="EN765">
        <v>2.0956</v>
      </c>
      <c r="EO765">
        <v>-0.0178814</v>
      </c>
      <c r="EP765">
        <v>0</v>
      </c>
      <c r="EQ765">
        <v>22.577</v>
      </c>
      <c r="ER765">
        <v>999.9</v>
      </c>
      <c r="ES765">
        <v>34.758</v>
      </c>
      <c r="ET765">
        <v>37.958</v>
      </c>
      <c r="EU765">
        <v>31.2266</v>
      </c>
      <c r="EV765">
        <v>54.632</v>
      </c>
      <c r="EW765">
        <v>36.2981</v>
      </c>
      <c r="EX765">
        <v>2</v>
      </c>
      <c r="EY765">
        <v>0.241463</v>
      </c>
      <c r="EZ765">
        <v>9.28105</v>
      </c>
      <c r="FA765">
        <v>19.9151</v>
      </c>
      <c r="FB765">
        <v>5.20172</v>
      </c>
      <c r="FC765">
        <v>12.0099</v>
      </c>
      <c r="FD765">
        <v>4.9756</v>
      </c>
      <c r="FE765">
        <v>3.294</v>
      </c>
      <c r="FF765">
        <v>9999</v>
      </c>
      <c r="FG765">
        <v>9999</v>
      </c>
      <c r="FH765">
        <v>9999</v>
      </c>
      <c r="FI765">
        <v>553.6</v>
      </c>
      <c r="FJ765">
        <v>1.8631</v>
      </c>
      <c r="FK765">
        <v>1.86783</v>
      </c>
      <c r="FL765">
        <v>1.86752</v>
      </c>
      <c r="FM765">
        <v>1.86877</v>
      </c>
      <c r="FN765">
        <v>1.86951</v>
      </c>
      <c r="FO765">
        <v>1.86554</v>
      </c>
      <c r="FP765">
        <v>1.86658</v>
      </c>
      <c r="FQ765">
        <v>1.86798</v>
      </c>
      <c r="FR765">
        <v>5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11.929</v>
      </c>
      <c r="GF765">
        <v>0.161</v>
      </c>
      <c r="GG765">
        <v>5.21543574155078</v>
      </c>
      <c r="GH765">
        <v>0.0100486214095962</v>
      </c>
      <c r="GI765">
        <v>-1.74255938316833e-06</v>
      </c>
      <c r="GJ765">
        <v>3.40457676646056e-10</v>
      </c>
      <c r="GK765">
        <v>-0.0234001039270155</v>
      </c>
      <c r="GL765">
        <v>-0.0317258394575505</v>
      </c>
      <c r="GM765">
        <v>0.00293552719409138</v>
      </c>
      <c r="GN765">
        <v>-2.89779016759736e-05</v>
      </c>
      <c r="GO765">
        <v>-4</v>
      </c>
      <c r="GP765">
        <v>2214</v>
      </c>
      <c r="GQ765">
        <v>1</v>
      </c>
      <c r="GR765">
        <v>18</v>
      </c>
      <c r="GS765">
        <v>17484.5</v>
      </c>
      <c r="GT765">
        <v>28860.4</v>
      </c>
      <c r="GU765">
        <v>2.25464</v>
      </c>
      <c r="GV765">
        <v>2.65381</v>
      </c>
      <c r="GW765">
        <v>2.24854</v>
      </c>
      <c r="GX765">
        <v>2.73315</v>
      </c>
      <c r="GY765">
        <v>1.99585</v>
      </c>
      <c r="GZ765">
        <v>2.33765</v>
      </c>
      <c r="HA765">
        <v>41.9802</v>
      </c>
      <c r="HB765">
        <v>12.661</v>
      </c>
      <c r="HC765">
        <v>18</v>
      </c>
      <c r="HD765">
        <v>501.896</v>
      </c>
      <c r="HE765">
        <v>606.125</v>
      </c>
      <c r="HF765">
        <v>11.6129</v>
      </c>
      <c r="HG765">
        <v>30.0274</v>
      </c>
      <c r="HH765">
        <v>30.0006</v>
      </c>
      <c r="HI765">
        <v>29.9305</v>
      </c>
      <c r="HJ765">
        <v>29.8479</v>
      </c>
      <c r="HK765">
        <v>45.1374</v>
      </c>
      <c r="HL765">
        <v>50.0132</v>
      </c>
      <c r="HM765">
        <v>0</v>
      </c>
      <c r="HN765">
        <v>11.2791</v>
      </c>
      <c r="HO765">
        <v>823.93</v>
      </c>
      <c r="HP765">
        <v>13.8757</v>
      </c>
      <c r="HQ765">
        <v>102.315</v>
      </c>
      <c r="HR765">
        <v>103.209</v>
      </c>
    </row>
    <row r="766" spans="1:226">
      <c r="A766">
        <v>750</v>
      </c>
      <c r="B766">
        <v>1657130846.5</v>
      </c>
      <c r="C766">
        <v>10813.9000000954</v>
      </c>
      <c r="D766" t="s">
        <v>1865</v>
      </c>
      <c r="E766" t="s">
        <v>1866</v>
      </c>
      <c r="F766">
        <v>5</v>
      </c>
      <c r="G766" t="s">
        <v>1772</v>
      </c>
      <c r="H766" t="s">
        <v>354</v>
      </c>
      <c r="I766">
        <v>1657130839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823.108134454046</v>
      </c>
      <c r="AK766">
        <v>792.611569696969</v>
      </c>
      <c r="AL766">
        <v>3.38803146580864</v>
      </c>
      <c r="AM766">
        <v>66.8679461402668</v>
      </c>
      <c r="AN766">
        <f>(AP766 - AO766 + BO766*1E3/(8.314*(BQ766+273.15)) * AR766/BN766 * AQ766) * BN766/(100*BB766) * 1000/(1000 - AP766)</f>
        <v>0</v>
      </c>
      <c r="AO766">
        <v>13.9200261445276</v>
      </c>
      <c r="AP766">
        <v>17.580203030303</v>
      </c>
      <c r="AQ766">
        <v>0.000649373081907818</v>
      </c>
      <c r="AR766">
        <v>77.4783212789104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1657130839</v>
      </c>
      <c r="BH766">
        <v>755.256037037037</v>
      </c>
      <c r="BI766">
        <v>797.200259259259</v>
      </c>
      <c r="BJ766">
        <v>17.5645111111111</v>
      </c>
      <c r="BK766">
        <v>13.9191074074074</v>
      </c>
      <c r="BL766">
        <v>743.393814814815</v>
      </c>
      <c r="BM766">
        <v>17.403662962963</v>
      </c>
      <c r="BN766">
        <v>500.007333333333</v>
      </c>
      <c r="BO766">
        <v>73.9329185185185</v>
      </c>
      <c r="BP766">
        <v>0.0476920259259259</v>
      </c>
      <c r="BQ766">
        <v>21.8105962962963</v>
      </c>
      <c r="BR766">
        <v>22.2917259259259</v>
      </c>
      <c r="BS766">
        <v>999.9</v>
      </c>
      <c r="BT766">
        <v>0</v>
      </c>
      <c r="BU766">
        <v>0</v>
      </c>
      <c r="BV766">
        <v>9989.25925925926</v>
      </c>
      <c r="BW766">
        <v>0</v>
      </c>
      <c r="BX766">
        <v>2001.89740740741</v>
      </c>
      <c r="BY766">
        <v>-41.9441185185185</v>
      </c>
      <c r="BZ766">
        <v>768.759</v>
      </c>
      <c r="CA766">
        <v>808.453074074074</v>
      </c>
      <c r="CB766">
        <v>3.6454037037037</v>
      </c>
      <c r="CC766">
        <v>797.200259259259</v>
      </c>
      <c r="CD766">
        <v>13.9191074074074</v>
      </c>
      <c r="CE766">
        <v>1.29859555555556</v>
      </c>
      <c r="CF766">
        <v>1.02908037037037</v>
      </c>
      <c r="CG766">
        <v>10.7826111111111</v>
      </c>
      <c r="CH766">
        <v>7.33473703703704</v>
      </c>
      <c r="CI766">
        <v>1999.99666666667</v>
      </c>
      <c r="CJ766">
        <v>0.980002444444445</v>
      </c>
      <c r="CK766">
        <v>0.0199971925925926</v>
      </c>
      <c r="CL766">
        <v>0</v>
      </c>
      <c r="CM766">
        <v>2.28652592592593</v>
      </c>
      <c r="CN766">
        <v>0</v>
      </c>
      <c r="CO766">
        <v>12558.0185185185</v>
      </c>
      <c r="CP766">
        <v>17300.1444444444</v>
      </c>
      <c r="CQ766">
        <v>40.272962962963</v>
      </c>
      <c r="CR766">
        <v>42.0022962962963</v>
      </c>
      <c r="CS766">
        <v>40.4463333333333</v>
      </c>
      <c r="CT766">
        <v>39.687</v>
      </c>
      <c r="CU766">
        <v>39.289037037037</v>
      </c>
      <c r="CV766">
        <v>1960.00222222222</v>
      </c>
      <c r="CW766">
        <v>39.99</v>
      </c>
      <c r="CX766">
        <v>0</v>
      </c>
      <c r="CY766">
        <v>1657130827.3</v>
      </c>
      <c r="CZ766">
        <v>0</v>
      </c>
      <c r="DA766">
        <v>0</v>
      </c>
      <c r="DB766" t="s">
        <v>356</v>
      </c>
      <c r="DC766">
        <v>1656081770.5</v>
      </c>
      <c r="DD766">
        <v>1655399214.6</v>
      </c>
      <c r="DE766">
        <v>0</v>
      </c>
      <c r="DF766">
        <v>0.134</v>
      </c>
      <c r="DG766">
        <v>-0.06</v>
      </c>
      <c r="DH766">
        <v>9.331</v>
      </c>
      <c r="DI766">
        <v>0.511</v>
      </c>
      <c r="DJ766">
        <v>421</v>
      </c>
      <c r="DK766">
        <v>25</v>
      </c>
      <c r="DL766">
        <v>1.93</v>
      </c>
      <c r="DM766">
        <v>0.15</v>
      </c>
      <c r="DN766">
        <v>-41.9683725</v>
      </c>
      <c r="DO766">
        <v>-0.251913320825418</v>
      </c>
      <c r="DP766">
        <v>0.288801056081431</v>
      </c>
      <c r="DQ766">
        <v>0</v>
      </c>
      <c r="DR766">
        <v>3.641534</v>
      </c>
      <c r="DS766">
        <v>0.08751084427766</v>
      </c>
      <c r="DT766">
        <v>0.00888869247977451</v>
      </c>
      <c r="DU766">
        <v>1</v>
      </c>
      <c r="DV766">
        <v>1</v>
      </c>
      <c r="DW766">
        <v>2</v>
      </c>
      <c r="DX766" t="s">
        <v>357</v>
      </c>
      <c r="DY766">
        <v>2.97041</v>
      </c>
      <c r="DZ766">
        <v>2.70155</v>
      </c>
      <c r="EA766">
        <v>0.115357</v>
      </c>
      <c r="EB766">
        <v>0.120764</v>
      </c>
      <c r="EC766">
        <v>0.067979</v>
      </c>
      <c r="ED766">
        <v>0.0578716</v>
      </c>
      <c r="EE766">
        <v>34415.3</v>
      </c>
      <c r="EF766">
        <v>37462.8</v>
      </c>
      <c r="EG766">
        <v>35275.7</v>
      </c>
      <c r="EH766">
        <v>38666.5</v>
      </c>
      <c r="EI766">
        <v>46655.1</v>
      </c>
      <c r="EJ766">
        <v>52597.1</v>
      </c>
      <c r="EK766">
        <v>55163.7</v>
      </c>
      <c r="EL766">
        <v>61996.6</v>
      </c>
      <c r="EM766">
        <v>1.9434</v>
      </c>
      <c r="EN766">
        <v>2.095</v>
      </c>
      <c r="EO766">
        <v>-0.0162423</v>
      </c>
      <c r="EP766">
        <v>0</v>
      </c>
      <c r="EQ766">
        <v>22.5846</v>
      </c>
      <c r="ER766">
        <v>999.9</v>
      </c>
      <c r="ES766">
        <v>34.758</v>
      </c>
      <c r="ET766">
        <v>37.958</v>
      </c>
      <c r="EU766">
        <v>31.2245</v>
      </c>
      <c r="EV766">
        <v>54.702</v>
      </c>
      <c r="EW766">
        <v>36.2981</v>
      </c>
      <c r="EX766">
        <v>2</v>
      </c>
      <c r="EY766">
        <v>0.241707</v>
      </c>
      <c r="EZ766">
        <v>9.28105</v>
      </c>
      <c r="FA766">
        <v>19.915</v>
      </c>
      <c r="FB766">
        <v>5.20052</v>
      </c>
      <c r="FC766">
        <v>12.0099</v>
      </c>
      <c r="FD766">
        <v>4.9756</v>
      </c>
      <c r="FE766">
        <v>3.294</v>
      </c>
      <c r="FF766">
        <v>9999</v>
      </c>
      <c r="FG766">
        <v>9999</v>
      </c>
      <c r="FH766">
        <v>9999</v>
      </c>
      <c r="FI766">
        <v>553.6</v>
      </c>
      <c r="FJ766">
        <v>1.8631</v>
      </c>
      <c r="FK766">
        <v>1.8678</v>
      </c>
      <c r="FL766">
        <v>1.86752</v>
      </c>
      <c r="FM766">
        <v>1.86874</v>
      </c>
      <c r="FN766">
        <v>1.86951</v>
      </c>
      <c r="FO766">
        <v>1.86554</v>
      </c>
      <c r="FP766">
        <v>1.86658</v>
      </c>
      <c r="FQ766">
        <v>1.86795</v>
      </c>
      <c r="FR766">
        <v>5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12.062</v>
      </c>
      <c r="GF766">
        <v>0.1615</v>
      </c>
      <c r="GG766">
        <v>5.21543574155078</v>
      </c>
      <c r="GH766">
        <v>0.0100486214095962</v>
      </c>
      <c r="GI766">
        <v>-1.74255938316833e-06</v>
      </c>
      <c r="GJ766">
        <v>3.40457676646056e-10</v>
      </c>
      <c r="GK766">
        <v>-0.0234001039270155</v>
      </c>
      <c r="GL766">
        <v>-0.0317258394575505</v>
      </c>
      <c r="GM766">
        <v>0.00293552719409138</v>
      </c>
      <c r="GN766">
        <v>-2.89779016759736e-05</v>
      </c>
      <c r="GO766">
        <v>-4</v>
      </c>
      <c r="GP766">
        <v>2214</v>
      </c>
      <c r="GQ766">
        <v>1</v>
      </c>
      <c r="GR766">
        <v>18</v>
      </c>
      <c r="GS766">
        <v>17484.6</v>
      </c>
      <c r="GT766">
        <v>28860.5</v>
      </c>
      <c r="GU766">
        <v>2.29004</v>
      </c>
      <c r="GV766">
        <v>2.65747</v>
      </c>
      <c r="GW766">
        <v>2.24854</v>
      </c>
      <c r="GX766">
        <v>2.73193</v>
      </c>
      <c r="GY766">
        <v>1.99585</v>
      </c>
      <c r="GZ766">
        <v>2.34497</v>
      </c>
      <c r="HA766">
        <v>41.9802</v>
      </c>
      <c r="HB766">
        <v>12.661</v>
      </c>
      <c r="HC766">
        <v>18</v>
      </c>
      <c r="HD766">
        <v>501.77</v>
      </c>
      <c r="HE766">
        <v>605.659</v>
      </c>
      <c r="HF766">
        <v>11.6218</v>
      </c>
      <c r="HG766">
        <v>30.03</v>
      </c>
      <c r="HH766">
        <v>30.0006</v>
      </c>
      <c r="HI766">
        <v>29.931</v>
      </c>
      <c r="HJ766">
        <v>29.8479</v>
      </c>
      <c r="HK766">
        <v>45.8316</v>
      </c>
      <c r="HL766">
        <v>50.0132</v>
      </c>
      <c r="HM766">
        <v>0</v>
      </c>
      <c r="HN766">
        <v>11.2888</v>
      </c>
      <c r="HO766">
        <v>844.083</v>
      </c>
      <c r="HP766">
        <v>13.8757</v>
      </c>
      <c r="HQ766">
        <v>102.314</v>
      </c>
      <c r="HR766">
        <v>103.209</v>
      </c>
    </row>
    <row r="767" spans="1:226">
      <c r="A767">
        <v>751</v>
      </c>
      <c r="B767">
        <v>1657130851.5</v>
      </c>
      <c r="C767">
        <v>10818.9000000954</v>
      </c>
      <c r="D767" t="s">
        <v>1867</v>
      </c>
      <c r="E767" t="s">
        <v>1868</v>
      </c>
      <c r="F767">
        <v>5</v>
      </c>
      <c r="G767" t="s">
        <v>1772</v>
      </c>
      <c r="H767" t="s">
        <v>354</v>
      </c>
      <c r="I767">
        <v>1657130843.71429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840.404341351471</v>
      </c>
      <c r="AK767">
        <v>809.692939393939</v>
      </c>
      <c r="AL767">
        <v>3.38900482154087</v>
      </c>
      <c r="AM767">
        <v>66.8679461402668</v>
      </c>
      <c r="AN767">
        <f>(AP767 - AO767 + BO767*1E3/(8.314*(BQ767+273.15)) * AR767/BN767 * AQ767) * BN767/(100*BB767) * 1000/(1000 - AP767)</f>
        <v>0</v>
      </c>
      <c r="AO767">
        <v>13.92380337336</v>
      </c>
      <c r="AP767">
        <v>17.5956654545455</v>
      </c>
      <c r="AQ767">
        <v>0.00043199208115538</v>
      </c>
      <c r="AR767">
        <v>77.4783212789104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1657130843.71429</v>
      </c>
      <c r="BH767">
        <v>771.086928571429</v>
      </c>
      <c r="BI767">
        <v>813.135857142857</v>
      </c>
      <c r="BJ767">
        <v>17.5745571428571</v>
      </c>
      <c r="BK767">
        <v>13.9214214285714</v>
      </c>
      <c r="BL767">
        <v>759.098964285714</v>
      </c>
      <c r="BM767">
        <v>17.4132928571429</v>
      </c>
      <c r="BN767">
        <v>500.014607142857</v>
      </c>
      <c r="BO767">
        <v>73.932175</v>
      </c>
      <c r="BP767">
        <v>0.047828775</v>
      </c>
      <c r="BQ767">
        <v>21.8122</v>
      </c>
      <c r="BR767">
        <v>22.2965821428571</v>
      </c>
      <c r="BS767">
        <v>999.9</v>
      </c>
      <c r="BT767">
        <v>0</v>
      </c>
      <c r="BU767">
        <v>0</v>
      </c>
      <c r="BV767">
        <v>9994.82142857143</v>
      </c>
      <c r="BW767">
        <v>0</v>
      </c>
      <c r="BX767">
        <v>2001.28821428571</v>
      </c>
      <c r="BY767">
        <v>-42.0488285714286</v>
      </c>
      <c r="BZ767">
        <v>784.881</v>
      </c>
      <c r="CA767">
        <v>824.615535714286</v>
      </c>
      <c r="CB767">
        <v>3.6531375</v>
      </c>
      <c r="CC767">
        <v>813.135857142857</v>
      </c>
      <c r="CD767">
        <v>13.9214214285714</v>
      </c>
      <c r="CE767">
        <v>1.299325</v>
      </c>
      <c r="CF767">
        <v>1.02924071428571</v>
      </c>
      <c r="CG767">
        <v>10.7910571428571</v>
      </c>
      <c r="CH767">
        <v>7.33701607142857</v>
      </c>
      <c r="CI767">
        <v>1999.98571428571</v>
      </c>
      <c r="CJ767">
        <v>0.980002357142857</v>
      </c>
      <c r="CK767">
        <v>0.0199972857142857</v>
      </c>
      <c r="CL767">
        <v>0</v>
      </c>
      <c r="CM767">
        <v>2.29118928571429</v>
      </c>
      <c r="CN767">
        <v>0</v>
      </c>
      <c r="CO767">
        <v>12560.7535714286</v>
      </c>
      <c r="CP767">
        <v>17300.0464285714</v>
      </c>
      <c r="CQ767">
        <v>40.2832142857143</v>
      </c>
      <c r="CR767">
        <v>42.0066428571428</v>
      </c>
      <c r="CS767">
        <v>40.455</v>
      </c>
      <c r="CT767">
        <v>39.7005</v>
      </c>
      <c r="CU767">
        <v>39.3031428571429</v>
      </c>
      <c r="CV767">
        <v>1959.99178571429</v>
      </c>
      <c r="CW767">
        <v>39.99</v>
      </c>
      <c r="CX767">
        <v>0</v>
      </c>
      <c r="CY767">
        <v>1657130831.5</v>
      </c>
      <c r="CZ767">
        <v>0</v>
      </c>
      <c r="DA767">
        <v>0</v>
      </c>
      <c r="DB767" t="s">
        <v>356</v>
      </c>
      <c r="DC767">
        <v>1656081770.5</v>
      </c>
      <c r="DD767">
        <v>1655399214.6</v>
      </c>
      <c r="DE767">
        <v>0</v>
      </c>
      <c r="DF767">
        <v>0.134</v>
      </c>
      <c r="DG767">
        <v>-0.06</v>
      </c>
      <c r="DH767">
        <v>9.331</v>
      </c>
      <c r="DI767">
        <v>0.511</v>
      </c>
      <c r="DJ767">
        <v>421</v>
      </c>
      <c r="DK767">
        <v>25</v>
      </c>
      <c r="DL767">
        <v>1.93</v>
      </c>
      <c r="DM767">
        <v>0.15</v>
      </c>
      <c r="DN767">
        <v>-42.0052512195122</v>
      </c>
      <c r="DO767">
        <v>-0.781616027874644</v>
      </c>
      <c r="DP767">
        <v>0.320822954839848</v>
      </c>
      <c r="DQ767">
        <v>0</v>
      </c>
      <c r="DR767">
        <v>3.64771487804878</v>
      </c>
      <c r="DS767">
        <v>0.0997774912892</v>
      </c>
      <c r="DT767">
        <v>0.0102265899525843</v>
      </c>
      <c r="DU767">
        <v>1</v>
      </c>
      <c r="DV767">
        <v>1</v>
      </c>
      <c r="DW767">
        <v>2</v>
      </c>
      <c r="DX767" t="s">
        <v>357</v>
      </c>
      <c r="DY767">
        <v>2.97016</v>
      </c>
      <c r="DZ767">
        <v>2.70206</v>
      </c>
      <c r="EA767">
        <v>0.117046</v>
      </c>
      <c r="EB767">
        <v>0.122425</v>
      </c>
      <c r="EC767">
        <v>0.0680169</v>
      </c>
      <c r="ED767">
        <v>0.0578739</v>
      </c>
      <c r="EE767">
        <v>34349.3</v>
      </c>
      <c r="EF767">
        <v>37392</v>
      </c>
      <c r="EG767">
        <v>35275.5</v>
      </c>
      <c r="EH767">
        <v>38666.6</v>
      </c>
      <c r="EI767">
        <v>46652.6</v>
      </c>
      <c r="EJ767">
        <v>52596.6</v>
      </c>
      <c r="EK767">
        <v>55162.9</v>
      </c>
      <c r="EL767">
        <v>61996.1</v>
      </c>
      <c r="EM767">
        <v>1.9436</v>
      </c>
      <c r="EN767">
        <v>2.0948</v>
      </c>
      <c r="EO767">
        <v>-0.0190735</v>
      </c>
      <c r="EP767">
        <v>0</v>
      </c>
      <c r="EQ767">
        <v>22.5922</v>
      </c>
      <c r="ER767">
        <v>999.9</v>
      </c>
      <c r="ES767">
        <v>34.733</v>
      </c>
      <c r="ET767">
        <v>37.968</v>
      </c>
      <c r="EU767">
        <v>31.219</v>
      </c>
      <c r="EV767">
        <v>54.562</v>
      </c>
      <c r="EW767">
        <v>36.3141</v>
      </c>
      <c r="EX767">
        <v>2</v>
      </c>
      <c r="EY767">
        <v>0.241829</v>
      </c>
      <c r="EZ767">
        <v>9.28105</v>
      </c>
      <c r="FA767">
        <v>19.915</v>
      </c>
      <c r="FB767">
        <v>5.20291</v>
      </c>
      <c r="FC767">
        <v>12.0099</v>
      </c>
      <c r="FD767">
        <v>4.9756</v>
      </c>
      <c r="FE767">
        <v>3.294</v>
      </c>
      <c r="FF767">
        <v>9999</v>
      </c>
      <c r="FG767">
        <v>9999</v>
      </c>
      <c r="FH767">
        <v>9999</v>
      </c>
      <c r="FI767">
        <v>553.6</v>
      </c>
      <c r="FJ767">
        <v>1.8631</v>
      </c>
      <c r="FK767">
        <v>1.86783</v>
      </c>
      <c r="FL767">
        <v>1.86752</v>
      </c>
      <c r="FM767">
        <v>1.86877</v>
      </c>
      <c r="FN767">
        <v>1.86951</v>
      </c>
      <c r="FO767">
        <v>1.86554</v>
      </c>
      <c r="FP767">
        <v>1.86661</v>
      </c>
      <c r="FQ767">
        <v>1.86798</v>
      </c>
      <c r="FR767">
        <v>5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12.194</v>
      </c>
      <c r="GF767">
        <v>0.162</v>
      </c>
      <c r="GG767">
        <v>5.21543574155078</v>
      </c>
      <c r="GH767">
        <v>0.0100486214095962</v>
      </c>
      <c r="GI767">
        <v>-1.74255938316833e-06</v>
      </c>
      <c r="GJ767">
        <v>3.40457676646056e-10</v>
      </c>
      <c r="GK767">
        <v>-0.0234001039270155</v>
      </c>
      <c r="GL767">
        <v>-0.0317258394575505</v>
      </c>
      <c r="GM767">
        <v>0.00293552719409138</v>
      </c>
      <c r="GN767">
        <v>-2.89779016759736e-05</v>
      </c>
      <c r="GO767">
        <v>-4</v>
      </c>
      <c r="GP767">
        <v>2214</v>
      </c>
      <c r="GQ767">
        <v>1</v>
      </c>
      <c r="GR767">
        <v>18</v>
      </c>
      <c r="GS767">
        <v>17484.7</v>
      </c>
      <c r="GT767">
        <v>28860.6</v>
      </c>
      <c r="GU767">
        <v>2.32666</v>
      </c>
      <c r="GV767">
        <v>2.65381</v>
      </c>
      <c r="GW767">
        <v>2.24854</v>
      </c>
      <c r="GX767">
        <v>2.73315</v>
      </c>
      <c r="GY767">
        <v>1.99585</v>
      </c>
      <c r="GZ767">
        <v>2.35474</v>
      </c>
      <c r="HA767">
        <v>41.9802</v>
      </c>
      <c r="HB767">
        <v>12.661</v>
      </c>
      <c r="HC767">
        <v>18</v>
      </c>
      <c r="HD767">
        <v>501.918</v>
      </c>
      <c r="HE767">
        <v>605.53</v>
      </c>
      <c r="HF767">
        <v>11.6297</v>
      </c>
      <c r="HG767">
        <v>30.0326</v>
      </c>
      <c r="HH767">
        <v>30.0003</v>
      </c>
      <c r="HI767">
        <v>29.9331</v>
      </c>
      <c r="HJ767">
        <v>29.8505</v>
      </c>
      <c r="HK767">
        <v>46.5783</v>
      </c>
      <c r="HL767">
        <v>50.0132</v>
      </c>
      <c r="HM767">
        <v>0</v>
      </c>
      <c r="HN767">
        <v>11.2964</v>
      </c>
      <c r="HO767">
        <v>857.534</v>
      </c>
      <c r="HP767">
        <v>13.8757</v>
      </c>
      <c r="HQ767">
        <v>102.313</v>
      </c>
      <c r="HR767">
        <v>103.209</v>
      </c>
    </row>
    <row r="768" spans="1:226">
      <c r="A768">
        <v>752</v>
      </c>
      <c r="B768">
        <v>1657130856.5</v>
      </c>
      <c r="C768">
        <v>10823.9000000954</v>
      </c>
      <c r="D768" t="s">
        <v>1869</v>
      </c>
      <c r="E768" t="s">
        <v>1870</v>
      </c>
      <c r="F768">
        <v>5</v>
      </c>
      <c r="G768" t="s">
        <v>1772</v>
      </c>
      <c r="H768" t="s">
        <v>354</v>
      </c>
      <c r="I768">
        <v>1657130849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856.769490938492</v>
      </c>
      <c r="AK768">
        <v>826.544563636364</v>
      </c>
      <c r="AL768">
        <v>3.29913933459581</v>
      </c>
      <c r="AM768">
        <v>66.8679461402668</v>
      </c>
      <c r="AN768">
        <f>(AP768 - AO768 + BO768*1E3/(8.314*(BQ768+273.15)) * AR768/BN768 * AQ768) * BN768/(100*BB768) * 1000/(1000 - AP768)</f>
        <v>0</v>
      </c>
      <c r="AO768">
        <v>13.9270047281768</v>
      </c>
      <c r="AP768">
        <v>17.6051321212121</v>
      </c>
      <c r="AQ768">
        <v>0.00078489784903949</v>
      </c>
      <c r="AR768">
        <v>77.4783212789104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1657130849</v>
      </c>
      <c r="BH768">
        <v>788.792814814815</v>
      </c>
      <c r="BI768">
        <v>830.769481481481</v>
      </c>
      <c r="BJ768">
        <v>17.5873074074074</v>
      </c>
      <c r="BK768">
        <v>13.9245555555556</v>
      </c>
      <c r="BL768">
        <v>776.664814814815</v>
      </c>
      <c r="BM768">
        <v>17.4255</v>
      </c>
      <c r="BN768">
        <v>500.007851851852</v>
      </c>
      <c r="BO768">
        <v>73.9311703703704</v>
      </c>
      <c r="BP768">
        <v>0.0480239740740741</v>
      </c>
      <c r="BQ768">
        <v>21.8182592592593</v>
      </c>
      <c r="BR768">
        <v>22.2961444444444</v>
      </c>
      <c r="BS768">
        <v>999.9</v>
      </c>
      <c r="BT768">
        <v>0</v>
      </c>
      <c r="BU768">
        <v>0</v>
      </c>
      <c r="BV768">
        <v>9998.33333333333</v>
      </c>
      <c r="BW768">
        <v>0</v>
      </c>
      <c r="BX768">
        <v>2000.07888888889</v>
      </c>
      <c r="BY768">
        <v>-41.9765814814815</v>
      </c>
      <c r="BZ768">
        <v>802.914111111111</v>
      </c>
      <c r="CA768">
        <v>842.500851851852</v>
      </c>
      <c r="CB768">
        <v>3.66275259259259</v>
      </c>
      <c r="CC768">
        <v>830.769481481481</v>
      </c>
      <c r="CD768">
        <v>13.9245555555556</v>
      </c>
      <c r="CE768">
        <v>1.30025</v>
      </c>
      <c r="CF768">
        <v>1.02945851851852</v>
      </c>
      <c r="CG768">
        <v>10.8017481481481</v>
      </c>
      <c r="CH768">
        <v>7.34010814814815</v>
      </c>
      <c r="CI768">
        <v>2000.00666666667</v>
      </c>
      <c r="CJ768">
        <v>0.980002666666667</v>
      </c>
      <c r="CK768">
        <v>0.0199969555555556</v>
      </c>
      <c r="CL768">
        <v>0</v>
      </c>
      <c r="CM768">
        <v>2.30127407407407</v>
      </c>
      <c r="CN768">
        <v>0</v>
      </c>
      <c r="CO768">
        <v>12563.7481481481</v>
      </c>
      <c r="CP768">
        <v>17300.2259259259</v>
      </c>
      <c r="CQ768">
        <v>40.3005185185185</v>
      </c>
      <c r="CR768">
        <v>42.0229629629629</v>
      </c>
      <c r="CS768">
        <v>40.4673333333333</v>
      </c>
      <c r="CT768">
        <v>39.722</v>
      </c>
      <c r="CU768">
        <v>39.312</v>
      </c>
      <c r="CV768">
        <v>1960.01444444444</v>
      </c>
      <c r="CW768">
        <v>39.99</v>
      </c>
      <c r="CX768">
        <v>0</v>
      </c>
      <c r="CY768">
        <v>1657130836.9</v>
      </c>
      <c r="CZ768">
        <v>0</v>
      </c>
      <c r="DA768">
        <v>0</v>
      </c>
      <c r="DB768" t="s">
        <v>356</v>
      </c>
      <c r="DC768">
        <v>1656081770.5</v>
      </c>
      <c r="DD768">
        <v>1655399214.6</v>
      </c>
      <c r="DE768">
        <v>0</v>
      </c>
      <c r="DF768">
        <v>0.134</v>
      </c>
      <c r="DG768">
        <v>-0.06</v>
      </c>
      <c r="DH768">
        <v>9.331</v>
      </c>
      <c r="DI768">
        <v>0.511</v>
      </c>
      <c r="DJ768">
        <v>421</v>
      </c>
      <c r="DK768">
        <v>25</v>
      </c>
      <c r="DL768">
        <v>1.93</v>
      </c>
      <c r="DM768">
        <v>0.15</v>
      </c>
      <c r="DN768">
        <v>-41.9969425</v>
      </c>
      <c r="DO768">
        <v>0.445045778611747</v>
      </c>
      <c r="DP768">
        <v>0.37213141085341</v>
      </c>
      <c r="DQ768">
        <v>0</v>
      </c>
      <c r="DR768">
        <v>3.6558815</v>
      </c>
      <c r="DS768">
        <v>0.10931549718573</v>
      </c>
      <c r="DT768">
        <v>0.010812600184507</v>
      </c>
      <c r="DU768">
        <v>0</v>
      </c>
      <c r="DV768">
        <v>0</v>
      </c>
      <c r="DW768">
        <v>2</v>
      </c>
      <c r="DX768" t="s">
        <v>367</v>
      </c>
      <c r="DY768">
        <v>2.97044</v>
      </c>
      <c r="DZ768">
        <v>2.70176</v>
      </c>
      <c r="EA768">
        <v>0.118697</v>
      </c>
      <c r="EB768">
        <v>0.123945</v>
      </c>
      <c r="EC768">
        <v>0.0680334</v>
      </c>
      <c r="ED768">
        <v>0.0578837</v>
      </c>
      <c r="EE768">
        <v>34284.5</v>
      </c>
      <c r="EF768">
        <v>37325.9</v>
      </c>
      <c r="EG768">
        <v>35274.9</v>
      </c>
      <c r="EH768">
        <v>38665.2</v>
      </c>
      <c r="EI768">
        <v>46650.6</v>
      </c>
      <c r="EJ768">
        <v>52594.5</v>
      </c>
      <c r="EK768">
        <v>55161.5</v>
      </c>
      <c r="EL768">
        <v>61994.2</v>
      </c>
      <c r="EM768">
        <v>1.9438</v>
      </c>
      <c r="EN768">
        <v>2.0948</v>
      </c>
      <c r="EO768">
        <v>-0.0195205</v>
      </c>
      <c r="EP768">
        <v>0</v>
      </c>
      <c r="EQ768">
        <v>22.6017</v>
      </c>
      <c r="ER768">
        <v>999.9</v>
      </c>
      <c r="ES768">
        <v>34.733</v>
      </c>
      <c r="ET768">
        <v>37.978</v>
      </c>
      <c r="EU768">
        <v>31.2386</v>
      </c>
      <c r="EV768">
        <v>54.602</v>
      </c>
      <c r="EW768">
        <v>36.2821</v>
      </c>
      <c r="EX768">
        <v>2</v>
      </c>
      <c r="EY768">
        <v>0.242764</v>
      </c>
      <c r="EZ768">
        <v>9.28105</v>
      </c>
      <c r="FA768">
        <v>19.9149</v>
      </c>
      <c r="FB768">
        <v>5.20411</v>
      </c>
      <c r="FC768">
        <v>12.0099</v>
      </c>
      <c r="FD768">
        <v>4.976</v>
      </c>
      <c r="FE768">
        <v>3.294</v>
      </c>
      <c r="FF768">
        <v>9999</v>
      </c>
      <c r="FG768">
        <v>9999</v>
      </c>
      <c r="FH768">
        <v>9999</v>
      </c>
      <c r="FI768">
        <v>553.6</v>
      </c>
      <c r="FJ768">
        <v>1.8631</v>
      </c>
      <c r="FK768">
        <v>1.86783</v>
      </c>
      <c r="FL768">
        <v>1.86752</v>
      </c>
      <c r="FM768">
        <v>1.86877</v>
      </c>
      <c r="FN768">
        <v>1.86951</v>
      </c>
      <c r="FO768">
        <v>1.86554</v>
      </c>
      <c r="FP768">
        <v>1.86658</v>
      </c>
      <c r="FQ768">
        <v>1.86798</v>
      </c>
      <c r="FR768">
        <v>5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12.325</v>
      </c>
      <c r="GF768">
        <v>0.1623</v>
      </c>
      <c r="GG768">
        <v>5.21543574155078</v>
      </c>
      <c r="GH768">
        <v>0.0100486214095962</v>
      </c>
      <c r="GI768">
        <v>-1.74255938316833e-06</v>
      </c>
      <c r="GJ768">
        <v>3.40457676646056e-10</v>
      </c>
      <c r="GK768">
        <v>-0.0234001039270155</v>
      </c>
      <c r="GL768">
        <v>-0.0317258394575505</v>
      </c>
      <c r="GM768">
        <v>0.00293552719409138</v>
      </c>
      <c r="GN768">
        <v>-2.89779016759736e-05</v>
      </c>
      <c r="GO768">
        <v>-4</v>
      </c>
      <c r="GP768">
        <v>2214</v>
      </c>
      <c r="GQ768">
        <v>1</v>
      </c>
      <c r="GR768">
        <v>18</v>
      </c>
      <c r="GS768">
        <v>17484.8</v>
      </c>
      <c r="GT768">
        <v>28860.7</v>
      </c>
      <c r="GU768">
        <v>2.36206</v>
      </c>
      <c r="GV768">
        <v>2.65625</v>
      </c>
      <c r="GW768">
        <v>2.24854</v>
      </c>
      <c r="GX768">
        <v>2.73193</v>
      </c>
      <c r="GY768">
        <v>1.99585</v>
      </c>
      <c r="GZ768">
        <v>2.32666</v>
      </c>
      <c r="HA768">
        <v>41.9802</v>
      </c>
      <c r="HB768">
        <v>12.6435</v>
      </c>
      <c r="HC768">
        <v>18</v>
      </c>
      <c r="HD768">
        <v>502.06</v>
      </c>
      <c r="HE768">
        <v>605.557</v>
      </c>
      <c r="HF768">
        <v>11.6357</v>
      </c>
      <c r="HG768">
        <v>30.0378</v>
      </c>
      <c r="HH768">
        <v>30.0007</v>
      </c>
      <c r="HI768">
        <v>29.9336</v>
      </c>
      <c r="HJ768">
        <v>29.8531</v>
      </c>
      <c r="HK768">
        <v>47.2677</v>
      </c>
      <c r="HL768">
        <v>50.0132</v>
      </c>
      <c r="HM768">
        <v>0</v>
      </c>
      <c r="HN768">
        <v>11.3091</v>
      </c>
      <c r="HO768">
        <v>871.102</v>
      </c>
      <c r="HP768">
        <v>13.8757</v>
      </c>
      <c r="HQ768">
        <v>102.311</v>
      </c>
      <c r="HR768">
        <v>103.205</v>
      </c>
    </row>
    <row r="769" spans="1:226">
      <c r="A769">
        <v>753</v>
      </c>
      <c r="B769">
        <v>1657130861.5</v>
      </c>
      <c r="C769">
        <v>10828.9000000954</v>
      </c>
      <c r="D769" t="s">
        <v>1871</v>
      </c>
      <c r="E769" t="s">
        <v>1872</v>
      </c>
      <c r="F769">
        <v>5</v>
      </c>
      <c r="G769" t="s">
        <v>1772</v>
      </c>
      <c r="H769" t="s">
        <v>354</v>
      </c>
      <c r="I769">
        <v>1657130853.71429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873.299114078331</v>
      </c>
      <c r="AK769">
        <v>843.2326</v>
      </c>
      <c r="AL769">
        <v>3.27623605574693</v>
      </c>
      <c r="AM769">
        <v>66.8679461402668</v>
      </c>
      <c r="AN769">
        <f>(AP769 - AO769 + BO769*1E3/(8.314*(BQ769+273.15)) * AR769/BN769 * AQ769) * BN769/(100*BB769) * 1000/(1000 - AP769)</f>
        <v>0</v>
      </c>
      <c r="AO769">
        <v>13.9295944459032</v>
      </c>
      <c r="AP769">
        <v>17.6141642424242</v>
      </c>
      <c r="AQ769">
        <v>0.000390560927651021</v>
      </c>
      <c r="AR769">
        <v>77.4783212789104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1657130853.71429</v>
      </c>
      <c r="BH769">
        <v>804.482785714286</v>
      </c>
      <c r="BI769">
        <v>846.296178571429</v>
      </c>
      <c r="BJ769">
        <v>17.5979535714286</v>
      </c>
      <c r="BK769">
        <v>13.9277785714286</v>
      </c>
      <c r="BL769">
        <v>792.231142857143</v>
      </c>
      <c r="BM769">
        <v>17.4357035714286</v>
      </c>
      <c r="BN769">
        <v>499.999428571429</v>
      </c>
      <c r="BO769">
        <v>73.9310857142857</v>
      </c>
      <c r="BP769">
        <v>0.0480358321428572</v>
      </c>
      <c r="BQ769">
        <v>21.8228785714286</v>
      </c>
      <c r="BR769">
        <v>22.2984857142857</v>
      </c>
      <c r="BS769">
        <v>999.9</v>
      </c>
      <c r="BT769">
        <v>0</v>
      </c>
      <c r="BU769">
        <v>0</v>
      </c>
      <c r="BV769">
        <v>9999.28571428571</v>
      </c>
      <c r="BW769">
        <v>0</v>
      </c>
      <c r="BX769">
        <v>1999.69107142857</v>
      </c>
      <c r="BY769">
        <v>-41.8133535714286</v>
      </c>
      <c r="BZ769">
        <v>818.893785714286</v>
      </c>
      <c r="CA769">
        <v>858.249714285714</v>
      </c>
      <c r="CB769">
        <v>3.67018071428571</v>
      </c>
      <c r="CC769">
        <v>846.296178571429</v>
      </c>
      <c r="CD769">
        <v>13.9277785714286</v>
      </c>
      <c r="CE769">
        <v>1.30103571428571</v>
      </c>
      <c r="CF769">
        <v>1.02969607142857</v>
      </c>
      <c r="CG769">
        <v>10.8108285714286</v>
      </c>
      <c r="CH769">
        <v>7.34347392857143</v>
      </c>
      <c r="CI769">
        <v>1999.96642857143</v>
      </c>
      <c r="CJ769">
        <v>0.980002357142857</v>
      </c>
      <c r="CK769">
        <v>0.0199972857142857</v>
      </c>
      <c r="CL769">
        <v>0</v>
      </c>
      <c r="CM769">
        <v>2.37863214285714</v>
      </c>
      <c r="CN769">
        <v>0</v>
      </c>
      <c r="CO769">
        <v>12563.3071428571</v>
      </c>
      <c r="CP769">
        <v>17299.8678571429</v>
      </c>
      <c r="CQ769">
        <v>40.3053571428571</v>
      </c>
      <c r="CR769">
        <v>42.0420714285714</v>
      </c>
      <c r="CS769">
        <v>40.482</v>
      </c>
      <c r="CT769">
        <v>39.741</v>
      </c>
      <c r="CU769">
        <v>39.312</v>
      </c>
      <c r="CV769">
        <v>1959.97571428571</v>
      </c>
      <c r="CW769">
        <v>39.99</v>
      </c>
      <c r="CX769">
        <v>0</v>
      </c>
      <c r="CY769">
        <v>1657130841.7</v>
      </c>
      <c r="CZ769">
        <v>0</v>
      </c>
      <c r="DA769">
        <v>0</v>
      </c>
      <c r="DB769" t="s">
        <v>356</v>
      </c>
      <c r="DC769">
        <v>1656081770.5</v>
      </c>
      <c r="DD769">
        <v>1655399214.6</v>
      </c>
      <c r="DE769">
        <v>0</v>
      </c>
      <c r="DF769">
        <v>0.134</v>
      </c>
      <c r="DG769">
        <v>-0.06</v>
      </c>
      <c r="DH769">
        <v>9.331</v>
      </c>
      <c r="DI769">
        <v>0.511</v>
      </c>
      <c r="DJ769">
        <v>421</v>
      </c>
      <c r="DK769">
        <v>25</v>
      </c>
      <c r="DL769">
        <v>1.93</v>
      </c>
      <c r="DM769">
        <v>0.15</v>
      </c>
      <c r="DN769">
        <v>-41.9039275</v>
      </c>
      <c r="DO769">
        <v>1.83523339587236</v>
      </c>
      <c r="DP769">
        <v>0.528193651035063</v>
      </c>
      <c r="DQ769">
        <v>0</v>
      </c>
      <c r="DR769">
        <v>3.66454</v>
      </c>
      <c r="DS769">
        <v>0.101543639774851</v>
      </c>
      <c r="DT769">
        <v>0.0101218674166381</v>
      </c>
      <c r="DU769">
        <v>0</v>
      </c>
      <c r="DV769">
        <v>0</v>
      </c>
      <c r="DW769">
        <v>2</v>
      </c>
      <c r="DX769" t="s">
        <v>367</v>
      </c>
      <c r="DY769">
        <v>2.97027</v>
      </c>
      <c r="DZ769">
        <v>2.70199</v>
      </c>
      <c r="EA769">
        <v>0.120269</v>
      </c>
      <c r="EB769">
        <v>0.12554</v>
      </c>
      <c r="EC769">
        <v>0.0680624</v>
      </c>
      <c r="ED769">
        <v>0.0578878</v>
      </c>
      <c r="EE769">
        <v>34223.1</v>
      </c>
      <c r="EF769">
        <v>37258.1</v>
      </c>
      <c r="EG769">
        <v>35274.6</v>
      </c>
      <c r="EH769">
        <v>38665.4</v>
      </c>
      <c r="EI769">
        <v>46649.6</v>
      </c>
      <c r="EJ769">
        <v>52594</v>
      </c>
      <c r="EK769">
        <v>55161.9</v>
      </c>
      <c r="EL769">
        <v>61993.9</v>
      </c>
      <c r="EM769">
        <v>1.9444</v>
      </c>
      <c r="EN769">
        <v>2.0946</v>
      </c>
      <c r="EO769">
        <v>-0.0183284</v>
      </c>
      <c r="EP769">
        <v>0</v>
      </c>
      <c r="EQ769">
        <v>22.6094</v>
      </c>
      <c r="ER769">
        <v>999.9</v>
      </c>
      <c r="ES769">
        <v>34.733</v>
      </c>
      <c r="ET769">
        <v>37.968</v>
      </c>
      <c r="EU769">
        <v>31.2202</v>
      </c>
      <c r="EV769">
        <v>54.492</v>
      </c>
      <c r="EW769">
        <v>36.2901</v>
      </c>
      <c r="EX769">
        <v>2</v>
      </c>
      <c r="EY769">
        <v>0.242744</v>
      </c>
      <c r="EZ769">
        <v>9.28105</v>
      </c>
      <c r="FA769">
        <v>19.9147</v>
      </c>
      <c r="FB769">
        <v>5.20411</v>
      </c>
      <c r="FC769">
        <v>12.0099</v>
      </c>
      <c r="FD769">
        <v>4.976</v>
      </c>
      <c r="FE769">
        <v>3.294</v>
      </c>
      <c r="FF769">
        <v>9999</v>
      </c>
      <c r="FG769">
        <v>9999</v>
      </c>
      <c r="FH769">
        <v>9999</v>
      </c>
      <c r="FI769">
        <v>553.6</v>
      </c>
      <c r="FJ769">
        <v>1.8631</v>
      </c>
      <c r="FK769">
        <v>1.86783</v>
      </c>
      <c r="FL769">
        <v>1.86752</v>
      </c>
      <c r="FM769">
        <v>1.86877</v>
      </c>
      <c r="FN769">
        <v>1.86951</v>
      </c>
      <c r="FO769">
        <v>1.86554</v>
      </c>
      <c r="FP769">
        <v>1.86661</v>
      </c>
      <c r="FQ769">
        <v>1.86798</v>
      </c>
      <c r="FR769">
        <v>5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12.45</v>
      </c>
      <c r="GF769">
        <v>0.1628</v>
      </c>
      <c r="GG769">
        <v>5.21543574155078</v>
      </c>
      <c r="GH769">
        <v>0.0100486214095962</v>
      </c>
      <c r="GI769">
        <v>-1.74255938316833e-06</v>
      </c>
      <c r="GJ769">
        <v>3.40457676646056e-10</v>
      </c>
      <c r="GK769">
        <v>-0.0234001039270155</v>
      </c>
      <c r="GL769">
        <v>-0.0317258394575505</v>
      </c>
      <c r="GM769">
        <v>0.00293552719409138</v>
      </c>
      <c r="GN769">
        <v>-2.89779016759736e-05</v>
      </c>
      <c r="GO769">
        <v>-4</v>
      </c>
      <c r="GP769">
        <v>2214</v>
      </c>
      <c r="GQ769">
        <v>1</v>
      </c>
      <c r="GR769">
        <v>18</v>
      </c>
      <c r="GS769">
        <v>17484.8</v>
      </c>
      <c r="GT769">
        <v>28860.8</v>
      </c>
      <c r="GU769">
        <v>2.39868</v>
      </c>
      <c r="GV769">
        <v>2.65503</v>
      </c>
      <c r="GW769">
        <v>2.24854</v>
      </c>
      <c r="GX769">
        <v>2.73315</v>
      </c>
      <c r="GY769">
        <v>1.99585</v>
      </c>
      <c r="GZ769">
        <v>2.34985</v>
      </c>
      <c r="HA769">
        <v>41.9802</v>
      </c>
      <c r="HB769">
        <v>12.6523</v>
      </c>
      <c r="HC769">
        <v>18</v>
      </c>
      <c r="HD769">
        <v>502.487</v>
      </c>
      <c r="HE769">
        <v>605.401</v>
      </c>
      <c r="HF769">
        <v>11.6415</v>
      </c>
      <c r="HG769">
        <v>30.0404</v>
      </c>
      <c r="HH769">
        <v>30.0004</v>
      </c>
      <c r="HI769">
        <v>29.9362</v>
      </c>
      <c r="HJ769">
        <v>29.8531</v>
      </c>
      <c r="HK769">
        <v>47.9985</v>
      </c>
      <c r="HL769">
        <v>50.0132</v>
      </c>
      <c r="HM769">
        <v>0</v>
      </c>
      <c r="HN769">
        <v>11.3174</v>
      </c>
      <c r="HO769">
        <v>891.352</v>
      </c>
      <c r="HP769">
        <v>13.8757</v>
      </c>
      <c r="HQ769">
        <v>102.311</v>
      </c>
      <c r="HR769">
        <v>103.205</v>
      </c>
    </row>
    <row r="770" spans="1:226">
      <c r="A770">
        <v>754</v>
      </c>
      <c r="B770">
        <v>1657130866.5</v>
      </c>
      <c r="C770">
        <v>10833.9000000954</v>
      </c>
      <c r="D770" t="s">
        <v>1873</v>
      </c>
      <c r="E770" t="s">
        <v>1874</v>
      </c>
      <c r="F770">
        <v>5</v>
      </c>
      <c r="G770" t="s">
        <v>1772</v>
      </c>
      <c r="H770" t="s">
        <v>354</v>
      </c>
      <c r="I770">
        <v>1657130859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890.536125244097</v>
      </c>
      <c r="AK770">
        <v>859.824587878788</v>
      </c>
      <c r="AL770">
        <v>3.35315297849125</v>
      </c>
      <c r="AM770">
        <v>66.8679461402668</v>
      </c>
      <c r="AN770">
        <f>(AP770 - AO770 + BO770*1E3/(8.314*(BQ770+273.15)) * AR770/BN770 * AQ770) * BN770/(100*BB770) * 1000/(1000 - AP770)</f>
        <v>0</v>
      </c>
      <c r="AO770">
        <v>13.9335044962916</v>
      </c>
      <c r="AP770">
        <v>17.6210593939394</v>
      </c>
      <c r="AQ770">
        <v>0.000362732220307131</v>
      </c>
      <c r="AR770">
        <v>77.4783212789104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1657130859</v>
      </c>
      <c r="BH770">
        <v>821.867148148148</v>
      </c>
      <c r="BI770">
        <v>863.68337037037</v>
      </c>
      <c r="BJ770">
        <v>17.6092259259259</v>
      </c>
      <c r="BK770">
        <v>13.9311222222222</v>
      </c>
      <c r="BL770">
        <v>809.479</v>
      </c>
      <c r="BM770">
        <v>17.4464888888889</v>
      </c>
      <c r="BN770">
        <v>500.019925925926</v>
      </c>
      <c r="BO770">
        <v>73.9311259259259</v>
      </c>
      <c r="BP770">
        <v>0.0478706222222222</v>
      </c>
      <c r="BQ770">
        <v>21.8291814814815</v>
      </c>
      <c r="BR770">
        <v>22.3039407407407</v>
      </c>
      <c r="BS770">
        <v>999.9</v>
      </c>
      <c r="BT770">
        <v>0</v>
      </c>
      <c r="BU770">
        <v>0</v>
      </c>
      <c r="BV770">
        <v>10002.7777777778</v>
      </c>
      <c r="BW770">
        <v>0</v>
      </c>
      <c r="BX770">
        <v>1998.9937037037</v>
      </c>
      <c r="BY770">
        <v>-41.8162</v>
      </c>
      <c r="BZ770">
        <v>836.599148148148</v>
      </c>
      <c r="CA770">
        <v>875.885518518519</v>
      </c>
      <c r="CB770">
        <v>3.67810222222222</v>
      </c>
      <c r="CC770">
        <v>863.68337037037</v>
      </c>
      <c r="CD770">
        <v>13.9311222222222</v>
      </c>
      <c r="CE770">
        <v>1.30186962962963</v>
      </c>
      <c r="CF770">
        <v>1.02994407407407</v>
      </c>
      <c r="CG770">
        <v>10.8204555555556</v>
      </c>
      <c r="CH770">
        <v>7.34699555555556</v>
      </c>
      <c r="CI770">
        <v>1999.9962962963</v>
      </c>
      <c r="CJ770">
        <v>0.980002666666667</v>
      </c>
      <c r="CK770">
        <v>0.0199969555555556</v>
      </c>
      <c r="CL770">
        <v>0</v>
      </c>
      <c r="CM770">
        <v>2.36608148148148</v>
      </c>
      <c r="CN770">
        <v>0</v>
      </c>
      <c r="CO770">
        <v>12563.3703703704</v>
      </c>
      <c r="CP770">
        <v>17300.1333333333</v>
      </c>
      <c r="CQ770">
        <v>40.312</v>
      </c>
      <c r="CR770">
        <v>42.0574074074074</v>
      </c>
      <c r="CS770">
        <v>40.4953333333333</v>
      </c>
      <c r="CT770">
        <v>39.75</v>
      </c>
      <c r="CU770">
        <v>39.312</v>
      </c>
      <c r="CV770">
        <v>1960.0062962963</v>
      </c>
      <c r="CW770">
        <v>39.99</v>
      </c>
      <c r="CX770">
        <v>0</v>
      </c>
      <c r="CY770">
        <v>1657130846.5</v>
      </c>
      <c r="CZ770">
        <v>0</v>
      </c>
      <c r="DA770">
        <v>0</v>
      </c>
      <c r="DB770" t="s">
        <v>356</v>
      </c>
      <c r="DC770">
        <v>1656081770.5</v>
      </c>
      <c r="DD770">
        <v>1655399214.6</v>
      </c>
      <c r="DE770">
        <v>0</v>
      </c>
      <c r="DF770">
        <v>0.134</v>
      </c>
      <c r="DG770">
        <v>-0.06</v>
      </c>
      <c r="DH770">
        <v>9.331</v>
      </c>
      <c r="DI770">
        <v>0.511</v>
      </c>
      <c r="DJ770">
        <v>421</v>
      </c>
      <c r="DK770">
        <v>25</v>
      </c>
      <c r="DL770">
        <v>1.93</v>
      </c>
      <c r="DM770">
        <v>0.15</v>
      </c>
      <c r="DN770">
        <v>-41.9428925</v>
      </c>
      <c r="DO770">
        <v>1.00140675422137</v>
      </c>
      <c r="DP770">
        <v>0.558707046397081</v>
      </c>
      <c r="DQ770">
        <v>0</v>
      </c>
      <c r="DR770">
        <v>3.67198025</v>
      </c>
      <c r="DS770">
        <v>0.0924478424014855</v>
      </c>
      <c r="DT770">
        <v>0.00938964841927006</v>
      </c>
      <c r="DU770">
        <v>1</v>
      </c>
      <c r="DV770">
        <v>1</v>
      </c>
      <c r="DW770">
        <v>2</v>
      </c>
      <c r="DX770" t="s">
        <v>357</v>
      </c>
      <c r="DY770">
        <v>2.96998</v>
      </c>
      <c r="DZ770">
        <v>2.70187</v>
      </c>
      <c r="EA770">
        <v>0.121887</v>
      </c>
      <c r="EB770">
        <v>0.127047</v>
      </c>
      <c r="EC770">
        <v>0.0680918</v>
      </c>
      <c r="ED770">
        <v>0.0578918</v>
      </c>
      <c r="EE770">
        <v>34160</v>
      </c>
      <c r="EF770">
        <v>37192.7</v>
      </c>
      <c r="EG770">
        <v>35274.6</v>
      </c>
      <c r="EH770">
        <v>38664.2</v>
      </c>
      <c r="EI770">
        <v>46648.1</v>
      </c>
      <c r="EJ770">
        <v>52593.1</v>
      </c>
      <c r="EK770">
        <v>55161.9</v>
      </c>
      <c r="EL770">
        <v>61993.1</v>
      </c>
      <c r="EM770">
        <v>1.9444</v>
      </c>
      <c r="EN770">
        <v>2.0948</v>
      </c>
      <c r="EO770">
        <v>-0.0184774</v>
      </c>
      <c r="EP770">
        <v>0</v>
      </c>
      <c r="EQ770">
        <v>22.6151</v>
      </c>
      <c r="ER770">
        <v>999.9</v>
      </c>
      <c r="ES770">
        <v>34.733</v>
      </c>
      <c r="ET770">
        <v>37.978</v>
      </c>
      <c r="EU770">
        <v>31.2389</v>
      </c>
      <c r="EV770">
        <v>54.352</v>
      </c>
      <c r="EW770">
        <v>36.2179</v>
      </c>
      <c r="EX770">
        <v>2</v>
      </c>
      <c r="EY770">
        <v>0.243374</v>
      </c>
      <c r="EZ770">
        <v>9.28105</v>
      </c>
      <c r="FA770">
        <v>19.9143</v>
      </c>
      <c r="FB770">
        <v>5.20291</v>
      </c>
      <c r="FC770">
        <v>12.0099</v>
      </c>
      <c r="FD770">
        <v>4.976</v>
      </c>
      <c r="FE770">
        <v>3.294</v>
      </c>
      <c r="FF770">
        <v>9999</v>
      </c>
      <c r="FG770">
        <v>9999</v>
      </c>
      <c r="FH770">
        <v>9999</v>
      </c>
      <c r="FI770">
        <v>553.6</v>
      </c>
      <c r="FJ770">
        <v>1.8631</v>
      </c>
      <c r="FK770">
        <v>1.8678</v>
      </c>
      <c r="FL770">
        <v>1.86752</v>
      </c>
      <c r="FM770">
        <v>1.86874</v>
      </c>
      <c r="FN770">
        <v>1.86951</v>
      </c>
      <c r="FO770">
        <v>1.86554</v>
      </c>
      <c r="FP770">
        <v>1.86661</v>
      </c>
      <c r="FQ770">
        <v>1.86798</v>
      </c>
      <c r="FR770">
        <v>5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12.581</v>
      </c>
      <c r="GF770">
        <v>0.1633</v>
      </c>
      <c r="GG770">
        <v>5.21543574155078</v>
      </c>
      <c r="GH770">
        <v>0.0100486214095962</v>
      </c>
      <c r="GI770">
        <v>-1.74255938316833e-06</v>
      </c>
      <c r="GJ770">
        <v>3.40457676646056e-10</v>
      </c>
      <c r="GK770">
        <v>-0.0234001039270155</v>
      </c>
      <c r="GL770">
        <v>-0.0317258394575505</v>
      </c>
      <c r="GM770">
        <v>0.00293552719409138</v>
      </c>
      <c r="GN770">
        <v>-2.89779016759736e-05</v>
      </c>
      <c r="GO770">
        <v>-4</v>
      </c>
      <c r="GP770">
        <v>2214</v>
      </c>
      <c r="GQ770">
        <v>1</v>
      </c>
      <c r="GR770">
        <v>18</v>
      </c>
      <c r="GS770">
        <v>17484.9</v>
      </c>
      <c r="GT770">
        <v>28860.9</v>
      </c>
      <c r="GU770">
        <v>2.43286</v>
      </c>
      <c r="GV770">
        <v>2.65259</v>
      </c>
      <c r="GW770">
        <v>2.24854</v>
      </c>
      <c r="GX770">
        <v>2.73315</v>
      </c>
      <c r="GY770">
        <v>1.99585</v>
      </c>
      <c r="GZ770">
        <v>2.34741</v>
      </c>
      <c r="HA770">
        <v>41.9802</v>
      </c>
      <c r="HB770">
        <v>12.6348</v>
      </c>
      <c r="HC770">
        <v>18</v>
      </c>
      <c r="HD770">
        <v>502.5</v>
      </c>
      <c r="HE770">
        <v>605.583</v>
      </c>
      <c r="HF770">
        <v>11.6423</v>
      </c>
      <c r="HG770">
        <v>30.0456</v>
      </c>
      <c r="HH770">
        <v>30.0006</v>
      </c>
      <c r="HI770">
        <v>29.9382</v>
      </c>
      <c r="HJ770">
        <v>29.8556</v>
      </c>
      <c r="HK770">
        <v>48.6865</v>
      </c>
      <c r="HL770">
        <v>50.0132</v>
      </c>
      <c r="HM770">
        <v>0</v>
      </c>
      <c r="HN770">
        <v>11.3267</v>
      </c>
      <c r="HO770">
        <v>904.772</v>
      </c>
      <c r="HP770">
        <v>13.872</v>
      </c>
      <c r="HQ770">
        <v>102.311</v>
      </c>
      <c r="HR770">
        <v>103.203</v>
      </c>
    </row>
    <row r="771" spans="1:226">
      <c r="A771">
        <v>755</v>
      </c>
      <c r="B771">
        <v>1657130871.5</v>
      </c>
      <c r="C771">
        <v>10838.9000000954</v>
      </c>
      <c r="D771" t="s">
        <v>1875</v>
      </c>
      <c r="E771" t="s">
        <v>1876</v>
      </c>
      <c r="F771">
        <v>5</v>
      </c>
      <c r="G771" t="s">
        <v>1772</v>
      </c>
      <c r="H771" t="s">
        <v>354</v>
      </c>
      <c r="I771">
        <v>1657130863.71429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907.042419431696</v>
      </c>
      <c r="AK771">
        <v>876.539424242424</v>
      </c>
      <c r="AL771">
        <v>3.29329485596134</v>
      </c>
      <c r="AM771">
        <v>66.8679461402668</v>
      </c>
      <c r="AN771">
        <f>(AP771 - AO771 + BO771*1E3/(8.314*(BQ771+273.15)) * AR771/BN771 * AQ771) * BN771/(100*BB771) * 1000/(1000 - AP771)</f>
        <v>0</v>
      </c>
      <c r="AO771">
        <v>13.9355020067377</v>
      </c>
      <c r="AP771">
        <v>17.6232509090909</v>
      </c>
      <c r="AQ771">
        <v>0.000398569168514095</v>
      </c>
      <c r="AR771">
        <v>77.4783212789104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1657130863.71429</v>
      </c>
      <c r="BH771">
        <v>837.303785714286</v>
      </c>
      <c r="BI771">
        <v>879.248928571429</v>
      </c>
      <c r="BJ771">
        <v>17.6170142857143</v>
      </c>
      <c r="BK771">
        <v>13.9330857142857</v>
      </c>
      <c r="BL771">
        <v>824.794892857143</v>
      </c>
      <c r="BM771">
        <v>17.45395</v>
      </c>
      <c r="BN771">
        <v>500.023785714286</v>
      </c>
      <c r="BO771">
        <v>73.931175</v>
      </c>
      <c r="BP771">
        <v>0.04781185</v>
      </c>
      <c r="BQ771">
        <v>21.83205</v>
      </c>
      <c r="BR771">
        <v>22.3088142857143</v>
      </c>
      <c r="BS771">
        <v>999.9</v>
      </c>
      <c r="BT771">
        <v>0</v>
      </c>
      <c r="BU771">
        <v>0</v>
      </c>
      <c r="BV771">
        <v>9998.03571428571</v>
      </c>
      <c r="BW771">
        <v>0</v>
      </c>
      <c r="BX771">
        <v>1998.92928571429</v>
      </c>
      <c r="BY771">
        <v>-41.9451464285714</v>
      </c>
      <c r="BZ771">
        <v>852.319178571429</v>
      </c>
      <c r="CA771">
        <v>891.672714285714</v>
      </c>
      <c r="CB771">
        <v>3.68393321428572</v>
      </c>
      <c r="CC771">
        <v>879.248928571429</v>
      </c>
      <c r="CD771">
        <v>13.9330857142857</v>
      </c>
      <c r="CE771">
        <v>1.30244642857143</v>
      </c>
      <c r="CF771">
        <v>1.03008928571429</v>
      </c>
      <c r="CG771">
        <v>10.8271107142857</v>
      </c>
      <c r="CH771">
        <v>7.34906035714286</v>
      </c>
      <c r="CI771">
        <v>1999.98535714286</v>
      </c>
      <c r="CJ771">
        <v>0.980002464285714</v>
      </c>
      <c r="CK771">
        <v>0.0199971714285714</v>
      </c>
      <c r="CL771">
        <v>0</v>
      </c>
      <c r="CM771">
        <v>2.30094285714286</v>
      </c>
      <c r="CN771">
        <v>0</v>
      </c>
      <c r="CO771">
        <v>12562.5</v>
      </c>
      <c r="CP771">
        <v>17300.0392857143</v>
      </c>
      <c r="CQ771">
        <v>40.312</v>
      </c>
      <c r="CR771">
        <v>42.062</v>
      </c>
      <c r="CS771">
        <v>40.5</v>
      </c>
      <c r="CT771">
        <v>39.75</v>
      </c>
      <c r="CU771">
        <v>39.312</v>
      </c>
      <c r="CV771">
        <v>1959.99357142857</v>
      </c>
      <c r="CW771">
        <v>39.99</v>
      </c>
      <c r="CX771">
        <v>0</v>
      </c>
      <c r="CY771">
        <v>1657130851.9</v>
      </c>
      <c r="CZ771">
        <v>0</v>
      </c>
      <c r="DA771">
        <v>0</v>
      </c>
      <c r="DB771" t="s">
        <v>356</v>
      </c>
      <c r="DC771">
        <v>1656081770.5</v>
      </c>
      <c r="DD771">
        <v>1655399214.6</v>
      </c>
      <c r="DE771">
        <v>0</v>
      </c>
      <c r="DF771">
        <v>0.134</v>
      </c>
      <c r="DG771">
        <v>-0.06</v>
      </c>
      <c r="DH771">
        <v>9.331</v>
      </c>
      <c r="DI771">
        <v>0.511</v>
      </c>
      <c r="DJ771">
        <v>421</v>
      </c>
      <c r="DK771">
        <v>25</v>
      </c>
      <c r="DL771">
        <v>1.93</v>
      </c>
      <c r="DM771">
        <v>0.15</v>
      </c>
      <c r="DN771">
        <v>-41.9276325</v>
      </c>
      <c r="DO771">
        <v>-1.45009868667916</v>
      </c>
      <c r="DP771">
        <v>0.582650130604765</v>
      </c>
      <c r="DQ771">
        <v>0</v>
      </c>
      <c r="DR771">
        <v>3.680747</v>
      </c>
      <c r="DS771">
        <v>0.0789523452157578</v>
      </c>
      <c r="DT771">
        <v>0.00823109294079471</v>
      </c>
      <c r="DU771">
        <v>1</v>
      </c>
      <c r="DV771">
        <v>1</v>
      </c>
      <c r="DW771">
        <v>2</v>
      </c>
      <c r="DX771" t="s">
        <v>357</v>
      </c>
      <c r="DY771">
        <v>2.96967</v>
      </c>
      <c r="DZ771">
        <v>2.70118</v>
      </c>
      <c r="EA771">
        <v>0.123458</v>
      </c>
      <c r="EB771">
        <v>0.1287</v>
      </c>
      <c r="EC771">
        <v>0.0681062</v>
      </c>
      <c r="ED771">
        <v>0.0578905</v>
      </c>
      <c r="EE771">
        <v>34098.3</v>
      </c>
      <c r="EF771">
        <v>37122</v>
      </c>
      <c r="EG771">
        <v>35274</v>
      </c>
      <c r="EH771">
        <v>38664</v>
      </c>
      <c r="EI771">
        <v>46646.9</v>
      </c>
      <c r="EJ771">
        <v>52592.3</v>
      </c>
      <c r="EK771">
        <v>55161.3</v>
      </c>
      <c r="EL771">
        <v>61992</v>
      </c>
      <c r="EM771">
        <v>1.9434</v>
      </c>
      <c r="EN771">
        <v>2.0954</v>
      </c>
      <c r="EO771">
        <v>-0.0205636</v>
      </c>
      <c r="EP771">
        <v>0</v>
      </c>
      <c r="EQ771">
        <v>22.6193</v>
      </c>
      <c r="ER771">
        <v>999.9</v>
      </c>
      <c r="ES771">
        <v>34.709</v>
      </c>
      <c r="ET771">
        <v>37.978</v>
      </c>
      <c r="EU771">
        <v>31.2135</v>
      </c>
      <c r="EV771">
        <v>54.692</v>
      </c>
      <c r="EW771">
        <v>36.2981</v>
      </c>
      <c r="EX771">
        <v>2</v>
      </c>
      <c r="EY771">
        <v>0.244146</v>
      </c>
      <c r="EZ771">
        <v>9.28105</v>
      </c>
      <c r="FA771">
        <v>19.9139</v>
      </c>
      <c r="FB771">
        <v>5.20052</v>
      </c>
      <c r="FC771">
        <v>12.0099</v>
      </c>
      <c r="FD771">
        <v>4.9752</v>
      </c>
      <c r="FE771">
        <v>3.294</v>
      </c>
      <c r="FF771">
        <v>9999</v>
      </c>
      <c r="FG771">
        <v>9999</v>
      </c>
      <c r="FH771">
        <v>9999</v>
      </c>
      <c r="FI771">
        <v>553.6</v>
      </c>
      <c r="FJ771">
        <v>1.8631</v>
      </c>
      <c r="FK771">
        <v>1.86783</v>
      </c>
      <c r="FL771">
        <v>1.86752</v>
      </c>
      <c r="FM771">
        <v>1.86874</v>
      </c>
      <c r="FN771">
        <v>1.86951</v>
      </c>
      <c r="FO771">
        <v>1.86554</v>
      </c>
      <c r="FP771">
        <v>1.86661</v>
      </c>
      <c r="FQ771">
        <v>1.86795</v>
      </c>
      <c r="FR771">
        <v>5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12.707</v>
      </c>
      <c r="GF771">
        <v>0.1634</v>
      </c>
      <c r="GG771">
        <v>5.21543574155078</v>
      </c>
      <c r="GH771">
        <v>0.0100486214095962</v>
      </c>
      <c r="GI771">
        <v>-1.74255938316833e-06</v>
      </c>
      <c r="GJ771">
        <v>3.40457676646056e-10</v>
      </c>
      <c r="GK771">
        <v>-0.0234001039270155</v>
      </c>
      <c r="GL771">
        <v>-0.0317258394575505</v>
      </c>
      <c r="GM771">
        <v>0.00293552719409138</v>
      </c>
      <c r="GN771">
        <v>-2.89779016759736e-05</v>
      </c>
      <c r="GO771">
        <v>-4</v>
      </c>
      <c r="GP771">
        <v>2214</v>
      </c>
      <c r="GQ771">
        <v>1</v>
      </c>
      <c r="GR771">
        <v>18</v>
      </c>
      <c r="GS771">
        <v>17485</v>
      </c>
      <c r="GT771">
        <v>28860.9</v>
      </c>
      <c r="GU771">
        <v>2.46948</v>
      </c>
      <c r="GV771">
        <v>2.65503</v>
      </c>
      <c r="GW771">
        <v>2.24854</v>
      </c>
      <c r="GX771">
        <v>2.73315</v>
      </c>
      <c r="GY771">
        <v>1.99585</v>
      </c>
      <c r="GZ771">
        <v>2.33276</v>
      </c>
      <c r="HA771">
        <v>41.9802</v>
      </c>
      <c r="HB771">
        <v>12.626</v>
      </c>
      <c r="HC771">
        <v>18</v>
      </c>
      <c r="HD771">
        <v>501.835</v>
      </c>
      <c r="HE771">
        <v>606.05</v>
      </c>
      <c r="HF771">
        <v>11.6375</v>
      </c>
      <c r="HG771">
        <v>30.0481</v>
      </c>
      <c r="HH771">
        <v>30.0009</v>
      </c>
      <c r="HI771">
        <v>29.9387</v>
      </c>
      <c r="HJ771">
        <v>29.8556</v>
      </c>
      <c r="HK771">
        <v>49.4101</v>
      </c>
      <c r="HL771">
        <v>50.0132</v>
      </c>
      <c r="HM771">
        <v>0</v>
      </c>
      <c r="HN771">
        <v>11.3335</v>
      </c>
      <c r="HO771">
        <v>924.908</v>
      </c>
      <c r="HP771">
        <v>13.8657</v>
      </c>
      <c r="HQ771">
        <v>102.31</v>
      </c>
      <c r="HR771">
        <v>103.202</v>
      </c>
    </row>
    <row r="772" spans="1:226">
      <c r="A772">
        <v>756</v>
      </c>
      <c r="B772">
        <v>1657130876.5</v>
      </c>
      <c r="C772">
        <v>10843.9000000954</v>
      </c>
      <c r="D772" t="s">
        <v>1877</v>
      </c>
      <c r="E772" t="s">
        <v>1878</v>
      </c>
      <c r="F772">
        <v>5</v>
      </c>
      <c r="G772" t="s">
        <v>1772</v>
      </c>
      <c r="H772" t="s">
        <v>354</v>
      </c>
      <c r="I772">
        <v>1657130869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924.573415522694</v>
      </c>
      <c r="AK772">
        <v>893.550993939394</v>
      </c>
      <c r="AL772">
        <v>3.38273972783635</v>
      </c>
      <c r="AM772">
        <v>66.8679461402668</v>
      </c>
      <c r="AN772">
        <f>(AP772 - AO772 + BO772*1E3/(8.314*(BQ772+273.15)) * AR772/BN772 * AQ772) * BN772/(100*BB772) * 1000/(1000 - AP772)</f>
        <v>0</v>
      </c>
      <c r="AO772">
        <v>13.9345597544218</v>
      </c>
      <c r="AP772">
        <v>17.6265957575757</v>
      </c>
      <c r="AQ772">
        <v>0.000253874983902773</v>
      </c>
      <c r="AR772">
        <v>77.4783212789104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1657130869</v>
      </c>
      <c r="BH772">
        <v>854.634592592593</v>
      </c>
      <c r="BI772">
        <v>897.007777777778</v>
      </c>
      <c r="BJ772">
        <v>17.6235740740741</v>
      </c>
      <c r="BK772">
        <v>13.9339777777778</v>
      </c>
      <c r="BL772">
        <v>841.990592592593</v>
      </c>
      <c r="BM772">
        <v>17.4602333333333</v>
      </c>
      <c r="BN772">
        <v>500.023740740741</v>
      </c>
      <c r="BO772">
        <v>73.9310666666667</v>
      </c>
      <c r="BP772">
        <v>0.0478932481481482</v>
      </c>
      <c r="BQ772">
        <v>21.8296814814815</v>
      </c>
      <c r="BR772">
        <v>22.3063444444444</v>
      </c>
      <c r="BS772">
        <v>999.9</v>
      </c>
      <c r="BT772">
        <v>0</v>
      </c>
      <c r="BU772">
        <v>0</v>
      </c>
      <c r="BV772">
        <v>10000.7407407407</v>
      </c>
      <c r="BW772">
        <v>0</v>
      </c>
      <c r="BX772">
        <v>1999.12592592593</v>
      </c>
      <c r="BY772">
        <v>-42.3732074074074</v>
      </c>
      <c r="BZ772">
        <v>869.966518518519</v>
      </c>
      <c r="CA772">
        <v>909.683222222222</v>
      </c>
      <c r="CB772">
        <v>3.68959444444444</v>
      </c>
      <c r="CC772">
        <v>897.007777777778</v>
      </c>
      <c r="CD772">
        <v>13.9339777777778</v>
      </c>
      <c r="CE772">
        <v>1.30292925925926</v>
      </c>
      <c r="CF772">
        <v>1.03015333333333</v>
      </c>
      <c r="CG772">
        <v>10.8326814814815</v>
      </c>
      <c r="CH772">
        <v>7.34997851851852</v>
      </c>
      <c r="CI772">
        <v>2000.01703703704</v>
      </c>
      <c r="CJ772">
        <v>0.980002666666667</v>
      </c>
      <c r="CK772">
        <v>0.0199969555555556</v>
      </c>
      <c r="CL772">
        <v>0</v>
      </c>
      <c r="CM772">
        <v>2.23942962962963</v>
      </c>
      <c r="CN772">
        <v>0</v>
      </c>
      <c r="CO772">
        <v>12562.5851851852</v>
      </c>
      <c r="CP772">
        <v>17300.3259259259</v>
      </c>
      <c r="CQ772">
        <v>40.312</v>
      </c>
      <c r="CR772">
        <v>42.062</v>
      </c>
      <c r="CS772">
        <v>40.5</v>
      </c>
      <c r="CT772">
        <v>39.75</v>
      </c>
      <c r="CU772">
        <v>39.312</v>
      </c>
      <c r="CV772">
        <v>1960.02259259259</v>
      </c>
      <c r="CW772">
        <v>39.99</v>
      </c>
      <c r="CX772">
        <v>0</v>
      </c>
      <c r="CY772">
        <v>1657130856.7</v>
      </c>
      <c r="CZ772">
        <v>0</v>
      </c>
      <c r="DA772">
        <v>0</v>
      </c>
      <c r="DB772" t="s">
        <v>356</v>
      </c>
      <c r="DC772">
        <v>1656081770.5</v>
      </c>
      <c r="DD772">
        <v>1655399214.6</v>
      </c>
      <c r="DE772">
        <v>0</v>
      </c>
      <c r="DF772">
        <v>0.134</v>
      </c>
      <c r="DG772">
        <v>-0.06</v>
      </c>
      <c r="DH772">
        <v>9.331</v>
      </c>
      <c r="DI772">
        <v>0.511</v>
      </c>
      <c r="DJ772">
        <v>421</v>
      </c>
      <c r="DK772">
        <v>25</v>
      </c>
      <c r="DL772">
        <v>1.93</v>
      </c>
      <c r="DM772">
        <v>0.15</v>
      </c>
      <c r="DN772">
        <v>-42.1361375</v>
      </c>
      <c r="DO772">
        <v>-3.34611894934337</v>
      </c>
      <c r="DP772">
        <v>0.661965904215429</v>
      </c>
      <c r="DQ772">
        <v>0</v>
      </c>
      <c r="DR772">
        <v>3.685253</v>
      </c>
      <c r="DS772">
        <v>0.0689585741088185</v>
      </c>
      <c r="DT772">
        <v>0.00746800917246359</v>
      </c>
      <c r="DU772">
        <v>1</v>
      </c>
      <c r="DV772">
        <v>1</v>
      </c>
      <c r="DW772">
        <v>2</v>
      </c>
      <c r="DX772" t="s">
        <v>357</v>
      </c>
      <c r="DY772">
        <v>2.97003</v>
      </c>
      <c r="DZ772">
        <v>2.70149</v>
      </c>
      <c r="EA772">
        <v>0.125075</v>
      </c>
      <c r="EB772">
        <v>0.130197</v>
      </c>
      <c r="EC772">
        <v>0.0681228</v>
      </c>
      <c r="ED772">
        <v>0.0578994</v>
      </c>
      <c r="EE772">
        <v>34035.4</v>
      </c>
      <c r="EF772">
        <v>37057.9</v>
      </c>
      <c r="EG772">
        <v>35273.9</v>
      </c>
      <c r="EH772">
        <v>38663.6</v>
      </c>
      <c r="EI772">
        <v>46646.4</v>
      </c>
      <c r="EJ772">
        <v>52591.9</v>
      </c>
      <c r="EK772">
        <v>55161.7</v>
      </c>
      <c r="EL772">
        <v>61992.1</v>
      </c>
      <c r="EM772">
        <v>1.9432</v>
      </c>
      <c r="EN772">
        <v>2.0946</v>
      </c>
      <c r="EO772">
        <v>-0.0199676</v>
      </c>
      <c r="EP772">
        <v>0</v>
      </c>
      <c r="EQ772">
        <v>22.6231</v>
      </c>
      <c r="ER772">
        <v>999.9</v>
      </c>
      <c r="ES772">
        <v>34.733</v>
      </c>
      <c r="ET772">
        <v>37.998</v>
      </c>
      <c r="EU772">
        <v>31.2705</v>
      </c>
      <c r="EV772">
        <v>54.792</v>
      </c>
      <c r="EW772">
        <v>36.27</v>
      </c>
      <c r="EX772">
        <v>2</v>
      </c>
      <c r="EY772">
        <v>0.244309</v>
      </c>
      <c r="EZ772">
        <v>9.28105</v>
      </c>
      <c r="FA772">
        <v>19.9146</v>
      </c>
      <c r="FB772">
        <v>5.20172</v>
      </c>
      <c r="FC772">
        <v>12.0099</v>
      </c>
      <c r="FD772">
        <v>4.9752</v>
      </c>
      <c r="FE772">
        <v>3.294</v>
      </c>
      <c r="FF772">
        <v>9999</v>
      </c>
      <c r="FG772">
        <v>9999</v>
      </c>
      <c r="FH772">
        <v>9999</v>
      </c>
      <c r="FI772">
        <v>553.6</v>
      </c>
      <c r="FJ772">
        <v>1.8631</v>
      </c>
      <c r="FK772">
        <v>1.86771</v>
      </c>
      <c r="FL772">
        <v>1.86752</v>
      </c>
      <c r="FM772">
        <v>1.86874</v>
      </c>
      <c r="FN772">
        <v>1.86951</v>
      </c>
      <c r="FO772">
        <v>1.86554</v>
      </c>
      <c r="FP772">
        <v>1.86658</v>
      </c>
      <c r="FQ772">
        <v>1.86798</v>
      </c>
      <c r="FR772">
        <v>5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12.839</v>
      </c>
      <c r="GF772">
        <v>0.1638</v>
      </c>
      <c r="GG772">
        <v>5.21543574155078</v>
      </c>
      <c r="GH772">
        <v>0.0100486214095962</v>
      </c>
      <c r="GI772">
        <v>-1.74255938316833e-06</v>
      </c>
      <c r="GJ772">
        <v>3.40457676646056e-10</v>
      </c>
      <c r="GK772">
        <v>-0.0234001039270155</v>
      </c>
      <c r="GL772">
        <v>-0.0317258394575505</v>
      </c>
      <c r="GM772">
        <v>0.00293552719409138</v>
      </c>
      <c r="GN772">
        <v>-2.89779016759736e-05</v>
      </c>
      <c r="GO772">
        <v>-4</v>
      </c>
      <c r="GP772">
        <v>2214</v>
      </c>
      <c r="GQ772">
        <v>1</v>
      </c>
      <c r="GR772">
        <v>18</v>
      </c>
      <c r="GS772">
        <v>17485.1</v>
      </c>
      <c r="GT772">
        <v>28861</v>
      </c>
      <c r="GU772">
        <v>2.50366</v>
      </c>
      <c r="GV772">
        <v>2.65259</v>
      </c>
      <c r="GW772">
        <v>2.24854</v>
      </c>
      <c r="GX772">
        <v>2.73315</v>
      </c>
      <c r="GY772">
        <v>1.99585</v>
      </c>
      <c r="GZ772">
        <v>2.34009</v>
      </c>
      <c r="HA772">
        <v>41.9802</v>
      </c>
      <c r="HB772">
        <v>12.6348</v>
      </c>
      <c r="HC772">
        <v>18</v>
      </c>
      <c r="HD772">
        <v>501.724</v>
      </c>
      <c r="HE772">
        <v>605.428</v>
      </c>
      <c r="HF772">
        <v>11.6357</v>
      </c>
      <c r="HG772">
        <v>30.0508</v>
      </c>
      <c r="HH772">
        <v>30.0004</v>
      </c>
      <c r="HI772">
        <v>29.9413</v>
      </c>
      <c r="HJ772">
        <v>29.8556</v>
      </c>
      <c r="HK772">
        <v>50.1004</v>
      </c>
      <c r="HL772">
        <v>50.0132</v>
      </c>
      <c r="HM772">
        <v>0</v>
      </c>
      <c r="HN772">
        <v>11.3375</v>
      </c>
      <c r="HO772">
        <v>938.422</v>
      </c>
      <c r="HP772">
        <v>13.859</v>
      </c>
      <c r="HQ772">
        <v>102.31</v>
      </c>
      <c r="HR772">
        <v>103.201</v>
      </c>
    </row>
    <row r="773" spans="1:226">
      <c r="A773">
        <v>757</v>
      </c>
      <c r="B773">
        <v>1657130881</v>
      </c>
      <c r="C773">
        <v>10848.4000000954</v>
      </c>
      <c r="D773" t="s">
        <v>1879</v>
      </c>
      <c r="E773" t="s">
        <v>1880</v>
      </c>
      <c r="F773">
        <v>5</v>
      </c>
      <c r="G773" t="s">
        <v>1772</v>
      </c>
      <c r="H773" t="s">
        <v>354</v>
      </c>
      <c r="I773">
        <v>1657130873.44444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939.773504435704</v>
      </c>
      <c r="AK773">
        <v>908.972993939394</v>
      </c>
      <c r="AL773">
        <v>3.37743072749914</v>
      </c>
      <c r="AM773">
        <v>66.8679461402668</v>
      </c>
      <c r="AN773">
        <f>(AP773 - AO773 + BO773*1E3/(8.314*(BQ773+273.15)) * AR773/BN773 * AQ773) * BN773/(100*BB773) * 1000/(1000 - AP773)</f>
        <v>0</v>
      </c>
      <c r="AO773">
        <v>13.9293515819985</v>
      </c>
      <c r="AP773">
        <v>17.6283157575758</v>
      </c>
      <c r="AQ773">
        <v>3.49284210016218e-07</v>
      </c>
      <c r="AR773">
        <v>77.4783212789104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1657130873.44444</v>
      </c>
      <c r="BH773">
        <v>869.400296296296</v>
      </c>
      <c r="BI773">
        <v>911.84462962963</v>
      </c>
      <c r="BJ773">
        <v>17.6272407407407</v>
      </c>
      <c r="BK773">
        <v>13.9216777777778</v>
      </c>
      <c r="BL773">
        <v>856.64162962963</v>
      </c>
      <c r="BM773">
        <v>17.4637518518519</v>
      </c>
      <c r="BN773">
        <v>500.007481481482</v>
      </c>
      <c r="BO773">
        <v>73.9316222222222</v>
      </c>
      <c r="BP773">
        <v>0.048004037037037</v>
      </c>
      <c r="BQ773">
        <v>21.8275444444444</v>
      </c>
      <c r="BR773">
        <v>22.3008777777778</v>
      </c>
      <c r="BS773">
        <v>999.9</v>
      </c>
      <c r="BT773">
        <v>0</v>
      </c>
      <c r="BU773">
        <v>0</v>
      </c>
      <c r="BV773">
        <v>9985.92592592593</v>
      </c>
      <c r="BW773">
        <v>0</v>
      </c>
      <c r="BX773">
        <v>1999.50814814815</v>
      </c>
      <c r="BY773">
        <v>-42.4443740740741</v>
      </c>
      <c r="BZ773">
        <v>885.000407407407</v>
      </c>
      <c r="CA773">
        <v>924.717925925926</v>
      </c>
      <c r="CB773">
        <v>3.70556111111111</v>
      </c>
      <c r="CC773">
        <v>911.84462962963</v>
      </c>
      <c r="CD773">
        <v>13.9216777777778</v>
      </c>
      <c r="CE773">
        <v>1.30321037037037</v>
      </c>
      <c r="CF773">
        <v>1.02925185185185</v>
      </c>
      <c r="CG773">
        <v>10.8359333333333</v>
      </c>
      <c r="CH773">
        <v>7.3371562962963</v>
      </c>
      <c r="CI773">
        <v>2000.00888888889</v>
      </c>
      <c r="CJ773">
        <v>0.980002555555556</v>
      </c>
      <c r="CK773">
        <v>0.0199970740740741</v>
      </c>
      <c r="CL773">
        <v>0</v>
      </c>
      <c r="CM773">
        <v>2.20408518518519</v>
      </c>
      <c r="CN773">
        <v>0</v>
      </c>
      <c r="CO773">
        <v>12561.6666666667</v>
      </c>
      <c r="CP773">
        <v>17300.2518518519</v>
      </c>
      <c r="CQ773">
        <v>40.312</v>
      </c>
      <c r="CR773">
        <v>42.062</v>
      </c>
      <c r="CS773">
        <v>40.5</v>
      </c>
      <c r="CT773">
        <v>39.75</v>
      </c>
      <c r="CU773">
        <v>39.312</v>
      </c>
      <c r="CV773">
        <v>1960.01296296296</v>
      </c>
      <c r="CW773">
        <v>39.99</v>
      </c>
      <c r="CX773">
        <v>0</v>
      </c>
      <c r="CY773">
        <v>1657130861.5</v>
      </c>
      <c r="CZ773">
        <v>0</v>
      </c>
      <c r="DA773">
        <v>0</v>
      </c>
      <c r="DB773" t="s">
        <v>356</v>
      </c>
      <c r="DC773">
        <v>1656081770.5</v>
      </c>
      <c r="DD773">
        <v>1655399214.6</v>
      </c>
      <c r="DE773">
        <v>0</v>
      </c>
      <c r="DF773">
        <v>0.134</v>
      </c>
      <c r="DG773">
        <v>-0.06</v>
      </c>
      <c r="DH773">
        <v>9.331</v>
      </c>
      <c r="DI773">
        <v>0.511</v>
      </c>
      <c r="DJ773">
        <v>421</v>
      </c>
      <c r="DK773">
        <v>25</v>
      </c>
      <c r="DL773">
        <v>1.93</v>
      </c>
      <c r="DM773">
        <v>0.15</v>
      </c>
      <c r="DN773">
        <v>-42.3638</v>
      </c>
      <c r="DO773">
        <v>-2.18718799249537</v>
      </c>
      <c r="DP773">
        <v>0.532690788825937</v>
      </c>
      <c r="DQ773">
        <v>0</v>
      </c>
      <c r="DR773">
        <v>3.696671</v>
      </c>
      <c r="DS773">
        <v>0.162331181988733</v>
      </c>
      <c r="DT773">
        <v>0.0222828784944854</v>
      </c>
      <c r="DU773">
        <v>0</v>
      </c>
      <c r="DV773">
        <v>0</v>
      </c>
      <c r="DW773">
        <v>2</v>
      </c>
      <c r="DX773" t="s">
        <v>367</v>
      </c>
      <c r="DY773">
        <v>2.96997</v>
      </c>
      <c r="DZ773">
        <v>2.70214</v>
      </c>
      <c r="EA773">
        <v>0.126472</v>
      </c>
      <c r="EB773">
        <v>0.131574</v>
      </c>
      <c r="EC773">
        <v>0.068107</v>
      </c>
      <c r="ED773">
        <v>0.0576432</v>
      </c>
      <c r="EE773">
        <v>33980.5</v>
      </c>
      <c r="EF773">
        <v>36999.2</v>
      </c>
      <c r="EG773">
        <v>35273.4</v>
      </c>
      <c r="EH773">
        <v>38663.6</v>
      </c>
      <c r="EI773">
        <v>46646.5</v>
      </c>
      <c r="EJ773">
        <v>52605.8</v>
      </c>
      <c r="EK773">
        <v>55160.8</v>
      </c>
      <c r="EL773">
        <v>61991.5</v>
      </c>
      <c r="EM773">
        <v>1.9434</v>
      </c>
      <c r="EN773">
        <v>2.0944</v>
      </c>
      <c r="EO773">
        <v>-0.0198185</v>
      </c>
      <c r="EP773">
        <v>0</v>
      </c>
      <c r="EQ773">
        <v>22.625</v>
      </c>
      <c r="ER773">
        <v>999.9</v>
      </c>
      <c r="ES773">
        <v>34.733</v>
      </c>
      <c r="ET773">
        <v>37.998</v>
      </c>
      <c r="EU773">
        <v>31.2691</v>
      </c>
      <c r="EV773">
        <v>54.802</v>
      </c>
      <c r="EW773">
        <v>36.3021</v>
      </c>
      <c r="EX773">
        <v>2</v>
      </c>
      <c r="EY773">
        <v>0.244451</v>
      </c>
      <c r="EZ773">
        <v>9.28105</v>
      </c>
      <c r="FA773">
        <v>19.9145</v>
      </c>
      <c r="FB773">
        <v>5.20411</v>
      </c>
      <c r="FC773">
        <v>12.0099</v>
      </c>
      <c r="FD773">
        <v>4.976</v>
      </c>
      <c r="FE773">
        <v>3.294</v>
      </c>
      <c r="FF773">
        <v>9999</v>
      </c>
      <c r="FG773">
        <v>9999</v>
      </c>
      <c r="FH773">
        <v>9999</v>
      </c>
      <c r="FI773">
        <v>553.6</v>
      </c>
      <c r="FJ773">
        <v>1.8631</v>
      </c>
      <c r="FK773">
        <v>1.86783</v>
      </c>
      <c r="FL773">
        <v>1.86752</v>
      </c>
      <c r="FM773">
        <v>1.86874</v>
      </c>
      <c r="FN773">
        <v>1.86951</v>
      </c>
      <c r="FO773">
        <v>1.86554</v>
      </c>
      <c r="FP773">
        <v>1.86661</v>
      </c>
      <c r="FQ773">
        <v>1.86798</v>
      </c>
      <c r="FR773">
        <v>5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12.952</v>
      </c>
      <c r="GF773">
        <v>0.1634</v>
      </c>
      <c r="GG773">
        <v>5.21543574155078</v>
      </c>
      <c r="GH773">
        <v>0.0100486214095962</v>
      </c>
      <c r="GI773">
        <v>-1.74255938316833e-06</v>
      </c>
      <c r="GJ773">
        <v>3.40457676646056e-10</v>
      </c>
      <c r="GK773">
        <v>-0.0234001039270155</v>
      </c>
      <c r="GL773">
        <v>-0.0317258394575505</v>
      </c>
      <c r="GM773">
        <v>0.00293552719409138</v>
      </c>
      <c r="GN773">
        <v>-2.89779016759736e-05</v>
      </c>
      <c r="GO773">
        <v>-4</v>
      </c>
      <c r="GP773">
        <v>2214</v>
      </c>
      <c r="GQ773">
        <v>1</v>
      </c>
      <c r="GR773">
        <v>18</v>
      </c>
      <c r="GS773">
        <v>17485.2</v>
      </c>
      <c r="GT773">
        <v>28861.1</v>
      </c>
      <c r="GU773">
        <v>2.53418</v>
      </c>
      <c r="GV773">
        <v>2.65015</v>
      </c>
      <c r="GW773">
        <v>2.24854</v>
      </c>
      <c r="GX773">
        <v>2.73193</v>
      </c>
      <c r="GY773">
        <v>1.99585</v>
      </c>
      <c r="GZ773">
        <v>2.37061</v>
      </c>
      <c r="HA773">
        <v>41.9802</v>
      </c>
      <c r="HB773">
        <v>12.626</v>
      </c>
      <c r="HC773">
        <v>18</v>
      </c>
      <c r="HD773">
        <v>501.858</v>
      </c>
      <c r="HE773">
        <v>605.299</v>
      </c>
      <c r="HF773">
        <v>11.6346</v>
      </c>
      <c r="HG773">
        <v>30.0533</v>
      </c>
      <c r="HH773">
        <v>30.0003</v>
      </c>
      <c r="HI773">
        <v>29.9413</v>
      </c>
      <c r="HJ773">
        <v>29.8582</v>
      </c>
      <c r="HK773">
        <v>50.71</v>
      </c>
      <c r="HL773">
        <v>50.2872</v>
      </c>
      <c r="HM773">
        <v>0</v>
      </c>
      <c r="HN773">
        <v>11.3418</v>
      </c>
      <c r="HO773">
        <v>958.577</v>
      </c>
      <c r="HP773">
        <v>13.8563</v>
      </c>
      <c r="HQ773">
        <v>102.309</v>
      </c>
      <c r="HR773">
        <v>103.201</v>
      </c>
    </row>
    <row r="774" spans="1:226">
      <c r="A774">
        <v>758</v>
      </c>
      <c r="B774">
        <v>1657130886.5</v>
      </c>
      <c r="C774">
        <v>10853.9000000954</v>
      </c>
      <c r="D774" t="s">
        <v>1881</v>
      </c>
      <c r="E774" t="s">
        <v>1882</v>
      </c>
      <c r="F774">
        <v>5</v>
      </c>
      <c r="G774" t="s">
        <v>1772</v>
      </c>
      <c r="H774" t="s">
        <v>354</v>
      </c>
      <c r="I774">
        <v>1657130878.73214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958.863590362263</v>
      </c>
      <c r="AK774">
        <v>927.844254545454</v>
      </c>
      <c r="AL774">
        <v>3.48682387913062</v>
      </c>
      <c r="AM774">
        <v>66.8679461402668</v>
      </c>
      <c r="AN774">
        <f>(AP774 - AO774 + BO774*1E3/(8.314*(BQ774+273.15)) * AR774/BN774 * AQ774) * BN774/(100*BB774) * 1000/(1000 - AP774)</f>
        <v>0</v>
      </c>
      <c r="AO774">
        <v>13.8483157272273</v>
      </c>
      <c r="AP774">
        <v>17.6119012121212</v>
      </c>
      <c r="AQ774">
        <v>-0.00213303166702112</v>
      </c>
      <c r="AR774">
        <v>77.4783212789104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1657130878.73214</v>
      </c>
      <c r="BH774">
        <v>887.009821428572</v>
      </c>
      <c r="BI774">
        <v>929.810607142857</v>
      </c>
      <c r="BJ774">
        <v>17.6248214285714</v>
      </c>
      <c r="BK774">
        <v>13.8910642857143</v>
      </c>
      <c r="BL774">
        <v>874.114928571429</v>
      </c>
      <c r="BM774">
        <v>17.4614285714286</v>
      </c>
      <c r="BN774">
        <v>499.993857142857</v>
      </c>
      <c r="BO774">
        <v>73.9326428571429</v>
      </c>
      <c r="BP774">
        <v>0.047985975</v>
      </c>
      <c r="BQ774">
        <v>21.8260571428571</v>
      </c>
      <c r="BR774">
        <v>22.2994964285714</v>
      </c>
      <c r="BS774">
        <v>999.9</v>
      </c>
      <c r="BT774">
        <v>0</v>
      </c>
      <c r="BU774">
        <v>0</v>
      </c>
      <c r="BV774">
        <v>9991.42857142857</v>
      </c>
      <c r="BW774">
        <v>0</v>
      </c>
      <c r="BX774">
        <v>2000.33285714286</v>
      </c>
      <c r="BY774">
        <v>-42.8008321428571</v>
      </c>
      <c r="BZ774">
        <v>902.923607142857</v>
      </c>
      <c r="CA774">
        <v>942.907964285714</v>
      </c>
      <c r="CB774">
        <v>3.73375607142857</v>
      </c>
      <c r="CC774">
        <v>929.810607142857</v>
      </c>
      <c r="CD774">
        <v>13.8910642857143</v>
      </c>
      <c r="CE774">
        <v>1.30304928571429</v>
      </c>
      <c r="CF774">
        <v>1.0270025</v>
      </c>
      <c r="CG774">
        <v>10.834075</v>
      </c>
      <c r="CH774">
        <v>7.30514214285714</v>
      </c>
      <c r="CI774">
        <v>1999.99607142857</v>
      </c>
      <c r="CJ774">
        <v>0.980002464285714</v>
      </c>
      <c r="CK774">
        <v>0.0199971714285714</v>
      </c>
      <c r="CL774">
        <v>0</v>
      </c>
      <c r="CM774">
        <v>2.26590357142857</v>
      </c>
      <c r="CN774">
        <v>0</v>
      </c>
      <c r="CO774">
        <v>12561.2285714286</v>
      </c>
      <c r="CP774">
        <v>17300.1464285714</v>
      </c>
      <c r="CQ774">
        <v>40.312</v>
      </c>
      <c r="CR774">
        <v>42.062</v>
      </c>
      <c r="CS774">
        <v>40.5</v>
      </c>
      <c r="CT774">
        <v>39.75</v>
      </c>
      <c r="CU774">
        <v>39.312</v>
      </c>
      <c r="CV774">
        <v>1960.00178571429</v>
      </c>
      <c r="CW774">
        <v>39.99</v>
      </c>
      <c r="CX774">
        <v>0</v>
      </c>
      <c r="CY774">
        <v>1657130866.9</v>
      </c>
      <c r="CZ774">
        <v>0</v>
      </c>
      <c r="DA774">
        <v>0</v>
      </c>
      <c r="DB774" t="s">
        <v>356</v>
      </c>
      <c r="DC774">
        <v>1656081770.5</v>
      </c>
      <c r="DD774">
        <v>1655399214.6</v>
      </c>
      <c r="DE774">
        <v>0</v>
      </c>
      <c r="DF774">
        <v>0.134</v>
      </c>
      <c r="DG774">
        <v>-0.06</v>
      </c>
      <c r="DH774">
        <v>9.331</v>
      </c>
      <c r="DI774">
        <v>0.511</v>
      </c>
      <c r="DJ774">
        <v>421</v>
      </c>
      <c r="DK774">
        <v>25</v>
      </c>
      <c r="DL774">
        <v>1.93</v>
      </c>
      <c r="DM774">
        <v>0.15</v>
      </c>
      <c r="DN774">
        <v>-42.631515</v>
      </c>
      <c r="DO774">
        <v>-2.89283302063781</v>
      </c>
      <c r="DP774">
        <v>0.552279529110938</v>
      </c>
      <c r="DQ774">
        <v>0</v>
      </c>
      <c r="DR774">
        <v>3.7231585</v>
      </c>
      <c r="DS774">
        <v>0.340917748592866</v>
      </c>
      <c r="DT774">
        <v>0.0374181931384988</v>
      </c>
      <c r="DU774">
        <v>0</v>
      </c>
      <c r="DV774">
        <v>0</v>
      </c>
      <c r="DW774">
        <v>2</v>
      </c>
      <c r="DX774" t="s">
        <v>367</v>
      </c>
      <c r="DY774">
        <v>2.96986</v>
      </c>
      <c r="DZ774">
        <v>2.70076</v>
      </c>
      <c r="EA774">
        <v>0.128214</v>
      </c>
      <c r="EB774">
        <v>0.133295</v>
      </c>
      <c r="EC774">
        <v>0.0680661</v>
      </c>
      <c r="ED774">
        <v>0.0576132</v>
      </c>
      <c r="EE774">
        <v>33912.5</v>
      </c>
      <c r="EF774">
        <v>36925.3</v>
      </c>
      <c r="EG774">
        <v>35273.2</v>
      </c>
      <c r="EH774">
        <v>38663.1</v>
      </c>
      <c r="EI774">
        <v>46648.3</v>
      </c>
      <c r="EJ774">
        <v>52606.5</v>
      </c>
      <c r="EK774">
        <v>55160.4</v>
      </c>
      <c r="EL774">
        <v>61990.3</v>
      </c>
      <c r="EM774">
        <v>1.9432</v>
      </c>
      <c r="EN774">
        <v>2.0942</v>
      </c>
      <c r="EO774">
        <v>-0.0202656</v>
      </c>
      <c r="EP774">
        <v>0</v>
      </c>
      <c r="EQ774">
        <v>22.6269</v>
      </c>
      <c r="ER774">
        <v>999.9</v>
      </c>
      <c r="ES774">
        <v>34.733</v>
      </c>
      <c r="ET774">
        <v>37.998</v>
      </c>
      <c r="EU774">
        <v>31.2709</v>
      </c>
      <c r="EV774">
        <v>54.542</v>
      </c>
      <c r="EW774">
        <v>36.2821</v>
      </c>
      <c r="EX774">
        <v>2</v>
      </c>
      <c r="EY774">
        <v>0.245122</v>
      </c>
      <c r="EZ774">
        <v>9.28105</v>
      </c>
      <c r="FA774">
        <v>19.9146</v>
      </c>
      <c r="FB774">
        <v>5.20291</v>
      </c>
      <c r="FC774">
        <v>12.0099</v>
      </c>
      <c r="FD774">
        <v>4.9756</v>
      </c>
      <c r="FE774">
        <v>3.294</v>
      </c>
      <c r="FF774">
        <v>9999</v>
      </c>
      <c r="FG774">
        <v>9999</v>
      </c>
      <c r="FH774">
        <v>9999</v>
      </c>
      <c r="FI774">
        <v>553.6</v>
      </c>
      <c r="FJ774">
        <v>1.8631</v>
      </c>
      <c r="FK774">
        <v>1.86783</v>
      </c>
      <c r="FL774">
        <v>1.86752</v>
      </c>
      <c r="FM774">
        <v>1.86877</v>
      </c>
      <c r="FN774">
        <v>1.86951</v>
      </c>
      <c r="FO774">
        <v>1.86554</v>
      </c>
      <c r="FP774">
        <v>1.86658</v>
      </c>
      <c r="FQ774">
        <v>1.86798</v>
      </c>
      <c r="FR774">
        <v>5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13.096</v>
      </c>
      <c r="GF774">
        <v>0.1628</v>
      </c>
      <c r="GG774">
        <v>5.21543574155078</v>
      </c>
      <c r="GH774">
        <v>0.0100486214095962</v>
      </c>
      <c r="GI774">
        <v>-1.74255938316833e-06</v>
      </c>
      <c r="GJ774">
        <v>3.40457676646056e-10</v>
      </c>
      <c r="GK774">
        <v>-0.0234001039270155</v>
      </c>
      <c r="GL774">
        <v>-0.0317258394575505</v>
      </c>
      <c r="GM774">
        <v>0.00293552719409138</v>
      </c>
      <c r="GN774">
        <v>-2.89779016759736e-05</v>
      </c>
      <c r="GO774">
        <v>-4</v>
      </c>
      <c r="GP774">
        <v>2214</v>
      </c>
      <c r="GQ774">
        <v>1</v>
      </c>
      <c r="GR774">
        <v>18</v>
      </c>
      <c r="GS774">
        <v>17485.3</v>
      </c>
      <c r="GT774">
        <v>28861.2</v>
      </c>
      <c r="GU774">
        <v>2.57446</v>
      </c>
      <c r="GV774">
        <v>2.65381</v>
      </c>
      <c r="GW774">
        <v>2.24854</v>
      </c>
      <c r="GX774">
        <v>2.73193</v>
      </c>
      <c r="GY774">
        <v>1.99585</v>
      </c>
      <c r="GZ774">
        <v>2.33521</v>
      </c>
      <c r="HA774">
        <v>42.0065</v>
      </c>
      <c r="HB774">
        <v>12.6173</v>
      </c>
      <c r="HC774">
        <v>18</v>
      </c>
      <c r="HD774">
        <v>501.745</v>
      </c>
      <c r="HE774">
        <v>605.144</v>
      </c>
      <c r="HF774">
        <v>11.6342</v>
      </c>
      <c r="HG774">
        <v>30.056</v>
      </c>
      <c r="HH774">
        <v>30.0006</v>
      </c>
      <c r="HI774">
        <v>29.9439</v>
      </c>
      <c r="HJ774">
        <v>29.8582</v>
      </c>
      <c r="HK774">
        <v>51.516</v>
      </c>
      <c r="HL774">
        <v>50.2872</v>
      </c>
      <c r="HM774">
        <v>0</v>
      </c>
      <c r="HN774">
        <v>11.3418</v>
      </c>
      <c r="HO774">
        <v>972.051</v>
      </c>
      <c r="HP774">
        <v>13.8624</v>
      </c>
      <c r="HQ774">
        <v>102.308</v>
      </c>
      <c r="HR774">
        <v>103.199</v>
      </c>
    </row>
    <row r="775" spans="1:226">
      <c r="A775">
        <v>759</v>
      </c>
      <c r="B775">
        <v>1657130891</v>
      </c>
      <c r="C775">
        <v>10858.4000000954</v>
      </c>
      <c r="D775" t="s">
        <v>1883</v>
      </c>
      <c r="E775" t="s">
        <v>1884</v>
      </c>
      <c r="F775">
        <v>5</v>
      </c>
      <c r="G775" t="s">
        <v>1772</v>
      </c>
      <c r="H775" t="s">
        <v>354</v>
      </c>
      <c r="I775">
        <v>1657130883.17857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974.020634687984</v>
      </c>
      <c r="AK775">
        <v>943.118557575757</v>
      </c>
      <c r="AL775">
        <v>3.3651759048328</v>
      </c>
      <c r="AM775">
        <v>66.8679461402668</v>
      </c>
      <c r="AN775">
        <f>(AP775 - AO775 + BO775*1E3/(8.314*(BQ775+273.15)) * AR775/BN775 * AQ775) * BN775/(100*BB775) * 1000/(1000 - AP775)</f>
        <v>0</v>
      </c>
      <c r="AO775">
        <v>13.8455461364248</v>
      </c>
      <c r="AP775">
        <v>17.6032836363636</v>
      </c>
      <c r="AQ775">
        <v>-0.00515729338906369</v>
      </c>
      <c r="AR775">
        <v>77.4783212789104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1657130883.17857</v>
      </c>
      <c r="BH775">
        <v>901.968107142857</v>
      </c>
      <c r="BI775">
        <v>944.742214285714</v>
      </c>
      <c r="BJ775">
        <v>17.6186285714286</v>
      </c>
      <c r="BK775">
        <v>13.8656714285714</v>
      </c>
      <c r="BL775">
        <v>888.957892857143</v>
      </c>
      <c r="BM775">
        <v>17.4555</v>
      </c>
      <c r="BN775">
        <v>500.003928571429</v>
      </c>
      <c r="BO775">
        <v>73.9332642857143</v>
      </c>
      <c r="BP775">
        <v>0.0478617464285714</v>
      </c>
      <c r="BQ775">
        <v>21.8277214285714</v>
      </c>
      <c r="BR775">
        <v>22.2973142857143</v>
      </c>
      <c r="BS775">
        <v>999.9</v>
      </c>
      <c r="BT775">
        <v>0</v>
      </c>
      <c r="BU775">
        <v>0</v>
      </c>
      <c r="BV775">
        <v>9994.46428571429</v>
      </c>
      <c r="BW775">
        <v>0</v>
      </c>
      <c r="BX775">
        <v>2000.3825</v>
      </c>
      <c r="BY775">
        <v>-42.7741678571429</v>
      </c>
      <c r="BZ775">
        <v>918.144357142857</v>
      </c>
      <c r="CA775">
        <v>958.025392857143</v>
      </c>
      <c r="CB775">
        <v>3.75295071428571</v>
      </c>
      <c r="CC775">
        <v>944.742214285714</v>
      </c>
      <c r="CD775">
        <v>13.8656714285714</v>
      </c>
      <c r="CE775">
        <v>1.30260285714286</v>
      </c>
      <c r="CF775">
        <v>1.02513464285714</v>
      </c>
      <c r="CG775">
        <v>10.8289107142857</v>
      </c>
      <c r="CH775">
        <v>7.27855071428571</v>
      </c>
      <c r="CI775">
        <v>2000.00107142857</v>
      </c>
      <c r="CJ775">
        <v>0.980002571428572</v>
      </c>
      <c r="CK775">
        <v>0.0199970571428571</v>
      </c>
      <c r="CL775">
        <v>0</v>
      </c>
      <c r="CM775">
        <v>2.27696428571429</v>
      </c>
      <c r="CN775">
        <v>0</v>
      </c>
      <c r="CO775">
        <v>12560.925</v>
      </c>
      <c r="CP775">
        <v>17300.1821428571</v>
      </c>
      <c r="CQ775">
        <v>40.312</v>
      </c>
      <c r="CR775">
        <v>42.062</v>
      </c>
      <c r="CS775">
        <v>40.5</v>
      </c>
      <c r="CT775">
        <v>39.75</v>
      </c>
      <c r="CU775">
        <v>39.312</v>
      </c>
      <c r="CV775">
        <v>1960.00892857143</v>
      </c>
      <c r="CW775">
        <v>39.99</v>
      </c>
      <c r="CX775">
        <v>0</v>
      </c>
      <c r="CY775">
        <v>1657130871.7</v>
      </c>
      <c r="CZ775">
        <v>0</v>
      </c>
      <c r="DA775">
        <v>0</v>
      </c>
      <c r="DB775" t="s">
        <v>356</v>
      </c>
      <c r="DC775">
        <v>1656081770.5</v>
      </c>
      <c r="DD775">
        <v>1655399214.6</v>
      </c>
      <c r="DE775">
        <v>0</v>
      </c>
      <c r="DF775">
        <v>0.134</v>
      </c>
      <c r="DG775">
        <v>-0.06</v>
      </c>
      <c r="DH775">
        <v>9.331</v>
      </c>
      <c r="DI775">
        <v>0.511</v>
      </c>
      <c r="DJ775">
        <v>421</v>
      </c>
      <c r="DK775">
        <v>25</v>
      </c>
      <c r="DL775">
        <v>1.93</v>
      </c>
      <c r="DM775">
        <v>0.15</v>
      </c>
      <c r="DN775">
        <v>-42.7501275</v>
      </c>
      <c r="DO775">
        <v>-0.293084803001864</v>
      </c>
      <c r="DP775">
        <v>0.486053252220114</v>
      </c>
      <c r="DQ775">
        <v>0</v>
      </c>
      <c r="DR775">
        <v>3.73735725</v>
      </c>
      <c r="DS775">
        <v>0.307389681050654</v>
      </c>
      <c r="DT775">
        <v>0.0357311860975465</v>
      </c>
      <c r="DU775">
        <v>0</v>
      </c>
      <c r="DV775">
        <v>0</v>
      </c>
      <c r="DW775">
        <v>2</v>
      </c>
      <c r="DX775" t="s">
        <v>367</v>
      </c>
      <c r="DY775">
        <v>2.97044</v>
      </c>
      <c r="DZ775">
        <v>2.70158</v>
      </c>
      <c r="EA775">
        <v>0.129614</v>
      </c>
      <c r="EB775">
        <v>0.13466</v>
      </c>
      <c r="EC775">
        <v>0.0680418</v>
      </c>
      <c r="ED775">
        <v>0.0576204</v>
      </c>
      <c r="EE775">
        <v>33857.8</v>
      </c>
      <c r="EF775">
        <v>36866.4</v>
      </c>
      <c r="EG775">
        <v>35272.9</v>
      </c>
      <c r="EH775">
        <v>38662.4</v>
      </c>
      <c r="EI775">
        <v>46649.3</v>
      </c>
      <c r="EJ775">
        <v>52606.1</v>
      </c>
      <c r="EK775">
        <v>55160.1</v>
      </c>
      <c r="EL775">
        <v>61990.2</v>
      </c>
      <c r="EM775">
        <v>1.9436</v>
      </c>
      <c r="EN775">
        <v>2.094</v>
      </c>
      <c r="EO775">
        <v>-0.0213087</v>
      </c>
      <c r="EP775">
        <v>0</v>
      </c>
      <c r="EQ775">
        <v>22.6288</v>
      </c>
      <c r="ER775">
        <v>999.9</v>
      </c>
      <c r="ES775">
        <v>34.709</v>
      </c>
      <c r="ET775">
        <v>38.008</v>
      </c>
      <c r="EU775">
        <v>31.2661</v>
      </c>
      <c r="EV775">
        <v>54.582</v>
      </c>
      <c r="EW775">
        <v>36.234</v>
      </c>
      <c r="EX775">
        <v>2</v>
      </c>
      <c r="EY775">
        <v>0.245732</v>
      </c>
      <c r="EZ775">
        <v>9.28105</v>
      </c>
      <c r="FA775">
        <v>19.9148</v>
      </c>
      <c r="FB775">
        <v>5.19932</v>
      </c>
      <c r="FC775">
        <v>12.0099</v>
      </c>
      <c r="FD775">
        <v>4.976</v>
      </c>
      <c r="FE775">
        <v>3.294</v>
      </c>
      <c r="FF775">
        <v>9999</v>
      </c>
      <c r="FG775">
        <v>9999</v>
      </c>
      <c r="FH775">
        <v>9999</v>
      </c>
      <c r="FI775">
        <v>553.6</v>
      </c>
      <c r="FJ775">
        <v>1.8631</v>
      </c>
      <c r="FK775">
        <v>1.8678</v>
      </c>
      <c r="FL775">
        <v>1.86752</v>
      </c>
      <c r="FM775">
        <v>1.86877</v>
      </c>
      <c r="FN775">
        <v>1.86951</v>
      </c>
      <c r="FO775">
        <v>1.86554</v>
      </c>
      <c r="FP775">
        <v>1.86661</v>
      </c>
      <c r="FQ775">
        <v>1.86798</v>
      </c>
      <c r="FR775">
        <v>5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13.211</v>
      </c>
      <c r="GF775">
        <v>0.1623</v>
      </c>
      <c r="GG775">
        <v>5.21543574155078</v>
      </c>
      <c r="GH775">
        <v>0.0100486214095962</v>
      </c>
      <c r="GI775">
        <v>-1.74255938316833e-06</v>
      </c>
      <c r="GJ775">
        <v>3.40457676646056e-10</v>
      </c>
      <c r="GK775">
        <v>-0.0234001039270155</v>
      </c>
      <c r="GL775">
        <v>-0.0317258394575505</v>
      </c>
      <c r="GM775">
        <v>0.00293552719409138</v>
      </c>
      <c r="GN775">
        <v>-2.89779016759736e-05</v>
      </c>
      <c r="GO775">
        <v>-4</v>
      </c>
      <c r="GP775">
        <v>2214</v>
      </c>
      <c r="GQ775">
        <v>1</v>
      </c>
      <c r="GR775">
        <v>18</v>
      </c>
      <c r="GS775">
        <v>17485.3</v>
      </c>
      <c r="GT775">
        <v>28861.3</v>
      </c>
      <c r="GU775">
        <v>2.60376</v>
      </c>
      <c r="GV775">
        <v>2.65503</v>
      </c>
      <c r="GW775">
        <v>2.24854</v>
      </c>
      <c r="GX775">
        <v>2.73438</v>
      </c>
      <c r="GY775">
        <v>1.99585</v>
      </c>
      <c r="GZ775">
        <v>2.34619</v>
      </c>
      <c r="HA775">
        <v>42.0065</v>
      </c>
      <c r="HB775">
        <v>12.6085</v>
      </c>
      <c r="HC775">
        <v>18</v>
      </c>
      <c r="HD775">
        <v>502.037</v>
      </c>
      <c r="HE775">
        <v>605.015</v>
      </c>
      <c r="HF775">
        <v>11.6355</v>
      </c>
      <c r="HG775">
        <v>30.0585</v>
      </c>
      <c r="HH775">
        <v>30.0006</v>
      </c>
      <c r="HI775">
        <v>29.9465</v>
      </c>
      <c r="HJ775">
        <v>29.8608</v>
      </c>
      <c r="HK775">
        <v>52.1125</v>
      </c>
      <c r="HL775">
        <v>50.2872</v>
      </c>
      <c r="HM775">
        <v>0</v>
      </c>
      <c r="HN775">
        <v>11.3418</v>
      </c>
      <c r="HO775">
        <v>992.319</v>
      </c>
      <c r="HP775">
        <v>13.8624</v>
      </c>
      <c r="HQ775">
        <v>102.307</v>
      </c>
      <c r="HR775">
        <v>103.198</v>
      </c>
    </row>
    <row r="776" spans="1:226">
      <c r="A776">
        <v>760</v>
      </c>
      <c r="B776">
        <v>1657130896.5</v>
      </c>
      <c r="C776">
        <v>10863.9000000954</v>
      </c>
      <c r="D776" t="s">
        <v>1885</v>
      </c>
      <c r="E776" t="s">
        <v>1886</v>
      </c>
      <c r="F776">
        <v>5</v>
      </c>
      <c r="G776" t="s">
        <v>1772</v>
      </c>
      <c r="H776" t="s">
        <v>354</v>
      </c>
      <c r="I776">
        <v>1657130888.75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992.933029510414</v>
      </c>
      <c r="AK776">
        <v>962.109048484848</v>
      </c>
      <c r="AL776">
        <v>3.47710649318124</v>
      </c>
      <c r="AM776">
        <v>66.8679461402668</v>
      </c>
      <c r="AN776">
        <f>(AP776 - AO776 + BO776*1E3/(8.314*(BQ776+273.15)) * AR776/BN776 * AQ776) * BN776/(100*BB776) * 1000/(1000 - AP776)</f>
        <v>0</v>
      </c>
      <c r="AO776">
        <v>13.8436735297663</v>
      </c>
      <c r="AP776">
        <v>17.6020460606061</v>
      </c>
      <c r="AQ776">
        <v>-9.44971596449858e-05</v>
      </c>
      <c r="AR776">
        <v>77.4783212789104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1657130888.75</v>
      </c>
      <c r="BH776">
        <v>920.66425</v>
      </c>
      <c r="BI776">
        <v>963.65575</v>
      </c>
      <c r="BJ776">
        <v>17.6087107142857</v>
      </c>
      <c r="BK776">
        <v>13.8449357142857</v>
      </c>
      <c r="BL776">
        <v>907.510392857143</v>
      </c>
      <c r="BM776">
        <v>17.4459964285714</v>
      </c>
      <c r="BN776">
        <v>500.002285714286</v>
      </c>
      <c r="BO776">
        <v>73.9336178571428</v>
      </c>
      <c r="BP776">
        <v>0.0477071107142857</v>
      </c>
      <c r="BQ776">
        <v>21.8314535714286</v>
      </c>
      <c r="BR776">
        <v>22.2949571428571</v>
      </c>
      <c r="BS776">
        <v>999.9</v>
      </c>
      <c r="BT776">
        <v>0</v>
      </c>
      <c r="BU776">
        <v>0</v>
      </c>
      <c r="BV776">
        <v>9997.14285714286</v>
      </c>
      <c r="BW776">
        <v>0</v>
      </c>
      <c r="BX776">
        <v>2000.03714285714</v>
      </c>
      <c r="BY776">
        <v>-42.991575</v>
      </c>
      <c r="BZ776">
        <v>937.166392857143</v>
      </c>
      <c r="CA776">
        <v>977.184785714286</v>
      </c>
      <c r="CB776">
        <v>3.76377535714286</v>
      </c>
      <c r="CC776">
        <v>963.65575</v>
      </c>
      <c r="CD776">
        <v>13.8449357142857</v>
      </c>
      <c r="CE776">
        <v>1.30187464285714</v>
      </c>
      <c r="CF776">
        <v>1.02360607142857</v>
      </c>
      <c r="CG776">
        <v>10.8205142857143</v>
      </c>
      <c r="CH776">
        <v>7.25678357142857</v>
      </c>
      <c r="CI776">
        <v>1999.99607142857</v>
      </c>
      <c r="CJ776">
        <v>0.980002571428572</v>
      </c>
      <c r="CK776">
        <v>0.0199970571428571</v>
      </c>
      <c r="CL776">
        <v>0</v>
      </c>
      <c r="CM776">
        <v>2.286575</v>
      </c>
      <c r="CN776">
        <v>0</v>
      </c>
      <c r="CO776">
        <v>12560.1321428571</v>
      </c>
      <c r="CP776">
        <v>17300.1357142857</v>
      </c>
      <c r="CQ776">
        <v>40.312</v>
      </c>
      <c r="CR776">
        <v>42.062</v>
      </c>
      <c r="CS776">
        <v>40.5044285714286</v>
      </c>
      <c r="CT776">
        <v>39.75</v>
      </c>
      <c r="CU776">
        <v>39.312</v>
      </c>
      <c r="CV776">
        <v>1960.00571428571</v>
      </c>
      <c r="CW776">
        <v>39.99</v>
      </c>
      <c r="CX776">
        <v>0</v>
      </c>
      <c r="CY776">
        <v>1657130876.5</v>
      </c>
      <c r="CZ776">
        <v>0</v>
      </c>
      <c r="DA776">
        <v>0</v>
      </c>
      <c r="DB776" t="s">
        <v>356</v>
      </c>
      <c r="DC776">
        <v>1656081770.5</v>
      </c>
      <c r="DD776">
        <v>1655399214.6</v>
      </c>
      <c r="DE776">
        <v>0</v>
      </c>
      <c r="DF776">
        <v>0.134</v>
      </c>
      <c r="DG776">
        <v>-0.06</v>
      </c>
      <c r="DH776">
        <v>9.331</v>
      </c>
      <c r="DI776">
        <v>0.511</v>
      </c>
      <c r="DJ776">
        <v>421</v>
      </c>
      <c r="DK776">
        <v>25</v>
      </c>
      <c r="DL776">
        <v>1.93</v>
      </c>
      <c r="DM776">
        <v>0.15</v>
      </c>
      <c r="DN776">
        <v>-42.84159</v>
      </c>
      <c r="DO776">
        <v>-1.07221013133204</v>
      </c>
      <c r="DP776">
        <v>0.504120170098361</v>
      </c>
      <c r="DQ776">
        <v>0</v>
      </c>
      <c r="DR776">
        <v>3.75408775</v>
      </c>
      <c r="DS776">
        <v>0.130485590994359</v>
      </c>
      <c r="DT776">
        <v>0.0248603837950564</v>
      </c>
      <c r="DU776">
        <v>0</v>
      </c>
      <c r="DV776">
        <v>0</v>
      </c>
      <c r="DW776">
        <v>2</v>
      </c>
      <c r="DX776" t="s">
        <v>367</v>
      </c>
      <c r="DY776">
        <v>2.96992</v>
      </c>
      <c r="DZ776">
        <v>2.70155</v>
      </c>
      <c r="EA776">
        <v>0.131318</v>
      </c>
      <c r="EB776">
        <v>0.136352</v>
      </c>
      <c r="EC776">
        <v>0.0680348</v>
      </c>
      <c r="ED776">
        <v>0.0576072</v>
      </c>
      <c r="EE776">
        <v>33790.7</v>
      </c>
      <c r="EF776">
        <v>36793.5</v>
      </c>
      <c r="EG776">
        <v>35272.2</v>
      </c>
      <c r="EH776">
        <v>38661.6</v>
      </c>
      <c r="EI776">
        <v>46649.2</v>
      </c>
      <c r="EJ776">
        <v>52605.6</v>
      </c>
      <c r="EK776">
        <v>55159.6</v>
      </c>
      <c r="EL776">
        <v>61988.7</v>
      </c>
      <c r="EM776">
        <v>1.943</v>
      </c>
      <c r="EN776">
        <v>2.0946</v>
      </c>
      <c r="EO776">
        <v>-0.0201166</v>
      </c>
      <c r="EP776">
        <v>0</v>
      </c>
      <c r="EQ776">
        <v>22.6323</v>
      </c>
      <c r="ER776">
        <v>999.9</v>
      </c>
      <c r="ES776">
        <v>34.709</v>
      </c>
      <c r="ET776">
        <v>38.008</v>
      </c>
      <c r="EU776">
        <v>31.2667</v>
      </c>
      <c r="EV776">
        <v>54.712</v>
      </c>
      <c r="EW776">
        <v>36.3261</v>
      </c>
      <c r="EX776">
        <v>2</v>
      </c>
      <c r="EY776">
        <v>0.246037</v>
      </c>
      <c r="EZ776">
        <v>9.28105</v>
      </c>
      <c r="FA776">
        <v>19.9147</v>
      </c>
      <c r="FB776">
        <v>5.19932</v>
      </c>
      <c r="FC776">
        <v>12.0099</v>
      </c>
      <c r="FD776">
        <v>4.9756</v>
      </c>
      <c r="FE776">
        <v>3.294</v>
      </c>
      <c r="FF776">
        <v>9999</v>
      </c>
      <c r="FG776">
        <v>9999</v>
      </c>
      <c r="FH776">
        <v>9999</v>
      </c>
      <c r="FI776">
        <v>553.6</v>
      </c>
      <c r="FJ776">
        <v>1.8631</v>
      </c>
      <c r="FK776">
        <v>1.86777</v>
      </c>
      <c r="FL776">
        <v>1.86752</v>
      </c>
      <c r="FM776">
        <v>1.86874</v>
      </c>
      <c r="FN776">
        <v>1.86951</v>
      </c>
      <c r="FO776">
        <v>1.86554</v>
      </c>
      <c r="FP776">
        <v>1.86661</v>
      </c>
      <c r="FQ776">
        <v>1.86798</v>
      </c>
      <c r="FR776">
        <v>5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13.354</v>
      </c>
      <c r="GF776">
        <v>0.1624</v>
      </c>
      <c r="GG776">
        <v>5.21543574155078</v>
      </c>
      <c r="GH776">
        <v>0.0100486214095962</v>
      </c>
      <c r="GI776">
        <v>-1.74255938316833e-06</v>
      </c>
      <c r="GJ776">
        <v>3.40457676646056e-10</v>
      </c>
      <c r="GK776">
        <v>-0.0234001039270155</v>
      </c>
      <c r="GL776">
        <v>-0.0317258394575505</v>
      </c>
      <c r="GM776">
        <v>0.00293552719409138</v>
      </c>
      <c r="GN776">
        <v>-2.89779016759736e-05</v>
      </c>
      <c r="GO776">
        <v>-4</v>
      </c>
      <c r="GP776">
        <v>2214</v>
      </c>
      <c r="GQ776">
        <v>1</v>
      </c>
      <c r="GR776">
        <v>18</v>
      </c>
      <c r="GS776">
        <v>17485.4</v>
      </c>
      <c r="GT776">
        <v>28861.4</v>
      </c>
      <c r="GU776">
        <v>2.64404</v>
      </c>
      <c r="GV776">
        <v>2.65381</v>
      </c>
      <c r="GW776">
        <v>2.24854</v>
      </c>
      <c r="GX776">
        <v>2.73193</v>
      </c>
      <c r="GY776">
        <v>1.99585</v>
      </c>
      <c r="GZ776">
        <v>2.32422</v>
      </c>
      <c r="HA776">
        <v>42.0065</v>
      </c>
      <c r="HB776">
        <v>12.5998</v>
      </c>
      <c r="HC776">
        <v>18</v>
      </c>
      <c r="HD776">
        <v>501.647</v>
      </c>
      <c r="HE776">
        <v>605.508</v>
      </c>
      <c r="HF776">
        <v>11.6392</v>
      </c>
      <c r="HG776">
        <v>30.0638</v>
      </c>
      <c r="HH776">
        <v>30.0006</v>
      </c>
      <c r="HI776">
        <v>29.9485</v>
      </c>
      <c r="HJ776">
        <v>29.8633</v>
      </c>
      <c r="HK776">
        <v>52.9136</v>
      </c>
      <c r="HL776">
        <v>50.2872</v>
      </c>
      <c r="HM776">
        <v>0</v>
      </c>
      <c r="HN776">
        <v>11.3409</v>
      </c>
      <c r="HO776">
        <v>1005.75</v>
      </c>
      <c r="HP776">
        <v>13.8624</v>
      </c>
      <c r="HQ776">
        <v>102.306</v>
      </c>
      <c r="HR776">
        <v>103.196</v>
      </c>
    </row>
    <row r="777" spans="1:226">
      <c r="A777">
        <v>761</v>
      </c>
      <c r="B777">
        <v>1657130901.5</v>
      </c>
      <c r="C777">
        <v>10868.9000000954</v>
      </c>
      <c r="D777" t="s">
        <v>1887</v>
      </c>
      <c r="E777" t="s">
        <v>1888</v>
      </c>
      <c r="F777">
        <v>5</v>
      </c>
      <c r="G777" t="s">
        <v>1772</v>
      </c>
      <c r="H777" t="s">
        <v>354</v>
      </c>
      <c r="I777">
        <v>1657130894.01852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1009.88104758092</v>
      </c>
      <c r="AK777">
        <v>979.174006060606</v>
      </c>
      <c r="AL777">
        <v>3.372494862188</v>
      </c>
      <c r="AM777">
        <v>66.8679461402668</v>
      </c>
      <c r="AN777">
        <f>(AP777 - AO777 + BO777*1E3/(8.314*(BQ777+273.15)) * AR777/BN777 * AQ777) * BN777/(100*BB777) * 1000/(1000 - AP777)</f>
        <v>0</v>
      </c>
      <c r="AO777">
        <v>13.8426903231081</v>
      </c>
      <c r="AP777">
        <v>17.5922387878788</v>
      </c>
      <c r="AQ777">
        <v>-0.000584626487939213</v>
      </c>
      <c r="AR777">
        <v>77.4783212789104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1657130894.01852</v>
      </c>
      <c r="BH777">
        <v>938.482962962963</v>
      </c>
      <c r="BI777">
        <v>981.353296296296</v>
      </c>
      <c r="BJ777">
        <v>17.6016333333333</v>
      </c>
      <c r="BK777">
        <v>13.843</v>
      </c>
      <c r="BL777">
        <v>925.192666666667</v>
      </c>
      <c r="BM777">
        <v>17.4392259259259</v>
      </c>
      <c r="BN777">
        <v>499.997925925926</v>
      </c>
      <c r="BO777">
        <v>73.9335555555556</v>
      </c>
      <c r="BP777">
        <v>0.0477038148148148</v>
      </c>
      <c r="BQ777">
        <v>21.8346555555556</v>
      </c>
      <c r="BR777">
        <v>22.2925592592593</v>
      </c>
      <c r="BS777">
        <v>999.9</v>
      </c>
      <c r="BT777">
        <v>0</v>
      </c>
      <c r="BU777">
        <v>0</v>
      </c>
      <c r="BV777">
        <v>10000</v>
      </c>
      <c r="BW777">
        <v>0</v>
      </c>
      <c r="BX777">
        <v>1999.09481481481</v>
      </c>
      <c r="BY777">
        <v>-42.8703962962963</v>
      </c>
      <c r="BZ777">
        <v>955.297592592593</v>
      </c>
      <c r="CA777">
        <v>995.128518518519</v>
      </c>
      <c r="CB777">
        <v>3.75863074074074</v>
      </c>
      <c r="CC777">
        <v>981.353296296296</v>
      </c>
      <c r="CD777">
        <v>13.843</v>
      </c>
      <c r="CE777">
        <v>1.30135037037037</v>
      </c>
      <c r="CF777">
        <v>1.02346185185185</v>
      </c>
      <c r="CG777">
        <v>10.814462962963</v>
      </c>
      <c r="CH777">
        <v>7.25473185185185</v>
      </c>
      <c r="CI777">
        <v>2000.00777777778</v>
      </c>
      <c r="CJ777">
        <v>0.980002555555556</v>
      </c>
      <c r="CK777">
        <v>0.0199970740740741</v>
      </c>
      <c r="CL777">
        <v>0</v>
      </c>
      <c r="CM777">
        <v>2.24069259259259</v>
      </c>
      <c r="CN777">
        <v>0</v>
      </c>
      <c r="CO777">
        <v>12558.3185185185</v>
      </c>
      <c r="CP777">
        <v>17300.2333333333</v>
      </c>
      <c r="CQ777">
        <v>40.312</v>
      </c>
      <c r="CR777">
        <v>42.0666666666667</v>
      </c>
      <c r="CS777">
        <v>40.5045925925926</v>
      </c>
      <c r="CT777">
        <v>39.75</v>
      </c>
      <c r="CU777">
        <v>39.312</v>
      </c>
      <c r="CV777">
        <v>1960.0162962963</v>
      </c>
      <c r="CW777">
        <v>39.9903703703704</v>
      </c>
      <c r="CX777">
        <v>0</v>
      </c>
      <c r="CY777">
        <v>1657130881.9</v>
      </c>
      <c r="CZ777">
        <v>0</v>
      </c>
      <c r="DA777">
        <v>0</v>
      </c>
      <c r="DB777" t="s">
        <v>356</v>
      </c>
      <c r="DC777">
        <v>1656081770.5</v>
      </c>
      <c r="DD777">
        <v>1655399214.6</v>
      </c>
      <c r="DE777">
        <v>0</v>
      </c>
      <c r="DF777">
        <v>0.134</v>
      </c>
      <c r="DG777">
        <v>-0.06</v>
      </c>
      <c r="DH777">
        <v>9.331</v>
      </c>
      <c r="DI777">
        <v>0.511</v>
      </c>
      <c r="DJ777">
        <v>421</v>
      </c>
      <c r="DK777">
        <v>25</v>
      </c>
      <c r="DL777">
        <v>1.93</v>
      </c>
      <c r="DM777">
        <v>0.15</v>
      </c>
      <c r="DN777">
        <v>-42.9390825</v>
      </c>
      <c r="DO777">
        <v>0.122711819887414</v>
      </c>
      <c r="DP777">
        <v>0.470654124005888</v>
      </c>
      <c r="DQ777">
        <v>0</v>
      </c>
      <c r="DR777">
        <v>3.7630265</v>
      </c>
      <c r="DS777">
        <v>-0.0559380112570359</v>
      </c>
      <c r="DT777">
        <v>0.00655164962051543</v>
      </c>
      <c r="DU777">
        <v>1</v>
      </c>
      <c r="DV777">
        <v>1</v>
      </c>
      <c r="DW777">
        <v>2</v>
      </c>
      <c r="DX777" t="s">
        <v>357</v>
      </c>
      <c r="DY777">
        <v>2.96973</v>
      </c>
      <c r="DZ777">
        <v>2.7008</v>
      </c>
      <c r="EA777">
        <v>0.132842</v>
      </c>
      <c r="EB777">
        <v>0.137825</v>
      </c>
      <c r="EC777">
        <v>0.0680271</v>
      </c>
      <c r="ED777">
        <v>0.0576133</v>
      </c>
      <c r="EE777">
        <v>33730.8</v>
      </c>
      <c r="EF777">
        <v>36730.2</v>
      </c>
      <c r="EG777">
        <v>35271.6</v>
      </c>
      <c r="EH777">
        <v>38661</v>
      </c>
      <c r="EI777">
        <v>46649.5</v>
      </c>
      <c r="EJ777">
        <v>52604.4</v>
      </c>
      <c r="EK777">
        <v>55159.5</v>
      </c>
      <c r="EL777">
        <v>61987.6</v>
      </c>
      <c r="EM777">
        <v>1.9428</v>
      </c>
      <c r="EN777">
        <v>2.0944</v>
      </c>
      <c r="EO777">
        <v>-0.0193715</v>
      </c>
      <c r="EP777">
        <v>0</v>
      </c>
      <c r="EQ777">
        <v>22.6345</v>
      </c>
      <c r="ER777">
        <v>999.9</v>
      </c>
      <c r="ES777">
        <v>34.678</v>
      </c>
      <c r="ET777">
        <v>38.038</v>
      </c>
      <c r="EU777">
        <v>31.2901</v>
      </c>
      <c r="EV777">
        <v>54.632</v>
      </c>
      <c r="EW777">
        <v>36.3301</v>
      </c>
      <c r="EX777">
        <v>2</v>
      </c>
      <c r="EY777">
        <v>0.246301</v>
      </c>
      <c r="EZ777">
        <v>9.28105</v>
      </c>
      <c r="FA777">
        <v>19.9139</v>
      </c>
      <c r="FB777">
        <v>5.19812</v>
      </c>
      <c r="FC777">
        <v>12.0099</v>
      </c>
      <c r="FD777">
        <v>4.9748</v>
      </c>
      <c r="FE777">
        <v>3.2936</v>
      </c>
      <c r="FF777">
        <v>9999</v>
      </c>
      <c r="FG777">
        <v>9999</v>
      </c>
      <c r="FH777">
        <v>9999</v>
      </c>
      <c r="FI777">
        <v>553.6</v>
      </c>
      <c r="FJ777">
        <v>1.8631</v>
      </c>
      <c r="FK777">
        <v>1.8678</v>
      </c>
      <c r="FL777">
        <v>1.86752</v>
      </c>
      <c r="FM777">
        <v>1.86874</v>
      </c>
      <c r="FN777">
        <v>1.86951</v>
      </c>
      <c r="FO777">
        <v>1.86554</v>
      </c>
      <c r="FP777">
        <v>1.86661</v>
      </c>
      <c r="FQ777">
        <v>1.86798</v>
      </c>
      <c r="FR777">
        <v>5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13.482</v>
      </c>
      <c r="GF777">
        <v>0.1622</v>
      </c>
      <c r="GG777">
        <v>5.21543574155078</v>
      </c>
      <c r="GH777">
        <v>0.0100486214095962</v>
      </c>
      <c r="GI777">
        <v>-1.74255938316833e-06</v>
      </c>
      <c r="GJ777">
        <v>3.40457676646056e-10</v>
      </c>
      <c r="GK777">
        <v>-0.0234001039270155</v>
      </c>
      <c r="GL777">
        <v>-0.0317258394575505</v>
      </c>
      <c r="GM777">
        <v>0.00293552719409138</v>
      </c>
      <c r="GN777">
        <v>-2.89779016759736e-05</v>
      </c>
      <c r="GO777">
        <v>-4</v>
      </c>
      <c r="GP777">
        <v>2214</v>
      </c>
      <c r="GQ777">
        <v>1</v>
      </c>
      <c r="GR777">
        <v>18</v>
      </c>
      <c r="GS777">
        <v>17485.5</v>
      </c>
      <c r="GT777">
        <v>28861.4</v>
      </c>
      <c r="GU777">
        <v>2.67456</v>
      </c>
      <c r="GV777">
        <v>2.64282</v>
      </c>
      <c r="GW777">
        <v>2.24854</v>
      </c>
      <c r="GX777">
        <v>2.73315</v>
      </c>
      <c r="GY777">
        <v>1.99585</v>
      </c>
      <c r="GZ777">
        <v>2.34619</v>
      </c>
      <c r="HA777">
        <v>42.0065</v>
      </c>
      <c r="HB777">
        <v>12.5998</v>
      </c>
      <c r="HC777">
        <v>18</v>
      </c>
      <c r="HD777">
        <v>501.52</v>
      </c>
      <c r="HE777">
        <v>605.353</v>
      </c>
      <c r="HF777">
        <v>11.6387</v>
      </c>
      <c r="HG777">
        <v>30.0664</v>
      </c>
      <c r="HH777">
        <v>30.0006</v>
      </c>
      <c r="HI777">
        <v>29.949</v>
      </c>
      <c r="HJ777">
        <v>29.8633</v>
      </c>
      <c r="HK777">
        <v>53.6278</v>
      </c>
      <c r="HL777">
        <v>50.2872</v>
      </c>
      <c r="HM777">
        <v>0</v>
      </c>
      <c r="HN777">
        <v>11.3317</v>
      </c>
      <c r="HO777">
        <v>1025.88</v>
      </c>
      <c r="HP777">
        <v>13.8624</v>
      </c>
      <c r="HQ777">
        <v>102.305</v>
      </c>
      <c r="HR777">
        <v>103.194</v>
      </c>
    </row>
    <row r="778" spans="1:226">
      <c r="A778">
        <v>762</v>
      </c>
      <c r="B778">
        <v>1657130906.5</v>
      </c>
      <c r="C778">
        <v>10873.9000000954</v>
      </c>
      <c r="D778" t="s">
        <v>1889</v>
      </c>
      <c r="E778" t="s">
        <v>1890</v>
      </c>
      <c r="F778">
        <v>5</v>
      </c>
      <c r="G778" t="s">
        <v>1772</v>
      </c>
      <c r="H778" t="s">
        <v>354</v>
      </c>
      <c r="I778">
        <v>1657130898.73214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1027.13954357759</v>
      </c>
      <c r="AK778">
        <v>996.385775757575</v>
      </c>
      <c r="AL778">
        <v>3.4160680204794</v>
      </c>
      <c r="AM778">
        <v>66.8679461402668</v>
      </c>
      <c r="AN778">
        <f>(AP778 - AO778 + BO778*1E3/(8.314*(BQ778+273.15)) * AR778/BN778 * AQ778) * BN778/(100*BB778) * 1000/(1000 - AP778)</f>
        <v>0</v>
      </c>
      <c r="AO778">
        <v>13.8401093774786</v>
      </c>
      <c r="AP778">
        <v>17.589016969697</v>
      </c>
      <c r="AQ778">
        <v>-9.17218782725496e-05</v>
      </c>
      <c r="AR778">
        <v>77.4783212789104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1657130898.73214</v>
      </c>
      <c r="BH778">
        <v>954.350607142857</v>
      </c>
      <c r="BI778">
        <v>997.402035714286</v>
      </c>
      <c r="BJ778">
        <v>17.5976571428571</v>
      </c>
      <c r="BK778">
        <v>13.8412785714286</v>
      </c>
      <c r="BL778">
        <v>940.939214285714</v>
      </c>
      <c r="BM778">
        <v>17.4354071428571</v>
      </c>
      <c r="BN778">
        <v>499.981785714286</v>
      </c>
      <c r="BO778">
        <v>73.9337607142857</v>
      </c>
      <c r="BP778">
        <v>0.0477284571428571</v>
      </c>
      <c r="BQ778">
        <v>21.8360214285714</v>
      </c>
      <c r="BR778">
        <v>22.2983964285714</v>
      </c>
      <c r="BS778">
        <v>999.9</v>
      </c>
      <c r="BT778">
        <v>0</v>
      </c>
      <c r="BU778">
        <v>0</v>
      </c>
      <c r="BV778">
        <v>9995.53571428571</v>
      </c>
      <c r="BW778">
        <v>0</v>
      </c>
      <c r="BX778">
        <v>1999.66035714286</v>
      </c>
      <c r="BY778">
        <v>-43.0520285714286</v>
      </c>
      <c r="BZ778">
        <v>971.445535714286</v>
      </c>
      <c r="CA778">
        <v>1011.4015</v>
      </c>
      <c r="CB778">
        <v>3.75637</v>
      </c>
      <c r="CC778">
        <v>997.402035714286</v>
      </c>
      <c r="CD778">
        <v>13.8412785714286</v>
      </c>
      <c r="CE778">
        <v>1.30105964285714</v>
      </c>
      <c r="CF778">
        <v>1.02333714285714</v>
      </c>
      <c r="CG778">
        <v>10.8111071428571</v>
      </c>
      <c r="CH778">
        <v>7.25295535714286</v>
      </c>
      <c r="CI778">
        <v>2000.00107142857</v>
      </c>
      <c r="CJ778">
        <v>0.980002357142857</v>
      </c>
      <c r="CK778">
        <v>0.0199972857142857</v>
      </c>
      <c r="CL778">
        <v>0</v>
      </c>
      <c r="CM778">
        <v>2.245225</v>
      </c>
      <c r="CN778">
        <v>0</v>
      </c>
      <c r="CO778">
        <v>12556.2071428571</v>
      </c>
      <c r="CP778">
        <v>17300.1821428571</v>
      </c>
      <c r="CQ778">
        <v>40.312</v>
      </c>
      <c r="CR778">
        <v>42.0665</v>
      </c>
      <c r="CS778">
        <v>40.5066428571429</v>
      </c>
      <c r="CT778">
        <v>39.75</v>
      </c>
      <c r="CU778">
        <v>39.312</v>
      </c>
      <c r="CV778">
        <v>1960.00785714286</v>
      </c>
      <c r="CW778">
        <v>39.9907142857143</v>
      </c>
      <c r="CX778">
        <v>0</v>
      </c>
      <c r="CY778">
        <v>1657130886.7</v>
      </c>
      <c r="CZ778">
        <v>0</v>
      </c>
      <c r="DA778">
        <v>0</v>
      </c>
      <c r="DB778" t="s">
        <v>356</v>
      </c>
      <c r="DC778">
        <v>1656081770.5</v>
      </c>
      <c r="DD778">
        <v>1655399214.6</v>
      </c>
      <c r="DE778">
        <v>0</v>
      </c>
      <c r="DF778">
        <v>0.134</v>
      </c>
      <c r="DG778">
        <v>-0.06</v>
      </c>
      <c r="DH778">
        <v>9.331</v>
      </c>
      <c r="DI778">
        <v>0.511</v>
      </c>
      <c r="DJ778">
        <v>421</v>
      </c>
      <c r="DK778">
        <v>25</v>
      </c>
      <c r="DL778">
        <v>1.93</v>
      </c>
      <c r="DM778">
        <v>0.15</v>
      </c>
      <c r="DN778">
        <v>-42.93625</v>
      </c>
      <c r="DO778">
        <v>-0.852222889305773</v>
      </c>
      <c r="DP778">
        <v>0.480553095401539</v>
      </c>
      <c r="DQ778">
        <v>0</v>
      </c>
      <c r="DR778">
        <v>3.758589</v>
      </c>
      <c r="DS778">
        <v>-0.0353702814258945</v>
      </c>
      <c r="DT778">
        <v>0.004725416277959</v>
      </c>
      <c r="DU778">
        <v>1</v>
      </c>
      <c r="DV778">
        <v>1</v>
      </c>
      <c r="DW778">
        <v>2</v>
      </c>
      <c r="DX778" t="s">
        <v>357</v>
      </c>
      <c r="DY778">
        <v>2.96953</v>
      </c>
      <c r="DZ778">
        <v>2.70169</v>
      </c>
      <c r="EA778">
        <v>0.134366</v>
      </c>
      <c r="EB778">
        <v>0.139313</v>
      </c>
      <c r="EC778">
        <v>0.068005</v>
      </c>
      <c r="ED778">
        <v>0.0575963</v>
      </c>
      <c r="EE778">
        <v>33671</v>
      </c>
      <c r="EF778">
        <v>36666.6</v>
      </c>
      <c r="EG778">
        <v>35271.1</v>
      </c>
      <c r="EH778">
        <v>38660.8</v>
      </c>
      <c r="EI778">
        <v>46649.5</v>
      </c>
      <c r="EJ778">
        <v>52604.8</v>
      </c>
      <c r="EK778">
        <v>55158.1</v>
      </c>
      <c r="EL778">
        <v>61987</v>
      </c>
      <c r="EM778">
        <v>1.9428</v>
      </c>
      <c r="EN778">
        <v>2.0942</v>
      </c>
      <c r="EO778">
        <v>-0.0201166</v>
      </c>
      <c r="EP778">
        <v>0</v>
      </c>
      <c r="EQ778">
        <v>22.6327</v>
      </c>
      <c r="ER778">
        <v>999.9</v>
      </c>
      <c r="ES778">
        <v>34.678</v>
      </c>
      <c r="ET778">
        <v>38.038</v>
      </c>
      <c r="EU778">
        <v>31.2883</v>
      </c>
      <c r="EV778">
        <v>54.792</v>
      </c>
      <c r="EW778">
        <v>36.3141</v>
      </c>
      <c r="EX778">
        <v>2</v>
      </c>
      <c r="EY778">
        <v>0.246606</v>
      </c>
      <c r="EZ778">
        <v>9.28105</v>
      </c>
      <c r="FA778">
        <v>19.9145</v>
      </c>
      <c r="FB778">
        <v>5.19932</v>
      </c>
      <c r="FC778">
        <v>12.0099</v>
      </c>
      <c r="FD778">
        <v>4.976</v>
      </c>
      <c r="FE778">
        <v>3.294</v>
      </c>
      <c r="FF778">
        <v>9999</v>
      </c>
      <c r="FG778">
        <v>9999</v>
      </c>
      <c r="FH778">
        <v>9999</v>
      </c>
      <c r="FI778">
        <v>553.6</v>
      </c>
      <c r="FJ778">
        <v>1.8631</v>
      </c>
      <c r="FK778">
        <v>1.8678</v>
      </c>
      <c r="FL778">
        <v>1.86752</v>
      </c>
      <c r="FM778">
        <v>1.86874</v>
      </c>
      <c r="FN778">
        <v>1.86951</v>
      </c>
      <c r="FO778">
        <v>1.86554</v>
      </c>
      <c r="FP778">
        <v>1.86655</v>
      </c>
      <c r="FQ778">
        <v>1.86795</v>
      </c>
      <c r="FR778">
        <v>5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13.611</v>
      </c>
      <c r="GF778">
        <v>0.1619</v>
      </c>
      <c r="GG778">
        <v>5.21543574155078</v>
      </c>
      <c r="GH778">
        <v>0.0100486214095962</v>
      </c>
      <c r="GI778">
        <v>-1.74255938316833e-06</v>
      </c>
      <c r="GJ778">
        <v>3.40457676646056e-10</v>
      </c>
      <c r="GK778">
        <v>-0.0234001039270155</v>
      </c>
      <c r="GL778">
        <v>-0.0317258394575505</v>
      </c>
      <c r="GM778">
        <v>0.00293552719409138</v>
      </c>
      <c r="GN778">
        <v>-2.89779016759736e-05</v>
      </c>
      <c r="GO778">
        <v>-4</v>
      </c>
      <c r="GP778">
        <v>2214</v>
      </c>
      <c r="GQ778">
        <v>1</v>
      </c>
      <c r="GR778">
        <v>18</v>
      </c>
      <c r="GS778">
        <v>17485.6</v>
      </c>
      <c r="GT778">
        <v>28861.5</v>
      </c>
      <c r="GU778">
        <v>2.7124</v>
      </c>
      <c r="GV778">
        <v>2.64893</v>
      </c>
      <c r="GW778">
        <v>2.24854</v>
      </c>
      <c r="GX778">
        <v>2.73193</v>
      </c>
      <c r="GY778">
        <v>1.99585</v>
      </c>
      <c r="GZ778">
        <v>2.33643</v>
      </c>
      <c r="HA778">
        <v>42.0065</v>
      </c>
      <c r="HB778">
        <v>12.5822</v>
      </c>
      <c r="HC778">
        <v>18</v>
      </c>
      <c r="HD778">
        <v>501.543</v>
      </c>
      <c r="HE778">
        <v>605.224</v>
      </c>
      <c r="HF778">
        <v>11.6358</v>
      </c>
      <c r="HG778">
        <v>30.0716</v>
      </c>
      <c r="HH778">
        <v>30.0003</v>
      </c>
      <c r="HI778">
        <v>29.9516</v>
      </c>
      <c r="HJ778">
        <v>29.8659</v>
      </c>
      <c r="HK778">
        <v>54.2757</v>
      </c>
      <c r="HL778">
        <v>50.2872</v>
      </c>
      <c r="HM778">
        <v>0</v>
      </c>
      <c r="HN778">
        <v>11.3189</v>
      </c>
      <c r="HO778">
        <v>1039.47</v>
      </c>
      <c r="HP778">
        <v>13.8624</v>
      </c>
      <c r="HQ778">
        <v>102.303</v>
      </c>
      <c r="HR778">
        <v>103.193</v>
      </c>
    </row>
    <row r="779" spans="1:226">
      <c r="A779">
        <v>763</v>
      </c>
      <c r="B779">
        <v>1657130911.5</v>
      </c>
      <c r="C779">
        <v>10878.9000000954</v>
      </c>
      <c r="D779" t="s">
        <v>1891</v>
      </c>
      <c r="E779" t="s">
        <v>1892</v>
      </c>
      <c r="F779">
        <v>5</v>
      </c>
      <c r="G779" t="s">
        <v>1772</v>
      </c>
      <c r="H779" t="s">
        <v>354</v>
      </c>
      <c r="I779">
        <v>1657130904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1043.71137131751</v>
      </c>
      <c r="AK779">
        <v>1013.19567272727</v>
      </c>
      <c r="AL779">
        <v>3.2970177924214</v>
      </c>
      <c r="AM779">
        <v>66.8679461402668</v>
      </c>
      <c r="AN779">
        <f>(AP779 - AO779 + BO779*1E3/(8.314*(BQ779+273.15)) * AR779/BN779 * AQ779) * BN779/(100*BB779) * 1000/(1000 - AP779)</f>
        <v>0</v>
      </c>
      <c r="AO779">
        <v>13.8385394901476</v>
      </c>
      <c r="AP779">
        <v>17.5777490909091</v>
      </c>
      <c r="AQ779">
        <v>0.000254376872466566</v>
      </c>
      <c r="AR779">
        <v>77.4783212789104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1657130904</v>
      </c>
      <c r="BH779">
        <v>972.154518518518</v>
      </c>
      <c r="BI779">
        <v>1014.98196296296</v>
      </c>
      <c r="BJ779">
        <v>17.5910814814815</v>
      </c>
      <c r="BK779">
        <v>13.8398740740741</v>
      </c>
      <c r="BL779">
        <v>958.607777777778</v>
      </c>
      <c r="BM779">
        <v>17.4291111111111</v>
      </c>
      <c r="BN779">
        <v>499.987333333333</v>
      </c>
      <c r="BO779">
        <v>73.9341518518519</v>
      </c>
      <c r="BP779">
        <v>0.0477182962962963</v>
      </c>
      <c r="BQ779">
        <v>21.8361518518518</v>
      </c>
      <c r="BR779">
        <v>22.303</v>
      </c>
      <c r="BS779">
        <v>999.9</v>
      </c>
      <c r="BT779">
        <v>0</v>
      </c>
      <c r="BU779">
        <v>0</v>
      </c>
      <c r="BV779">
        <v>9993.33333333333</v>
      </c>
      <c r="BW779">
        <v>0</v>
      </c>
      <c r="BX779">
        <v>2000.36888888889</v>
      </c>
      <c r="BY779">
        <v>-42.828337037037</v>
      </c>
      <c r="BZ779">
        <v>989.56162962963</v>
      </c>
      <c r="CA779">
        <v>1029.22703703704</v>
      </c>
      <c r="CB779">
        <v>3.7511962962963</v>
      </c>
      <c r="CC779">
        <v>1014.98196296296</v>
      </c>
      <c r="CD779">
        <v>13.8398740740741</v>
      </c>
      <c r="CE779">
        <v>1.30058111111111</v>
      </c>
      <c r="CF779">
        <v>1.02323888888889</v>
      </c>
      <c r="CG779">
        <v>10.8055740740741</v>
      </c>
      <c r="CH779">
        <v>7.25155111111111</v>
      </c>
      <c r="CI779">
        <v>2000.01518518519</v>
      </c>
      <c r="CJ779">
        <v>0.980002555555556</v>
      </c>
      <c r="CK779">
        <v>0.0199970740740741</v>
      </c>
      <c r="CL779">
        <v>0</v>
      </c>
      <c r="CM779">
        <v>2.2861037037037</v>
      </c>
      <c r="CN779">
        <v>0</v>
      </c>
      <c r="CO779">
        <v>12552.7</v>
      </c>
      <c r="CP779">
        <v>17300.3074074074</v>
      </c>
      <c r="CQ779">
        <v>40.312</v>
      </c>
      <c r="CR779">
        <v>42.0666666666667</v>
      </c>
      <c r="CS779">
        <v>40.5045925925926</v>
      </c>
      <c r="CT779">
        <v>39.75</v>
      </c>
      <c r="CU779">
        <v>39.312</v>
      </c>
      <c r="CV779">
        <v>1960.02185185185</v>
      </c>
      <c r="CW779">
        <v>39.9907407407407</v>
      </c>
      <c r="CX779">
        <v>0</v>
      </c>
      <c r="CY779">
        <v>1657130891.5</v>
      </c>
      <c r="CZ779">
        <v>0</v>
      </c>
      <c r="DA779">
        <v>0</v>
      </c>
      <c r="DB779" t="s">
        <v>356</v>
      </c>
      <c r="DC779">
        <v>1656081770.5</v>
      </c>
      <c r="DD779">
        <v>1655399214.6</v>
      </c>
      <c r="DE779">
        <v>0</v>
      </c>
      <c r="DF779">
        <v>0.134</v>
      </c>
      <c r="DG779">
        <v>-0.06</v>
      </c>
      <c r="DH779">
        <v>9.331</v>
      </c>
      <c r="DI779">
        <v>0.511</v>
      </c>
      <c r="DJ779">
        <v>421</v>
      </c>
      <c r="DK779">
        <v>25</v>
      </c>
      <c r="DL779">
        <v>1.93</v>
      </c>
      <c r="DM779">
        <v>0.15</v>
      </c>
      <c r="DN779">
        <v>-42.9446875</v>
      </c>
      <c r="DO779">
        <v>1.67066228893066</v>
      </c>
      <c r="DP779">
        <v>0.46996800167006</v>
      </c>
      <c r="DQ779">
        <v>0</v>
      </c>
      <c r="DR779">
        <v>3.75392725</v>
      </c>
      <c r="DS779">
        <v>-0.0555943339587365</v>
      </c>
      <c r="DT779">
        <v>0.00610399540772275</v>
      </c>
      <c r="DU779">
        <v>1</v>
      </c>
      <c r="DV779">
        <v>1</v>
      </c>
      <c r="DW779">
        <v>2</v>
      </c>
      <c r="DX779" t="s">
        <v>357</v>
      </c>
      <c r="DY779">
        <v>2.97038</v>
      </c>
      <c r="DZ779">
        <v>2.7025</v>
      </c>
      <c r="EA779">
        <v>0.135861</v>
      </c>
      <c r="EB779">
        <v>0.140736</v>
      </c>
      <c r="EC779">
        <v>0.0679822</v>
      </c>
      <c r="ED779">
        <v>0.057604</v>
      </c>
      <c r="EE779">
        <v>33613.3</v>
      </c>
      <c r="EF779">
        <v>36604.8</v>
      </c>
      <c r="EG779">
        <v>35271.6</v>
      </c>
      <c r="EH779">
        <v>38659.7</v>
      </c>
      <c r="EI779">
        <v>46650.7</v>
      </c>
      <c r="EJ779">
        <v>52603.5</v>
      </c>
      <c r="EK779">
        <v>55158.1</v>
      </c>
      <c r="EL779">
        <v>61985.9</v>
      </c>
      <c r="EM779">
        <v>1.9438</v>
      </c>
      <c r="EN779">
        <v>2.094</v>
      </c>
      <c r="EO779">
        <v>-0.0204742</v>
      </c>
      <c r="EP779">
        <v>0</v>
      </c>
      <c r="EQ779">
        <v>22.6323</v>
      </c>
      <c r="ER779">
        <v>999.9</v>
      </c>
      <c r="ES779">
        <v>34.678</v>
      </c>
      <c r="ET779">
        <v>38.038</v>
      </c>
      <c r="EU779">
        <v>31.2893</v>
      </c>
      <c r="EV779">
        <v>54.862</v>
      </c>
      <c r="EW779">
        <v>36.258</v>
      </c>
      <c r="EX779">
        <v>2</v>
      </c>
      <c r="EY779">
        <v>0.247317</v>
      </c>
      <c r="EZ779">
        <v>9.28105</v>
      </c>
      <c r="FA779">
        <v>19.9143</v>
      </c>
      <c r="FB779">
        <v>5.19932</v>
      </c>
      <c r="FC779">
        <v>12.0099</v>
      </c>
      <c r="FD779">
        <v>4.9756</v>
      </c>
      <c r="FE779">
        <v>3.294</v>
      </c>
      <c r="FF779">
        <v>9999</v>
      </c>
      <c r="FG779">
        <v>9999</v>
      </c>
      <c r="FH779">
        <v>9999</v>
      </c>
      <c r="FI779">
        <v>553.6</v>
      </c>
      <c r="FJ779">
        <v>1.8631</v>
      </c>
      <c r="FK779">
        <v>1.8678</v>
      </c>
      <c r="FL779">
        <v>1.86752</v>
      </c>
      <c r="FM779">
        <v>1.86874</v>
      </c>
      <c r="FN779">
        <v>1.86951</v>
      </c>
      <c r="FO779">
        <v>1.86554</v>
      </c>
      <c r="FP779">
        <v>1.86658</v>
      </c>
      <c r="FQ779">
        <v>1.86798</v>
      </c>
      <c r="FR779">
        <v>5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13.737</v>
      </c>
      <c r="GF779">
        <v>0.1615</v>
      </c>
      <c r="GG779">
        <v>5.21543574155078</v>
      </c>
      <c r="GH779">
        <v>0.0100486214095962</v>
      </c>
      <c r="GI779">
        <v>-1.74255938316833e-06</v>
      </c>
      <c r="GJ779">
        <v>3.40457676646056e-10</v>
      </c>
      <c r="GK779">
        <v>-0.0234001039270155</v>
      </c>
      <c r="GL779">
        <v>-0.0317258394575505</v>
      </c>
      <c r="GM779">
        <v>0.00293552719409138</v>
      </c>
      <c r="GN779">
        <v>-2.89779016759736e-05</v>
      </c>
      <c r="GO779">
        <v>-4</v>
      </c>
      <c r="GP779">
        <v>2214</v>
      </c>
      <c r="GQ779">
        <v>1</v>
      </c>
      <c r="GR779">
        <v>18</v>
      </c>
      <c r="GS779">
        <v>17485.7</v>
      </c>
      <c r="GT779">
        <v>28861.6</v>
      </c>
      <c r="GU779">
        <v>2.74414</v>
      </c>
      <c r="GV779">
        <v>2.64648</v>
      </c>
      <c r="GW779">
        <v>2.24854</v>
      </c>
      <c r="GX779">
        <v>2.73315</v>
      </c>
      <c r="GY779">
        <v>1.99585</v>
      </c>
      <c r="GZ779">
        <v>2.32178</v>
      </c>
      <c r="HA779">
        <v>42.0065</v>
      </c>
      <c r="HB779">
        <v>12.591</v>
      </c>
      <c r="HC779">
        <v>18</v>
      </c>
      <c r="HD779">
        <v>502.237</v>
      </c>
      <c r="HE779">
        <v>605.068</v>
      </c>
      <c r="HF779">
        <v>11.6342</v>
      </c>
      <c r="HG779">
        <v>30.0742</v>
      </c>
      <c r="HH779">
        <v>30.0007</v>
      </c>
      <c r="HI779">
        <v>29.9542</v>
      </c>
      <c r="HJ779">
        <v>29.8659</v>
      </c>
      <c r="HK779">
        <v>54.9031</v>
      </c>
      <c r="HL779">
        <v>50.2872</v>
      </c>
      <c r="HM779">
        <v>0</v>
      </c>
      <c r="HN779">
        <v>11.3178</v>
      </c>
      <c r="HO779">
        <v>1059.82</v>
      </c>
      <c r="HP779">
        <v>13.8624</v>
      </c>
      <c r="HQ779">
        <v>102.303</v>
      </c>
      <c r="HR779">
        <v>103.191</v>
      </c>
    </row>
    <row r="780" spans="1:226">
      <c r="A780">
        <v>764</v>
      </c>
      <c r="B780">
        <v>1657130916.5</v>
      </c>
      <c r="C780">
        <v>10883.9000000954</v>
      </c>
      <c r="D780" t="s">
        <v>1893</v>
      </c>
      <c r="E780" t="s">
        <v>1894</v>
      </c>
      <c r="F780">
        <v>5</v>
      </c>
      <c r="G780" t="s">
        <v>1772</v>
      </c>
      <c r="H780" t="s">
        <v>354</v>
      </c>
      <c r="I780">
        <v>1657130908.71429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1060.53575450512</v>
      </c>
      <c r="AK780">
        <v>1030.22666666667</v>
      </c>
      <c r="AL780">
        <v>3.39391623727613</v>
      </c>
      <c r="AM780">
        <v>66.8679461402668</v>
      </c>
      <c r="AN780">
        <f>(AP780 - AO780 + BO780*1E3/(8.314*(BQ780+273.15)) * AR780/BN780 * AQ780) * BN780/(100*BB780) * 1000/(1000 - AP780)</f>
        <v>0</v>
      </c>
      <c r="AO780">
        <v>13.837252973605</v>
      </c>
      <c r="AP780">
        <v>17.5744460606061</v>
      </c>
      <c r="AQ780">
        <v>-0.000124436064823629</v>
      </c>
      <c r="AR780">
        <v>77.4783212789104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1657130908.71429</v>
      </c>
      <c r="BH780">
        <v>987.882285714286</v>
      </c>
      <c r="BI780">
        <v>1030.73892857143</v>
      </c>
      <c r="BJ780">
        <v>17.5843142857143</v>
      </c>
      <c r="BK780">
        <v>13.8383928571429</v>
      </c>
      <c r="BL780">
        <v>974.216642857143</v>
      </c>
      <c r="BM780">
        <v>17.4226285714286</v>
      </c>
      <c r="BN780">
        <v>499.996892857143</v>
      </c>
      <c r="BO780">
        <v>73.9344392857143</v>
      </c>
      <c r="BP780">
        <v>0.0479071535714286</v>
      </c>
      <c r="BQ780">
        <v>21.8363142857143</v>
      </c>
      <c r="BR780">
        <v>22.3039464285714</v>
      </c>
      <c r="BS780">
        <v>999.9</v>
      </c>
      <c r="BT780">
        <v>0</v>
      </c>
      <c r="BU780">
        <v>0</v>
      </c>
      <c r="BV780">
        <v>9994.82142857143</v>
      </c>
      <c r="BW780">
        <v>0</v>
      </c>
      <c r="BX780">
        <v>2001.57714285714</v>
      </c>
      <c r="BY780">
        <v>-42.8565</v>
      </c>
      <c r="BZ780">
        <v>1005.56482142857</v>
      </c>
      <c r="CA780">
        <v>1045.20321428571</v>
      </c>
      <c r="CB780">
        <v>3.74591214285714</v>
      </c>
      <c r="CC780">
        <v>1030.73892857143</v>
      </c>
      <c r="CD780">
        <v>13.8383928571429</v>
      </c>
      <c r="CE780">
        <v>1.30008571428571</v>
      </c>
      <c r="CF780">
        <v>1.02313285714286</v>
      </c>
      <c r="CG780">
        <v>10.79985</v>
      </c>
      <c r="CH780">
        <v>7.25004214285714</v>
      </c>
      <c r="CI780">
        <v>1999.99964285714</v>
      </c>
      <c r="CJ780">
        <v>0.980002678571429</v>
      </c>
      <c r="CK780">
        <v>0.0199969428571429</v>
      </c>
      <c r="CL780">
        <v>0</v>
      </c>
      <c r="CM780">
        <v>2.26129642857143</v>
      </c>
      <c r="CN780">
        <v>0</v>
      </c>
      <c r="CO780">
        <v>12548.8357142857</v>
      </c>
      <c r="CP780">
        <v>17300.1714285714</v>
      </c>
      <c r="CQ780">
        <v>40.312</v>
      </c>
      <c r="CR780">
        <v>42.062</v>
      </c>
      <c r="CS780">
        <v>40.5088571428571</v>
      </c>
      <c r="CT780">
        <v>39.75</v>
      </c>
      <c r="CU780">
        <v>39.312</v>
      </c>
      <c r="CV780">
        <v>1960.0075</v>
      </c>
      <c r="CW780">
        <v>39.9903571428571</v>
      </c>
      <c r="CX780">
        <v>0</v>
      </c>
      <c r="CY780">
        <v>1657130896.9</v>
      </c>
      <c r="CZ780">
        <v>0</v>
      </c>
      <c r="DA780">
        <v>0</v>
      </c>
      <c r="DB780" t="s">
        <v>356</v>
      </c>
      <c r="DC780">
        <v>1656081770.5</v>
      </c>
      <c r="DD780">
        <v>1655399214.6</v>
      </c>
      <c r="DE780">
        <v>0</v>
      </c>
      <c r="DF780">
        <v>0.134</v>
      </c>
      <c r="DG780">
        <v>-0.06</v>
      </c>
      <c r="DH780">
        <v>9.331</v>
      </c>
      <c r="DI780">
        <v>0.511</v>
      </c>
      <c r="DJ780">
        <v>421</v>
      </c>
      <c r="DK780">
        <v>25</v>
      </c>
      <c r="DL780">
        <v>1.93</v>
      </c>
      <c r="DM780">
        <v>0.15</v>
      </c>
      <c r="DN780">
        <v>-42.877345</v>
      </c>
      <c r="DO780">
        <v>1.35832345215772</v>
      </c>
      <c r="DP780">
        <v>0.437652564227607</v>
      </c>
      <c r="DQ780">
        <v>0</v>
      </c>
      <c r="DR780">
        <v>3.74990475</v>
      </c>
      <c r="DS780">
        <v>-0.0719742213883785</v>
      </c>
      <c r="DT780">
        <v>0.00746510515247442</v>
      </c>
      <c r="DU780">
        <v>1</v>
      </c>
      <c r="DV780">
        <v>1</v>
      </c>
      <c r="DW780">
        <v>2</v>
      </c>
      <c r="DX780" t="s">
        <v>357</v>
      </c>
      <c r="DY780">
        <v>2.97016</v>
      </c>
      <c r="DZ780">
        <v>2.70247</v>
      </c>
      <c r="EA780">
        <v>0.137327</v>
      </c>
      <c r="EB780">
        <v>0.142121</v>
      </c>
      <c r="EC780">
        <v>0.067959</v>
      </c>
      <c r="ED780">
        <v>0.0576001</v>
      </c>
      <c r="EE780">
        <v>33556.1</v>
      </c>
      <c r="EF780">
        <v>36546.1</v>
      </c>
      <c r="EG780">
        <v>35271.4</v>
      </c>
      <c r="EH780">
        <v>38660.1</v>
      </c>
      <c r="EI780">
        <v>46651.4</v>
      </c>
      <c r="EJ780">
        <v>52604.2</v>
      </c>
      <c r="EK780">
        <v>55157.6</v>
      </c>
      <c r="EL780">
        <v>61986.4</v>
      </c>
      <c r="EM780">
        <v>1.9438</v>
      </c>
      <c r="EN780">
        <v>2.0944</v>
      </c>
      <c r="EO780">
        <v>-0.0204146</v>
      </c>
      <c r="EP780">
        <v>0</v>
      </c>
      <c r="EQ780">
        <v>22.6307</v>
      </c>
      <c r="ER780">
        <v>999.9</v>
      </c>
      <c r="ES780">
        <v>34.678</v>
      </c>
      <c r="ET780">
        <v>38.038</v>
      </c>
      <c r="EU780">
        <v>31.2882</v>
      </c>
      <c r="EV780">
        <v>54.572</v>
      </c>
      <c r="EW780">
        <v>36.3221</v>
      </c>
      <c r="EX780">
        <v>2</v>
      </c>
      <c r="EY780">
        <v>0.24748</v>
      </c>
      <c r="EZ780">
        <v>9.28105</v>
      </c>
      <c r="FA780">
        <v>19.9146</v>
      </c>
      <c r="FB780">
        <v>5.19932</v>
      </c>
      <c r="FC780">
        <v>12.0099</v>
      </c>
      <c r="FD780">
        <v>4.9752</v>
      </c>
      <c r="FE780">
        <v>3.294</v>
      </c>
      <c r="FF780">
        <v>9999</v>
      </c>
      <c r="FG780">
        <v>9999</v>
      </c>
      <c r="FH780">
        <v>9999</v>
      </c>
      <c r="FI780">
        <v>553.6</v>
      </c>
      <c r="FJ780">
        <v>1.8631</v>
      </c>
      <c r="FK780">
        <v>1.86777</v>
      </c>
      <c r="FL780">
        <v>1.86752</v>
      </c>
      <c r="FM780">
        <v>1.86877</v>
      </c>
      <c r="FN780">
        <v>1.86951</v>
      </c>
      <c r="FO780">
        <v>1.86554</v>
      </c>
      <c r="FP780">
        <v>1.86661</v>
      </c>
      <c r="FQ780">
        <v>1.86798</v>
      </c>
      <c r="FR780">
        <v>5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13.864</v>
      </c>
      <c r="GF780">
        <v>0.1612</v>
      </c>
      <c r="GG780">
        <v>5.21543574155078</v>
      </c>
      <c r="GH780">
        <v>0.0100486214095962</v>
      </c>
      <c r="GI780">
        <v>-1.74255938316833e-06</v>
      </c>
      <c r="GJ780">
        <v>3.40457676646056e-10</v>
      </c>
      <c r="GK780">
        <v>-0.0234001039270155</v>
      </c>
      <c r="GL780">
        <v>-0.0317258394575505</v>
      </c>
      <c r="GM780">
        <v>0.00293552719409138</v>
      </c>
      <c r="GN780">
        <v>-2.89779016759736e-05</v>
      </c>
      <c r="GO780">
        <v>-4</v>
      </c>
      <c r="GP780">
        <v>2214</v>
      </c>
      <c r="GQ780">
        <v>1</v>
      </c>
      <c r="GR780">
        <v>18</v>
      </c>
      <c r="GS780">
        <v>17485.8</v>
      </c>
      <c r="GT780">
        <v>28861.7</v>
      </c>
      <c r="GU780">
        <v>2.77954</v>
      </c>
      <c r="GV780">
        <v>2.64648</v>
      </c>
      <c r="GW780">
        <v>2.24854</v>
      </c>
      <c r="GX780">
        <v>2.73315</v>
      </c>
      <c r="GY780">
        <v>1.99585</v>
      </c>
      <c r="GZ780">
        <v>2.31934</v>
      </c>
      <c r="HA780">
        <v>42.0329</v>
      </c>
      <c r="HB780">
        <v>12.5735</v>
      </c>
      <c r="HC780">
        <v>18</v>
      </c>
      <c r="HD780">
        <v>502.237</v>
      </c>
      <c r="HE780">
        <v>605.406</v>
      </c>
      <c r="HF780">
        <v>11.6327</v>
      </c>
      <c r="HG780">
        <v>30.0767</v>
      </c>
      <c r="HH780">
        <v>30.0005</v>
      </c>
      <c r="HI780">
        <v>29.9542</v>
      </c>
      <c r="HJ780">
        <v>29.8684</v>
      </c>
      <c r="HK780">
        <v>55.6179</v>
      </c>
      <c r="HL780">
        <v>50.2872</v>
      </c>
      <c r="HM780">
        <v>0</v>
      </c>
      <c r="HN780">
        <v>11.3161</v>
      </c>
      <c r="HO780">
        <v>1073.23</v>
      </c>
      <c r="HP780">
        <v>13.8624</v>
      </c>
      <c r="HQ780">
        <v>102.303</v>
      </c>
      <c r="HR780">
        <v>103.192</v>
      </c>
    </row>
    <row r="781" spans="1:226">
      <c r="A781">
        <v>765</v>
      </c>
      <c r="B781">
        <v>1657130921.5</v>
      </c>
      <c r="C781">
        <v>10888.9000000954</v>
      </c>
      <c r="D781" t="s">
        <v>1895</v>
      </c>
      <c r="E781" t="s">
        <v>1896</v>
      </c>
      <c r="F781">
        <v>5</v>
      </c>
      <c r="G781" t="s">
        <v>1772</v>
      </c>
      <c r="H781" t="s">
        <v>354</v>
      </c>
      <c r="I781">
        <v>1657130914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1077.72772021517</v>
      </c>
      <c r="AK781">
        <v>1047.04151515152</v>
      </c>
      <c r="AL781">
        <v>3.40560554272719</v>
      </c>
      <c r="AM781">
        <v>66.8679461402668</v>
      </c>
      <c r="AN781">
        <f>(AP781 - AO781 + BO781*1E3/(8.314*(BQ781+273.15)) * AR781/BN781 * AQ781) * BN781/(100*BB781) * 1000/(1000 - AP781)</f>
        <v>0</v>
      </c>
      <c r="AO781">
        <v>13.8352921435516</v>
      </c>
      <c r="AP781">
        <v>17.5671448484848</v>
      </c>
      <c r="AQ781">
        <v>-0.00525842604599548</v>
      </c>
      <c r="AR781">
        <v>77.4783212789104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1657130914</v>
      </c>
      <c r="BH781">
        <v>1005.45159259259</v>
      </c>
      <c r="BI781">
        <v>1048.22333333333</v>
      </c>
      <c r="BJ781">
        <v>17.5757074074074</v>
      </c>
      <c r="BK781">
        <v>13.8368814814815</v>
      </c>
      <c r="BL781">
        <v>991.652407407408</v>
      </c>
      <c r="BM781">
        <v>17.4143962962963</v>
      </c>
      <c r="BN781">
        <v>499.991666666667</v>
      </c>
      <c r="BO781">
        <v>73.9343259259259</v>
      </c>
      <c r="BP781">
        <v>0.0480845111111111</v>
      </c>
      <c r="BQ781">
        <v>21.8378481481481</v>
      </c>
      <c r="BR781">
        <v>22.2989185185185</v>
      </c>
      <c r="BS781">
        <v>999.9</v>
      </c>
      <c r="BT781">
        <v>0</v>
      </c>
      <c r="BU781">
        <v>0</v>
      </c>
      <c r="BV781">
        <v>10000.9259259259</v>
      </c>
      <c r="BW781">
        <v>0</v>
      </c>
      <c r="BX781">
        <v>2002.81148148148</v>
      </c>
      <c r="BY781">
        <v>-42.7718592592593</v>
      </c>
      <c r="BZ781">
        <v>1023.43911111111</v>
      </c>
      <c r="CA781">
        <v>1062.93074074074</v>
      </c>
      <c r="CB781">
        <v>3.73882481481481</v>
      </c>
      <c r="CC781">
        <v>1048.22333333333</v>
      </c>
      <c r="CD781">
        <v>13.8368814814815</v>
      </c>
      <c r="CE781">
        <v>1.29944740740741</v>
      </c>
      <c r="CF781">
        <v>1.02302</v>
      </c>
      <c r="CG781">
        <v>10.7924777777778</v>
      </c>
      <c r="CH781">
        <v>7.24842111111111</v>
      </c>
      <c r="CI781">
        <v>1999.98777777778</v>
      </c>
      <c r="CJ781">
        <v>0.980002888888889</v>
      </c>
      <c r="CK781">
        <v>0.0199967185185185</v>
      </c>
      <c r="CL781">
        <v>0</v>
      </c>
      <c r="CM781">
        <v>2.27812222222222</v>
      </c>
      <c r="CN781">
        <v>0</v>
      </c>
      <c r="CO781">
        <v>12543.3814814815</v>
      </c>
      <c r="CP781">
        <v>17300.0666666667</v>
      </c>
      <c r="CQ781">
        <v>40.312</v>
      </c>
      <c r="CR781">
        <v>42.062</v>
      </c>
      <c r="CS781">
        <v>40.5183703703704</v>
      </c>
      <c r="CT781">
        <v>39.75</v>
      </c>
      <c r="CU781">
        <v>39.312</v>
      </c>
      <c r="CV781">
        <v>1959.99777777778</v>
      </c>
      <c r="CW781">
        <v>39.99</v>
      </c>
      <c r="CX781">
        <v>0</v>
      </c>
      <c r="CY781">
        <v>1657130901.7</v>
      </c>
      <c r="CZ781">
        <v>0</v>
      </c>
      <c r="DA781">
        <v>0</v>
      </c>
      <c r="DB781" t="s">
        <v>356</v>
      </c>
      <c r="DC781">
        <v>1656081770.5</v>
      </c>
      <c r="DD781">
        <v>1655399214.6</v>
      </c>
      <c r="DE781">
        <v>0</v>
      </c>
      <c r="DF781">
        <v>0.134</v>
      </c>
      <c r="DG781">
        <v>-0.06</v>
      </c>
      <c r="DH781">
        <v>9.331</v>
      </c>
      <c r="DI781">
        <v>0.511</v>
      </c>
      <c r="DJ781">
        <v>421</v>
      </c>
      <c r="DK781">
        <v>25</v>
      </c>
      <c r="DL781">
        <v>1.93</v>
      </c>
      <c r="DM781">
        <v>0.15</v>
      </c>
      <c r="DN781">
        <v>-42.8797425</v>
      </c>
      <c r="DO781">
        <v>0.694254033771102</v>
      </c>
      <c r="DP781">
        <v>0.43481712873776</v>
      </c>
      <c r="DQ781">
        <v>0</v>
      </c>
      <c r="DR781">
        <v>3.742774</v>
      </c>
      <c r="DS781">
        <v>-0.0819527954971868</v>
      </c>
      <c r="DT781">
        <v>0.00820843828020899</v>
      </c>
      <c r="DU781">
        <v>1</v>
      </c>
      <c r="DV781">
        <v>1</v>
      </c>
      <c r="DW781">
        <v>2</v>
      </c>
      <c r="DX781" t="s">
        <v>357</v>
      </c>
      <c r="DY781">
        <v>2.96997</v>
      </c>
      <c r="DZ781">
        <v>2.70181</v>
      </c>
      <c r="EA781">
        <v>0.138775</v>
      </c>
      <c r="EB781">
        <v>0.143597</v>
      </c>
      <c r="EC781">
        <v>0.0679323</v>
      </c>
      <c r="ED781">
        <v>0.0576068</v>
      </c>
      <c r="EE781">
        <v>33498.9</v>
      </c>
      <c r="EF781">
        <v>36482.5</v>
      </c>
      <c r="EG781">
        <v>35270.5</v>
      </c>
      <c r="EH781">
        <v>38659.3</v>
      </c>
      <c r="EI781">
        <v>46652.5</v>
      </c>
      <c r="EJ781">
        <v>52602.5</v>
      </c>
      <c r="EK781">
        <v>55157.1</v>
      </c>
      <c r="EL781">
        <v>61984.8</v>
      </c>
      <c r="EM781">
        <v>1.9426</v>
      </c>
      <c r="EN781">
        <v>2.095</v>
      </c>
      <c r="EO781">
        <v>-0.0199378</v>
      </c>
      <c r="EP781">
        <v>0</v>
      </c>
      <c r="EQ781">
        <v>22.6307</v>
      </c>
      <c r="ER781">
        <v>999.9</v>
      </c>
      <c r="ES781">
        <v>34.654</v>
      </c>
      <c r="ET781">
        <v>38.038</v>
      </c>
      <c r="EU781">
        <v>31.2679</v>
      </c>
      <c r="EV781">
        <v>54.852</v>
      </c>
      <c r="EW781">
        <v>36.2981</v>
      </c>
      <c r="EX781">
        <v>2</v>
      </c>
      <c r="EY781">
        <v>0.247744</v>
      </c>
      <c r="EZ781">
        <v>9.28105</v>
      </c>
      <c r="FA781">
        <v>19.9143</v>
      </c>
      <c r="FB781">
        <v>5.19932</v>
      </c>
      <c r="FC781">
        <v>12.0099</v>
      </c>
      <c r="FD781">
        <v>4.976</v>
      </c>
      <c r="FE781">
        <v>3.294</v>
      </c>
      <c r="FF781">
        <v>9999</v>
      </c>
      <c r="FG781">
        <v>9999</v>
      </c>
      <c r="FH781">
        <v>9999</v>
      </c>
      <c r="FI781">
        <v>553.6</v>
      </c>
      <c r="FJ781">
        <v>1.8631</v>
      </c>
      <c r="FK781">
        <v>1.8678</v>
      </c>
      <c r="FL781">
        <v>1.86752</v>
      </c>
      <c r="FM781">
        <v>1.86874</v>
      </c>
      <c r="FN781">
        <v>1.86951</v>
      </c>
      <c r="FO781">
        <v>1.86554</v>
      </c>
      <c r="FP781">
        <v>1.86655</v>
      </c>
      <c r="FQ781">
        <v>1.86798</v>
      </c>
      <c r="FR781">
        <v>5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13.98</v>
      </c>
      <c r="GF781">
        <v>0.1608</v>
      </c>
      <c r="GG781">
        <v>5.21543574155078</v>
      </c>
      <c r="GH781">
        <v>0.0100486214095962</v>
      </c>
      <c r="GI781">
        <v>-1.74255938316833e-06</v>
      </c>
      <c r="GJ781">
        <v>3.40457676646056e-10</v>
      </c>
      <c r="GK781">
        <v>-0.0234001039270155</v>
      </c>
      <c r="GL781">
        <v>-0.0317258394575505</v>
      </c>
      <c r="GM781">
        <v>0.00293552719409138</v>
      </c>
      <c r="GN781">
        <v>-2.89779016759736e-05</v>
      </c>
      <c r="GO781">
        <v>-4</v>
      </c>
      <c r="GP781">
        <v>2214</v>
      </c>
      <c r="GQ781">
        <v>1</v>
      </c>
      <c r="GR781">
        <v>18</v>
      </c>
      <c r="GS781">
        <v>17485.8</v>
      </c>
      <c r="GT781">
        <v>28861.8</v>
      </c>
      <c r="GU781">
        <v>2.81128</v>
      </c>
      <c r="GV781">
        <v>2.64893</v>
      </c>
      <c r="GW781">
        <v>2.24854</v>
      </c>
      <c r="GX781">
        <v>2.73315</v>
      </c>
      <c r="GY781">
        <v>1.99585</v>
      </c>
      <c r="GZ781">
        <v>2.35474</v>
      </c>
      <c r="HA781">
        <v>42.0329</v>
      </c>
      <c r="HB781">
        <v>12.5822</v>
      </c>
      <c r="HC781">
        <v>18</v>
      </c>
      <c r="HD781">
        <v>501.452</v>
      </c>
      <c r="HE781">
        <v>605.9</v>
      </c>
      <c r="HF781">
        <v>11.6315</v>
      </c>
      <c r="HG781">
        <v>30.0814</v>
      </c>
      <c r="HH781">
        <v>30.0005</v>
      </c>
      <c r="HI781">
        <v>29.9568</v>
      </c>
      <c r="HJ781">
        <v>29.871</v>
      </c>
      <c r="HK781">
        <v>56.2501</v>
      </c>
      <c r="HL781">
        <v>50.2872</v>
      </c>
      <c r="HM781">
        <v>0</v>
      </c>
      <c r="HN781">
        <v>11.3092</v>
      </c>
      <c r="HO781">
        <v>1093.31</v>
      </c>
      <c r="HP781">
        <v>13.8624</v>
      </c>
      <c r="HQ781">
        <v>102.301</v>
      </c>
      <c r="HR781">
        <v>103.19</v>
      </c>
    </row>
    <row r="782" spans="1:226">
      <c r="A782">
        <v>766</v>
      </c>
      <c r="B782">
        <v>1657130926.5</v>
      </c>
      <c r="C782">
        <v>10893.9000000954</v>
      </c>
      <c r="D782" t="s">
        <v>1897</v>
      </c>
      <c r="E782" t="s">
        <v>1898</v>
      </c>
      <c r="F782">
        <v>5</v>
      </c>
      <c r="G782" t="s">
        <v>1772</v>
      </c>
      <c r="H782" t="s">
        <v>354</v>
      </c>
      <c r="I782">
        <v>1657130918.71429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1094.40243111487</v>
      </c>
      <c r="AK782">
        <v>1063.84460606061</v>
      </c>
      <c r="AL782">
        <v>3.37038144756044</v>
      </c>
      <c r="AM782">
        <v>66.8679461402668</v>
      </c>
      <c r="AN782">
        <f>(AP782 - AO782 + BO782*1E3/(8.314*(BQ782+273.15)) * AR782/BN782 * AQ782) * BN782/(100*BB782) * 1000/(1000 - AP782)</f>
        <v>0</v>
      </c>
      <c r="AO782">
        <v>13.8348740490659</v>
      </c>
      <c r="AP782">
        <v>17.5472060606061</v>
      </c>
      <c r="AQ782">
        <v>-0.000430295012408954</v>
      </c>
      <c r="AR782">
        <v>77.4783212789104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1657130918.71429</v>
      </c>
      <c r="BH782">
        <v>1021.03792857143</v>
      </c>
      <c r="BI782">
        <v>1064.03285714286</v>
      </c>
      <c r="BJ782">
        <v>17.5672464285714</v>
      </c>
      <c r="BK782">
        <v>13.8357035714286</v>
      </c>
      <c r="BL782">
        <v>1007.12139285714</v>
      </c>
      <c r="BM782">
        <v>17.4063035714286</v>
      </c>
      <c r="BN782">
        <v>499.991535714286</v>
      </c>
      <c r="BO782">
        <v>73.9344785714286</v>
      </c>
      <c r="BP782">
        <v>0.0480941678571428</v>
      </c>
      <c r="BQ782">
        <v>21.83775</v>
      </c>
      <c r="BR782">
        <v>22.2978857142857</v>
      </c>
      <c r="BS782">
        <v>999.9</v>
      </c>
      <c r="BT782">
        <v>0</v>
      </c>
      <c r="BU782">
        <v>0</v>
      </c>
      <c r="BV782">
        <v>10007.3214285714</v>
      </c>
      <c r="BW782">
        <v>0</v>
      </c>
      <c r="BX782">
        <v>2004.48357142857</v>
      </c>
      <c r="BY782">
        <v>-42.9947642857143</v>
      </c>
      <c r="BZ782">
        <v>1039.295</v>
      </c>
      <c r="CA782">
        <v>1078.96035714286</v>
      </c>
      <c r="CB782">
        <v>3.73154964285714</v>
      </c>
      <c r="CC782">
        <v>1064.03285714286</v>
      </c>
      <c r="CD782">
        <v>13.8357035714286</v>
      </c>
      <c r="CE782">
        <v>1.29882571428571</v>
      </c>
      <c r="CF782">
        <v>1.02293571428571</v>
      </c>
      <c r="CG782">
        <v>10.7852714285714</v>
      </c>
      <c r="CH782">
        <v>7.24720857142857</v>
      </c>
      <c r="CI782">
        <v>1999.97928571429</v>
      </c>
      <c r="CJ782">
        <v>0.980002892857143</v>
      </c>
      <c r="CK782">
        <v>0.0199967142857143</v>
      </c>
      <c r="CL782">
        <v>0</v>
      </c>
      <c r="CM782">
        <v>2.27195357142857</v>
      </c>
      <c r="CN782">
        <v>0</v>
      </c>
      <c r="CO782">
        <v>12538.0571428571</v>
      </c>
      <c r="CP782">
        <v>17299.9892857143</v>
      </c>
      <c r="CQ782">
        <v>40.312</v>
      </c>
      <c r="CR782">
        <v>42.06875</v>
      </c>
      <c r="CS782">
        <v>40.5332142857143</v>
      </c>
      <c r="CT782">
        <v>39.75</v>
      </c>
      <c r="CU782">
        <v>39.312</v>
      </c>
      <c r="CV782">
        <v>1959.98928571429</v>
      </c>
      <c r="CW782">
        <v>39.99</v>
      </c>
      <c r="CX782">
        <v>0</v>
      </c>
      <c r="CY782">
        <v>1657130906.5</v>
      </c>
      <c r="CZ782">
        <v>0</v>
      </c>
      <c r="DA782">
        <v>0</v>
      </c>
      <c r="DB782" t="s">
        <v>356</v>
      </c>
      <c r="DC782">
        <v>1656081770.5</v>
      </c>
      <c r="DD782">
        <v>1655399214.6</v>
      </c>
      <c r="DE782">
        <v>0</v>
      </c>
      <c r="DF782">
        <v>0.134</v>
      </c>
      <c r="DG782">
        <v>-0.06</v>
      </c>
      <c r="DH782">
        <v>9.331</v>
      </c>
      <c r="DI782">
        <v>0.511</v>
      </c>
      <c r="DJ782">
        <v>421</v>
      </c>
      <c r="DK782">
        <v>25</v>
      </c>
      <c r="DL782">
        <v>1.93</v>
      </c>
      <c r="DM782">
        <v>0.15</v>
      </c>
      <c r="DN782">
        <v>-42.8697275</v>
      </c>
      <c r="DO782">
        <v>-0.865721200750387</v>
      </c>
      <c r="DP782">
        <v>0.419470842841013</v>
      </c>
      <c r="DQ782">
        <v>0</v>
      </c>
      <c r="DR782">
        <v>3.736923</v>
      </c>
      <c r="DS782">
        <v>-0.0844252908067606</v>
      </c>
      <c r="DT782">
        <v>0.00841786944541193</v>
      </c>
      <c r="DU782">
        <v>1</v>
      </c>
      <c r="DV782">
        <v>1</v>
      </c>
      <c r="DW782">
        <v>2</v>
      </c>
      <c r="DX782" t="s">
        <v>357</v>
      </c>
      <c r="DY782">
        <v>2.96949</v>
      </c>
      <c r="DZ782">
        <v>2.70276</v>
      </c>
      <c r="EA782">
        <v>0.140225</v>
      </c>
      <c r="EB782">
        <v>0.144999</v>
      </c>
      <c r="EC782">
        <v>0.0678959</v>
      </c>
      <c r="ED782">
        <v>0.0575901</v>
      </c>
      <c r="EE782">
        <v>33442.6</v>
      </c>
      <c r="EF782">
        <v>36422.3</v>
      </c>
      <c r="EG782">
        <v>35270.7</v>
      </c>
      <c r="EH782">
        <v>38658.9</v>
      </c>
      <c r="EI782">
        <v>46654.5</v>
      </c>
      <c r="EJ782">
        <v>52603.3</v>
      </c>
      <c r="EK782">
        <v>55157.4</v>
      </c>
      <c r="EL782">
        <v>61984.7</v>
      </c>
      <c r="EM782">
        <v>1.9418</v>
      </c>
      <c r="EN782">
        <v>2.0948</v>
      </c>
      <c r="EO782">
        <v>-0.0193715</v>
      </c>
      <c r="EP782">
        <v>0</v>
      </c>
      <c r="EQ782">
        <v>22.6292</v>
      </c>
      <c r="ER782">
        <v>999.9</v>
      </c>
      <c r="ES782">
        <v>34.629</v>
      </c>
      <c r="ET782">
        <v>38.048</v>
      </c>
      <c r="EU782">
        <v>31.2626</v>
      </c>
      <c r="EV782">
        <v>54.922</v>
      </c>
      <c r="EW782">
        <v>36.3341</v>
      </c>
      <c r="EX782">
        <v>2</v>
      </c>
      <c r="EY782">
        <v>0.248415</v>
      </c>
      <c r="EZ782">
        <v>9.28105</v>
      </c>
      <c r="FA782">
        <v>19.9147</v>
      </c>
      <c r="FB782">
        <v>5.19932</v>
      </c>
      <c r="FC782">
        <v>12.0099</v>
      </c>
      <c r="FD782">
        <v>4.9756</v>
      </c>
      <c r="FE782">
        <v>3.294</v>
      </c>
      <c r="FF782">
        <v>9999</v>
      </c>
      <c r="FG782">
        <v>9999</v>
      </c>
      <c r="FH782">
        <v>9999</v>
      </c>
      <c r="FI782">
        <v>553.6</v>
      </c>
      <c r="FJ782">
        <v>1.8631</v>
      </c>
      <c r="FK782">
        <v>1.8678</v>
      </c>
      <c r="FL782">
        <v>1.86752</v>
      </c>
      <c r="FM782">
        <v>1.86874</v>
      </c>
      <c r="FN782">
        <v>1.86951</v>
      </c>
      <c r="FO782">
        <v>1.86554</v>
      </c>
      <c r="FP782">
        <v>1.86658</v>
      </c>
      <c r="FQ782">
        <v>1.86798</v>
      </c>
      <c r="FR782">
        <v>5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14.11</v>
      </c>
      <c r="GF782">
        <v>0.1602</v>
      </c>
      <c r="GG782">
        <v>5.21543574155078</v>
      </c>
      <c r="GH782">
        <v>0.0100486214095962</v>
      </c>
      <c r="GI782">
        <v>-1.74255938316833e-06</v>
      </c>
      <c r="GJ782">
        <v>3.40457676646056e-10</v>
      </c>
      <c r="GK782">
        <v>-0.0234001039270155</v>
      </c>
      <c r="GL782">
        <v>-0.0317258394575505</v>
      </c>
      <c r="GM782">
        <v>0.00293552719409138</v>
      </c>
      <c r="GN782">
        <v>-2.89779016759736e-05</v>
      </c>
      <c r="GO782">
        <v>-4</v>
      </c>
      <c r="GP782">
        <v>2214</v>
      </c>
      <c r="GQ782">
        <v>1</v>
      </c>
      <c r="GR782">
        <v>18</v>
      </c>
      <c r="GS782">
        <v>17485.9</v>
      </c>
      <c r="GT782">
        <v>28861.9</v>
      </c>
      <c r="GU782">
        <v>2.84668</v>
      </c>
      <c r="GV782">
        <v>2.64648</v>
      </c>
      <c r="GW782">
        <v>2.24854</v>
      </c>
      <c r="GX782">
        <v>2.73193</v>
      </c>
      <c r="GY782">
        <v>1.99585</v>
      </c>
      <c r="GZ782">
        <v>2.31812</v>
      </c>
      <c r="HA782">
        <v>42.0329</v>
      </c>
      <c r="HB782">
        <v>12.5647</v>
      </c>
      <c r="HC782">
        <v>18</v>
      </c>
      <c r="HD782">
        <v>500.937</v>
      </c>
      <c r="HE782">
        <v>605.771</v>
      </c>
      <c r="HF782">
        <v>11.629</v>
      </c>
      <c r="HG782">
        <v>30.0846</v>
      </c>
      <c r="HH782">
        <v>30.0006</v>
      </c>
      <c r="HI782">
        <v>29.9594</v>
      </c>
      <c r="HJ782">
        <v>29.8736</v>
      </c>
      <c r="HK782">
        <v>56.9586</v>
      </c>
      <c r="HL782">
        <v>50.2872</v>
      </c>
      <c r="HM782">
        <v>0</v>
      </c>
      <c r="HN782">
        <v>11.3035</v>
      </c>
      <c r="HO782">
        <v>1106.85</v>
      </c>
      <c r="HP782">
        <v>13.8681</v>
      </c>
      <c r="HQ782">
        <v>102.302</v>
      </c>
      <c r="HR782">
        <v>103.189</v>
      </c>
    </row>
    <row r="783" spans="1:226">
      <c r="A783">
        <v>767</v>
      </c>
      <c r="B783">
        <v>1657130931.5</v>
      </c>
      <c r="C783">
        <v>10898.9000000954</v>
      </c>
      <c r="D783" t="s">
        <v>1899</v>
      </c>
      <c r="E783" t="s">
        <v>1900</v>
      </c>
      <c r="F783">
        <v>5</v>
      </c>
      <c r="G783" t="s">
        <v>1772</v>
      </c>
      <c r="H783" t="s">
        <v>354</v>
      </c>
      <c r="I783">
        <v>1657130924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1111.48607774881</v>
      </c>
      <c r="AK783">
        <v>1081.04387878788</v>
      </c>
      <c r="AL783">
        <v>3.40979681827273</v>
      </c>
      <c r="AM783">
        <v>66.8679461402668</v>
      </c>
      <c r="AN783">
        <f>(AP783 - AO783 + BO783*1E3/(8.314*(BQ783+273.15)) * AR783/BN783 * AQ783) * BN783/(100*BB783) * 1000/(1000 - AP783)</f>
        <v>0</v>
      </c>
      <c r="AO783">
        <v>13.8320140140093</v>
      </c>
      <c r="AP783">
        <v>17.5459296969697</v>
      </c>
      <c r="AQ783">
        <v>-0.00701613330111873</v>
      </c>
      <c r="AR783">
        <v>77.4783212789104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1657130924</v>
      </c>
      <c r="BH783">
        <v>1038.62037037037</v>
      </c>
      <c r="BI783">
        <v>1081.69444444444</v>
      </c>
      <c r="BJ783">
        <v>17.5563666666667</v>
      </c>
      <c r="BK783">
        <v>13.8342444444444</v>
      </c>
      <c r="BL783">
        <v>1024.57111111111</v>
      </c>
      <c r="BM783">
        <v>17.3958814814815</v>
      </c>
      <c r="BN783">
        <v>500.029185185185</v>
      </c>
      <c r="BO783">
        <v>73.9351296296296</v>
      </c>
      <c r="BP783">
        <v>0.0475414925925926</v>
      </c>
      <c r="BQ783">
        <v>21.8388851851852</v>
      </c>
      <c r="BR783">
        <v>22.2987444444444</v>
      </c>
      <c r="BS783">
        <v>999.9</v>
      </c>
      <c r="BT783">
        <v>0</v>
      </c>
      <c r="BU783">
        <v>0</v>
      </c>
      <c r="BV783">
        <v>10008.3333333333</v>
      </c>
      <c r="BW783">
        <v>0</v>
      </c>
      <c r="BX783">
        <v>2005.84518518519</v>
      </c>
      <c r="BY783">
        <v>-43.0755333333333</v>
      </c>
      <c r="BZ783">
        <v>1057.17962962963</v>
      </c>
      <c r="CA783">
        <v>1096.86888888889</v>
      </c>
      <c r="CB783">
        <v>3.72213148148148</v>
      </c>
      <c r="CC783">
        <v>1081.69444444444</v>
      </c>
      <c r="CD783">
        <v>13.8342444444444</v>
      </c>
      <c r="CE783">
        <v>1.29803333333333</v>
      </c>
      <c r="CF783">
        <v>1.02283777777778</v>
      </c>
      <c r="CG783">
        <v>10.7760962962963</v>
      </c>
      <c r="CH783">
        <v>7.24579888888889</v>
      </c>
      <c r="CI783">
        <v>1999.98444444444</v>
      </c>
      <c r="CJ783">
        <v>0.980003</v>
      </c>
      <c r="CK783">
        <v>0.0199966</v>
      </c>
      <c r="CL783">
        <v>0</v>
      </c>
      <c r="CM783">
        <v>2.24702222222222</v>
      </c>
      <c r="CN783">
        <v>0</v>
      </c>
      <c r="CO783">
        <v>12531.7296296296</v>
      </c>
      <c r="CP783">
        <v>17300.0333333333</v>
      </c>
      <c r="CQ783">
        <v>40.312</v>
      </c>
      <c r="CR783">
        <v>42.0783333333333</v>
      </c>
      <c r="CS783">
        <v>40.539037037037</v>
      </c>
      <c r="CT783">
        <v>39.75</v>
      </c>
      <c r="CU783">
        <v>39.312</v>
      </c>
      <c r="CV783">
        <v>1959.99444444444</v>
      </c>
      <c r="CW783">
        <v>39.99</v>
      </c>
      <c r="CX783">
        <v>0</v>
      </c>
      <c r="CY783">
        <v>1657130911.9</v>
      </c>
      <c r="CZ783">
        <v>0</v>
      </c>
      <c r="DA783">
        <v>0</v>
      </c>
      <c r="DB783" t="s">
        <v>356</v>
      </c>
      <c r="DC783">
        <v>1656081770.5</v>
      </c>
      <c r="DD783">
        <v>1655399214.6</v>
      </c>
      <c r="DE783">
        <v>0</v>
      </c>
      <c r="DF783">
        <v>0.134</v>
      </c>
      <c r="DG783">
        <v>-0.06</v>
      </c>
      <c r="DH783">
        <v>9.331</v>
      </c>
      <c r="DI783">
        <v>0.511</v>
      </c>
      <c r="DJ783">
        <v>421</v>
      </c>
      <c r="DK783">
        <v>25</v>
      </c>
      <c r="DL783">
        <v>1.93</v>
      </c>
      <c r="DM783">
        <v>0.15</v>
      </c>
      <c r="DN783">
        <v>-42.98776</v>
      </c>
      <c r="DO783">
        <v>-1.27881726078799</v>
      </c>
      <c r="DP783">
        <v>0.475990116388985</v>
      </c>
      <c r="DQ783">
        <v>0</v>
      </c>
      <c r="DR783">
        <v>3.72664125</v>
      </c>
      <c r="DS783">
        <v>-0.109617973733597</v>
      </c>
      <c r="DT783">
        <v>0.0110440638325528</v>
      </c>
      <c r="DU783">
        <v>0</v>
      </c>
      <c r="DV783">
        <v>0</v>
      </c>
      <c r="DW783">
        <v>2</v>
      </c>
      <c r="DX783" t="s">
        <v>367</v>
      </c>
      <c r="DY783">
        <v>2.96955</v>
      </c>
      <c r="DZ783">
        <v>2.70085</v>
      </c>
      <c r="EA783">
        <v>0.141668</v>
      </c>
      <c r="EB783">
        <v>0.146433</v>
      </c>
      <c r="EC783">
        <v>0.0678712</v>
      </c>
      <c r="ED783">
        <v>0.0575917</v>
      </c>
      <c r="EE783">
        <v>33386</v>
      </c>
      <c r="EF783">
        <v>36360.4</v>
      </c>
      <c r="EG783">
        <v>35270.2</v>
      </c>
      <c r="EH783">
        <v>38658</v>
      </c>
      <c r="EI783">
        <v>46654.9</v>
      </c>
      <c r="EJ783">
        <v>52602.7</v>
      </c>
      <c r="EK783">
        <v>55156.2</v>
      </c>
      <c r="EL783">
        <v>61984</v>
      </c>
      <c r="EM783">
        <v>1.9422</v>
      </c>
      <c r="EN783">
        <v>2.0946</v>
      </c>
      <c r="EO783">
        <v>-0.0186265</v>
      </c>
      <c r="EP783">
        <v>0</v>
      </c>
      <c r="EQ783">
        <v>22.6288</v>
      </c>
      <c r="ER783">
        <v>999.9</v>
      </c>
      <c r="ES783">
        <v>34.605</v>
      </c>
      <c r="ET783">
        <v>38.048</v>
      </c>
      <c r="EU783">
        <v>31.2384</v>
      </c>
      <c r="EV783">
        <v>54.692</v>
      </c>
      <c r="EW783">
        <v>36.3141</v>
      </c>
      <c r="EX783">
        <v>2</v>
      </c>
      <c r="EY783">
        <v>0.248496</v>
      </c>
      <c r="EZ783">
        <v>9.28105</v>
      </c>
      <c r="FA783">
        <v>19.9147</v>
      </c>
      <c r="FB783">
        <v>5.19932</v>
      </c>
      <c r="FC783">
        <v>12.0099</v>
      </c>
      <c r="FD783">
        <v>4.9752</v>
      </c>
      <c r="FE783">
        <v>3.294</v>
      </c>
      <c r="FF783">
        <v>9999</v>
      </c>
      <c r="FG783">
        <v>9999</v>
      </c>
      <c r="FH783">
        <v>9999</v>
      </c>
      <c r="FI783">
        <v>553.6</v>
      </c>
      <c r="FJ783">
        <v>1.8631</v>
      </c>
      <c r="FK783">
        <v>1.86783</v>
      </c>
      <c r="FL783">
        <v>1.86752</v>
      </c>
      <c r="FM783">
        <v>1.86874</v>
      </c>
      <c r="FN783">
        <v>1.86951</v>
      </c>
      <c r="FO783">
        <v>1.86554</v>
      </c>
      <c r="FP783">
        <v>1.86658</v>
      </c>
      <c r="FQ783">
        <v>1.86795</v>
      </c>
      <c r="FR783">
        <v>5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14.24</v>
      </c>
      <c r="GF783">
        <v>0.1598</v>
      </c>
      <c r="GG783">
        <v>5.21543574155078</v>
      </c>
      <c r="GH783">
        <v>0.0100486214095962</v>
      </c>
      <c r="GI783">
        <v>-1.74255938316833e-06</v>
      </c>
      <c r="GJ783">
        <v>3.40457676646056e-10</v>
      </c>
      <c r="GK783">
        <v>-0.0234001039270155</v>
      </c>
      <c r="GL783">
        <v>-0.0317258394575505</v>
      </c>
      <c r="GM783">
        <v>0.00293552719409138</v>
      </c>
      <c r="GN783">
        <v>-2.89779016759736e-05</v>
      </c>
      <c r="GO783">
        <v>-4</v>
      </c>
      <c r="GP783">
        <v>2214</v>
      </c>
      <c r="GQ783">
        <v>1</v>
      </c>
      <c r="GR783">
        <v>18</v>
      </c>
      <c r="GS783">
        <v>17486</v>
      </c>
      <c r="GT783">
        <v>28861.9</v>
      </c>
      <c r="GU783">
        <v>2.87842</v>
      </c>
      <c r="GV783">
        <v>2.65015</v>
      </c>
      <c r="GW783">
        <v>2.24854</v>
      </c>
      <c r="GX783">
        <v>2.73315</v>
      </c>
      <c r="GY783">
        <v>1.99585</v>
      </c>
      <c r="GZ783">
        <v>2.34497</v>
      </c>
      <c r="HA783">
        <v>42.0329</v>
      </c>
      <c r="HB783">
        <v>12.5647</v>
      </c>
      <c r="HC783">
        <v>18</v>
      </c>
      <c r="HD783">
        <v>501.227</v>
      </c>
      <c r="HE783">
        <v>605.615</v>
      </c>
      <c r="HF783">
        <v>11.6296</v>
      </c>
      <c r="HG783">
        <v>30.0872</v>
      </c>
      <c r="HH783">
        <v>30.0003</v>
      </c>
      <c r="HI783">
        <v>29.962</v>
      </c>
      <c r="HJ783">
        <v>29.8736</v>
      </c>
      <c r="HK783">
        <v>57.6065</v>
      </c>
      <c r="HL783">
        <v>50.2872</v>
      </c>
      <c r="HM783">
        <v>0</v>
      </c>
      <c r="HN783">
        <v>11.2955</v>
      </c>
      <c r="HO783">
        <v>1127.01</v>
      </c>
      <c r="HP783">
        <v>13.8758</v>
      </c>
      <c r="HQ783">
        <v>102.3</v>
      </c>
      <c r="HR783">
        <v>103.187</v>
      </c>
    </row>
    <row r="784" spans="1:226">
      <c r="A784">
        <v>768</v>
      </c>
      <c r="B784">
        <v>1657130936.5</v>
      </c>
      <c r="C784">
        <v>10903.9000000954</v>
      </c>
      <c r="D784" t="s">
        <v>1901</v>
      </c>
      <c r="E784" t="s">
        <v>1902</v>
      </c>
      <c r="F784">
        <v>5</v>
      </c>
      <c r="G784" t="s">
        <v>1772</v>
      </c>
      <c r="H784" t="s">
        <v>354</v>
      </c>
      <c r="I784">
        <v>1657130928.71429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1128.65013904385</v>
      </c>
      <c r="AK784">
        <v>1098.17260606061</v>
      </c>
      <c r="AL784">
        <v>3.42159139835163</v>
      </c>
      <c r="AM784">
        <v>66.8679461402668</v>
      </c>
      <c r="AN784">
        <f>(AP784 - AO784 + BO784*1E3/(8.314*(BQ784+273.15)) * AR784/BN784 * AQ784) * BN784/(100*BB784) * 1000/(1000 - AP784)</f>
        <v>0</v>
      </c>
      <c r="AO784">
        <v>13.8321082860265</v>
      </c>
      <c r="AP784">
        <v>17.5228224242424</v>
      </c>
      <c r="AQ784">
        <v>-6.58474952616365e-05</v>
      </c>
      <c r="AR784">
        <v>77.4783212789104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1657130928.71429</v>
      </c>
      <c r="BH784">
        <v>1054.41428571429</v>
      </c>
      <c r="BI784">
        <v>1097.60464285714</v>
      </c>
      <c r="BJ784">
        <v>17.545525</v>
      </c>
      <c r="BK784">
        <v>13.8328857142857</v>
      </c>
      <c r="BL784">
        <v>1040.24821428571</v>
      </c>
      <c r="BM784">
        <v>17.3854857142857</v>
      </c>
      <c r="BN784">
        <v>500.02975</v>
      </c>
      <c r="BO784">
        <v>73.9351642857143</v>
      </c>
      <c r="BP784">
        <v>0.0474240892857143</v>
      </c>
      <c r="BQ784">
        <v>21.838975</v>
      </c>
      <c r="BR784">
        <v>22.3070642857143</v>
      </c>
      <c r="BS784">
        <v>999.9</v>
      </c>
      <c r="BT784">
        <v>0</v>
      </c>
      <c r="BU784">
        <v>0</v>
      </c>
      <c r="BV784">
        <v>10005</v>
      </c>
      <c r="BW784">
        <v>0</v>
      </c>
      <c r="BX784">
        <v>2006.86535714286</v>
      </c>
      <c r="BY784">
        <v>-43.1898892857143</v>
      </c>
      <c r="BZ784">
        <v>1073.245</v>
      </c>
      <c r="CA784">
        <v>1112.99928571429</v>
      </c>
      <c r="CB784">
        <v>3.71264892857143</v>
      </c>
      <c r="CC784">
        <v>1097.60464285714</v>
      </c>
      <c r="CD784">
        <v>13.8328857142857</v>
      </c>
      <c r="CE784">
        <v>1.2972325</v>
      </c>
      <c r="CF784">
        <v>1.02273714285714</v>
      </c>
      <c r="CG784">
        <v>10.7668107142857</v>
      </c>
      <c r="CH784">
        <v>7.2443675</v>
      </c>
      <c r="CI784">
        <v>1999.99678571429</v>
      </c>
      <c r="CJ784">
        <v>0.980003142857143</v>
      </c>
      <c r="CK784">
        <v>0.0199964857142857</v>
      </c>
      <c r="CL784">
        <v>0</v>
      </c>
      <c r="CM784">
        <v>2.25352142857143</v>
      </c>
      <c r="CN784">
        <v>0</v>
      </c>
      <c r="CO784">
        <v>12526.8107142857</v>
      </c>
      <c r="CP784">
        <v>17300.1464285714</v>
      </c>
      <c r="CQ784">
        <v>40.312</v>
      </c>
      <c r="CR784">
        <v>42.08675</v>
      </c>
      <c r="CS784">
        <v>40.5487142857143</v>
      </c>
      <c r="CT784">
        <v>39.75</v>
      </c>
      <c r="CU784">
        <v>39.312</v>
      </c>
      <c r="CV784">
        <v>1960.00678571429</v>
      </c>
      <c r="CW784">
        <v>39.99</v>
      </c>
      <c r="CX784">
        <v>0</v>
      </c>
      <c r="CY784">
        <v>1657130916.7</v>
      </c>
      <c r="CZ784">
        <v>0</v>
      </c>
      <c r="DA784">
        <v>0</v>
      </c>
      <c r="DB784" t="s">
        <v>356</v>
      </c>
      <c r="DC784">
        <v>1656081770.5</v>
      </c>
      <c r="DD784">
        <v>1655399214.6</v>
      </c>
      <c r="DE784">
        <v>0</v>
      </c>
      <c r="DF784">
        <v>0.134</v>
      </c>
      <c r="DG784">
        <v>-0.06</v>
      </c>
      <c r="DH784">
        <v>9.331</v>
      </c>
      <c r="DI784">
        <v>0.511</v>
      </c>
      <c r="DJ784">
        <v>421</v>
      </c>
      <c r="DK784">
        <v>25</v>
      </c>
      <c r="DL784">
        <v>1.93</v>
      </c>
      <c r="DM784">
        <v>0.15</v>
      </c>
      <c r="DN784">
        <v>-43.08217</v>
      </c>
      <c r="DO784">
        <v>-1.13700112570352</v>
      </c>
      <c r="DP784">
        <v>0.482189839793416</v>
      </c>
      <c r="DQ784">
        <v>0</v>
      </c>
      <c r="DR784">
        <v>3.71954025</v>
      </c>
      <c r="DS784">
        <v>-0.117864878048774</v>
      </c>
      <c r="DT784">
        <v>0.0117739720331543</v>
      </c>
      <c r="DU784">
        <v>0</v>
      </c>
      <c r="DV784">
        <v>0</v>
      </c>
      <c r="DW784">
        <v>2</v>
      </c>
      <c r="DX784" t="s">
        <v>367</v>
      </c>
      <c r="DY784">
        <v>2.97036</v>
      </c>
      <c r="DZ784">
        <v>2.70111</v>
      </c>
      <c r="EA784">
        <v>0.143108</v>
      </c>
      <c r="EB784">
        <v>0.147877</v>
      </c>
      <c r="EC784">
        <v>0.06783</v>
      </c>
      <c r="ED784">
        <v>0.0575843</v>
      </c>
      <c r="EE784">
        <v>33329.9</v>
      </c>
      <c r="EF784">
        <v>36299</v>
      </c>
      <c r="EG784">
        <v>35270.1</v>
      </c>
      <c r="EH784">
        <v>38658.2</v>
      </c>
      <c r="EI784">
        <v>46656.8</v>
      </c>
      <c r="EJ784">
        <v>52602.9</v>
      </c>
      <c r="EK784">
        <v>55156.1</v>
      </c>
      <c r="EL784">
        <v>61983.6</v>
      </c>
      <c r="EM784">
        <v>1.9424</v>
      </c>
      <c r="EN784">
        <v>2.094</v>
      </c>
      <c r="EO784">
        <v>-0.0189245</v>
      </c>
      <c r="EP784">
        <v>0</v>
      </c>
      <c r="EQ784">
        <v>22.6288</v>
      </c>
      <c r="ER784">
        <v>999.9</v>
      </c>
      <c r="ES784">
        <v>34.605</v>
      </c>
      <c r="ET784">
        <v>38.048</v>
      </c>
      <c r="EU784">
        <v>31.2408</v>
      </c>
      <c r="EV784">
        <v>54.582</v>
      </c>
      <c r="EW784">
        <v>36.3021</v>
      </c>
      <c r="EX784">
        <v>2</v>
      </c>
      <c r="EY784">
        <v>0.248902</v>
      </c>
      <c r="EZ784">
        <v>9.28105</v>
      </c>
      <c r="FA784">
        <v>19.9148</v>
      </c>
      <c r="FB784">
        <v>5.19932</v>
      </c>
      <c r="FC784">
        <v>12.0099</v>
      </c>
      <c r="FD784">
        <v>4.9756</v>
      </c>
      <c r="FE784">
        <v>3.294</v>
      </c>
      <c r="FF784">
        <v>9999</v>
      </c>
      <c r="FG784">
        <v>9999</v>
      </c>
      <c r="FH784">
        <v>9999</v>
      </c>
      <c r="FI784">
        <v>553.6</v>
      </c>
      <c r="FJ784">
        <v>1.8631</v>
      </c>
      <c r="FK784">
        <v>1.86783</v>
      </c>
      <c r="FL784">
        <v>1.86752</v>
      </c>
      <c r="FM784">
        <v>1.86874</v>
      </c>
      <c r="FN784">
        <v>1.86951</v>
      </c>
      <c r="FO784">
        <v>1.86554</v>
      </c>
      <c r="FP784">
        <v>1.86658</v>
      </c>
      <c r="FQ784">
        <v>1.86798</v>
      </c>
      <c r="FR784">
        <v>5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14.36</v>
      </c>
      <c r="GF784">
        <v>0.1592</v>
      </c>
      <c r="GG784">
        <v>5.21543574155078</v>
      </c>
      <c r="GH784">
        <v>0.0100486214095962</v>
      </c>
      <c r="GI784">
        <v>-1.74255938316833e-06</v>
      </c>
      <c r="GJ784">
        <v>3.40457676646056e-10</v>
      </c>
      <c r="GK784">
        <v>-0.0234001039270155</v>
      </c>
      <c r="GL784">
        <v>-0.0317258394575505</v>
      </c>
      <c r="GM784">
        <v>0.00293552719409138</v>
      </c>
      <c r="GN784">
        <v>-2.89779016759736e-05</v>
      </c>
      <c r="GO784">
        <v>-4</v>
      </c>
      <c r="GP784">
        <v>2214</v>
      </c>
      <c r="GQ784">
        <v>1</v>
      </c>
      <c r="GR784">
        <v>18</v>
      </c>
      <c r="GS784">
        <v>17486.1</v>
      </c>
      <c r="GT784">
        <v>28862</v>
      </c>
      <c r="GU784">
        <v>2.91382</v>
      </c>
      <c r="GV784">
        <v>2.64771</v>
      </c>
      <c r="GW784">
        <v>2.24854</v>
      </c>
      <c r="GX784">
        <v>2.73315</v>
      </c>
      <c r="GY784">
        <v>1.99585</v>
      </c>
      <c r="GZ784">
        <v>2.33765</v>
      </c>
      <c r="HA784">
        <v>42.0329</v>
      </c>
      <c r="HB784">
        <v>12.556</v>
      </c>
      <c r="HC784">
        <v>18</v>
      </c>
      <c r="HD784">
        <v>501.384</v>
      </c>
      <c r="HE784">
        <v>605.176</v>
      </c>
      <c r="HF784">
        <v>11.6308</v>
      </c>
      <c r="HG784">
        <v>30.0923</v>
      </c>
      <c r="HH784">
        <v>30.0005</v>
      </c>
      <c r="HI784">
        <v>29.9645</v>
      </c>
      <c r="HJ784">
        <v>29.8761</v>
      </c>
      <c r="HK784">
        <v>58.3029</v>
      </c>
      <c r="HL784">
        <v>50.2872</v>
      </c>
      <c r="HM784">
        <v>0</v>
      </c>
      <c r="HN784">
        <v>11.2858</v>
      </c>
      <c r="HO784">
        <v>1140.48</v>
      </c>
      <c r="HP784">
        <v>13.8958</v>
      </c>
      <c r="HQ784">
        <v>102.3</v>
      </c>
      <c r="HR784">
        <v>103.187</v>
      </c>
    </row>
    <row r="785" spans="1:226">
      <c r="A785">
        <v>769</v>
      </c>
      <c r="B785">
        <v>1657130941.5</v>
      </c>
      <c r="C785">
        <v>10908.9000000954</v>
      </c>
      <c r="D785" t="s">
        <v>1903</v>
      </c>
      <c r="E785" t="s">
        <v>1904</v>
      </c>
      <c r="F785">
        <v>5</v>
      </c>
      <c r="G785" t="s">
        <v>1772</v>
      </c>
      <c r="H785" t="s">
        <v>354</v>
      </c>
      <c r="I785">
        <v>1657130934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1145.98495387233</v>
      </c>
      <c r="AK785">
        <v>1115.20339393939</v>
      </c>
      <c r="AL785">
        <v>3.43253198419036</v>
      </c>
      <c r="AM785">
        <v>66.8679461402668</v>
      </c>
      <c r="AN785">
        <f>(AP785 - AO785 + BO785*1E3/(8.314*(BQ785+273.15)) * AR785/BN785 * AQ785) * BN785/(100*BB785) * 1000/(1000 - AP785)</f>
        <v>0</v>
      </c>
      <c r="AO785">
        <v>13.8288149495412</v>
      </c>
      <c r="AP785">
        <v>17.5095539393939</v>
      </c>
      <c r="AQ785">
        <v>-0.000560424247462093</v>
      </c>
      <c r="AR785">
        <v>77.4783212789104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1657130934</v>
      </c>
      <c r="BH785">
        <v>1072.16111111111</v>
      </c>
      <c r="BI785">
        <v>1115.36888888889</v>
      </c>
      <c r="BJ785">
        <v>17.5312851851852</v>
      </c>
      <c r="BK785">
        <v>13.8308925925926</v>
      </c>
      <c r="BL785">
        <v>1057.86259259259</v>
      </c>
      <c r="BM785">
        <v>17.371837037037</v>
      </c>
      <c r="BN785">
        <v>500.04862962963</v>
      </c>
      <c r="BO785">
        <v>73.9353333333333</v>
      </c>
      <c r="BP785">
        <v>0.0475119259259259</v>
      </c>
      <c r="BQ785">
        <v>21.8424111111111</v>
      </c>
      <c r="BR785">
        <v>22.3167259259259</v>
      </c>
      <c r="BS785">
        <v>999.9</v>
      </c>
      <c r="BT785">
        <v>0</v>
      </c>
      <c r="BU785">
        <v>0</v>
      </c>
      <c r="BV785">
        <v>10007.037037037</v>
      </c>
      <c r="BW785">
        <v>0</v>
      </c>
      <c r="BX785">
        <v>2005.51259259259</v>
      </c>
      <c r="BY785">
        <v>-43.2066037037037</v>
      </c>
      <c r="BZ785">
        <v>1091.29407407407</v>
      </c>
      <c r="CA785">
        <v>1131.01</v>
      </c>
      <c r="CB785">
        <v>3.70039814814815</v>
      </c>
      <c r="CC785">
        <v>1115.36888888889</v>
      </c>
      <c r="CD785">
        <v>13.8308925925926</v>
      </c>
      <c r="CE785">
        <v>1.29618185185185</v>
      </c>
      <c r="CF785">
        <v>1.02259111111111</v>
      </c>
      <c r="CG785">
        <v>10.7546407407407</v>
      </c>
      <c r="CH785">
        <v>7.24229296296296</v>
      </c>
      <c r="CI785">
        <v>1999.99888888889</v>
      </c>
      <c r="CJ785">
        <v>0.980003148148148</v>
      </c>
      <c r="CK785">
        <v>0.0199964814814815</v>
      </c>
      <c r="CL785">
        <v>0</v>
      </c>
      <c r="CM785">
        <v>2.22151851851852</v>
      </c>
      <c r="CN785">
        <v>0</v>
      </c>
      <c r="CO785">
        <v>12517.2814814815</v>
      </c>
      <c r="CP785">
        <v>17300.162962963</v>
      </c>
      <c r="CQ785">
        <v>40.312</v>
      </c>
      <c r="CR785">
        <v>42.0923333333333</v>
      </c>
      <c r="CS785">
        <v>40.5528148148148</v>
      </c>
      <c r="CT785">
        <v>39.75</v>
      </c>
      <c r="CU785">
        <v>39.312</v>
      </c>
      <c r="CV785">
        <v>1960.00888888889</v>
      </c>
      <c r="CW785">
        <v>39.99</v>
      </c>
      <c r="CX785">
        <v>0</v>
      </c>
      <c r="CY785">
        <v>1657130922.1</v>
      </c>
      <c r="CZ785">
        <v>0</v>
      </c>
      <c r="DA785">
        <v>0</v>
      </c>
      <c r="DB785" t="s">
        <v>356</v>
      </c>
      <c r="DC785">
        <v>1656081770.5</v>
      </c>
      <c r="DD785">
        <v>1655399214.6</v>
      </c>
      <c r="DE785">
        <v>0</v>
      </c>
      <c r="DF785">
        <v>0.134</v>
      </c>
      <c r="DG785">
        <v>-0.06</v>
      </c>
      <c r="DH785">
        <v>9.331</v>
      </c>
      <c r="DI785">
        <v>0.511</v>
      </c>
      <c r="DJ785">
        <v>421</v>
      </c>
      <c r="DK785">
        <v>25</v>
      </c>
      <c r="DL785">
        <v>1.93</v>
      </c>
      <c r="DM785">
        <v>0.15</v>
      </c>
      <c r="DN785">
        <v>-43.2143875</v>
      </c>
      <c r="DO785">
        <v>-0.829043527204459</v>
      </c>
      <c r="DP785">
        <v>0.535247550759226</v>
      </c>
      <c r="DQ785">
        <v>0</v>
      </c>
      <c r="DR785">
        <v>3.70628125</v>
      </c>
      <c r="DS785">
        <v>-0.136481088180114</v>
      </c>
      <c r="DT785">
        <v>0.013572930631868</v>
      </c>
      <c r="DU785">
        <v>0</v>
      </c>
      <c r="DV785">
        <v>0</v>
      </c>
      <c r="DW785">
        <v>2</v>
      </c>
      <c r="DX785" t="s">
        <v>367</v>
      </c>
      <c r="DY785">
        <v>2.96989</v>
      </c>
      <c r="DZ785">
        <v>2.7023</v>
      </c>
      <c r="EA785">
        <v>0.144523</v>
      </c>
      <c r="EB785">
        <v>0.149215</v>
      </c>
      <c r="EC785">
        <v>0.0677863</v>
      </c>
      <c r="ED785">
        <v>0.0575648</v>
      </c>
      <c r="EE785">
        <v>33274.3</v>
      </c>
      <c r="EF785">
        <v>36240.9</v>
      </c>
      <c r="EG785">
        <v>35269.6</v>
      </c>
      <c r="EH785">
        <v>38657.1</v>
      </c>
      <c r="EI785">
        <v>46659.2</v>
      </c>
      <c r="EJ785">
        <v>52602.6</v>
      </c>
      <c r="EK785">
        <v>55156.2</v>
      </c>
      <c r="EL785">
        <v>61982</v>
      </c>
      <c r="EM785">
        <v>1.9422</v>
      </c>
      <c r="EN785">
        <v>2.0944</v>
      </c>
      <c r="EO785">
        <v>-0.0177324</v>
      </c>
      <c r="EP785">
        <v>0</v>
      </c>
      <c r="EQ785">
        <v>22.6288</v>
      </c>
      <c r="ER785">
        <v>999.9</v>
      </c>
      <c r="ES785">
        <v>34.605</v>
      </c>
      <c r="ET785">
        <v>38.068</v>
      </c>
      <c r="EU785">
        <v>31.2735</v>
      </c>
      <c r="EV785">
        <v>54.532</v>
      </c>
      <c r="EW785">
        <v>36.238</v>
      </c>
      <c r="EX785">
        <v>2</v>
      </c>
      <c r="EY785">
        <v>0.249106</v>
      </c>
      <c r="EZ785">
        <v>9.28105</v>
      </c>
      <c r="FA785">
        <v>19.9148</v>
      </c>
      <c r="FB785">
        <v>5.19932</v>
      </c>
      <c r="FC785">
        <v>12.0099</v>
      </c>
      <c r="FD785">
        <v>4.976</v>
      </c>
      <c r="FE785">
        <v>3.294</v>
      </c>
      <c r="FF785">
        <v>9999</v>
      </c>
      <c r="FG785">
        <v>9999</v>
      </c>
      <c r="FH785">
        <v>9999</v>
      </c>
      <c r="FI785">
        <v>553.6</v>
      </c>
      <c r="FJ785">
        <v>1.8631</v>
      </c>
      <c r="FK785">
        <v>1.86777</v>
      </c>
      <c r="FL785">
        <v>1.86752</v>
      </c>
      <c r="FM785">
        <v>1.86874</v>
      </c>
      <c r="FN785">
        <v>1.86951</v>
      </c>
      <c r="FO785">
        <v>1.86554</v>
      </c>
      <c r="FP785">
        <v>1.86649</v>
      </c>
      <c r="FQ785">
        <v>1.86798</v>
      </c>
      <c r="FR785">
        <v>5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14.48</v>
      </c>
      <c r="GF785">
        <v>0.1585</v>
      </c>
      <c r="GG785">
        <v>5.21543574155078</v>
      </c>
      <c r="GH785">
        <v>0.0100486214095962</v>
      </c>
      <c r="GI785">
        <v>-1.74255938316833e-06</v>
      </c>
      <c r="GJ785">
        <v>3.40457676646056e-10</v>
      </c>
      <c r="GK785">
        <v>-0.0234001039270155</v>
      </c>
      <c r="GL785">
        <v>-0.0317258394575505</v>
      </c>
      <c r="GM785">
        <v>0.00293552719409138</v>
      </c>
      <c r="GN785">
        <v>-2.89779016759736e-05</v>
      </c>
      <c r="GO785">
        <v>-4</v>
      </c>
      <c r="GP785">
        <v>2214</v>
      </c>
      <c r="GQ785">
        <v>1</v>
      </c>
      <c r="GR785">
        <v>18</v>
      </c>
      <c r="GS785">
        <v>17486.2</v>
      </c>
      <c r="GT785">
        <v>28862.1</v>
      </c>
      <c r="GU785">
        <v>2.94556</v>
      </c>
      <c r="GV785">
        <v>2.64893</v>
      </c>
      <c r="GW785">
        <v>2.24854</v>
      </c>
      <c r="GX785">
        <v>2.73315</v>
      </c>
      <c r="GY785">
        <v>1.99585</v>
      </c>
      <c r="GZ785">
        <v>2.33154</v>
      </c>
      <c r="HA785">
        <v>42.0329</v>
      </c>
      <c r="HB785">
        <v>12.5472</v>
      </c>
      <c r="HC785">
        <v>18</v>
      </c>
      <c r="HD785">
        <v>501.25</v>
      </c>
      <c r="HE785">
        <v>605.487</v>
      </c>
      <c r="HF785">
        <v>11.6286</v>
      </c>
      <c r="HG785">
        <v>30.095</v>
      </c>
      <c r="HH785">
        <v>30.0003</v>
      </c>
      <c r="HI785">
        <v>29.9645</v>
      </c>
      <c r="HJ785">
        <v>29.8766</v>
      </c>
      <c r="HK785">
        <v>58.9462</v>
      </c>
      <c r="HL785">
        <v>50.2872</v>
      </c>
      <c r="HM785">
        <v>0</v>
      </c>
      <c r="HN785">
        <v>11.2812</v>
      </c>
      <c r="HO785">
        <v>1160.58</v>
      </c>
      <c r="HP785">
        <v>13.9204</v>
      </c>
      <c r="HQ785">
        <v>102.299</v>
      </c>
      <c r="HR785">
        <v>103.184</v>
      </c>
    </row>
    <row r="786" spans="1:226">
      <c r="A786">
        <v>770</v>
      </c>
      <c r="B786">
        <v>1657130946.5</v>
      </c>
      <c r="C786">
        <v>10913.9000000954</v>
      </c>
      <c r="D786" t="s">
        <v>1905</v>
      </c>
      <c r="E786" t="s">
        <v>1906</v>
      </c>
      <c r="F786">
        <v>5</v>
      </c>
      <c r="G786" t="s">
        <v>1772</v>
      </c>
      <c r="H786" t="s">
        <v>354</v>
      </c>
      <c r="I786">
        <v>1657130938.71429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1163.00789700883</v>
      </c>
      <c r="AK786">
        <v>1132.43927272727</v>
      </c>
      <c r="AL786">
        <v>3.48850989717141</v>
      </c>
      <c r="AM786">
        <v>66.8679461402668</v>
      </c>
      <c r="AN786">
        <f>(AP786 - AO786 + BO786*1E3/(8.314*(BQ786+273.15)) * AR786/BN786 * AQ786) * BN786/(100*BB786) * 1000/(1000 - AP786)</f>
        <v>0</v>
      </c>
      <c r="AO786">
        <v>13.8267069917017</v>
      </c>
      <c r="AP786">
        <v>17.4887012121212</v>
      </c>
      <c r="AQ786">
        <v>-0.00161490540021784</v>
      </c>
      <c r="AR786">
        <v>77.4783212789104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1657130938.71429</v>
      </c>
      <c r="BH786">
        <v>1088.00178571429</v>
      </c>
      <c r="BI786">
        <v>1131.34928571429</v>
      </c>
      <c r="BJ786">
        <v>17.5163785714286</v>
      </c>
      <c r="BK786">
        <v>13.8293964285714</v>
      </c>
      <c r="BL786">
        <v>1073.58535714286</v>
      </c>
      <c r="BM786">
        <v>17.3575571428571</v>
      </c>
      <c r="BN786">
        <v>500.0355</v>
      </c>
      <c r="BO786">
        <v>73.9349321428571</v>
      </c>
      <c r="BP786">
        <v>0.0477182821428572</v>
      </c>
      <c r="BQ786">
        <v>21.8446464285714</v>
      </c>
      <c r="BR786">
        <v>22.3250464285714</v>
      </c>
      <c r="BS786">
        <v>999.9</v>
      </c>
      <c r="BT786">
        <v>0</v>
      </c>
      <c r="BU786">
        <v>0</v>
      </c>
      <c r="BV786">
        <v>10008.75</v>
      </c>
      <c r="BW786">
        <v>0</v>
      </c>
      <c r="BX786">
        <v>2004.80285714286</v>
      </c>
      <c r="BY786">
        <v>-43.3461035714286</v>
      </c>
      <c r="BZ786">
        <v>1107.4</v>
      </c>
      <c r="CA786">
        <v>1147.21285714286</v>
      </c>
      <c r="CB786">
        <v>3.68698357142857</v>
      </c>
      <c r="CC786">
        <v>1131.34928571429</v>
      </c>
      <c r="CD786">
        <v>13.8293964285714</v>
      </c>
      <c r="CE786">
        <v>1.29507178571429</v>
      </c>
      <c r="CF786">
        <v>1.02247464285714</v>
      </c>
      <c r="CG786">
        <v>10.7417714285714</v>
      </c>
      <c r="CH786">
        <v>7.24063392857143</v>
      </c>
      <c r="CI786">
        <v>2000.00142857143</v>
      </c>
      <c r="CJ786">
        <v>0.980003142857143</v>
      </c>
      <c r="CK786">
        <v>0.0199964857142857</v>
      </c>
      <c r="CL786">
        <v>0</v>
      </c>
      <c r="CM786">
        <v>2.26514285714286</v>
      </c>
      <c r="CN786">
        <v>0</v>
      </c>
      <c r="CO786">
        <v>12512.7535714286</v>
      </c>
      <c r="CP786">
        <v>17300.1857142857</v>
      </c>
      <c r="CQ786">
        <v>40.312</v>
      </c>
      <c r="CR786">
        <v>42.098</v>
      </c>
      <c r="CS786">
        <v>40.562</v>
      </c>
      <c r="CT786">
        <v>39.75</v>
      </c>
      <c r="CU786">
        <v>39.312</v>
      </c>
      <c r="CV786">
        <v>1960.01142857143</v>
      </c>
      <c r="CW786">
        <v>39.99</v>
      </c>
      <c r="CX786">
        <v>0</v>
      </c>
      <c r="CY786">
        <v>1657130926.9</v>
      </c>
      <c r="CZ786">
        <v>0</v>
      </c>
      <c r="DA786">
        <v>0</v>
      </c>
      <c r="DB786" t="s">
        <v>356</v>
      </c>
      <c r="DC786">
        <v>1656081770.5</v>
      </c>
      <c r="DD786">
        <v>1655399214.6</v>
      </c>
      <c r="DE786">
        <v>0</v>
      </c>
      <c r="DF786">
        <v>0.134</v>
      </c>
      <c r="DG786">
        <v>-0.06</v>
      </c>
      <c r="DH786">
        <v>9.331</v>
      </c>
      <c r="DI786">
        <v>0.511</v>
      </c>
      <c r="DJ786">
        <v>421</v>
      </c>
      <c r="DK786">
        <v>25</v>
      </c>
      <c r="DL786">
        <v>1.93</v>
      </c>
      <c r="DM786">
        <v>0.15</v>
      </c>
      <c r="DN786">
        <v>-43.2905175</v>
      </c>
      <c r="DO786">
        <v>-0.921954596622894</v>
      </c>
      <c r="DP786">
        <v>0.54600426229449</v>
      </c>
      <c r="DQ786">
        <v>0</v>
      </c>
      <c r="DR786">
        <v>3.69602525</v>
      </c>
      <c r="DS786">
        <v>-0.15105129455911</v>
      </c>
      <c r="DT786">
        <v>0.0150906928249666</v>
      </c>
      <c r="DU786">
        <v>0</v>
      </c>
      <c r="DV786">
        <v>0</v>
      </c>
      <c r="DW786">
        <v>2</v>
      </c>
      <c r="DX786" t="s">
        <v>367</v>
      </c>
      <c r="DY786">
        <v>2.97031</v>
      </c>
      <c r="DZ786">
        <v>2.70171</v>
      </c>
      <c r="EA786">
        <v>0.145938</v>
      </c>
      <c r="EB786">
        <v>0.150588</v>
      </c>
      <c r="EC786">
        <v>0.0677213</v>
      </c>
      <c r="ED786">
        <v>0.0576066</v>
      </c>
      <c r="EE786">
        <v>33219.2</v>
      </c>
      <c r="EF786">
        <v>36182.8</v>
      </c>
      <c r="EG786">
        <v>35269.6</v>
      </c>
      <c r="EH786">
        <v>38657.6</v>
      </c>
      <c r="EI786">
        <v>46662.5</v>
      </c>
      <c r="EJ786">
        <v>52600.2</v>
      </c>
      <c r="EK786">
        <v>55156.2</v>
      </c>
      <c r="EL786">
        <v>61981.9</v>
      </c>
      <c r="EM786">
        <v>1.9438</v>
      </c>
      <c r="EN786">
        <v>2.0942</v>
      </c>
      <c r="EO786">
        <v>-0.0160933</v>
      </c>
      <c r="EP786">
        <v>0</v>
      </c>
      <c r="EQ786">
        <v>22.6288</v>
      </c>
      <c r="ER786">
        <v>999.9</v>
      </c>
      <c r="ES786">
        <v>34.581</v>
      </c>
      <c r="ET786">
        <v>38.068</v>
      </c>
      <c r="EU786">
        <v>31.2529</v>
      </c>
      <c r="EV786">
        <v>54.392</v>
      </c>
      <c r="EW786">
        <v>36.266</v>
      </c>
      <c r="EX786">
        <v>2</v>
      </c>
      <c r="EY786">
        <v>0.250122</v>
      </c>
      <c r="EZ786">
        <v>9.28105</v>
      </c>
      <c r="FA786">
        <v>19.9145</v>
      </c>
      <c r="FB786">
        <v>5.20052</v>
      </c>
      <c r="FC786">
        <v>12.0099</v>
      </c>
      <c r="FD786">
        <v>4.976</v>
      </c>
      <c r="FE786">
        <v>3.294</v>
      </c>
      <c r="FF786">
        <v>9999</v>
      </c>
      <c r="FG786">
        <v>9999</v>
      </c>
      <c r="FH786">
        <v>9999</v>
      </c>
      <c r="FI786">
        <v>553.6</v>
      </c>
      <c r="FJ786">
        <v>1.86313</v>
      </c>
      <c r="FK786">
        <v>1.86783</v>
      </c>
      <c r="FL786">
        <v>1.86752</v>
      </c>
      <c r="FM786">
        <v>1.86884</v>
      </c>
      <c r="FN786">
        <v>1.86951</v>
      </c>
      <c r="FO786">
        <v>1.86554</v>
      </c>
      <c r="FP786">
        <v>1.86658</v>
      </c>
      <c r="FQ786">
        <v>1.86798</v>
      </c>
      <c r="FR786">
        <v>5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14.61</v>
      </c>
      <c r="GF786">
        <v>0.1575</v>
      </c>
      <c r="GG786">
        <v>5.21543574155078</v>
      </c>
      <c r="GH786">
        <v>0.0100486214095962</v>
      </c>
      <c r="GI786">
        <v>-1.74255938316833e-06</v>
      </c>
      <c r="GJ786">
        <v>3.40457676646056e-10</v>
      </c>
      <c r="GK786">
        <v>-0.0234001039270155</v>
      </c>
      <c r="GL786">
        <v>-0.0317258394575505</v>
      </c>
      <c r="GM786">
        <v>0.00293552719409138</v>
      </c>
      <c r="GN786">
        <v>-2.89779016759736e-05</v>
      </c>
      <c r="GO786">
        <v>-4</v>
      </c>
      <c r="GP786">
        <v>2214</v>
      </c>
      <c r="GQ786">
        <v>1</v>
      </c>
      <c r="GR786">
        <v>18</v>
      </c>
      <c r="GS786">
        <v>17486.3</v>
      </c>
      <c r="GT786">
        <v>28862.2</v>
      </c>
      <c r="GU786">
        <v>2.98096</v>
      </c>
      <c r="GV786">
        <v>2.64282</v>
      </c>
      <c r="GW786">
        <v>2.24854</v>
      </c>
      <c r="GX786">
        <v>2.73315</v>
      </c>
      <c r="GY786">
        <v>1.99585</v>
      </c>
      <c r="GZ786">
        <v>2.33887</v>
      </c>
      <c r="HA786">
        <v>42.0329</v>
      </c>
      <c r="HB786">
        <v>12.5472</v>
      </c>
      <c r="HC786">
        <v>18</v>
      </c>
      <c r="HD786">
        <v>502.348</v>
      </c>
      <c r="HE786">
        <v>605.358</v>
      </c>
      <c r="HF786">
        <v>11.6223</v>
      </c>
      <c r="HG786">
        <v>30.0976</v>
      </c>
      <c r="HH786">
        <v>30.0008</v>
      </c>
      <c r="HI786">
        <v>29.9671</v>
      </c>
      <c r="HJ786">
        <v>29.8787</v>
      </c>
      <c r="HK786">
        <v>59.6425</v>
      </c>
      <c r="HL786">
        <v>49.9914</v>
      </c>
      <c r="HM786">
        <v>0</v>
      </c>
      <c r="HN786">
        <v>11.2725</v>
      </c>
      <c r="HO786">
        <v>1174</v>
      </c>
      <c r="HP786">
        <v>13.9577</v>
      </c>
      <c r="HQ786">
        <v>102.299</v>
      </c>
      <c r="HR786">
        <v>103.185</v>
      </c>
    </row>
    <row r="787" spans="1:226">
      <c r="A787">
        <v>771</v>
      </c>
      <c r="B787">
        <v>1657130951.5</v>
      </c>
      <c r="C787">
        <v>10918.9000000954</v>
      </c>
      <c r="D787" t="s">
        <v>1907</v>
      </c>
      <c r="E787" t="s">
        <v>1908</v>
      </c>
      <c r="F787">
        <v>5</v>
      </c>
      <c r="G787" t="s">
        <v>1772</v>
      </c>
      <c r="H787" t="s">
        <v>354</v>
      </c>
      <c r="I787">
        <v>1657130944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1180.08740567197</v>
      </c>
      <c r="AK787">
        <v>1149.45987878788</v>
      </c>
      <c r="AL787">
        <v>3.46135936832445</v>
      </c>
      <c r="AM787">
        <v>66.8679461402668</v>
      </c>
      <c r="AN787">
        <f>(AP787 - AO787 + BO787*1E3/(8.314*(BQ787+273.15)) * AR787/BN787 * AQ787) * BN787/(100*BB787) * 1000/(1000 - AP787)</f>
        <v>0</v>
      </c>
      <c r="AO787">
        <v>13.8414953371143</v>
      </c>
      <c r="AP787">
        <v>17.4681442424242</v>
      </c>
      <c r="AQ787">
        <v>-0.000859330747369673</v>
      </c>
      <c r="AR787">
        <v>77.4783212789104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1657130944</v>
      </c>
      <c r="BH787">
        <v>1105.75925925926</v>
      </c>
      <c r="BI787">
        <v>1149.13555555556</v>
      </c>
      <c r="BJ787">
        <v>17.4968333333333</v>
      </c>
      <c r="BK787">
        <v>13.8340185185185</v>
      </c>
      <c r="BL787">
        <v>1091.21</v>
      </c>
      <c r="BM787">
        <v>17.3388407407407</v>
      </c>
      <c r="BN787">
        <v>500.032518518519</v>
      </c>
      <c r="BO787">
        <v>73.9352333333333</v>
      </c>
      <c r="BP787">
        <v>0.0478810037037037</v>
      </c>
      <c r="BQ787">
        <v>21.8467222222222</v>
      </c>
      <c r="BR787">
        <v>22.3346407407407</v>
      </c>
      <c r="BS787">
        <v>999.9</v>
      </c>
      <c r="BT787">
        <v>0</v>
      </c>
      <c r="BU787">
        <v>0</v>
      </c>
      <c r="BV787">
        <v>10006.6666666667</v>
      </c>
      <c r="BW787">
        <v>0</v>
      </c>
      <c r="BX787">
        <v>2006.03925925926</v>
      </c>
      <c r="BY787">
        <v>-43.3757259259259</v>
      </c>
      <c r="BZ787">
        <v>1125.45111111111</v>
      </c>
      <c r="CA787">
        <v>1165.25481481482</v>
      </c>
      <c r="CB787">
        <v>3.66281407407407</v>
      </c>
      <c r="CC787">
        <v>1149.13555555556</v>
      </c>
      <c r="CD787">
        <v>13.8340185185185</v>
      </c>
      <c r="CE787">
        <v>1.29363222222222</v>
      </c>
      <c r="CF787">
        <v>1.02282074074074</v>
      </c>
      <c r="CG787">
        <v>10.7250740740741</v>
      </c>
      <c r="CH787">
        <v>7.2455762962963</v>
      </c>
      <c r="CI787">
        <v>1999.98518518519</v>
      </c>
      <c r="CJ787">
        <v>0.980003</v>
      </c>
      <c r="CK787">
        <v>0.0199966</v>
      </c>
      <c r="CL787">
        <v>0</v>
      </c>
      <c r="CM787">
        <v>2.26481111111111</v>
      </c>
      <c r="CN787">
        <v>0</v>
      </c>
      <c r="CO787">
        <v>12507.7333333333</v>
      </c>
      <c r="CP787">
        <v>17300.0407407407</v>
      </c>
      <c r="CQ787">
        <v>40.312</v>
      </c>
      <c r="CR787">
        <v>42.111</v>
      </c>
      <c r="CS787">
        <v>40.562</v>
      </c>
      <c r="CT787">
        <v>39.75</v>
      </c>
      <c r="CU787">
        <v>39.312</v>
      </c>
      <c r="CV787">
        <v>1959.99518518519</v>
      </c>
      <c r="CW787">
        <v>39.99</v>
      </c>
      <c r="CX787">
        <v>0</v>
      </c>
      <c r="CY787">
        <v>1657130932.3</v>
      </c>
      <c r="CZ787">
        <v>0</v>
      </c>
      <c r="DA787">
        <v>0</v>
      </c>
      <c r="DB787" t="s">
        <v>356</v>
      </c>
      <c r="DC787">
        <v>1656081770.5</v>
      </c>
      <c r="DD787">
        <v>1655399214.6</v>
      </c>
      <c r="DE787">
        <v>0</v>
      </c>
      <c r="DF787">
        <v>0.134</v>
      </c>
      <c r="DG787">
        <v>-0.06</v>
      </c>
      <c r="DH787">
        <v>9.331</v>
      </c>
      <c r="DI787">
        <v>0.511</v>
      </c>
      <c r="DJ787">
        <v>421</v>
      </c>
      <c r="DK787">
        <v>25</v>
      </c>
      <c r="DL787">
        <v>1.93</v>
      </c>
      <c r="DM787">
        <v>0.15</v>
      </c>
      <c r="DN787">
        <v>-43.3595875</v>
      </c>
      <c r="DO787">
        <v>-0.196625515947424</v>
      </c>
      <c r="DP787">
        <v>0.470946345238765</v>
      </c>
      <c r="DQ787">
        <v>0</v>
      </c>
      <c r="DR787">
        <v>3.673627</v>
      </c>
      <c r="DS787">
        <v>-0.267180787992502</v>
      </c>
      <c r="DT787">
        <v>0.0267450698447396</v>
      </c>
      <c r="DU787">
        <v>0</v>
      </c>
      <c r="DV787">
        <v>0</v>
      </c>
      <c r="DW787">
        <v>2</v>
      </c>
      <c r="DX787" t="s">
        <v>367</v>
      </c>
      <c r="DY787">
        <v>2.9698</v>
      </c>
      <c r="DZ787">
        <v>2.70166</v>
      </c>
      <c r="EA787">
        <v>0.147364</v>
      </c>
      <c r="EB787">
        <v>0.151975</v>
      </c>
      <c r="EC787">
        <v>0.0676836</v>
      </c>
      <c r="ED787">
        <v>0.0577321</v>
      </c>
      <c r="EE787">
        <v>33163.4</v>
      </c>
      <c r="EF787">
        <v>36122.9</v>
      </c>
      <c r="EG787">
        <v>35269.3</v>
      </c>
      <c r="EH787">
        <v>38656.7</v>
      </c>
      <c r="EI787">
        <v>46664.3</v>
      </c>
      <c r="EJ787">
        <v>52593.3</v>
      </c>
      <c r="EK787">
        <v>55156.1</v>
      </c>
      <c r="EL787">
        <v>61982</v>
      </c>
      <c r="EM787">
        <v>1.9426</v>
      </c>
      <c r="EN787">
        <v>2.094</v>
      </c>
      <c r="EO787">
        <v>-0.0165403</v>
      </c>
      <c r="EP787">
        <v>0</v>
      </c>
      <c r="EQ787">
        <v>22.6269</v>
      </c>
      <c r="ER787">
        <v>999.9</v>
      </c>
      <c r="ES787">
        <v>34.581</v>
      </c>
      <c r="ET787">
        <v>38.078</v>
      </c>
      <c r="EU787">
        <v>31.2679</v>
      </c>
      <c r="EV787">
        <v>54.462</v>
      </c>
      <c r="EW787">
        <v>36.2179</v>
      </c>
      <c r="EX787">
        <v>2</v>
      </c>
      <c r="EY787">
        <v>0.249939</v>
      </c>
      <c r="EZ787">
        <v>9.28105</v>
      </c>
      <c r="FA787">
        <v>19.9138</v>
      </c>
      <c r="FB787">
        <v>5.19932</v>
      </c>
      <c r="FC787">
        <v>12.0099</v>
      </c>
      <c r="FD787">
        <v>4.976</v>
      </c>
      <c r="FE787">
        <v>3.294</v>
      </c>
      <c r="FF787">
        <v>9999</v>
      </c>
      <c r="FG787">
        <v>9999</v>
      </c>
      <c r="FH787">
        <v>9999</v>
      </c>
      <c r="FI787">
        <v>553.6</v>
      </c>
      <c r="FJ787">
        <v>1.8631</v>
      </c>
      <c r="FK787">
        <v>1.8678</v>
      </c>
      <c r="FL787">
        <v>1.86752</v>
      </c>
      <c r="FM787">
        <v>1.86874</v>
      </c>
      <c r="FN787">
        <v>1.86951</v>
      </c>
      <c r="FO787">
        <v>1.86554</v>
      </c>
      <c r="FP787">
        <v>1.86661</v>
      </c>
      <c r="FQ787">
        <v>1.86798</v>
      </c>
      <c r="FR787">
        <v>5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14.74</v>
      </c>
      <c r="GF787">
        <v>0.1569</v>
      </c>
      <c r="GG787">
        <v>5.21543574155078</v>
      </c>
      <c r="GH787">
        <v>0.0100486214095962</v>
      </c>
      <c r="GI787">
        <v>-1.74255938316833e-06</v>
      </c>
      <c r="GJ787">
        <v>3.40457676646056e-10</v>
      </c>
      <c r="GK787">
        <v>-0.0234001039270155</v>
      </c>
      <c r="GL787">
        <v>-0.0317258394575505</v>
      </c>
      <c r="GM787">
        <v>0.00293552719409138</v>
      </c>
      <c r="GN787">
        <v>-2.89779016759736e-05</v>
      </c>
      <c r="GO787">
        <v>-4</v>
      </c>
      <c r="GP787">
        <v>2214</v>
      </c>
      <c r="GQ787">
        <v>1</v>
      </c>
      <c r="GR787">
        <v>18</v>
      </c>
      <c r="GS787">
        <v>17486.3</v>
      </c>
      <c r="GT787">
        <v>28862.3</v>
      </c>
      <c r="GU787">
        <v>3.0127</v>
      </c>
      <c r="GV787">
        <v>2.65015</v>
      </c>
      <c r="GW787">
        <v>2.24854</v>
      </c>
      <c r="GX787">
        <v>2.73315</v>
      </c>
      <c r="GY787">
        <v>1.99585</v>
      </c>
      <c r="GZ787">
        <v>2.33398</v>
      </c>
      <c r="HA787">
        <v>42.0329</v>
      </c>
      <c r="HB787">
        <v>12.5297</v>
      </c>
      <c r="HC787">
        <v>18</v>
      </c>
      <c r="HD787">
        <v>501.563</v>
      </c>
      <c r="HE787">
        <v>605.229</v>
      </c>
      <c r="HF787">
        <v>11.615</v>
      </c>
      <c r="HG787">
        <v>30.1002</v>
      </c>
      <c r="HH787">
        <v>30.0003</v>
      </c>
      <c r="HI787">
        <v>29.9697</v>
      </c>
      <c r="HJ787">
        <v>29.8812</v>
      </c>
      <c r="HK787">
        <v>60.2716</v>
      </c>
      <c r="HL787">
        <v>49.7159</v>
      </c>
      <c r="HM787">
        <v>0</v>
      </c>
      <c r="HN787">
        <v>11.2625</v>
      </c>
      <c r="HO787">
        <v>1194.08</v>
      </c>
      <c r="HP787">
        <v>13.9942</v>
      </c>
      <c r="HQ787">
        <v>102.299</v>
      </c>
      <c r="HR787">
        <v>103.184</v>
      </c>
    </row>
    <row r="788" spans="1:226">
      <c r="A788">
        <v>772</v>
      </c>
      <c r="B788">
        <v>1657130956.5</v>
      </c>
      <c r="C788">
        <v>10923.9000000954</v>
      </c>
      <c r="D788" t="s">
        <v>1909</v>
      </c>
      <c r="E788" t="s">
        <v>1910</v>
      </c>
      <c r="F788">
        <v>5</v>
      </c>
      <c r="G788" t="s">
        <v>1772</v>
      </c>
      <c r="H788" t="s">
        <v>354</v>
      </c>
      <c r="I788">
        <v>1657130948.71429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1196.9274075352</v>
      </c>
      <c r="AK788">
        <v>1166.69345454545</v>
      </c>
      <c r="AL788">
        <v>3.44652122823852</v>
      </c>
      <c r="AM788">
        <v>66.8679461402668</v>
      </c>
      <c r="AN788">
        <f>(AP788 - AO788 + BO788*1E3/(8.314*(BQ788+273.15)) * AR788/BN788 * AQ788) * BN788/(100*BB788) * 1000/(1000 - AP788)</f>
        <v>0</v>
      </c>
      <c r="AO788">
        <v>13.8877633555859</v>
      </c>
      <c r="AP788">
        <v>17.4575012121212</v>
      </c>
      <c r="AQ788">
        <v>-0.000192245449522561</v>
      </c>
      <c r="AR788">
        <v>77.4783212789104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1657130948.71429</v>
      </c>
      <c r="BH788">
        <v>1121.66642857143</v>
      </c>
      <c r="BI788">
        <v>1165.04785714286</v>
      </c>
      <c r="BJ788">
        <v>17.4792071428571</v>
      </c>
      <c r="BK788">
        <v>13.8538285714286</v>
      </c>
      <c r="BL788">
        <v>1106.99964285714</v>
      </c>
      <c r="BM788">
        <v>17.3219571428571</v>
      </c>
      <c r="BN788">
        <v>500.0185</v>
      </c>
      <c r="BO788">
        <v>73.9354</v>
      </c>
      <c r="BP788">
        <v>0.0479475964285714</v>
      </c>
      <c r="BQ788">
        <v>21.85135</v>
      </c>
      <c r="BR788">
        <v>22.3432464285714</v>
      </c>
      <c r="BS788">
        <v>999.9</v>
      </c>
      <c r="BT788">
        <v>0</v>
      </c>
      <c r="BU788">
        <v>0</v>
      </c>
      <c r="BV788">
        <v>10001.25</v>
      </c>
      <c r="BW788">
        <v>0</v>
      </c>
      <c r="BX788">
        <v>2008.77928571429</v>
      </c>
      <c r="BY788">
        <v>-43.381025</v>
      </c>
      <c r="BZ788">
        <v>1141.62107142857</v>
      </c>
      <c r="CA788">
        <v>1181.415</v>
      </c>
      <c r="CB788">
        <v>3.62537357142857</v>
      </c>
      <c r="CC788">
        <v>1165.04785714286</v>
      </c>
      <c r="CD788">
        <v>13.8538285714286</v>
      </c>
      <c r="CE788">
        <v>1.29233142857143</v>
      </c>
      <c r="CF788">
        <v>1.02428821428571</v>
      </c>
      <c r="CG788">
        <v>10.7099642857143</v>
      </c>
      <c r="CH788">
        <v>7.26649535714286</v>
      </c>
      <c r="CI788">
        <v>1999.98428571429</v>
      </c>
      <c r="CJ788">
        <v>0.980003142857143</v>
      </c>
      <c r="CK788">
        <v>0.0199964857142857</v>
      </c>
      <c r="CL788">
        <v>0</v>
      </c>
      <c r="CM788">
        <v>2.30808214285714</v>
      </c>
      <c r="CN788">
        <v>0</v>
      </c>
      <c r="CO788">
        <v>12507.7107142857</v>
      </c>
      <c r="CP788">
        <v>17300.0321428571</v>
      </c>
      <c r="CQ788">
        <v>40.3165</v>
      </c>
      <c r="CR788">
        <v>42.1205</v>
      </c>
      <c r="CS788">
        <v>40.562</v>
      </c>
      <c r="CT788">
        <v>39.75</v>
      </c>
      <c r="CU788">
        <v>39.312</v>
      </c>
      <c r="CV788">
        <v>1959.99428571429</v>
      </c>
      <c r="CW788">
        <v>39.99</v>
      </c>
      <c r="CX788">
        <v>0</v>
      </c>
      <c r="CY788">
        <v>1657130936.5</v>
      </c>
      <c r="CZ788">
        <v>0</v>
      </c>
      <c r="DA788">
        <v>0</v>
      </c>
      <c r="DB788" t="s">
        <v>356</v>
      </c>
      <c r="DC788">
        <v>1656081770.5</v>
      </c>
      <c r="DD788">
        <v>1655399214.6</v>
      </c>
      <c r="DE788">
        <v>0</v>
      </c>
      <c r="DF788">
        <v>0.134</v>
      </c>
      <c r="DG788">
        <v>-0.06</v>
      </c>
      <c r="DH788">
        <v>9.331</v>
      </c>
      <c r="DI788">
        <v>0.511</v>
      </c>
      <c r="DJ788">
        <v>421</v>
      </c>
      <c r="DK788">
        <v>25</v>
      </c>
      <c r="DL788">
        <v>1.93</v>
      </c>
      <c r="DM788">
        <v>0.15</v>
      </c>
      <c r="DN788">
        <v>-43.3531829268293</v>
      </c>
      <c r="DO788">
        <v>0.428738675958112</v>
      </c>
      <c r="DP788">
        <v>0.49633452080001</v>
      </c>
      <c r="DQ788">
        <v>0</v>
      </c>
      <c r="DR788">
        <v>3.64546658536585</v>
      </c>
      <c r="DS788">
        <v>-0.430110731707317</v>
      </c>
      <c r="DT788">
        <v>0.0444989015819358</v>
      </c>
      <c r="DU788">
        <v>0</v>
      </c>
      <c r="DV788">
        <v>0</v>
      </c>
      <c r="DW788">
        <v>2</v>
      </c>
      <c r="DX788" t="s">
        <v>367</v>
      </c>
      <c r="DY788">
        <v>2.96979</v>
      </c>
      <c r="DZ788">
        <v>2.70182</v>
      </c>
      <c r="EA788">
        <v>0.148761</v>
      </c>
      <c r="EB788">
        <v>0.153338</v>
      </c>
      <c r="EC788">
        <v>0.0676288</v>
      </c>
      <c r="ED788">
        <v>0.0579136</v>
      </c>
      <c r="EE788">
        <v>33108.7</v>
      </c>
      <c r="EF788">
        <v>36065</v>
      </c>
      <c r="EG788">
        <v>35269</v>
      </c>
      <c r="EH788">
        <v>38656.9</v>
      </c>
      <c r="EI788">
        <v>46666</v>
      </c>
      <c r="EJ788">
        <v>52583</v>
      </c>
      <c r="EK788">
        <v>55154.8</v>
      </c>
      <c r="EL788">
        <v>61981.9</v>
      </c>
      <c r="EM788">
        <v>1.9428</v>
      </c>
      <c r="EN788">
        <v>2.0946</v>
      </c>
      <c r="EO788">
        <v>-0.0159442</v>
      </c>
      <c r="EP788">
        <v>0</v>
      </c>
      <c r="EQ788">
        <v>22.6269</v>
      </c>
      <c r="ER788">
        <v>999.9</v>
      </c>
      <c r="ES788">
        <v>34.556</v>
      </c>
      <c r="ET788">
        <v>38.078</v>
      </c>
      <c r="EU788">
        <v>31.2456</v>
      </c>
      <c r="EV788">
        <v>54.7121</v>
      </c>
      <c r="EW788">
        <v>36.254</v>
      </c>
      <c r="EX788">
        <v>2</v>
      </c>
      <c r="EY788">
        <v>0.250285</v>
      </c>
      <c r="EZ788">
        <v>9.28105</v>
      </c>
      <c r="FA788">
        <v>19.9144</v>
      </c>
      <c r="FB788">
        <v>5.20052</v>
      </c>
      <c r="FC788">
        <v>12.0099</v>
      </c>
      <c r="FD788">
        <v>4.9756</v>
      </c>
      <c r="FE788">
        <v>3.294</v>
      </c>
      <c r="FF788">
        <v>9999</v>
      </c>
      <c r="FG788">
        <v>9999</v>
      </c>
      <c r="FH788">
        <v>9999</v>
      </c>
      <c r="FI788">
        <v>553.6</v>
      </c>
      <c r="FJ788">
        <v>1.8631</v>
      </c>
      <c r="FK788">
        <v>1.86783</v>
      </c>
      <c r="FL788">
        <v>1.86752</v>
      </c>
      <c r="FM788">
        <v>1.8688</v>
      </c>
      <c r="FN788">
        <v>1.86951</v>
      </c>
      <c r="FO788">
        <v>1.86554</v>
      </c>
      <c r="FP788">
        <v>1.86661</v>
      </c>
      <c r="FQ788">
        <v>1.86795</v>
      </c>
      <c r="FR788">
        <v>5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14.86</v>
      </c>
      <c r="GF788">
        <v>0.1561</v>
      </c>
      <c r="GG788">
        <v>5.21543574155078</v>
      </c>
      <c r="GH788">
        <v>0.0100486214095962</v>
      </c>
      <c r="GI788">
        <v>-1.74255938316833e-06</v>
      </c>
      <c r="GJ788">
        <v>3.40457676646056e-10</v>
      </c>
      <c r="GK788">
        <v>-0.0234001039270155</v>
      </c>
      <c r="GL788">
        <v>-0.0317258394575505</v>
      </c>
      <c r="GM788">
        <v>0.00293552719409138</v>
      </c>
      <c r="GN788">
        <v>-2.89779016759736e-05</v>
      </c>
      <c r="GO788">
        <v>-4</v>
      </c>
      <c r="GP788">
        <v>2214</v>
      </c>
      <c r="GQ788">
        <v>1</v>
      </c>
      <c r="GR788">
        <v>18</v>
      </c>
      <c r="GS788">
        <v>17486.4</v>
      </c>
      <c r="GT788">
        <v>28862.4</v>
      </c>
      <c r="GU788">
        <v>3.04688</v>
      </c>
      <c r="GV788">
        <v>2.6416</v>
      </c>
      <c r="GW788">
        <v>2.24854</v>
      </c>
      <c r="GX788">
        <v>2.73315</v>
      </c>
      <c r="GY788">
        <v>1.99585</v>
      </c>
      <c r="GZ788">
        <v>2.35474</v>
      </c>
      <c r="HA788">
        <v>42.0329</v>
      </c>
      <c r="HB788">
        <v>12.5385</v>
      </c>
      <c r="HC788">
        <v>18</v>
      </c>
      <c r="HD788">
        <v>501.71</v>
      </c>
      <c r="HE788">
        <v>605.696</v>
      </c>
      <c r="HF788">
        <v>11.6062</v>
      </c>
      <c r="HG788">
        <v>30.1053</v>
      </c>
      <c r="HH788">
        <v>30.0002</v>
      </c>
      <c r="HI788">
        <v>29.9718</v>
      </c>
      <c r="HJ788">
        <v>29.8812</v>
      </c>
      <c r="HK788">
        <v>60.9667</v>
      </c>
      <c r="HL788">
        <v>49.4408</v>
      </c>
      <c r="HM788">
        <v>0</v>
      </c>
      <c r="HN788">
        <v>11.245</v>
      </c>
      <c r="HO788">
        <v>1207.49</v>
      </c>
      <c r="HP788">
        <v>14.0362</v>
      </c>
      <c r="HQ788">
        <v>102.297</v>
      </c>
      <c r="HR788">
        <v>103.184</v>
      </c>
    </row>
    <row r="789" spans="1:226">
      <c r="A789">
        <v>773</v>
      </c>
      <c r="B789">
        <v>1657130961.5</v>
      </c>
      <c r="C789">
        <v>10928.9000000954</v>
      </c>
      <c r="D789" t="s">
        <v>1911</v>
      </c>
      <c r="E789" t="s">
        <v>1912</v>
      </c>
      <c r="F789">
        <v>5</v>
      </c>
      <c r="G789" t="s">
        <v>1772</v>
      </c>
      <c r="H789" t="s">
        <v>354</v>
      </c>
      <c r="I789">
        <v>1657130954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1214.20830741737</v>
      </c>
      <c r="AK789">
        <v>1184.11103030303</v>
      </c>
      <c r="AL789">
        <v>3.47806336991623</v>
      </c>
      <c r="AM789">
        <v>66.8679461402668</v>
      </c>
      <c r="AN789">
        <f>(AP789 - AO789 + BO789*1E3/(8.314*(BQ789+273.15)) * AR789/BN789 * AQ789) * BN789/(100*BB789) * 1000/(1000 - AP789)</f>
        <v>0</v>
      </c>
      <c r="AO789">
        <v>14.0038287489035</v>
      </c>
      <c r="AP789">
        <v>17.4625024242424</v>
      </c>
      <c r="AQ789">
        <v>-0.00079632104700745</v>
      </c>
      <c r="AR789">
        <v>77.4783212789104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1657130954</v>
      </c>
      <c r="BH789">
        <v>1139.56592592593</v>
      </c>
      <c r="BI789">
        <v>1182.8062962963</v>
      </c>
      <c r="BJ789">
        <v>17.4652148148148</v>
      </c>
      <c r="BK789">
        <v>13.9168481481481</v>
      </c>
      <c r="BL789">
        <v>1124.76814814815</v>
      </c>
      <c r="BM789">
        <v>17.3085555555556</v>
      </c>
      <c r="BN789">
        <v>499.998074074074</v>
      </c>
      <c r="BO789">
        <v>73.9348703703704</v>
      </c>
      <c r="BP789">
        <v>0.0481796296296296</v>
      </c>
      <c r="BQ789">
        <v>21.8539814814815</v>
      </c>
      <c r="BR789">
        <v>22.3520925925926</v>
      </c>
      <c r="BS789">
        <v>999.9</v>
      </c>
      <c r="BT789">
        <v>0</v>
      </c>
      <c r="BU789">
        <v>0</v>
      </c>
      <c r="BV789">
        <v>9981.11111111111</v>
      </c>
      <c r="BW789">
        <v>0</v>
      </c>
      <c r="BX789">
        <v>2013.50296296296</v>
      </c>
      <c r="BY789">
        <v>-43.2387185185185</v>
      </c>
      <c r="BZ789">
        <v>1159.8237037037</v>
      </c>
      <c r="CA789">
        <v>1199.5</v>
      </c>
      <c r="CB789">
        <v>3.54836703703704</v>
      </c>
      <c r="CC789">
        <v>1182.8062962963</v>
      </c>
      <c r="CD789">
        <v>13.9168481481481</v>
      </c>
      <c r="CE789">
        <v>1.29128851851852</v>
      </c>
      <c r="CF789">
        <v>1.02894074074074</v>
      </c>
      <c r="CG789">
        <v>10.6978407407407</v>
      </c>
      <c r="CH789">
        <v>7.33257074074074</v>
      </c>
      <c r="CI789">
        <v>1999.98111111111</v>
      </c>
      <c r="CJ789">
        <v>0.980003296296296</v>
      </c>
      <c r="CK789">
        <v>0.019996362962963</v>
      </c>
      <c r="CL789">
        <v>0</v>
      </c>
      <c r="CM789">
        <v>2.33806296296296</v>
      </c>
      <c r="CN789">
        <v>0</v>
      </c>
      <c r="CO789">
        <v>12505.9703703704</v>
      </c>
      <c r="CP789">
        <v>17300</v>
      </c>
      <c r="CQ789">
        <v>40.3213333333333</v>
      </c>
      <c r="CR789">
        <v>42.125</v>
      </c>
      <c r="CS789">
        <v>40.5666666666667</v>
      </c>
      <c r="CT789">
        <v>39.75</v>
      </c>
      <c r="CU789">
        <v>39.312</v>
      </c>
      <c r="CV789">
        <v>1959.99111111111</v>
      </c>
      <c r="CW789">
        <v>39.99</v>
      </c>
      <c r="CX789">
        <v>0</v>
      </c>
      <c r="CY789">
        <v>1657130941.9</v>
      </c>
      <c r="CZ789">
        <v>0</v>
      </c>
      <c r="DA789">
        <v>0</v>
      </c>
      <c r="DB789" t="s">
        <v>356</v>
      </c>
      <c r="DC789">
        <v>1656081770.5</v>
      </c>
      <c r="DD789">
        <v>1655399214.6</v>
      </c>
      <c r="DE789">
        <v>0</v>
      </c>
      <c r="DF789">
        <v>0.134</v>
      </c>
      <c r="DG789">
        <v>-0.06</v>
      </c>
      <c r="DH789">
        <v>9.331</v>
      </c>
      <c r="DI789">
        <v>0.511</v>
      </c>
      <c r="DJ789">
        <v>421</v>
      </c>
      <c r="DK789">
        <v>25</v>
      </c>
      <c r="DL789">
        <v>1.93</v>
      </c>
      <c r="DM789">
        <v>0.15</v>
      </c>
      <c r="DN789">
        <v>-43.2599725</v>
      </c>
      <c r="DO789">
        <v>1.0756716697937</v>
      </c>
      <c r="DP789">
        <v>0.441089289139682</v>
      </c>
      <c r="DQ789">
        <v>0</v>
      </c>
      <c r="DR789">
        <v>3.5939485</v>
      </c>
      <c r="DS789">
        <v>-0.788099887429657</v>
      </c>
      <c r="DT789">
        <v>0.08033243811033</v>
      </c>
      <c r="DU789">
        <v>0</v>
      </c>
      <c r="DV789">
        <v>0</v>
      </c>
      <c r="DW789">
        <v>2</v>
      </c>
      <c r="DX789" t="s">
        <v>367</v>
      </c>
      <c r="DY789">
        <v>2.97035</v>
      </c>
      <c r="DZ789">
        <v>2.70178</v>
      </c>
      <c r="EA789">
        <v>0.150135</v>
      </c>
      <c r="EB789">
        <v>0.15466</v>
      </c>
      <c r="EC789">
        <v>0.0676394</v>
      </c>
      <c r="ED789">
        <v>0.0581588</v>
      </c>
      <c r="EE789">
        <v>33054.7</v>
      </c>
      <c r="EF789">
        <v>36007.8</v>
      </c>
      <c r="EG789">
        <v>35268.3</v>
      </c>
      <c r="EH789">
        <v>38656</v>
      </c>
      <c r="EI789">
        <v>46665</v>
      </c>
      <c r="EJ789">
        <v>52568.4</v>
      </c>
      <c r="EK789">
        <v>55154.2</v>
      </c>
      <c r="EL789">
        <v>61980.7</v>
      </c>
      <c r="EM789">
        <v>1.9434</v>
      </c>
      <c r="EN789">
        <v>2.0944</v>
      </c>
      <c r="EO789">
        <v>-0.0166893</v>
      </c>
      <c r="EP789">
        <v>0</v>
      </c>
      <c r="EQ789">
        <v>22.6269</v>
      </c>
      <c r="ER789">
        <v>999.9</v>
      </c>
      <c r="ES789">
        <v>34.556</v>
      </c>
      <c r="ET789">
        <v>38.078</v>
      </c>
      <c r="EU789">
        <v>31.2458</v>
      </c>
      <c r="EV789">
        <v>54.662</v>
      </c>
      <c r="EW789">
        <v>36.274</v>
      </c>
      <c r="EX789">
        <v>2</v>
      </c>
      <c r="EY789">
        <v>0.250549</v>
      </c>
      <c r="EZ789">
        <v>9.28105</v>
      </c>
      <c r="FA789">
        <v>19.9145</v>
      </c>
      <c r="FB789">
        <v>5.20172</v>
      </c>
      <c r="FC789">
        <v>12.0099</v>
      </c>
      <c r="FD789">
        <v>4.9756</v>
      </c>
      <c r="FE789">
        <v>3.294</v>
      </c>
      <c r="FF789">
        <v>9999</v>
      </c>
      <c r="FG789">
        <v>9999</v>
      </c>
      <c r="FH789">
        <v>9999</v>
      </c>
      <c r="FI789">
        <v>553.6</v>
      </c>
      <c r="FJ789">
        <v>1.8631</v>
      </c>
      <c r="FK789">
        <v>1.8678</v>
      </c>
      <c r="FL789">
        <v>1.86752</v>
      </c>
      <c r="FM789">
        <v>1.86874</v>
      </c>
      <c r="FN789">
        <v>1.86951</v>
      </c>
      <c r="FO789">
        <v>1.86554</v>
      </c>
      <c r="FP789">
        <v>1.86658</v>
      </c>
      <c r="FQ789">
        <v>1.86798</v>
      </c>
      <c r="FR789">
        <v>5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14.98</v>
      </c>
      <c r="GF789">
        <v>0.1562</v>
      </c>
      <c r="GG789">
        <v>5.21543574155078</v>
      </c>
      <c r="GH789">
        <v>0.0100486214095962</v>
      </c>
      <c r="GI789">
        <v>-1.74255938316833e-06</v>
      </c>
      <c r="GJ789">
        <v>3.40457676646056e-10</v>
      </c>
      <c r="GK789">
        <v>-0.0234001039270155</v>
      </c>
      <c r="GL789">
        <v>-0.0317258394575505</v>
      </c>
      <c r="GM789">
        <v>0.00293552719409138</v>
      </c>
      <c r="GN789">
        <v>-2.89779016759736e-05</v>
      </c>
      <c r="GO789">
        <v>-4</v>
      </c>
      <c r="GP789">
        <v>2214</v>
      </c>
      <c r="GQ789">
        <v>1</v>
      </c>
      <c r="GR789">
        <v>18</v>
      </c>
      <c r="GS789">
        <v>17486.5</v>
      </c>
      <c r="GT789">
        <v>28862.4</v>
      </c>
      <c r="GU789">
        <v>3.07861</v>
      </c>
      <c r="GV789">
        <v>2.64404</v>
      </c>
      <c r="GW789">
        <v>2.24854</v>
      </c>
      <c r="GX789">
        <v>2.73315</v>
      </c>
      <c r="GY789">
        <v>1.99585</v>
      </c>
      <c r="GZ789">
        <v>2.33765</v>
      </c>
      <c r="HA789">
        <v>42.0329</v>
      </c>
      <c r="HB789">
        <v>12.5297</v>
      </c>
      <c r="HC789">
        <v>18</v>
      </c>
      <c r="HD789">
        <v>502.124</v>
      </c>
      <c r="HE789">
        <v>605.567</v>
      </c>
      <c r="HF789">
        <v>11.5976</v>
      </c>
      <c r="HG789">
        <v>30.108</v>
      </c>
      <c r="HH789">
        <v>30.0003</v>
      </c>
      <c r="HI789">
        <v>29.9723</v>
      </c>
      <c r="HJ789">
        <v>29.8838</v>
      </c>
      <c r="HK789">
        <v>61.5954</v>
      </c>
      <c r="HL789">
        <v>49.4408</v>
      </c>
      <c r="HM789">
        <v>0</v>
      </c>
      <c r="HN789">
        <v>11.2285</v>
      </c>
      <c r="HO789">
        <v>1221.04</v>
      </c>
      <c r="HP789">
        <v>14.0666</v>
      </c>
      <c r="HQ789">
        <v>102.295</v>
      </c>
      <c r="HR789">
        <v>103.182</v>
      </c>
    </row>
    <row r="790" spans="1:226">
      <c r="A790">
        <v>774</v>
      </c>
      <c r="B790">
        <v>1657130966.5</v>
      </c>
      <c r="C790">
        <v>10933.9000000954</v>
      </c>
      <c r="D790" t="s">
        <v>1913</v>
      </c>
      <c r="E790" t="s">
        <v>1914</v>
      </c>
      <c r="F790">
        <v>5</v>
      </c>
      <c r="G790" t="s">
        <v>1772</v>
      </c>
      <c r="H790" t="s">
        <v>354</v>
      </c>
      <c r="I790">
        <v>1657130958.71429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1230.95850131874</v>
      </c>
      <c r="AK790">
        <v>1200.73</v>
      </c>
      <c r="AL790">
        <v>3.31957557533035</v>
      </c>
      <c r="AM790">
        <v>66.8679461402668</v>
      </c>
      <c r="AN790">
        <f>(AP790 - AO790 + BO790*1E3/(8.314*(BQ790+273.15)) * AR790/BN790 * AQ790) * BN790/(100*BB790) * 1000/(1000 - AP790)</f>
        <v>0</v>
      </c>
      <c r="AO790">
        <v>14.0224216018179</v>
      </c>
      <c r="AP790">
        <v>17.4563581818182</v>
      </c>
      <c r="AQ790">
        <v>0.000295744298972885</v>
      </c>
      <c r="AR790">
        <v>77.4783212789104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1657130958.71429</v>
      </c>
      <c r="BH790">
        <v>1155.51</v>
      </c>
      <c r="BI790">
        <v>1198.43928571429</v>
      </c>
      <c r="BJ790">
        <v>17.4596785714286</v>
      </c>
      <c r="BK790">
        <v>13.9717928571429</v>
      </c>
      <c r="BL790">
        <v>1140.59571428571</v>
      </c>
      <c r="BM790">
        <v>17.30325</v>
      </c>
      <c r="BN790">
        <v>499.974785714286</v>
      </c>
      <c r="BO790">
        <v>73.9341821428571</v>
      </c>
      <c r="BP790">
        <v>0.0482917107142857</v>
      </c>
      <c r="BQ790">
        <v>21.8573071428571</v>
      </c>
      <c r="BR790">
        <v>22.3580571428571</v>
      </c>
      <c r="BS790">
        <v>999.9</v>
      </c>
      <c r="BT790">
        <v>0</v>
      </c>
      <c r="BU790">
        <v>0</v>
      </c>
      <c r="BV790">
        <v>9982.5</v>
      </c>
      <c r="BW790">
        <v>0</v>
      </c>
      <c r="BX790">
        <v>2015.7125</v>
      </c>
      <c r="BY790">
        <v>-42.9277535714286</v>
      </c>
      <c r="BZ790">
        <v>1176.045</v>
      </c>
      <c r="CA790">
        <v>1215.42142857143</v>
      </c>
      <c r="CB790">
        <v>3.48788642857143</v>
      </c>
      <c r="CC790">
        <v>1198.43928571429</v>
      </c>
      <c r="CD790">
        <v>13.9717928571429</v>
      </c>
      <c r="CE790">
        <v>1.29086714285714</v>
      </c>
      <c r="CF790">
        <v>1.03299321428571</v>
      </c>
      <c r="CG790">
        <v>10.6929285714286</v>
      </c>
      <c r="CH790">
        <v>7.390085</v>
      </c>
      <c r="CI790">
        <v>2000.00464285714</v>
      </c>
      <c r="CJ790">
        <v>0.980003571428571</v>
      </c>
      <c r="CK790">
        <v>0.0199961428571429</v>
      </c>
      <c r="CL790">
        <v>0</v>
      </c>
      <c r="CM790">
        <v>2.36958214285714</v>
      </c>
      <c r="CN790">
        <v>0</v>
      </c>
      <c r="CO790">
        <v>12504.0214285714</v>
      </c>
      <c r="CP790">
        <v>17300.2035714286</v>
      </c>
      <c r="CQ790">
        <v>40.3255</v>
      </c>
      <c r="CR790">
        <v>42.125</v>
      </c>
      <c r="CS790">
        <v>40.5665</v>
      </c>
      <c r="CT790">
        <v>39.75</v>
      </c>
      <c r="CU790">
        <v>39.312</v>
      </c>
      <c r="CV790">
        <v>1960.01428571429</v>
      </c>
      <c r="CW790">
        <v>39.9903571428571</v>
      </c>
      <c r="CX790">
        <v>0</v>
      </c>
      <c r="CY790">
        <v>1657130946.7</v>
      </c>
      <c r="CZ790">
        <v>0</v>
      </c>
      <c r="DA790">
        <v>0</v>
      </c>
      <c r="DB790" t="s">
        <v>356</v>
      </c>
      <c r="DC790">
        <v>1656081770.5</v>
      </c>
      <c r="DD790">
        <v>1655399214.6</v>
      </c>
      <c r="DE790">
        <v>0</v>
      </c>
      <c r="DF790">
        <v>0.134</v>
      </c>
      <c r="DG790">
        <v>-0.06</v>
      </c>
      <c r="DH790">
        <v>9.331</v>
      </c>
      <c r="DI790">
        <v>0.511</v>
      </c>
      <c r="DJ790">
        <v>421</v>
      </c>
      <c r="DK790">
        <v>25</v>
      </c>
      <c r="DL790">
        <v>1.93</v>
      </c>
      <c r="DM790">
        <v>0.15</v>
      </c>
      <c r="DN790">
        <v>-43.0920825</v>
      </c>
      <c r="DO790">
        <v>2.70798686679185</v>
      </c>
      <c r="DP790">
        <v>0.553505906421738</v>
      </c>
      <c r="DQ790">
        <v>0</v>
      </c>
      <c r="DR790">
        <v>3.5343635</v>
      </c>
      <c r="DS790">
        <v>-0.853962551594751</v>
      </c>
      <c r="DT790">
        <v>0.0858262997148893</v>
      </c>
      <c r="DU790">
        <v>0</v>
      </c>
      <c r="DV790">
        <v>0</v>
      </c>
      <c r="DW790">
        <v>2</v>
      </c>
      <c r="DX790" t="s">
        <v>367</v>
      </c>
      <c r="DY790">
        <v>2.97076</v>
      </c>
      <c r="DZ790">
        <v>2.7023</v>
      </c>
      <c r="EA790">
        <v>0.151482</v>
      </c>
      <c r="EB790">
        <v>0.155983</v>
      </c>
      <c r="EC790">
        <v>0.0676383</v>
      </c>
      <c r="ED790">
        <v>0.0581627</v>
      </c>
      <c r="EE790">
        <v>33002.7</v>
      </c>
      <c r="EF790">
        <v>35951.5</v>
      </c>
      <c r="EG790">
        <v>35268.8</v>
      </c>
      <c r="EH790">
        <v>38656.1</v>
      </c>
      <c r="EI790">
        <v>46665.6</v>
      </c>
      <c r="EJ790">
        <v>52568.5</v>
      </c>
      <c r="EK790">
        <v>55154.8</v>
      </c>
      <c r="EL790">
        <v>61981.1</v>
      </c>
      <c r="EM790">
        <v>1.9436</v>
      </c>
      <c r="EN790">
        <v>2.0946</v>
      </c>
      <c r="EO790">
        <v>-0.0156462</v>
      </c>
      <c r="EP790">
        <v>0</v>
      </c>
      <c r="EQ790">
        <v>22.625</v>
      </c>
      <c r="ER790">
        <v>999.9</v>
      </c>
      <c r="ES790">
        <v>34.556</v>
      </c>
      <c r="ET790">
        <v>38.099</v>
      </c>
      <c r="EU790">
        <v>31.2834</v>
      </c>
      <c r="EV790">
        <v>54.312</v>
      </c>
      <c r="EW790">
        <v>36.1939</v>
      </c>
      <c r="EX790">
        <v>2</v>
      </c>
      <c r="EY790">
        <v>0.250976</v>
      </c>
      <c r="EZ790">
        <v>9.28105</v>
      </c>
      <c r="FA790">
        <v>19.9142</v>
      </c>
      <c r="FB790">
        <v>5.20411</v>
      </c>
      <c r="FC790">
        <v>12.0099</v>
      </c>
      <c r="FD790">
        <v>4.976</v>
      </c>
      <c r="FE790">
        <v>3.294</v>
      </c>
      <c r="FF790">
        <v>9999</v>
      </c>
      <c r="FG790">
        <v>9999</v>
      </c>
      <c r="FH790">
        <v>9999</v>
      </c>
      <c r="FI790">
        <v>553.6</v>
      </c>
      <c r="FJ790">
        <v>1.8631</v>
      </c>
      <c r="FK790">
        <v>1.86783</v>
      </c>
      <c r="FL790">
        <v>1.86752</v>
      </c>
      <c r="FM790">
        <v>1.86874</v>
      </c>
      <c r="FN790">
        <v>1.86951</v>
      </c>
      <c r="FO790">
        <v>1.86554</v>
      </c>
      <c r="FP790">
        <v>1.86655</v>
      </c>
      <c r="FQ790">
        <v>1.86798</v>
      </c>
      <c r="FR790">
        <v>5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15.1</v>
      </c>
      <c r="GF790">
        <v>0.1562</v>
      </c>
      <c r="GG790">
        <v>5.21543574155078</v>
      </c>
      <c r="GH790">
        <v>0.0100486214095962</v>
      </c>
      <c r="GI790">
        <v>-1.74255938316833e-06</v>
      </c>
      <c r="GJ790">
        <v>3.40457676646056e-10</v>
      </c>
      <c r="GK790">
        <v>-0.0234001039270155</v>
      </c>
      <c r="GL790">
        <v>-0.0317258394575505</v>
      </c>
      <c r="GM790">
        <v>0.00293552719409138</v>
      </c>
      <c r="GN790">
        <v>-2.89779016759736e-05</v>
      </c>
      <c r="GO790">
        <v>-4</v>
      </c>
      <c r="GP790">
        <v>2214</v>
      </c>
      <c r="GQ790">
        <v>1</v>
      </c>
      <c r="GR790">
        <v>18</v>
      </c>
      <c r="GS790">
        <v>17486.6</v>
      </c>
      <c r="GT790">
        <v>28862.5</v>
      </c>
      <c r="GU790">
        <v>3.11035</v>
      </c>
      <c r="GV790">
        <v>2.6416</v>
      </c>
      <c r="GW790">
        <v>2.24854</v>
      </c>
      <c r="GX790">
        <v>2.73315</v>
      </c>
      <c r="GY790">
        <v>1.99585</v>
      </c>
      <c r="GZ790">
        <v>2.34009</v>
      </c>
      <c r="HA790">
        <v>42.0593</v>
      </c>
      <c r="HB790">
        <v>12.5122</v>
      </c>
      <c r="HC790">
        <v>18</v>
      </c>
      <c r="HD790">
        <v>502.28</v>
      </c>
      <c r="HE790">
        <v>605.749</v>
      </c>
      <c r="HF790">
        <v>11.5886</v>
      </c>
      <c r="HG790">
        <v>30.1106</v>
      </c>
      <c r="HH790">
        <v>30.0003</v>
      </c>
      <c r="HI790">
        <v>29.9749</v>
      </c>
      <c r="HJ790">
        <v>29.8863</v>
      </c>
      <c r="HK790">
        <v>62.2272</v>
      </c>
      <c r="HL790">
        <v>49.4408</v>
      </c>
      <c r="HM790">
        <v>0</v>
      </c>
      <c r="HN790">
        <v>11.2133</v>
      </c>
      <c r="HO790">
        <v>1241.53</v>
      </c>
      <c r="HP790">
        <v>14.0992</v>
      </c>
      <c r="HQ790">
        <v>102.297</v>
      </c>
      <c r="HR790">
        <v>103.183</v>
      </c>
    </row>
    <row r="791" spans="1:226">
      <c r="A791">
        <v>775</v>
      </c>
      <c r="B791">
        <v>1657130971.5</v>
      </c>
      <c r="C791">
        <v>10938.9000000954</v>
      </c>
      <c r="D791" t="s">
        <v>1915</v>
      </c>
      <c r="E791" t="s">
        <v>1916</v>
      </c>
      <c r="F791">
        <v>5</v>
      </c>
      <c r="G791" t="s">
        <v>1772</v>
      </c>
      <c r="H791" t="s">
        <v>354</v>
      </c>
      <c r="I791">
        <v>1657130964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1247.50034250951</v>
      </c>
      <c r="AK791">
        <v>1217.42424242424</v>
      </c>
      <c r="AL791">
        <v>3.39067628795542</v>
      </c>
      <c r="AM791">
        <v>66.8679461402668</v>
      </c>
      <c r="AN791">
        <f>(AP791 - AO791 + BO791*1E3/(8.314*(BQ791+273.15)) * AR791/BN791 * AQ791) * BN791/(100*BB791) * 1000/(1000 - AP791)</f>
        <v>0</v>
      </c>
      <c r="AO791">
        <v>14.0200928595523</v>
      </c>
      <c r="AP791">
        <v>17.4403333333333</v>
      </c>
      <c r="AQ791">
        <v>-6.38287499738777e-05</v>
      </c>
      <c r="AR791">
        <v>77.4783212789104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1657130964</v>
      </c>
      <c r="BH791">
        <v>1173.13148148148</v>
      </c>
      <c r="BI791">
        <v>1215.88037037037</v>
      </c>
      <c r="BJ791">
        <v>17.4556888888889</v>
      </c>
      <c r="BK791">
        <v>14.0187888888889</v>
      </c>
      <c r="BL791">
        <v>1158.08814814815</v>
      </c>
      <c r="BM791">
        <v>17.2994259259259</v>
      </c>
      <c r="BN791">
        <v>499.956481481481</v>
      </c>
      <c r="BO791">
        <v>73.9340407407407</v>
      </c>
      <c r="BP791">
        <v>0.0483750740740741</v>
      </c>
      <c r="BQ791">
        <v>21.857262962963</v>
      </c>
      <c r="BR791">
        <v>22.3668074074074</v>
      </c>
      <c r="BS791">
        <v>999.9</v>
      </c>
      <c r="BT791">
        <v>0</v>
      </c>
      <c r="BU791">
        <v>0</v>
      </c>
      <c r="BV791">
        <v>9979.44444444445</v>
      </c>
      <c r="BW791">
        <v>0</v>
      </c>
      <c r="BX791">
        <v>2011.83555555556</v>
      </c>
      <c r="BY791">
        <v>-42.7476592592593</v>
      </c>
      <c r="BZ791">
        <v>1193.9737037037</v>
      </c>
      <c r="CA791">
        <v>1233.16740740741</v>
      </c>
      <c r="CB791">
        <v>3.43690481481482</v>
      </c>
      <c r="CC791">
        <v>1215.88037037037</v>
      </c>
      <c r="CD791">
        <v>14.0187888888889</v>
      </c>
      <c r="CE791">
        <v>1.29057074074074</v>
      </c>
      <c r="CF791">
        <v>1.03646592592593</v>
      </c>
      <c r="CG791">
        <v>10.6894777777778</v>
      </c>
      <c r="CH791">
        <v>7.43931111111111</v>
      </c>
      <c r="CI791">
        <v>1999.99518518519</v>
      </c>
      <c r="CJ791">
        <v>0.980003592592593</v>
      </c>
      <c r="CK791">
        <v>0.0199961259259259</v>
      </c>
      <c r="CL791">
        <v>0</v>
      </c>
      <c r="CM791">
        <v>2.34150740740741</v>
      </c>
      <c r="CN791">
        <v>0</v>
      </c>
      <c r="CO791">
        <v>12493.1592592593</v>
      </c>
      <c r="CP791">
        <v>17300.1222222222</v>
      </c>
      <c r="CQ791">
        <v>40.3423333333333</v>
      </c>
      <c r="CR791">
        <v>42.125</v>
      </c>
      <c r="CS791">
        <v>40.5783333333333</v>
      </c>
      <c r="CT791">
        <v>39.75</v>
      </c>
      <c r="CU791">
        <v>39.312</v>
      </c>
      <c r="CV791">
        <v>1960.00481481481</v>
      </c>
      <c r="CW791">
        <v>39.9903703703704</v>
      </c>
      <c r="CX791">
        <v>0</v>
      </c>
      <c r="CY791">
        <v>1657130951.5</v>
      </c>
      <c r="CZ791">
        <v>0</v>
      </c>
      <c r="DA791">
        <v>0</v>
      </c>
      <c r="DB791" t="s">
        <v>356</v>
      </c>
      <c r="DC791">
        <v>1656081770.5</v>
      </c>
      <c r="DD791">
        <v>1655399214.6</v>
      </c>
      <c r="DE791">
        <v>0</v>
      </c>
      <c r="DF791">
        <v>0.134</v>
      </c>
      <c r="DG791">
        <v>-0.06</v>
      </c>
      <c r="DH791">
        <v>9.331</v>
      </c>
      <c r="DI791">
        <v>0.511</v>
      </c>
      <c r="DJ791">
        <v>421</v>
      </c>
      <c r="DK791">
        <v>25</v>
      </c>
      <c r="DL791">
        <v>1.93</v>
      </c>
      <c r="DM791">
        <v>0.15</v>
      </c>
      <c r="DN791">
        <v>-42.8886325</v>
      </c>
      <c r="DO791">
        <v>3.12673283302072</v>
      </c>
      <c r="DP791">
        <v>0.586161590513869</v>
      </c>
      <c r="DQ791">
        <v>0</v>
      </c>
      <c r="DR791">
        <v>3.48202125</v>
      </c>
      <c r="DS791">
        <v>-0.590136247654793</v>
      </c>
      <c r="DT791">
        <v>0.065760900092209</v>
      </c>
      <c r="DU791">
        <v>0</v>
      </c>
      <c r="DV791">
        <v>0</v>
      </c>
      <c r="DW791">
        <v>2</v>
      </c>
      <c r="DX791" t="s">
        <v>367</v>
      </c>
      <c r="DY791">
        <v>2.97073</v>
      </c>
      <c r="DZ791">
        <v>2.7024</v>
      </c>
      <c r="EA791">
        <v>0.152796</v>
      </c>
      <c r="EB791">
        <v>0.157311</v>
      </c>
      <c r="EC791">
        <v>0.0675914</v>
      </c>
      <c r="ED791">
        <v>0.0581642</v>
      </c>
      <c r="EE791">
        <v>32951.1</v>
      </c>
      <c r="EF791">
        <v>35894.3</v>
      </c>
      <c r="EG791">
        <v>35268.3</v>
      </c>
      <c r="EH791">
        <v>38655.5</v>
      </c>
      <c r="EI791">
        <v>46667.3</v>
      </c>
      <c r="EJ791">
        <v>52567.7</v>
      </c>
      <c r="EK791">
        <v>55154.1</v>
      </c>
      <c r="EL791">
        <v>61980.1</v>
      </c>
      <c r="EM791">
        <v>1.9428</v>
      </c>
      <c r="EN791">
        <v>2.0942</v>
      </c>
      <c r="EO791">
        <v>-0.0138581</v>
      </c>
      <c r="EP791">
        <v>0</v>
      </c>
      <c r="EQ791">
        <v>22.6269</v>
      </c>
      <c r="ER791">
        <v>999.9</v>
      </c>
      <c r="ES791">
        <v>34.532</v>
      </c>
      <c r="ET791">
        <v>38.099</v>
      </c>
      <c r="EU791">
        <v>31.2563</v>
      </c>
      <c r="EV791">
        <v>54.892</v>
      </c>
      <c r="EW791">
        <v>36.23</v>
      </c>
      <c r="EX791">
        <v>2</v>
      </c>
      <c r="EY791">
        <v>0.25122</v>
      </c>
      <c r="EZ791">
        <v>9.28105</v>
      </c>
      <c r="FA791">
        <v>19.9144</v>
      </c>
      <c r="FB791">
        <v>5.20291</v>
      </c>
      <c r="FC791">
        <v>12.0099</v>
      </c>
      <c r="FD791">
        <v>4.976</v>
      </c>
      <c r="FE791">
        <v>3.294</v>
      </c>
      <c r="FF791">
        <v>9999</v>
      </c>
      <c r="FG791">
        <v>9999</v>
      </c>
      <c r="FH791">
        <v>9999</v>
      </c>
      <c r="FI791">
        <v>553.6</v>
      </c>
      <c r="FJ791">
        <v>1.8631</v>
      </c>
      <c r="FK791">
        <v>1.8678</v>
      </c>
      <c r="FL791">
        <v>1.86752</v>
      </c>
      <c r="FM791">
        <v>1.86874</v>
      </c>
      <c r="FN791">
        <v>1.86951</v>
      </c>
      <c r="FO791">
        <v>1.86554</v>
      </c>
      <c r="FP791">
        <v>1.86658</v>
      </c>
      <c r="FQ791">
        <v>1.86798</v>
      </c>
      <c r="FR791">
        <v>5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15.22</v>
      </c>
      <c r="GF791">
        <v>0.1555</v>
      </c>
      <c r="GG791">
        <v>5.21543574155078</v>
      </c>
      <c r="GH791">
        <v>0.0100486214095962</v>
      </c>
      <c r="GI791">
        <v>-1.74255938316833e-06</v>
      </c>
      <c r="GJ791">
        <v>3.40457676646056e-10</v>
      </c>
      <c r="GK791">
        <v>-0.0234001039270155</v>
      </c>
      <c r="GL791">
        <v>-0.0317258394575505</v>
      </c>
      <c r="GM791">
        <v>0.00293552719409138</v>
      </c>
      <c r="GN791">
        <v>-2.89779016759736e-05</v>
      </c>
      <c r="GO791">
        <v>-4</v>
      </c>
      <c r="GP791">
        <v>2214</v>
      </c>
      <c r="GQ791">
        <v>1</v>
      </c>
      <c r="GR791">
        <v>18</v>
      </c>
      <c r="GS791">
        <v>17486.7</v>
      </c>
      <c r="GT791">
        <v>28862.6</v>
      </c>
      <c r="GU791">
        <v>3.14087</v>
      </c>
      <c r="GV791">
        <v>2.6416</v>
      </c>
      <c r="GW791">
        <v>2.24854</v>
      </c>
      <c r="GX791">
        <v>2.73315</v>
      </c>
      <c r="GY791">
        <v>1.99585</v>
      </c>
      <c r="GZ791">
        <v>2.34863</v>
      </c>
      <c r="HA791">
        <v>42.0329</v>
      </c>
      <c r="HB791">
        <v>12.5122</v>
      </c>
      <c r="HC791">
        <v>18</v>
      </c>
      <c r="HD791">
        <v>501.763</v>
      </c>
      <c r="HE791">
        <v>605.465</v>
      </c>
      <c r="HF791">
        <v>11.5821</v>
      </c>
      <c r="HG791">
        <v>30.1132</v>
      </c>
      <c r="HH791">
        <v>30.0004</v>
      </c>
      <c r="HI791">
        <v>29.9774</v>
      </c>
      <c r="HJ791">
        <v>29.8889</v>
      </c>
      <c r="HK791">
        <v>62.8463</v>
      </c>
      <c r="HL791">
        <v>49.1437</v>
      </c>
      <c r="HM791">
        <v>0</v>
      </c>
      <c r="HN791">
        <v>11.1961</v>
      </c>
      <c r="HO791">
        <v>1255.01</v>
      </c>
      <c r="HP791">
        <v>14.1484</v>
      </c>
      <c r="HQ791">
        <v>102.295</v>
      </c>
      <c r="HR791">
        <v>103.181</v>
      </c>
    </row>
    <row r="792" spans="1:226">
      <c r="A792">
        <v>776</v>
      </c>
      <c r="B792">
        <v>1657130976</v>
      </c>
      <c r="C792">
        <v>10943.4000000954</v>
      </c>
      <c r="D792" t="s">
        <v>1917</v>
      </c>
      <c r="E792" t="s">
        <v>1918</v>
      </c>
      <c r="F792">
        <v>5</v>
      </c>
      <c r="G792" t="s">
        <v>1772</v>
      </c>
      <c r="H792" t="s">
        <v>354</v>
      </c>
      <c r="I792">
        <v>1657130968.44444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1262.54660132497</v>
      </c>
      <c r="AK792">
        <v>1232.43624242424</v>
      </c>
      <c r="AL792">
        <v>3.37642445580213</v>
      </c>
      <c r="AM792">
        <v>66.8679461402668</v>
      </c>
      <c r="AN792">
        <f>(AP792 - AO792 + BO792*1E3/(8.314*(BQ792+273.15)) * AR792/BN792 * AQ792) * BN792/(100*BB792) * 1000/(1000 - AP792)</f>
        <v>0</v>
      </c>
      <c r="AO792">
        <v>14.0268824145548</v>
      </c>
      <c r="AP792">
        <v>17.4193557575758</v>
      </c>
      <c r="AQ792">
        <v>-0.00199851742154293</v>
      </c>
      <c r="AR792">
        <v>77.4783212789104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1657130968.44444</v>
      </c>
      <c r="BH792">
        <v>1187.79407407407</v>
      </c>
      <c r="BI792">
        <v>1230.39555555556</v>
      </c>
      <c r="BJ792">
        <v>17.4473703703704</v>
      </c>
      <c r="BK792">
        <v>14.0271148148148</v>
      </c>
      <c r="BL792">
        <v>1172.64333333333</v>
      </c>
      <c r="BM792">
        <v>17.2914666666667</v>
      </c>
      <c r="BN792">
        <v>499.937444444444</v>
      </c>
      <c r="BO792">
        <v>73.9347</v>
      </c>
      <c r="BP792">
        <v>0.0483947925925926</v>
      </c>
      <c r="BQ792">
        <v>21.8598888888889</v>
      </c>
      <c r="BR792">
        <v>22.3767037037037</v>
      </c>
      <c r="BS792">
        <v>999.9</v>
      </c>
      <c r="BT792">
        <v>0</v>
      </c>
      <c r="BU792">
        <v>0</v>
      </c>
      <c r="BV792">
        <v>9993.88888888889</v>
      </c>
      <c r="BW792">
        <v>0</v>
      </c>
      <c r="BX792">
        <v>2013.44592592593</v>
      </c>
      <c r="BY792">
        <v>-42.6009666666667</v>
      </c>
      <c r="BZ792">
        <v>1208.88592592593</v>
      </c>
      <c r="CA792">
        <v>1247.89962962963</v>
      </c>
      <c r="CB792">
        <v>3.42025740740741</v>
      </c>
      <c r="CC792">
        <v>1230.39555555556</v>
      </c>
      <c r="CD792">
        <v>14.0271148148148</v>
      </c>
      <c r="CE792">
        <v>1.28996666666667</v>
      </c>
      <c r="CF792">
        <v>1.03709074074074</v>
      </c>
      <c r="CG792">
        <v>10.6824444444444</v>
      </c>
      <c r="CH792">
        <v>7.44813370370371</v>
      </c>
      <c r="CI792">
        <v>1999.98740740741</v>
      </c>
      <c r="CJ792">
        <v>0.980003444444444</v>
      </c>
      <c r="CK792">
        <v>0.0199962444444444</v>
      </c>
      <c r="CL792">
        <v>0</v>
      </c>
      <c r="CM792">
        <v>2.34894074074074</v>
      </c>
      <c r="CN792">
        <v>0</v>
      </c>
      <c r="CO792">
        <v>12484.7481481481</v>
      </c>
      <c r="CP792">
        <v>17300.0666666667</v>
      </c>
      <c r="CQ792">
        <v>40.3563333333333</v>
      </c>
      <c r="CR792">
        <v>42.125</v>
      </c>
      <c r="CS792">
        <v>40.5736666666667</v>
      </c>
      <c r="CT792">
        <v>39.75</v>
      </c>
      <c r="CU792">
        <v>39.319</v>
      </c>
      <c r="CV792">
        <v>1959.99666666667</v>
      </c>
      <c r="CW792">
        <v>39.9907407407407</v>
      </c>
      <c r="CX792">
        <v>0</v>
      </c>
      <c r="CY792">
        <v>1657130956.3</v>
      </c>
      <c r="CZ792">
        <v>0</v>
      </c>
      <c r="DA792">
        <v>0</v>
      </c>
      <c r="DB792" t="s">
        <v>356</v>
      </c>
      <c r="DC792">
        <v>1656081770.5</v>
      </c>
      <c r="DD792">
        <v>1655399214.6</v>
      </c>
      <c r="DE792">
        <v>0</v>
      </c>
      <c r="DF792">
        <v>0.134</v>
      </c>
      <c r="DG792">
        <v>-0.06</v>
      </c>
      <c r="DH792">
        <v>9.331</v>
      </c>
      <c r="DI792">
        <v>0.511</v>
      </c>
      <c r="DJ792">
        <v>421</v>
      </c>
      <c r="DK792">
        <v>25</v>
      </c>
      <c r="DL792">
        <v>1.93</v>
      </c>
      <c r="DM792">
        <v>0.15</v>
      </c>
      <c r="DN792">
        <v>-42.76759</v>
      </c>
      <c r="DO792">
        <v>2.03981088180123</v>
      </c>
      <c r="DP792">
        <v>0.585372108491683</v>
      </c>
      <c r="DQ792">
        <v>0</v>
      </c>
      <c r="DR792">
        <v>3.43656875</v>
      </c>
      <c r="DS792">
        <v>-0.303096697936223</v>
      </c>
      <c r="DT792">
        <v>0.0376720301541807</v>
      </c>
      <c r="DU792">
        <v>0</v>
      </c>
      <c r="DV792">
        <v>0</v>
      </c>
      <c r="DW792">
        <v>2</v>
      </c>
      <c r="DX792" t="s">
        <v>367</v>
      </c>
      <c r="DY792">
        <v>2.97028</v>
      </c>
      <c r="DZ792">
        <v>2.70202</v>
      </c>
      <c r="EA792">
        <v>0.153992</v>
      </c>
      <c r="EB792">
        <v>0.158482</v>
      </c>
      <c r="EC792">
        <v>0.0675396</v>
      </c>
      <c r="ED792">
        <v>0.0582634</v>
      </c>
      <c r="EE792">
        <v>32904.6</v>
      </c>
      <c r="EF792">
        <v>35844.6</v>
      </c>
      <c r="EG792">
        <v>35268.3</v>
      </c>
      <c r="EH792">
        <v>38655.7</v>
      </c>
      <c r="EI792">
        <v>46669.4</v>
      </c>
      <c r="EJ792">
        <v>52562.1</v>
      </c>
      <c r="EK792">
        <v>55153.4</v>
      </c>
      <c r="EL792">
        <v>61980.1</v>
      </c>
      <c r="EM792">
        <v>1.9418</v>
      </c>
      <c r="EN792">
        <v>2.0938</v>
      </c>
      <c r="EO792">
        <v>-0.0140071</v>
      </c>
      <c r="EP792">
        <v>0</v>
      </c>
      <c r="EQ792">
        <v>22.6269</v>
      </c>
      <c r="ER792">
        <v>999.9</v>
      </c>
      <c r="ES792">
        <v>34.507</v>
      </c>
      <c r="ET792">
        <v>38.109</v>
      </c>
      <c r="EU792">
        <v>31.2564</v>
      </c>
      <c r="EV792">
        <v>54.662</v>
      </c>
      <c r="EW792">
        <v>36.234</v>
      </c>
      <c r="EX792">
        <v>2</v>
      </c>
      <c r="EY792">
        <v>0.251626</v>
      </c>
      <c r="EZ792">
        <v>9.28105</v>
      </c>
      <c r="FA792">
        <v>19.9144</v>
      </c>
      <c r="FB792">
        <v>5.20531</v>
      </c>
      <c r="FC792">
        <v>12.0099</v>
      </c>
      <c r="FD792">
        <v>4.9756</v>
      </c>
      <c r="FE792">
        <v>3.294</v>
      </c>
      <c r="FF792">
        <v>9999</v>
      </c>
      <c r="FG792">
        <v>9999</v>
      </c>
      <c r="FH792">
        <v>9999</v>
      </c>
      <c r="FI792">
        <v>553.6</v>
      </c>
      <c r="FJ792">
        <v>1.8631</v>
      </c>
      <c r="FK792">
        <v>1.86777</v>
      </c>
      <c r="FL792">
        <v>1.86752</v>
      </c>
      <c r="FM792">
        <v>1.86874</v>
      </c>
      <c r="FN792">
        <v>1.86951</v>
      </c>
      <c r="FO792">
        <v>1.86554</v>
      </c>
      <c r="FP792">
        <v>1.86658</v>
      </c>
      <c r="FQ792">
        <v>1.86795</v>
      </c>
      <c r="FR792">
        <v>5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15.33</v>
      </c>
      <c r="GF792">
        <v>0.1548</v>
      </c>
      <c r="GG792">
        <v>5.21543574155078</v>
      </c>
      <c r="GH792">
        <v>0.0100486214095962</v>
      </c>
      <c r="GI792">
        <v>-1.74255938316833e-06</v>
      </c>
      <c r="GJ792">
        <v>3.40457676646056e-10</v>
      </c>
      <c r="GK792">
        <v>-0.0234001039270155</v>
      </c>
      <c r="GL792">
        <v>-0.0317258394575505</v>
      </c>
      <c r="GM792">
        <v>0.00293552719409138</v>
      </c>
      <c r="GN792">
        <v>-2.89779016759736e-05</v>
      </c>
      <c r="GO792">
        <v>-4</v>
      </c>
      <c r="GP792">
        <v>2214</v>
      </c>
      <c r="GQ792">
        <v>1</v>
      </c>
      <c r="GR792">
        <v>18</v>
      </c>
      <c r="GS792">
        <v>17486.8</v>
      </c>
      <c r="GT792">
        <v>28862.7</v>
      </c>
      <c r="GU792">
        <v>3.16895</v>
      </c>
      <c r="GV792">
        <v>2.63794</v>
      </c>
      <c r="GW792">
        <v>2.24854</v>
      </c>
      <c r="GX792">
        <v>2.73193</v>
      </c>
      <c r="GY792">
        <v>1.99585</v>
      </c>
      <c r="GZ792">
        <v>2.36206</v>
      </c>
      <c r="HA792">
        <v>42.0593</v>
      </c>
      <c r="HB792">
        <v>12.5122</v>
      </c>
      <c r="HC792">
        <v>18</v>
      </c>
      <c r="HD792">
        <v>501.113</v>
      </c>
      <c r="HE792">
        <v>605.181</v>
      </c>
      <c r="HF792">
        <v>11.5747</v>
      </c>
      <c r="HG792">
        <v>30.1158</v>
      </c>
      <c r="HH792">
        <v>30.0004</v>
      </c>
      <c r="HI792">
        <v>29.98</v>
      </c>
      <c r="HJ792">
        <v>29.8915</v>
      </c>
      <c r="HK792">
        <v>63.4015</v>
      </c>
      <c r="HL792">
        <v>49.1437</v>
      </c>
      <c r="HM792">
        <v>0</v>
      </c>
      <c r="HN792">
        <v>11.196</v>
      </c>
      <c r="HO792">
        <v>1275.17</v>
      </c>
      <c r="HP792">
        <v>14.1983</v>
      </c>
      <c r="HQ792">
        <v>102.294</v>
      </c>
      <c r="HR792">
        <v>103.181</v>
      </c>
    </row>
    <row r="793" spans="1:226">
      <c r="A793">
        <v>777</v>
      </c>
      <c r="B793">
        <v>1657130981.5</v>
      </c>
      <c r="C793">
        <v>10948.9000000954</v>
      </c>
      <c r="D793" t="s">
        <v>1919</v>
      </c>
      <c r="E793" t="s">
        <v>1920</v>
      </c>
      <c r="F793">
        <v>5</v>
      </c>
      <c r="G793" t="s">
        <v>1772</v>
      </c>
      <c r="H793" t="s">
        <v>354</v>
      </c>
      <c r="I793">
        <v>1657130973.73214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1281.40959102248</v>
      </c>
      <c r="AK793">
        <v>1250.97690909091</v>
      </c>
      <c r="AL793">
        <v>3.38395643220926</v>
      </c>
      <c r="AM793">
        <v>66.8679461402668</v>
      </c>
      <c r="AN793">
        <f>(AP793 - AO793 + BO793*1E3/(8.314*(BQ793+273.15)) * AR793/BN793 * AQ793) * BN793/(100*BB793) * 1000/(1000 - AP793)</f>
        <v>0</v>
      </c>
      <c r="AO793">
        <v>14.0976004673157</v>
      </c>
      <c r="AP793">
        <v>17.416916969697</v>
      </c>
      <c r="AQ793">
        <v>-0.00670276503481044</v>
      </c>
      <c r="AR793">
        <v>77.4783212789104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1657130973.73214</v>
      </c>
      <c r="BH793">
        <v>1205.1475</v>
      </c>
      <c r="BI793">
        <v>1248.03678571429</v>
      </c>
      <c r="BJ793">
        <v>17.4318714285714</v>
      </c>
      <c r="BK793">
        <v>14.0649214285714</v>
      </c>
      <c r="BL793">
        <v>1189.86928571429</v>
      </c>
      <c r="BM793">
        <v>17.2766214285714</v>
      </c>
      <c r="BN793">
        <v>499.987</v>
      </c>
      <c r="BO793">
        <v>73.9352821428571</v>
      </c>
      <c r="BP793">
        <v>0.0483103607142857</v>
      </c>
      <c r="BQ793">
        <v>21.8634178571429</v>
      </c>
      <c r="BR793">
        <v>22.3915071428571</v>
      </c>
      <c r="BS793">
        <v>999.9</v>
      </c>
      <c r="BT793">
        <v>0</v>
      </c>
      <c r="BU793">
        <v>0</v>
      </c>
      <c r="BV793">
        <v>9998.39285714286</v>
      </c>
      <c r="BW793">
        <v>0</v>
      </c>
      <c r="BX793">
        <v>1621.68935714286</v>
      </c>
      <c r="BY793">
        <v>-42.8897</v>
      </c>
      <c r="BZ793">
        <v>1226.5275</v>
      </c>
      <c r="CA793">
        <v>1265.84035714286</v>
      </c>
      <c r="CB793">
        <v>3.36695392857143</v>
      </c>
      <c r="CC793">
        <v>1248.03678571429</v>
      </c>
      <c r="CD793">
        <v>14.0649214285714</v>
      </c>
      <c r="CE793">
        <v>1.28883142857143</v>
      </c>
      <c r="CF793">
        <v>1.03989428571429</v>
      </c>
      <c r="CG793">
        <v>10.6692178571429</v>
      </c>
      <c r="CH793">
        <v>7.48753892857143</v>
      </c>
      <c r="CI793">
        <v>1999.97214285714</v>
      </c>
      <c r="CJ793">
        <v>0.980003428571429</v>
      </c>
      <c r="CK793">
        <v>0.0199962571428571</v>
      </c>
      <c r="CL793">
        <v>0</v>
      </c>
      <c r="CM793">
        <v>2.30347142857143</v>
      </c>
      <c r="CN793">
        <v>0</v>
      </c>
      <c r="CO793">
        <v>12265.0892857143</v>
      </c>
      <c r="CP793">
        <v>17299.9392857143</v>
      </c>
      <c r="CQ793">
        <v>40.37275</v>
      </c>
      <c r="CR793">
        <v>42.125</v>
      </c>
      <c r="CS793">
        <v>40.57325</v>
      </c>
      <c r="CT793">
        <v>39.75</v>
      </c>
      <c r="CU793">
        <v>39.32325</v>
      </c>
      <c r="CV793">
        <v>1959.98071428571</v>
      </c>
      <c r="CW793">
        <v>39.9914285714286</v>
      </c>
      <c r="CX793">
        <v>0</v>
      </c>
      <c r="CY793">
        <v>1657130961.7</v>
      </c>
      <c r="CZ793">
        <v>0</v>
      </c>
      <c r="DA793">
        <v>0</v>
      </c>
      <c r="DB793" t="s">
        <v>356</v>
      </c>
      <c r="DC793">
        <v>1656081770.5</v>
      </c>
      <c r="DD793">
        <v>1655399214.6</v>
      </c>
      <c r="DE793">
        <v>0</v>
      </c>
      <c r="DF793">
        <v>0.134</v>
      </c>
      <c r="DG793">
        <v>-0.06</v>
      </c>
      <c r="DH793">
        <v>9.331</v>
      </c>
      <c r="DI793">
        <v>0.511</v>
      </c>
      <c r="DJ793">
        <v>421</v>
      </c>
      <c r="DK793">
        <v>25</v>
      </c>
      <c r="DL793">
        <v>1.93</v>
      </c>
      <c r="DM793">
        <v>0.15</v>
      </c>
      <c r="DN793">
        <v>-42.804855</v>
      </c>
      <c r="DO793">
        <v>-2.50019887429646</v>
      </c>
      <c r="DP793">
        <v>0.693950536403712</v>
      </c>
      <c r="DQ793">
        <v>0</v>
      </c>
      <c r="DR793">
        <v>3.385807</v>
      </c>
      <c r="DS793">
        <v>-0.602798499061932</v>
      </c>
      <c r="DT793">
        <v>0.066590297386331</v>
      </c>
      <c r="DU793">
        <v>0</v>
      </c>
      <c r="DV793">
        <v>0</v>
      </c>
      <c r="DW793">
        <v>2</v>
      </c>
      <c r="DX793" t="s">
        <v>367</v>
      </c>
      <c r="DY793">
        <v>2.96999</v>
      </c>
      <c r="DZ793">
        <v>2.7021</v>
      </c>
      <c r="EA793">
        <v>0.15546</v>
      </c>
      <c r="EB793">
        <v>0.159874</v>
      </c>
      <c r="EC793">
        <v>0.0675328</v>
      </c>
      <c r="ED793">
        <v>0.0586457</v>
      </c>
      <c r="EE793">
        <v>32846.5</v>
      </c>
      <c r="EF793">
        <v>35785.2</v>
      </c>
      <c r="EG793">
        <v>35267.3</v>
      </c>
      <c r="EH793">
        <v>38655.5</v>
      </c>
      <c r="EI793">
        <v>46669.6</v>
      </c>
      <c r="EJ793">
        <v>52539.9</v>
      </c>
      <c r="EK793">
        <v>55153.2</v>
      </c>
      <c r="EL793">
        <v>61979.1</v>
      </c>
      <c r="EM793">
        <v>1.9434</v>
      </c>
      <c r="EN793">
        <v>2.0944</v>
      </c>
      <c r="EO793">
        <v>-0.012666</v>
      </c>
      <c r="EP793">
        <v>0</v>
      </c>
      <c r="EQ793">
        <v>22.6288</v>
      </c>
      <c r="ER793">
        <v>999.9</v>
      </c>
      <c r="ES793">
        <v>34.507</v>
      </c>
      <c r="ET793">
        <v>38.109</v>
      </c>
      <c r="EU793">
        <v>31.2529</v>
      </c>
      <c r="EV793">
        <v>54.852</v>
      </c>
      <c r="EW793">
        <v>36.25</v>
      </c>
      <c r="EX793">
        <v>2</v>
      </c>
      <c r="EY793">
        <v>0.25248</v>
      </c>
      <c r="EZ793">
        <v>9.28105</v>
      </c>
      <c r="FA793">
        <v>19.9145</v>
      </c>
      <c r="FB793">
        <v>5.20291</v>
      </c>
      <c r="FC793">
        <v>12.0099</v>
      </c>
      <c r="FD793">
        <v>4.976</v>
      </c>
      <c r="FE793">
        <v>3.294</v>
      </c>
      <c r="FF793">
        <v>9999</v>
      </c>
      <c r="FG793">
        <v>9999</v>
      </c>
      <c r="FH793">
        <v>9999</v>
      </c>
      <c r="FI793">
        <v>553.6</v>
      </c>
      <c r="FJ793">
        <v>1.8631</v>
      </c>
      <c r="FK793">
        <v>1.86783</v>
      </c>
      <c r="FL793">
        <v>1.86752</v>
      </c>
      <c r="FM793">
        <v>1.86874</v>
      </c>
      <c r="FN793">
        <v>1.86951</v>
      </c>
      <c r="FO793">
        <v>1.86554</v>
      </c>
      <c r="FP793">
        <v>1.86661</v>
      </c>
      <c r="FQ793">
        <v>1.86795</v>
      </c>
      <c r="FR793">
        <v>5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15.47</v>
      </c>
      <c r="GF793">
        <v>0.1547</v>
      </c>
      <c r="GG793">
        <v>5.21543574155078</v>
      </c>
      <c r="GH793">
        <v>0.0100486214095962</v>
      </c>
      <c r="GI793">
        <v>-1.74255938316833e-06</v>
      </c>
      <c r="GJ793">
        <v>3.40457676646056e-10</v>
      </c>
      <c r="GK793">
        <v>-0.0234001039270155</v>
      </c>
      <c r="GL793">
        <v>-0.0317258394575505</v>
      </c>
      <c r="GM793">
        <v>0.00293552719409138</v>
      </c>
      <c r="GN793">
        <v>-2.89779016759736e-05</v>
      </c>
      <c r="GO793">
        <v>-4</v>
      </c>
      <c r="GP793">
        <v>2214</v>
      </c>
      <c r="GQ793">
        <v>1</v>
      </c>
      <c r="GR793">
        <v>18</v>
      </c>
      <c r="GS793">
        <v>17486.8</v>
      </c>
      <c r="GT793">
        <v>28862.8</v>
      </c>
      <c r="GU793">
        <v>3.20557</v>
      </c>
      <c r="GV793">
        <v>2.64038</v>
      </c>
      <c r="GW793">
        <v>2.24854</v>
      </c>
      <c r="GX793">
        <v>2.73315</v>
      </c>
      <c r="GY793">
        <v>1.99585</v>
      </c>
      <c r="GZ793">
        <v>2.33765</v>
      </c>
      <c r="HA793">
        <v>42.0593</v>
      </c>
      <c r="HB793">
        <v>12.5034</v>
      </c>
      <c r="HC793">
        <v>18</v>
      </c>
      <c r="HD793">
        <v>502.211</v>
      </c>
      <c r="HE793">
        <v>605.674</v>
      </c>
      <c r="HF793">
        <v>11.5681</v>
      </c>
      <c r="HG793">
        <v>30.1184</v>
      </c>
      <c r="HH793">
        <v>30.0007</v>
      </c>
      <c r="HI793">
        <v>29.9826</v>
      </c>
      <c r="HJ793">
        <v>29.894</v>
      </c>
      <c r="HK793">
        <v>64.1346</v>
      </c>
      <c r="HL793">
        <v>48.8477</v>
      </c>
      <c r="HM793">
        <v>0</v>
      </c>
      <c r="HN793">
        <v>11.196</v>
      </c>
      <c r="HO793">
        <v>1288.67</v>
      </c>
      <c r="HP793">
        <v>14.2523</v>
      </c>
      <c r="HQ793">
        <v>102.293</v>
      </c>
      <c r="HR793">
        <v>103.18</v>
      </c>
    </row>
    <row r="794" spans="1:226">
      <c r="A794">
        <v>778</v>
      </c>
      <c r="B794">
        <v>1657130986</v>
      </c>
      <c r="C794">
        <v>10953.4000000954</v>
      </c>
      <c r="D794" t="s">
        <v>1921</v>
      </c>
      <c r="E794" t="s">
        <v>1922</v>
      </c>
      <c r="F794">
        <v>5</v>
      </c>
      <c r="G794" t="s">
        <v>1772</v>
      </c>
      <c r="H794" t="s">
        <v>354</v>
      </c>
      <c r="I794">
        <v>1657130978.17857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1296.72865982422</v>
      </c>
      <c r="AK794">
        <v>1266.44642424242</v>
      </c>
      <c r="AL794">
        <v>3.38971647510548</v>
      </c>
      <c r="AM794">
        <v>66.8679461402668</v>
      </c>
      <c r="AN794">
        <f>(AP794 - AO794 + BO794*1E3/(8.314*(BQ794+273.15)) * AR794/BN794 * AQ794) * BN794/(100*BB794) * 1000/(1000 - AP794)</f>
        <v>0</v>
      </c>
      <c r="AO794">
        <v>14.1799589851908</v>
      </c>
      <c r="AP794">
        <v>17.4153648484848</v>
      </c>
      <c r="AQ794">
        <v>-4.26638694116913e-05</v>
      </c>
      <c r="AR794">
        <v>77.4783212789104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1657130978.17857</v>
      </c>
      <c r="BH794">
        <v>1219.93035714286</v>
      </c>
      <c r="BI794">
        <v>1262.85892857143</v>
      </c>
      <c r="BJ794">
        <v>17.4222785714286</v>
      </c>
      <c r="BK794">
        <v>14.1101178571429</v>
      </c>
      <c r="BL794">
        <v>1204.54535714286</v>
      </c>
      <c r="BM794">
        <v>17.2674285714286</v>
      </c>
      <c r="BN794">
        <v>500.01525</v>
      </c>
      <c r="BO794">
        <v>73.9352785714286</v>
      </c>
      <c r="BP794">
        <v>0.0481539285714286</v>
      </c>
      <c r="BQ794">
        <v>21.862325</v>
      </c>
      <c r="BR794">
        <v>22.3980607142857</v>
      </c>
      <c r="BS794">
        <v>999.9</v>
      </c>
      <c r="BT794">
        <v>0</v>
      </c>
      <c r="BU794">
        <v>0</v>
      </c>
      <c r="BV794">
        <v>10011.25</v>
      </c>
      <c r="BW794">
        <v>0</v>
      </c>
      <c r="BX794">
        <v>1085.76685714286</v>
      </c>
      <c r="BY794">
        <v>-42.9284571428571</v>
      </c>
      <c r="BZ794">
        <v>1241.56142857143</v>
      </c>
      <c r="CA794">
        <v>1280.93285714286</v>
      </c>
      <c r="CB794">
        <v>3.31215285714286</v>
      </c>
      <c r="CC794">
        <v>1262.85892857143</v>
      </c>
      <c r="CD794">
        <v>14.1101178571429</v>
      </c>
      <c r="CE794">
        <v>1.28812107142857</v>
      </c>
      <c r="CF794">
        <v>1.04323571428571</v>
      </c>
      <c r="CG794">
        <v>10.6609464285714</v>
      </c>
      <c r="CH794">
        <v>7.53448</v>
      </c>
      <c r="CI794">
        <v>1999.98357142857</v>
      </c>
      <c r="CJ794">
        <v>0.980003857142857</v>
      </c>
      <c r="CK794">
        <v>0.0199959142857143</v>
      </c>
      <c r="CL794">
        <v>0</v>
      </c>
      <c r="CM794">
        <v>2.30504642857143</v>
      </c>
      <c r="CN794">
        <v>0</v>
      </c>
      <c r="CO794">
        <v>12095.3857142857</v>
      </c>
      <c r="CP794">
        <v>17300.0428571429</v>
      </c>
      <c r="CQ794">
        <v>40.375</v>
      </c>
      <c r="CR794">
        <v>42.125</v>
      </c>
      <c r="CS794">
        <v>40.5665</v>
      </c>
      <c r="CT794">
        <v>39.7455</v>
      </c>
      <c r="CU794">
        <v>39.33675</v>
      </c>
      <c r="CV794">
        <v>1959.99214285714</v>
      </c>
      <c r="CW794">
        <v>39.9914285714286</v>
      </c>
      <c r="CX794">
        <v>0</v>
      </c>
      <c r="CY794">
        <v>1657130966.5</v>
      </c>
      <c r="CZ794">
        <v>0</v>
      </c>
      <c r="DA794">
        <v>0</v>
      </c>
      <c r="DB794" t="s">
        <v>356</v>
      </c>
      <c r="DC794">
        <v>1656081770.5</v>
      </c>
      <c r="DD794">
        <v>1655399214.6</v>
      </c>
      <c r="DE794">
        <v>0</v>
      </c>
      <c r="DF794">
        <v>0.134</v>
      </c>
      <c r="DG794">
        <v>-0.06</v>
      </c>
      <c r="DH794">
        <v>9.331</v>
      </c>
      <c r="DI794">
        <v>0.511</v>
      </c>
      <c r="DJ794">
        <v>421</v>
      </c>
      <c r="DK794">
        <v>25</v>
      </c>
      <c r="DL794">
        <v>1.93</v>
      </c>
      <c r="DM794">
        <v>0.15</v>
      </c>
      <c r="DN794">
        <v>-42.8387325</v>
      </c>
      <c r="DO794">
        <v>-1.68636585365838</v>
      </c>
      <c r="DP794">
        <v>0.673186500305636</v>
      </c>
      <c r="DQ794">
        <v>0</v>
      </c>
      <c r="DR794">
        <v>3.34619275</v>
      </c>
      <c r="DS794">
        <v>-0.798426529080687</v>
      </c>
      <c r="DT794">
        <v>0.081159803258371</v>
      </c>
      <c r="DU794">
        <v>0</v>
      </c>
      <c r="DV794">
        <v>0</v>
      </c>
      <c r="DW794">
        <v>2</v>
      </c>
      <c r="DX794" t="s">
        <v>367</v>
      </c>
      <c r="DY794">
        <v>2.96922</v>
      </c>
      <c r="DZ794">
        <v>2.7024</v>
      </c>
      <c r="EA794">
        <v>0.156648</v>
      </c>
      <c r="EB794">
        <v>0.161144</v>
      </c>
      <c r="EC794">
        <v>0.0675293</v>
      </c>
      <c r="ED794">
        <v>0.0586441</v>
      </c>
      <c r="EE794">
        <v>32800</v>
      </c>
      <c r="EF794">
        <v>35730.5</v>
      </c>
      <c r="EG794">
        <v>35267.1</v>
      </c>
      <c r="EH794">
        <v>38654.9</v>
      </c>
      <c r="EI794">
        <v>46669.5</v>
      </c>
      <c r="EJ794">
        <v>52539.7</v>
      </c>
      <c r="EK794">
        <v>55152.9</v>
      </c>
      <c r="EL794">
        <v>61978.8</v>
      </c>
      <c r="EM794">
        <v>1.9422</v>
      </c>
      <c r="EN794">
        <v>2.0944</v>
      </c>
      <c r="EO794">
        <v>-0.0151992</v>
      </c>
      <c r="EP794">
        <v>0</v>
      </c>
      <c r="EQ794">
        <v>22.6288</v>
      </c>
      <c r="ER794">
        <v>999.9</v>
      </c>
      <c r="ES794">
        <v>34.483</v>
      </c>
      <c r="ET794">
        <v>38.109</v>
      </c>
      <c r="EU794">
        <v>31.238</v>
      </c>
      <c r="EV794">
        <v>54.682</v>
      </c>
      <c r="EW794">
        <v>36.2981</v>
      </c>
      <c r="EX794">
        <v>2</v>
      </c>
      <c r="EY794">
        <v>0.252561</v>
      </c>
      <c r="EZ794">
        <v>9.28105</v>
      </c>
      <c r="FA794">
        <v>19.9147</v>
      </c>
      <c r="FB794">
        <v>5.20531</v>
      </c>
      <c r="FC794">
        <v>12.0099</v>
      </c>
      <c r="FD794">
        <v>4.976</v>
      </c>
      <c r="FE794">
        <v>3.294</v>
      </c>
      <c r="FF794">
        <v>9999</v>
      </c>
      <c r="FG794">
        <v>9999</v>
      </c>
      <c r="FH794">
        <v>9999</v>
      </c>
      <c r="FI794">
        <v>553.6</v>
      </c>
      <c r="FJ794">
        <v>1.8631</v>
      </c>
      <c r="FK794">
        <v>1.86783</v>
      </c>
      <c r="FL794">
        <v>1.86752</v>
      </c>
      <c r="FM794">
        <v>1.86874</v>
      </c>
      <c r="FN794">
        <v>1.86951</v>
      </c>
      <c r="FO794">
        <v>1.86554</v>
      </c>
      <c r="FP794">
        <v>1.86661</v>
      </c>
      <c r="FQ794">
        <v>1.86798</v>
      </c>
      <c r="FR794">
        <v>5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15.57</v>
      </c>
      <c r="GF794">
        <v>0.1547</v>
      </c>
      <c r="GG794">
        <v>5.21543574155078</v>
      </c>
      <c r="GH794">
        <v>0.0100486214095962</v>
      </c>
      <c r="GI794">
        <v>-1.74255938316833e-06</v>
      </c>
      <c r="GJ794">
        <v>3.40457676646056e-10</v>
      </c>
      <c r="GK794">
        <v>-0.0234001039270155</v>
      </c>
      <c r="GL794">
        <v>-0.0317258394575505</v>
      </c>
      <c r="GM794">
        <v>0.00293552719409138</v>
      </c>
      <c r="GN794">
        <v>-2.89779016759736e-05</v>
      </c>
      <c r="GO794">
        <v>-4</v>
      </c>
      <c r="GP794">
        <v>2214</v>
      </c>
      <c r="GQ794">
        <v>1</v>
      </c>
      <c r="GR794">
        <v>18</v>
      </c>
      <c r="GS794">
        <v>17486.9</v>
      </c>
      <c r="GT794">
        <v>28862.9</v>
      </c>
      <c r="GU794">
        <v>3.23242</v>
      </c>
      <c r="GV794">
        <v>2.63916</v>
      </c>
      <c r="GW794">
        <v>2.24854</v>
      </c>
      <c r="GX794">
        <v>2.73315</v>
      </c>
      <c r="GY794">
        <v>1.99585</v>
      </c>
      <c r="GZ794">
        <v>2.35107</v>
      </c>
      <c r="HA794">
        <v>42.0593</v>
      </c>
      <c r="HB794">
        <v>12.4947</v>
      </c>
      <c r="HC794">
        <v>18</v>
      </c>
      <c r="HD794">
        <v>501.426</v>
      </c>
      <c r="HE794">
        <v>605.702</v>
      </c>
      <c r="HF794">
        <v>11.565</v>
      </c>
      <c r="HG794">
        <v>30.121</v>
      </c>
      <c r="HH794">
        <v>30.0005</v>
      </c>
      <c r="HI794">
        <v>29.9852</v>
      </c>
      <c r="HJ794">
        <v>29.8967</v>
      </c>
      <c r="HK794">
        <v>64.686</v>
      </c>
      <c r="HL794">
        <v>48.8477</v>
      </c>
      <c r="HM794">
        <v>0</v>
      </c>
      <c r="HN794">
        <v>11.1888</v>
      </c>
      <c r="HO794">
        <v>1308.79</v>
      </c>
      <c r="HP794">
        <v>14.2945</v>
      </c>
      <c r="HQ794">
        <v>102.292</v>
      </c>
      <c r="HR794">
        <v>103.179</v>
      </c>
    </row>
    <row r="795" spans="1:226">
      <c r="A795">
        <v>779</v>
      </c>
      <c r="B795">
        <v>1657130991.5</v>
      </c>
      <c r="C795">
        <v>10958.9000000954</v>
      </c>
      <c r="D795" t="s">
        <v>1923</v>
      </c>
      <c r="E795" t="s">
        <v>1924</v>
      </c>
      <c r="F795">
        <v>5</v>
      </c>
      <c r="G795" t="s">
        <v>1772</v>
      </c>
      <c r="H795" t="s">
        <v>354</v>
      </c>
      <c r="I795">
        <v>1657130983.75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1315.75959024247</v>
      </c>
      <c r="AK795">
        <v>1285.25909090909</v>
      </c>
      <c r="AL795">
        <v>3.43438314177202</v>
      </c>
      <c r="AM795">
        <v>66.8679461402668</v>
      </c>
      <c r="AN795">
        <f>(AP795 - AO795 + BO795*1E3/(8.314*(BQ795+273.15)) * AR795/BN795 * AQ795) * BN795/(100*BB795) * 1000/(1000 - AP795)</f>
        <v>0</v>
      </c>
      <c r="AO795">
        <v>14.1910350309572</v>
      </c>
      <c r="AP795">
        <v>17.3994333333333</v>
      </c>
      <c r="AQ795">
        <v>-0.00210276772898087</v>
      </c>
      <c r="AR795">
        <v>77.4783212789104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1657130983.75</v>
      </c>
      <c r="BH795">
        <v>1238.54035714286</v>
      </c>
      <c r="BI795">
        <v>1281.73928571429</v>
      </c>
      <c r="BJ795">
        <v>17.4128</v>
      </c>
      <c r="BK795">
        <v>14.1741714285714</v>
      </c>
      <c r="BL795">
        <v>1223.01928571429</v>
      </c>
      <c r="BM795">
        <v>17.2583464285714</v>
      </c>
      <c r="BN795">
        <v>500.028464285714</v>
      </c>
      <c r="BO795">
        <v>73.9352857142857</v>
      </c>
      <c r="BP795">
        <v>0.0480402892857143</v>
      </c>
      <c r="BQ795">
        <v>21.8533428571429</v>
      </c>
      <c r="BR795">
        <v>22.4016607142857</v>
      </c>
      <c r="BS795">
        <v>999.9</v>
      </c>
      <c r="BT795">
        <v>0</v>
      </c>
      <c r="BU795">
        <v>0</v>
      </c>
      <c r="BV795">
        <v>10012.6785714286</v>
      </c>
      <c r="BW795">
        <v>0</v>
      </c>
      <c r="BX795">
        <v>414.998071428571</v>
      </c>
      <c r="BY795">
        <v>-43.1993285714286</v>
      </c>
      <c r="BZ795">
        <v>1260.48892857143</v>
      </c>
      <c r="CA795">
        <v>1300.16785714286</v>
      </c>
      <c r="CB795">
        <v>3.23862571428571</v>
      </c>
      <c r="CC795">
        <v>1281.73928571429</v>
      </c>
      <c r="CD795">
        <v>14.1741714285714</v>
      </c>
      <c r="CE795">
        <v>1.28742</v>
      </c>
      <c r="CF795">
        <v>1.04797107142857</v>
      </c>
      <c r="CG795">
        <v>10.6527785714286</v>
      </c>
      <c r="CH795">
        <v>7.60086964285714</v>
      </c>
      <c r="CI795">
        <v>2000.01142857143</v>
      </c>
      <c r="CJ795">
        <v>0.980004428571429</v>
      </c>
      <c r="CK795">
        <v>0.0199954571428571</v>
      </c>
      <c r="CL795">
        <v>0</v>
      </c>
      <c r="CM795">
        <v>2.31262857142857</v>
      </c>
      <c r="CN795">
        <v>0</v>
      </c>
      <c r="CO795">
        <v>11966.2785714286</v>
      </c>
      <c r="CP795">
        <v>17300.275</v>
      </c>
      <c r="CQ795">
        <v>40.375</v>
      </c>
      <c r="CR795">
        <v>42.10925</v>
      </c>
      <c r="CS795">
        <v>40.57325</v>
      </c>
      <c r="CT795">
        <v>39.741</v>
      </c>
      <c r="CU795">
        <v>39.3435</v>
      </c>
      <c r="CV795">
        <v>1960.02</v>
      </c>
      <c r="CW795">
        <v>39.9914285714286</v>
      </c>
      <c r="CX795">
        <v>0</v>
      </c>
      <c r="CY795">
        <v>1657130971.9</v>
      </c>
      <c r="CZ795">
        <v>0</v>
      </c>
      <c r="DA795">
        <v>0</v>
      </c>
      <c r="DB795" t="s">
        <v>356</v>
      </c>
      <c r="DC795">
        <v>1656081770.5</v>
      </c>
      <c r="DD795">
        <v>1655399214.6</v>
      </c>
      <c r="DE795">
        <v>0</v>
      </c>
      <c r="DF795">
        <v>0.134</v>
      </c>
      <c r="DG795">
        <v>-0.06</v>
      </c>
      <c r="DH795">
        <v>9.331</v>
      </c>
      <c r="DI795">
        <v>0.511</v>
      </c>
      <c r="DJ795">
        <v>421</v>
      </c>
      <c r="DK795">
        <v>25</v>
      </c>
      <c r="DL795">
        <v>1.93</v>
      </c>
      <c r="DM795">
        <v>0.15</v>
      </c>
      <c r="DN795">
        <v>-43.059825</v>
      </c>
      <c r="DO795">
        <v>-2.14655234521577</v>
      </c>
      <c r="DP795">
        <v>0.690676761861147</v>
      </c>
      <c r="DQ795">
        <v>0</v>
      </c>
      <c r="DR795">
        <v>3.27625475</v>
      </c>
      <c r="DS795">
        <v>-0.795032983114448</v>
      </c>
      <c r="DT795">
        <v>0.0811638125640824</v>
      </c>
      <c r="DU795">
        <v>0</v>
      </c>
      <c r="DV795">
        <v>0</v>
      </c>
      <c r="DW795">
        <v>2</v>
      </c>
      <c r="DX795" t="s">
        <v>367</v>
      </c>
      <c r="DY795">
        <v>2.97037</v>
      </c>
      <c r="DZ795">
        <v>2.70172</v>
      </c>
      <c r="EA795">
        <v>0.158122</v>
      </c>
      <c r="EB795">
        <v>0.162564</v>
      </c>
      <c r="EC795">
        <v>0.067474</v>
      </c>
      <c r="ED795">
        <v>0.0588702</v>
      </c>
      <c r="EE795">
        <v>32742.6</v>
      </c>
      <c r="EF795">
        <v>35669.9</v>
      </c>
      <c r="EG795">
        <v>35267</v>
      </c>
      <c r="EH795">
        <v>38654.9</v>
      </c>
      <c r="EI795">
        <v>46671.2</v>
      </c>
      <c r="EJ795">
        <v>52526.4</v>
      </c>
      <c r="EK795">
        <v>55151.5</v>
      </c>
      <c r="EL795">
        <v>61977.9</v>
      </c>
      <c r="EM795">
        <v>1.9422</v>
      </c>
      <c r="EN795">
        <v>2.0944</v>
      </c>
      <c r="EO795">
        <v>-0.0140071</v>
      </c>
      <c r="EP795">
        <v>0</v>
      </c>
      <c r="EQ795">
        <v>22.6215</v>
      </c>
      <c r="ER795">
        <v>999.9</v>
      </c>
      <c r="ES795">
        <v>34.483</v>
      </c>
      <c r="ET795">
        <v>38.119</v>
      </c>
      <c r="EU795">
        <v>31.2478</v>
      </c>
      <c r="EV795">
        <v>54.2421</v>
      </c>
      <c r="EW795">
        <v>36.2059</v>
      </c>
      <c r="EX795">
        <v>2</v>
      </c>
      <c r="EY795">
        <v>0.25313</v>
      </c>
      <c r="EZ795">
        <v>9.28105</v>
      </c>
      <c r="FA795">
        <v>19.9148</v>
      </c>
      <c r="FB795">
        <v>5.20291</v>
      </c>
      <c r="FC795">
        <v>12.0099</v>
      </c>
      <c r="FD795">
        <v>4.9756</v>
      </c>
      <c r="FE795">
        <v>3.294</v>
      </c>
      <c r="FF795">
        <v>9999</v>
      </c>
      <c r="FG795">
        <v>9999</v>
      </c>
      <c r="FH795">
        <v>9999</v>
      </c>
      <c r="FI795">
        <v>553.6</v>
      </c>
      <c r="FJ795">
        <v>1.8631</v>
      </c>
      <c r="FK795">
        <v>1.86783</v>
      </c>
      <c r="FL795">
        <v>1.86752</v>
      </c>
      <c r="FM795">
        <v>1.86877</v>
      </c>
      <c r="FN795">
        <v>1.86951</v>
      </c>
      <c r="FO795">
        <v>1.86554</v>
      </c>
      <c r="FP795">
        <v>1.86661</v>
      </c>
      <c r="FQ795">
        <v>1.86798</v>
      </c>
      <c r="FR795">
        <v>5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15.71</v>
      </c>
      <c r="GF795">
        <v>0.1538</v>
      </c>
      <c r="GG795">
        <v>5.21543574155078</v>
      </c>
      <c r="GH795">
        <v>0.0100486214095962</v>
      </c>
      <c r="GI795">
        <v>-1.74255938316833e-06</v>
      </c>
      <c r="GJ795">
        <v>3.40457676646056e-10</v>
      </c>
      <c r="GK795">
        <v>-0.0234001039270155</v>
      </c>
      <c r="GL795">
        <v>-0.0317258394575505</v>
      </c>
      <c r="GM795">
        <v>0.00293552719409138</v>
      </c>
      <c r="GN795">
        <v>-2.89779016759736e-05</v>
      </c>
      <c r="GO795">
        <v>-4</v>
      </c>
      <c r="GP795">
        <v>2214</v>
      </c>
      <c r="GQ795">
        <v>1</v>
      </c>
      <c r="GR795">
        <v>18</v>
      </c>
      <c r="GS795">
        <v>17487</v>
      </c>
      <c r="GT795">
        <v>28862.9</v>
      </c>
      <c r="GU795">
        <v>3.26904</v>
      </c>
      <c r="GV795">
        <v>2.64404</v>
      </c>
      <c r="GW795">
        <v>2.24854</v>
      </c>
      <c r="GX795">
        <v>2.73193</v>
      </c>
      <c r="GY795">
        <v>1.99585</v>
      </c>
      <c r="GZ795">
        <v>2.34497</v>
      </c>
      <c r="HA795">
        <v>42.0593</v>
      </c>
      <c r="HB795">
        <v>12.4947</v>
      </c>
      <c r="HC795">
        <v>18</v>
      </c>
      <c r="HD795">
        <v>501.448</v>
      </c>
      <c r="HE795">
        <v>605.728</v>
      </c>
      <c r="HF795">
        <v>11.5589</v>
      </c>
      <c r="HG795">
        <v>30.1262</v>
      </c>
      <c r="HH795">
        <v>30.0007</v>
      </c>
      <c r="HI795">
        <v>29.9878</v>
      </c>
      <c r="HJ795">
        <v>29.8992</v>
      </c>
      <c r="HK795">
        <v>65.414</v>
      </c>
      <c r="HL795">
        <v>48.5301</v>
      </c>
      <c r="HM795">
        <v>0</v>
      </c>
      <c r="HN795">
        <v>11.1738</v>
      </c>
      <c r="HO795">
        <v>1322.28</v>
      </c>
      <c r="HP795">
        <v>14.3617</v>
      </c>
      <c r="HQ795">
        <v>102.291</v>
      </c>
      <c r="HR795">
        <v>103.178</v>
      </c>
    </row>
    <row r="796" spans="1:226">
      <c r="A796">
        <v>780</v>
      </c>
      <c r="B796">
        <v>1657130996</v>
      </c>
      <c r="C796">
        <v>10963.4000000954</v>
      </c>
      <c r="D796" t="s">
        <v>1925</v>
      </c>
      <c r="E796" t="s">
        <v>1926</v>
      </c>
      <c r="F796">
        <v>5</v>
      </c>
      <c r="G796" t="s">
        <v>1772</v>
      </c>
      <c r="H796" t="s">
        <v>354</v>
      </c>
      <c r="I796">
        <v>1657130988.17857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1331.40285435347</v>
      </c>
      <c r="AK796">
        <v>1300.85084848485</v>
      </c>
      <c r="AL796">
        <v>3.4158523078111</v>
      </c>
      <c r="AM796">
        <v>66.8679461402668</v>
      </c>
      <c r="AN796">
        <f>(AP796 - AO796 + BO796*1E3/(8.314*(BQ796+273.15)) * AR796/BN796 * AQ796) * BN796/(100*BB796) * 1000/(1000 - AP796)</f>
        <v>0</v>
      </c>
      <c r="AO796">
        <v>14.2520730095039</v>
      </c>
      <c r="AP796">
        <v>17.3940303030303</v>
      </c>
      <c r="AQ796">
        <v>0.000313551970497041</v>
      </c>
      <c r="AR796">
        <v>77.4783212789104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1657130988.17857</v>
      </c>
      <c r="BH796">
        <v>1253.50071428571</v>
      </c>
      <c r="BI796">
        <v>1296.52178571429</v>
      </c>
      <c r="BJ796">
        <v>17.4075714285714</v>
      </c>
      <c r="BK796">
        <v>14.2154071428571</v>
      </c>
      <c r="BL796">
        <v>1237.87178571429</v>
      </c>
      <c r="BM796">
        <v>17.2533285714286</v>
      </c>
      <c r="BN796">
        <v>500.013892857143</v>
      </c>
      <c r="BO796">
        <v>73.9349535714286</v>
      </c>
      <c r="BP796">
        <v>0.048135125</v>
      </c>
      <c r="BQ796">
        <v>21.8410071428571</v>
      </c>
      <c r="BR796">
        <v>22.4026892857143</v>
      </c>
      <c r="BS796">
        <v>999.9</v>
      </c>
      <c r="BT796">
        <v>0</v>
      </c>
      <c r="BU796">
        <v>0</v>
      </c>
      <c r="BV796">
        <v>10004.1071428571</v>
      </c>
      <c r="BW796">
        <v>0</v>
      </c>
      <c r="BX796">
        <v>675.490107142857</v>
      </c>
      <c r="BY796">
        <v>-43.0210178571429</v>
      </c>
      <c r="BZ796">
        <v>1275.70821428571</v>
      </c>
      <c r="CA796">
        <v>1315.21857142857</v>
      </c>
      <c r="CB796">
        <v>3.19215857142857</v>
      </c>
      <c r="CC796">
        <v>1296.52178571429</v>
      </c>
      <c r="CD796">
        <v>14.2154071428571</v>
      </c>
      <c r="CE796">
        <v>1.28702714285714</v>
      </c>
      <c r="CF796">
        <v>1.05101464285714</v>
      </c>
      <c r="CG796">
        <v>10.6482035714286</v>
      </c>
      <c r="CH796">
        <v>7.6434075</v>
      </c>
      <c r="CI796">
        <v>2000.045</v>
      </c>
      <c r="CJ796">
        <v>0.980004571428571</v>
      </c>
      <c r="CK796">
        <v>0.0199953428571429</v>
      </c>
      <c r="CL796">
        <v>0</v>
      </c>
      <c r="CM796">
        <v>2.29454642857143</v>
      </c>
      <c r="CN796">
        <v>0</v>
      </c>
      <c r="CO796">
        <v>12108.1428571429</v>
      </c>
      <c r="CP796">
        <v>17300.5607142857</v>
      </c>
      <c r="CQ796">
        <v>40.375</v>
      </c>
      <c r="CR796">
        <v>42.10475</v>
      </c>
      <c r="CS796">
        <v>40.58225</v>
      </c>
      <c r="CT796">
        <v>39.732</v>
      </c>
      <c r="CU796">
        <v>39.357</v>
      </c>
      <c r="CV796">
        <v>1960.05357142857</v>
      </c>
      <c r="CW796">
        <v>39.9914285714286</v>
      </c>
      <c r="CX796">
        <v>0</v>
      </c>
      <c r="CY796">
        <v>1657130976.7</v>
      </c>
      <c r="CZ796">
        <v>0</v>
      </c>
      <c r="DA796">
        <v>0</v>
      </c>
      <c r="DB796" t="s">
        <v>356</v>
      </c>
      <c r="DC796">
        <v>1656081770.5</v>
      </c>
      <c r="DD796">
        <v>1655399214.6</v>
      </c>
      <c r="DE796">
        <v>0</v>
      </c>
      <c r="DF796">
        <v>0.134</v>
      </c>
      <c r="DG796">
        <v>-0.06</v>
      </c>
      <c r="DH796">
        <v>9.331</v>
      </c>
      <c r="DI796">
        <v>0.511</v>
      </c>
      <c r="DJ796">
        <v>421</v>
      </c>
      <c r="DK796">
        <v>25</v>
      </c>
      <c r="DL796">
        <v>1.93</v>
      </c>
      <c r="DM796">
        <v>0.15</v>
      </c>
      <c r="DN796">
        <v>-43.10311</v>
      </c>
      <c r="DO796">
        <v>0.5945403377112</v>
      </c>
      <c r="DP796">
        <v>0.692805794866066</v>
      </c>
      <c r="DQ796">
        <v>0</v>
      </c>
      <c r="DR796">
        <v>3.225743</v>
      </c>
      <c r="DS796">
        <v>-0.661490881801142</v>
      </c>
      <c r="DT796">
        <v>0.0688609350139831</v>
      </c>
      <c r="DU796">
        <v>0</v>
      </c>
      <c r="DV796">
        <v>0</v>
      </c>
      <c r="DW796">
        <v>2</v>
      </c>
      <c r="DX796" t="s">
        <v>367</v>
      </c>
      <c r="DY796">
        <v>2.96952</v>
      </c>
      <c r="DZ796">
        <v>2.70256</v>
      </c>
      <c r="EA796">
        <v>0.159284</v>
      </c>
      <c r="EB796">
        <v>0.163581</v>
      </c>
      <c r="EC796">
        <v>0.0674496</v>
      </c>
      <c r="ED796">
        <v>0.0591283</v>
      </c>
      <c r="EE796">
        <v>32696.3</v>
      </c>
      <c r="EF796">
        <v>35625.7</v>
      </c>
      <c r="EG796">
        <v>35265.8</v>
      </c>
      <c r="EH796">
        <v>38653.9</v>
      </c>
      <c r="EI796">
        <v>46672.2</v>
      </c>
      <c r="EJ796">
        <v>52510.5</v>
      </c>
      <c r="EK796">
        <v>55151.3</v>
      </c>
      <c r="EL796">
        <v>61976.2</v>
      </c>
      <c r="EM796">
        <v>1.9404</v>
      </c>
      <c r="EN796">
        <v>2.0946</v>
      </c>
      <c r="EO796">
        <v>-0.012368</v>
      </c>
      <c r="EP796">
        <v>0</v>
      </c>
      <c r="EQ796">
        <v>22.6155</v>
      </c>
      <c r="ER796">
        <v>999.9</v>
      </c>
      <c r="ES796">
        <v>34.459</v>
      </c>
      <c r="ET796">
        <v>38.119</v>
      </c>
      <c r="EU796">
        <v>31.2264</v>
      </c>
      <c r="EV796">
        <v>54.6721</v>
      </c>
      <c r="EW796">
        <v>36.266</v>
      </c>
      <c r="EX796">
        <v>2</v>
      </c>
      <c r="EY796">
        <v>0.253496</v>
      </c>
      <c r="EZ796">
        <v>9.28105</v>
      </c>
      <c r="FA796">
        <v>19.9146</v>
      </c>
      <c r="FB796">
        <v>5.20411</v>
      </c>
      <c r="FC796">
        <v>12.0099</v>
      </c>
      <c r="FD796">
        <v>4.9756</v>
      </c>
      <c r="FE796">
        <v>3.294</v>
      </c>
      <c r="FF796">
        <v>9999</v>
      </c>
      <c r="FG796">
        <v>9999</v>
      </c>
      <c r="FH796">
        <v>9999</v>
      </c>
      <c r="FI796">
        <v>553.6</v>
      </c>
      <c r="FJ796">
        <v>1.8631</v>
      </c>
      <c r="FK796">
        <v>1.86783</v>
      </c>
      <c r="FL796">
        <v>1.86752</v>
      </c>
      <c r="FM796">
        <v>1.86874</v>
      </c>
      <c r="FN796">
        <v>1.86951</v>
      </c>
      <c r="FO796">
        <v>1.86554</v>
      </c>
      <c r="FP796">
        <v>1.86661</v>
      </c>
      <c r="FQ796">
        <v>1.86798</v>
      </c>
      <c r="FR796">
        <v>5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15.82</v>
      </c>
      <c r="GF796">
        <v>0.1534</v>
      </c>
      <c r="GG796">
        <v>5.21543574155078</v>
      </c>
      <c r="GH796">
        <v>0.0100486214095962</v>
      </c>
      <c r="GI796">
        <v>-1.74255938316833e-06</v>
      </c>
      <c r="GJ796">
        <v>3.40457676646056e-10</v>
      </c>
      <c r="GK796">
        <v>-0.0234001039270155</v>
      </c>
      <c r="GL796">
        <v>-0.0317258394575505</v>
      </c>
      <c r="GM796">
        <v>0.00293552719409138</v>
      </c>
      <c r="GN796">
        <v>-2.89779016759736e-05</v>
      </c>
      <c r="GO796">
        <v>-4</v>
      </c>
      <c r="GP796">
        <v>2214</v>
      </c>
      <c r="GQ796">
        <v>1</v>
      </c>
      <c r="GR796">
        <v>18</v>
      </c>
      <c r="GS796">
        <v>17487.1</v>
      </c>
      <c r="GT796">
        <v>28863</v>
      </c>
      <c r="GU796">
        <v>3.29712</v>
      </c>
      <c r="GV796">
        <v>2.64282</v>
      </c>
      <c r="GW796">
        <v>2.24854</v>
      </c>
      <c r="GX796">
        <v>2.73193</v>
      </c>
      <c r="GY796">
        <v>1.99585</v>
      </c>
      <c r="GZ796">
        <v>2.34253</v>
      </c>
      <c r="HA796">
        <v>42.0593</v>
      </c>
      <c r="HB796">
        <v>12.4859</v>
      </c>
      <c r="HC796">
        <v>18</v>
      </c>
      <c r="HD796">
        <v>500.26</v>
      </c>
      <c r="HE796">
        <v>605.911</v>
      </c>
      <c r="HF796">
        <v>11.5522</v>
      </c>
      <c r="HG796">
        <v>30.1262</v>
      </c>
      <c r="HH796">
        <v>30.0004</v>
      </c>
      <c r="HI796">
        <v>29.9903</v>
      </c>
      <c r="HJ796">
        <v>29.9018</v>
      </c>
      <c r="HK796">
        <v>65.9807</v>
      </c>
      <c r="HL796">
        <v>48.2286</v>
      </c>
      <c r="HM796">
        <v>0</v>
      </c>
      <c r="HN796">
        <v>11.1595</v>
      </c>
      <c r="HO796">
        <v>1342.39</v>
      </c>
      <c r="HP796">
        <v>14.4139</v>
      </c>
      <c r="HQ796">
        <v>102.289</v>
      </c>
      <c r="HR796">
        <v>103.175</v>
      </c>
    </row>
    <row r="797" spans="1:226">
      <c r="A797">
        <v>781</v>
      </c>
      <c r="B797">
        <v>1657131001.5</v>
      </c>
      <c r="C797">
        <v>10968.9000000954</v>
      </c>
      <c r="D797" t="s">
        <v>1927</v>
      </c>
      <c r="E797" t="s">
        <v>1928</v>
      </c>
      <c r="F797">
        <v>5</v>
      </c>
      <c r="G797" t="s">
        <v>1772</v>
      </c>
      <c r="H797" t="s">
        <v>354</v>
      </c>
      <c r="I797">
        <v>1657130993.75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1350.33198553598</v>
      </c>
      <c r="AK797">
        <v>1319.8843030303</v>
      </c>
      <c r="AL797">
        <v>3.57661234292407</v>
      </c>
      <c r="AM797">
        <v>66.8679461402668</v>
      </c>
      <c r="AN797">
        <f>(AP797 - AO797 + BO797*1E3/(8.314*(BQ797+273.15)) * AR797/BN797 * AQ797) * BN797/(100*BB797) * 1000/(1000 - AP797)</f>
        <v>0</v>
      </c>
      <c r="AO797">
        <v>14.3730736215781</v>
      </c>
      <c r="AP797">
        <v>17.3924290909091</v>
      </c>
      <c r="AQ797">
        <v>0.00128805283393164</v>
      </c>
      <c r="AR797">
        <v>77.4783212789104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1657130993.75</v>
      </c>
      <c r="BH797">
        <v>1272.24964285714</v>
      </c>
      <c r="BI797">
        <v>1315.43</v>
      </c>
      <c r="BJ797">
        <v>17.3975178571429</v>
      </c>
      <c r="BK797">
        <v>14.2850107142857</v>
      </c>
      <c r="BL797">
        <v>1256.48464285714</v>
      </c>
      <c r="BM797">
        <v>17.2437</v>
      </c>
      <c r="BN797">
        <v>499.997321428571</v>
      </c>
      <c r="BO797">
        <v>73.9354928571429</v>
      </c>
      <c r="BP797">
        <v>0.0481841392857143</v>
      </c>
      <c r="BQ797">
        <v>21.8302321428571</v>
      </c>
      <c r="BR797">
        <v>22.4049392857143</v>
      </c>
      <c r="BS797">
        <v>999.9</v>
      </c>
      <c r="BT797">
        <v>0</v>
      </c>
      <c r="BU797">
        <v>0</v>
      </c>
      <c r="BV797">
        <v>10000.3571428571</v>
      </c>
      <c r="BW797">
        <v>0</v>
      </c>
      <c r="BX797">
        <v>1203.39442857143</v>
      </c>
      <c r="BY797">
        <v>-43.1811571428571</v>
      </c>
      <c r="BZ797">
        <v>1294.77535714286</v>
      </c>
      <c r="CA797">
        <v>1334.495</v>
      </c>
      <c r="CB797">
        <v>3.11251071428571</v>
      </c>
      <c r="CC797">
        <v>1315.43</v>
      </c>
      <c r="CD797">
        <v>14.2850107142857</v>
      </c>
      <c r="CE797">
        <v>1.28629392857143</v>
      </c>
      <c r="CF797">
        <v>1.05616892857143</v>
      </c>
      <c r="CG797">
        <v>10.6396464285714</v>
      </c>
      <c r="CH797">
        <v>7.71499678571428</v>
      </c>
      <c r="CI797">
        <v>2000.01678571429</v>
      </c>
      <c r="CJ797">
        <v>0.980004285714286</v>
      </c>
      <c r="CK797">
        <v>0.0199955714285714</v>
      </c>
      <c r="CL797">
        <v>0</v>
      </c>
      <c r="CM797">
        <v>2.28094642857143</v>
      </c>
      <c r="CN797">
        <v>0</v>
      </c>
      <c r="CO797">
        <v>12199.6535714286</v>
      </c>
      <c r="CP797">
        <v>17300.3214285714</v>
      </c>
      <c r="CQ797">
        <v>40.375</v>
      </c>
      <c r="CR797">
        <v>42.10025</v>
      </c>
      <c r="CS797">
        <v>40.59575</v>
      </c>
      <c r="CT797">
        <v>39.723</v>
      </c>
      <c r="CU797">
        <v>39.36375</v>
      </c>
      <c r="CV797">
        <v>1960.02607142857</v>
      </c>
      <c r="CW797">
        <v>39.9907142857143</v>
      </c>
      <c r="CX797">
        <v>0</v>
      </c>
      <c r="CY797">
        <v>1657130981.5</v>
      </c>
      <c r="CZ797">
        <v>0</v>
      </c>
      <c r="DA797">
        <v>0</v>
      </c>
      <c r="DB797" t="s">
        <v>356</v>
      </c>
      <c r="DC797">
        <v>1656081770.5</v>
      </c>
      <c r="DD797">
        <v>1655399214.6</v>
      </c>
      <c r="DE797">
        <v>0</v>
      </c>
      <c r="DF797">
        <v>0.134</v>
      </c>
      <c r="DG797">
        <v>-0.06</v>
      </c>
      <c r="DH797">
        <v>9.331</v>
      </c>
      <c r="DI797">
        <v>0.511</v>
      </c>
      <c r="DJ797">
        <v>421</v>
      </c>
      <c r="DK797">
        <v>25</v>
      </c>
      <c r="DL797">
        <v>1.93</v>
      </c>
      <c r="DM797">
        <v>0.15</v>
      </c>
      <c r="DN797">
        <v>-43.1103275</v>
      </c>
      <c r="DO797">
        <v>0.757878799249672</v>
      </c>
      <c r="DP797">
        <v>0.76717603650906</v>
      </c>
      <c r="DQ797">
        <v>0</v>
      </c>
      <c r="DR797">
        <v>3.15438725</v>
      </c>
      <c r="DS797">
        <v>-0.819790581613524</v>
      </c>
      <c r="DT797">
        <v>0.0837454236656398</v>
      </c>
      <c r="DU797">
        <v>0</v>
      </c>
      <c r="DV797">
        <v>0</v>
      </c>
      <c r="DW797">
        <v>2</v>
      </c>
      <c r="DX797" t="s">
        <v>367</v>
      </c>
      <c r="DY797">
        <v>2.9711</v>
      </c>
      <c r="DZ797">
        <v>2.70201</v>
      </c>
      <c r="EA797">
        <v>0.160757</v>
      </c>
      <c r="EB797">
        <v>0.165117</v>
      </c>
      <c r="EC797">
        <v>0.067445</v>
      </c>
      <c r="ED797">
        <v>0.0592516</v>
      </c>
      <c r="EE797">
        <v>32639.4</v>
      </c>
      <c r="EF797">
        <v>35559.8</v>
      </c>
      <c r="EG797">
        <v>35266.3</v>
      </c>
      <c r="EH797">
        <v>38653.4</v>
      </c>
      <c r="EI797">
        <v>46671.8</v>
      </c>
      <c r="EJ797">
        <v>52503.2</v>
      </c>
      <c r="EK797">
        <v>55150.4</v>
      </c>
      <c r="EL797">
        <v>61975.6</v>
      </c>
      <c r="EM797">
        <v>1.9426</v>
      </c>
      <c r="EN797">
        <v>2.094</v>
      </c>
      <c r="EO797">
        <v>-0.012964</v>
      </c>
      <c r="EP797">
        <v>0</v>
      </c>
      <c r="EQ797">
        <v>22.6044</v>
      </c>
      <c r="ER797">
        <v>999.9</v>
      </c>
      <c r="ES797">
        <v>34.459</v>
      </c>
      <c r="ET797">
        <v>38.119</v>
      </c>
      <c r="EU797">
        <v>31.2298</v>
      </c>
      <c r="EV797">
        <v>54.7721</v>
      </c>
      <c r="EW797">
        <v>36.238</v>
      </c>
      <c r="EX797">
        <v>2</v>
      </c>
      <c r="EY797">
        <v>0.253659</v>
      </c>
      <c r="EZ797">
        <v>9.28105</v>
      </c>
      <c r="FA797">
        <v>19.9145</v>
      </c>
      <c r="FB797">
        <v>5.20531</v>
      </c>
      <c r="FC797">
        <v>12.0099</v>
      </c>
      <c r="FD797">
        <v>4.976</v>
      </c>
      <c r="FE797">
        <v>3.294</v>
      </c>
      <c r="FF797">
        <v>9999</v>
      </c>
      <c r="FG797">
        <v>9999</v>
      </c>
      <c r="FH797">
        <v>9999</v>
      </c>
      <c r="FI797">
        <v>553.6</v>
      </c>
      <c r="FJ797">
        <v>1.8631</v>
      </c>
      <c r="FK797">
        <v>1.8678</v>
      </c>
      <c r="FL797">
        <v>1.86752</v>
      </c>
      <c r="FM797">
        <v>1.86877</v>
      </c>
      <c r="FN797">
        <v>1.86951</v>
      </c>
      <c r="FO797">
        <v>1.86554</v>
      </c>
      <c r="FP797">
        <v>1.86658</v>
      </c>
      <c r="FQ797">
        <v>1.86798</v>
      </c>
      <c r="FR797">
        <v>5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15.95</v>
      </c>
      <c r="GF797">
        <v>0.1534</v>
      </c>
      <c r="GG797">
        <v>5.21543574155078</v>
      </c>
      <c r="GH797">
        <v>0.0100486214095962</v>
      </c>
      <c r="GI797">
        <v>-1.74255938316833e-06</v>
      </c>
      <c r="GJ797">
        <v>3.40457676646056e-10</v>
      </c>
      <c r="GK797">
        <v>-0.0234001039270155</v>
      </c>
      <c r="GL797">
        <v>-0.0317258394575505</v>
      </c>
      <c r="GM797">
        <v>0.00293552719409138</v>
      </c>
      <c r="GN797">
        <v>-2.89779016759736e-05</v>
      </c>
      <c r="GO797">
        <v>-4</v>
      </c>
      <c r="GP797">
        <v>2214</v>
      </c>
      <c r="GQ797">
        <v>1</v>
      </c>
      <c r="GR797">
        <v>18</v>
      </c>
      <c r="GS797">
        <v>17487.2</v>
      </c>
      <c r="GT797">
        <v>28863.1</v>
      </c>
      <c r="GU797">
        <v>3.33252</v>
      </c>
      <c r="GV797">
        <v>2.6416</v>
      </c>
      <c r="GW797">
        <v>2.24854</v>
      </c>
      <c r="GX797">
        <v>2.73193</v>
      </c>
      <c r="GY797">
        <v>1.99585</v>
      </c>
      <c r="GZ797">
        <v>2.34131</v>
      </c>
      <c r="HA797">
        <v>42.0593</v>
      </c>
      <c r="HB797">
        <v>12.4772</v>
      </c>
      <c r="HC797">
        <v>18</v>
      </c>
      <c r="HD797">
        <v>501.761</v>
      </c>
      <c r="HE797">
        <v>605.444</v>
      </c>
      <c r="HF797">
        <v>11.5397</v>
      </c>
      <c r="HG797">
        <v>30.1288</v>
      </c>
      <c r="HH797">
        <v>30.0004</v>
      </c>
      <c r="HI797">
        <v>29.993</v>
      </c>
      <c r="HJ797">
        <v>29.9018</v>
      </c>
      <c r="HK797">
        <v>66.683</v>
      </c>
      <c r="HL797">
        <v>48.2286</v>
      </c>
      <c r="HM797">
        <v>0</v>
      </c>
      <c r="HN797">
        <v>11.1595</v>
      </c>
      <c r="HO797">
        <v>1355.79</v>
      </c>
      <c r="HP797">
        <v>14.4793</v>
      </c>
      <c r="HQ797">
        <v>102.289</v>
      </c>
      <c r="HR797">
        <v>103.174</v>
      </c>
    </row>
    <row r="798" spans="1:226">
      <c r="A798">
        <v>782</v>
      </c>
      <c r="B798">
        <v>1657131006.5</v>
      </c>
      <c r="C798">
        <v>10973.9000000954</v>
      </c>
      <c r="D798" t="s">
        <v>1929</v>
      </c>
      <c r="E798" t="s">
        <v>1930</v>
      </c>
      <c r="F798">
        <v>5</v>
      </c>
      <c r="G798" t="s">
        <v>1772</v>
      </c>
      <c r="H798" t="s">
        <v>354</v>
      </c>
      <c r="I798">
        <v>1657130999.01852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1367.07459251884</v>
      </c>
      <c r="AK798">
        <v>1336.98721212121</v>
      </c>
      <c r="AL798">
        <v>3.38194172828518</v>
      </c>
      <c r="AM798">
        <v>66.8679461402668</v>
      </c>
      <c r="AN798">
        <f>(AP798 - AO798 + BO798*1E3/(8.314*(BQ798+273.15)) * AR798/BN798 * AQ798) * BN798/(100*BB798) * 1000/(1000 - AP798)</f>
        <v>0</v>
      </c>
      <c r="AO798">
        <v>14.3742247629964</v>
      </c>
      <c r="AP798">
        <v>17.3737387878788</v>
      </c>
      <c r="AQ798">
        <v>-0.000591687888295785</v>
      </c>
      <c r="AR798">
        <v>77.4783212789104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1657130999.01852</v>
      </c>
      <c r="BH798">
        <v>1290.15592592593</v>
      </c>
      <c r="BI798">
        <v>1333.05444444444</v>
      </c>
      <c r="BJ798">
        <v>17.3897703703704</v>
      </c>
      <c r="BK798">
        <v>14.3438222222222</v>
      </c>
      <c r="BL798">
        <v>1274.26259259259</v>
      </c>
      <c r="BM798">
        <v>17.2362703703704</v>
      </c>
      <c r="BN798">
        <v>499.985814814815</v>
      </c>
      <c r="BO798">
        <v>73.9357148148148</v>
      </c>
      <c r="BP798">
        <v>0.0481046407407407</v>
      </c>
      <c r="BQ798">
        <v>21.8211851851852</v>
      </c>
      <c r="BR798">
        <v>22.4067185185185</v>
      </c>
      <c r="BS798">
        <v>999.9</v>
      </c>
      <c r="BT798">
        <v>0</v>
      </c>
      <c r="BU798">
        <v>0</v>
      </c>
      <c r="BV798">
        <v>9999.25925925926</v>
      </c>
      <c r="BW798">
        <v>0</v>
      </c>
      <c r="BX798">
        <v>1557.35048148148</v>
      </c>
      <c r="BY798">
        <v>-42.8986592592593</v>
      </c>
      <c r="BZ798">
        <v>1312.98814814815</v>
      </c>
      <c r="CA798">
        <v>1352.45481481481</v>
      </c>
      <c r="CB798">
        <v>3.04594666666667</v>
      </c>
      <c r="CC798">
        <v>1333.05444444444</v>
      </c>
      <c r="CD798">
        <v>14.3438222222222</v>
      </c>
      <c r="CE798">
        <v>1.28572481481481</v>
      </c>
      <c r="CF798">
        <v>1.06052037037037</v>
      </c>
      <c r="CG798">
        <v>10.6330037037037</v>
      </c>
      <c r="CH798">
        <v>7.77537074074074</v>
      </c>
      <c r="CI798">
        <v>1999.99814814815</v>
      </c>
      <c r="CJ798">
        <v>0.980004185185185</v>
      </c>
      <c r="CK798">
        <v>0.0199956518518519</v>
      </c>
      <c r="CL798">
        <v>0</v>
      </c>
      <c r="CM798">
        <v>2.25061851851852</v>
      </c>
      <c r="CN798">
        <v>0</v>
      </c>
      <c r="CO798">
        <v>12055.1222222222</v>
      </c>
      <c r="CP798">
        <v>17300.162962963</v>
      </c>
      <c r="CQ798">
        <v>40.375</v>
      </c>
      <c r="CR798">
        <v>42.104</v>
      </c>
      <c r="CS798">
        <v>40.604</v>
      </c>
      <c r="CT798">
        <v>39.7056666666667</v>
      </c>
      <c r="CU798">
        <v>39.3726666666667</v>
      </c>
      <c r="CV798">
        <v>1960.00740740741</v>
      </c>
      <c r="CW798">
        <v>39.9907407407407</v>
      </c>
      <c r="CX798">
        <v>0</v>
      </c>
      <c r="CY798">
        <v>1657130986.9</v>
      </c>
      <c r="CZ798">
        <v>0</v>
      </c>
      <c r="DA798">
        <v>0</v>
      </c>
      <c r="DB798" t="s">
        <v>356</v>
      </c>
      <c r="DC798">
        <v>1656081770.5</v>
      </c>
      <c r="DD798">
        <v>1655399214.6</v>
      </c>
      <c r="DE798">
        <v>0</v>
      </c>
      <c r="DF798">
        <v>0.134</v>
      </c>
      <c r="DG798">
        <v>-0.06</v>
      </c>
      <c r="DH798">
        <v>9.331</v>
      </c>
      <c r="DI798">
        <v>0.511</v>
      </c>
      <c r="DJ798">
        <v>421</v>
      </c>
      <c r="DK798">
        <v>25</v>
      </c>
      <c r="DL798">
        <v>1.93</v>
      </c>
      <c r="DM798">
        <v>0.15</v>
      </c>
      <c r="DN798">
        <v>-43.0562625</v>
      </c>
      <c r="DO798">
        <v>2.26948705440904</v>
      </c>
      <c r="DP798">
        <v>0.827634150965117</v>
      </c>
      <c r="DQ798">
        <v>0</v>
      </c>
      <c r="DR798">
        <v>3.09674475</v>
      </c>
      <c r="DS798">
        <v>-0.839875384615397</v>
      </c>
      <c r="DT798">
        <v>0.0850138459895651</v>
      </c>
      <c r="DU798">
        <v>0</v>
      </c>
      <c r="DV798">
        <v>0</v>
      </c>
      <c r="DW798">
        <v>2</v>
      </c>
      <c r="DX798" t="s">
        <v>367</v>
      </c>
      <c r="DY798">
        <v>2.97051</v>
      </c>
      <c r="DZ798">
        <v>2.7012</v>
      </c>
      <c r="EA798">
        <v>0.162043</v>
      </c>
      <c r="EB798">
        <v>0.166334</v>
      </c>
      <c r="EC798">
        <v>0.0674109</v>
      </c>
      <c r="ED798">
        <v>0.0593459</v>
      </c>
      <c r="EE798">
        <v>32588.9</v>
      </c>
      <c r="EF798">
        <v>35506.9</v>
      </c>
      <c r="EG798">
        <v>35265.9</v>
      </c>
      <c r="EH798">
        <v>38652.4</v>
      </c>
      <c r="EI798">
        <v>46673.6</v>
      </c>
      <c r="EJ798">
        <v>52497.4</v>
      </c>
      <c r="EK798">
        <v>55150.5</v>
      </c>
      <c r="EL798">
        <v>61975</v>
      </c>
      <c r="EM798">
        <v>1.9426</v>
      </c>
      <c r="EN798">
        <v>2.094</v>
      </c>
      <c r="EO798">
        <v>-0.0130236</v>
      </c>
      <c r="EP798">
        <v>0</v>
      </c>
      <c r="EQ798">
        <v>22.596</v>
      </c>
      <c r="ER798">
        <v>999.9</v>
      </c>
      <c r="ES798">
        <v>34.434</v>
      </c>
      <c r="ET798">
        <v>38.119</v>
      </c>
      <c r="EU798">
        <v>31.204</v>
      </c>
      <c r="EV798">
        <v>54.5421</v>
      </c>
      <c r="EW798">
        <v>36.23</v>
      </c>
      <c r="EX798">
        <v>2</v>
      </c>
      <c r="EY798">
        <v>0.254329</v>
      </c>
      <c r="EZ798">
        <v>9.28105</v>
      </c>
      <c r="FA798">
        <v>19.914</v>
      </c>
      <c r="FB798">
        <v>5.20411</v>
      </c>
      <c r="FC798">
        <v>12.0099</v>
      </c>
      <c r="FD798">
        <v>4.9756</v>
      </c>
      <c r="FE798">
        <v>3.294</v>
      </c>
      <c r="FF798">
        <v>9999</v>
      </c>
      <c r="FG798">
        <v>9999</v>
      </c>
      <c r="FH798">
        <v>9999</v>
      </c>
      <c r="FI798">
        <v>553.6</v>
      </c>
      <c r="FJ798">
        <v>1.8631</v>
      </c>
      <c r="FK798">
        <v>1.86783</v>
      </c>
      <c r="FL798">
        <v>1.86752</v>
      </c>
      <c r="FM798">
        <v>1.86874</v>
      </c>
      <c r="FN798">
        <v>1.86951</v>
      </c>
      <c r="FO798">
        <v>1.86554</v>
      </c>
      <c r="FP798">
        <v>1.86655</v>
      </c>
      <c r="FQ798">
        <v>1.86795</v>
      </c>
      <c r="FR798">
        <v>5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16.08</v>
      </c>
      <c r="GF798">
        <v>0.1528</v>
      </c>
      <c r="GG798">
        <v>5.21543574155078</v>
      </c>
      <c r="GH798">
        <v>0.0100486214095962</v>
      </c>
      <c r="GI798">
        <v>-1.74255938316833e-06</v>
      </c>
      <c r="GJ798">
        <v>3.40457676646056e-10</v>
      </c>
      <c r="GK798">
        <v>-0.0234001039270155</v>
      </c>
      <c r="GL798">
        <v>-0.0317258394575505</v>
      </c>
      <c r="GM798">
        <v>0.00293552719409138</v>
      </c>
      <c r="GN798">
        <v>-2.89779016759736e-05</v>
      </c>
      <c r="GO798">
        <v>-4</v>
      </c>
      <c r="GP798">
        <v>2214</v>
      </c>
      <c r="GQ798">
        <v>1</v>
      </c>
      <c r="GR798">
        <v>18</v>
      </c>
      <c r="GS798">
        <v>17487.3</v>
      </c>
      <c r="GT798">
        <v>28863.2</v>
      </c>
      <c r="GU798">
        <v>3.3606</v>
      </c>
      <c r="GV798">
        <v>2.64648</v>
      </c>
      <c r="GW798">
        <v>2.24854</v>
      </c>
      <c r="GX798">
        <v>2.73193</v>
      </c>
      <c r="GY798">
        <v>1.99585</v>
      </c>
      <c r="GZ798">
        <v>2.323</v>
      </c>
      <c r="HA798">
        <v>42.0593</v>
      </c>
      <c r="HB798">
        <v>12.4597</v>
      </c>
      <c r="HC798">
        <v>18</v>
      </c>
      <c r="HD798">
        <v>501.783</v>
      </c>
      <c r="HE798">
        <v>605.47</v>
      </c>
      <c r="HF798">
        <v>11.5279</v>
      </c>
      <c r="HG798">
        <v>30.1304</v>
      </c>
      <c r="HH798">
        <v>30.0005</v>
      </c>
      <c r="HI798">
        <v>29.9955</v>
      </c>
      <c r="HJ798">
        <v>29.9043</v>
      </c>
      <c r="HK798">
        <v>67.2486</v>
      </c>
      <c r="HL798">
        <v>47.9539</v>
      </c>
      <c r="HM798">
        <v>0</v>
      </c>
      <c r="HN798">
        <v>11.1514</v>
      </c>
      <c r="HO798">
        <v>1376.1</v>
      </c>
      <c r="HP798">
        <v>14.5465</v>
      </c>
      <c r="HQ798">
        <v>102.288</v>
      </c>
      <c r="HR798">
        <v>103.172</v>
      </c>
    </row>
    <row r="799" spans="1:226">
      <c r="A799">
        <v>783</v>
      </c>
      <c r="B799">
        <v>1657131011.5</v>
      </c>
      <c r="C799">
        <v>10978.9000000954</v>
      </c>
      <c r="D799" t="s">
        <v>1931</v>
      </c>
      <c r="E799" t="s">
        <v>1932</v>
      </c>
      <c r="F799">
        <v>5</v>
      </c>
      <c r="G799" t="s">
        <v>1772</v>
      </c>
      <c r="H799" t="s">
        <v>354</v>
      </c>
      <c r="I799">
        <v>1657131003.73214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1383.26326846363</v>
      </c>
      <c r="AK799">
        <v>1353.60757575758</v>
      </c>
      <c r="AL799">
        <v>3.26079514741041</v>
      </c>
      <c r="AM799">
        <v>66.8679461402668</v>
      </c>
      <c r="AN799">
        <f>(AP799 - AO799 + BO799*1E3/(8.314*(BQ799+273.15)) * AR799/BN799 * AQ799) * BN799/(100*BB799) * 1000/(1000 - AP799)</f>
        <v>0</v>
      </c>
      <c r="AO799">
        <v>14.4079498952085</v>
      </c>
      <c r="AP799">
        <v>17.3613527272727</v>
      </c>
      <c r="AQ799">
        <v>-0.00186735260695505</v>
      </c>
      <c r="AR799">
        <v>77.4783212789104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1657131003.73214</v>
      </c>
      <c r="BH799">
        <v>1306.02107142857</v>
      </c>
      <c r="BI799">
        <v>1348.74035714286</v>
      </c>
      <c r="BJ799">
        <v>17.3804571428571</v>
      </c>
      <c r="BK799">
        <v>14.4039071428571</v>
      </c>
      <c r="BL799">
        <v>1290.0125</v>
      </c>
      <c r="BM799">
        <v>17.22735</v>
      </c>
      <c r="BN799">
        <v>499.987285714286</v>
      </c>
      <c r="BO799">
        <v>73.9363321428571</v>
      </c>
      <c r="BP799">
        <v>0.0480075928571429</v>
      </c>
      <c r="BQ799">
        <v>21.8122535714286</v>
      </c>
      <c r="BR799">
        <v>22.405025</v>
      </c>
      <c r="BS799">
        <v>999.9</v>
      </c>
      <c r="BT799">
        <v>0</v>
      </c>
      <c r="BU799">
        <v>0</v>
      </c>
      <c r="BV799">
        <v>9999.46428571429</v>
      </c>
      <c r="BW799">
        <v>0</v>
      </c>
      <c r="BX799">
        <v>1171.79928571429</v>
      </c>
      <c r="BY799">
        <v>-42.7189071428571</v>
      </c>
      <c r="BZ799">
        <v>1329.12142857143</v>
      </c>
      <c r="CA799">
        <v>1368.45178571429</v>
      </c>
      <c r="CB799">
        <v>2.97654964285714</v>
      </c>
      <c r="CC799">
        <v>1348.74035714286</v>
      </c>
      <c r="CD799">
        <v>14.4039071428571</v>
      </c>
      <c r="CE799">
        <v>1.28504678571429</v>
      </c>
      <c r="CF799">
        <v>1.06497214285714</v>
      </c>
      <c r="CG799">
        <v>10.6250857142857</v>
      </c>
      <c r="CH799">
        <v>7.83685821428571</v>
      </c>
      <c r="CI799">
        <v>1999.99178571429</v>
      </c>
      <c r="CJ799">
        <v>0.980004714285714</v>
      </c>
      <c r="CK799">
        <v>0.0199952285714286</v>
      </c>
      <c r="CL799">
        <v>0</v>
      </c>
      <c r="CM799">
        <v>2.25892857142857</v>
      </c>
      <c r="CN799">
        <v>0</v>
      </c>
      <c r="CO799">
        <v>11758.7321428571</v>
      </c>
      <c r="CP799">
        <v>17300.1142857143</v>
      </c>
      <c r="CQ799">
        <v>40.375</v>
      </c>
      <c r="CR799">
        <v>42.089</v>
      </c>
      <c r="CS799">
        <v>40.60925</v>
      </c>
      <c r="CT799">
        <v>39.696</v>
      </c>
      <c r="CU799">
        <v>39.37275</v>
      </c>
      <c r="CV799">
        <v>1960.00142857143</v>
      </c>
      <c r="CW799">
        <v>39.9903571428571</v>
      </c>
      <c r="CX799">
        <v>0</v>
      </c>
      <c r="CY799">
        <v>1657130991.7</v>
      </c>
      <c r="CZ799">
        <v>0</v>
      </c>
      <c r="DA799">
        <v>0</v>
      </c>
      <c r="DB799" t="s">
        <v>356</v>
      </c>
      <c r="DC799">
        <v>1656081770.5</v>
      </c>
      <c r="DD799">
        <v>1655399214.6</v>
      </c>
      <c r="DE799">
        <v>0</v>
      </c>
      <c r="DF799">
        <v>0.134</v>
      </c>
      <c r="DG799">
        <v>-0.06</v>
      </c>
      <c r="DH799">
        <v>9.331</v>
      </c>
      <c r="DI799">
        <v>0.511</v>
      </c>
      <c r="DJ799">
        <v>421</v>
      </c>
      <c r="DK799">
        <v>25</v>
      </c>
      <c r="DL799">
        <v>1.93</v>
      </c>
      <c r="DM799">
        <v>0.15</v>
      </c>
      <c r="DN799">
        <v>-42.767285</v>
      </c>
      <c r="DO799">
        <v>4.44606303939964</v>
      </c>
      <c r="DP799">
        <v>0.924405288699172</v>
      </c>
      <c r="DQ799">
        <v>0</v>
      </c>
      <c r="DR799">
        <v>3.0309105</v>
      </c>
      <c r="DS799">
        <v>-0.726685103189498</v>
      </c>
      <c r="DT799">
        <v>0.0752649835232161</v>
      </c>
      <c r="DU799">
        <v>0</v>
      </c>
      <c r="DV799">
        <v>0</v>
      </c>
      <c r="DW799">
        <v>2</v>
      </c>
      <c r="DX799" t="s">
        <v>367</v>
      </c>
      <c r="DY799">
        <v>2.96975</v>
      </c>
      <c r="DZ799">
        <v>2.70124</v>
      </c>
      <c r="EA799">
        <v>0.163309</v>
      </c>
      <c r="EB799">
        <v>0.167549</v>
      </c>
      <c r="EC799">
        <v>0.0673788</v>
      </c>
      <c r="ED799">
        <v>0.0597634</v>
      </c>
      <c r="EE799">
        <v>32539.5</v>
      </c>
      <c r="EF799">
        <v>35455.2</v>
      </c>
      <c r="EG799">
        <v>35265.7</v>
      </c>
      <c r="EH799">
        <v>38652.3</v>
      </c>
      <c r="EI799">
        <v>46675</v>
      </c>
      <c r="EJ799">
        <v>52474.3</v>
      </c>
      <c r="EK799">
        <v>55150.2</v>
      </c>
      <c r="EL799">
        <v>61975.2</v>
      </c>
      <c r="EM799">
        <v>1.9416</v>
      </c>
      <c r="EN799">
        <v>2.095</v>
      </c>
      <c r="EO799">
        <v>-0.00983477</v>
      </c>
      <c r="EP799">
        <v>0</v>
      </c>
      <c r="EQ799">
        <v>22.5835</v>
      </c>
      <c r="ER799">
        <v>999.9</v>
      </c>
      <c r="ES799">
        <v>34.41</v>
      </c>
      <c r="ET799">
        <v>38.119</v>
      </c>
      <c r="EU799">
        <v>31.1829</v>
      </c>
      <c r="EV799">
        <v>54.8221</v>
      </c>
      <c r="EW799">
        <v>36.266</v>
      </c>
      <c r="EX799">
        <v>2</v>
      </c>
      <c r="EY799">
        <v>0.254715</v>
      </c>
      <c r="EZ799">
        <v>9.28105</v>
      </c>
      <c r="FA799">
        <v>19.9147</v>
      </c>
      <c r="FB799">
        <v>5.20172</v>
      </c>
      <c r="FC799">
        <v>12.0099</v>
      </c>
      <c r="FD799">
        <v>4.9748</v>
      </c>
      <c r="FE799">
        <v>3.294</v>
      </c>
      <c r="FF799">
        <v>9999</v>
      </c>
      <c r="FG799">
        <v>9999</v>
      </c>
      <c r="FH799">
        <v>9999</v>
      </c>
      <c r="FI799">
        <v>553.6</v>
      </c>
      <c r="FJ799">
        <v>1.8631</v>
      </c>
      <c r="FK799">
        <v>1.86783</v>
      </c>
      <c r="FL799">
        <v>1.86752</v>
      </c>
      <c r="FM799">
        <v>1.86874</v>
      </c>
      <c r="FN799">
        <v>1.86951</v>
      </c>
      <c r="FO799">
        <v>1.86554</v>
      </c>
      <c r="FP799">
        <v>1.86661</v>
      </c>
      <c r="FQ799">
        <v>1.86798</v>
      </c>
      <c r="FR799">
        <v>5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16.19</v>
      </c>
      <c r="GF799">
        <v>0.1523</v>
      </c>
      <c r="GG799">
        <v>5.21543574155078</v>
      </c>
      <c r="GH799">
        <v>0.0100486214095962</v>
      </c>
      <c r="GI799">
        <v>-1.74255938316833e-06</v>
      </c>
      <c r="GJ799">
        <v>3.40457676646056e-10</v>
      </c>
      <c r="GK799">
        <v>-0.0234001039270155</v>
      </c>
      <c r="GL799">
        <v>-0.0317258394575505</v>
      </c>
      <c r="GM799">
        <v>0.00293552719409138</v>
      </c>
      <c r="GN799">
        <v>-2.89779016759736e-05</v>
      </c>
      <c r="GO799">
        <v>-4</v>
      </c>
      <c r="GP799">
        <v>2214</v>
      </c>
      <c r="GQ799">
        <v>1</v>
      </c>
      <c r="GR799">
        <v>18</v>
      </c>
      <c r="GS799">
        <v>17487.3</v>
      </c>
      <c r="GT799">
        <v>28863.3</v>
      </c>
      <c r="GU799">
        <v>3.39355</v>
      </c>
      <c r="GV799">
        <v>2.63916</v>
      </c>
      <c r="GW799">
        <v>2.24854</v>
      </c>
      <c r="GX799">
        <v>2.73315</v>
      </c>
      <c r="GY799">
        <v>1.99585</v>
      </c>
      <c r="GZ799">
        <v>2.34009</v>
      </c>
      <c r="HA799">
        <v>42.0593</v>
      </c>
      <c r="HB799">
        <v>12.4684</v>
      </c>
      <c r="HC799">
        <v>18</v>
      </c>
      <c r="HD799">
        <v>501.112</v>
      </c>
      <c r="HE799">
        <v>606.248</v>
      </c>
      <c r="HF799">
        <v>11.5192</v>
      </c>
      <c r="HG799">
        <v>30.1314</v>
      </c>
      <c r="HH799">
        <v>30.0004</v>
      </c>
      <c r="HI799">
        <v>29.9955</v>
      </c>
      <c r="HJ799">
        <v>29.9043</v>
      </c>
      <c r="HK799">
        <v>67.9122</v>
      </c>
      <c r="HL799">
        <v>47.6594</v>
      </c>
      <c r="HM799">
        <v>0</v>
      </c>
      <c r="HN799">
        <v>11.1417</v>
      </c>
      <c r="HO799">
        <v>1389.68</v>
      </c>
      <c r="HP799">
        <v>14.6191</v>
      </c>
      <c r="HQ799">
        <v>102.288</v>
      </c>
      <c r="HR799">
        <v>103.173</v>
      </c>
    </row>
    <row r="800" spans="1:226">
      <c r="A800">
        <v>784</v>
      </c>
      <c r="B800">
        <v>1657131016.5</v>
      </c>
      <c r="C800">
        <v>10983.9000000954</v>
      </c>
      <c r="D800" t="s">
        <v>1933</v>
      </c>
      <c r="E800" t="s">
        <v>1934</v>
      </c>
      <c r="F800">
        <v>5</v>
      </c>
      <c r="G800" t="s">
        <v>1772</v>
      </c>
      <c r="H800" t="s">
        <v>354</v>
      </c>
      <c r="I800">
        <v>1657131009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1400.40279672763</v>
      </c>
      <c r="AK800">
        <v>1370.76309090909</v>
      </c>
      <c r="AL800">
        <v>3.3916859014607</v>
      </c>
      <c r="AM800">
        <v>66.8679461402668</v>
      </c>
      <c r="AN800">
        <f>(AP800 - AO800 + BO800*1E3/(8.314*(BQ800+273.15)) * AR800/BN800 * AQ800) * BN800/(100*BB800) * 1000/(1000 - AP800)</f>
        <v>0</v>
      </c>
      <c r="AO800">
        <v>14.5532488503561</v>
      </c>
      <c r="AP800">
        <v>17.3679</v>
      </c>
      <c r="AQ800">
        <v>0.000782678497919809</v>
      </c>
      <c r="AR800">
        <v>77.4783212789104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1657131009</v>
      </c>
      <c r="BH800">
        <v>1323.72222222222</v>
      </c>
      <c r="BI800">
        <v>1366.00185185185</v>
      </c>
      <c r="BJ800">
        <v>17.3728814814815</v>
      </c>
      <c r="BK800">
        <v>14.464737037037</v>
      </c>
      <c r="BL800">
        <v>1307.58555555556</v>
      </c>
      <c r="BM800">
        <v>17.2200962962963</v>
      </c>
      <c r="BN800">
        <v>499.973185185185</v>
      </c>
      <c r="BO800">
        <v>73.9362777777778</v>
      </c>
      <c r="BP800">
        <v>0.0480012777777778</v>
      </c>
      <c r="BQ800">
        <v>21.7954814814815</v>
      </c>
      <c r="BR800">
        <v>22.4052037037037</v>
      </c>
      <c r="BS800">
        <v>999.9</v>
      </c>
      <c r="BT800">
        <v>0</v>
      </c>
      <c r="BU800">
        <v>0</v>
      </c>
      <c r="BV800">
        <v>9997.59259259259</v>
      </c>
      <c r="BW800">
        <v>0</v>
      </c>
      <c r="BX800">
        <v>859.507851851852</v>
      </c>
      <c r="BY800">
        <v>-42.279337037037</v>
      </c>
      <c r="BZ800">
        <v>1347.1262962963</v>
      </c>
      <c r="CA800">
        <v>1386.05259259259</v>
      </c>
      <c r="CB800">
        <v>2.90814111111111</v>
      </c>
      <c r="CC800">
        <v>1366.00185185185</v>
      </c>
      <c r="CD800">
        <v>14.464737037037</v>
      </c>
      <c r="CE800">
        <v>1.28448592592593</v>
      </c>
      <c r="CF800">
        <v>1.06947</v>
      </c>
      <c r="CG800">
        <v>10.6185407407407</v>
      </c>
      <c r="CH800">
        <v>7.89862296296296</v>
      </c>
      <c r="CI800">
        <v>1999.99222222222</v>
      </c>
      <c r="CJ800">
        <v>0.980004925925926</v>
      </c>
      <c r="CK800">
        <v>0.0199950592592593</v>
      </c>
      <c r="CL800">
        <v>0</v>
      </c>
      <c r="CM800">
        <v>2.23360740740741</v>
      </c>
      <c r="CN800">
        <v>0</v>
      </c>
      <c r="CO800">
        <v>11529.5037037037</v>
      </c>
      <c r="CP800">
        <v>17300.1185185185</v>
      </c>
      <c r="CQ800">
        <v>40.375</v>
      </c>
      <c r="CR800">
        <v>42.0713333333333</v>
      </c>
      <c r="CS800">
        <v>40.6133333333333</v>
      </c>
      <c r="CT800">
        <v>39.687</v>
      </c>
      <c r="CU800">
        <v>39.375</v>
      </c>
      <c r="CV800">
        <v>1960.00148148148</v>
      </c>
      <c r="CW800">
        <v>39.9907407407407</v>
      </c>
      <c r="CX800">
        <v>0</v>
      </c>
      <c r="CY800">
        <v>1657130996.5</v>
      </c>
      <c r="CZ800">
        <v>0</v>
      </c>
      <c r="DA800">
        <v>0</v>
      </c>
      <c r="DB800" t="s">
        <v>356</v>
      </c>
      <c r="DC800">
        <v>1656081770.5</v>
      </c>
      <c r="DD800">
        <v>1655399214.6</v>
      </c>
      <c r="DE800">
        <v>0</v>
      </c>
      <c r="DF800">
        <v>0.134</v>
      </c>
      <c r="DG800">
        <v>-0.06</v>
      </c>
      <c r="DH800">
        <v>9.331</v>
      </c>
      <c r="DI800">
        <v>0.511</v>
      </c>
      <c r="DJ800">
        <v>421</v>
      </c>
      <c r="DK800">
        <v>25</v>
      </c>
      <c r="DL800">
        <v>1.93</v>
      </c>
      <c r="DM800">
        <v>0.15</v>
      </c>
      <c r="DN800">
        <v>-42.6141525</v>
      </c>
      <c r="DO800">
        <v>5.15710131332098</v>
      </c>
      <c r="DP800">
        <v>0.89722886600563</v>
      </c>
      <c r="DQ800">
        <v>0</v>
      </c>
      <c r="DR800">
        <v>2.936466</v>
      </c>
      <c r="DS800">
        <v>-0.816238874296431</v>
      </c>
      <c r="DT800">
        <v>0.0853731705748358</v>
      </c>
      <c r="DU800">
        <v>0</v>
      </c>
      <c r="DV800">
        <v>0</v>
      </c>
      <c r="DW800">
        <v>2</v>
      </c>
      <c r="DX800" t="s">
        <v>367</v>
      </c>
      <c r="DY800">
        <v>2.97093</v>
      </c>
      <c r="DZ800">
        <v>2.70181</v>
      </c>
      <c r="EA800">
        <v>0.164569</v>
      </c>
      <c r="EB800">
        <v>0.168809</v>
      </c>
      <c r="EC800">
        <v>0.0673933</v>
      </c>
      <c r="ED800">
        <v>0.0597565</v>
      </c>
      <c r="EE800">
        <v>32489.6</v>
      </c>
      <c r="EF800">
        <v>35400.9</v>
      </c>
      <c r="EG800">
        <v>35264.7</v>
      </c>
      <c r="EH800">
        <v>38651.8</v>
      </c>
      <c r="EI800">
        <v>46673.6</v>
      </c>
      <c r="EJ800">
        <v>52473.2</v>
      </c>
      <c r="EK800">
        <v>55149.4</v>
      </c>
      <c r="EL800">
        <v>61973.5</v>
      </c>
      <c r="EM800">
        <v>1.9414</v>
      </c>
      <c r="EN800">
        <v>2.095</v>
      </c>
      <c r="EO800">
        <v>-0.00968575</v>
      </c>
      <c r="EP800">
        <v>0</v>
      </c>
      <c r="EQ800">
        <v>22.5728</v>
      </c>
      <c r="ER800">
        <v>999.9</v>
      </c>
      <c r="ES800">
        <v>34.41</v>
      </c>
      <c r="ET800">
        <v>38.139</v>
      </c>
      <c r="EU800">
        <v>31.2189</v>
      </c>
      <c r="EV800">
        <v>54.6221</v>
      </c>
      <c r="EW800">
        <v>36.266</v>
      </c>
      <c r="EX800">
        <v>2</v>
      </c>
      <c r="EY800">
        <v>0.254878</v>
      </c>
      <c r="EZ800">
        <v>9.28105</v>
      </c>
      <c r="FA800">
        <v>19.9144</v>
      </c>
      <c r="FB800">
        <v>5.20531</v>
      </c>
      <c r="FC800">
        <v>12.0099</v>
      </c>
      <c r="FD800">
        <v>4.976</v>
      </c>
      <c r="FE800">
        <v>3.294</v>
      </c>
      <c r="FF800">
        <v>9999</v>
      </c>
      <c r="FG800">
        <v>9999</v>
      </c>
      <c r="FH800">
        <v>9999</v>
      </c>
      <c r="FI800">
        <v>553.6</v>
      </c>
      <c r="FJ800">
        <v>1.8631</v>
      </c>
      <c r="FK800">
        <v>1.86783</v>
      </c>
      <c r="FL800">
        <v>1.86752</v>
      </c>
      <c r="FM800">
        <v>1.86874</v>
      </c>
      <c r="FN800">
        <v>1.86951</v>
      </c>
      <c r="FO800">
        <v>1.86554</v>
      </c>
      <c r="FP800">
        <v>1.86655</v>
      </c>
      <c r="FQ800">
        <v>1.86798</v>
      </c>
      <c r="FR800">
        <v>5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16.32</v>
      </c>
      <c r="GF800">
        <v>0.1527</v>
      </c>
      <c r="GG800">
        <v>5.21543574155078</v>
      </c>
      <c r="GH800">
        <v>0.0100486214095962</v>
      </c>
      <c r="GI800">
        <v>-1.74255938316833e-06</v>
      </c>
      <c r="GJ800">
        <v>3.40457676646056e-10</v>
      </c>
      <c r="GK800">
        <v>-0.0234001039270155</v>
      </c>
      <c r="GL800">
        <v>-0.0317258394575505</v>
      </c>
      <c r="GM800">
        <v>0.00293552719409138</v>
      </c>
      <c r="GN800">
        <v>-2.89779016759736e-05</v>
      </c>
      <c r="GO800">
        <v>-4</v>
      </c>
      <c r="GP800">
        <v>2214</v>
      </c>
      <c r="GQ800">
        <v>1</v>
      </c>
      <c r="GR800">
        <v>18</v>
      </c>
      <c r="GS800">
        <v>17487.4</v>
      </c>
      <c r="GT800">
        <v>28863.4</v>
      </c>
      <c r="GU800">
        <v>3.42285</v>
      </c>
      <c r="GV800">
        <v>2.64404</v>
      </c>
      <c r="GW800">
        <v>2.24854</v>
      </c>
      <c r="GX800">
        <v>2.73315</v>
      </c>
      <c r="GY800">
        <v>1.99585</v>
      </c>
      <c r="GZ800">
        <v>2.31445</v>
      </c>
      <c r="HA800">
        <v>42.0593</v>
      </c>
      <c r="HB800">
        <v>12.4421</v>
      </c>
      <c r="HC800">
        <v>18</v>
      </c>
      <c r="HD800">
        <v>500.999</v>
      </c>
      <c r="HE800">
        <v>606.248</v>
      </c>
      <c r="HF800">
        <v>11.5132</v>
      </c>
      <c r="HG800">
        <v>30.133</v>
      </c>
      <c r="HH800">
        <v>30.0004</v>
      </c>
      <c r="HI800">
        <v>29.9981</v>
      </c>
      <c r="HJ800">
        <v>29.9043</v>
      </c>
      <c r="HK800">
        <v>68.4963</v>
      </c>
      <c r="HL800">
        <v>47.6594</v>
      </c>
      <c r="HM800">
        <v>0</v>
      </c>
      <c r="HN800">
        <v>11.1372</v>
      </c>
      <c r="HO800">
        <v>1409.83</v>
      </c>
      <c r="HP800">
        <v>14.6759</v>
      </c>
      <c r="HQ800">
        <v>102.286</v>
      </c>
      <c r="HR800">
        <v>103.17</v>
      </c>
    </row>
    <row r="801" spans="1:226">
      <c r="A801">
        <v>785</v>
      </c>
      <c r="B801">
        <v>1657131021.5</v>
      </c>
      <c r="C801">
        <v>10988.9000000954</v>
      </c>
      <c r="D801" t="s">
        <v>1935</v>
      </c>
      <c r="E801" t="s">
        <v>1936</v>
      </c>
      <c r="F801">
        <v>5</v>
      </c>
      <c r="G801" t="s">
        <v>1772</v>
      </c>
      <c r="H801" t="s">
        <v>354</v>
      </c>
      <c r="I801">
        <v>1657131013.71429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1417.99632745149</v>
      </c>
      <c r="AK801">
        <v>1388.26496969697</v>
      </c>
      <c r="AL801">
        <v>3.48223712822894</v>
      </c>
      <c r="AM801">
        <v>66.8679461402668</v>
      </c>
      <c r="AN801">
        <f>(AP801 - AO801 + BO801*1E3/(8.314*(BQ801+273.15)) * AR801/BN801 * AQ801) * BN801/(100*BB801) * 1000/(1000 - AP801)</f>
        <v>0</v>
      </c>
      <c r="AO801">
        <v>14.5633608082545</v>
      </c>
      <c r="AP801">
        <v>17.3529096969697</v>
      </c>
      <c r="AQ801">
        <v>-0.000484972902673117</v>
      </c>
      <c r="AR801">
        <v>77.4783212789104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1657131013.71429</v>
      </c>
      <c r="BH801">
        <v>1339.49178571429</v>
      </c>
      <c r="BI801">
        <v>1381.68571428571</v>
      </c>
      <c r="BJ801">
        <v>17.3656</v>
      </c>
      <c r="BK801">
        <v>14.5285821428571</v>
      </c>
      <c r="BL801">
        <v>1323.24214285714</v>
      </c>
      <c r="BM801">
        <v>17.213125</v>
      </c>
      <c r="BN801">
        <v>499.994607142857</v>
      </c>
      <c r="BO801">
        <v>73.936225</v>
      </c>
      <c r="BP801">
        <v>0.0481579821428571</v>
      </c>
      <c r="BQ801">
        <v>21.7816892857143</v>
      </c>
      <c r="BR801">
        <v>22.4077857142857</v>
      </c>
      <c r="BS801">
        <v>999.9</v>
      </c>
      <c r="BT801">
        <v>0</v>
      </c>
      <c r="BU801">
        <v>0</v>
      </c>
      <c r="BV801">
        <v>9991.07142857143</v>
      </c>
      <c r="BW801">
        <v>0</v>
      </c>
      <c r="BX801">
        <v>715.480392857143</v>
      </c>
      <c r="BY801">
        <v>-42.1933428571429</v>
      </c>
      <c r="BZ801">
        <v>1363.16535714286</v>
      </c>
      <c r="CA801">
        <v>1402.05785714286</v>
      </c>
      <c r="CB801">
        <v>2.83702071428571</v>
      </c>
      <c r="CC801">
        <v>1381.68571428571</v>
      </c>
      <c r="CD801">
        <v>14.5285821428571</v>
      </c>
      <c r="CE801">
        <v>1.2839475</v>
      </c>
      <c r="CF801">
        <v>1.07418928571429</v>
      </c>
      <c r="CG801">
        <v>10.61225</v>
      </c>
      <c r="CH801">
        <v>7.96334071428572</v>
      </c>
      <c r="CI801">
        <v>2000.01392857143</v>
      </c>
      <c r="CJ801">
        <v>0.980005285714286</v>
      </c>
      <c r="CK801">
        <v>0.0199947714285714</v>
      </c>
      <c r="CL801">
        <v>0</v>
      </c>
      <c r="CM801">
        <v>2.25466071428571</v>
      </c>
      <c r="CN801">
        <v>0</v>
      </c>
      <c r="CO801">
        <v>11433.5571428571</v>
      </c>
      <c r="CP801">
        <v>17300.3071428571</v>
      </c>
      <c r="CQ801">
        <v>40.375</v>
      </c>
      <c r="CR801">
        <v>42.062</v>
      </c>
      <c r="CS801">
        <v>40.61375</v>
      </c>
      <c r="CT801">
        <v>39.687</v>
      </c>
      <c r="CU801">
        <v>39.3705</v>
      </c>
      <c r="CV801">
        <v>1960.02321428571</v>
      </c>
      <c r="CW801">
        <v>39.9907142857143</v>
      </c>
      <c r="CX801">
        <v>0</v>
      </c>
      <c r="CY801">
        <v>1657131001.9</v>
      </c>
      <c r="CZ801">
        <v>0</v>
      </c>
      <c r="DA801">
        <v>0</v>
      </c>
      <c r="DB801" t="s">
        <v>356</v>
      </c>
      <c r="DC801">
        <v>1656081770.5</v>
      </c>
      <c r="DD801">
        <v>1655399214.6</v>
      </c>
      <c r="DE801">
        <v>0</v>
      </c>
      <c r="DF801">
        <v>0.134</v>
      </c>
      <c r="DG801">
        <v>-0.06</v>
      </c>
      <c r="DH801">
        <v>9.331</v>
      </c>
      <c r="DI801">
        <v>0.511</v>
      </c>
      <c r="DJ801">
        <v>421</v>
      </c>
      <c r="DK801">
        <v>25</v>
      </c>
      <c r="DL801">
        <v>1.93</v>
      </c>
      <c r="DM801">
        <v>0.15</v>
      </c>
      <c r="DN801">
        <v>-42.38874</v>
      </c>
      <c r="DO801">
        <v>2.25203752345209</v>
      </c>
      <c r="DP801">
        <v>0.757536874944052</v>
      </c>
      <c r="DQ801">
        <v>0</v>
      </c>
      <c r="DR801">
        <v>2.8903575</v>
      </c>
      <c r="DS801">
        <v>-0.917211557223264</v>
      </c>
      <c r="DT801">
        <v>0.0928965310641361</v>
      </c>
      <c r="DU801">
        <v>0</v>
      </c>
      <c r="DV801">
        <v>0</v>
      </c>
      <c r="DW801">
        <v>2</v>
      </c>
      <c r="DX801" t="s">
        <v>367</v>
      </c>
      <c r="DY801">
        <v>2.97011</v>
      </c>
      <c r="DZ801">
        <v>2.70229</v>
      </c>
      <c r="EA801">
        <v>0.16584</v>
      </c>
      <c r="EB801">
        <v>0.170028</v>
      </c>
      <c r="EC801">
        <v>0.0673561</v>
      </c>
      <c r="ED801">
        <v>0.0599577</v>
      </c>
      <c r="EE801">
        <v>32439.3</v>
      </c>
      <c r="EF801">
        <v>35348.5</v>
      </c>
      <c r="EG801">
        <v>35263.9</v>
      </c>
      <c r="EH801">
        <v>38651.3</v>
      </c>
      <c r="EI801">
        <v>46675</v>
      </c>
      <c r="EJ801">
        <v>52461.2</v>
      </c>
      <c r="EK801">
        <v>55148.8</v>
      </c>
      <c r="EL801">
        <v>61972.5</v>
      </c>
      <c r="EM801">
        <v>1.9422</v>
      </c>
      <c r="EN801">
        <v>2.0954</v>
      </c>
      <c r="EO801">
        <v>-0.00819564</v>
      </c>
      <c r="EP801">
        <v>0</v>
      </c>
      <c r="EQ801">
        <v>22.5553</v>
      </c>
      <c r="ER801">
        <v>999.9</v>
      </c>
      <c r="ES801">
        <v>34.385</v>
      </c>
      <c r="ET801">
        <v>38.139</v>
      </c>
      <c r="EU801">
        <v>31.1962</v>
      </c>
      <c r="EV801">
        <v>54.5121</v>
      </c>
      <c r="EW801">
        <v>36.2059</v>
      </c>
      <c r="EX801">
        <v>2</v>
      </c>
      <c r="EY801">
        <v>0.255</v>
      </c>
      <c r="EZ801">
        <v>9.28105</v>
      </c>
      <c r="FA801">
        <v>19.915</v>
      </c>
      <c r="FB801">
        <v>5.20531</v>
      </c>
      <c r="FC801">
        <v>12.0099</v>
      </c>
      <c r="FD801">
        <v>4.976</v>
      </c>
      <c r="FE801">
        <v>3.294</v>
      </c>
      <c r="FF801">
        <v>9999</v>
      </c>
      <c r="FG801">
        <v>9999</v>
      </c>
      <c r="FH801">
        <v>9999</v>
      </c>
      <c r="FI801">
        <v>553.7</v>
      </c>
      <c r="FJ801">
        <v>1.8631</v>
      </c>
      <c r="FK801">
        <v>1.8678</v>
      </c>
      <c r="FL801">
        <v>1.86752</v>
      </c>
      <c r="FM801">
        <v>1.86874</v>
      </c>
      <c r="FN801">
        <v>1.86951</v>
      </c>
      <c r="FO801">
        <v>1.86554</v>
      </c>
      <c r="FP801">
        <v>1.86655</v>
      </c>
      <c r="FQ801">
        <v>1.86795</v>
      </c>
      <c r="FR801">
        <v>5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16.44</v>
      </c>
      <c r="GF801">
        <v>0.1521</v>
      </c>
      <c r="GG801">
        <v>5.21543574155078</v>
      </c>
      <c r="GH801">
        <v>0.0100486214095962</v>
      </c>
      <c r="GI801">
        <v>-1.74255938316833e-06</v>
      </c>
      <c r="GJ801">
        <v>3.40457676646056e-10</v>
      </c>
      <c r="GK801">
        <v>-0.0234001039270155</v>
      </c>
      <c r="GL801">
        <v>-0.0317258394575505</v>
      </c>
      <c r="GM801">
        <v>0.00293552719409138</v>
      </c>
      <c r="GN801">
        <v>-2.89779016759736e-05</v>
      </c>
      <c r="GO801">
        <v>-4</v>
      </c>
      <c r="GP801">
        <v>2214</v>
      </c>
      <c r="GQ801">
        <v>1</v>
      </c>
      <c r="GR801">
        <v>18</v>
      </c>
      <c r="GS801">
        <v>17487.5</v>
      </c>
      <c r="GT801">
        <v>28863.4</v>
      </c>
      <c r="GU801">
        <v>3.45581</v>
      </c>
      <c r="GV801">
        <v>2.63916</v>
      </c>
      <c r="GW801">
        <v>2.24854</v>
      </c>
      <c r="GX801">
        <v>2.73315</v>
      </c>
      <c r="GY801">
        <v>1.99585</v>
      </c>
      <c r="GZ801">
        <v>2.36572</v>
      </c>
      <c r="HA801">
        <v>42.0593</v>
      </c>
      <c r="HB801">
        <v>12.4509</v>
      </c>
      <c r="HC801">
        <v>18</v>
      </c>
      <c r="HD801">
        <v>501.537</v>
      </c>
      <c r="HE801">
        <v>606.565</v>
      </c>
      <c r="HF801">
        <v>11.504</v>
      </c>
      <c r="HG801">
        <v>30.134</v>
      </c>
      <c r="HH801">
        <v>30.0001</v>
      </c>
      <c r="HI801">
        <v>29.9981</v>
      </c>
      <c r="HJ801">
        <v>29.9053</v>
      </c>
      <c r="HK801">
        <v>69.1562</v>
      </c>
      <c r="HL801">
        <v>47.3602</v>
      </c>
      <c r="HM801">
        <v>0</v>
      </c>
      <c r="HN801">
        <v>11.133</v>
      </c>
      <c r="HO801">
        <v>1423.28</v>
      </c>
      <c r="HP801">
        <v>14.7512</v>
      </c>
      <c r="HQ801">
        <v>102.284</v>
      </c>
      <c r="HR801">
        <v>103.169</v>
      </c>
    </row>
    <row r="802" spans="1:226">
      <c r="A802">
        <v>786</v>
      </c>
      <c r="B802">
        <v>1657131026.5</v>
      </c>
      <c r="C802">
        <v>10993.9000000954</v>
      </c>
      <c r="D802" t="s">
        <v>1937</v>
      </c>
      <c r="E802" t="s">
        <v>1938</v>
      </c>
      <c r="F802">
        <v>5</v>
      </c>
      <c r="G802" t="s">
        <v>1772</v>
      </c>
      <c r="H802" t="s">
        <v>354</v>
      </c>
      <c r="I802">
        <v>1657131019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1434.61312740341</v>
      </c>
      <c r="AK802">
        <v>1405.33878787879</v>
      </c>
      <c r="AL802">
        <v>3.41613751135119</v>
      </c>
      <c r="AM802">
        <v>66.8679461402668</v>
      </c>
      <c r="AN802">
        <f>(AP802 - AO802 + BO802*1E3/(8.314*(BQ802+273.15)) * AR802/BN802 * AQ802) * BN802/(100*BB802) * 1000/(1000 - AP802)</f>
        <v>0</v>
      </c>
      <c r="AO802">
        <v>14.6231924015972</v>
      </c>
      <c r="AP802">
        <v>17.34288</v>
      </c>
      <c r="AQ802">
        <v>-0.00126858512608273</v>
      </c>
      <c r="AR802">
        <v>77.4783212789104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1657131019</v>
      </c>
      <c r="BH802">
        <v>1357.26888888889</v>
      </c>
      <c r="BI802">
        <v>1399.4337037037</v>
      </c>
      <c r="BJ802">
        <v>17.3588</v>
      </c>
      <c r="BK802">
        <v>14.602637037037</v>
      </c>
      <c r="BL802">
        <v>1340.89259259259</v>
      </c>
      <c r="BM802">
        <v>17.2066111111111</v>
      </c>
      <c r="BN802">
        <v>500.012259259259</v>
      </c>
      <c r="BO802">
        <v>73.9366148148148</v>
      </c>
      <c r="BP802">
        <v>0.0481273111111111</v>
      </c>
      <c r="BQ802">
        <v>21.7656296296296</v>
      </c>
      <c r="BR802">
        <v>22.4078444444445</v>
      </c>
      <c r="BS802">
        <v>999.9</v>
      </c>
      <c r="BT802">
        <v>0</v>
      </c>
      <c r="BU802">
        <v>0</v>
      </c>
      <c r="BV802">
        <v>9994.81481481482</v>
      </c>
      <c r="BW802">
        <v>0</v>
      </c>
      <c r="BX802">
        <v>644.200814814815</v>
      </c>
      <c r="BY802">
        <v>-42.1640037037037</v>
      </c>
      <c r="BZ802">
        <v>1381.24703703704</v>
      </c>
      <c r="CA802">
        <v>1420.17296296296</v>
      </c>
      <c r="CB802">
        <v>2.75615185185185</v>
      </c>
      <c r="CC802">
        <v>1399.4337037037</v>
      </c>
      <c r="CD802">
        <v>14.602637037037</v>
      </c>
      <c r="CE802">
        <v>1.28345111111111</v>
      </c>
      <c r="CF802">
        <v>1.07967074074074</v>
      </c>
      <c r="CG802">
        <v>10.6064481481482</v>
      </c>
      <c r="CH802">
        <v>8.03820037037037</v>
      </c>
      <c r="CI802">
        <v>1999.99333333333</v>
      </c>
      <c r="CJ802">
        <v>0.980004777777778</v>
      </c>
      <c r="CK802">
        <v>0.0199951777777778</v>
      </c>
      <c r="CL802">
        <v>0</v>
      </c>
      <c r="CM802">
        <v>2.33431111111111</v>
      </c>
      <c r="CN802">
        <v>0</v>
      </c>
      <c r="CO802">
        <v>11382.4555555556</v>
      </c>
      <c r="CP802">
        <v>17300.1222222222</v>
      </c>
      <c r="CQ802">
        <v>40.375</v>
      </c>
      <c r="CR802">
        <v>42.0459259259259</v>
      </c>
      <c r="CS802">
        <v>40.6133333333333</v>
      </c>
      <c r="CT802">
        <v>39.687</v>
      </c>
      <c r="CU802">
        <v>39.3703333333333</v>
      </c>
      <c r="CV802">
        <v>1960.00222222222</v>
      </c>
      <c r="CW802">
        <v>39.9911111111111</v>
      </c>
      <c r="CX802">
        <v>0</v>
      </c>
      <c r="CY802">
        <v>1657131006.7</v>
      </c>
      <c r="CZ802">
        <v>0</v>
      </c>
      <c r="DA802">
        <v>0</v>
      </c>
      <c r="DB802" t="s">
        <v>356</v>
      </c>
      <c r="DC802">
        <v>1656081770.5</v>
      </c>
      <c r="DD802">
        <v>1655399214.6</v>
      </c>
      <c r="DE802">
        <v>0</v>
      </c>
      <c r="DF802">
        <v>0.134</v>
      </c>
      <c r="DG802">
        <v>-0.06</v>
      </c>
      <c r="DH802">
        <v>9.331</v>
      </c>
      <c r="DI802">
        <v>0.511</v>
      </c>
      <c r="DJ802">
        <v>421</v>
      </c>
      <c r="DK802">
        <v>25</v>
      </c>
      <c r="DL802">
        <v>1.93</v>
      </c>
      <c r="DM802">
        <v>0.15</v>
      </c>
      <c r="DN802">
        <v>-42.15652</v>
      </c>
      <c r="DO802">
        <v>0.389072420262627</v>
      </c>
      <c r="DP802">
        <v>0.591077418025761</v>
      </c>
      <c r="DQ802">
        <v>0</v>
      </c>
      <c r="DR802">
        <v>2.7985415</v>
      </c>
      <c r="DS802">
        <v>-0.897445328330217</v>
      </c>
      <c r="DT802">
        <v>0.0919216185820833</v>
      </c>
      <c r="DU802">
        <v>0</v>
      </c>
      <c r="DV802">
        <v>0</v>
      </c>
      <c r="DW802">
        <v>2</v>
      </c>
      <c r="DX802" t="s">
        <v>367</v>
      </c>
      <c r="DY802">
        <v>2.9698</v>
      </c>
      <c r="DZ802">
        <v>2.70161</v>
      </c>
      <c r="EA802">
        <v>0.16711</v>
      </c>
      <c r="EB802">
        <v>0.17131</v>
      </c>
      <c r="EC802">
        <v>0.0673299</v>
      </c>
      <c r="ED802">
        <v>0.0603053</v>
      </c>
      <c r="EE802">
        <v>32390.4</v>
      </c>
      <c r="EF802">
        <v>35293.7</v>
      </c>
      <c r="EG802">
        <v>35264.3</v>
      </c>
      <c r="EH802">
        <v>38651</v>
      </c>
      <c r="EI802">
        <v>46675.9</v>
      </c>
      <c r="EJ802">
        <v>52441.5</v>
      </c>
      <c r="EK802">
        <v>55148.3</v>
      </c>
      <c r="EL802">
        <v>61972.2</v>
      </c>
      <c r="EM802">
        <v>1.9422</v>
      </c>
      <c r="EN802">
        <v>2.0952</v>
      </c>
      <c r="EO802">
        <v>-0.00879169</v>
      </c>
      <c r="EP802">
        <v>0</v>
      </c>
      <c r="EQ802">
        <v>22.5386</v>
      </c>
      <c r="ER802">
        <v>999.9</v>
      </c>
      <c r="ES802">
        <v>34.355</v>
      </c>
      <c r="ET802">
        <v>38.149</v>
      </c>
      <c r="EU802">
        <v>31.1842</v>
      </c>
      <c r="EV802">
        <v>54.6721</v>
      </c>
      <c r="EW802">
        <v>36.1579</v>
      </c>
      <c r="EX802">
        <v>2</v>
      </c>
      <c r="EY802">
        <v>0.255102</v>
      </c>
      <c r="EZ802">
        <v>9.28105</v>
      </c>
      <c r="FA802">
        <v>19.9144</v>
      </c>
      <c r="FB802">
        <v>5.20411</v>
      </c>
      <c r="FC802">
        <v>12.0099</v>
      </c>
      <c r="FD802">
        <v>4.976</v>
      </c>
      <c r="FE802">
        <v>3.294</v>
      </c>
      <c r="FF802">
        <v>9999</v>
      </c>
      <c r="FG802">
        <v>9999</v>
      </c>
      <c r="FH802">
        <v>9999</v>
      </c>
      <c r="FI802">
        <v>553.7</v>
      </c>
      <c r="FJ802">
        <v>1.8631</v>
      </c>
      <c r="FK802">
        <v>1.86774</v>
      </c>
      <c r="FL802">
        <v>1.86752</v>
      </c>
      <c r="FM802">
        <v>1.86874</v>
      </c>
      <c r="FN802">
        <v>1.86951</v>
      </c>
      <c r="FO802">
        <v>1.86554</v>
      </c>
      <c r="FP802">
        <v>1.86661</v>
      </c>
      <c r="FQ802">
        <v>1.86798</v>
      </c>
      <c r="FR802">
        <v>5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16.56</v>
      </c>
      <c r="GF802">
        <v>0.1517</v>
      </c>
      <c r="GG802">
        <v>5.21543574155078</v>
      </c>
      <c r="GH802">
        <v>0.0100486214095962</v>
      </c>
      <c r="GI802">
        <v>-1.74255938316833e-06</v>
      </c>
      <c r="GJ802">
        <v>3.40457676646056e-10</v>
      </c>
      <c r="GK802">
        <v>-0.0234001039270155</v>
      </c>
      <c r="GL802">
        <v>-0.0317258394575505</v>
      </c>
      <c r="GM802">
        <v>0.00293552719409138</v>
      </c>
      <c r="GN802">
        <v>-2.89779016759736e-05</v>
      </c>
      <c r="GO802">
        <v>-4</v>
      </c>
      <c r="GP802">
        <v>2214</v>
      </c>
      <c r="GQ802">
        <v>1</v>
      </c>
      <c r="GR802">
        <v>18</v>
      </c>
      <c r="GS802">
        <v>17487.6</v>
      </c>
      <c r="GT802">
        <v>28863.5</v>
      </c>
      <c r="GU802">
        <v>3.48511</v>
      </c>
      <c r="GV802">
        <v>2.63672</v>
      </c>
      <c r="GW802">
        <v>2.24854</v>
      </c>
      <c r="GX802">
        <v>2.73315</v>
      </c>
      <c r="GY802">
        <v>1.99585</v>
      </c>
      <c r="GZ802">
        <v>2.34131</v>
      </c>
      <c r="HA802">
        <v>42.0593</v>
      </c>
      <c r="HB802">
        <v>12.4421</v>
      </c>
      <c r="HC802">
        <v>18</v>
      </c>
      <c r="HD802">
        <v>501.537</v>
      </c>
      <c r="HE802">
        <v>606.431</v>
      </c>
      <c r="HF802">
        <v>11.4948</v>
      </c>
      <c r="HG802">
        <v>30.134</v>
      </c>
      <c r="HH802">
        <v>30.0002</v>
      </c>
      <c r="HI802">
        <v>29.9981</v>
      </c>
      <c r="HJ802">
        <v>29.9069</v>
      </c>
      <c r="HK802">
        <v>69.7389</v>
      </c>
      <c r="HL802">
        <v>47.0484</v>
      </c>
      <c r="HM802">
        <v>0</v>
      </c>
      <c r="HN802">
        <v>11.119</v>
      </c>
      <c r="HO802">
        <v>1443.37</v>
      </c>
      <c r="HP802">
        <v>14.8287</v>
      </c>
      <c r="HQ802">
        <v>102.284</v>
      </c>
      <c r="HR802">
        <v>103.168</v>
      </c>
    </row>
    <row r="803" spans="1:226">
      <c r="A803">
        <v>787</v>
      </c>
      <c r="B803">
        <v>1657131031.5</v>
      </c>
      <c r="C803">
        <v>10998.9000000954</v>
      </c>
      <c r="D803" t="s">
        <v>1939</v>
      </c>
      <c r="E803" t="s">
        <v>1940</v>
      </c>
      <c r="F803">
        <v>5</v>
      </c>
      <c r="G803" t="s">
        <v>1772</v>
      </c>
      <c r="H803" t="s">
        <v>354</v>
      </c>
      <c r="I803">
        <v>1657131023.71429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1452.58902034598</v>
      </c>
      <c r="AK803">
        <v>1422.62296969697</v>
      </c>
      <c r="AL803">
        <v>3.45341596139337</v>
      </c>
      <c r="AM803">
        <v>66.8679461402668</v>
      </c>
      <c r="AN803">
        <f>(AP803 - AO803 + BO803*1E3/(8.314*(BQ803+273.15)) * AR803/BN803 * AQ803) * BN803/(100*BB803) * 1000/(1000 - AP803)</f>
        <v>0</v>
      </c>
      <c r="AO803">
        <v>14.7261053823889</v>
      </c>
      <c r="AP803">
        <v>17.3418951515151</v>
      </c>
      <c r="AQ803">
        <v>-1.76254347019546e-06</v>
      </c>
      <c r="AR803">
        <v>77.4783212789104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1657131023.71429</v>
      </c>
      <c r="BH803">
        <v>1373.265</v>
      </c>
      <c r="BI803">
        <v>1415.43035714286</v>
      </c>
      <c r="BJ803">
        <v>17.3524785714286</v>
      </c>
      <c r="BK803">
        <v>14.6594678571429</v>
      </c>
      <c r="BL803">
        <v>1356.77428571429</v>
      </c>
      <c r="BM803">
        <v>17.2005464285714</v>
      </c>
      <c r="BN803">
        <v>500.0085</v>
      </c>
      <c r="BO803">
        <v>73.9366178571429</v>
      </c>
      <c r="BP803">
        <v>0.0481782321428572</v>
      </c>
      <c r="BQ803">
        <v>21.752125</v>
      </c>
      <c r="BR803">
        <v>22.4024535714286</v>
      </c>
      <c r="BS803">
        <v>999.9</v>
      </c>
      <c r="BT803">
        <v>0</v>
      </c>
      <c r="BU803">
        <v>0</v>
      </c>
      <c r="BV803">
        <v>9993.57142857143</v>
      </c>
      <c r="BW803">
        <v>0</v>
      </c>
      <c r="BX803">
        <v>604.736214285714</v>
      </c>
      <c r="BY803">
        <v>-42.1637178571429</v>
      </c>
      <c r="BZ803">
        <v>1397.51642857143</v>
      </c>
      <c r="CA803">
        <v>1436.48785714286</v>
      </c>
      <c r="CB803">
        <v>2.69300464285714</v>
      </c>
      <c r="CC803">
        <v>1415.43035714286</v>
      </c>
      <c r="CD803">
        <v>14.6594678571429</v>
      </c>
      <c r="CE803">
        <v>1.28298321428571</v>
      </c>
      <c r="CF803">
        <v>1.08387142857143</v>
      </c>
      <c r="CG803">
        <v>10.6009714285714</v>
      </c>
      <c r="CH803">
        <v>8.09526142857143</v>
      </c>
      <c r="CI803">
        <v>1999.98142857143</v>
      </c>
      <c r="CJ803">
        <v>0.980004571428571</v>
      </c>
      <c r="CK803">
        <v>0.0199953428571429</v>
      </c>
      <c r="CL803">
        <v>0</v>
      </c>
      <c r="CM803">
        <v>2.35492857142857</v>
      </c>
      <c r="CN803">
        <v>0</v>
      </c>
      <c r="CO803">
        <v>11358.0714285714</v>
      </c>
      <c r="CP803">
        <v>17300.0178571429</v>
      </c>
      <c r="CQ803">
        <v>40.375</v>
      </c>
      <c r="CR803">
        <v>42.0265714285714</v>
      </c>
      <c r="CS803">
        <v>40.6025</v>
      </c>
      <c r="CT803">
        <v>39.687</v>
      </c>
      <c r="CU803">
        <v>39.3615</v>
      </c>
      <c r="CV803">
        <v>1959.99035714286</v>
      </c>
      <c r="CW803">
        <v>39.9910714285714</v>
      </c>
      <c r="CX803">
        <v>0</v>
      </c>
      <c r="CY803">
        <v>1657131011.5</v>
      </c>
      <c r="CZ803">
        <v>0</v>
      </c>
      <c r="DA803">
        <v>0</v>
      </c>
      <c r="DB803" t="s">
        <v>356</v>
      </c>
      <c r="DC803">
        <v>1656081770.5</v>
      </c>
      <c r="DD803">
        <v>1655399214.6</v>
      </c>
      <c r="DE803">
        <v>0</v>
      </c>
      <c r="DF803">
        <v>0.134</v>
      </c>
      <c r="DG803">
        <v>-0.06</v>
      </c>
      <c r="DH803">
        <v>9.331</v>
      </c>
      <c r="DI803">
        <v>0.511</v>
      </c>
      <c r="DJ803">
        <v>421</v>
      </c>
      <c r="DK803">
        <v>25</v>
      </c>
      <c r="DL803">
        <v>1.93</v>
      </c>
      <c r="DM803">
        <v>0.15</v>
      </c>
      <c r="DN803">
        <v>-42.2354725</v>
      </c>
      <c r="DO803">
        <v>0.624163227016927</v>
      </c>
      <c r="DP803">
        <v>0.546158771323642</v>
      </c>
      <c r="DQ803">
        <v>0</v>
      </c>
      <c r="DR803">
        <v>2.73449375</v>
      </c>
      <c r="DS803">
        <v>-0.799533095684812</v>
      </c>
      <c r="DT803">
        <v>0.081403460236267</v>
      </c>
      <c r="DU803">
        <v>0</v>
      </c>
      <c r="DV803">
        <v>0</v>
      </c>
      <c r="DW803">
        <v>2</v>
      </c>
      <c r="DX803" t="s">
        <v>367</v>
      </c>
      <c r="DY803">
        <v>2.97011</v>
      </c>
      <c r="DZ803">
        <v>2.70188</v>
      </c>
      <c r="EA803">
        <v>0.168367</v>
      </c>
      <c r="EB803">
        <v>0.172506</v>
      </c>
      <c r="EC803">
        <v>0.06733</v>
      </c>
      <c r="ED803">
        <v>0.0605237</v>
      </c>
      <c r="EE803">
        <v>32341.6</v>
      </c>
      <c r="EF803">
        <v>35241.8</v>
      </c>
      <c r="EG803">
        <v>35264.5</v>
      </c>
      <c r="EH803">
        <v>38649.9</v>
      </c>
      <c r="EI803">
        <v>46676.5</v>
      </c>
      <c r="EJ803">
        <v>52427.6</v>
      </c>
      <c r="EK803">
        <v>55148.9</v>
      </c>
      <c r="EL803">
        <v>61970.2</v>
      </c>
      <c r="EM803">
        <v>1.9414</v>
      </c>
      <c r="EN803">
        <v>2.0954</v>
      </c>
      <c r="EO803">
        <v>-0.00759959</v>
      </c>
      <c r="EP803">
        <v>0</v>
      </c>
      <c r="EQ803">
        <v>22.5173</v>
      </c>
      <c r="ER803">
        <v>999.9</v>
      </c>
      <c r="ES803">
        <v>34.33</v>
      </c>
      <c r="ET803">
        <v>38.149</v>
      </c>
      <c r="EU803">
        <v>31.1605</v>
      </c>
      <c r="EV803">
        <v>54.7721</v>
      </c>
      <c r="EW803">
        <v>36.1899</v>
      </c>
      <c r="EX803">
        <v>2</v>
      </c>
      <c r="EY803">
        <v>0.255427</v>
      </c>
      <c r="EZ803">
        <v>9.28105</v>
      </c>
      <c r="FA803">
        <v>19.915</v>
      </c>
      <c r="FB803">
        <v>5.20531</v>
      </c>
      <c r="FC803">
        <v>12.0099</v>
      </c>
      <c r="FD803">
        <v>4.9752</v>
      </c>
      <c r="FE803">
        <v>3.294</v>
      </c>
      <c r="FF803">
        <v>9999</v>
      </c>
      <c r="FG803">
        <v>9999</v>
      </c>
      <c r="FH803">
        <v>9999</v>
      </c>
      <c r="FI803">
        <v>553.7</v>
      </c>
      <c r="FJ803">
        <v>1.8631</v>
      </c>
      <c r="FK803">
        <v>1.86777</v>
      </c>
      <c r="FL803">
        <v>1.86752</v>
      </c>
      <c r="FM803">
        <v>1.86874</v>
      </c>
      <c r="FN803">
        <v>1.86951</v>
      </c>
      <c r="FO803">
        <v>1.86554</v>
      </c>
      <c r="FP803">
        <v>1.86658</v>
      </c>
      <c r="FQ803">
        <v>1.86795</v>
      </c>
      <c r="FR803">
        <v>5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16.68</v>
      </c>
      <c r="GF803">
        <v>0.1517</v>
      </c>
      <c r="GG803">
        <v>5.21543574155078</v>
      </c>
      <c r="GH803">
        <v>0.0100486214095962</v>
      </c>
      <c r="GI803">
        <v>-1.74255938316833e-06</v>
      </c>
      <c r="GJ803">
        <v>3.40457676646056e-10</v>
      </c>
      <c r="GK803">
        <v>-0.0234001039270155</v>
      </c>
      <c r="GL803">
        <v>-0.0317258394575505</v>
      </c>
      <c r="GM803">
        <v>0.00293552719409138</v>
      </c>
      <c r="GN803">
        <v>-2.89779016759736e-05</v>
      </c>
      <c r="GO803">
        <v>-4</v>
      </c>
      <c r="GP803">
        <v>2214</v>
      </c>
      <c r="GQ803">
        <v>1</v>
      </c>
      <c r="GR803">
        <v>18</v>
      </c>
      <c r="GS803">
        <v>17487.7</v>
      </c>
      <c r="GT803">
        <v>28863.6</v>
      </c>
      <c r="GU803">
        <v>3.51807</v>
      </c>
      <c r="GV803">
        <v>2.6416</v>
      </c>
      <c r="GW803">
        <v>2.24854</v>
      </c>
      <c r="GX803">
        <v>2.73315</v>
      </c>
      <c r="GY803">
        <v>1.99585</v>
      </c>
      <c r="GZ803">
        <v>2.31567</v>
      </c>
      <c r="HA803">
        <v>42.0593</v>
      </c>
      <c r="HB803">
        <v>12.4334</v>
      </c>
      <c r="HC803">
        <v>18</v>
      </c>
      <c r="HD803">
        <v>500.999</v>
      </c>
      <c r="HE803">
        <v>606.565</v>
      </c>
      <c r="HF803">
        <v>11.4836</v>
      </c>
      <c r="HG803">
        <v>30.134</v>
      </c>
      <c r="HH803">
        <v>30.0003</v>
      </c>
      <c r="HI803">
        <v>29.9981</v>
      </c>
      <c r="HJ803">
        <v>29.9053</v>
      </c>
      <c r="HK803">
        <v>70.3884</v>
      </c>
      <c r="HL803">
        <v>46.7412</v>
      </c>
      <c r="HM803">
        <v>0</v>
      </c>
      <c r="HN803">
        <v>11.119</v>
      </c>
      <c r="HO803">
        <v>1456.83</v>
      </c>
      <c r="HP803">
        <v>14.897</v>
      </c>
      <c r="HQ803">
        <v>102.285</v>
      </c>
      <c r="HR803">
        <v>103.165</v>
      </c>
    </row>
    <row r="804" spans="1:226">
      <c r="A804">
        <v>788</v>
      </c>
      <c r="B804">
        <v>1657131036.5</v>
      </c>
      <c r="C804">
        <v>11003.9000000954</v>
      </c>
      <c r="D804" t="s">
        <v>1941</v>
      </c>
      <c r="E804" t="s">
        <v>1942</v>
      </c>
      <c r="F804">
        <v>5</v>
      </c>
      <c r="G804" t="s">
        <v>1772</v>
      </c>
      <c r="H804" t="s">
        <v>354</v>
      </c>
      <c r="I804">
        <v>1657131029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1469.57251212141</v>
      </c>
      <c r="AK804">
        <v>1439.8343030303</v>
      </c>
      <c r="AL804">
        <v>3.43987493881249</v>
      </c>
      <c r="AM804">
        <v>66.8679461402668</v>
      </c>
      <c r="AN804">
        <f>(AP804 - AO804 + BO804*1E3/(8.314*(BQ804+273.15)) * AR804/BN804 * AQ804) * BN804/(100*BB804) * 1000/(1000 - AP804)</f>
        <v>0</v>
      </c>
      <c r="AO804">
        <v>14.8374318780674</v>
      </c>
      <c r="AP804">
        <v>17.3459151515151</v>
      </c>
      <c r="AQ804">
        <v>0.00862476568651583</v>
      </c>
      <c r="AR804">
        <v>77.4783212789104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1657131029</v>
      </c>
      <c r="BH804">
        <v>1391.16888888889</v>
      </c>
      <c r="BI804">
        <v>1433.16666666667</v>
      </c>
      <c r="BJ804">
        <v>17.3470037037037</v>
      </c>
      <c r="BK804">
        <v>14.7475444444444</v>
      </c>
      <c r="BL804">
        <v>1374.54962962963</v>
      </c>
      <c r="BM804">
        <v>17.1953037037037</v>
      </c>
      <c r="BN804">
        <v>500.017185185185</v>
      </c>
      <c r="BO804">
        <v>73.9368666666667</v>
      </c>
      <c r="BP804">
        <v>0.047957862962963</v>
      </c>
      <c r="BQ804">
        <v>21.7306481481482</v>
      </c>
      <c r="BR804">
        <v>22.3954666666667</v>
      </c>
      <c r="BS804">
        <v>999.9</v>
      </c>
      <c r="BT804">
        <v>0</v>
      </c>
      <c r="BU804">
        <v>0</v>
      </c>
      <c r="BV804">
        <v>10002.962962963</v>
      </c>
      <c r="BW804">
        <v>0</v>
      </c>
      <c r="BX804">
        <v>581.946296296296</v>
      </c>
      <c r="BY804">
        <v>-41.9964185185185</v>
      </c>
      <c r="BZ804">
        <v>1415.72777777778</v>
      </c>
      <c r="CA804">
        <v>1454.61740740741</v>
      </c>
      <c r="CB804">
        <v>2.59945444444444</v>
      </c>
      <c r="CC804">
        <v>1433.16666666667</v>
      </c>
      <c r="CD804">
        <v>14.7475444444444</v>
      </c>
      <c r="CE804">
        <v>1.28258296296296</v>
      </c>
      <c r="CF804">
        <v>1.09038666666667</v>
      </c>
      <c r="CG804">
        <v>10.5962814814815</v>
      </c>
      <c r="CH804">
        <v>8.18341074074074</v>
      </c>
      <c r="CI804">
        <v>1999.96407407407</v>
      </c>
      <c r="CJ804">
        <v>0.980004333333333</v>
      </c>
      <c r="CK804">
        <v>0.0199955333333333</v>
      </c>
      <c r="CL804">
        <v>0</v>
      </c>
      <c r="CM804">
        <v>2.35427777777778</v>
      </c>
      <c r="CN804">
        <v>0</v>
      </c>
      <c r="CO804">
        <v>11349.6037037037</v>
      </c>
      <c r="CP804">
        <v>17299.8740740741</v>
      </c>
      <c r="CQ804">
        <v>40.375</v>
      </c>
      <c r="CR804">
        <v>42.0045925925926</v>
      </c>
      <c r="CS804">
        <v>40.5806666666667</v>
      </c>
      <c r="CT804">
        <v>39.6847037037037</v>
      </c>
      <c r="CU804">
        <v>39.3656666666667</v>
      </c>
      <c r="CV804">
        <v>1959.97333333333</v>
      </c>
      <c r="CW804">
        <v>39.9907407407407</v>
      </c>
      <c r="CX804">
        <v>0</v>
      </c>
      <c r="CY804">
        <v>1657131016.9</v>
      </c>
      <c r="CZ804">
        <v>0</v>
      </c>
      <c r="DA804">
        <v>0</v>
      </c>
      <c r="DB804" t="s">
        <v>356</v>
      </c>
      <c r="DC804">
        <v>1656081770.5</v>
      </c>
      <c r="DD804">
        <v>1655399214.6</v>
      </c>
      <c r="DE804">
        <v>0</v>
      </c>
      <c r="DF804">
        <v>0.134</v>
      </c>
      <c r="DG804">
        <v>-0.06</v>
      </c>
      <c r="DH804">
        <v>9.331</v>
      </c>
      <c r="DI804">
        <v>0.511</v>
      </c>
      <c r="DJ804">
        <v>421</v>
      </c>
      <c r="DK804">
        <v>25</v>
      </c>
      <c r="DL804">
        <v>1.93</v>
      </c>
      <c r="DM804">
        <v>0.15</v>
      </c>
      <c r="DN804">
        <v>-42.10862</v>
      </c>
      <c r="DO804">
        <v>1.63070093808634</v>
      </c>
      <c r="DP804">
        <v>0.465556331822477</v>
      </c>
      <c r="DQ804">
        <v>0</v>
      </c>
      <c r="DR804">
        <v>2.64583575</v>
      </c>
      <c r="DS804">
        <v>-1.05368183864917</v>
      </c>
      <c r="DT804">
        <v>0.103681655872375</v>
      </c>
      <c r="DU804">
        <v>0</v>
      </c>
      <c r="DV804">
        <v>0</v>
      </c>
      <c r="DW804">
        <v>2</v>
      </c>
      <c r="DX804" t="s">
        <v>367</v>
      </c>
      <c r="DY804">
        <v>2.96976</v>
      </c>
      <c r="DZ804">
        <v>2.70152</v>
      </c>
      <c r="EA804">
        <v>0.169593</v>
      </c>
      <c r="EB804">
        <v>0.173764</v>
      </c>
      <c r="EC804">
        <v>0.06733</v>
      </c>
      <c r="ED804">
        <v>0.0606263</v>
      </c>
      <c r="EE804">
        <v>32293.2</v>
      </c>
      <c r="EF804">
        <v>35188</v>
      </c>
      <c r="EG804">
        <v>35263.7</v>
      </c>
      <c r="EH804">
        <v>38649.7</v>
      </c>
      <c r="EI804">
        <v>46675.7</v>
      </c>
      <c r="EJ804">
        <v>52422.1</v>
      </c>
      <c r="EK804">
        <v>55147.9</v>
      </c>
      <c r="EL804">
        <v>61970.4</v>
      </c>
      <c r="EM804">
        <v>1.942</v>
      </c>
      <c r="EN804">
        <v>2.0952</v>
      </c>
      <c r="EO804">
        <v>-0.00685453</v>
      </c>
      <c r="EP804">
        <v>0</v>
      </c>
      <c r="EQ804">
        <v>22.4972</v>
      </c>
      <c r="ER804">
        <v>999.9</v>
      </c>
      <c r="ES804">
        <v>34.33</v>
      </c>
      <c r="ET804">
        <v>38.149</v>
      </c>
      <c r="EU804">
        <v>31.1633</v>
      </c>
      <c r="EV804">
        <v>54.5121</v>
      </c>
      <c r="EW804">
        <v>36.2139</v>
      </c>
      <c r="EX804">
        <v>2</v>
      </c>
      <c r="EY804">
        <v>0.255854</v>
      </c>
      <c r="EZ804">
        <v>9.28105</v>
      </c>
      <c r="FA804">
        <v>19.9151</v>
      </c>
      <c r="FB804">
        <v>5.20291</v>
      </c>
      <c r="FC804">
        <v>12.0099</v>
      </c>
      <c r="FD804">
        <v>4.9752</v>
      </c>
      <c r="FE804">
        <v>3.294</v>
      </c>
      <c r="FF804">
        <v>9999</v>
      </c>
      <c r="FG804">
        <v>9999</v>
      </c>
      <c r="FH804">
        <v>9999</v>
      </c>
      <c r="FI804">
        <v>553.7</v>
      </c>
      <c r="FJ804">
        <v>1.8631</v>
      </c>
      <c r="FK804">
        <v>1.86777</v>
      </c>
      <c r="FL804">
        <v>1.86752</v>
      </c>
      <c r="FM804">
        <v>1.86874</v>
      </c>
      <c r="FN804">
        <v>1.86951</v>
      </c>
      <c r="FO804">
        <v>1.86554</v>
      </c>
      <c r="FP804">
        <v>1.86661</v>
      </c>
      <c r="FQ804">
        <v>1.86798</v>
      </c>
      <c r="FR804">
        <v>5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16.8</v>
      </c>
      <c r="GF804">
        <v>0.1516</v>
      </c>
      <c r="GG804">
        <v>5.21543574155078</v>
      </c>
      <c r="GH804">
        <v>0.0100486214095962</v>
      </c>
      <c r="GI804">
        <v>-1.74255938316833e-06</v>
      </c>
      <c r="GJ804">
        <v>3.40457676646056e-10</v>
      </c>
      <c r="GK804">
        <v>-0.0234001039270155</v>
      </c>
      <c r="GL804">
        <v>-0.0317258394575505</v>
      </c>
      <c r="GM804">
        <v>0.00293552719409138</v>
      </c>
      <c r="GN804">
        <v>-2.89779016759736e-05</v>
      </c>
      <c r="GO804">
        <v>-4</v>
      </c>
      <c r="GP804">
        <v>2214</v>
      </c>
      <c r="GQ804">
        <v>1</v>
      </c>
      <c r="GR804">
        <v>18</v>
      </c>
      <c r="GS804">
        <v>17487.8</v>
      </c>
      <c r="GT804">
        <v>28863.7</v>
      </c>
      <c r="GU804">
        <v>3.54614</v>
      </c>
      <c r="GV804">
        <v>2.63428</v>
      </c>
      <c r="GW804">
        <v>2.24854</v>
      </c>
      <c r="GX804">
        <v>2.73315</v>
      </c>
      <c r="GY804">
        <v>1.99585</v>
      </c>
      <c r="GZ804">
        <v>2.34741</v>
      </c>
      <c r="HA804">
        <v>42.0593</v>
      </c>
      <c r="HB804">
        <v>12.4334</v>
      </c>
      <c r="HC804">
        <v>18</v>
      </c>
      <c r="HD804">
        <v>501.402</v>
      </c>
      <c r="HE804">
        <v>606.404</v>
      </c>
      <c r="HF804">
        <v>11.4695</v>
      </c>
      <c r="HG804">
        <v>30.134</v>
      </c>
      <c r="HH804">
        <v>30.0003</v>
      </c>
      <c r="HI804">
        <v>29.9981</v>
      </c>
      <c r="HJ804">
        <v>29.9043</v>
      </c>
      <c r="HK804">
        <v>70.961</v>
      </c>
      <c r="HL804">
        <v>46.7412</v>
      </c>
      <c r="HM804">
        <v>0</v>
      </c>
      <c r="HN804">
        <v>11.1136</v>
      </c>
      <c r="HO804">
        <v>1477.11</v>
      </c>
      <c r="HP804">
        <v>14.8556</v>
      </c>
      <c r="HQ804">
        <v>102.283</v>
      </c>
      <c r="HR804">
        <v>103.165</v>
      </c>
    </row>
    <row r="805" spans="1:226">
      <c r="A805">
        <v>789</v>
      </c>
      <c r="B805">
        <v>1657131041</v>
      </c>
      <c r="C805">
        <v>11008.4000000954</v>
      </c>
      <c r="D805" t="s">
        <v>1943</v>
      </c>
      <c r="E805" t="s">
        <v>1944</v>
      </c>
      <c r="F805">
        <v>5</v>
      </c>
      <c r="G805" t="s">
        <v>1772</v>
      </c>
      <c r="H805" t="s">
        <v>354</v>
      </c>
      <c r="I805">
        <v>1657131033.44444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1485.44322423657</v>
      </c>
      <c r="AK805">
        <v>1455.48466666667</v>
      </c>
      <c r="AL805">
        <v>3.50730221570666</v>
      </c>
      <c r="AM805">
        <v>66.8679461402668</v>
      </c>
      <c r="AN805">
        <f>(AP805 - AO805 + BO805*1E3/(8.314*(BQ805+273.15)) * AR805/BN805 * AQ805) * BN805/(100*BB805) * 1000/(1000 - AP805)</f>
        <v>0</v>
      </c>
      <c r="AO805">
        <v>14.8437710656271</v>
      </c>
      <c r="AP805">
        <v>17.3346</v>
      </c>
      <c r="AQ805">
        <v>-0.000421837959478685</v>
      </c>
      <c r="AR805">
        <v>77.4783212789104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1657131033.44444</v>
      </c>
      <c r="BH805">
        <v>1406.25555555556</v>
      </c>
      <c r="BI805">
        <v>1448.34703703704</v>
      </c>
      <c r="BJ805">
        <v>17.3447555555556</v>
      </c>
      <c r="BK805">
        <v>14.8020814814815</v>
      </c>
      <c r="BL805">
        <v>1389.52814814815</v>
      </c>
      <c r="BM805">
        <v>17.1931518518519</v>
      </c>
      <c r="BN805">
        <v>499.982814814815</v>
      </c>
      <c r="BO805">
        <v>73.9364555555556</v>
      </c>
      <c r="BP805">
        <v>0.0479954555555556</v>
      </c>
      <c r="BQ805">
        <v>21.7107</v>
      </c>
      <c r="BR805">
        <v>22.3882148148148</v>
      </c>
      <c r="BS805">
        <v>999.9</v>
      </c>
      <c r="BT805">
        <v>0</v>
      </c>
      <c r="BU805">
        <v>0</v>
      </c>
      <c r="BV805">
        <v>9997.59259259259</v>
      </c>
      <c r="BW805">
        <v>0</v>
      </c>
      <c r="BX805">
        <v>586.470592592593</v>
      </c>
      <c r="BY805">
        <v>-42.0904111111111</v>
      </c>
      <c r="BZ805">
        <v>1431.07666666667</v>
      </c>
      <c r="CA805">
        <v>1470.10703703704</v>
      </c>
      <c r="CB805">
        <v>2.54268</v>
      </c>
      <c r="CC805">
        <v>1448.34703703704</v>
      </c>
      <c r="CD805">
        <v>14.8020814814815</v>
      </c>
      <c r="CE805">
        <v>1.28240962962963</v>
      </c>
      <c r="CF805">
        <v>1.09441296296296</v>
      </c>
      <c r="CG805">
        <v>10.5942592592593</v>
      </c>
      <c r="CH805">
        <v>8.23776703703704</v>
      </c>
      <c r="CI805">
        <v>1999.98259259259</v>
      </c>
      <c r="CJ805">
        <v>0.980004333333333</v>
      </c>
      <c r="CK805">
        <v>0.0199955333333333</v>
      </c>
      <c r="CL805">
        <v>0</v>
      </c>
      <c r="CM805">
        <v>2.32742222222222</v>
      </c>
      <c r="CN805">
        <v>0</v>
      </c>
      <c r="CO805">
        <v>11358.6925925926</v>
      </c>
      <c r="CP805">
        <v>17300.0333333333</v>
      </c>
      <c r="CQ805">
        <v>40.375</v>
      </c>
      <c r="CR805">
        <v>42</v>
      </c>
      <c r="CS805">
        <v>40.5666666666667</v>
      </c>
      <c r="CT805">
        <v>39.6801111111111</v>
      </c>
      <c r="CU805">
        <v>39.3633333333333</v>
      </c>
      <c r="CV805">
        <v>1959.99148148148</v>
      </c>
      <c r="CW805">
        <v>39.9911111111111</v>
      </c>
      <c r="CX805">
        <v>0</v>
      </c>
      <c r="CY805">
        <v>1657131021.1</v>
      </c>
      <c r="CZ805">
        <v>0</v>
      </c>
      <c r="DA805">
        <v>0</v>
      </c>
      <c r="DB805" t="s">
        <v>356</v>
      </c>
      <c r="DC805">
        <v>1656081770.5</v>
      </c>
      <c r="DD805">
        <v>1655399214.6</v>
      </c>
      <c r="DE805">
        <v>0</v>
      </c>
      <c r="DF805">
        <v>0.134</v>
      </c>
      <c r="DG805">
        <v>-0.06</v>
      </c>
      <c r="DH805">
        <v>9.331</v>
      </c>
      <c r="DI805">
        <v>0.511</v>
      </c>
      <c r="DJ805">
        <v>421</v>
      </c>
      <c r="DK805">
        <v>25</v>
      </c>
      <c r="DL805">
        <v>1.93</v>
      </c>
      <c r="DM805">
        <v>0.15</v>
      </c>
      <c r="DN805">
        <v>-42.103615</v>
      </c>
      <c r="DO805">
        <v>0.177426641651095</v>
      </c>
      <c r="DP805">
        <v>0.442021130462108</v>
      </c>
      <c r="DQ805">
        <v>0</v>
      </c>
      <c r="DR805">
        <v>2.588742</v>
      </c>
      <c r="DS805">
        <v>-0.856526454033779</v>
      </c>
      <c r="DT805">
        <v>0.0872664097233294</v>
      </c>
      <c r="DU805">
        <v>0</v>
      </c>
      <c r="DV805">
        <v>0</v>
      </c>
      <c r="DW805">
        <v>2</v>
      </c>
      <c r="DX805" t="s">
        <v>367</v>
      </c>
      <c r="DY805">
        <v>2.97026</v>
      </c>
      <c r="DZ805">
        <v>2.70114</v>
      </c>
      <c r="EA805">
        <v>0.170737</v>
      </c>
      <c r="EB805">
        <v>0.174848</v>
      </c>
      <c r="EC805">
        <v>0.0672966</v>
      </c>
      <c r="ED805">
        <v>0.0606168</v>
      </c>
      <c r="EE805">
        <v>32248.2</v>
      </c>
      <c r="EF805">
        <v>35142.4</v>
      </c>
      <c r="EG805">
        <v>35263.2</v>
      </c>
      <c r="EH805">
        <v>38650.4</v>
      </c>
      <c r="EI805">
        <v>46677.9</v>
      </c>
      <c r="EJ805">
        <v>52422.7</v>
      </c>
      <c r="EK805">
        <v>55148.6</v>
      </c>
      <c r="EL805">
        <v>61970.5</v>
      </c>
      <c r="EM805">
        <v>1.9414</v>
      </c>
      <c r="EN805">
        <v>2.0958</v>
      </c>
      <c r="EO805">
        <v>-0.00569224</v>
      </c>
      <c r="EP805">
        <v>0</v>
      </c>
      <c r="EQ805">
        <v>22.4767</v>
      </c>
      <c r="ER805">
        <v>999.9</v>
      </c>
      <c r="ES805">
        <v>34.306</v>
      </c>
      <c r="ET805">
        <v>38.149</v>
      </c>
      <c r="EU805">
        <v>31.1394</v>
      </c>
      <c r="EV805">
        <v>54.8821</v>
      </c>
      <c r="EW805">
        <v>36.2139</v>
      </c>
      <c r="EX805">
        <v>2</v>
      </c>
      <c r="EY805">
        <v>0.25561</v>
      </c>
      <c r="EZ805">
        <v>9.28105</v>
      </c>
      <c r="FA805">
        <v>19.9142</v>
      </c>
      <c r="FB805">
        <v>5.20291</v>
      </c>
      <c r="FC805">
        <v>12.0099</v>
      </c>
      <c r="FD805">
        <v>4.976</v>
      </c>
      <c r="FE805">
        <v>3.294</v>
      </c>
      <c r="FF805">
        <v>9999</v>
      </c>
      <c r="FG805">
        <v>9999</v>
      </c>
      <c r="FH805">
        <v>9999</v>
      </c>
      <c r="FI805">
        <v>553.7</v>
      </c>
      <c r="FJ805">
        <v>1.8631</v>
      </c>
      <c r="FK805">
        <v>1.86783</v>
      </c>
      <c r="FL805">
        <v>1.86752</v>
      </c>
      <c r="FM805">
        <v>1.86874</v>
      </c>
      <c r="FN805">
        <v>1.86951</v>
      </c>
      <c r="FO805">
        <v>1.86554</v>
      </c>
      <c r="FP805">
        <v>1.86658</v>
      </c>
      <c r="FQ805">
        <v>1.86798</v>
      </c>
      <c r="FR805">
        <v>5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16.9</v>
      </c>
      <c r="GF805">
        <v>0.1511</v>
      </c>
      <c r="GG805">
        <v>5.21543574155078</v>
      </c>
      <c r="GH805">
        <v>0.0100486214095962</v>
      </c>
      <c r="GI805">
        <v>-1.74255938316833e-06</v>
      </c>
      <c r="GJ805">
        <v>3.40457676646056e-10</v>
      </c>
      <c r="GK805">
        <v>-0.0234001039270155</v>
      </c>
      <c r="GL805">
        <v>-0.0317258394575505</v>
      </c>
      <c r="GM805">
        <v>0.00293552719409138</v>
      </c>
      <c r="GN805">
        <v>-2.89779016759736e-05</v>
      </c>
      <c r="GO805">
        <v>-4</v>
      </c>
      <c r="GP805">
        <v>2214</v>
      </c>
      <c r="GQ805">
        <v>1</v>
      </c>
      <c r="GR805">
        <v>18</v>
      </c>
      <c r="GS805">
        <v>17487.8</v>
      </c>
      <c r="GT805">
        <v>28863.8</v>
      </c>
      <c r="GU805">
        <v>3.57056</v>
      </c>
      <c r="GV805">
        <v>2.63916</v>
      </c>
      <c r="GW805">
        <v>2.24854</v>
      </c>
      <c r="GX805">
        <v>2.73315</v>
      </c>
      <c r="GY805">
        <v>1.99585</v>
      </c>
      <c r="GZ805">
        <v>2.34253</v>
      </c>
      <c r="HA805">
        <v>42.0593</v>
      </c>
      <c r="HB805">
        <v>12.4246</v>
      </c>
      <c r="HC805">
        <v>18</v>
      </c>
      <c r="HD805">
        <v>500.998</v>
      </c>
      <c r="HE805">
        <v>606.871</v>
      </c>
      <c r="HF805">
        <v>11.4555</v>
      </c>
      <c r="HG805">
        <v>30.134</v>
      </c>
      <c r="HH805">
        <v>30.0001</v>
      </c>
      <c r="HI805">
        <v>29.9981</v>
      </c>
      <c r="HJ805">
        <v>29.9043</v>
      </c>
      <c r="HK805">
        <v>71.5463</v>
      </c>
      <c r="HL805">
        <v>46.7412</v>
      </c>
      <c r="HM805">
        <v>0</v>
      </c>
      <c r="HN805">
        <v>11.1033</v>
      </c>
      <c r="HO805">
        <v>1490.56</v>
      </c>
      <c r="HP805">
        <v>14.8916</v>
      </c>
      <c r="HQ805">
        <v>102.283</v>
      </c>
      <c r="HR805">
        <v>103.166</v>
      </c>
    </row>
    <row r="806" spans="1:226">
      <c r="A806">
        <v>790</v>
      </c>
      <c r="B806">
        <v>1657131046.5</v>
      </c>
      <c r="C806">
        <v>11013.9000000954</v>
      </c>
      <c r="D806" t="s">
        <v>1945</v>
      </c>
      <c r="E806" t="s">
        <v>1946</v>
      </c>
      <c r="F806">
        <v>5</v>
      </c>
      <c r="G806" t="s">
        <v>1772</v>
      </c>
      <c r="H806" t="s">
        <v>354</v>
      </c>
      <c r="I806">
        <v>1657131038.73214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1503.87903100736</v>
      </c>
      <c r="AK806">
        <v>1474.4356969697</v>
      </c>
      <c r="AL806">
        <v>3.45866780132995</v>
      </c>
      <c r="AM806">
        <v>66.8679461402668</v>
      </c>
      <c r="AN806">
        <f>(AP806 - AO806 + BO806*1E3/(8.314*(BQ806+273.15)) * AR806/BN806 * AQ806) * BN806/(100*BB806) * 1000/(1000 - AP806)</f>
        <v>0</v>
      </c>
      <c r="AO806">
        <v>14.8362478270872</v>
      </c>
      <c r="AP806">
        <v>17.3018781818182</v>
      </c>
      <c r="AQ806">
        <v>-0.00175000696636738</v>
      </c>
      <c r="AR806">
        <v>77.4783212789104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1657131038.73214</v>
      </c>
      <c r="BH806">
        <v>1424.22214285714</v>
      </c>
      <c r="BI806">
        <v>1466.14857142857</v>
      </c>
      <c r="BJ806">
        <v>17.3341535714286</v>
      </c>
      <c r="BK806">
        <v>14.8375357142857</v>
      </c>
      <c r="BL806">
        <v>1407.36571428571</v>
      </c>
      <c r="BM806">
        <v>17.1829928571429</v>
      </c>
      <c r="BN806">
        <v>499.992607142857</v>
      </c>
      <c r="BO806">
        <v>73.9359678571429</v>
      </c>
      <c r="BP806">
        <v>0.047852125</v>
      </c>
      <c r="BQ806">
        <v>21.6851214285714</v>
      </c>
      <c r="BR806">
        <v>22.3806178571429</v>
      </c>
      <c r="BS806">
        <v>999.9</v>
      </c>
      <c r="BT806">
        <v>0</v>
      </c>
      <c r="BU806">
        <v>0</v>
      </c>
      <c r="BV806">
        <v>9997.67857142857</v>
      </c>
      <c r="BW806">
        <v>0</v>
      </c>
      <c r="BX806">
        <v>606.900571428571</v>
      </c>
      <c r="BY806">
        <v>-41.9270392857143</v>
      </c>
      <c r="BZ806">
        <v>1449.34392857143</v>
      </c>
      <c r="CA806">
        <v>1488.23071428571</v>
      </c>
      <c r="CB806">
        <v>2.49662571428571</v>
      </c>
      <c r="CC806">
        <v>1466.14857142857</v>
      </c>
      <c r="CD806">
        <v>14.8375357142857</v>
      </c>
      <c r="CE806">
        <v>1.2816175</v>
      </c>
      <c r="CF806">
        <v>1.09702714285714</v>
      </c>
      <c r="CG806">
        <v>10.5849857142857</v>
      </c>
      <c r="CH806">
        <v>8.27298214285714</v>
      </c>
      <c r="CI806">
        <v>1999.99321428571</v>
      </c>
      <c r="CJ806">
        <v>0.980004285714286</v>
      </c>
      <c r="CK806">
        <v>0.0199955714285714</v>
      </c>
      <c r="CL806">
        <v>0</v>
      </c>
      <c r="CM806">
        <v>2.31693928571429</v>
      </c>
      <c r="CN806">
        <v>0</v>
      </c>
      <c r="CO806">
        <v>11381.8785714286</v>
      </c>
      <c r="CP806">
        <v>17300.1107142857</v>
      </c>
      <c r="CQ806">
        <v>40.375</v>
      </c>
      <c r="CR806">
        <v>41.982</v>
      </c>
      <c r="CS806">
        <v>40.562</v>
      </c>
      <c r="CT806">
        <v>39.6582142857143</v>
      </c>
      <c r="CU806">
        <v>39.35475</v>
      </c>
      <c r="CV806">
        <v>1960.00214285714</v>
      </c>
      <c r="CW806">
        <v>39.9910714285714</v>
      </c>
      <c r="CX806">
        <v>0</v>
      </c>
      <c r="CY806">
        <v>1657131027.1</v>
      </c>
      <c r="CZ806">
        <v>0</v>
      </c>
      <c r="DA806">
        <v>0</v>
      </c>
      <c r="DB806" t="s">
        <v>356</v>
      </c>
      <c r="DC806">
        <v>1656081770.5</v>
      </c>
      <c r="DD806">
        <v>1655399214.6</v>
      </c>
      <c r="DE806">
        <v>0</v>
      </c>
      <c r="DF806">
        <v>0.134</v>
      </c>
      <c r="DG806">
        <v>-0.06</v>
      </c>
      <c r="DH806">
        <v>9.331</v>
      </c>
      <c r="DI806">
        <v>0.511</v>
      </c>
      <c r="DJ806">
        <v>421</v>
      </c>
      <c r="DK806">
        <v>25</v>
      </c>
      <c r="DL806">
        <v>1.93</v>
      </c>
      <c r="DM806">
        <v>0.15</v>
      </c>
      <c r="DN806">
        <v>-42.06218</v>
      </c>
      <c r="DO806">
        <v>1.32547091932472</v>
      </c>
      <c r="DP806">
        <v>0.434803476412045</v>
      </c>
      <c r="DQ806">
        <v>0</v>
      </c>
      <c r="DR806">
        <v>2.52499625</v>
      </c>
      <c r="DS806">
        <v>-0.468501726078804</v>
      </c>
      <c r="DT806">
        <v>0.0522332237032858</v>
      </c>
      <c r="DU806">
        <v>0</v>
      </c>
      <c r="DV806">
        <v>0</v>
      </c>
      <c r="DW806">
        <v>2</v>
      </c>
      <c r="DX806" t="s">
        <v>367</v>
      </c>
      <c r="DY806">
        <v>2.97022</v>
      </c>
      <c r="DZ806">
        <v>2.70213</v>
      </c>
      <c r="EA806">
        <v>0.172085</v>
      </c>
      <c r="EB806">
        <v>0.176091</v>
      </c>
      <c r="EC806">
        <v>0.0671985</v>
      </c>
      <c r="ED806">
        <v>0.0605925</v>
      </c>
      <c r="EE806">
        <v>32195.4</v>
      </c>
      <c r="EF806">
        <v>35088.6</v>
      </c>
      <c r="EG806">
        <v>35262.8</v>
      </c>
      <c r="EH806">
        <v>38649.5</v>
      </c>
      <c r="EI806">
        <v>46681.4</v>
      </c>
      <c r="EJ806">
        <v>52424.1</v>
      </c>
      <c r="EK806">
        <v>55146.7</v>
      </c>
      <c r="EL806">
        <v>61970.5</v>
      </c>
      <c r="EM806">
        <v>1.9402</v>
      </c>
      <c r="EN806">
        <v>2.0956</v>
      </c>
      <c r="EO806">
        <v>-0.00521541</v>
      </c>
      <c r="EP806">
        <v>0</v>
      </c>
      <c r="EQ806">
        <v>22.4487</v>
      </c>
      <c r="ER806">
        <v>999.9</v>
      </c>
      <c r="ES806">
        <v>34.282</v>
      </c>
      <c r="ET806">
        <v>38.169</v>
      </c>
      <c r="EU806">
        <v>31.1514</v>
      </c>
      <c r="EV806">
        <v>54.8321</v>
      </c>
      <c r="EW806">
        <v>36.1939</v>
      </c>
      <c r="EX806">
        <v>2</v>
      </c>
      <c r="EY806">
        <v>0.25561</v>
      </c>
      <c r="EZ806">
        <v>9.28105</v>
      </c>
      <c r="FA806">
        <v>19.9147</v>
      </c>
      <c r="FB806">
        <v>5.20411</v>
      </c>
      <c r="FC806">
        <v>12.0099</v>
      </c>
      <c r="FD806">
        <v>4.976</v>
      </c>
      <c r="FE806">
        <v>3.294</v>
      </c>
      <c r="FF806">
        <v>9999</v>
      </c>
      <c r="FG806">
        <v>9999</v>
      </c>
      <c r="FH806">
        <v>9999</v>
      </c>
      <c r="FI806">
        <v>553.7</v>
      </c>
      <c r="FJ806">
        <v>1.8631</v>
      </c>
      <c r="FK806">
        <v>1.86777</v>
      </c>
      <c r="FL806">
        <v>1.86752</v>
      </c>
      <c r="FM806">
        <v>1.86874</v>
      </c>
      <c r="FN806">
        <v>1.86951</v>
      </c>
      <c r="FO806">
        <v>1.86554</v>
      </c>
      <c r="FP806">
        <v>1.86661</v>
      </c>
      <c r="FQ806">
        <v>1.86798</v>
      </c>
      <c r="FR806">
        <v>5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17.04</v>
      </c>
      <c r="GF806">
        <v>0.1497</v>
      </c>
      <c r="GG806">
        <v>5.21543574155078</v>
      </c>
      <c r="GH806">
        <v>0.0100486214095962</v>
      </c>
      <c r="GI806">
        <v>-1.74255938316833e-06</v>
      </c>
      <c r="GJ806">
        <v>3.40457676646056e-10</v>
      </c>
      <c r="GK806">
        <v>-0.0234001039270155</v>
      </c>
      <c r="GL806">
        <v>-0.0317258394575505</v>
      </c>
      <c r="GM806">
        <v>0.00293552719409138</v>
      </c>
      <c r="GN806">
        <v>-2.89779016759736e-05</v>
      </c>
      <c r="GO806">
        <v>-4</v>
      </c>
      <c r="GP806">
        <v>2214</v>
      </c>
      <c r="GQ806">
        <v>1</v>
      </c>
      <c r="GR806">
        <v>18</v>
      </c>
      <c r="GS806">
        <v>17487.9</v>
      </c>
      <c r="GT806">
        <v>28863.9</v>
      </c>
      <c r="GU806">
        <v>3.60718</v>
      </c>
      <c r="GV806">
        <v>2.6355</v>
      </c>
      <c r="GW806">
        <v>2.24854</v>
      </c>
      <c r="GX806">
        <v>2.73193</v>
      </c>
      <c r="GY806">
        <v>1.99585</v>
      </c>
      <c r="GZ806">
        <v>2.33887</v>
      </c>
      <c r="HA806">
        <v>42.0593</v>
      </c>
      <c r="HB806">
        <v>12.4159</v>
      </c>
      <c r="HC806">
        <v>18</v>
      </c>
      <c r="HD806">
        <v>500.193</v>
      </c>
      <c r="HE806">
        <v>606.69</v>
      </c>
      <c r="HF806">
        <v>11.4424</v>
      </c>
      <c r="HG806">
        <v>30.1314</v>
      </c>
      <c r="HH806">
        <v>30.0001</v>
      </c>
      <c r="HI806">
        <v>29.9981</v>
      </c>
      <c r="HJ806">
        <v>29.9018</v>
      </c>
      <c r="HK806">
        <v>72.1741</v>
      </c>
      <c r="HL806">
        <v>46.7412</v>
      </c>
      <c r="HM806">
        <v>0</v>
      </c>
      <c r="HN806">
        <v>11.101</v>
      </c>
      <c r="HO806">
        <v>1510.74</v>
      </c>
      <c r="HP806">
        <v>14.9589</v>
      </c>
      <c r="HQ806">
        <v>102.281</v>
      </c>
      <c r="HR806">
        <v>103.165</v>
      </c>
    </row>
    <row r="807" spans="1:226">
      <c r="A807">
        <v>791</v>
      </c>
      <c r="B807">
        <v>1657131051</v>
      </c>
      <c r="C807">
        <v>11018.4000000954</v>
      </c>
      <c r="D807" t="s">
        <v>1947</v>
      </c>
      <c r="E807" t="s">
        <v>1948</v>
      </c>
      <c r="F807">
        <v>5</v>
      </c>
      <c r="G807" t="s">
        <v>1772</v>
      </c>
      <c r="H807" t="s">
        <v>354</v>
      </c>
      <c r="I807">
        <v>1657131043.17857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1519.29398760681</v>
      </c>
      <c r="AK807">
        <v>1489.61648484849</v>
      </c>
      <c r="AL807">
        <v>3.378946243589</v>
      </c>
      <c r="AM807">
        <v>66.8679461402668</v>
      </c>
      <c r="AN807">
        <f>(AP807 - AO807 + BO807*1E3/(8.314*(BQ807+273.15)) * AR807/BN807 * AQ807) * BN807/(100*BB807) * 1000/(1000 - AP807)</f>
        <v>0</v>
      </c>
      <c r="AO807">
        <v>14.8311460783777</v>
      </c>
      <c r="AP807">
        <v>17.2679490909091</v>
      </c>
      <c r="AQ807">
        <v>-0.00803899227332086</v>
      </c>
      <c r="AR807">
        <v>77.4783212789104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1657131043.17857</v>
      </c>
      <c r="BH807">
        <v>1439.29071428571</v>
      </c>
      <c r="BI807">
        <v>1481.20892857143</v>
      </c>
      <c r="BJ807">
        <v>17.3161857142857</v>
      </c>
      <c r="BK807">
        <v>14.8386857142857</v>
      </c>
      <c r="BL807">
        <v>1422.32857142857</v>
      </c>
      <c r="BM807">
        <v>17.1657714285714</v>
      </c>
      <c r="BN807">
        <v>499.998571428571</v>
      </c>
      <c r="BO807">
        <v>73.9356964285714</v>
      </c>
      <c r="BP807">
        <v>0.0479534714285714</v>
      </c>
      <c r="BQ807">
        <v>21.66425</v>
      </c>
      <c r="BR807">
        <v>22.3706892857143</v>
      </c>
      <c r="BS807">
        <v>999.9</v>
      </c>
      <c r="BT807">
        <v>0</v>
      </c>
      <c r="BU807">
        <v>0</v>
      </c>
      <c r="BV807">
        <v>9990.17857142857</v>
      </c>
      <c r="BW807">
        <v>0</v>
      </c>
      <c r="BX807">
        <v>661.204785714286</v>
      </c>
      <c r="BY807">
        <v>-41.9180178571428</v>
      </c>
      <c r="BZ807">
        <v>1464.6525</v>
      </c>
      <c r="CA807">
        <v>1503.52</v>
      </c>
      <c r="CB807">
        <v>2.47750785714286</v>
      </c>
      <c r="CC807">
        <v>1481.20892857143</v>
      </c>
      <c r="CD807">
        <v>14.8386857142857</v>
      </c>
      <c r="CE807">
        <v>1.28028428571429</v>
      </c>
      <c r="CF807">
        <v>1.09710892857143</v>
      </c>
      <c r="CG807">
        <v>10.5693607142857</v>
      </c>
      <c r="CH807">
        <v>8.27407821428572</v>
      </c>
      <c r="CI807">
        <v>1999.9875</v>
      </c>
      <c r="CJ807">
        <v>0.980004</v>
      </c>
      <c r="CK807">
        <v>0.0199958</v>
      </c>
      <c r="CL807">
        <v>0</v>
      </c>
      <c r="CM807">
        <v>2.321625</v>
      </c>
      <c r="CN807">
        <v>0</v>
      </c>
      <c r="CO807">
        <v>11426.4214285714</v>
      </c>
      <c r="CP807">
        <v>17300.0607142857</v>
      </c>
      <c r="CQ807">
        <v>40.375</v>
      </c>
      <c r="CR807">
        <v>41.964</v>
      </c>
      <c r="CS807">
        <v>40.562</v>
      </c>
      <c r="CT807">
        <v>39.6405</v>
      </c>
      <c r="CU807">
        <v>39.33675</v>
      </c>
      <c r="CV807">
        <v>1959.99642857143</v>
      </c>
      <c r="CW807">
        <v>39.9910714285714</v>
      </c>
      <c r="CX807">
        <v>0</v>
      </c>
      <c r="CY807">
        <v>1657131031.3</v>
      </c>
      <c r="CZ807">
        <v>0</v>
      </c>
      <c r="DA807">
        <v>0</v>
      </c>
      <c r="DB807" t="s">
        <v>356</v>
      </c>
      <c r="DC807">
        <v>1656081770.5</v>
      </c>
      <c r="DD807">
        <v>1655399214.6</v>
      </c>
      <c r="DE807">
        <v>0</v>
      </c>
      <c r="DF807">
        <v>0.134</v>
      </c>
      <c r="DG807">
        <v>-0.06</v>
      </c>
      <c r="DH807">
        <v>9.331</v>
      </c>
      <c r="DI807">
        <v>0.511</v>
      </c>
      <c r="DJ807">
        <v>421</v>
      </c>
      <c r="DK807">
        <v>25</v>
      </c>
      <c r="DL807">
        <v>1.93</v>
      </c>
      <c r="DM807">
        <v>0.15</v>
      </c>
      <c r="DN807">
        <v>-41.9334829268293</v>
      </c>
      <c r="DO807">
        <v>0.776759581881541</v>
      </c>
      <c r="DP807">
        <v>0.421540519073436</v>
      </c>
      <c r="DQ807">
        <v>0</v>
      </c>
      <c r="DR807">
        <v>2.48995195121951</v>
      </c>
      <c r="DS807">
        <v>-0.291788780487808</v>
      </c>
      <c r="DT807">
        <v>0.0329342575162089</v>
      </c>
      <c r="DU807">
        <v>0</v>
      </c>
      <c r="DV807">
        <v>0</v>
      </c>
      <c r="DW807">
        <v>2</v>
      </c>
      <c r="DX807" t="s">
        <v>367</v>
      </c>
      <c r="DY807">
        <v>2.96978</v>
      </c>
      <c r="DZ807">
        <v>2.70151</v>
      </c>
      <c r="EA807">
        <v>0.173193</v>
      </c>
      <c r="EB807">
        <v>0.177321</v>
      </c>
      <c r="EC807">
        <v>0.0671086</v>
      </c>
      <c r="ED807">
        <v>0.0606173</v>
      </c>
      <c r="EE807">
        <v>32152.7</v>
      </c>
      <c r="EF807">
        <v>35036.4</v>
      </c>
      <c r="EG807">
        <v>35263.3</v>
      </c>
      <c r="EH807">
        <v>38649.7</v>
      </c>
      <c r="EI807">
        <v>46686.5</v>
      </c>
      <c r="EJ807">
        <v>52422.2</v>
      </c>
      <c r="EK807">
        <v>55147.5</v>
      </c>
      <c r="EL807">
        <v>61969.8</v>
      </c>
      <c r="EM807">
        <v>1.941</v>
      </c>
      <c r="EN807">
        <v>2.0962</v>
      </c>
      <c r="EO807">
        <v>-0.00503659</v>
      </c>
      <c r="EP807">
        <v>0</v>
      </c>
      <c r="EQ807">
        <v>22.4237</v>
      </c>
      <c r="ER807">
        <v>999.9</v>
      </c>
      <c r="ES807">
        <v>34.282</v>
      </c>
      <c r="ET807">
        <v>38.149</v>
      </c>
      <c r="EU807">
        <v>31.1172</v>
      </c>
      <c r="EV807">
        <v>54.8421</v>
      </c>
      <c r="EW807">
        <v>36.1739</v>
      </c>
      <c r="EX807">
        <v>2</v>
      </c>
      <c r="EY807">
        <v>0.255528</v>
      </c>
      <c r="EZ807">
        <v>9.28105</v>
      </c>
      <c r="FA807">
        <v>19.9142</v>
      </c>
      <c r="FB807">
        <v>5.19812</v>
      </c>
      <c r="FC807">
        <v>12.0099</v>
      </c>
      <c r="FD807">
        <v>4.9748</v>
      </c>
      <c r="FE807">
        <v>3.2936</v>
      </c>
      <c r="FF807">
        <v>9999</v>
      </c>
      <c r="FG807">
        <v>9999</v>
      </c>
      <c r="FH807">
        <v>9999</v>
      </c>
      <c r="FI807">
        <v>553.7</v>
      </c>
      <c r="FJ807">
        <v>1.8631</v>
      </c>
      <c r="FK807">
        <v>1.86777</v>
      </c>
      <c r="FL807">
        <v>1.86752</v>
      </c>
      <c r="FM807">
        <v>1.86874</v>
      </c>
      <c r="FN807">
        <v>1.86951</v>
      </c>
      <c r="FO807">
        <v>1.86554</v>
      </c>
      <c r="FP807">
        <v>1.86661</v>
      </c>
      <c r="FQ807">
        <v>1.86798</v>
      </c>
      <c r="FR807">
        <v>5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17.15</v>
      </c>
      <c r="GF807">
        <v>0.1483</v>
      </c>
      <c r="GG807">
        <v>5.21543574155078</v>
      </c>
      <c r="GH807">
        <v>0.0100486214095962</v>
      </c>
      <c r="GI807">
        <v>-1.74255938316833e-06</v>
      </c>
      <c r="GJ807">
        <v>3.40457676646056e-10</v>
      </c>
      <c r="GK807">
        <v>-0.0234001039270155</v>
      </c>
      <c r="GL807">
        <v>-0.0317258394575505</v>
      </c>
      <c r="GM807">
        <v>0.00293552719409138</v>
      </c>
      <c r="GN807">
        <v>-2.89779016759736e-05</v>
      </c>
      <c r="GO807">
        <v>-4</v>
      </c>
      <c r="GP807">
        <v>2214</v>
      </c>
      <c r="GQ807">
        <v>1</v>
      </c>
      <c r="GR807">
        <v>18</v>
      </c>
      <c r="GS807">
        <v>17488</v>
      </c>
      <c r="GT807">
        <v>28863.9</v>
      </c>
      <c r="GU807">
        <v>3.63159</v>
      </c>
      <c r="GV807">
        <v>2.64038</v>
      </c>
      <c r="GW807">
        <v>2.24854</v>
      </c>
      <c r="GX807">
        <v>2.73193</v>
      </c>
      <c r="GY807">
        <v>1.99585</v>
      </c>
      <c r="GZ807">
        <v>2.35596</v>
      </c>
      <c r="HA807">
        <v>42.0329</v>
      </c>
      <c r="HB807">
        <v>12.4071</v>
      </c>
      <c r="HC807">
        <v>18</v>
      </c>
      <c r="HD807">
        <v>500.708</v>
      </c>
      <c r="HE807">
        <v>607.13</v>
      </c>
      <c r="HF807">
        <v>11.4268</v>
      </c>
      <c r="HG807">
        <v>30.1288</v>
      </c>
      <c r="HH807">
        <v>30</v>
      </c>
      <c r="HI807">
        <v>29.9955</v>
      </c>
      <c r="HJ807">
        <v>29.8992</v>
      </c>
      <c r="HK807">
        <v>72.7622</v>
      </c>
      <c r="HL807">
        <v>46.1309</v>
      </c>
      <c r="HM807">
        <v>0</v>
      </c>
      <c r="HN807">
        <v>11.101</v>
      </c>
      <c r="HO807">
        <v>1524.18</v>
      </c>
      <c r="HP807">
        <v>15.0269</v>
      </c>
      <c r="HQ807">
        <v>102.282</v>
      </c>
      <c r="HR807">
        <v>103.164</v>
      </c>
    </row>
    <row r="808" spans="1:226">
      <c r="A808">
        <v>792</v>
      </c>
      <c r="B808">
        <v>1657131056</v>
      </c>
      <c r="C808">
        <v>11023.4000000954</v>
      </c>
      <c r="D808" t="s">
        <v>1949</v>
      </c>
      <c r="E808" t="s">
        <v>1950</v>
      </c>
      <c r="F808">
        <v>5</v>
      </c>
      <c r="G808" t="s">
        <v>1772</v>
      </c>
      <c r="H808" t="s">
        <v>354</v>
      </c>
      <c r="I808">
        <v>1657131048.48148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1536.28590114086</v>
      </c>
      <c r="AK808">
        <v>1506.74709090909</v>
      </c>
      <c r="AL808">
        <v>3.37109395134391</v>
      </c>
      <c r="AM808">
        <v>66.8679461402668</v>
      </c>
      <c r="AN808">
        <f>(AP808 - AO808 + BO808*1E3/(8.314*(BQ808+273.15)) * AR808/BN808 * AQ808) * BN808/(100*BB808) * 1000/(1000 - AP808)</f>
        <v>0</v>
      </c>
      <c r="AO808">
        <v>14.9210729112176</v>
      </c>
      <c r="AP808">
        <v>17.2516915151515</v>
      </c>
      <c r="AQ808">
        <v>-0.0086871421139507</v>
      </c>
      <c r="AR808">
        <v>77.4783212789104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1657131048.48148</v>
      </c>
      <c r="BH808">
        <v>1457.22851851852</v>
      </c>
      <c r="BI808">
        <v>1498.98851851852</v>
      </c>
      <c r="BJ808">
        <v>17.2847333333333</v>
      </c>
      <c r="BK808">
        <v>14.8774259259259</v>
      </c>
      <c r="BL808">
        <v>1440.13888888889</v>
      </c>
      <c r="BM808">
        <v>17.1356148148148</v>
      </c>
      <c r="BN808">
        <v>499.996074074074</v>
      </c>
      <c r="BO808">
        <v>73.9354888888889</v>
      </c>
      <c r="BP808">
        <v>0.0478401592592593</v>
      </c>
      <c r="BQ808">
        <v>21.6427111111111</v>
      </c>
      <c r="BR808">
        <v>22.3586962962963</v>
      </c>
      <c r="BS808">
        <v>999.9</v>
      </c>
      <c r="BT808">
        <v>0</v>
      </c>
      <c r="BU808">
        <v>0</v>
      </c>
      <c r="BV808">
        <v>10006.4814814815</v>
      </c>
      <c r="BW808">
        <v>0</v>
      </c>
      <c r="BX808">
        <v>746.889925925926</v>
      </c>
      <c r="BY808">
        <v>-41.7604814814815</v>
      </c>
      <c r="BZ808">
        <v>1482.85962962963</v>
      </c>
      <c r="CA808">
        <v>1521.62888888889</v>
      </c>
      <c r="CB808">
        <v>2.40729481481481</v>
      </c>
      <c r="CC808">
        <v>1498.98851851852</v>
      </c>
      <c r="CD808">
        <v>14.8774259259259</v>
      </c>
      <c r="CE808">
        <v>1.27795518518519</v>
      </c>
      <c r="CF808">
        <v>1.09997037037037</v>
      </c>
      <c r="CG808">
        <v>10.542037037037</v>
      </c>
      <c r="CH808">
        <v>8.3123362962963</v>
      </c>
      <c r="CI808">
        <v>2000.04074074074</v>
      </c>
      <c r="CJ808">
        <v>0.980004185185185</v>
      </c>
      <c r="CK808">
        <v>0.0199956518518519</v>
      </c>
      <c r="CL808">
        <v>0</v>
      </c>
      <c r="CM808">
        <v>2.30665555555556</v>
      </c>
      <c r="CN808">
        <v>0</v>
      </c>
      <c r="CO808">
        <v>11494.6111111111</v>
      </c>
      <c r="CP808">
        <v>17300.5296296296</v>
      </c>
      <c r="CQ808">
        <v>40.361</v>
      </c>
      <c r="CR808">
        <v>41.9416666666667</v>
      </c>
      <c r="CS808">
        <v>40.562</v>
      </c>
      <c r="CT808">
        <v>39.625</v>
      </c>
      <c r="CU808">
        <v>39.3166666666667</v>
      </c>
      <c r="CV808">
        <v>1960.04888888889</v>
      </c>
      <c r="CW808">
        <v>39.9918518518518</v>
      </c>
      <c r="CX808">
        <v>0</v>
      </c>
      <c r="CY808">
        <v>1657131036.1</v>
      </c>
      <c r="CZ808">
        <v>0</v>
      </c>
      <c r="DA808">
        <v>0</v>
      </c>
      <c r="DB808" t="s">
        <v>356</v>
      </c>
      <c r="DC808">
        <v>1656081770.5</v>
      </c>
      <c r="DD808">
        <v>1655399214.6</v>
      </c>
      <c r="DE808">
        <v>0</v>
      </c>
      <c r="DF808">
        <v>0.134</v>
      </c>
      <c r="DG808">
        <v>-0.06</v>
      </c>
      <c r="DH808">
        <v>9.331</v>
      </c>
      <c r="DI808">
        <v>0.511</v>
      </c>
      <c r="DJ808">
        <v>421</v>
      </c>
      <c r="DK808">
        <v>25</v>
      </c>
      <c r="DL808">
        <v>1.93</v>
      </c>
      <c r="DM808">
        <v>0.15</v>
      </c>
      <c r="DN808">
        <v>-41.870143902439</v>
      </c>
      <c r="DO808">
        <v>1.20790034843201</v>
      </c>
      <c r="DP808">
        <v>0.479996365864688</v>
      </c>
      <c r="DQ808">
        <v>0</v>
      </c>
      <c r="DR808">
        <v>2.44847146341463</v>
      </c>
      <c r="DS808">
        <v>-0.616636515679439</v>
      </c>
      <c r="DT808">
        <v>0.0742778042729759</v>
      </c>
      <c r="DU808">
        <v>0</v>
      </c>
      <c r="DV808">
        <v>0</v>
      </c>
      <c r="DW808">
        <v>2</v>
      </c>
      <c r="DX808" t="s">
        <v>367</v>
      </c>
      <c r="DY808">
        <v>2.97048</v>
      </c>
      <c r="DZ808">
        <v>2.70155</v>
      </c>
      <c r="EA808">
        <v>0.174393</v>
      </c>
      <c r="EB808">
        <v>0.178407</v>
      </c>
      <c r="EC808">
        <v>0.0670758</v>
      </c>
      <c r="ED808">
        <v>0.0610924</v>
      </c>
      <c r="EE808">
        <v>32105.7</v>
      </c>
      <c r="EF808">
        <v>34990.4</v>
      </c>
      <c r="EG808">
        <v>35262.9</v>
      </c>
      <c r="EH808">
        <v>38649.9</v>
      </c>
      <c r="EI808">
        <v>46688</v>
      </c>
      <c r="EJ808">
        <v>52396.4</v>
      </c>
      <c r="EK808">
        <v>55147.1</v>
      </c>
      <c r="EL808">
        <v>61970.7</v>
      </c>
      <c r="EM808">
        <v>1.9408</v>
      </c>
      <c r="EN808">
        <v>2.0958</v>
      </c>
      <c r="EO808">
        <v>-0.00396371</v>
      </c>
      <c r="EP808">
        <v>0</v>
      </c>
      <c r="EQ808">
        <v>22.3972</v>
      </c>
      <c r="ER808">
        <v>999.9</v>
      </c>
      <c r="ES808">
        <v>34.257</v>
      </c>
      <c r="ET808">
        <v>38.149</v>
      </c>
      <c r="EU808">
        <v>31.0952</v>
      </c>
      <c r="EV808">
        <v>54.4621</v>
      </c>
      <c r="EW808">
        <v>36.1378</v>
      </c>
      <c r="EX808">
        <v>2</v>
      </c>
      <c r="EY808">
        <v>0.25561</v>
      </c>
      <c r="EZ808">
        <v>9.28105</v>
      </c>
      <c r="FA808">
        <v>19.9156</v>
      </c>
      <c r="FB808">
        <v>5.20411</v>
      </c>
      <c r="FC808">
        <v>12.0099</v>
      </c>
      <c r="FD808">
        <v>4.9756</v>
      </c>
      <c r="FE808">
        <v>3.294</v>
      </c>
      <c r="FF808">
        <v>9999</v>
      </c>
      <c r="FG808">
        <v>9999</v>
      </c>
      <c r="FH808">
        <v>9999</v>
      </c>
      <c r="FI808">
        <v>553.7</v>
      </c>
      <c r="FJ808">
        <v>1.8631</v>
      </c>
      <c r="FK808">
        <v>1.86777</v>
      </c>
      <c r="FL808">
        <v>1.86752</v>
      </c>
      <c r="FM808">
        <v>1.86874</v>
      </c>
      <c r="FN808">
        <v>1.86951</v>
      </c>
      <c r="FO808">
        <v>1.86554</v>
      </c>
      <c r="FP808">
        <v>1.86661</v>
      </c>
      <c r="FQ808">
        <v>1.86798</v>
      </c>
      <c r="FR808">
        <v>5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17.27</v>
      </c>
      <c r="GF808">
        <v>0.1478</v>
      </c>
      <c r="GG808">
        <v>5.21543574155078</v>
      </c>
      <c r="GH808">
        <v>0.0100486214095962</v>
      </c>
      <c r="GI808">
        <v>-1.74255938316833e-06</v>
      </c>
      <c r="GJ808">
        <v>3.40457676646056e-10</v>
      </c>
      <c r="GK808">
        <v>-0.0234001039270155</v>
      </c>
      <c r="GL808">
        <v>-0.0317258394575505</v>
      </c>
      <c r="GM808">
        <v>0.00293552719409138</v>
      </c>
      <c r="GN808">
        <v>-2.89779016759736e-05</v>
      </c>
      <c r="GO808">
        <v>-4</v>
      </c>
      <c r="GP808">
        <v>2214</v>
      </c>
      <c r="GQ808">
        <v>1</v>
      </c>
      <c r="GR808">
        <v>18</v>
      </c>
      <c r="GS808">
        <v>17488.1</v>
      </c>
      <c r="GT808">
        <v>28864</v>
      </c>
      <c r="GU808">
        <v>3.66455</v>
      </c>
      <c r="GV808">
        <v>2.6355</v>
      </c>
      <c r="GW808">
        <v>2.24854</v>
      </c>
      <c r="GX808">
        <v>2.73193</v>
      </c>
      <c r="GY808">
        <v>1.99585</v>
      </c>
      <c r="GZ808">
        <v>2.34741</v>
      </c>
      <c r="HA808">
        <v>42.0329</v>
      </c>
      <c r="HB808">
        <v>12.4071</v>
      </c>
      <c r="HC808">
        <v>18</v>
      </c>
      <c r="HD808">
        <v>500.573</v>
      </c>
      <c r="HE808">
        <v>606.818</v>
      </c>
      <c r="HF808">
        <v>11.4097</v>
      </c>
      <c r="HG808">
        <v>30.1262</v>
      </c>
      <c r="HH808">
        <v>30.0001</v>
      </c>
      <c r="HI808">
        <v>29.9955</v>
      </c>
      <c r="HJ808">
        <v>29.8992</v>
      </c>
      <c r="HK808">
        <v>73.3145</v>
      </c>
      <c r="HL808">
        <v>46.1309</v>
      </c>
      <c r="HM808">
        <v>0</v>
      </c>
      <c r="HN808">
        <v>11.0962</v>
      </c>
      <c r="HO808">
        <v>1537.65</v>
      </c>
      <c r="HP808">
        <v>15.1003</v>
      </c>
      <c r="HQ808">
        <v>102.281</v>
      </c>
      <c r="HR808">
        <v>103.165</v>
      </c>
    </row>
    <row r="809" spans="1:226">
      <c r="A809">
        <v>793</v>
      </c>
      <c r="B809">
        <v>1657131061.5</v>
      </c>
      <c r="C809">
        <v>11028.9000000954</v>
      </c>
      <c r="D809" t="s">
        <v>1951</v>
      </c>
      <c r="E809" t="s">
        <v>1952</v>
      </c>
      <c r="F809">
        <v>5</v>
      </c>
      <c r="G809" t="s">
        <v>1772</v>
      </c>
      <c r="H809" t="s">
        <v>354</v>
      </c>
      <c r="I809">
        <v>1657131054.03704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1554.12862251196</v>
      </c>
      <c r="AK809">
        <v>1525.02545454545</v>
      </c>
      <c r="AL809">
        <v>3.1999603957479</v>
      </c>
      <c r="AM809">
        <v>66.8679461402668</v>
      </c>
      <c r="AN809">
        <f>(AP809 - AO809 + BO809*1E3/(8.314*(BQ809+273.15)) * AR809/BN809 * AQ809) * BN809/(100*BB809) * 1000/(1000 - AP809)</f>
        <v>0</v>
      </c>
      <c r="AO809">
        <v>14.9954871663079</v>
      </c>
      <c r="AP809">
        <v>17.2359963636364</v>
      </c>
      <c r="AQ809">
        <v>-0.000625368593227247</v>
      </c>
      <c r="AR809">
        <v>77.4783212789104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1657131054.03704</v>
      </c>
      <c r="BH809">
        <v>1475.8837037037</v>
      </c>
      <c r="BI809">
        <v>1517.3</v>
      </c>
      <c r="BJ809">
        <v>17.2571962962963</v>
      </c>
      <c r="BK809">
        <v>14.9434148148148</v>
      </c>
      <c r="BL809">
        <v>1458.66185185185</v>
      </c>
      <c r="BM809">
        <v>17.1092259259259</v>
      </c>
      <c r="BN809">
        <v>500.00362962963</v>
      </c>
      <c r="BO809">
        <v>73.9354259259259</v>
      </c>
      <c r="BP809">
        <v>0.0476992222222222</v>
      </c>
      <c r="BQ809">
        <v>21.6215111111111</v>
      </c>
      <c r="BR809">
        <v>22.3429592592593</v>
      </c>
      <c r="BS809">
        <v>999.9</v>
      </c>
      <c r="BT809">
        <v>0</v>
      </c>
      <c r="BU809">
        <v>0</v>
      </c>
      <c r="BV809">
        <v>10010.7407407407</v>
      </c>
      <c r="BW809">
        <v>0</v>
      </c>
      <c r="BX809">
        <v>827.470296296296</v>
      </c>
      <c r="BY809">
        <v>-41.4159222222222</v>
      </c>
      <c r="BZ809">
        <v>1501.80111111111</v>
      </c>
      <c r="CA809">
        <v>1540.31962962963</v>
      </c>
      <c r="CB809">
        <v>2.31377222222222</v>
      </c>
      <c r="CC809">
        <v>1517.3</v>
      </c>
      <c r="CD809">
        <v>14.9434148148148</v>
      </c>
      <c r="CE809">
        <v>1.27591888888889</v>
      </c>
      <c r="CF809">
        <v>1.10484851851852</v>
      </c>
      <c r="CG809">
        <v>10.5181259259259</v>
      </c>
      <c r="CH809">
        <v>8.37748777777778</v>
      </c>
      <c r="CI809">
        <v>2000.05222222222</v>
      </c>
      <c r="CJ809">
        <v>0.980004037037037</v>
      </c>
      <c r="CK809">
        <v>0.0199957703703704</v>
      </c>
      <c r="CL809">
        <v>0</v>
      </c>
      <c r="CM809">
        <v>2.32581111111111</v>
      </c>
      <c r="CN809">
        <v>0</v>
      </c>
      <c r="CO809">
        <v>11552.437037037</v>
      </c>
      <c r="CP809">
        <v>17300.637037037</v>
      </c>
      <c r="CQ809">
        <v>40.3493333333333</v>
      </c>
      <c r="CR809">
        <v>41.914037037037</v>
      </c>
      <c r="CS809">
        <v>40.562</v>
      </c>
      <c r="CT809">
        <v>39.6063333333333</v>
      </c>
      <c r="CU809">
        <v>39.312</v>
      </c>
      <c r="CV809">
        <v>1960.06</v>
      </c>
      <c r="CW809">
        <v>39.9922222222222</v>
      </c>
      <c r="CX809">
        <v>0</v>
      </c>
      <c r="CY809">
        <v>1657131041.5</v>
      </c>
      <c r="CZ809">
        <v>0</v>
      </c>
      <c r="DA809">
        <v>0</v>
      </c>
      <c r="DB809" t="s">
        <v>356</v>
      </c>
      <c r="DC809">
        <v>1656081770.5</v>
      </c>
      <c r="DD809">
        <v>1655399214.6</v>
      </c>
      <c r="DE809">
        <v>0</v>
      </c>
      <c r="DF809">
        <v>0.134</v>
      </c>
      <c r="DG809">
        <v>-0.06</v>
      </c>
      <c r="DH809">
        <v>9.331</v>
      </c>
      <c r="DI809">
        <v>0.511</v>
      </c>
      <c r="DJ809">
        <v>421</v>
      </c>
      <c r="DK809">
        <v>25</v>
      </c>
      <c r="DL809">
        <v>1.93</v>
      </c>
      <c r="DM809">
        <v>0.15</v>
      </c>
      <c r="DN809">
        <v>-41.5675125</v>
      </c>
      <c r="DO809">
        <v>2.60944502814264</v>
      </c>
      <c r="DP809">
        <v>0.611915813730737</v>
      </c>
      <c r="DQ809">
        <v>0</v>
      </c>
      <c r="DR809">
        <v>2.360918</v>
      </c>
      <c r="DS809">
        <v>-1.0888417260788</v>
      </c>
      <c r="DT809">
        <v>0.109983483673686</v>
      </c>
      <c r="DU809">
        <v>0</v>
      </c>
      <c r="DV809">
        <v>0</v>
      </c>
      <c r="DW809">
        <v>2</v>
      </c>
      <c r="DX809" t="s">
        <v>367</v>
      </c>
      <c r="DY809">
        <v>2.97043</v>
      </c>
      <c r="DZ809">
        <v>2.70178</v>
      </c>
      <c r="EA809">
        <v>0.175701</v>
      </c>
      <c r="EB809">
        <v>0.179673</v>
      </c>
      <c r="EC809">
        <v>0.0670192</v>
      </c>
      <c r="ED809">
        <v>0.0612687</v>
      </c>
      <c r="EE809">
        <v>32055</v>
      </c>
      <c r="EF809">
        <v>34936.4</v>
      </c>
      <c r="EG809">
        <v>35263.1</v>
      </c>
      <c r="EH809">
        <v>38649.9</v>
      </c>
      <c r="EI809">
        <v>46690.6</v>
      </c>
      <c r="EJ809">
        <v>52386.7</v>
      </c>
      <c r="EK809">
        <v>55146.9</v>
      </c>
      <c r="EL809">
        <v>61970.8</v>
      </c>
      <c r="EM809">
        <v>1.942</v>
      </c>
      <c r="EN809">
        <v>2.0964</v>
      </c>
      <c r="EO809">
        <v>-0.0025332</v>
      </c>
      <c r="EP809">
        <v>0</v>
      </c>
      <c r="EQ809">
        <v>22.3659</v>
      </c>
      <c r="ER809">
        <v>999.9</v>
      </c>
      <c r="ES809">
        <v>34.233</v>
      </c>
      <c r="ET809">
        <v>38.169</v>
      </c>
      <c r="EU809">
        <v>31.1083</v>
      </c>
      <c r="EV809">
        <v>54.5921</v>
      </c>
      <c r="EW809">
        <v>36.1538</v>
      </c>
      <c r="EX809">
        <v>2</v>
      </c>
      <c r="EY809">
        <v>0.25502</v>
      </c>
      <c r="EZ809">
        <v>9.28105</v>
      </c>
      <c r="FA809">
        <v>19.9152</v>
      </c>
      <c r="FB809">
        <v>5.20172</v>
      </c>
      <c r="FC809">
        <v>12.0099</v>
      </c>
      <c r="FD809">
        <v>4.9756</v>
      </c>
      <c r="FE809">
        <v>3.294</v>
      </c>
      <c r="FF809">
        <v>9999</v>
      </c>
      <c r="FG809">
        <v>9999</v>
      </c>
      <c r="FH809">
        <v>9999</v>
      </c>
      <c r="FI809">
        <v>553.7</v>
      </c>
      <c r="FJ809">
        <v>1.8631</v>
      </c>
      <c r="FK809">
        <v>1.8678</v>
      </c>
      <c r="FL809">
        <v>1.86752</v>
      </c>
      <c r="FM809">
        <v>1.86874</v>
      </c>
      <c r="FN809">
        <v>1.86951</v>
      </c>
      <c r="FO809">
        <v>1.86554</v>
      </c>
      <c r="FP809">
        <v>1.86655</v>
      </c>
      <c r="FQ809">
        <v>1.86798</v>
      </c>
      <c r="FR809">
        <v>5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17.4</v>
      </c>
      <c r="GF809">
        <v>0.147</v>
      </c>
      <c r="GG809">
        <v>5.21543574155078</v>
      </c>
      <c r="GH809">
        <v>0.0100486214095962</v>
      </c>
      <c r="GI809">
        <v>-1.74255938316833e-06</v>
      </c>
      <c r="GJ809">
        <v>3.40457676646056e-10</v>
      </c>
      <c r="GK809">
        <v>-0.0234001039270155</v>
      </c>
      <c r="GL809">
        <v>-0.0317258394575505</v>
      </c>
      <c r="GM809">
        <v>0.00293552719409138</v>
      </c>
      <c r="GN809">
        <v>-2.89779016759736e-05</v>
      </c>
      <c r="GO809">
        <v>-4</v>
      </c>
      <c r="GP809">
        <v>2214</v>
      </c>
      <c r="GQ809">
        <v>1</v>
      </c>
      <c r="GR809">
        <v>18</v>
      </c>
      <c r="GS809">
        <v>17488.2</v>
      </c>
      <c r="GT809">
        <v>28864.1</v>
      </c>
      <c r="GU809">
        <v>3.69995</v>
      </c>
      <c r="GV809">
        <v>2.6355</v>
      </c>
      <c r="GW809">
        <v>2.24854</v>
      </c>
      <c r="GX809">
        <v>2.73193</v>
      </c>
      <c r="GY809">
        <v>1.99585</v>
      </c>
      <c r="GZ809">
        <v>2.35474</v>
      </c>
      <c r="HA809">
        <v>42.0329</v>
      </c>
      <c r="HB809">
        <v>12.3984</v>
      </c>
      <c r="HC809">
        <v>18</v>
      </c>
      <c r="HD809">
        <v>501.357</v>
      </c>
      <c r="HE809">
        <v>607.232</v>
      </c>
      <c r="HF809">
        <v>11.392</v>
      </c>
      <c r="HG809">
        <v>30.1236</v>
      </c>
      <c r="HH809">
        <v>30</v>
      </c>
      <c r="HI809">
        <v>29.993</v>
      </c>
      <c r="HJ809">
        <v>29.894</v>
      </c>
      <c r="HK809">
        <v>74.029</v>
      </c>
      <c r="HL809">
        <v>45.8383</v>
      </c>
      <c r="HM809">
        <v>0</v>
      </c>
      <c r="HN809">
        <v>11.078</v>
      </c>
      <c r="HO809">
        <v>1558.04</v>
      </c>
      <c r="HP809">
        <v>15.1814</v>
      </c>
      <c r="HQ809">
        <v>102.281</v>
      </c>
      <c r="HR809">
        <v>103.166</v>
      </c>
    </row>
    <row r="810" spans="1:226">
      <c r="A810">
        <v>794</v>
      </c>
      <c r="B810">
        <v>1657131066</v>
      </c>
      <c r="C810">
        <v>11033.4000000954</v>
      </c>
      <c r="D810" t="s">
        <v>1953</v>
      </c>
      <c r="E810" t="s">
        <v>1954</v>
      </c>
      <c r="F810">
        <v>5</v>
      </c>
      <c r="G810" t="s">
        <v>1772</v>
      </c>
      <c r="H810" t="s">
        <v>354</v>
      </c>
      <c r="I810">
        <v>1657131058.48148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1571.1145867455</v>
      </c>
      <c r="AK810">
        <v>1541.13678787879</v>
      </c>
      <c r="AL810">
        <v>3.58774927137715</v>
      </c>
      <c r="AM810">
        <v>66.8679461402668</v>
      </c>
      <c r="AN810">
        <f>(AP810 - AO810 + BO810*1E3/(8.314*(BQ810+273.15)) * AR810/BN810 * AQ810) * BN810/(100*BB810) * 1000/(1000 - AP810)</f>
        <v>0</v>
      </c>
      <c r="AO810">
        <v>15.0454381870479</v>
      </c>
      <c r="AP810">
        <v>17.2215187878788</v>
      </c>
      <c r="AQ810">
        <v>-0.00040310804534373</v>
      </c>
      <c r="AR810">
        <v>77.4783212789104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1657131058.48148</v>
      </c>
      <c r="BH810">
        <v>1490.75037037037</v>
      </c>
      <c r="BI810">
        <v>1532.2862962963</v>
      </c>
      <c r="BJ810">
        <v>17.2410740740741</v>
      </c>
      <c r="BK810">
        <v>15.0148814814815</v>
      </c>
      <c r="BL810">
        <v>1473.42222222222</v>
      </c>
      <c r="BM810">
        <v>17.0937740740741</v>
      </c>
      <c r="BN810">
        <v>499.971814814815</v>
      </c>
      <c r="BO810">
        <v>73.9355222222222</v>
      </c>
      <c r="BP810">
        <v>0.0476564851851852</v>
      </c>
      <c r="BQ810">
        <v>21.6077444444444</v>
      </c>
      <c r="BR810">
        <v>22.3307259259259</v>
      </c>
      <c r="BS810">
        <v>999.9</v>
      </c>
      <c r="BT810">
        <v>0</v>
      </c>
      <c r="BU810">
        <v>0</v>
      </c>
      <c r="BV810">
        <v>10010.7407407407</v>
      </c>
      <c r="BW810">
        <v>0</v>
      </c>
      <c r="BX810">
        <v>798.551333333333</v>
      </c>
      <c r="BY810">
        <v>-41.5369962962963</v>
      </c>
      <c r="BZ810">
        <v>1516.90296296296</v>
      </c>
      <c r="CA810">
        <v>1555.64555555556</v>
      </c>
      <c r="CB810">
        <v>2.22618296296296</v>
      </c>
      <c r="CC810">
        <v>1532.2862962963</v>
      </c>
      <c r="CD810">
        <v>15.0148814814815</v>
      </c>
      <c r="CE810">
        <v>1.27472814814815</v>
      </c>
      <c r="CF810">
        <v>1.11013333333333</v>
      </c>
      <c r="CG810">
        <v>10.5041407407407</v>
      </c>
      <c r="CH810">
        <v>8.44793962962963</v>
      </c>
      <c r="CI810">
        <v>2000.03518518519</v>
      </c>
      <c r="CJ810">
        <v>0.980003888888889</v>
      </c>
      <c r="CK810">
        <v>0.0199958888888889</v>
      </c>
      <c r="CL810">
        <v>0</v>
      </c>
      <c r="CM810">
        <v>2.33942962962963</v>
      </c>
      <c r="CN810">
        <v>0</v>
      </c>
      <c r="CO810">
        <v>11533.4518518519</v>
      </c>
      <c r="CP810">
        <v>17300.4851851852</v>
      </c>
      <c r="CQ810">
        <v>40.3306666666667</v>
      </c>
      <c r="CR810">
        <v>41.8956666666667</v>
      </c>
      <c r="CS810">
        <v>40.5574074074074</v>
      </c>
      <c r="CT810">
        <v>39.5876666666667</v>
      </c>
      <c r="CU810">
        <v>39.312</v>
      </c>
      <c r="CV810">
        <v>1960.04333333333</v>
      </c>
      <c r="CW810">
        <v>39.9918518518518</v>
      </c>
      <c r="CX810">
        <v>0</v>
      </c>
      <c r="CY810">
        <v>1657131046.3</v>
      </c>
      <c r="CZ810">
        <v>0</v>
      </c>
      <c r="DA810">
        <v>0</v>
      </c>
      <c r="DB810" t="s">
        <v>356</v>
      </c>
      <c r="DC810">
        <v>1656081770.5</v>
      </c>
      <c r="DD810">
        <v>1655399214.6</v>
      </c>
      <c r="DE810">
        <v>0</v>
      </c>
      <c r="DF810">
        <v>0.134</v>
      </c>
      <c r="DG810">
        <v>-0.06</v>
      </c>
      <c r="DH810">
        <v>9.331</v>
      </c>
      <c r="DI810">
        <v>0.511</v>
      </c>
      <c r="DJ810">
        <v>421</v>
      </c>
      <c r="DK810">
        <v>25</v>
      </c>
      <c r="DL810">
        <v>1.93</v>
      </c>
      <c r="DM810">
        <v>0.15</v>
      </c>
      <c r="DN810">
        <v>-41.6602775</v>
      </c>
      <c r="DO810">
        <v>0.3662150093809</v>
      </c>
      <c r="DP810">
        <v>0.697697787543969</v>
      </c>
      <c r="DQ810">
        <v>0</v>
      </c>
      <c r="DR810">
        <v>2.296984</v>
      </c>
      <c r="DS810">
        <v>-1.12791264540338</v>
      </c>
      <c r="DT810">
        <v>0.113214837274096</v>
      </c>
      <c r="DU810">
        <v>0</v>
      </c>
      <c r="DV810">
        <v>0</v>
      </c>
      <c r="DW810">
        <v>2</v>
      </c>
      <c r="DX810" t="s">
        <v>367</v>
      </c>
      <c r="DY810">
        <v>2.9699</v>
      </c>
      <c r="DZ810">
        <v>2.70221</v>
      </c>
      <c r="EA810">
        <v>0.176793</v>
      </c>
      <c r="EB810">
        <v>0.180693</v>
      </c>
      <c r="EC810">
        <v>0.0669768</v>
      </c>
      <c r="ED810">
        <v>0.0616083</v>
      </c>
      <c r="EE810">
        <v>32012.5</v>
      </c>
      <c r="EF810">
        <v>34892.9</v>
      </c>
      <c r="EG810">
        <v>35263.1</v>
      </c>
      <c r="EH810">
        <v>38649.8</v>
      </c>
      <c r="EI810">
        <v>46693.1</v>
      </c>
      <c r="EJ810">
        <v>52367.7</v>
      </c>
      <c r="EK810">
        <v>55147.2</v>
      </c>
      <c r="EL810">
        <v>61970.8</v>
      </c>
      <c r="EM810">
        <v>1.9398</v>
      </c>
      <c r="EN810">
        <v>2.0968</v>
      </c>
      <c r="EO810">
        <v>-0.00193715</v>
      </c>
      <c r="EP810">
        <v>0</v>
      </c>
      <c r="EQ810">
        <v>22.3425</v>
      </c>
      <c r="ER810">
        <v>999.9</v>
      </c>
      <c r="ES810">
        <v>34.208</v>
      </c>
      <c r="ET810">
        <v>38.169</v>
      </c>
      <c r="EU810">
        <v>31.0851</v>
      </c>
      <c r="EV810">
        <v>54.6921</v>
      </c>
      <c r="EW810">
        <v>36.1819</v>
      </c>
      <c r="EX810">
        <v>2</v>
      </c>
      <c r="EY810">
        <v>0.255122</v>
      </c>
      <c r="EZ810">
        <v>9.28105</v>
      </c>
      <c r="FA810">
        <v>19.9153</v>
      </c>
      <c r="FB810">
        <v>5.20531</v>
      </c>
      <c r="FC810">
        <v>12.0099</v>
      </c>
      <c r="FD810">
        <v>4.976</v>
      </c>
      <c r="FE810">
        <v>3.294</v>
      </c>
      <c r="FF810">
        <v>9999</v>
      </c>
      <c r="FG810">
        <v>9999</v>
      </c>
      <c r="FH810">
        <v>9999</v>
      </c>
      <c r="FI810">
        <v>553.7</v>
      </c>
      <c r="FJ810">
        <v>1.8631</v>
      </c>
      <c r="FK810">
        <v>1.86777</v>
      </c>
      <c r="FL810">
        <v>1.86752</v>
      </c>
      <c r="FM810">
        <v>1.86874</v>
      </c>
      <c r="FN810">
        <v>1.86948</v>
      </c>
      <c r="FO810">
        <v>1.86554</v>
      </c>
      <c r="FP810">
        <v>1.86661</v>
      </c>
      <c r="FQ810">
        <v>1.86798</v>
      </c>
      <c r="FR810">
        <v>5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17.5</v>
      </c>
      <c r="GF810">
        <v>0.1463</v>
      </c>
      <c r="GG810">
        <v>5.21543574155078</v>
      </c>
      <c r="GH810">
        <v>0.0100486214095962</v>
      </c>
      <c r="GI810">
        <v>-1.74255938316833e-06</v>
      </c>
      <c r="GJ810">
        <v>3.40457676646056e-10</v>
      </c>
      <c r="GK810">
        <v>-0.0234001039270155</v>
      </c>
      <c r="GL810">
        <v>-0.0317258394575505</v>
      </c>
      <c r="GM810">
        <v>0.00293552719409138</v>
      </c>
      <c r="GN810">
        <v>-2.89779016759736e-05</v>
      </c>
      <c r="GO810">
        <v>-4</v>
      </c>
      <c r="GP810">
        <v>2214</v>
      </c>
      <c r="GQ810">
        <v>1</v>
      </c>
      <c r="GR810">
        <v>18</v>
      </c>
      <c r="GS810">
        <v>17488.3</v>
      </c>
      <c r="GT810">
        <v>28864.2</v>
      </c>
      <c r="GU810">
        <v>3.72559</v>
      </c>
      <c r="GV810">
        <v>2.6355</v>
      </c>
      <c r="GW810">
        <v>2.24854</v>
      </c>
      <c r="GX810">
        <v>2.73315</v>
      </c>
      <c r="GY810">
        <v>1.99585</v>
      </c>
      <c r="GZ810">
        <v>2.34619</v>
      </c>
      <c r="HA810">
        <v>42.0329</v>
      </c>
      <c r="HB810">
        <v>12.3984</v>
      </c>
      <c r="HC810">
        <v>18</v>
      </c>
      <c r="HD810">
        <v>499.858</v>
      </c>
      <c r="HE810">
        <v>607.517</v>
      </c>
      <c r="HF810">
        <v>11.3749</v>
      </c>
      <c r="HG810">
        <v>30.121</v>
      </c>
      <c r="HH810">
        <v>30.0001</v>
      </c>
      <c r="HI810">
        <v>29.9903</v>
      </c>
      <c r="HJ810">
        <v>29.8915</v>
      </c>
      <c r="HK810">
        <v>74.539</v>
      </c>
      <c r="HL810">
        <v>45.527</v>
      </c>
      <c r="HM810">
        <v>0</v>
      </c>
      <c r="HN810">
        <v>11.0515</v>
      </c>
      <c r="HO810">
        <v>1571.45</v>
      </c>
      <c r="HP810">
        <v>15.1627</v>
      </c>
      <c r="HQ810">
        <v>102.282</v>
      </c>
      <c r="HR810">
        <v>103.165</v>
      </c>
    </row>
    <row r="811" spans="1:226">
      <c r="A811">
        <v>795</v>
      </c>
      <c r="B811">
        <v>1657131071</v>
      </c>
      <c r="C811">
        <v>11038.4000000954</v>
      </c>
      <c r="D811" t="s">
        <v>1955</v>
      </c>
      <c r="E811" t="s">
        <v>1956</v>
      </c>
      <c r="F811">
        <v>5</v>
      </c>
      <c r="G811" t="s">
        <v>1772</v>
      </c>
      <c r="H811" t="s">
        <v>354</v>
      </c>
      <c r="I811">
        <v>1657131063.19643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1587.78654509016</v>
      </c>
      <c r="AK811">
        <v>1558.318</v>
      </c>
      <c r="AL811">
        <v>3.45146178294418</v>
      </c>
      <c r="AM811">
        <v>66.8679461402668</v>
      </c>
      <c r="AN811">
        <f>(AP811 - AO811 + BO811*1E3/(8.314*(BQ811+273.15)) * AR811/BN811 * AQ811) * BN811/(100*BB811) * 1000/(1000 - AP811)</f>
        <v>0</v>
      </c>
      <c r="AO811">
        <v>15.1802533696355</v>
      </c>
      <c r="AP811">
        <v>17.2219818181818</v>
      </c>
      <c r="AQ811">
        <v>1.01564482000931e-05</v>
      </c>
      <c r="AR811">
        <v>77.4783212789104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1657131063.19643</v>
      </c>
      <c r="BH811">
        <v>1506.62142857143</v>
      </c>
      <c r="BI811">
        <v>1548.015</v>
      </c>
      <c r="BJ811">
        <v>17.2317678571429</v>
      </c>
      <c r="BK811">
        <v>15.0852464285714</v>
      </c>
      <c r="BL811">
        <v>1489.18107142857</v>
      </c>
      <c r="BM811">
        <v>17.0848642857143</v>
      </c>
      <c r="BN811">
        <v>500.00175</v>
      </c>
      <c r="BO811">
        <v>73.9352821428571</v>
      </c>
      <c r="BP811">
        <v>0.0477469892857143</v>
      </c>
      <c r="BQ811">
        <v>21.588425</v>
      </c>
      <c r="BR811">
        <v>22.3203464285714</v>
      </c>
      <c r="BS811">
        <v>999.9</v>
      </c>
      <c r="BT811">
        <v>0</v>
      </c>
      <c r="BU811">
        <v>0</v>
      </c>
      <c r="BV811">
        <v>9995.35714285714</v>
      </c>
      <c r="BW811">
        <v>0</v>
      </c>
      <c r="BX811">
        <v>709.865</v>
      </c>
      <c r="BY811">
        <v>-41.394425</v>
      </c>
      <c r="BZ811">
        <v>1533.03785714286</v>
      </c>
      <c r="CA811">
        <v>1571.72607142857</v>
      </c>
      <c r="CB811">
        <v>2.14653107142857</v>
      </c>
      <c r="CC811">
        <v>1548.015</v>
      </c>
      <c r="CD811">
        <v>15.0852464285714</v>
      </c>
      <c r="CE811">
        <v>1.27403678571429</v>
      </c>
      <c r="CF811">
        <v>1.11533142857143</v>
      </c>
      <c r="CG811">
        <v>10.4960071428571</v>
      </c>
      <c r="CH811">
        <v>8.51681035714286</v>
      </c>
      <c r="CI811">
        <v>2000.00785714286</v>
      </c>
      <c r="CJ811">
        <v>0.980003857142857</v>
      </c>
      <c r="CK811">
        <v>0.0199959142857143</v>
      </c>
      <c r="CL811">
        <v>0</v>
      </c>
      <c r="CM811">
        <v>2.30585357142857</v>
      </c>
      <c r="CN811">
        <v>0</v>
      </c>
      <c r="CO811">
        <v>11475.2428571429</v>
      </c>
      <c r="CP811">
        <v>17300.2321428571</v>
      </c>
      <c r="CQ811">
        <v>40.32325</v>
      </c>
      <c r="CR811">
        <v>41.8682142857143</v>
      </c>
      <c r="CS811">
        <v>40.5376428571429</v>
      </c>
      <c r="CT811">
        <v>39.56875</v>
      </c>
      <c r="CU811">
        <v>39.312</v>
      </c>
      <c r="CV811">
        <v>1960.01714285714</v>
      </c>
      <c r="CW811">
        <v>39.9907142857143</v>
      </c>
      <c r="CX811">
        <v>0</v>
      </c>
      <c r="CY811">
        <v>1657131051.1</v>
      </c>
      <c r="CZ811">
        <v>0</v>
      </c>
      <c r="DA811">
        <v>0</v>
      </c>
      <c r="DB811" t="s">
        <v>356</v>
      </c>
      <c r="DC811">
        <v>1656081770.5</v>
      </c>
      <c r="DD811">
        <v>1655399214.6</v>
      </c>
      <c r="DE811">
        <v>0</v>
      </c>
      <c r="DF811">
        <v>0.134</v>
      </c>
      <c r="DG811">
        <v>-0.06</v>
      </c>
      <c r="DH811">
        <v>9.331</v>
      </c>
      <c r="DI811">
        <v>0.511</v>
      </c>
      <c r="DJ811">
        <v>421</v>
      </c>
      <c r="DK811">
        <v>25</v>
      </c>
      <c r="DL811">
        <v>1.93</v>
      </c>
      <c r="DM811">
        <v>0.15</v>
      </c>
      <c r="DN811">
        <v>-41.4842585365854</v>
      </c>
      <c r="DO811">
        <v>1.4147895470383</v>
      </c>
      <c r="DP811">
        <v>0.735590457363139</v>
      </c>
      <c r="DQ811">
        <v>0</v>
      </c>
      <c r="DR811">
        <v>2.19027926829268</v>
      </c>
      <c r="DS811">
        <v>-1.08043839721254</v>
      </c>
      <c r="DT811">
        <v>0.111425238271474</v>
      </c>
      <c r="DU811">
        <v>0</v>
      </c>
      <c r="DV811">
        <v>0</v>
      </c>
      <c r="DW811">
        <v>2</v>
      </c>
      <c r="DX811" t="s">
        <v>367</v>
      </c>
      <c r="DY811">
        <v>2.97014</v>
      </c>
      <c r="DZ811">
        <v>2.70212</v>
      </c>
      <c r="EA811">
        <v>0.177977</v>
      </c>
      <c r="EB811">
        <v>0.18192</v>
      </c>
      <c r="EC811">
        <v>0.0669964</v>
      </c>
      <c r="ED811">
        <v>0.0616306</v>
      </c>
      <c r="EE811">
        <v>31966.5</v>
      </c>
      <c r="EF811">
        <v>34841.1</v>
      </c>
      <c r="EG811">
        <v>35263.2</v>
      </c>
      <c r="EH811">
        <v>38650.3</v>
      </c>
      <c r="EI811">
        <v>46692.9</v>
      </c>
      <c r="EJ811">
        <v>52366.9</v>
      </c>
      <c r="EK811">
        <v>55148.2</v>
      </c>
      <c r="EL811">
        <v>61971.2</v>
      </c>
      <c r="EM811">
        <v>1.9412</v>
      </c>
      <c r="EN811">
        <v>2.0968</v>
      </c>
      <c r="EO811">
        <v>0.00089407</v>
      </c>
      <c r="EP811">
        <v>0</v>
      </c>
      <c r="EQ811">
        <v>22.3161</v>
      </c>
      <c r="ER811">
        <v>999.9</v>
      </c>
      <c r="ES811">
        <v>34.208</v>
      </c>
      <c r="ET811">
        <v>38.169</v>
      </c>
      <c r="EU811">
        <v>31.0824</v>
      </c>
      <c r="EV811">
        <v>54.7021</v>
      </c>
      <c r="EW811">
        <v>36.1498</v>
      </c>
      <c r="EX811">
        <v>2</v>
      </c>
      <c r="EY811">
        <v>0.254878</v>
      </c>
      <c r="EZ811">
        <v>9.28105</v>
      </c>
      <c r="FA811">
        <v>19.9154</v>
      </c>
      <c r="FB811">
        <v>5.20411</v>
      </c>
      <c r="FC811">
        <v>12.0099</v>
      </c>
      <c r="FD811">
        <v>4.9756</v>
      </c>
      <c r="FE811">
        <v>3.294</v>
      </c>
      <c r="FF811">
        <v>9999</v>
      </c>
      <c r="FG811">
        <v>9999</v>
      </c>
      <c r="FH811">
        <v>9999</v>
      </c>
      <c r="FI811">
        <v>553.7</v>
      </c>
      <c r="FJ811">
        <v>1.8631</v>
      </c>
      <c r="FK811">
        <v>1.8678</v>
      </c>
      <c r="FL811">
        <v>1.86752</v>
      </c>
      <c r="FM811">
        <v>1.86874</v>
      </c>
      <c r="FN811">
        <v>1.86951</v>
      </c>
      <c r="FO811">
        <v>1.86554</v>
      </c>
      <c r="FP811">
        <v>1.86658</v>
      </c>
      <c r="FQ811">
        <v>1.86798</v>
      </c>
      <c r="FR811">
        <v>5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17.62</v>
      </c>
      <c r="GF811">
        <v>0.1465</v>
      </c>
      <c r="GG811">
        <v>5.21543574155078</v>
      </c>
      <c r="GH811">
        <v>0.0100486214095962</v>
      </c>
      <c r="GI811">
        <v>-1.74255938316833e-06</v>
      </c>
      <c r="GJ811">
        <v>3.40457676646056e-10</v>
      </c>
      <c r="GK811">
        <v>-0.0234001039270155</v>
      </c>
      <c r="GL811">
        <v>-0.0317258394575505</v>
      </c>
      <c r="GM811">
        <v>0.00293552719409138</v>
      </c>
      <c r="GN811">
        <v>-2.89779016759736e-05</v>
      </c>
      <c r="GO811">
        <v>-4</v>
      </c>
      <c r="GP811">
        <v>2214</v>
      </c>
      <c r="GQ811">
        <v>1</v>
      </c>
      <c r="GR811">
        <v>18</v>
      </c>
      <c r="GS811">
        <v>17488.3</v>
      </c>
      <c r="GT811">
        <v>28864.3</v>
      </c>
      <c r="GU811">
        <v>3.75244</v>
      </c>
      <c r="GV811">
        <v>2.64282</v>
      </c>
      <c r="GW811">
        <v>2.24854</v>
      </c>
      <c r="GX811">
        <v>2.73193</v>
      </c>
      <c r="GY811">
        <v>1.99585</v>
      </c>
      <c r="GZ811">
        <v>2.32422</v>
      </c>
      <c r="HA811">
        <v>42.0329</v>
      </c>
      <c r="HB811">
        <v>12.3721</v>
      </c>
      <c r="HC811">
        <v>18</v>
      </c>
      <c r="HD811">
        <v>500.775</v>
      </c>
      <c r="HE811">
        <v>607.49</v>
      </c>
      <c r="HF811">
        <v>11.359</v>
      </c>
      <c r="HG811">
        <v>30.1184</v>
      </c>
      <c r="HH811">
        <v>29.9999</v>
      </c>
      <c r="HI811">
        <v>29.9878</v>
      </c>
      <c r="HJ811">
        <v>29.8889</v>
      </c>
      <c r="HK811">
        <v>75.0767</v>
      </c>
      <c r="HL811">
        <v>45.527</v>
      </c>
      <c r="HM811">
        <v>0</v>
      </c>
      <c r="HN811">
        <v>11.0154</v>
      </c>
      <c r="HO811">
        <v>1591.63</v>
      </c>
      <c r="HP811">
        <v>15.1934</v>
      </c>
      <c r="HQ811">
        <v>102.283</v>
      </c>
      <c r="HR811">
        <v>103.166</v>
      </c>
    </row>
    <row r="812" spans="1:226">
      <c r="A812">
        <v>796</v>
      </c>
      <c r="B812">
        <v>1657131076</v>
      </c>
      <c r="C812">
        <v>11043.4000000954</v>
      </c>
      <c r="D812" t="s">
        <v>1957</v>
      </c>
      <c r="E812" t="s">
        <v>1958</v>
      </c>
      <c r="F812">
        <v>5</v>
      </c>
      <c r="G812" t="s">
        <v>1772</v>
      </c>
      <c r="H812" t="s">
        <v>354</v>
      </c>
      <c r="I812">
        <v>1657131068.48148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1604.57653826426</v>
      </c>
      <c r="AK812">
        <v>1575.22963636364</v>
      </c>
      <c r="AL812">
        <v>3.39561460446747</v>
      </c>
      <c r="AM812">
        <v>66.8679461402668</v>
      </c>
      <c r="AN812">
        <f>(AP812 - AO812 + BO812*1E3/(8.314*(BQ812+273.15)) * AR812/BN812 * AQ812) * BN812/(100*BB812) * 1000/(1000 - AP812)</f>
        <v>0</v>
      </c>
      <c r="AO812">
        <v>15.1795493903039</v>
      </c>
      <c r="AP812">
        <v>17.2037406060606</v>
      </c>
      <c r="AQ812">
        <v>-0.0060611178552501</v>
      </c>
      <c r="AR812">
        <v>77.4783212789104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1657131068.48148</v>
      </c>
      <c r="BH812">
        <v>1524.45</v>
      </c>
      <c r="BI812">
        <v>1565.82666666667</v>
      </c>
      <c r="BJ812">
        <v>17.2204814814815</v>
      </c>
      <c r="BK812">
        <v>15.144962962963</v>
      </c>
      <c r="BL812">
        <v>1506.88407407407</v>
      </c>
      <c r="BM812">
        <v>17.0740407407407</v>
      </c>
      <c r="BN812">
        <v>500.018</v>
      </c>
      <c r="BO812">
        <v>73.9347148148148</v>
      </c>
      <c r="BP812">
        <v>0.0479982481481481</v>
      </c>
      <c r="BQ812">
        <v>21.5656222222222</v>
      </c>
      <c r="BR812">
        <v>22.3073814814815</v>
      </c>
      <c r="BS812">
        <v>999.9</v>
      </c>
      <c r="BT812">
        <v>0</v>
      </c>
      <c r="BU812">
        <v>0</v>
      </c>
      <c r="BV812">
        <v>9993.88888888889</v>
      </c>
      <c r="BW812">
        <v>0</v>
      </c>
      <c r="BX812">
        <v>588.524666666667</v>
      </c>
      <c r="BY812">
        <v>-41.3780111111111</v>
      </c>
      <c r="BZ812">
        <v>1551.16037037037</v>
      </c>
      <c r="CA812">
        <v>1589.9062962963</v>
      </c>
      <c r="CB812">
        <v>2.07552444444444</v>
      </c>
      <c r="CC812">
        <v>1565.82666666667</v>
      </c>
      <c r="CD812">
        <v>15.144962962963</v>
      </c>
      <c r="CE812">
        <v>1.27319222222222</v>
      </c>
      <c r="CF812">
        <v>1.11973851851852</v>
      </c>
      <c r="CG812">
        <v>10.4860666666667</v>
      </c>
      <c r="CH812">
        <v>8.57510185185185</v>
      </c>
      <c r="CI812">
        <v>1999.99222222222</v>
      </c>
      <c r="CJ812">
        <v>0.980003888888889</v>
      </c>
      <c r="CK812">
        <v>0.0199958888888889</v>
      </c>
      <c r="CL812">
        <v>0</v>
      </c>
      <c r="CM812">
        <v>2.27491851851852</v>
      </c>
      <c r="CN812">
        <v>0</v>
      </c>
      <c r="CO812">
        <v>11410.0740740741</v>
      </c>
      <c r="CP812">
        <v>17300.0962962963</v>
      </c>
      <c r="CQ812">
        <v>40.3143333333333</v>
      </c>
      <c r="CR812">
        <v>41.8446666666667</v>
      </c>
      <c r="CS812">
        <v>40.5160740740741</v>
      </c>
      <c r="CT812">
        <v>39.562</v>
      </c>
      <c r="CU812">
        <v>39.312</v>
      </c>
      <c r="CV812">
        <v>1960.00222222222</v>
      </c>
      <c r="CW812">
        <v>39.99</v>
      </c>
      <c r="CX812">
        <v>0</v>
      </c>
      <c r="CY812">
        <v>1657131056.5</v>
      </c>
      <c r="CZ812">
        <v>0</v>
      </c>
      <c r="DA812">
        <v>0</v>
      </c>
      <c r="DB812" t="s">
        <v>356</v>
      </c>
      <c r="DC812">
        <v>1656081770.5</v>
      </c>
      <c r="DD812">
        <v>1655399214.6</v>
      </c>
      <c r="DE812">
        <v>0</v>
      </c>
      <c r="DF812">
        <v>0.134</v>
      </c>
      <c r="DG812">
        <v>-0.06</v>
      </c>
      <c r="DH812">
        <v>9.331</v>
      </c>
      <c r="DI812">
        <v>0.511</v>
      </c>
      <c r="DJ812">
        <v>421</v>
      </c>
      <c r="DK812">
        <v>25</v>
      </c>
      <c r="DL812">
        <v>1.93</v>
      </c>
      <c r="DM812">
        <v>0.15</v>
      </c>
      <c r="DN812">
        <v>-41.335612195122</v>
      </c>
      <c r="DO812">
        <v>1.58397700348431</v>
      </c>
      <c r="DP812">
        <v>0.739254395367921</v>
      </c>
      <c r="DQ812">
        <v>0</v>
      </c>
      <c r="DR812">
        <v>2.13123853658537</v>
      </c>
      <c r="DS812">
        <v>-0.872983066202088</v>
      </c>
      <c r="DT812">
        <v>0.0908708165490849</v>
      </c>
      <c r="DU812">
        <v>0</v>
      </c>
      <c r="DV812">
        <v>0</v>
      </c>
      <c r="DW812">
        <v>2</v>
      </c>
      <c r="DX812" t="s">
        <v>367</v>
      </c>
      <c r="DY812">
        <v>2.97061</v>
      </c>
      <c r="DZ812">
        <v>2.70232</v>
      </c>
      <c r="EA812">
        <v>0.179151</v>
      </c>
      <c r="EB812">
        <v>0.183008</v>
      </c>
      <c r="EC812">
        <v>0.0669216</v>
      </c>
      <c r="ED812">
        <v>0.0616133</v>
      </c>
      <c r="EE812">
        <v>31921.3</v>
      </c>
      <c r="EF812">
        <v>34795</v>
      </c>
      <c r="EG812">
        <v>35263.6</v>
      </c>
      <c r="EH812">
        <v>38650.6</v>
      </c>
      <c r="EI812">
        <v>46696.6</v>
      </c>
      <c r="EJ812">
        <v>52367.9</v>
      </c>
      <c r="EK812">
        <v>55148.1</v>
      </c>
      <c r="EL812">
        <v>61971.2</v>
      </c>
      <c r="EM812">
        <v>1.9414</v>
      </c>
      <c r="EN812">
        <v>2.097</v>
      </c>
      <c r="EO812">
        <v>0</v>
      </c>
      <c r="EP812">
        <v>0</v>
      </c>
      <c r="EQ812">
        <v>22.2879</v>
      </c>
      <c r="ER812">
        <v>999.9</v>
      </c>
      <c r="ES812">
        <v>34.184</v>
      </c>
      <c r="ET812">
        <v>38.179</v>
      </c>
      <c r="EU812">
        <v>31.0813</v>
      </c>
      <c r="EV812">
        <v>54.6521</v>
      </c>
      <c r="EW812">
        <v>36.1258</v>
      </c>
      <c r="EX812">
        <v>2</v>
      </c>
      <c r="EY812">
        <v>0.254919</v>
      </c>
      <c r="EZ812">
        <v>9.28105</v>
      </c>
      <c r="FA812">
        <v>19.9157</v>
      </c>
      <c r="FB812">
        <v>5.20531</v>
      </c>
      <c r="FC812">
        <v>12.0099</v>
      </c>
      <c r="FD812">
        <v>4.976</v>
      </c>
      <c r="FE812">
        <v>3.294</v>
      </c>
      <c r="FF812">
        <v>9999</v>
      </c>
      <c r="FG812">
        <v>9999</v>
      </c>
      <c r="FH812">
        <v>9999</v>
      </c>
      <c r="FI812">
        <v>553.7</v>
      </c>
      <c r="FJ812">
        <v>1.8631</v>
      </c>
      <c r="FK812">
        <v>1.8678</v>
      </c>
      <c r="FL812">
        <v>1.86752</v>
      </c>
      <c r="FM812">
        <v>1.86874</v>
      </c>
      <c r="FN812">
        <v>1.86951</v>
      </c>
      <c r="FO812">
        <v>1.86554</v>
      </c>
      <c r="FP812">
        <v>1.86661</v>
      </c>
      <c r="FQ812">
        <v>1.86795</v>
      </c>
      <c r="FR812">
        <v>5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17.74</v>
      </c>
      <c r="GF812">
        <v>0.1455</v>
      </c>
      <c r="GG812">
        <v>5.21543574155078</v>
      </c>
      <c r="GH812">
        <v>0.0100486214095962</v>
      </c>
      <c r="GI812">
        <v>-1.74255938316833e-06</v>
      </c>
      <c r="GJ812">
        <v>3.40457676646056e-10</v>
      </c>
      <c r="GK812">
        <v>-0.0234001039270155</v>
      </c>
      <c r="GL812">
        <v>-0.0317258394575505</v>
      </c>
      <c r="GM812">
        <v>0.00293552719409138</v>
      </c>
      <c r="GN812">
        <v>-2.89779016759736e-05</v>
      </c>
      <c r="GO812">
        <v>-4</v>
      </c>
      <c r="GP812">
        <v>2214</v>
      </c>
      <c r="GQ812">
        <v>1</v>
      </c>
      <c r="GR812">
        <v>18</v>
      </c>
      <c r="GS812">
        <v>17488.4</v>
      </c>
      <c r="GT812">
        <v>28864.4</v>
      </c>
      <c r="GU812">
        <v>3.78296</v>
      </c>
      <c r="GV812">
        <v>2.63184</v>
      </c>
      <c r="GW812">
        <v>2.24854</v>
      </c>
      <c r="GX812">
        <v>2.73193</v>
      </c>
      <c r="GY812">
        <v>1.99585</v>
      </c>
      <c r="GZ812">
        <v>2.34985</v>
      </c>
      <c r="HA812">
        <v>42.0065</v>
      </c>
      <c r="HB812">
        <v>12.3809</v>
      </c>
      <c r="HC812">
        <v>18</v>
      </c>
      <c r="HD812">
        <v>500.888</v>
      </c>
      <c r="HE812">
        <v>607.62</v>
      </c>
      <c r="HF812">
        <v>11.3393</v>
      </c>
      <c r="HG812">
        <v>30.1132</v>
      </c>
      <c r="HH812">
        <v>30</v>
      </c>
      <c r="HI812">
        <v>29.9852</v>
      </c>
      <c r="HJ812">
        <v>29.8863</v>
      </c>
      <c r="HK812">
        <v>75.6971</v>
      </c>
      <c r="HL812">
        <v>45.527</v>
      </c>
      <c r="HM812">
        <v>0</v>
      </c>
      <c r="HN812">
        <v>11.0107</v>
      </c>
      <c r="HO812">
        <v>1605.11</v>
      </c>
      <c r="HP812">
        <v>15.247</v>
      </c>
      <c r="HQ812">
        <v>102.283</v>
      </c>
      <c r="HR812">
        <v>103.167</v>
      </c>
    </row>
    <row r="813" spans="1:226">
      <c r="A813">
        <v>797</v>
      </c>
      <c r="B813">
        <v>1657131081</v>
      </c>
      <c r="C813">
        <v>11048.4000000954</v>
      </c>
      <c r="D813" t="s">
        <v>1959</v>
      </c>
      <c r="E813" t="s">
        <v>1960</v>
      </c>
      <c r="F813">
        <v>5</v>
      </c>
      <c r="G813" t="s">
        <v>1772</v>
      </c>
      <c r="H813" t="s">
        <v>354</v>
      </c>
      <c r="I813">
        <v>1657131073.5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1621.22205108798</v>
      </c>
      <c r="AK813">
        <v>1592.09084848485</v>
      </c>
      <c r="AL813">
        <v>3.36471761755202</v>
      </c>
      <c r="AM813">
        <v>66.8679461402668</v>
      </c>
      <c r="AN813">
        <f>(AP813 - AO813 + BO813*1E3/(8.314*(BQ813+273.15)) * AR813/BN813 * AQ813) * BN813/(100*BB813) * 1000/(1000 - AP813)</f>
        <v>0</v>
      </c>
      <c r="AO813">
        <v>15.1740186183608</v>
      </c>
      <c r="AP813">
        <v>17.1724981818182</v>
      </c>
      <c r="AQ813">
        <v>-0.0079454197387994</v>
      </c>
      <c r="AR813">
        <v>77.4783212789104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1657131073.5</v>
      </c>
      <c r="BH813">
        <v>1541.42518518519</v>
      </c>
      <c r="BI813">
        <v>1582.33518518519</v>
      </c>
      <c r="BJ813">
        <v>17.205837037037</v>
      </c>
      <c r="BK813">
        <v>15.1774148148148</v>
      </c>
      <c r="BL813">
        <v>1523.73962962963</v>
      </c>
      <c r="BM813">
        <v>17.06</v>
      </c>
      <c r="BN813">
        <v>500.040925925926</v>
      </c>
      <c r="BO813">
        <v>73.9344222222222</v>
      </c>
      <c r="BP813">
        <v>0.0480057222222222</v>
      </c>
      <c r="BQ813">
        <v>21.5408888888889</v>
      </c>
      <c r="BR813">
        <v>22.302462962963</v>
      </c>
      <c r="BS813">
        <v>999.9</v>
      </c>
      <c r="BT813">
        <v>0</v>
      </c>
      <c r="BU813">
        <v>0</v>
      </c>
      <c r="BV813">
        <v>10000.1851851852</v>
      </c>
      <c r="BW813">
        <v>0</v>
      </c>
      <c r="BX813">
        <v>716.078740740741</v>
      </c>
      <c r="BY813">
        <v>-40.909737037037</v>
      </c>
      <c r="BZ813">
        <v>1568.40925925926</v>
      </c>
      <c r="CA813">
        <v>1606.72037037037</v>
      </c>
      <c r="CB813">
        <v>2.02842962962963</v>
      </c>
      <c r="CC813">
        <v>1582.33518518519</v>
      </c>
      <c r="CD813">
        <v>15.1774148148148</v>
      </c>
      <c r="CE813">
        <v>1.27210481481481</v>
      </c>
      <c r="CF813">
        <v>1.1221337037037</v>
      </c>
      <c r="CG813">
        <v>10.4732444444444</v>
      </c>
      <c r="CH813">
        <v>8.60673481481481</v>
      </c>
      <c r="CI813">
        <v>2000</v>
      </c>
      <c r="CJ813">
        <v>0.980003888888889</v>
      </c>
      <c r="CK813">
        <v>0.0199958888888889</v>
      </c>
      <c r="CL813">
        <v>0</v>
      </c>
      <c r="CM813">
        <v>2.29678148148148</v>
      </c>
      <c r="CN813">
        <v>0</v>
      </c>
      <c r="CO813">
        <v>11533.1814814815</v>
      </c>
      <c r="CP813">
        <v>17300.1592592593</v>
      </c>
      <c r="CQ813">
        <v>40.312</v>
      </c>
      <c r="CR813">
        <v>41.8236666666667</v>
      </c>
      <c r="CS813">
        <v>40.5</v>
      </c>
      <c r="CT813">
        <v>39.5413333333333</v>
      </c>
      <c r="CU813">
        <v>39.312</v>
      </c>
      <c r="CV813">
        <v>1960.01</v>
      </c>
      <c r="CW813">
        <v>39.99</v>
      </c>
      <c r="CX813">
        <v>0</v>
      </c>
      <c r="CY813">
        <v>1657131061.3</v>
      </c>
      <c r="CZ813">
        <v>0</v>
      </c>
      <c r="DA813">
        <v>0</v>
      </c>
      <c r="DB813" t="s">
        <v>356</v>
      </c>
      <c r="DC813">
        <v>1656081770.5</v>
      </c>
      <c r="DD813">
        <v>1655399214.6</v>
      </c>
      <c r="DE813">
        <v>0</v>
      </c>
      <c r="DF813">
        <v>0.134</v>
      </c>
      <c r="DG813">
        <v>-0.06</v>
      </c>
      <c r="DH813">
        <v>9.331</v>
      </c>
      <c r="DI813">
        <v>0.511</v>
      </c>
      <c r="DJ813">
        <v>421</v>
      </c>
      <c r="DK813">
        <v>25</v>
      </c>
      <c r="DL813">
        <v>1.93</v>
      </c>
      <c r="DM813">
        <v>0.15</v>
      </c>
      <c r="DN813">
        <v>-41.2256658536585</v>
      </c>
      <c r="DO813">
        <v>4.63166968641108</v>
      </c>
      <c r="DP813">
        <v>0.722062209876398</v>
      </c>
      <c r="DQ813">
        <v>0</v>
      </c>
      <c r="DR813">
        <v>2.06423024390244</v>
      </c>
      <c r="DS813">
        <v>-0.533549059233449</v>
      </c>
      <c r="DT813">
        <v>0.0618845463387288</v>
      </c>
      <c r="DU813">
        <v>0</v>
      </c>
      <c r="DV813">
        <v>0</v>
      </c>
      <c r="DW813">
        <v>2</v>
      </c>
      <c r="DX813" t="s">
        <v>367</v>
      </c>
      <c r="DY813">
        <v>2.97042</v>
      </c>
      <c r="DZ813">
        <v>2.70155</v>
      </c>
      <c r="EA813">
        <v>0.180323</v>
      </c>
      <c r="EB813">
        <v>0.184179</v>
      </c>
      <c r="EC813">
        <v>0.0668476</v>
      </c>
      <c r="ED813">
        <v>0.0616065</v>
      </c>
      <c r="EE813">
        <v>31875.9</v>
      </c>
      <c r="EF813">
        <v>34745.6</v>
      </c>
      <c r="EG813">
        <v>35263.8</v>
      </c>
      <c r="EH813">
        <v>38651.1</v>
      </c>
      <c r="EI813">
        <v>46700.7</v>
      </c>
      <c r="EJ813">
        <v>52368.4</v>
      </c>
      <c r="EK813">
        <v>55148.4</v>
      </c>
      <c r="EL813">
        <v>61971.3</v>
      </c>
      <c r="EM813">
        <v>1.9422</v>
      </c>
      <c r="EN813">
        <v>2.097</v>
      </c>
      <c r="EO813">
        <v>0.00178814</v>
      </c>
      <c r="EP813">
        <v>0</v>
      </c>
      <c r="EQ813">
        <v>22.2578</v>
      </c>
      <c r="ER813">
        <v>999.9</v>
      </c>
      <c r="ES813">
        <v>34.159</v>
      </c>
      <c r="ET813">
        <v>38.179</v>
      </c>
      <c r="EU813">
        <v>31.0576</v>
      </c>
      <c r="EV813">
        <v>54.6621</v>
      </c>
      <c r="EW813">
        <v>36.1979</v>
      </c>
      <c r="EX813">
        <v>2</v>
      </c>
      <c r="EY813">
        <v>0.254065</v>
      </c>
      <c r="EZ813">
        <v>9.28105</v>
      </c>
      <c r="FA813">
        <v>19.9156</v>
      </c>
      <c r="FB813">
        <v>5.20411</v>
      </c>
      <c r="FC813">
        <v>12.0099</v>
      </c>
      <c r="FD813">
        <v>4.9756</v>
      </c>
      <c r="FE813">
        <v>3.294</v>
      </c>
      <c r="FF813">
        <v>9999</v>
      </c>
      <c r="FG813">
        <v>9999</v>
      </c>
      <c r="FH813">
        <v>9999</v>
      </c>
      <c r="FI813">
        <v>553.7</v>
      </c>
      <c r="FJ813">
        <v>1.8631</v>
      </c>
      <c r="FK813">
        <v>1.86783</v>
      </c>
      <c r="FL813">
        <v>1.86752</v>
      </c>
      <c r="FM813">
        <v>1.86877</v>
      </c>
      <c r="FN813">
        <v>1.86951</v>
      </c>
      <c r="FO813">
        <v>1.86554</v>
      </c>
      <c r="FP813">
        <v>1.86661</v>
      </c>
      <c r="FQ813">
        <v>1.86798</v>
      </c>
      <c r="FR813">
        <v>5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17.86</v>
      </c>
      <c r="GF813">
        <v>0.1443</v>
      </c>
      <c r="GG813">
        <v>5.21543574155078</v>
      </c>
      <c r="GH813">
        <v>0.0100486214095962</v>
      </c>
      <c r="GI813">
        <v>-1.74255938316833e-06</v>
      </c>
      <c r="GJ813">
        <v>3.40457676646056e-10</v>
      </c>
      <c r="GK813">
        <v>-0.0234001039270155</v>
      </c>
      <c r="GL813">
        <v>-0.0317258394575505</v>
      </c>
      <c r="GM813">
        <v>0.00293552719409138</v>
      </c>
      <c r="GN813">
        <v>-2.89779016759736e-05</v>
      </c>
      <c r="GO813">
        <v>-4</v>
      </c>
      <c r="GP813">
        <v>2214</v>
      </c>
      <c r="GQ813">
        <v>1</v>
      </c>
      <c r="GR813">
        <v>18</v>
      </c>
      <c r="GS813">
        <v>17488.5</v>
      </c>
      <c r="GT813">
        <v>28864.4</v>
      </c>
      <c r="GU813">
        <v>3.81104</v>
      </c>
      <c r="GV813">
        <v>2.6355</v>
      </c>
      <c r="GW813">
        <v>2.24854</v>
      </c>
      <c r="GX813">
        <v>2.73315</v>
      </c>
      <c r="GY813">
        <v>1.99585</v>
      </c>
      <c r="GZ813">
        <v>2.30225</v>
      </c>
      <c r="HA813">
        <v>42.0065</v>
      </c>
      <c r="HB813">
        <v>12.3458</v>
      </c>
      <c r="HC813">
        <v>18</v>
      </c>
      <c r="HD813">
        <v>501.382</v>
      </c>
      <c r="HE813">
        <v>607.592</v>
      </c>
      <c r="HF813">
        <v>11.323</v>
      </c>
      <c r="HG813">
        <v>30.108</v>
      </c>
      <c r="HH813">
        <v>29.9997</v>
      </c>
      <c r="HI813">
        <v>29.98</v>
      </c>
      <c r="HJ813">
        <v>29.8838</v>
      </c>
      <c r="HK813">
        <v>76.2446</v>
      </c>
      <c r="HL813">
        <v>45.2472</v>
      </c>
      <c r="HM813">
        <v>0</v>
      </c>
      <c r="HN813">
        <v>10.9971</v>
      </c>
      <c r="HO813">
        <v>1625.21</v>
      </c>
      <c r="HP813">
        <v>15.3135</v>
      </c>
      <c r="HQ813">
        <v>102.284</v>
      </c>
      <c r="HR813">
        <v>103.167</v>
      </c>
    </row>
    <row r="814" spans="1:226">
      <c r="A814">
        <v>798</v>
      </c>
      <c r="B814">
        <v>1657131086</v>
      </c>
      <c r="C814">
        <v>11053.4000000954</v>
      </c>
      <c r="D814" t="s">
        <v>1961</v>
      </c>
      <c r="E814" t="s">
        <v>1962</v>
      </c>
      <c r="F814">
        <v>5</v>
      </c>
      <c r="G814" t="s">
        <v>1772</v>
      </c>
      <c r="H814" t="s">
        <v>354</v>
      </c>
      <c r="I814">
        <v>1657131078.21429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1638.39345803897</v>
      </c>
      <c r="AK814">
        <v>1609.32193939394</v>
      </c>
      <c r="AL814">
        <v>3.41040351901275</v>
      </c>
      <c r="AM814">
        <v>66.8679461402668</v>
      </c>
      <c r="AN814">
        <f>(AP814 - AO814 + BO814*1E3/(8.314*(BQ814+273.15)) * AR814/BN814 * AQ814) * BN814/(100*BB814) * 1000/(1000 - AP814)</f>
        <v>0</v>
      </c>
      <c r="AO814">
        <v>15.175466157665</v>
      </c>
      <c r="AP814">
        <v>17.1368703030303</v>
      </c>
      <c r="AQ814">
        <v>-0.00802142692238682</v>
      </c>
      <c r="AR814">
        <v>77.4783212789104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1657131078.21429</v>
      </c>
      <c r="BH814">
        <v>1557.27</v>
      </c>
      <c r="BI814">
        <v>1598.04321428571</v>
      </c>
      <c r="BJ814">
        <v>17.1840857142857</v>
      </c>
      <c r="BK814">
        <v>15.1780571428571</v>
      </c>
      <c r="BL814">
        <v>1539.47285714286</v>
      </c>
      <c r="BM814">
        <v>17.0391392857143</v>
      </c>
      <c r="BN814">
        <v>500.027821428571</v>
      </c>
      <c r="BO814">
        <v>73.9338821428571</v>
      </c>
      <c r="BP814">
        <v>0.0479559607142857</v>
      </c>
      <c r="BQ814">
        <v>21.5237857142857</v>
      </c>
      <c r="BR814">
        <v>22.2951392857143</v>
      </c>
      <c r="BS814">
        <v>999.9</v>
      </c>
      <c r="BT814">
        <v>0</v>
      </c>
      <c r="BU814">
        <v>0</v>
      </c>
      <c r="BV814">
        <v>10007.5</v>
      </c>
      <c r="BW814">
        <v>0</v>
      </c>
      <c r="BX814">
        <v>1098.11375</v>
      </c>
      <c r="BY814">
        <v>-40.7727107142857</v>
      </c>
      <c r="BZ814">
        <v>1584.49678571429</v>
      </c>
      <c r="CA814">
        <v>1622.67178571429</v>
      </c>
      <c r="CB814">
        <v>2.00602321428571</v>
      </c>
      <c r="CC814">
        <v>1598.04321428571</v>
      </c>
      <c r="CD814">
        <v>15.1780571428571</v>
      </c>
      <c r="CE814">
        <v>1.27048642857143</v>
      </c>
      <c r="CF814">
        <v>1.12217392857143</v>
      </c>
      <c r="CG814">
        <v>10.4541535714286</v>
      </c>
      <c r="CH814">
        <v>8.60725821428571</v>
      </c>
      <c r="CI814">
        <v>2000.00928571429</v>
      </c>
      <c r="CJ814">
        <v>0.980003714285714</v>
      </c>
      <c r="CK814">
        <v>0.0199960285714286</v>
      </c>
      <c r="CL814">
        <v>0</v>
      </c>
      <c r="CM814">
        <v>2.29395357142857</v>
      </c>
      <c r="CN814">
        <v>0</v>
      </c>
      <c r="CO814">
        <v>11852.4607142857</v>
      </c>
      <c r="CP814">
        <v>17300.25</v>
      </c>
      <c r="CQ814">
        <v>40.312</v>
      </c>
      <c r="CR814">
        <v>41.812</v>
      </c>
      <c r="CS814">
        <v>40.5</v>
      </c>
      <c r="CT814">
        <v>39.5221428571429</v>
      </c>
      <c r="CU814">
        <v>39.3009285714286</v>
      </c>
      <c r="CV814">
        <v>1960.01928571429</v>
      </c>
      <c r="CW814">
        <v>39.99</v>
      </c>
      <c r="CX814">
        <v>0</v>
      </c>
      <c r="CY814">
        <v>1657131066.1</v>
      </c>
      <c r="CZ814">
        <v>0</v>
      </c>
      <c r="DA814">
        <v>0</v>
      </c>
      <c r="DB814" t="s">
        <v>356</v>
      </c>
      <c r="DC814">
        <v>1656081770.5</v>
      </c>
      <c r="DD814">
        <v>1655399214.6</v>
      </c>
      <c r="DE814">
        <v>0</v>
      </c>
      <c r="DF814">
        <v>0.134</v>
      </c>
      <c r="DG814">
        <v>-0.06</v>
      </c>
      <c r="DH814">
        <v>9.331</v>
      </c>
      <c r="DI814">
        <v>0.511</v>
      </c>
      <c r="DJ814">
        <v>421</v>
      </c>
      <c r="DK814">
        <v>25</v>
      </c>
      <c r="DL814">
        <v>1.93</v>
      </c>
      <c r="DM814">
        <v>0.15</v>
      </c>
      <c r="DN814">
        <v>-40.9427902439024</v>
      </c>
      <c r="DO814">
        <v>2.03828571428564</v>
      </c>
      <c r="DP814">
        <v>0.496876217497451</v>
      </c>
      <c r="DQ814">
        <v>0</v>
      </c>
      <c r="DR814">
        <v>2.02492804878049</v>
      </c>
      <c r="DS814">
        <v>-0.30490933797909</v>
      </c>
      <c r="DT814">
        <v>0.0347086034333032</v>
      </c>
      <c r="DU814">
        <v>0</v>
      </c>
      <c r="DV814">
        <v>0</v>
      </c>
      <c r="DW814">
        <v>2</v>
      </c>
      <c r="DX814" t="s">
        <v>367</v>
      </c>
      <c r="DY814">
        <v>2.96917</v>
      </c>
      <c r="DZ814">
        <v>2.70226</v>
      </c>
      <c r="EA814">
        <v>0.181486</v>
      </c>
      <c r="EB814">
        <v>0.185313</v>
      </c>
      <c r="EC814">
        <v>0.0667512</v>
      </c>
      <c r="ED814">
        <v>0.0618291</v>
      </c>
      <c r="EE814">
        <v>31830.6</v>
      </c>
      <c r="EF814">
        <v>34696.7</v>
      </c>
      <c r="EG814">
        <v>35263.8</v>
      </c>
      <c r="EH814">
        <v>38650.4</v>
      </c>
      <c r="EI814">
        <v>46706</v>
      </c>
      <c r="EJ814">
        <v>52356.5</v>
      </c>
      <c r="EK814">
        <v>55148.9</v>
      </c>
      <c r="EL814">
        <v>61972</v>
      </c>
      <c r="EM814">
        <v>1.9412</v>
      </c>
      <c r="EN814">
        <v>2.098</v>
      </c>
      <c r="EO814">
        <v>0.00372529</v>
      </c>
      <c r="EP814">
        <v>0</v>
      </c>
      <c r="EQ814">
        <v>22.2316</v>
      </c>
      <c r="ER814">
        <v>999.9</v>
      </c>
      <c r="ES814">
        <v>34.159</v>
      </c>
      <c r="ET814">
        <v>38.179</v>
      </c>
      <c r="EU814">
        <v>31.061</v>
      </c>
      <c r="EV814">
        <v>54.8821</v>
      </c>
      <c r="EW814">
        <v>36.1298</v>
      </c>
      <c r="EX814">
        <v>2</v>
      </c>
      <c r="EY814">
        <v>0.254126</v>
      </c>
      <c r="EZ814">
        <v>9.28105</v>
      </c>
      <c r="FA814">
        <v>19.916</v>
      </c>
      <c r="FB814">
        <v>5.20291</v>
      </c>
      <c r="FC814">
        <v>12.0099</v>
      </c>
      <c r="FD814">
        <v>4.9756</v>
      </c>
      <c r="FE814">
        <v>3.294</v>
      </c>
      <c r="FF814">
        <v>9999</v>
      </c>
      <c r="FG814">
        <v>9999</v>
      </c>
      <c r="FH814">
        <v>9999</v>
      </c>
      <c r="FI814">
        <v>553.7</v>
      </c>
      <c r="FJ814">
        <v>1.8631</v>
      </c>
      <c r="FK814">
        <v>1.8678</v>
      </c>
      <c r="FL814">
        <v>1.86752</v>
      </c>
      <c r="FM814">
        <v>1.86877</v>
      </c>
      <c r="FN814">
        <v>1.86951</v>
      </c>
      <c r="FO814">
        <v>1.86554</v>
      </c>
      <c r="FP814">
        <v>1.86661</v>
      </c>
      <c r="FQ814">
        <v>1.86798</v>
      </c>
      <c r="FR814">
        <v>5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17.99</v>
      </c>
      <c r="GF814">
        <v>0.1429</v>
      </c>
      <c r="GG814">
        <v>5.21543574155078</v>
      </c>
      <c r="GH814">
        <v>0.0100486214095962</v>
      </c>
      <c r="GI814">
        <v>-1.74255938316833e-06</v>
      </c>
      <c r="GJ814">
        <v>3.40457676646056e-10</v>
      </c>
      <c r="GK814">
        <v>-0.0234001039270155</v>
      </c>
      <c r="GL814">
        <v>-0.0317258394575505</v>
      </c>
      <c r="GM814">
        <v>0.00293552719409138</v>
      </c>
      <c r="GN814">
        <v>-2.89779016759736e-05</v>
      </c>
      <c r="GO814">
        <v>-4</v>
      </c>
      <c r="GP814">
        <v>2214</v>
      </c>
      <c r="GQ814">
        <v>1</v>
      </c>
      <c r="GR814">
        <v>18</v>
      </c>
      <c r="GS814">
        <v>17488.6</v>
      </c>
      <c r="GT814">
        <v>28864.5</v>
      </c>
      <c r="GU814">
        <v>3.84155</v>
      </c>
      <c r="GV814">
        <v>2.63428</v>
      </c>
      <c r="GW814">
        <v>2.24854</v>
      </c>
      <c r="GX814">
        <v>2.73193</v>
      </c>
      <c r="GY814">
        <v>1.99585</v>
      </c>
      <c r="GZ814">
        <v>2.34619</v>
      </c>
      <c r="HA814">
        <v>42.0065</v>
      </c>
      <c r="HB814">
        <v>12.3633</v>
      </c>
      <c r="HC814">
        <v>18</v>
      </c>
      <c r="HD814">
        <v>500.688</v>
      </c>
      <c r="HE814">
        <v>608.319</v>
      </c>
      <c r="HF814">
        <v>11.3063</v>
      </c>
      <c r="HG814">
        <v>30.1048</v>
      </c>
      <c r="HH814">
        <v>29.9998</v>
      </c>
      <c r="HI814">
        <v>29.9774</v>
      </c>
      <c r="HJ814">
        <v>29.8787</v>
      </c>
      <c r="HK814">
        <v>76.8673</v>
      </c>
      <c r="HL814">
        <v>44.9362</v>
      </c>
      <c r="HM814">
        <v>0</v>
      </c>
      <c r="HN814">
        <v>10.9922</v>
      </c>
      <c r="HO814">
        <v>1638.65</v>
      </c>
      <c r="HP814">
        <v>15.3945</v>
      </c>
      <c r="HQ814">
        <v>102.284</v>
      </c>
      <c r="HR814">
        <v>103.167</v>
      </c>
    </row>
    <row r="815" spans="1:226">
      <c r="A815">
        <v>799</v>
      </c>
      <c r="B815">
        <v>1657131091</v>
      </c>
      <c r="C815">
        <v>11058.4000000954</v>
      </c>
      <c r="D815" t="s">
        <v>1963</v>
      </c>
      <c r="E815" t="s">
        <v>1964</v>
      </c>
      <c r="F815">
        <v>5</v>
      </c>
      <c r="G815" t="s">
        <v>1772</v>
      </c>
      <c r="H815" t="s">
        <v>354</v>
      </c>
      <c r="I815">
        <v>1657131083.5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1655.4710972183</v>
      </c>
      <c r="AK815">
        <v>1626.79266666667</v>
      </c>
      <c r="AL815">
        <v>3.48407526053175</v>
      </c>
      <c r="AM815">
        <v>66.8679461402668</v>
      </c>
      <c r="AN815">
        <f>(AP815 - AO815 + BO815*1E3/(8.314*(BQ815+273.15)) * AR815/BN815 * AQ815) * BN815/(100*BB815) * 1000/(1000 - AP815)</f>
        <v>0</v>
      </c>
      <c r="AO815">
        <v>15.3289039784696</v>
      </c>
      <c r="AP815">
        <v>17.134896969697</v>
      </c>
      <c r="AQ815">
        <v>0.000748542388118456</v>
      </c>
      <c r="AR815">
        <v>77.4783212789104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1657131083.5</v>
      </c>
      <c r="BH815">
        <v>1575.09037037037</v>
      </c>
      <c r="BI815">
        <v>1615.72925925926</v>
      </c>
      <c r="BJ815">
        <v>17.1560296296296</v>
      </c>
      <c r="BK815">
        <v>15.2322777777778</v>
      </c>
      <c r="BL815">
        <v>1557.16777777778</v>
      </c>
      <c r="BM815">
        <v>17.012237037037</v>
      </c>
      <c r="BN815">
        <v>500.008074074074</v>
      </c>
      <c r="BO815">
        <v>73.933937037037</v>
      </c>
      <c r="BP815">
        <v>0.0478517185185185</v>
      </c>
      <c r="BQ815">
        <v>21.5104222222222</v>
      </c>
      <c r="BR815">
        <v>22.2938888888889</v>
      </c>
      <c r="BS815">
        <v>999.9</v>
      </c>
      <c r="BT815">
        <v>0</v>
      </c>
      <c r="BU815">
        <v>0</v>
      </c>
      <c r="BV815">
        <v>10000.3703703704</v>
      </c>
      <c r="BW815">
        <v>0</v>
      </c>
      <c r="BX815">
        <v>1640.21607407407</v>
      </c>
      <c r="BY815">
        <v>-40.6380444444444</v>
      </c>
      <c r="BZ815">
        <v>1602.5837037037</v>
      </c>
      <c r="CA815">
        <v>1640.72148148148</v>
      </c>
      <c r="CB815">
        <v>1.92374481481481</v>
      </c>
      <c r="CC815">
        <v>1615.72925925926</v>
      </c>
      <c r="CD815">
        <v>15.2322777777778</v>
      </c>
      <c r="CE815">
        <v>1.26841259259259</v>
      </c>
      <c r="CF815">
        <v>1.12618333333333</v>
      </c>
      <c r="CG815">
        <v>10.4296740740741</v>
      </c>
      <c r="CH815">
        <v>8.65977296296296</v>
      </c>
      <c r="CI815">
        <v>2000.00740740741</v>
      </c>
      <c r="CJ815">
        <v>0.980003148148148</v>
      </c>
      <c r="CK815">
        <v>0.0199964814814815</v>
      </c>
      <c r="CL815">
        <v>0</v>
      </c>
      <c r="CM815">
        <v>2.27902962962963</v>
      </c>
      <c r="CN815">
        <v>0</v>
      </c>
      <c r="CO815">
        <v>12273.3111111111</v>
      </c>
      <c r="CP815">
        <v>17300.2333333333</v>
      </c>
      <c r="CQ815">
        <v>40.312</v>
      </c>
      <c r="CR815">
        <v>41.7913333333333</v>
      </c>
      <c r="CS815">
        <v>40.5</v>
      </c>
      <c r="CT815">
        <v>39.5</v>
      </c>
      <c r="CU815">
        <v>39.2867407407407</v>
      </c>
      <c r="CV815">
        <v>1960.01740740741</v>
      </c>
      <c r="CW815">
        <v>39.99</v>
      </c>
      <c r="CX815">
        <v>0</v>
      </c>
      <c r="CY815">
        <v>1657131071.5</v>
      </c>
      <c r="CZ815">
        <v>0</v>
      </c>
      <c r="DA815">
        <v>0</v>
      </c>
      <c r="DB815" t="s">
        <v>356</v>
      </c>
      <c r="DC815">
        <v>1656081770.5</v>
      </c>
      <c r="DD815">
        <v>1655399214.6</v>
      </c>
      <c r="DE815">
        <v>0</v>
      </c>
      <c r="DF815">
        <v>0.134</v>
      </c>
      <c r="DG815">
        <v>-0.06</v>
      </c>
      <c r="DH815">
        <v>9.331</v>
      </c>
      <c r="DI815">
        <v>0.511</v>
      </c>
      <c r="DJ815">
        <v>421</v>
      </c>
      <c r="DK815">
        <v>25</v>
      </c>
      <c r="DL815">
        <v>1.93</v>
      </c>
      <c r="DM815">
        <v>0.15</v>
      </c>
      <c r="DN815">
        <v>-40.7168609756097</v>
      </c>
      <c r="DO815">
        <v>1.41654564459931</v>
      </c>
      <c r="DP815">
        <v>0.443802857726127</v>
      </c>
      <c r="DQ815">
        <v>0</v>
      </c>
      <c r="DR815">
        <v>1.95698195121951</v>
      </c>
      <c r="DS815">
        <v>-0.849437770034841</v>
      </c>
      <c r="DT815">
        <v>0.094316831858383</v>
      </c>
      <c r="DU815">
        <v>0</v>
      </c>
      <c r="DV815">
        <v>0</v>
      </c>
      <c r="DW815">
        <v>2</v>
      </c>
      <c r="DX815" t="s">
        <v>367</v>
      </c>
      <c r="DY815">
        <v>2.96949</v>
      </c>
      <c r="DZ815">
        <v>2.70146</v>
      </c>
      <c r="EA815">
        <v>0.182662</v>
      </c>
      <c r="EB815">
        <v>0.186486</v>
      </c>
      <c r="EC815">
        <v>0.0667432</v>
      </c>
      <c r="ED815">
        <v>0.0621544</v>
      </c>
      <c r="EE815">
        <v>31785.4</v>
      </c>
      <c r="EF815">
        <v>34647.9</v>
      </c>
      <c r="EG815">
        <v>35264.3</v>
      </c>
      <c r="EH815">
        <v>38651.7</v>
      </c>
      <c r="EI815">
        <v>46706.5</v>
      </c>
      <c r="EJ815">
        <v>52339.2</v>
      </c>
      <c r="EK815">
        <v>55149</v>
      </c>
      <c r="EL815">
        <v>61973</v>
      </c>
      <c r="EM815">
        <v>1.9408</v>
      </c>
      <c r="EN815">
        <v>2.0974</v>
      </c>
      <c r="EO815">
        <v>0.00548363</v>
      </c>
      <c r="EP815">
        <v>0</v>
      </c>
      <c r="EQ815">
        <v>22.2072</v>
      </c>
      <c r="ER815">
        <v>999.9</v>
      </c>
      <c r="ES815">
        <v>34.135</v>
      </c>
      <c r="ET815">
        <v>38.179</v>
      </c>
      <c r="EU815">
        <v>31.0365</v>
      </c>
      <c r="EV815">
        <v>54.6821</v>
      </c>
      <c r="EW815">
        <v>36.1619</v>
      </c>
      <c r="EX815">
        <v>2</v>
      </c>
      <c r="EY815">
        <v>0.253476</v>
      </c>
      <c r="EZ815">
        <v>9.28105</v>
      </c>
      <c r="FA815">
        <v>19.9155</v>
      </c>
      <c r="FB815">
        <v>5.19932</v>
      </c>
      <c r="FC815">
        <v>12.0099</v>
      </c>
      <c r="FD815">
        <v>4.976</v>
      </c>
      <c r="FE815">
        <v>3.294</v>
      </c>
      <c r="FF815">
        <v>9999</v>
      </c>
      <c r="FG815">
        <v>9999</v>
      </c>
      <c r="FH815">
        <v>9999</v>
      </c>
      <c r="FI815">
        <v>553.7</v>
      </c>
      <c r="FJ815">
        <v>1.8631</v>
      </c>
      <c r="FK815">
        <v>1.86774</v>
      </c>
      <c r="FL815">
        <v>1.86752</v>
      </c>
      <c r="FM815">
        <v>1.86874</v>
      </c>
      <c r="FN815">
        <v>1.86951</v>
      </c>
      <c r="FO815">
        <v>1.86554</v>
      </c>
      <c r="FP815">
        <v>1.86661</v>
      </c>
      <c r="FQ815">
        <v>1.86795</v>
      </c>
      <c r="FR815">
        <v>5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18.1</v>
      </c>
      <c r="GF815">
        <v>0.1428</v>
      </c>
      <c r="GG815">
        <v>5.21543574155078</v>
      </c>
      <c r="GH815">
        <v>0.0100486214095962</v>
      </c>
      <c r="GI815">
        <v>-1.74255938316833e-06</v>
      </c>
      <c r="GJ815">
        <v>3.40457676646056e-10</v>
      </c>
      <c r="GK815">
        <v>-0.0234001039270155</v>
      </c>
      <c r="GL815">
        <v>-0.0317258394575505</v>
      </c>
      <c r="GM815">
        <v>0.00293552719409138</v>
      </c>
      <c r="GN815">
        <v>-2.89779016759736e-05</v>
      </c>
      <c r="GO815">
        <v>-4</v>
      </c>
      <c r="GP815">
        <v>2214</v>
      </c>
      <c r="GQ815">
        <v>1</v>
      </c>
      <c r="GR815">
        <v>18</v>
      </c>
      <c r="GS815">
        <v>17488.7</v>
      </c>
      <c r="GT815">
        <v>28864.6</v>
      </c>
      <c r="GU815">
        <v>3.86963</v>
      </c>
      <c r="GV815">
        <v>2.63672</v>
      </c>
      <c r="GW815">
        <v>2.24854</v>
      </c>
      <c r="GX815">
        <v>2.73193</v>
      </c>
      <c r="GY815">
        <v>1.99585</v>
      </c>
      <c r="GZ815">
        <v>2.34009</v>
      </c>
      <c r="HA815">
        <v>42.0065</v>
      </c>
      <c r="HB815">
        <v>12.3458</v>
      </c>
      <c r="HC815">
        <v>18</v>
      </c>
      <c r="HD815">
        <v>500.397</v>
      </c>
      <c r="HE815">
        <v>607.824</v>
      </c>
      <c r="HF815">
        <v>11.2878</v>
      </c>
      <c r="HG815">
        <v>30.1002</v>
      </c>
      <c r="HH815">
        <v>29.9998</v>
      </c>
      <c r="HI815">
        <v>29.9749</v>
      </c>
      <c r="HJ815">
        <v>29.8761</v>
      </c>
      <c r="HK815">
        <v>77.4172</v>
      </c>
      <c r="HL815">
        <v>44.9362</v>
      </c>
      <c r="HM815">
        <v>0</v>
      </c>
      <c r="HN815">
        <v>10.9824</v>
      </c>
      <c r="HO815">
        <v>1658.79</v>
      </c>
      <c r="HP815">
        <v>15.4613</v>
      </c>
      <c r="HQ815">
        <v>102.285</v>
      </c>
      <c r="HR815">
        <v>103.17</v>
      </c>
    </row>
    <row r="816" spans="1:226">
      <c r="A816">
        <v>800</v>
      </c>
      <c r="B816">
        <v>1657131096</v>
      </c>
      <c r="C816">
        <v>11063.4000000954</v>
      </c>
      <c r="D816" t="s">
        <v>1965</v>
      </c>
      <c r="E816" t="s">
        <v>1966</v>
      </c>
      <c r="F816">
        <v>5</v>
      </c>
      <c r="G816" t="s">
        <v>1772</v>
      </c>
      <c r="H816" t="s">
        <v>354</v>
      </c>
      <c r="I816">
        <v>1657131088.21429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1672.72904984302</v>
      </c>
      <c r="AK816">
        <v>1643.98642424242</v>
      </c>
      <c r="AL816">
        <v>3.42177364328939</v>
      </c>
      <c r="AM816">
        <v>66.8679461402668</v>
      </c>
      <c r="AN816">
        <f>(AP816 - AO816 + BO816*1E3/(8.314*(BQ816+273.15)) * AR816/BN816 * AQ816) * BN816/(100*BB816) * 1000/(1000 - AP816)</f>
        <v>0</v>
      </c>
      <c r="AO816">
        <v>15.3568562408268</v>
      </c>
      <c r="AP816">
        <v>17.1278945454545</v>
      </c>
      <c r="AQ816">
        <v>-9.73446518117846e-05</v>
      </c>
      <c r="AR816">
        <v>77.4783212789104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1657131088.21429</v>
      </c>
      <c r="BH816">
        <v>1591.105</v>
      </c>
      <c r="BI816">
        <v>1631.61892857143</v>
      </c>
      <c r="BJ816">
        <v>17.1396285714286</v>
      </c>
      <c r="BK816">
        <v>15.2893357142857</v>
      </c>
      <c r="BL816">
        <v>1573.06928571429</v>
      </c>
      <c r="BM816">
        <v>16.9965142857143</v>
      </c>
      <c r="BN816">
        <v>500.015464285714</v>
      </c>
      <c r="BO816">
        <v>73.9331892857143</v>
      </c>
      <c r="BP816">
        <v>0.0479218571428571</v>
      </c>
      <c r="BQ816">
        <v>21.5050607142857</v>
      </c>
      <c r="BR816">
        <v>22.2932964285714</v>
      </c>
      <c r="BS816">
        <v>999.9</v>
      </c>
      <c r="BT816">
        <v>0</v>
      </c>
      <c r="BU816">
        <v>0</v>
      </c>
      <c r="BV816">
        <v>9991.42857142857</v>
      </c>
      <c r="BW816">
        <v>0</v>
      </c>
      <c r="BX816">
        <v>1969.92964285714</v>
      </c>
      <c r="BY816">
        <v>-40.51425</v>
      </c>
      <c r="BZ816">
        <v>1618.85178571429</v>
      </c>
      <c r="CA816">
        <v>1656.95392857143</v>
      </c>
      <c r="CB816">
        <v>1.85028785714286</v>
      </c>
      <c r="CC816">
        <v>1631.61892857143</v>
      </c>
      <c r="CD816">
        <v>15.2893357142857</v>
      </c>
      <c r="CE816">
        <v>1.26718714285714</v>
      </c>
      <c r="CF816">
        <v>1.13039035714286</v>
      </c>
      <c r="CG816">
        <v>10.4152</v>
      </c>
      <c r="CH816">
        <v>8.71486678571429</v>
      </c>
      <c r="CI816">
        <v>2000.01642857143</v>
      </c>
      <c r="CJ816">
        <v>0.980003</v>
      </c>
      <c r="CK816">
        <v>0.0199966</v>
      </c>
      <c r="CL816">
        <v>0</v>
      </c>
      <c r="CM816">
        <v>2.26346785714286</v>
      </c>
      <c r="CN816">
        <v>0</v>
      </c>
      <c r="CO816">
        <v>12527.25</v>
      </c>
      <c r="CP816">
        <v>17300.3035714286</v>
      </c>
      <c r="CQ816">
        <v>40.312</v>
      </c>
      <c r="CR816">
        <v>41.781</v>
      </c>
      <c r="CS816">
        <v>40.5</v>
      </c>
      <c r="CT816">
        <v>39.5</v>
      </c>
      <c r="CU816">
        <v>39.2677142857143</v>
      </c>
      <c r="CV816">
        <v>1960.02642857143</v>
      </c>
      <c r="CW816">
        <v>39.99</v>
      </c>
      <c r="CX816">
        <v>0</v>
      </c>
      <c r="CY816">
        <v>1657131076.3</v>
      </c>
      <c r="CZ816">
        <v>0</v>
      </c>
      <c r="DA816">
        <v>0</v>
      </c>
      <c r="DB816" t="s">
        <v>356</v>
      </c>
      <c r="DC816">
        <v>1656081770.5</v>
      </c>
      <c r="DD816">
        <v>1655399214.6</v>
      </c>
      <c r="DE816">
        <v>0</v>
      </c>
      <c r="DF816">
        <v>0.134</v>
      </c>
      <c r="DG816">
        <v>-0.06</v>
      </c>
      <c r="DH816">
        <v>9.331</v>
      </c>
      <c r="DI816">
        <v>0.511</v>
      </c>
      <c r="DJ816">
        <v>421</v>
      </c>
      <c r="DK816">
        <v>25</v>
      </c>
      <c r="DL816">
        <v>1.93</v>
      </c>
      <c r="DM816">
        <v>0.15</v>
      </c>
      <c r="DN816">
        <v>-40.5947658536585</v>
      </c>
      <c r="DO816">
        <v>1.12773449477345</v>
      </c>
      <c r="DP816">
        <v>0.405642142305894</v>
      </c>
      <c r="DQ816">
        <v>0</v>
      </c>
      <c r="DR816">
        <v>1.90596219512195</v>
      </c>
      <c r="DS816">
        <v>-1.01938871080139</v>
      </c>
      <c r="DT816">
        <v>0.106931729474241</v>
      </c>
      <c r="DU816">
        <v>0</v>
      </c>
      <c r="DV816">
        <v>0</v>
      </c>
      <c r="DW816">
        <v>2</v>
      </c>
      <c r="DX816" t="s">
        <v>367</v>
      </c>
      <c r="DY816">
        <v>2.9708</v>
      </c>
      <c r="DZ816">
        <v>2.70129</v>
      </c>
      <c r="EA816">
        <v>0.183826</v>
      </c>
      <c r="EB816">
        <v>0.187574</v>
      </c>
      <c r="EC816">
        <v>0.0667285</v>
      </c>
      <c r="ED816">
        <v>0.062166</v>
      </c>
      <c r="EE816">
        <v>31740.7</v>
      </c>
      <c r="EF816">
        <v>34601.9</v>
      </c>
      <c r="EG816">
        <v>35265</v>
      </c>
      <c r="EH816">
        <v>38652.1</v>
      </c>
      <c r="EI816">
        <v>46708.1</v>
      </c>
      <c r="EJ816">
        <v>52338.9</v>
      </c>
      <c r="EK816">
        <v>55149.9</v>
      </c>
      <c r="EL816">
        <v>61973.3</v>
      </c>
      <c r="EM816">
        <v>1.9412</v>
      </c>
      <c r="EN816">
        <v>2.0972</v>
      </c>
      <c r="EO816">
        <v>0.00584126</v>
      </c>
      <c r="EP816">
        <v>0</v>
      </c>
      <c r="EQ816">
        <v>22.1866</v>
      </c>
      <c r="ER816">
        <v>999.9</v>
      </c>
      <c r="ES816">
        <v>34.135</v>
      </c>
      <c r="ET816">
        <v>38.179</v>
      </c>
      <c r="EU816">
        <v>31.0337</v>
      </c>
      <c r="EV816">
        <v>54.3921</v>
      </c>
      <c r="EW816">
        <v>36.1178</v>
      </c>
      <c r="EX816">
        <v>2</v>
      </c>
      <c r="EY816">
        <v>0.252967</v>
      </c>
      <c r="EZ816">
        <v>9.28105</v>
      </c>
      <c r="FA816">
        <v>19.916</v>
      </c>
      <c r="FB816">
        <v>5.20172</v>
      </c>
      <c r="FC816">
        <v>12.0099</v>
      </c>
      <c r="FD816">
        <v>4.9756</v>
      </c>
      <c r="FE816">
        <v>3.294</v>
      </c>
      <c r="FF816">
        <v>9999</v>
      </c>
      <c r="FG816">
        <v>9999</v>
      </c>
      <c r="FH816">
        <v>9999</v>
      </c>
      <c r="FI816">
        <v>553.7</v>
      </c>
      <c r="FJ816">
        <v>1.8631</v>
      </c>
      <c r="FK816">
        <v>1.86783</v>
      </c>
      <c r="FL816">
        <v>1.86752</v>
      </c>
      <c r="FM816">
        <v>1.86874</v>
      </c>
      <c r="FN816">
        <v>1.86951</v>
      </c>
      <c r="FO816">
        <v>1.86554</v>
      </c>
      <c r="FP816">
        <v>1.86661</v>
      </c>
      <c r="FQ816">
        <v>1.86798</v>
      </c>
      <c r="FR816">
        <v>5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18.22</v>
      </c>
      <c r="GF816">
        <v>0.1426</v>
      </c>
      <c r="GG816">
        <v>5.21543574155078</v>
      </c>
      <c r="GH816">
        <v>0.0100486214095962</v>
      </c>
      <c r="GI816">
        <v>-1.74255938316833e-06</v>
      </c>
      <c r="GJ816">
        <v>3.40457676646056e-10</v>
      </c>
      <c r="GK816">
        <v>-0.0234001039270155</v>
      </c>
      <c r="GL816">
        <v>-0.0317258394575505</v>
      </c>
      <c r="GM816">
        <v>0.00293552719409138</v>
      </c>
      <c r="GN816">
        <v>-2.89779016759736e-05</v>
      </c>
      <c r="GO816">
        <v>-4</v>
      </c>
      <c r="GP816">
        <v>2214</v>
      </c>
      <c r="GQ816">
        <v>1</v>
      </c>
      <c r="GR816">
        <v>18</v>
      </c>
      <c r="GS816">
        <v>17488.8</v>
      </c>
      <c r="GT816">
        <v>28864.7</v>
      </c>
      <c r="GU816">
        <v>3.90015</v>
      </c>
      <c r="GV816">
        <v>2.6355</v>
      </c>
      <c r="GW816">
        <v>2.24854</v>
      </c>
      <c r="GX816">
        <v>2.73071</v>
      </c>
      <c r="GY816">
        <v>1.99585</v>
      </c>
      <c r="GZ816">
        <v>2.32788</v>
      </c>
      <c r="HA816">
        <v>41.9802</v>
      </c>
      <c r="HB816">
        <v>12.3371</v>
      </c>
      <c r="HC816">
        <v>18</v>
      </c>
      <c r="HD816">
        <v>500.644</v>
      </c>
      <c r="HE816">
        <v>607.641</v>
      </c>
      <c r="HF816">
        <v>11.2736</v>
      </c>
      <c r="HG816">
        <v>30.095</v>
      </c>
      <c r="HH816">
        <v>29.9998</v>
      </c>
      <c r="HI816">
        <v>29.9723</v>
      </c>
      <c r="HJ816">
        <v>29.8736</v>
      </c>
      <c r="HK816">
        <v>78.0256</v>
      </c>
      <c r="HL816">
        <v>44.9362</v>
      </c>
      <c r="HM816">
        <v>0</v>
      </c>
      <c r="HN816">
        <v>10.958</v>
      </c>
      <c r="HO816">
        <v>1672.28</v>
      </c>
      <c r="HP816">
        <v>15.4238</v>
      </c>
      <c r="HQ816">
        <v>102.287</v>
      </c>
      <c r="HR816">
        <v>103.17</v>
      </c>
    </row>
    <row r="817" spans="1:226">
      <c r="A817">
        <v>801</v>
      </c>
      <c r="B817">
        <v>1657131101</v>
      </c>
      <c r="C817">
        <v>11068.4000000954</v>
      </c>
      <c r="D817" t="s">
        <v>1967</v>
      </c>
      <c r="E817" t="s">
        <v>1968</v>
      </c>
      <c r="F817">
        <v>5</v>
      </c>
      <c r="G817" t="s">
        <v>1772</v>
      </c>
      <c r="H817" t="s">
        <v>354</v>
      </c>
      <c r="I817">
        <v>1657131093.5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1689.82574704962</v>
      </c>
      <c r="AK817">
        <v>1660.92642424242</v>
      </c>
      <c r="AL817">
        <v>3.33356197493689</v>
      </c>
      <c r="AM817">
        <v>66.8679461402668</v>
      </c>
      <c r="AN817">
        <f>(AP817 - AO817 + BO817*1E3/(8.314*(BQ817+273.15)) * AR817/BN817 * AQ817) * BN817/(100*BB817) * 1000/(1000 - AP817)</f>
        <v>0</v>
      </c>
      <c r="AO817">
        <v>15.3578509876873</v>
      </c>
      <c r="AP817">
        <v>17.1090975757576</v>
      </c>
      <c r="AQ817">
        <v>-0.000765409126173669</v>
      </c>
      <c r="AR817">
        <v>77.4783212789104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1657131093.5</v>
      </c>
      <c r="BH817">
        <v>1609.05111111111</v>
      </c>
      <c r="BI817">
        <v>1649.39518518519</v>
      </c>
      <c r="BJ817">
        <v>17.1272259259259</v>
      </c>
      <c r="BK817">
        <v>15.3539407407407</v>
      </c>
      <c r="BL817">
        <v>1590.88888888889</v>
      </c>
      <c r="BM817">
        <v>16.9846259259259</v>
      </c>
      <c r="BN817">
        <v>499.99862962963</v>
      </c>
      <c r="BO817">
        <v>73.9327074074074</v>
      </c>
      <c r="BP817">
        <v>0.0479993814814815</v>
      </c>
      <c r="BQ817">
        <v>21.5021481481481</v>
      </c>
      <c r="BR817">
        <v>22.3001148148148</v>
      </c>
      <c r="BS817">
        <v>999.9</v>
      </c>
      <c r="BT817">
        <v>0</v>
      </c>
      <c r="BU817">
        <v>0</v>
      </c>
      <c r="BV817">
        <v>9980.18518518518</v>
      </c>
      <c r="BW817">
        <v>0</v>
      </c>
      <c r="BX817">
        <v>2109.71555555556</v>
      </c>
      <c r="BY817">
        <v>-40.3444814814815</v>
      </c>
      <c r="BZ817">
        <v>1637.09</v>
      </c>
      <c r="CA817">
        <v>1675.11481481481</v>
      </c>
      <c r="CB817">
        <v>1.77328111111111</v>
      </c>
      <c r="CC817">
        <v>1649.39518518519</v>
      </c>
      <c r="CD817">
        <v>15.3539407407407</v>
      </c>
      <c r="CE817">
        <v>1.26626185185185</v>
      </c>
      <c r="CF817">
        <v>1.13515925925926</v>
      </c>
      <c r="CG817">
        <v>10.4042555555556</v>
      </c>
      <c r="CH817">
        <v>8.77729407407408</v>
      </c>
      <c r="CI817">
        <v>2000.02037037037</v>
      </c>
      <c r="CJ817">
        <v>0.980003</v>
      </c>
      <c r="CK817">
        <v>0.0199966</v>
      </c>
      <c r="CL817">
        <v>0</v>
      </c>
      <c r="CM817">
        <v>2.22278148148148</v>
      </c>
      <c r="CN817">
        <v>0</v>
      </c>
      <c r="CO817">
        <v>12628.2481481481</v>
      </c>
      <c r="CP817">
        <v>17300.3407407407</v>
      </c>
      <c r="CQ817">
        <v>40.312</v>
      </c>
      <c r="CR817">
        <v>41.7591851851852</v>
      </c>
      <c r="CS817">
        <v>40.4953333333333</v>
      </c>
      <c r="CT817">
        <v>39.5</v>
      </c>
      <c r="CU817">
        <v>39.2568888888889</v>
      </c>
      <c r="CV817">
        <v>1960.03037037037</v>
      </c>
      <c r="CW817">
        <v>39.99</v>
      </c>
      <c r="CX817">
        <v>0</v>
      </c>
      <c r="CY817">
        <v>1657131081.1</v>
      </c>
      <c r="CZ817">
        <v>0</v>
      </c>
      <c r="DA817">
        <v>0</v>
      </c>
      <c r="DB817" t="s">
        <v>356</v>
      </c>
      <c r="DC817">
        <v>1656081770.5</v>
      </c>
      <c r="DD817">
        <v>1655399214.6</v>
      </c>
      <c r="DE817">
        <v>0</v>
      </c>
      <c r="DF817">
        <v>0.134</v>
      </c>
      <c r="DG817">
        <v>-0.06</v>
      </c>
      <c r="DH817">
        <v>9.331</v>
      </c>
      <c r="DI817">
        <v>0.511</v>
      </c>
      <c r="DJ817">
        <v>421</v>
      </c>
      <c r="DK817">
        <v>25</v>
      </c>
      <c r="DL817">
        <v>1.93</v>
      </c>
      <c r="DM817">
        <v>0.15</v>
      </c>
      <c r="DN817">
        <v>-40.4869585365854</v>
      </c>
      <c r="DO817">
        <v>1.58250731707312</v>
      </c>
      <c r="DP817">
        <v>0.429377600024426</v>
      </c>
      <c r="DQ817">
        <v>0</v>
      </c>
      <c r="DR817">
        <v>1.83028975609756</v>
      </c>
      <c r="DS817">
        <v>-0.811666620209053</v>
      </c>
      <c r="DT817">
        <v>0.0914748407763712</v>
      </c>
      <c r="DU817">
        <v>0</v>
      </c>
      <c r="DV817">
        <v>0</v>
      </c>
      <c r="DW817">
        <v>2</v>
      </c>
      <c r="DX817" t="s">
        <v>367</v>
      </c>
      <c r="DY817">
        <v>2.97031</v>
      </c>
      <c r="DZ817">
        <v>2.70167</v>
      </c>
      <c r="EA817">
        <v>0.184975</v>
      </c>
      <c r="EB817">
        <v>0.188713</v>
      </c>
      <c r="EC817">
        <v>0.0666715</v>
      </c>
      <c r="ED817">
        <v>0.0623073</v>
      </c>
      <c r="EE817">
        <v>31695.9</v>
      </c>
      <c r="EF817">
        <v>34553.4</v>
      </c>
      <c r="EG817">
        <v>35264.9</v>
      </c>
      <c r="EH817">
        <v>38652.1</v>
      </c>
      <c r="EI817">
        <v>46711.1</v>
      </c>
      <c r="EJ817">
        <v>52330.6</v>
      </c>
      <c r="EK817">
        <v>55150.1</v>
      </c>
      <c r="EL817">
        <v>61972.9</v>
      </c>
      <c r="EM817">
        <v>1.9412</v>
      </c>
      <c r="EN817">
        <v>2.0978</v>
      </c>
      <c r="EO817">
        <v>0.00849366</v>
      </c>
      <c r="EP817">
        <v>0</v>
      </c>
      <c r="EQ817">
        <v>22.1697</v>
      </c>
      <c r="ER817">
        <v>999.9</v>
      </c>
      <c r="ES817">
        <v>34.111</v>
      </c>
      <c r="ET817">
        <v>38.179</v>
      </c>
      <c r="EU817">
        <v>31.0156</v>
      </c>
      <c r="EV817">
        <v>54.5521</v>
      </c>
      <c r="EW817">
        <v>36.1018</v>
      </c>
      <c r="EX817">
        <v>2</v>
      </c>
      <c r="EY817">
        <v>0.252744</v>
      </c>
      <c r="EZ817">
        <v>9.28105</v>
      </c>
      <c r="FA817">
        <v>19.9159</v>
      </c>
      <c r="FB817">
        <v>5.19932</v>
      </c>
      <c r="FC817">
        <v>12.0099</v>
      </c>
      <c r="FD817">
        <v>4.9756</v>
      </c>
      <c r="FE817">
        <v>3.294</v>
      </c>
      <c r="FF817">
        <v>9999</v>
      </c>
      <c r="FG817">
        <v>9999</v>
      </c>
      <c r="FH817">
        <v>9999</v>
      </c>
      <c r="FI817">
        <v>553.7</v>
      </c>
      <c r="FJ817">
        <v>1.8631</v>
      </c>
      <c r="FK817">
        <v>1.86777</v>
      </c>
      <c r="FL817">
        <v>1.86752</v>
      </c>
      <c r="FM817">
        <v>1.86874</v>
      </c>
      <c r="FN817">
        <v>1.86951</v>
      </c>
      <c r="FO817">
        <v>1.86554</v>
      </c>
      <c r="FP817">
        <v>1.86661</v>
      </c>
      <c r="FQ817">
        <v>1.86792</v>
      </c>
      <c r="FR817">
        <v>5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18.35</v>
      </c>
      <c r="GF817">
        <v>0.1418</v>
      </c>
      <c r="GG817">
        <v>5.21543574155078</v>
      </c>
      <c r="GH817">
        <v>0.0100486214095962</v>
      </c>
      <c r="GI817">
        <v>-1.74255938316833e-06</v>
      </c>
      <c r="GJ817">
        <v>3.40457676646056e-10</v>
      </c>
      <c r="GK817">
        <v>-0.0234001039270155</v>
      </c>
      <c r="GL817">
        <v>-0.0317258394575505</v>
      </c>
      <c r="GM817">
        <v>0.00293552719409138</v>
      </c>
      <c r="GN817">
        <v>-2.89779016759736e-05</v>
      </c>
      <c r="GO817">
        <v>-4</v>
      </c>
      <c r="GP817">
        <v>2214</v>
      </c>
      <c r="GQ817">
        <v>1</v>
      </c>
      <c r="GR817">
        <v>18</v>
      </c>
      <c r="GS817">
        <v>17488.8</v>
      </c>
      <c r="GT817">
        <v>28864.8</v>
      </c>
      <c r="GU817">
        <v>3.927</v>
      </c>
      <c r="GV817">
        <v>2.63184</v>
      </c>
      <c r="GW817">
        <v>2.24854</v>
      </c>
      <c r="GX817">
        <v>2.73193</v>
      </c>
      <c r="GY817">
        <v>1.99585</v>
      </c>
      <c r="GZ817">
        <v>2.34375</v>
      </c>
      <c r="HA817">
        <v>41.9802</v>
      </c>
      <c r="HB817">
        <v>12.3458</v>
      </c>
      <c r="HC817">
        <v>18</v>
      </c>
      <c r="HD817">
        <v>500.622</v>
      </c>
      <c r="HE817">
        <v>608.082</v>
      </c>
      <c r="HF817">
        <v>11.2617</v>
      </c>
      <c r="HG817">
        <v>30.0923</v>
      </c>
      <c r="HH817">
        <v>29.9997</v>
      </c>
      <c r="HI817">
        <v>29.9697</v>
      </c>
      <c r="HJ817">
        <v>29.871</v>
      </c>
      <c r="HK817">
        <v>78.583</v>
      </c>
      <c r="HL817">
        <v>44.6661</v>
      </c>
      <c r="HM817">
        <v>0</v>
      </c>
      <c r="HN817">
        <v>10.9343</v>
      </c>
      <c r="HO817">
        <v>1685.72</v>
      </c>
      <c r="HP817">
        <v>15.4665</v>
      </c>
      <c r="HQ817">
        <v>102.287</v>
      </c>
      <c r="HR817">
        <v>103.17</v>
      </c>
    </row>
    <row r="818" spans="1:226">
      <c r="A818">
        <v>802</v>
      </c>
      <c r="B818">
        <v>1657131106</v>
      </c>
      <c r="C818">
        <v>11073.4000000954</v>
      </c>
      <c r="D818" t="s">
        <v>1969</v>
      </c>
      <c r="E818" t="s">
        <v>1970</v>
      </c>
      <c r="F818">
        <v>5</v>
      </c>
      <c r="G818" t="s">
        <v>1772</v>
      </c>
      <c r="H818" t="s">
        <v>354</v>
      </c>
      <c r="I818">
        <v>1657131098.21429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1707.10201934174</v>
      </c>
      <c r="AK818">
        <v>1678.26448484849</v>
      </c>
      <c r="AL818">
        <v>3.38159083880319</v>
      </c>
      <c r="AM818">
        <v>66.8679461402668</v>
      </c>
      <c r="AN818">
        <f>(AP818 - AO818 + BO818*1E3/(8.314*(BQ818+273.15)) * AR818/BN818 * AQ818) * BN818/(100*BB818) * 1000/(1000 - AP818)</f>
        <v>0</v>
      </c>
      <c r="AO818">
        <v>15.4262976184151</v>
      </c>
      <c r="AP818">
        <v>17.1004836363636</v>
      </c>
      <c r="AQ818">
        <v>-0.000395961330393348</v>
      </c>
      <c r="AR818">
        <v>77.4783212789104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1657131098.21429</v>
      </c>
      <c r="BH818">
        <v>1625.04678571429</v>
      </c>
      <c r="BI818">
        <v>1665.30678571429</v>
      </c>
      <c r="BJ818">
        <v>17.117725</v>
      </c>
      <c r="BK818">
        <v>15.3817285714286</v>
      </c>
      <c r="BL818">
        <v>1606.7725</v>
      </c>
      <c r="BM818">
        <v>16.9755214285714</v>
      </c>
      <c r="BN818">
        <v>499.984321428571</v>
      </c>
      <c r="BO818">
        <v>73.932</v>
      </c>
      <c r="BP818">
        <v>0.048016025</v>
      </c>
      <c r="BQ818">
        <v>21.5010392857143</v>
      </c>
      <c r="BR818">
        <v>22.3062357142857</v>
      </c>
      <c r="BS818">
        <v>999.9</v>
      </c>
      <c r="BT818">
        <v>0</v>
      </c>
      <c r="BU818">
        <v>0</v>
      </c>
      <c r="BV818">
        <v>9982.67857142857</v>
      </c>
      <c r="BW818">
        <v>0</v>
      </c>
      <c r="BX818">
        <v>2110.6825</v>
      </c>
      <c r="BY818">
        <v>-40.2597285714286</v>
      </c>
      <c r="BZ818">
        <v>1653.34892857143</v>
      </c>
      <c r="CA818">
        <v>1691.32285714286</v>
      </c>
      <c r="CB818">
        <v>1.73599678571429</v>
      </c>
      <c r="CC818">
        <v>1665.30678571429</v>
      </c>
      <c r="CD818">
        <v>15.3817285714286</v>
      </c>
      <c r="CE818">
        <v>1.26554785714286</v>
      </c>
      <c r="CF818">
        <v>1.1372025</v>
      </c>
      <c r="CG818">
        <v>10.3958071428571</v>
      </c>
      <c r="CH818">
        <v>8.80387071428571</v>
      </c>
      <c r="CI818">
        <v>2000.00928571429</v>
      </c>
      <c r="CJ818">
        <v>0.980003</v>
      </c>
      <c r="CK818">
        <v>0.0199966</v>
      </c>
      <c r="CL818">
        <v>0</v>
      </c>
      <c r="CM818">
        <v>2.16711071428571</v>
      </c>
      <c r="CN818">
        <v>0</v>
      </c>
      <c r="CO818">
        <v>12633.0142857143</v>
      </c>
      <c r="CP818">
        <v>17300.2428571429</v>
      </c>
      <c r="CQ818">
        <v>40.312</v>
      </c>
      <c r="CR818">
        <v>41.7743571428571</v>
      </c>
      <c r="CS818">
        <v>40.48425</v>
      </c>
      <c r="CT818">
        <v>39.5</v>
      </c>
      <c r="CU818">
        <v>39.25</v>
      </c>
      <c r="CV818">
        <v>1960.01928571429</v>
      </c>
      <c r="CW818">
        <v>39.99</v>
      </c>
      <c r="CX818">
        <v>0</v>
      </c>
      <c r="CY818">
        <v>1657131086.5</v>
      </c>
      <c r="CZ818">
        <v>0</v>
      </c>
      <c r="DA818">
        <v>0</v>
      </c>
      <c r="DB818" t="s">
        <v>356</v>
      </c>
      <c r="DC818">
        <v>1656081770.5</v>
      </c>
      <c r="DD818">
        <v>1655399214.6</v>
      </c>
      <c r="DE818">
        <v>0</v>
      </c>
      <c r="DF818">
        <v>0.134</v>
      </c>
      <c r="DG818">
        <v>-0.06</v>
      </c>
      <c r="DH818">
        <v>9.331</v>
      </c>
      <c r="DI818">
        <v>0.511</v>
      </c>
      <c r="DJ818">
        <v>421</v>
      </c>
      <c r="DK818">
        <v>25</v>
      </c>
      <c r="DL818">
        <v>1.93</v>
      </c>
      <c r="DM818">
        <v>0.15</v>
      </c>
      <c r="DN818">
        <v>-40.3770292682927</v>
      </c>
      <c r="DO818">
        <v>1.45796027874566</v>
      </c>
      <c r="DP818">
        <v>0.464182076473205</v>
      </c>
      <c r="DQ818">
        <v>0</v>
      </c>
      <c r="DR818">
        <v>1.77036195121951</v>
      </c>
      <c r="DS818">
        <v>-0.599051289198602</v>
      </c>
      <c r="DT818">
        <v>0.0684145076691149</v>
      </c>
      <c r="DU818">
        <v>0</v>
      </c>
      <c r="DV818">
        <v>0</v>
      </c>
      <c r="DW818">
        <v>2</v>
      </c>
      <c r="DX818" t="s">
        <v>367</v>
      </c>
      <c r="DY818">
        <v>2.97024</v>
      </c>
      <c r="DZ818">
        <v>2.70185</v>
      </c>
      <c r="EA818">
        <v>0.186108</v>
      </c>
      <c r="EB818">
        <v>0.189794</v>
      </c>
      <c r="EC818">
        <v>0.0666389</v>
      </c>
      <c r="ED818">
        <v>0.0623747</v>
      </c>
      <c r="EE818">
        <v>31652.5</v>
      </c>
      <c r="EF818">
        <v>34506.9</v>
      </c>
      <c r="EG818">
        <v>35265.7</v>
      </c>
      <c r="EH818">
        <v>38651.6</v>
      </c>
      <c r="EI818">
        <v>46712.8</v>
      </c>
      <c r="EJ818">
        <v>52327.2</v>
      </c>
      <c r="EK818">
        <v>55150.1</v>
      </c>
      <c r="EL818">
        <v>61973.3</v>
      </c>
      <c r="EM818">
        <v>1.9428</v>
      </c>
      <c r="EN818">
        <v>2.098</v>
      </c>
      <c r="EO818">
        <v>0.00923872</v>
      </c>
      <c r="EP818">
        <v>0</v>
      </c>
      <c r="EQ818">
        <v>22.1566</v>
      </c>
      <c r="ER818">
        <v>999.9</v>
      </c>
      <c r="ES818">
        <v>34.111</v>
      </c>
      <c r="ET818">
        <v>38.179</v>
      </c>
      <c r="EU818">
        <v>31.0173</v>
      </c>
      <c r="EV818">
        <v>54.6821</v>
      </c>
      <c r="EW818">
        <v>36.2139</v>
      </c>
      <c r="EX818">
        <v>2</v>
      </c>
      <c r="EY818">
        <v>0.252358</v>
      </c>
      <c r="EZ818">
        <v>9.28105</v>
      </c>
      <c r="FA818">
        <v>19.9162</v>
      </c>
      <c r="FB818">
        <v>5.20172</v>
      </c>
      <c r="FC818">
        <v>12.0099</v>
      </c>
      <c r="FD818">
        <v>4.9756</v>
      </c>
      <c r="FE818">
        <v>3.294</v>
      </c>
      <c r="FF818">
        <v>9999</v>
      </c>
      <c r="FG818">
        <v>9999</v>
      </c>
      <c r="FH818">
        <v>9999</v>
      </c>
      <c r="FI818">
        <v>553.7</v>
      </c>
      <c r="FJ818">
        <v>1.8631</v>
      </c>
      <c r="FK818">
        <v>1.86783</v>
      </c>
      <c r="FL818">
        <v>1.86752</v>
      </c>
      <c r="FM818">
        <v>1.86874</v>
      </c>
      <c r="FN818">
        <v>1.86951</v>
      </c>
      <c r="FO818">
        <v>1.86554</v>
      </c>
      <c r="FP818">
        <v>1.86661</v>
      </c>
      <c r="FQ818">
        <v>1.86792</v>
      </c>
      <c r="FR818">
        <v>5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18.46</v>
      </c>
      <c r="GF818">
        <v>0.1412</v>
      </c>
      <c r="GG818">
        <v>5.21543574155078</v>
      </c>
      <c r="GH818">
        <v>0.0100486214095962</v>
      </c>
      <c r="GI818">
        <v>-1.74255938316833e-06</v>
      </c>
      <c r="GJ818">
        <v>3.40457676646056e-10</v>
      </c>
      <c r="GK818">
        <v>-0.0234001039270155</v>
      </c>
      <c r="GL818">
        <v>-0.0317258394575505</v>
      </c>
      <c r="GM818">
        <v>0.00293552719409138</v>
      </c>
      <c r="GN818">
        <v>-2.89779016759736e-05</v>
      </c>
      <c r="GO818">
        <v>-4</v>
      </c>
      <c r="GP818">
        <v>2214</v>
      </c>
      <c r="GQ818">
        <v>1</v>
      </c>
      <c r="GR818">
        <v>18</v>
      </c>
      <c r="GS818">
        <v>17488.9</v>
      </c>
      <c r="GT818">
        <v>28864.9</v>
      </c>
      <c r="GU818">
        <v>3.95874</v>
      </c>
      <c r="GV818">
        <v>2.6355</v>
      </c>
      <c r="GW818">
        <v>2.24854</v>
      </c>
      <c r="GX818">
        <v>2.73193</v>
      </c>
      <c r="GY818">
        <v>1.99585</v>
      </c>
      <c r="GZ818">
        <v>2.323</v>
      </c>
      <c r="HA818">
        <v>41.9802</v>
      </c>
      <c r="HB818">
        <v>12.3196</v>
      </c>
      <c r="HC818">
        <v>18</v>
      </c>
      <c r="HD818">
        <v>501.676</v>
      </c>
      <c r="HE818">
        <v>608.238</v>
      </c>
      <c r="HF818">
        <v>11.2519</v>
      </c>
      <c r="HG818">
        <v>30.0872</v>
      </c>
      <c r="HH818">
        <v>29.9998</v>
      </c>
      <c r="HI818">
        <v>29.9671</v>
      </c>
      <c r="HJ818">
        <v>29.871</v>
      </c>
      <c r="HK818">
        <v>79.205</v>
      </c>
      <c r="HL818">
        <v>44.6661</v>
      </c>
      <c r="HM818">
        <v>0</v>
      </c>
      <c r="HN818">
        <v>10.9129</v>
      </c>
      <c r="HO818">
        <v>1705.86</v>
      </c>
      <c r="HP818">
        <v>15.5142</v>
      </c>
      <c r="HQ818">
        <v>102.288</v>
      </c>
      <c r="HR818">
        <v>103.17</v>
      </c>
    </row>
    <row r="819" spans="1:226">
      <c r="A819">
        <v>803</v>
      </c>
      <c r="B819">
        <v>1657131111</v>
      </c>
      <c r="C819">
        <v>11078.4000000954</v>
      </c>
      <c r="D819" t="s">
        <v>1971</v>
      </c>
      <c r="E819" t="s">
        <v>1972</v>
      </c>
      <c r="F819">
        <v>5</v>
      </c>
      <c r="G819" t="s">
        <v>1772</v>
      </c>
      <c r="H819" t="s">
        <v>354</v>
      </c>
      <c r="I819">
        <v>1657131103.5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1724.5321460709</v>
      </c>
      <c r="AK819">
        <v>1695.57084848485</v>
      </c>
      <c r="AL819">
        <v>3.43049292392069</v>
      </c>
      <c r="AM819">
        <v>66.8679461402668</v>
      </c>
      <c r="AN819">
        <f>(AP819 - AO819 + BO819*1E3/(8.314*(BQ819+273.15)) * AR819/BN819 * AQ819) * BN819/(100*BB819) * 1000/(1000 - AP819)</f>
        <v>0</v>
      </c>
      <c r="AO819">
        <v>15.4312099937138</v>
      </c>
      <c r="AP819">
        <v>17.0829260606061</v>
      </c>
      <c r="AQ819">
        <v>-0.00613109881010124</v>
      </c>
      <c r="AR819">
        <v>77.4783212789104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1657131103.5</v>
      </c>
      <c r="BH819">
        <v>1642.91333333333</v>
      </c>
      <c r="BI819">
        <v>1683.13333333333</v>
      </c>
      <c r="BJ819">
        <v>17.1029888888889</v>
      </c>
      <c r="BK819">
        <v>15.407362962963</v>
      </c>
      <c r="BL819">
        <v>1624.51444444444</v>
      </c>
      <c r="BM819">
        <v>16.9613888888889</v>
      </c>
      <c r="BN819">
        <v>499.979555555556</v>
      </c>
      <c r="BO819">
        <v>73.9317962962963</v>
      </c>
      <c r="BP819">
        <v>0.0479951407407407</v>
      </c>
      <c r="BQ819">
        <v>21.5038296296296</v>
      </c>
      <c r="BR819">
        <v>22.3159185185185</v>
      </c>
      <c r="BS819">
        <v>999.9</v>
      </c>
      <c r="BT819">
        <v>0</v>
      </c>
      <c r="BU819">
        <v>0</v>
      </c>
      <c r="BV819">
        <v>9989.62962962963</v>
      </c>
      <c r="BW819">
        <v>0</v>
      </c>
      <c r="BX819">
        <v>2098.41148148148</v>
      </c>
      <c r="BY819">
        <v>-40.2186518518519</v>
      </c>
      <c r="BZ819">
        <v>1671.50185185185</v>
      </c>
      <c r="CA819">
        <v>1709.47259259259</v>
      </c>
      <c r="CB819">
        <v>1.69562518518518</v>
      </c>
      <c r="CC819">
        <v>1683.13333333333</v>
      </c>
      <c r="CD819">
        <v>15.407362962963</v>
      </c>
      <c r="CE819">
        <v>1.26445518518519</v>
      </c>
      <c r="CF819">
        <v>1.13909407407407</v>
      </c>
      <c r="CG819">
        <v>10.382862962963</v>
      </c>
      <c r="CH819">
        <v>8.82846185185185</v>
      </c>
      <c r="CI819">
        <v>1999.99518518519</v>
      </c>
      <c r="CJ819">
        <v>0.980003</v>
      </c>
      <c r="CK819">
        <v>0.0199966</v>
      </c>
      <c r="CL819">
        <v>0</v>
      </c>
      <c r="CM819">
        <v>2.1708962962963</v>
      </c>
      <c r="CN819">
        <v>0</v>
      </c>
      <c r="CO819">
        <v>12624.2444444444</v>
      </c>
      <c r="CP819">
        <v>17300.1333333333</v>
      </c>
      <c r="CQ819">
        <v>40.312</v>
      </c>
      <c r="CR819">
        <v>41.7706666666667</v>
      </c>
      <c r="CS819">
        <v>40.4836666666667</v>
      </c>
      <c r="CT819">
        <v>39.5</v>
      </c>
      <c r="CU819">
        <v>39.25</v>
      </c>
      <c r="CV819">
        <v>1960.00518518519</v>
      </c>
      <c r="CW819">
        <v>39.99</v>
      </c>
      <c r="CX819">
        <v>0</v>
      </c>
      <c r="CY819">
        <v>1657131091.3</v>
      </c>
      <c r="CZ819">
        <v>0</v>
      </c>
      <c r="DA819">
        <v>0</v>
      </c>
      <c r="DB819" t="s">
        <v>356</v>
      </c>
      <c r="DC819">
        <v>1656081770.5</v>
      </c>
      <c r="DD819">
        <v>1655399214.6</v>
      </c>
      <c r="DE819">
        <v>0</v>
      </c>
      <c r="DF819">
        <v>0.134</v>
      </c>
      <c r="DG819">
        <v>-0.06</v>
      </c>
      <c r="DH819">
        <v>9.331</v>
      </c>
      <c r="DI819">
        <v>0.511</v>
      </c>
      <c r="DJ819">
        <v>421</v>
      </c>
      <c r="DK819">
        <v>25</v>
      </c>
      <c r="DL819">
        <v>1.93</v>
      </c>
      <c r="DM819">
        <v>0.15</v>
      </c>
      <c r="DN819">
        <v>-40.3122317073171</v>
      </c>
      <c r="DO819">
        <v>0.837737979094071</v>
      </c>
      <c r="DP819">
        <v>0.512540824995754</v>
      </c>
      <c r="DQ819">
        <v>0</v>
      </c>
      <c r="DR819">
        <v>1.7243287804878</v>
      </c>
      <c r="DS819">
        <v>-0.479472543554003</v>
      </c>
      <c r="DT819">
        <v>0.0502939453367618</v>
      </c>
      <c r="DU819">
        <v>0</v>
      </c>
      <c r="DV819">
        <v>0</v>
      </c>
      <c r="DW819">
        <v>2</v>
      </c>
      <c r="DX819" t="s">
        <v>367</v>
      </c>
      <c r="DY819">
        <v>2.971</v>
      </c>
      <c r="DZ819">
        <v>2.70196</v>
      </c>
      <c r="EA819">
        <v>0.18725</v>
      </c>
      <c r="EB819">
        <v>0.190943</v>
      </c>
      <c r="EC819">
        <v>0.0666003</v>
      </c>
      <c r="ED819">
        <v>0.062394</v>
      </c>
      <c r="EE819">
        <v>31608</v>
      </c>
      <c r="EF819">
        <v>34458.5</v>
      </c>
      <c r="EG819">
        <v>35265.6</v>
      </c>
      <c r="EH819">
        <v>38652.1</v>
      </c>
      <c r="EI819">
        <v>46714.9</v>
      </c>
      <c r="EJ819">
        <v>52327.1</v>
      </c>
      <c r="EK819">
        <v>55150.2</v>
      </c>
      <c r="EL819">
        <v>61974.3</v>
      </c>
      <c r="EM819">
        <v>1.9418</v>
      </c>
      <c r="EN819">
        <v>2.098</v>
      </c>
      <c r="EO819">
        <v>0.0108778</v>
      </c>
      <c r="EP819">
        <v>0</v>
      </c>
      <c r="EQ819">
        <v>22.1492</v>
      </c>
      <c r="ER819">
        <v>999.9</v>
      </c>
      <c r="ES819">
        <v>34.111</v>
      </c>
      <c r="ET819">
        <v>38.179</v>
      </c>
      <c r="EU819">
        <v>31.0139</v>
      </c>
      <c r="EV819">
        <v>54.7821</v>
      </c>
      <c r="EW819">
        <v>36.1418</v>
      </c>
      <c r="EX819">
        <v>2</v>
      </c>
      <c r="EY819">
        <v>0.252378</v>
      </c>
      <c r="EZ819">
        <v>9.28105</v>
      </c>
      <c r="FA819">
        <v>19.9161</v>
      </c>
      <c r="FB819">
        <v>5.19932</v>
      </c>
      <c r="FC819">
        <v>12.0099</v>
      </c>
      <c r="FD819">
        <v>4.9756</v>
      </c>
      <c r="FE819">
        <v>3.294</v>
      </c>
      <c r="FF819">
        <v>9999</v>
      </c>
      <c r="FG819">
        <v>9999</v>
      </c>
      <c r="FH819">
        <v>9999</v>
      </c>
      <c r="FI819">
        <v>553.7</v>
      </c>
      <c r="FJ819">
        <v>1.8631</v>
      </c>
      <c r="FK819">
        <v>1.86783</v>
      </c>
      <c r="FL819">
        <v>1.86752</v>
      </c>
      <c r="FM819">
        <v>1.86874</v>
      </c>
      <c r="FN819">
        <v>1.86951</v>
      </c>
      <c r="FO819">
        <v>1.86554</v>
      </c>
      <c r="FP819">
        <v>1.86661</v>
      </c>
      <c r="FQ819">
        <v>1.86792</v>
      </c>
      <c r="FR819">
        <v>5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18.58</v>
      </c>
      <c r="GF819">
        <v>0.1407</v>
      </c>
      <c r="GG819">
        <v>5.21543574155078</v>
      </c>
      <c r="GH819">
        <v>0.0100486214095962</v>
      </c>
      <c r="GI819">
        <v>-1.74255938316833e-06</v>
      </c>
      <c r="GJ819">
        <v>3.40457676646056e-10</v>
      </c>
      <c r="GK819">
        <v>-0.0234001039270155</v>
      </c>
      <c r="GL819">
        <v>-0.0317258394575505</v>
      </c>
      <c r="GM819">
        <v>0.00293552719409138</v>
      </c>
      <c r="GN819">
        <v>-2.89779016759736e-05</v>
      </c>
      <c r="GO819">
        <v>-4</v>
      </c>
      <c r="GP819">
        <v>2214</v>
      </c>
      <c r="GQ819">
        <v>1</v>
      </c>
      <c r="GR819">
        <v>18</v>
      </c>
      <c r="GS819">
        <v>17489</v>
      </c>
      <c r="GT819">
        <v>28864.9</v>
      </c>
      <c r="GU819">
        <v>3.9856</v>
      </c>
      <c r="GV819">
        <v>2.63428</v>
      </c>
      <c r="GW819">
        <v>2.24854</v>
      </c>
      <c r="GX819">
        <v>2.73193</v>
      </c>
      <c r="GY819">
        <v>1.99585</v>
      </c>
      <c r="GZ819">
        <v>2.35596</v>
      </c>
      <c r="HA819">
        <v>41.9538</v>
      </c>
      <c r="HB819">
        <v>12.3283</v>
      </c>
      <c r="HC819">
        <v>18</v>
      </c>
      <c r="HD819">
        <v>500.981</v>
      </c>
      <c r="HE819">
        <v>608.211</v>
      </c>
      <c r="HF819">
        <v>11.2453</v>
      </c>
      <c r="HG819">
        <v>30.0846</v>
      </c>
      <c r="HH819">
        <v>29.9999</v>
      </c>
      <c r="HI819">
        <v>29.9645</v>
      </c>
      <c r="HJ819">
        <v>29.8684</v>
      </c>
      <c r="HK819">
        <v>79.7409</v>
      </c>
      <c r="HL819">
        <v>44.3685</v>
      </c>
      <c r="HM819">
        <v>0</v>
      </c>
      <c r="HN819">
        <v>10.9108</v>
      </c>
      <c r="HO819">
        <v>1719.26</v>
      </c>
      <c r="HP819">
        <v>15.5653</v>
      </c>
      <c r="HQ819">
        <v>102.288</v>
      </c>
      <c r="HR819">
        <v>103.172</v>
      </c>
    </row>
    <row r="820" spans="1:226">
      <c r="A820">
        <v>804</v>
      </c>
      <c r="B820">
        <v>1657131116</v>
      </c>
      <c r="C820">
        <v>11083.4000000954</v>
      </c>
      <c r="D820" t="s">
        <v>1973</v>
      </c>
      <c r="E820" t="s">
        <v>1974</v>
      </c>
      <c r="F820">
        <v>5</v>
      </c>
      <c r="G820" t="s">
        <v>1772</v>
      </c>
      <c r="H820" t="s">
        <v>354</v>
      </c>
      <c r="I820">
        <v>1657131108.21429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1740.51899407285</v>
      </c>
      <c r="AK820">
        <v>1712.31436363636</v>
      </c>
      <c r="AL820">
        <v>3.31191737193945</v>
      </c>
      <c r="AM820">
        <v>66.8679461402668</v>
      </c>
      <c r="AN820">
        <f>(AP820 - AO820 + BO820*1E3/(8.314*(BQ820+273.15)) * AR820/BN820 * AQ820) * BN820/(100*BB820) * 1000/(1000 - AP820)</f>
        <v>0</v>
      </c>
      <c r="AO820">
        <v>15.5278549341404</v>
      </c>
      <c r="AP820">
        <v>17.085396969697</v>
      </c>
      <c r="AQ820">
        <v>-0.00108261597083239</v>
      </c>
      <c r="AR820">
        <v>77.4783212789104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1657131108.21429</v>
      </c>
      <c r="BH820">
        <v>1658.80321428571</v>
      </c>
      <c r="BI820">
        <v>1698.65928571429</v>
      </c>
      <c r="BJ820">
        <v>17.0911571428571</v>
      </c>
      <c r="BK820">
        <v>15.4654821428571</v>
      </c>
      <c r="BL820">
        <v>1640.29214285714</v>
      </c>
      <c r="BM820">
        <v>16.9500428571429</v>
      </c>
      <c r="BN820">
        <v>499.972071428571</v>
      </c>
      <c r="BO820">
        <v>73.9320964285714</v>
      </c>
      <c r="BP820">
        <v>0.0480939535714286</v>
      </c>
      <c r="BQ820">
        <v>21.5044464285714</v>
      </c>
      <c r="BR820">
        <v>22.3291107142857</v>
      </c>
      <c r="BS820">
        <v>999.9</v>
      </c>
      <c r="BT820">
        <v>0</v>
      </c>
      <c r="BU820">
        <v>0</v>
      </c>
      <c r="BV820">
        <v>9998.57142857143</v>
      </c>
      <c r="BW820">
        <v>0</v>
      </c>
      <c r="BX820">
        <v>2087.10428571429</v>
      </c>
      <c r="BY820">
        <v>-39.8547821428572</v>
      </c>
      <c r="BZ820">
        <v>1687.64857142857</v>
      </c>
      <c r="CA820">
        <v>1725.34428571429</v>
      </c>
      <c r="CB820">
        <v>1.62567821428571</v>
      </c>
      <c r="CC820">
        <v>1698.65928571429</v>
      </c>
      <c r="CD820">
        <v>15.4654821428571</v>
      </c>
      <c r="CE820">
        <v>1.26358535714286</v>
      </c>
      <c r="CF820">
        <v>1.14339535714286</v>
      </c>
      <c r="CG820">
        <v>10.3725607142857</v>
      </c>
      <c r="CH820">
        <v>8.8841775</v>
      </c>
      <c r="CI820">
        <v>1999.97678571429</v>
      </c>
      <c r="CJ820">
        <v>0.980003</v>
      </c>
      <c r="CK820">
        <v>0.0199966</v>
      </c>
      <c r="CL820">
        <v>0</v>
      </c>
      <c r="CM820">
        <v>2.183875</v>
      </c>
      <c r="CN820">
        <v>0</v>
      </c>
      <c r="CO820">
        <v>12613.8857142857</v>
      </c>
      <c r="CP820">
        <v>17299.9714285714</v>
      </c>
      <c r="CQ820">
        <v>40.312</v>
      </c>
      <c r="CR820">
        <v>41.7876428571428</v>
      </c>
      <c r="CS820">
        <v>40.47975</v>
      </c>
      <c r="CT820">
        <v>39.5</v>
      </c>
      <c r="CU820">
        <v>39.25</v>
      </c>
      <c r="CV820">
        <v>1959.98678571429</v>
      </c>
      <c r="CW820">
        <v>39.99</v>
      </c>
      <c r="CX820">
        <v>0</v>
      </c>
      <c r="CY820">
        <v>1657131096.1</v>
      </c>
      <c r="CZ820">
        <v>0</v>
      </c>
      <c r="DA820">
        <v>0</v>
      </c>
      <c r="DB820" t="s">
        <v>356</v>
      </c>
      <c r="DC820">
        <v>1656081770.5</v>
      </c>
      <c r="DD820">
        <v>1655399214.6</v>
      </c>
      <c r="DE820">
        <v>0</v>
      </c>
      <c r="DF820">
        <v>0.134</v>
      </c>
      <c r="DG820">
        <v>-0.06</v>
      </c>
      <c r="DH820">
        <v>9.331</v>
      </c>
      <c r="DI820">
        <v>0.511</v>
      </c>
      <c r="DJ820">
        <v>421</v>
      </c>
      <c r="DK820">
        <v>25</v>
      </c>
      <c r="DL820">
        <v>1.93</v>
      </c>
      <c r="DM820">
        <v>0.15</v>
      </c>
      <c r="DN820">
        <v>-40.0622853658537</v>
      </c>
      <c r="DO820">
        <v>3.10680836236932</v>
      </c>
      <c r="DP820">
        <v>0.682667247643648</v>
      </c>
      <c r="DQ820">
        <v>0</v>
      </c>
      <c r="DR820">
        <v>1.67409926829268</v>
      </c>
      <c r="DS820">
        <v>-0.722063205574914</v>
      </c>
      <c r="DT820">
        <v>0.0759838962845849</v>
      </c>
      <c r="DU820">
        <v>0</v>
      </c>
      <c r="DV820">
        <v>0</v>
      </c>
      <c r="DW820">
        <v>2</v>
      </c>
      <c r="DX820" t="s">
        <v>367</v>
      </c>
      <c r="DY820">
        <v>2.96997</v>
      </c>
      <c r="DZ820">
        <v>2.70235</v>
      </c>
      <c r="EA820">
        <v>0.188339</v>
      </c>
      <c r="EB820">
        <v>0.191981</v>
      </c>
      <c r="EC820">
        <v>0.0666058</v>
      </c>
      <c r="ED820">
        <v>0.0627682</v>
      </c>
      <c r="EE820">
        <v>31565.8</v>
      </c>
      <c r="EF820">
        <v>34414.5</v>
      </c>
      <c r="EG820">
        <v>35265.8</v>
      </c>
      <c r="EH820">
        <v>38652.4</v>
      </c>
      <c r="EI820">
        <v>46714.5</v>
      </c>
      <c r="EJ820">
        <v>52306.8</v>
      </c>
      <c r="EK820">
        <v>55150.1</v>
      </c>
      <c r="EL820">
        <v>61975.1</v>
      </c>
      <c r="EM820">
        <v>1.9404</v>
      </c>
      <c r="EN820">
        <v>2.098</v>
      </c>
      <c r="EO820">
        <v>0.013113</v>
      </c>
      <c r="EP820">
        <v>0</v>
      </c>
      <c r="EQ820">
        <v>22.1416</v>
      </c>
      <c r="ER820">
        <v>999.9</v>
      </c>
      <c r="ES820">
        <v>34.086</v>
      </c>
      <c r="ET820">
        <v>38.199</v>
      </c>
      <c r="EU820">
        <v>31.0286</v>
      </c>
      <c r="EV820">
        <v>54.8521</v>
      </c>
      <c r="EW820">
        <v>36.1579</v>
      </c>
      <c r="EX820">
        <v>2</v>
      </c>
      <c r="EY820">
        <v>0.251789</v>
      </c>
      <c r="EZ820">
        <v>9.28105</v>
      </c>
      <c r="FA820">
        <v>19.9164</v>
      </c>
      <c r="FB820">
        <v>5.20052</v>
      </c>
      <c r="FC820">
        <v>12.0099</v>
      </c>
      <c r="FD820">
        <v>4.9756</v>
      </c>
      <c r="FE820">
        <v>3.294</v>
      </c>
      <c r="FF820">
        <v>9999</v>
      </c>
      <c r="FG820">
        <v>9999</v>
      </c>
      <c r="FH820">
        <v>9999</v>
      </c>
      <c r="FI820">
        <v>553.7</v>
      </c>
      <c r="FJ820">
        <v>1.8631</v>
      </c>
      <c r="FK820">
        <v>1.8678</v>
      </c>
      <c r="FL820">
        <v>1.86752</v>
      </c>
      <c r="FM820">
        <v>1.86874</v>
      </c>
      <c r="FN820">
        <v>1.86951</v>
      </c>
      <c r="FO820">
        <v>1.86554</v>
      </c>
      <c r="FP820">
        <v>1.86658</v>
      </c>
      <c r="FQ820">
        <v>1.86798</v>
      </c>
      <c r="FR820">
        <v>5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18.7</v>
      </c>
      <c r="GF820">
        <v>0.1408</v>
      </c>
      <c r="GG820">
        <v>5.21543574155078</v>
      </c>
      <c r="GH820">
        <v>0.0100486214095962</v>
      </c>
      <c r="GI820">
        <v>-1.74255938316833e-06</v>
      </c>
      <c r="GJ820">
        <v>3.40457676646056e-10</v>
      </c>
      <c r="GK820">
        <v>-0.0234001039270155</v>
      </c>
      <c r="GL820">
        <v>-0.0317258394575505</v>
      </c>
      <c r="GM820">
        <v>0.00293552719409138</v>
      </c>
      <c r="GN820">
        <v>-2.89779016759736e-05</v>
      </c>
      <c r="GO820">
        <v>-4</v>
      </c>
      <c r="GP820">
        <v>2214</v>
      </c>
      <c r="GQ820">
        <v>1</v>
      </c>
      <c r="GR820">
        <v>18</v>
      </c>
      <c r="GS820">
        <v>17489.1</v>
      </c>
      <c r="GT820">
        <v>28865</v>
      </c>
      <c r="GU820">
        <v>4.01367</v>
      </c>
      <c r="GV820">
        <v>2.62573</v>
      </c>
      <c r="GW820">
        <v>2.24854</v>
      </c>
      <c r="GX820">
        <v>2.73193</v>
      </c>
      <c r="GY820">
        <v>1.99585</v>
      </c>
      <c r="GZ820">
        <v>2.33276</v>
      </c>
      <c r="HA820">
        <v>41.9538</v>
      </c>
      <c r="HB820">
        <v>12.3108</v>
      </c>
      <c r="HC820">
        <v>18</v>
      </c>
      <c r="HD820">
        <v>500.041</v>
      </c>
      <c r="HE820">
        <v>608.211</v>
      </c>
      <c r="HF820">
        <v>11.243</v>
      </c>
      <c r="HG820">
        <v>30.0819</v>
      </c>
      <c r="HH820">
        <v>29.9999</v>
      </c>
      <c r="HI820">
        <v>29.9645</v>
      </c>
      <c r="HJ820">
        <v>29.8684</v>
      </c>
      <c r="HK820">
        <v>80.2988</v>
      </c>
      <c r="HL820">
        <v>44.3685</v>
      </c>
      <c r="HM820">
        <v>0</v>
      </c>
      <c r="HN820">
        <v>10.9006</v>
      </c>
      <c r="HO820">
        <v>1739.7</v>
      </c>
      <c r="HP820">
        <v>15.6092</v>
      </c>
      <c r="HQ820">
        <v>102.288</v>
      </c>
      <c r="HR820">
        <v>103.172</v>
      </c>
    </row>
    <row r="821" spans="1:226">
      <c r="A821">
        <v>805</v>
      </c>
      <c r="B821">
        <v>1657131121</v>
      </c>
      <c r="C821">
        <v>11088.4000000954</v>
      </c>
      <c r="D821" t="s">
        <v>1975</v>
      </c>
      <c r="E821" t="s">
        <v>1976</v>
      </c>
      <c r="F821">
        <v>5</v>
      </c>
      <c r="G821" t="s">
        <v>1772</v>
      </c>
      <c r="H821" t="s">
        <v>354</v>
      </c>
      <c r="I821">
        <v>1657131113.5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1757.82124780211</v>
      </c>
      <c r="AK821">
        <v>1729.05315151515</v>
      </c>
      <c r="AL821">
        <v>3.41977247749338</v>
      </c>
      <c r="AM821">
        <v>66.8679461402668</v>
      </c>
      <c r="AN821">
        <f>(AP821 - AO821 + BO821*1E3/(8.314*(BQ821+273.15)) * AR821/BN821 * AQ821) * BN821/(100*BB821) * 1000/(1000 - AP821)</f>
        <v>0</v>
      </c>
      <c r="AO821">
        <v>15.5656270869775</v>
      </c>
      <c r="AP821">
        <v>17.0876860606061</v>
      </c>
      <c r="AQ821">
        <v>-0.000520126630992884</v>
      </c>
      <c r="AR821">
        <v>77.4783212789104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1657131113.5</v>
      </c>
      <c r="BH821">
        <v>1676.37148148148</v>
      </c>
      <c r="BI821">
        <v>1716.19481481481</v>
      </c>
      <c r="BJ821">
        <v>17.0857444444444</v>
      </c>
      <c r="BK821">
        <v>15.5142481481481</v>
      </c>
      <c r="BL821">
        <v>1657.73666666667</v>
      </c>
      <c r="BM821">
        <v>16.9448518518519</v>
      </c>
      <c r="BN821">
        <v>499.985703703704</v>
      </c>
      <c r="BO821">
        <v>73.9322814814815</v>
      </c>
      <c r="BP821">
        <v>0.0481340851851852</v>
      </c>
      <c r="BQ821">
        <v>21.5087851851852</v>
      </c>
      <c r="BR821">
        <v>22.3450888888889</v>
      </c>
      <c r="BS821">
        <v>999.9</v>
      </c>
      <c r="BT821">
        <v>0</v>
      </c>
      <c r="BU821">
        <v>0</v>
      </c>
      <c r="BV821">
        <v>10006.1111111111</v>
      </c>
      <c r="BW821">
        <v>0</v>
      </c>
      <c r="BX821">
        <v>2076.8537037037</v>
      </c>
      <c r="BY821">
        <v>-39.8223222222222</v>
      </c>
      <c r="BZ821">
        <v>1705.51296296296</v>
      </c>
      <c r="CA821">
        <v>1743.24185185185</v>
      </c>
      <c r="CB821">
        <v>1.57150185185185</v>
      </c>
      <c r="CC821">
        <v>1716.19481481481</v>
      </c>
      <c r="CD821">
        <v>15.5142481481481</v>
      </c>
      <c r="CE821">
        <v>1.26318851851852</v>
      </c>
      <c r="CF821">
        <v>1.14700407407407</v>
      </c>
      <c r="CG821">
        <v>10.3678518518519</v>
      </c>
      <c r="CH821">
        <v>8.93081703703704</v>
      </c>
      <c r="CI821">
        <v>1999.98259259259</v>
      </c>
      <c r="CJ821">
        <v>0.980003148148148</v>
      </c>
      <c r="CK821">
        <v>0.0199964814814815</v>
      </c>
      <c r="CL821">
        <v>0</v>
      </c>
      <c r="CM821">
        <v>2.25007037037037</v>
      </c>
      <c r="CN821">
        <v>0</v>
      </c>
      <c r="CO821">
        <v>12602.3666666667</v>
      </c>
      <c r="CP821">
        <v>17300.0185185185</v>
      </c>
      <c r="CQ821">
        <v>40.3213333333333</v>
      </c>
      <c r="CR821">
        <v>41.7936296296296</v>
      </c>
      <c r="CS821">
        <v>40.493</v>
      </c>
      <c r="CT821">
        <v>39.5</v>
      </c>
      <c r="CU821">
        <v>39.25</v>
      </c>
      <c r="CV821">
        <v>1959.99222222222</v>
      </c>
      <c r="CW821">
        <v>39.9903703703704</v>
      </c>
      <c r="CX821">
        <v>0</v>
      </c>
      <c r="CY821">
        <v>1657131101.5</v>
      </c>
      <c r="CZ821">
        <v>0</v>
      </c>
      <c r="DA821">
        <v>0</v>
      </c>
      <c r="DB821" t="s">
        <v>356</v>
      </c>
      <c r="DC821">
        <v>1656081770.5</v>
      </c>
      <c r="DD821">
        <v>1655399214.6</v>
      </c>
      <c r="DE821">
        <v>0</v>
      </c>
      <c r="DF821">
        <v>0.134</v>
      </c>
      <c r="DG821">
        <v>-0.06</v>
      </c>
      <c r="DH821">
        <v>9.331</v>
      </c>
      <c r="DI821">
        <v>0.511</v>
      </c>
      <c r="DJ821">
        <v>421</v>
      </c>
      <c r="DK821">
        <v>25</v>
      </c>
      <c r="DL821">
        <v>1.93</v>
      </c>
      <c r="DM821">
        <v>0.15</v>
      </c>
      <c r="DN821">
        <v>-39.9463341463415</v>
      </c>
      <c r="DO821">
        <v>2.87203902439024</v>
      </c>
      <c r="DP821">
        <v>0.735556941010126</v>
      </c>
      <c r="DQ821">
        <v>0</v>
      </c>
      <c r="DR821">
        <v>1.61457195121951</v>
      </c>
      <c r="DS821">
        <v>-0.727049477351912</v>
      </c>
      <c r="DT821">
        <v>0.0766763441505286</v>
      </c>
      <c r="DU821">
        <v>0</v>
      </c>
      <c r="DV821">
        <v>0</v>
      </c>
      <c r="DW821">
        <v>2</v>
      </c>
      <c r="DX821" t="s">
        <v>367</v>
      </c>
      <c r="DY821">
        <v>2.97012</v>
      </c>
      <c r="DZ821">
        <v>2.70203</v>
      </c>
      <c r="EA821">
        <v>0.189431</v>
      </c>
      <c r="EB821">
        <v>0.193072</v>
      </c>
      <c r="EC821">
        <v>0.0666246</v>
      </c>
      <c r="ED821">
        <v>0.0627766</v>
      </c>
      <c r="EE821">
        <v>31523.2</v>
      </c>
      <c r="EF821">
        <v>34367.9</v>
      </c>
      <c r="EG821">
        <v>35265.7</v>
      </c>
      <c r="EH821">
        <v>38652.3</v>
      </c>
      <c r="EI821">
        <v>46714.4</v>
      </c>
      <c r="EJ821">
        <v>52306.4</v>
      </c>
      <c r="EK821">
        <v>55151.1</v>
      </c>
      <c r="EL821">
        <v>61975.2</v>
      </c>
      <c r="EM821">
        <v>1.9416</v>
      </c>
      <c r="EN821">
        <v>2.0986</v>
      </c>
      <c r="EO821">
        <v>0.0143051</v>
      </c>
      <c r="EP821">
        <v>0</v>
      </c>
      <c r="EQ821">
        <v>22.1379</v>
      </c>
      <c r="ER821">
        <v>999.9</v>
      </c>
      <c r="ES821">
        <v>34.086</v>
      </c>
      <c r="ET821">
        <v>38.199</v>
      </c>
      <c r="EU821">
        <v>31.0271</v>
      </c>
      <c r="EV821">
        <v>54.4121</v>
      </c>
      <c r="EW821">
        <v>36.1098</v>
      </c>
      <c r="EX821">
        <v>2</v>
      </c>
      <c r="EY821">
        <v>0.252073</v>
      </c>
      <c r="EZ821">
        <v>9.28105</v>
      </c>
      <c r="FA821">
        <v>19.9161</v>
      </c>
      <c r="FB821">
        <v>5.19932</v>
      </c>
      <c r="FC821">
        <v>12.0099</v>
      </c>
      <c r="FD821">
        <v>4.9756</v>
      </c>
      <c r="FE821">
        <v>3.294</v>
      </c>
      <c r="FF821">
        <v>9999</v>
      </c>
      <c r="FG821">
        <v>9999</v>
      </c>
      <c r="FH821">
        <v>9999</v>
      </c>
      <c r="FI821">
        <v>553.7</v>
      </c>
      <c r="FJ821">
        <v>1.8631</v>
      </c>
      <c r="FK821">
        <v>1.8678</v>
      </c>
      <c r="FL821">
        <v>1.86752</v>
      </c>
      <c r="FM821">
        <v>1.86877</v>
      </c>
      <c r="FN821">
        <v>1.86951</v>
      </c>
      <c r="FO821">
        <v>1.86554</v>
      </c>
      <c r="FP821">
        <v>1.86661</v>
      </c>
      <c r="FQ821">
        <v>1.86798</v>
      </c>
      <c r="FR821">
        <v>5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18.81</v>
      </c>
      <c r="GF821">
        <v>0.1411</v>
      </c>
      <c r="GG821">
        <v>5.21543574155078</v>
      </c>
      <c r="GH821">
        <v>0.0100486214095962</v>
      </c>
      <c r="GI821">
        <v>-1.74255938316833e-06</v>
      </c>
      <c r="GJ821">
        <v>3.40457676646056e-10</v>
      </c>
      <c r="GK821">
        <v>-0.0234001039270155</v>
      </c>
      <c r="GL821">
        <v>-0.0317258394575505</v>
      </c>
      <c r="GM821">
        <v>0.00293552719409138</v>
      </c>
      <c r="GN821">
        <v>-2.89779016759736e-05</v>
      </c>
      <c r="GO821">
        <v>-4</v>
      </c>
      <c r="GP821">
        <v>2214</v>
      </c>
      <c r="GQ821">
        <v>1</v>
      </c>
      <c r="GR821">
        <v>18</v>
      </c>
      <c r="GS821">
        <v>17489.2</v>
      </c>
      <c r="GT821">
        <v>28865.1</v>
      </c>
      <c r="GU821">
        <v>4.04175</v>
      </c>
      <c r="GV821">
        <v>2.62817</v>
      </c>
      <c r="GW821">
        <v>2.24854</v>
      </c>
      <c r="GX821">
        <v>2.73315</v>
      </c>
      <c r="GY821">
        <v>1.99585</v>
      </c>
      <c r="GZ821">
        <v>2.3584</v>
      </c>
      <c r="HA821">
        <v>41.9275</v>
      </c>
      <c r="HB821">
        <v>12.3108</v>
      </c>
      <c r="HC821">
        <v>18</v>
      </c>
      <c r="HD821">
        <v>500.824</v>
      </c>
      <c r="HE821">
        <v>608.68</v>
      </c>
      <c r="HF821">
        <v>11.2413</v>
      </c>
      <c r="HG821">
        <v>30.0819</v>
      </c>
      <c r="HH821">
        <v>30.0001</v>
      </c>
      <c r="HI821">
        <v>29.962</v>
      </c>
      <c r="HJ821">
        <v>29.8684</v>
      </c>
      <c r="HK821">
        <v>80.8529</v>
      </c>
      <c r="HL821">
        <v>44.3685</v>
      </c>
      <c r="HM821">
        <v>0</v>
      </c>
      <c r="HN821">
        <v>10.8845</v>
      </c>
      <c r="HO821">
        <v>1753.13</v>
      </c>
      <c r="HP821">
        <v>15.6491</v>
      </c>
      <c r="HQ821">
        <v>102.289</v>
      </c>
      <c r="HR821">
        <v>103.173</v>
      </c>
    </row>
    <row r="822" spans="1:226">
      <c r="A822">
        <v>806</v>
      </c>
      <c r="B822">
        <v>1657131126</v>
      </c>
      <c r="C822">
        <v>11093.4000000954</v>
      </c>
      <c r="D822" t="s">
        <v>1977</v>
      </c>
      <c r="E822" t="s">
        <v>1978</v>
      </c>
      <c r="F822">
        <v>5</v>
      </c>
      <c r="G822" t="s">
        <v>1772</v>
      </c>
      <c r="H822" t="s">
        <v>354</v>
      </c>
      <c r="I822">
        <v>1657131118.21429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1774.14022093904</v>
      </c>
      <c r="AK822">
        <v>1745.70545454545</v>
      </c>
      <c r="AL822">
        <v>3.30296265729144</v>
      </c>
      <c r="AM822">
        <v>66.8679461402668</v>
      </c>
      <c r="AN822">
        <f>(AP822 - AO822 + BO822*1E3/(8.314*(BQ822+273.15)) * AR822/BN822 * AQ822) * BN822/(100*BB822) * 1000/(1000 - AP822)</f>
        <v>0</v>
      </c>
      <c r="AO822">
        <v>15.5669039506444</v>
      </c>
      <c r="AP822">
        <v>17.0754957575758</v>
      </c>
      <c r="AQ822">
        <v>-0.00237303950230874</v>
      </c>
      <c r="AR822">
        <v>77.4783212789104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1657131118.21429</v>
      </c>
      <c r="BH822">
        <v>1691.9625</v>
      </c>
      <c r="BI822">
        <v>1731.49071428571</v>
      </c>
      <c r="BJ822">
        <v>17.0821464285714</v>
      </c>
      <c r="BK822">
        <v>15.5548714285714</v>
      </c>
      <c r="BL822">
        <v>1673.21642857143</v>
      </c>
      <c r="BM822">
        <v>16.9414071428571</v>
      </c>
      <c r="BN822">
        <v>500.00375</v>
      </c>
      <c r="BO822">
        <v>73.9326178571429</v>
      </c>
      <c r="BP822">
        <v>0.0481139428571429</v>
      </c>
      <c r="BQ822">
        <v>21.5109857142857</v>
      </c>
      <c r="BR822">
        <v>22.3605142857143</v>
      </c>
      <c r="BS822">
        <v>999.9</v>
      </c>
      <c r="BT822">
        <v>0</v>
      </c>
      <c r="BU822">
        <v>0</v>
      </c>
      <c r="BV822">
        <v>10008.9285714286</v>
      </c>
      <c r="BW822">
        <v>0</v>
      </c>
      <c r="BX822">
        <v>2069.91571428571</v>
      </c>
      <c r="BY822">
        <v>-39.5291714285714</v>
      </c>
      <c r="BZ822">
        <v>1721.36714285714</v>
      </c>
      <c r="CA822">
        <v>1758.85142857143</v>
      </c>
      <c r="CB822">
        <v>1.52728178571429</v>
      </c>
      <c r="CC822">
        <v>1731.49071428571</v>
      </c>
      <c r="CD822">
        <v>15.5548714285714</v>
      </c>
      <c r="CE822">
        <v>1.26292821428571</v>
      </c>
      <c r="CF822">
        <v>1.15001285714286</v>
      </c>
      <c r="CG822">
        <v>10.3647678571429</v>
      </c>
      <c r="CH822">
        <v>8.96969107142857</v>
      </c>
      <c r="CI822">
        <v>2000.00321428571</v>
      </c>
      <c r="CJ822">
        <v>0.980003285714286</v>
      </c>
      <c r="CK822">
        <v>0.0199963714285714</v>
      </c>
      <c r="CL822">
        <v>0</v>
      </c>
      <c r="CM822">
        <v>2.20054285714286</v>
      </c>
      <c r="CN822">
        <v>0</v>
      </c>
      <c r="CO822">
        <v>12594.5178571429</v>
      </c>
      <c r="CP822">
        <v>17300.2</v>
      </c>
      <c r="CQ822">
        <v>40.3345</v>
      </c>
      <c r="CR822">
        <v>41.8075714285714</v>
      </c>
      <c r="CS822">
        <v>40.49325</v>
      </c>
      <c r="CT822">
        <v>39.5088571428571</v>
      </c>
      <c r="CU822">
        <v>39.2588571428571</v>
      </c>
      <c r="CV822">
        <v>1960.01214285714</v>
      </c>
      <c r="CW822">
        <v>39.9910714285714</v>
      </c>
      <c r="CX822">
        <v>0</v>
      </c>
      <c r="CY822">
        <v>1657131106.3</v>
      </c>
      <c r="CZ822">
        <v>0</v>
      </c>
      <c r="DA822">
        <v>0</v>
      </c>
      <c r="DB822" t="s">
        <v>356</v>
      </c>
      <c r="DC822">
        <v>1656081770.5</v>
      </c>
      <c r="DD822">
        <v>1655399214.6</v>
      </c>
      <c r="DE822">
        <v>0</v>
      </c>
      <c r="DF822">
        <v>0.134</v>
      </c>
      <c r="DG822">
        <v>-0.06</v>
      </c>
      <c r="DH822">
        <v>9.331</v>
      </c>
      <c r="DI822">
        <v>0.511</v>
      </c>
      <c r="DJ822">
        <v>421</v>
      </c>
      <c r="DK822">
        <v>25</v>
      </c>
      <c r="DL822">
        <v>1.93</v>
      </c>
      <c r="DM822">
        <v>0.15</v>
      </c>
      <c r="DN822">
        <v>-39.7772048780488</v>
      </c>
      <c r="DO822">
        <v>1.64256376306618</v>
      </c>
      <c r="DP822">
        <v>0.778783941029521</v>
      </c>
      <c r="DQ822">
        <v>0</v>
      </c>
      <c r="DR822">
        <v>1.57014487804878</v>
      </c>
      <c r="DS822">
        <v>-0.593236933797906</v>
      </c>
      <c r="DT822">
        <v>0.0663977538968458</v>
      </c>
      <c r="DU822">
        <v>0</v>
      </c>
      <c r="DV822">
        <v>0</v>
      </c>
      <c r="DW822">
        <v>2</v>
      </c>
      <c r="DX822" t="s">
        <v>367</v>
      </c>
      <c r="DY822">
        <v>2.96937</v>
      </c>
      <c r="DZ822">
        <v>2.70196</v>
      </c>
      <c r="EA822">
        <v>0.190515</v>
      </c>
      <c r="EB822">
        <v>0.194149</v>
      </c>
      <c r="EC822">
        <v>0.0665737</v>
      </c>
      <c r="ED822">
        <v>0.0627803</v>
      </c>
      <c r="EE822">
        <v>31481.1</v>
      </c>
      <c r="EF822">
        <v>34321.6</v>
      </c>
      <c r="EG822">
        <v>35265.7</v>
      </c>
      <c r="EH822">
        <v>38651.9</v>
      </c>
      <c r="EI822">
        <v>46716.7</v>
      </c>
      <c r="EJ822">
        <v>52305.2</v>
      </c>
      <c r="EK822">
        <v>55150.7</v>
      </c>
      <c r="EL822">
        <v>61973.9</v>
      </c>
      <c r="EM822">
        <v>1.9414</v>
      </c>
      <c r="EN822">
        <v>2.0982</v>
      </c>
      <c r="EO822">
        <v>0.0154972</v>
      </c>
      <c r="EP822">
        <v>0</v>
      </c>
      <c r="EQ822">
        <v>22.1361</v>
      </c>
      <c r="ER822">
        <v>999.9</v>
      </c>
      <c r="ES822">
        <v>34.062</v>
      </c>
      <c r="ET822">
        <v>38.199</v>
      </c>
      <c r="EU822">
        <v>31.0048</v>
      </c>
      <c r="EV822">
        <v>54.6621</v>
      </c>
      <c r="EW822">
        <v>36.1739</v>
      </c>
      <c r="EX822">
        <v>2</v>
      </c>
      <c r="EY822">
        <v>0.252378</v>
      </c>
      <c r="EZ822">
        <v>9.28105</v>
      </c>
      <c r="FA822">
        <v>19.9163</v>
      </c>
      <c r="FB822">
        <v>5.20052</v>
      </c>
      <c r="FC822">
        <v>12.0099</v>
      </c>
      <c r="FD822">
        <v>4.976</v>
      </c>
      <c r="FE822">
        <v>3.294</v>
      </c>
      <c r="FF822">
        <v>9999</v>
      </c>
      <c r="FG822">
        <v>9999</v>
      </c>
      <c r="FH822">
        <v>9999</v>
      </c>
      <c r="FI822">
        <v>553.7</v>
      </c>
      <c r="FJ822">
        <v>1.8631</v>
      </c>
      <c r="FK822">
        <v>1.86783</v>
      </c>
      <c r="FL822">
        <v>1.86752</v>
      </c>
      <c r="FM822">
        <v>1.86874</v>
      </c>
      <c r="FN822">
        <v>1.86951</v>
      </c>
      <c r="FO822">
        <v>1.86554</v>
      </c>
      <c r="FP822">
        <v>1.86661</v>
      </c>
      <c r="FQ822">
        <v>1.86798</v>
      </c>
      <c r="FR822">
        <v>5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18.93</v>
      </c>
      <c r="GF822">
        <v>0.1403</v>
      </c>
      <c r="GG822">
        <v>5.21543574155078</v>
      </c>
      <c r="GH822">
        <v>0.0100486214095962</v>
      </c>
      <c r="GI822">
        <v>-1.74255938316833e-06</v>
      </c>
      <c r="GJ822">
        <v>3.40457676646056e-10</v>
      </c>
      <c r="GK822">
        <v>-0.0234001039270155</v>
      </c>
      <c r="GL822">
        <v>-0.0317258394575505</v>
      </c>
      <c r="GM822">
        <v>0.00293552719409138</v>
      </c>
      <c r="GN822">
        <v>-2.89779016759736e-05</v>
      </c>
      <c r="GO822">
        <v>-4</v>
      </c>
      <c r="GP822">
        <v>2214</v>
      </c>
      <c r="GQ822">
        <v>1</v>
      </c>
      <c r="GR822">
        <v>18</v>
      </c>
      <c r="GS822">
        <v>17489.3</v>
      </c>
      <c r="GT822">
        <v>28865.2</v>
      </c>
      <c r="GU822">
        <v>4.07104</v>
      </c>
      <c r="GV822">
        <v>2.61597</v>
      </c>
      <c r="GW822">
        <v>2.24854</v>
      </c>
      <c r="GX822">
        <v>2.73193</v>
      </c>
      <c r="GY822">
        <v>1.99585</v>
      </c>
      <c r="GZ822">
        <v>2.3291</v>
      </c>
      <c r="HA822">
        <v>41.9275</v>
      </c>
      <c r="HB822">
        <v>12.3021</v>
      </c>
      <c r="HC822">
        <v>18</v>
      </c>
      <c r="HD822">
        <v>500.691</v>
      </c>
      <c r="HE822">
        <v>608.368</v>
      </c>
      <c r="HF822">
        <v>11.241</v>
      </c>
      <c r="HG822">
        <v>30.0819</v>
      </c>
      <c r="HH822">
        <v>30.0003</v>
      </c>
      <c r="HI822">
        <v>29.962</v>
      </c>
      <c r="HJ822">
        <v>29.8684</v>
      </c>
      <c r="HK822">
        <v>81.4321</v>
      </c>
      <c r="HL822">
        <v>44.0942</v>
      </c>
      <c r="HM822">
        <v>0</v>
      </c>
      <c r="HN822">
        <v>10.8756</v>
      </c>
      <c r="HO822">
        <v>1773.23</v>
      </c>
      <c r="HP822">
        <v>15.7064</v>
      </c>
      <c r="HQ822">
        <v>102.288</v>
      </c>
      <c r="HR822">
        <v>103.171</v>
      </c>
    </row>
    <row r="823" spans="1:226">
      <c r="A823">
        <v>807</v>
      </c>
      <c r="B823">
        <v>1657131131</v>
      </c>
      <c r="C823">
        <v>11098.4000000954</v>
      </c>
      <c r="D823" t="s">
        <v>1979</v>
      </c>
      <c r="E823" t="s">
        <v>1980</v>
      </c>
      <c r="F823">
        <v>5</v>
      </c>
      <c r="G823" t="s">
        <v>1772</v>
      </c>
      <c r="H823" t="s">
        <v>354</v>
      </c>
      <c r="I823">
        <v>1657131123.5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1791.8092355485</v>
      </c>
      <c r="AK823">
        <v>1762.66751515152</v>
      </c>
      <c r="AL823">
        <v>3.41525239948465</v>
      </c>
      <c r="AM823">
        <v>66.8679461402668</v>
      </c>
      <c r="AN823">
        <f>(AP823 - AO823 + BO823*1E3/(8.314*(BQ823+273.15)) * AR823/BN823 * AQ823) * BN823/(100*BB823) * 1000/(1000 - AP823)</f>
        <v>0</v>
      </c>
      <c r="AO823">
        <v>15.5792859513409</v>
      </c>
      <c r="AP823">
        <v>17.0605684848485</v>
      </c>
      <c r="AQ823">
        <v>-0.000769819512952029</v>
      </c>
      <c r="AR823">
        <v>77.4783212789104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1657131123.5</v>
      </c>
      <c r="BH823">
        <v>1709.33481481481</v>
      </c>
      <c r="BI823">
        <v>1749.21222222222</v>
      </c>
      <c r="BJ823">
        <v>17.0771037037037</v>
      </c>
      <c r="BK823">
        <v>15.5748074074074</v>
      </c>
      <c r="BL823">
        <v>1690.46814814815</v>
      </c>
      <c r="BM823">
        <v>16.9365740740741</v>
      </c>
      <c r="BN823">
        <v>500.041962962963</v>
      </c>
      <c r="BO823">
        <v>73.9321851851852</v>
      </c>
      <c r="BP823">
        <v>0.047964062962963</v>
      </c>
      <c r="BQ823">
        <v>21.5174888888889</v>
      </c>
      <c r="BR823">
        <v>22.3755185185185</v>
      </c>
      <c r="BS823">
        <v>999.9</v>
      </c>
      <c r="BT823">
        <v>0</v>
      </c>
      <c r="BU823">
        <v>0</v>
      </c>
      <c r="BV823">
        <v>10015.1851851852</v>
      </c>
      <c r="BW823">
        <v>0</v>
      </c>
      <c r="BX823">
        <v>2062.74555555556</v>
      </c>
      <c r="BY823">
        <v>-39.878137037037</v>
      </c>
      <c r="BZ823">
        <v>1739.03296296296</v>
      </c>
      <c r="CA823">
        <v>1776.88814814815</v>
      </c>
      <c r="CB823">
        <v>1.50229333333333</v>
      </c>
      <c r="CC823">
        <v>1749.21222222222</v>
      </c>
      <c r="CD823">
        <v>15.5748074074074</v>
      </c>
      <c r="CE823">
        <v>1.26254777777778</v>
      </c>
      <c r="CF823">
        <v>1.15148</v>
      </c>
      <c r="CG823">
        <v>10.3602592592593</v>
      </c>
      <c r="CH823">
        <v>8.98859962962963</v>
      </c>
      <c r="CI823">
        <v>2000.00555555556</v>
      </c>
      <c r="CJ823">
        <v>0.980003444444444</v>
      </c>
      <c r="CK823">
        <v>0.0199962444444444</v>
      </c>
      <c r="CL823">
        <v>0</v>
      </c>
      <c r="CM823">
        <v>2.2529037037037</v>
      </c>
      <c r="CN823">
        <v>0</v>
      </c>
      <c r="CO823">
        <v>12588.3740740741</v>
      </c>
      <c r="CP823">
        <v>17300.2222222222</v>
      </c>
      <c r="CQ823">
        <v>40.3563333333333</v>
      </c>
      <c r="CR823">
        <v>41.812</v>
      </c>
      <c r="CS823">
        <v>40.5</v>
      </c>
      <c r="CT823">
        <v>39.5275555555556</v>
      </c>
      <c r="CU823">
        <v>39.272962962963</v>
      </c>
      <c r="CV823">
        <v>1960.01444444444</v>
      </c>
      <c r="CW823">
        <v>39.9911111111111</v>
      </c>
      <c r="CX823">
        <v>0</v>
      </c>
      <c r="CY823">
        <v>1657131111.1</v>
      </c>
      <c r="CZ823">
        <v>0</v>
      </c>
      <c r="DA823">
        <v>0</v>
      </c>
      <c r="DB823" t="s">
        <v>356</v>
      </c>
      <c r="DC823">
        <v>1656081770.5</v>
      </c>
      <c r="DD823">
        <v>1655399214.6</v>
      </c>
      <c r="DE823">
        <v>0</v>
      </c>
      <c r="DF823">
        <v>0.134</v>
      </c>
      <c r="DG823">
        <v>-0.06</v>
      </c>
      <c r="DH823">
        <v>9.331</v>
      </c>
      <c r="DI823">
        <v>0.511</v>
      </c>
      <c r="DJ823">
        <v>421</v>
      </c>
      <c r="DK823">
        <v>25</v>
      </c>
      <c r="DL823">
        <v>1.93</v>
      </c>
      <c r="DM823">
        <v>0.15</v>
      </c>
      <c r="DN823">
        <v>-39.7466804878049</v>
      </c>
      <c r="DO823">
        <v>-1.07044390243907</v>
      </c>
      <c r="DP823">
        <v>0.759154369795926</v>
      </c>
      <c r="DQ823">
        <v>0</v>
      </c>
      <c r="DR823">
        <v>1.52734365853659</v>
      </c>
      <c r="DS823">
        <v>-0.358255609756096</v>
      </c>
      <c r="DT823">
        <v>0.0452404668171607</v>
      </c>
      <c r="DU823">
        <v>0</v>
      </c>
      <c r="DV823">
        <v>0</v>
      </c>
      <c r="DW823">
        <v>2</v>
      </c>
      <c r="DX823" t="s">
        <v>367</v>
      </c>
      <c r="DY823">
        <v>2.97006</v>
      </c>
      <c r="DZ823">
        <v>2.70186</v>
      </c>
      <c r="EA823">
        <v>0.191606</v>
      </c>
      <c r="EB823">
        <v>0.195176</v>
      </c>
      <c r="EC823">
        <v>0.0665451</v>
      </c>
      <c r="ED823">
        <v>0.0631563</v>
      </c>
      <c r="EE823">
        <v>31438.4</v>
      </c>
      <c r="EF823">
        <v>34277.4</v>
      </c>
      <c r="EG823">
        <v>35265.5</v>
      </c>
      <c r="EH823">
        <v>38651.3</v>
      </c>
      <c r="EI823">
        <v>46717.8</v>
      </c>
      <c r="EJ823">
        <v>52284</v>
      </c>
      <c r="EK823">
        <v>55150.3</v>
      </c>
      <c r="EL823">
        <v>61973.7</v>
      </c>
      <c r="EM823">
        <v>1.9404</v>
      </c>
      <c r="EN823">
        <v>2.0986</v>
      </c>
      <c r="EO823">
        <v>0.0150502</v>
      </c>
      <c r="EP823">
        <v>0</v>
      </c>
      <c r="EQ823">
        <v>22.1361</v>
      </c>
      <c r="ER823">
        <v>999.9</v>
      </c>
      <c r="ES823">
        <v>34.062</v>
      </c>
      <c r="ET823">
        <v>38.179</v>
      </c>
      <c r="EU823">
        <v>30.9698</v>
      </c>
      <c r="EV823">
        <v>54.4921</v>
      </c>
      <c r="EW823">
        <v>36.0978</v>
      </c>
      <c r="EX823">
        <v>2</v>
      </c>
      <c r="EY823">
        <v>0.252561</v>
      </c>
      <c r="EZ823">
        <v>9.28105</v>
      </c>
      <c r="FA823">
        <v>19.9165</v>
      </c>
      <c r="FB823">
        <v>5.19932</v>
      </c>
      <c r="FC823">
        <v>12.0099</v>
      </c>
      <c r="FD823">
        <v>4.9756</v>
      </c>
      <c r="FE823">
        <v>3.294</v>
      </c>
      <c r="FF823">
        <v>9999</v>
      </c>
      <c r="FG823">
        <v>9999</v>
      </c>
      <c r="FH823">
        <v>9999</v>
      </c>
      <c r="FI823">
        <v>553.7</v>
      </c>
      <c r="FJ823">
        <v>1.8631</v>
      </c>
      <c r="FK823">
        <v>1.8678</v>
      </c>
      <c r="FL823">
        <v>1.86752</v>
      </c>
      <c r="FM823">
        <v>1.8688</v>
      </c>
      <c r="FN823">
        <v>1.86951</v>
      </c>
      <c r="FO823">
        <v>1.86554</v>
      </c>
      <c r="FP823">
        <v>1.86661</v>
      </c>
      <c r="FQ823">
        <v>1.86795</v>
      </c>
      <c r="FR823">
        <v>5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19.04</v>
      </c>
      <c r="GF823">
        <v>0.1398</v>
      </c>
      <c r="GG823">
        <v>5.21543574155078</v>
      </c>
      <c r="GH823">
        <v>0.0100486214095962</v>
      </c>
      <c r="GI823">
        <v>-1.74255938316833e-06</v>
      </c>
      <c r="GJ823">
        <v>3.40457676646056e-10</v>
      </c>
      <c r="GK823">
        <v>-0.0234001039270155</v>
      </c>
      <c r="GL823">
        <v>-0.0317258394575505</v>
      </c>
      <c r="GM823">
        <v>0.00293552719409138</v>
      </c>
      <c r="GN823">
        <v>-2.89779016759736e-05</v>
      </c>
      <c r="GO823">
        <v>-4</v>
      </c>
      <c r="GP823">
        <v>2214</v>
      </c>
      <c r="GQ823">
        <v>1</v>
      </c>
      <c r="GR823">
        <v>18</v>
      </c>
      <c r="GS823">
        <v>17489.3</v>
      </c>
      <c r="GT823">
        <v>28865.3</v>
      </c>
      <c r="GU823">
        <v>4.0979</v>
      </c>
      <c r="GV823">
        <v>2.63428</v>
      </c>
      <c r="GW823">
        <v>2.24854</v>
      </c>
      <c r="GX823">
        <v>2.73193</v>
      </c>
      <c r="GY823">
        <v>1.99585</v>
      </c>
      <c r="GZ823">
        <v>2.33887</v>
      </c>
      <c r="HA823">
        <v>41.9275</v>
      </c>
      <c r="HB823">
        <v>12.2845</v>
      </c>
      <c r="HC823">
        <v>18</v>
      </c>
      <c r="HD823">
        <v>500.02</v>
      </c>
      <c r="HE823">
        <v>608.707</v>
      </c>
      <c r="HF823">
        <v>11.2451</v>
      </c>
      <c r="HG823">
        <v>30.0819</v>
      </c>
      <c r="HH823">
        <v>30.0001</v>
      </c>
      <c r="HI823">
        <v>29.962</v>
      </c>
      <c r="HJ823">
        <v>29.871</v>
      </c>
      <c r="HK823">
        <v>81.9746</v>
      </c>
      <c r="HL823">
        <v>43.8208</v>
      </c>
      <c r="HM823">
        <v>0</v>
      </c>
      <c r="HN823">
        <v>10.8735</v>
      </c>
      <c r="HO823">
        <v>1786.6</v>
      </c>
      <c r="HP823">
        <v>15.7627</v>
      </c>
      <c r="HQ823">
        <v>102.288</v>
      </c>
      <c r="HR823">
        <v>103.17</v>
      </c>
    </row>
    <row r="824" spans="1:226">
      <c r="A824">
        <v>808</v>
      </c>
      <c r="B824">
        <v>1657131136</v>
      </c>
      <c r="C824">
        <v>11103.4000000954</v>
      </c>
      <c r="D824" t="s">
        <v>1981</v>
      </c>
      <c r="E824" t="s">
        <v>1982</v>
      </c>
      <c r="F824">
        <v>5</v>
      </c>
      <c r="G824" t="s">
        <v>1772</v>
      </c>
      <c r="H824" t="s">
        <v>354</v>
      </c>
      <c r="I824">
        <v>1657131128.21429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1808.28034984982</v>
      </c>
      <c r="AK824">
        <v>1779.84957575758</v>
      </c>
      <c r="AL824">
        <v>3.43974928694384</v>
      </c>
      <c r="AM824">
        <v>66.8679461402668</v>
      </c>
      <c r="AN824">
        <f>(AP824 - AO824 + BO824*1E3/(8.314*(BQ824+273.15)) * AR824/BN824 * AQ824) * BN824/(100*BB824) * 1000/(1000 - AP824)</f>
        <v>0</v>
      </c>
      <c r="AO824">
        <v>15.7425419256705</v>
      </c>
      <c r="AP824">
        <v>17.0863860606061</v>
      </c>
      <c r="AQ824">
        <v>0.00589539003434222</v>
      </c>
      <c r="AR824">
        <v>77.4783212789104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1657131128.21429</v>
      </c>
      <c r="BH824">
        <v>1725.04142857143</v>
      </c>
      <c r="BI824">
        <v>1764.71678571429</v>
      </c>
      <c r="BJ824">
        <v>17.07205</v>
      </c>
      <c r="BK824">
        <v>15.633725</v>
      </c>
      <c r="BL824">
        <v>1706.06321428571</v>
      </c>
      <c r="BM824">
        <v>16.9317214285714</v>
      </c>
      <c r="BN824">
        <v>500.039357142857</v>
      </c>
      <c r="BO824">
        <v>73.9317964285714</v>
      </c>
      <c r="BP824">
        <v>0.0479709178571429</v>
      </c>
      <c r="BQ824">
        <v>21.5248714285714</v>
      </c>
      <c r="BR824">
        <v>22.3899642857143</v>
      </c>
      <c r="BS824">
        <v>999.9</v>
      </c>
      <c r="BT824">
        <v>0</v>
      </c>
      <c r="BU824">
        <v>0</v>
      </c>
      <c r="BV824">
        <v>10010</v>
      </c>
      <c r="BW824">
        <v>0</v>
      </c>
      <c r="BX824">
        <v>2057.51357142857</v>
      </c>
      <c r="BY824">
        <v>-39.6764285714286</v>
      </c>
      <c r="BZ824">
        <v>1755.00285714286</v>
      </c>
      <c r="CA824">
        <v>1792.74607142857</v>
      </c>
      <c r="CB824">
        <v>1.43830857142857</v>
      </c>
      <c r="CC824">
        <v>1764.71678571429</v>
      </c>
      <c r="CD824">
        <v>15.633725</v>
      </c>
      <c r="CE824">
        <v>1.26216678571429</v>
      </c>
      <c r="CF824">
        <v>1.15582964285714</v>
      </c>
      <c r="CG824">
        <v>10.35575</v>
      </c>
      <c r="CH824">
        <v>9.04430678571429</v>
      </c>
      <c r="CI824">
        <v>1999.98428571429</v>
      </c>
      <c r="CJ824">
        <v>0.980003571428571</v>
      </c>
      <c r="CK824">
        <v>0.0199961428571429</v>
      </c>
      <c r="CL824">
        <v>0</v>
      </c>
      <c r="CM824">
        <v>2.17632142857143</v>
      </c>
      <c r="CN824">
        <v>0</v>
      </c>
      <c r="CO824">
        <v>12587.7071428571</v>
      </c>
      <c r="CP824">
        <v>17300.0392857143</v>
      </c>
      <c r="CQ824">
        <v>40.36825</v>
      </c>
      <c r="CR824">
        <v>41.821</v>
      </c>
      <c r="CS824">
        <v>40.5</v>
      </c>
      <c r="CT824">
        <v>39.5465</v>
      </c>
      <c r="CU824">
        <v>39.2920714285714</v>
      </c>
      <c r="CV824">
        <v>1959.99357142857</v>
      </c>
      <c r="CW824">
        <v>39.9907142857143</v>
      </c>
      <c r="CX824">
        <v>0</v>
      </c>
      <c r="CY824">
        <v>1657131116.5</v>
      </c>
      <c r="CZ824">
        <v>0</v>
      </c>
      <c r="DA824">
        <v>0</v>
      </c>
      <c r="DB824" t="s">
        <v>356</v>
      </c>
      <c r="DC824">
        <v>1656081770.5</v>
      </c>
      <c r="DD824">
        <v>1655399214.6</v>
      </c>
      <c r="DE824">
        <v>0</v>
      </c>
      <c r="DF824">
        <v>0.134</v>
      </c>
      <c r="DG824">
        <v>-0.06</v>
      </c>
      <c r="DH824">
        <v>9.331</v>
      </c>
      <c r="DI824">
        <v>0.511</v>
      </c>
      <c r="DJ824">
        <v>421</v>
      </c>
      <c r="DK824">
        <v>25</v>
      </c>
      <c r="DL824">
        <v>1.93</v>
      </c>
      <c r="DM824">
        <v>0.15</v>
      </c>
      <c r="DN824">
        <v>-39.7543195121951</v>
      </c>
      <c r="DO824">
        <v>1.02057909407656</v>
      </c>
      <c r="DP824">
        <v>0.709363544422646</v>
      </c>
      <c r="DQ824">
        <v>0</v>
      </c>
      <c r="DR824">
        <v>1.46030926829268</v>
      </c>
      <c r="DS824">
        <v>-0.696571777003484</v>
      </c>
      <c r="DT824">
        <v>0.0798036309581134</v>
      </c>
      <c r="DU824">
        <v>0</v>
      </c>
      <c r="DV824">
        <v>0</v>
      </c>
      <c r="DW824">
        <v>2</v>
      </c>
      <c r="DX824" t="s">
        <v>367</v>
      </c>
      <c r="DY824">
        <v>2.97053</v>
      </c>
      <c r="DZ824">
        <v>2.70146</v>
      </c>
      <c r="EA824">
        <v>0.192694</v>
      </c>
      <c r="EB824">
        <v>0.196292</v>
      </c>
      <c r="EC824">
        <v>0.0666167</v>
      </c>
      <c r="ED824">
        <v>0.0633289</v>
      </c>
      <c r="EE824">
        <v>31396.2</v>
      </c>
      <c r="EF824">
        <v>34229.6</v>
      </c>
      <c r="EG824">
        <v>35265.6</v>
      </c>
      <c r="EH824">
        <v>38651</v>
      </c>
      <c r="EI824">
        <v>46714.2</v>
      </c>
      <c r="EJ824">
        <v>52274.2</v>
      </c>
      <c r="EK824">
        <v>55150.3</v>
      </c>
      <c r="EL824">
        <v>61973.4</v>
      </c>
      <c r="EM824">
        <v>1.9418</v>
      </c>
      <c r="EN824">
        <v>2.0984</v>
      </c>
      <c r="EO824">
        <v>0.0165403</v>
      </c>
      <c r="EP824">
        <v>0</v>
      </c>
      <c r="EQ824">
        <v>22.1398</v>
      </c>
      <c r="ER824">
        <v>999.9</v>
      </c>
      <c r="ES824">
        <v>34.062</v>
      </c>
      <c r="ET824">
        <v>38.179</v>
      </c>
      <c r="EU824">
        <v>30.9719</v>
      </c>
      <c r="EV824">
        <v>54.7121</v>
      </c>
      <c r="EW824">
        <v>36.1098</v>
      </c>
      <c r="EX824">
        <v>2</v>
      </c>
      <c r="EY824">
        <v>0.252846</v>
      </c>
      <c r="EZ824">
        <v>9.28105</v>
      </c>
      <c r="FA824">
        <v>19.9162</v>
      </c>
      <c r="FB824">
        <v>5.19932</v>
      </c>
      <c r="FC824">
        <v>12.0099</v>
      </c>
      <c r="FD824">
        <v>4.9756</v>
      </c>
      <c r="FE824">
        <v>3.294</v>
      </c>
      <c r="FF824">
        <v>9999</v>
      </c>
      <c r="FG824">
        <v>9999</v>
      </c>
      <c r="FH824">
        <v>9999</v>
      </c>
      <c r="FI824">
        <v>553.7</v>
      </c>
      <c r="FJ824">
        <v>1.8631</v>
      </c>
      <c r="FK824">
        <v>1.86783</v>
      </c>
      <c r="FL824">
        <v>1.86752</v>
      </c>
      <c r="FM824">
        <v>1.86874</v>
      </c>
      <c r="FN824">
        <v>1.86951</v>
      </c>
      <c r="FO824">
        <v>1.86554</v>
      </c>
      <c r="FP824">
        <v>1.86661</v>
      </c>
      <c r="FQ824">
        <v>1.86798</v>
      </c>
      <c r="FR824">
        <v>5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19.16</v>
      </c>
      <c r="GF824">
        <v>0.1409</v>
      </c>
      <c r="GG824">
        <v>5.21543574155078</v>
      </c>
      <c r="GH824">
        <v>0.0100486214095962</v>
      </c>
      <c r="GI824">
        <v>-1.74255938316833e-06</v>
      </c>
      <c r="GJ824">
        <v>3.40457676646056e-10</v>
      </c>
      <c r="GK824">
        <v>-0.0234001039270155</v>
      </c>
      <c r="GL824">
        <v>-0.0317258394575505</v>
      </c>
      <c r="GM824">
        <v>0.00293552719409138</v>
      </c>
      <c r="GN824">
        <v>-2.89779016759736e-05</v>
      </c>
      <c r="GO824">
        <v>-4</v>
      </c>
      <c r="GP824">
        <v>2214</v>
      </c>
      <c r="GQ824">
        <v>1</v>
      </c>
      <c r="GR824">
        <v>18</v>
      </c>
      <c r="GS824">
        <v>17489.4</v>
      </c>
      <c r="GT824">
        <v>28865.4</v>
      </c>
      <c r="GU824">
        <v>4.1272</v>
      </c>
      <c r="GV824">
        <v>2.62451</v>
      </c>
      <c r="GW824">
        <v>2.24854</v>
      </c>
      <c r="GX824">
        <v>2.73315</v>
      </c>
      <c r="GY824">
        <v>1.99585</v>
      </c>
      <c r="GZ824">
        <v>2.34985</v>
      </c>
      <c r="HA824">
        <v>41.9012</v>
      </c>
      <c r="HB824">
        <v>12.2933</v>
      </c>
      <c r="HC824">
        <v>18</v>
      </c>
      <c r="HD824">
        <v>500.981</v>
      </c>
      <c r="HE824">
        <v>608.578</v>
      </c>
      <c r="HF824">
        <v>11.2536</v>
      </c>
      <c r="HG824">
        <v>30.0819</v>
      </c>
      <c r="HH824">
        <v>30.0004</v>
      </c>
      <c r="HI824">
        <v>29.9645</v>
      </c>
      <c r="HJ824">
        <v>29.8736</v>
      </c>
      <c r="HK824">
        <v>82.5588</v>
      </c>
      <c r="HL824">
        <v>43.8208</v>
      </c>
      <c r="HM824">
        <v>0</v>
      </c>
      <c r="HN824">
        <v>10.8714</v>
      </c>
      <c r="HO824">
        <v>1806.7</v>
      </c>
      <c r="HP824">
        <v>15.7917</v>
      </c>
      <c r="HQ824">
        <v>102.288</v>
      </c>
      <c r="HR824">
        <v>103.169</v>
      </c>
    </row>
    <row r="825" spans="1:226">
      <c r="A825">
        <v>809</v>
      </c>
      <c r="B825">
        <v>1657131141</v>
      </c>
      <c r="C825">
        <v>11108.4000000954</v>
      </c>
      <c r="D825" t="s">
        <v>1983</v>
      </c>
      <c r="E825" t="s">
        <v>1984</v>
      </c>
      <c r="F825">
        <v>5</v>
      </c>
      <c r="G825" t="s">
        <v>1772</v>
      </c>
      <c r="H825" t="s">
        <v>354</v>
      </c>
      <c r="I825">
        <v>1657131133.5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1826.05343722318</v>
      </c>
      <c r="AK825">
        <v>1797.36054545454</v>
      </c>
      <c r="AL825">
        <v>3.60181436663773</v>
      </c>
      <c r="AM825">
        <v>66.8679461402668</v>
      </c>
      <c r="AN825">
        <f>(AP825 - AO825 + BO825*1E3/(8.314*(BQ825+273.15)) * AR825/BN825 * AQ825) * BN825/(100*BB825) * 1000/(1000 - AP825)</f>
        <v>0</v>
      </c>
      <c r="AO825">
        <v>15.7584284799659</v>
      </c>
      <c r="AP825">
        <v>17.0939678787879</v>
      </c>
      <c r="AQ825">
        <v>0.0014971747735034</v>
      </c>
      <c r="AR825">
        <v>77.4783212789104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1657131133.5</v>
      </c>
      <c r="BH825">
        <v>1742.69185185185</v>
      </c>
      <c r="BI825">
        <v>1782.6137037037</v>
      </c>
      <c r="BJ825">
        <v>17.0752</v>
      </c>
      <c r="BK825">
        <v>15.7006962962963</v>
      </c>
      <c r="BL825">
        <v>1723.59</v>
      </c>
      <c r="BM825">
        <v>16.9347296296296</v>
      </c>
      <c r="BN825">
        <v>500.020185185185</v>
      </c>
      <c r="BO825">
        <v>73.9314148148148</v>
      </c>
      <c r="BP825">
        <v>0.0477795407407407</v>
      </c>
      <c r="BQ825">
        <v>21.5326703703704</v>
      </c>
      <c r="BR825">
        <v>22.4040407407407</v>
      </c>
      <c r="BS825">
        <v>999.9</v>
      </c>
      <c r="BT825">
        <v>0</v>
      </c>
      <c r="BU825">
        <v>0</v>
      </c>
      <c r="BV825">
        <v>10012.962962963</v>
      </c>
      <c r="BW825">
        <v>0</v>
      </c>
      <c r="BX825">
        <v>2052.10074074074</v>
      </c>
      <c r="BY825">
        <v>-39.9227222222222</v>
      </c>
      <c r="BZ825">
        <v>1772.9662962963</v>
      </c>
      <c r="CA825">
        <v>1811.05037037037</v>
      </c>
      <c r="CB825">
        <v>1.37448592592593</v>
      </c>
      <c r="CC825">
        <v>1782.6137037037</v>
      </c>
      <c r="CD825">
        <v>15.7006962962963</v>
      </c>
      <c r="CE825">
        <v>1.26239259259259</v>
      </c>
      <c r="CF825">
        <v>1.16077407407407</v>
      </c>
      <c r="CG825">
        <v>10.3584333333333</v>
      </c>
      <c r="CH825">
        <v>9.10761444444445</v>
      </c>
      <c r="CI825">
        <v>1999.96</v>
      </c>
      <c r="CJ825">
        <v>0.980003888888889</v>
      </c>
      <c r="CK825">
        <v>0.0199958888888889</v>
      </c>
      <c r="CL825">
        <v>0</v>
      </c>
      <c r="CM825">
        <v>2.20546666666667</v>
      </c>
      <c r="CN825">
        <v>0</v>
      </c>
      <c r="CO825">
        <v>12590.3518518519</v>
      </c>
      <c r="CP825">
        <v>17299.8185185185</v>
      </c>
      <c r="CQ825">
        <v>40.375</v>
      </c>
      <c r="CR825">
        <v>41.84</v>
      </c>
      <c r="CS825">
        <v>40.5</v>
      </c>
      <c r="CT825">
        <v>39.5597037037037</v>
      </c>
      <c r="CU825">
        <v>39.3051111111111</v>
      </c>
      <c r="CV825">
        <v>1959.97</v>
      </c>
      <c r="CW825">
        <v>39.99</v>
      </c>
      <c r="CX825">
        <v>0</v>
      </c>
      <c r="CY825">
        <v>1657131121.3</v>
      </c>
      <c r="CZ825">
        <v>0</v>
      </c>
      <c r="DA825">
        <v>0</v>
      </c>
      <c r="DB825" t="s">
        <v>356</v>
      </c>
      <c r="DC825">
        <v>1656081770.5</v>
      </c>
      <c r="DD825">
        <v>1655399214.6</v>
      </c>
      <c r="DE825">
        <v>0</v>
      </c>
      <c r="DF825">
        <v>0.134</v>
      </c>
      <c r="DG825">
        <v>-0.06</v>
      </c>
      <c r="DH825">
        <v>9.331</v>
      </c>
      <c r="DI825">
        <v>0.511</v>
      </c>
      <c r="DJ825">
        <v>421</v>
      </c>
      <c r="DK825">
        <v>25</v>
      </c>
      <c r="DL825">
        <v>1.93</v>
      </c>
      <c r="DM825">
        <v>0.15</v>
      </c>
      <c r="DN825">
        <v>-39.8553707317073</v>
      </c>
      <c r="DO825">
        <v>0.238601393728168</v>
      </c>
      <c r="DP825">
        <v>0.757744693552375</v>
      </c>
      <c r="DQ825">
        <v>0</v>
      </c>
      <c r="DR825">
        <v>1.42287243902439</v>
      </c>
      <c r="DS825">
        <v>-0.806939163763065</v>
      </c>
      <c r="DT825">
        <v>0.0870406066093821</v>
      </c>
      <c r="DU825">
        <v>0</v>
      </c>
      <c r="DV825">
        <v>0</v>
      </c>
      <c r="DW825">
        <v>2</v>
      </c>
      <c r="DX825" t="s">
        <v>367</v>
      </c>
      <c r="DY825">
        <v>2.96971</v>
      </c>
      <c r="DZ825">
        <v>2.70212</v>
      </c>
      <c r="EA825">
        <v>0.193806</v>
      </c>
      <c r="EB825">
        <v>0.197324</v>
      </c>
      <c r="EC825">
        <v>0.0666381</v>
      </c>
      <c r="ED825">
        <v>0.0633424</v>
      </c>
      <c r="EE825">
        <v>31352.5</v>
      </c>
      <c r="EF825">
        <v>34186.1</v>
      </c>
      <c r="EG825">
        <v>35265.1</v>
      </c>
      <c r="EH825">
        <v>38651.6</v>
      </c>
      <c r="EI825">
        <v>46713</v>
      </c>
      <c r="EJ825">
        <v>52273.8</v>
      </c>
      <c r="EK825">
        <v>55150</v>
      </c>
      <c r="EL825">
        <v>61973.8</v>
      </c>
      <c r="EM825">
        <v>1.9408</v>
      </c>
      <c r="EN825">
        <v>2.0988</v>
      </c>
      <c r="EO825">
        <v>0.0168383</v>
      </c>
      <c r="EP825">
        <v>0</v>
      </c>
      <c r="EQ825">
        <v>22.1436</v>
      </c>
      <c r="ER825">
        <v>999.9</v>
      </c>
      <c r="ES825">
        <v>34.062</v>
      </c>
      <c r="ET825">
        <v>38.199</v>
      </c>
      <c r="EU825">
        <v>31.0051</v>
      </c>
      <c r="EV825">
        <v>54.6321</v>
      </c>
      <c r="EW825">
        <v>36.1178</v>
      </c>
      <c r="EX825">
        <v>2</v>
      </c>
      <c r="EY825">
        <v>0.252724</v>
      </c>
      <c r="EZ825">
        <v>9.28105</v>
      </c>
      <c r="FA825">
        <v>19.9168</v>
      </c>
      <c r="FB825">
        <v>5.19932</v>
      </c>
      <c r="FC825">
        <v>12.0099</v>
      </c>
      <c r="FD825">
        <v>4.9756</v>
      </c>
      <c r="FE825">
        <v>3.294</v>
      </c>
      <c r="FF825">
        <v>9999</v>
      </c>
      <c r="FG825">
        <v>9999</v>
      </c>
      <c r="FH825">
        <v>9999</v>
      </c>
      <c r="FI825">
        <v>553.7</v>
      </c>
      <c r="FJ825">
        <v>1.8631</v>
      </c>
      <c r="FK825">
        <v>1.86783</v>
      </c>
      <c r="FL825">
        <v>1.86752</v>
      </c>
      <c r="FM825">
        <v>1.86874</v>
      </c>
      <c r="FN825">
        <v>1.86951</v>
      </c>
      <c r="FO825">
        <v>1.86554</v>
      </c>
      <c r="FP825">
        <v>1.86661</v>
      </c>
      <c r="FQ825">
        <v>1.86798</v>
      </c>
      <c r="FR825">
        <v>5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19.28</v>
      </c>
      <c r="GF825">
        <v>0.1412</v>
      </c>
      <c r="GG825">
        <v>5.21543574155078</v>
      </c>
      <c r="GH825">
        <v>0.0100486214095962</v>
      </c>
      <c r="GI825">
        <v>-1.74255938316833e-06</v>
      </c>
      <c r="GJ825">
        <v>3.40457676646056e-10</v>
      </c>
      <c r="GK825">
        <v>-0.0234001039270155</v>
      </c>
      <c r="GL825">
        <v>-0.0317258394575505</v>
      </c>
      <c r="GM825">
        <v>0.00293552719409138</v>
      </c>
      <c r="GN825">
        <v>-2.89779016759736e-05</v>
      </c>
      <c r="GO825">
        <v>-4</v>
      </c>
      <c r="GP825">
        <v>2214</v>
      </c>
      <c r="GQ825">
        <v>1</v>
      </c>
      <c r="GR825">
        <v>18</v>
      </c>
      <c r="GS825">
        <v>17489.5</v>
      </c>
      <c r="GT825">
        <v>28865.4</v>
      </c>
      <c r="GU825">
        <v>4.15283</v>
      </c>
      <c r="GV825">
        <v>2.6355</v>
      </c>
      <c r="GW825">
        <v>2.24854</v>
      </c>
      <c r="GX825">
        <v>2.73315</v>
      </c>
      <c r="GY825">
        <v>1.99585</v>
      </c>
      <c r="GZ825">
        <v>2.33032</v>
      </c>
      <c r="HA825">
        <v>41.9012</v>
      </c>
      <c r="HB825">
        <v>12.267</v>
      </c>
      <c r="HC825">
        <v>18</v>
      </c>
      <c r="HD825">
        <v>500.31</v>
      </c>
      <c r="HE825">
        <v>608.89</v>
      </c>
      <c r="HF825">
        <v>11.2647</v>
      </c>
      <c r="HG825">
        <v>30.0846</v>
      </c>
      <c r="HH825">
        <v>30.0002</v>
      </c>
      <c r="HI825">
        <v>29.9645</v>
      </c>
      <c r="HJ825">
        <v>29.8736</v>
      </c>
      <c r="HK825">
        <v>83.0856</v>
      </c>
      <c r="HL825">
        <v>43.8208</v>
      </c>
      <c r="HM825">
        <v>0</v>
      </c>
      <c r="HN825">
        <v>10.8708</v>
      </c>
      <c r="HO825">
        <v>1820.13</v>
      </c>
      <c r="HP825">
        <v>15.8278</v>
      </c>
      <c r="HQ825">
        <v>102.287</v>
      </c>
      <c r="HR825">
        <v>103.17</v>
      </c>
    </row>
    <row r="826" spans="1:226">
      <c r="A826">
        <v>810</v>
      </c>
      <c r="B826">
        <v>1657131146</v>
      </c>
      <c r="C826">
        <v>11113.4000000954</v>
      </c>
      <c r="D826" t="s">
        <v>1985</v>
      </c>
      <c r="E826" t="s">
        <v>1986</v>
      </c>
      <c r="F826">
        <v>5</v>
      </c>
      <c r="G826" t="s">
        <v>1772</v>
      </c>
      <c r="H826" t="s">
        <v>354</v>
      </c>
      <c r="I826">
        <v>1657131138.21429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1842.43223877606</v>
      </c>
      <c r="AK826">
        <v>1814.03848484848</v>
      </c>
      <c r="AL826">
        <v>3.33179400496396</v>
      </c>
      <c r="AM826">
        <v>66.8679461402668</v>
      </c>
      <c r="AN826">
        <f>(AP826 - AO826 + BO826*1E3/(8.314*(BQ826+273.15)) * AR826/BN826 * AQ826) * BN826/(100*BB826) * 1000/(1000 - AP826)</f>
        <v>0</v>
      </c>
      <c r="AO826">
        <v>15.7626080572051</v>
      </c>
      <c r="AP826">
        <v>17.0904593939394</v>
      </c>
      <c r="AQ826">
        <v>-0.000280104206745425</v>
      </c>
      <c r="AR826">
        <v>77.4783212789104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1657131138.21429</v>
      </c>
      <c r="BH826">
        <v>1758.60392857143</v>
      </c>
      <c r="BI826">
        <v>1798.3225</v>
      </c>
      <c r="BJ826">
        <v>17.0836928571429</v>
      </c>
      <c r="BK826">
        <v>15.7532357142857</v>
      </c>
      <c r="BL826">
        <v>1739.38964285714</v>
      </c>
      <c r="BM826">
        <v>16.942875</v>
      </c>
      <c r="BN826">
        <v>499.997178571428</v>
      </c>
      <c r="BO826">
        <v>73.9313428571429</v>
      </c>
      <c r="BP826">
        <v>0.0478008714285714</v>
      </c>
      <c r="BQ826">
        <v>21.5432607142857</v>
      </c>
      <c r="BR826">
        <v>22.4227857142857</v>
      </c>
      <c r="BS826">
        <v>999.9</v>
      </c>
      <c r="BT826">
        <v>0</v>
      </c>
      <c r="BU826">
        <v>0</v>
      </c>
      <c r="BV826">
        <v>10004.4642857143</v>
      </c>
      <c r="BW826">
        <v>0</v>
      </c>
      <c r="BX826">
        <v>2047.68571428571</v>
      </c>
      <c r="BY826">
        <v>-39.71915</v>
      </c>
      <c r="BZ826">
        <v>1789.16928571429</v>
      </c>
      <c r="CA826">
        <v>1827.10607142857</v>
      </c>
      <c r="CB826">
        <v>1.33044857142857</v>
      </c>
      <c r="CC826">
        <v>1798.3225</v>
      </c>
      <c r="CD826">
        <v>15.7532357142857</v>
      </c>
      <c r="CE826">
        <v>1.26301964285714</v>
      </c>
      <c r="CF826">
        <v>1.16465678571429</v>
      </c>
      <c r="CG826">
        <v>10.3658678571429</v>
      </c>
      <c r="CH826">
        <v>9.15728892857143</v>
      </c>
      <c r="CI826">
        <v>1999.96571428571</v>
      </c>
      <c r="CJ826">
        <v>0.980004142857143</v>
      </c>
      <c r="CK826">
        <v>0.0199956857142857</v>
      </c>
      <c r="CL826">
        <v>0</v>
      </c>
      <c r="CM826">
        <v>2.20736785714286</v>
      </c>
      <c r="CN826">
        <v>0</v>
      </c>
      <c r="CO826">
        <v>12594.7678571429</v>
      </c>
      <c r="CP826">
        <v>17299.8607142857</v>
      </c>
      <c r="CQ826">
        <v>40.3882857142857</v>
      </c>
      <c r="CR826">
        <v>41.85925</v>
      </c>
      <c r="CS826">
        <v>40.5</v>
      </c>
      <c r="CT826">
        <v>39.58</v>
      </c>
      <c r="CU826">
        <v>39.312</v>
      </c>
      <c r="CV826">
        <v>1959.97535714286</v>
      </c>
      <c r="CW826">
        <v>39.9903571428571</v>
      </c>
      <c r="CX826">
        <v>0</v>
      </c>
      <c r="CY826">
        <v>1657131126.1</v>
      </c>
      <c r="CZ826">
        <v>0</v>
      </c>
      <c r="DA826">
        <v>0</v>
      </c>
      <c r="DB826" t="s">
        <v>356</v>
      </c>
      <c r="DC826">
        <v>1656081770.5</v>
      </c>
      <c r="DD826">
        <v>1655399214.6</v>
      </c>
      <c r="DE826">
        <v>0</v>
      </c>
      <c r="DF826">
        <v>0.134</v>
      </c>
      <c r="DG826">
        <v>-0.06</v>
      </c>
      <c r="DH826">
        <v>9.331</v>
      </c>
      <c r="DI826">
        <v>0.511</v>
      </c>
      <c r="DJ826">
        <v>421</v>
      </c>
      <c r="DK826">
        <v>25</v>
      </c>
      <c r="DL826">
        <v>1.93</v>
      </c>
      <c r="DM826">
        <v>0.15</v>
      </c>
      <c r="DN826">
        <v>-39.8048926829268</v>
      </c>
      <c r="DO826">
        <v>1.27844320557491</v>
      </c>
      <c r="DP826">
        <v>0.690834330989196</v>
      </c>
      <c r="DQ826">
        <v>0</v>
      </c>
      <c r="DR826">
        <v>1.36887804878049</v>
      </c>
      <c r="DS826">
        <v>-0.521031846689893</v>
      </c>
      <c r="DT826">
        <v>0.0678213591515855</v>
      </c>
      <c r="DU826">
        <v>0</v>
      </c>
      <c r="DV826">
        <v>0</v>
      </c>
      <c r="DW826">
        <v>2</v>
      </c>
      <c r="DX826" t="s">
        <v>367</v>
      </c>
      <c r="DY826">
        <v>2.96969</v>
      </c>
      <c r="DZ826">
        <v>2.70192</v>
      </c>
      <c r="EA826">
        <v>0.194889</v>
      </c>
      <c r="EB826">
        <v>0.198434</v>
      </c>
      <c r="EC826">
        <v>0.0666401</v>
      </c>
      <c r="ED826">
        <v>0.0633524</v>
      </c>
      <c r="EE826">
        <v>31310.3</v>
      </c>
      <c r="EF826">
        <v>34138.5</v>
      </c>
      <c r="EG826">
        <v>35265.1</v>
      </c>
      <c r="EH826">
        <v>38651.3</v>
      </c>
      <c r="EI826">
        <v>46713</v>
      </c>
      <c r="EJ826">
        <v>52272.6</v>
      </c>
      <c r="EK826">
        <v>55150.2</v>
      </c>
      <c r="EL826">
        <v>61973.1</v>
      </c>
      <c r="EM826">
        <v>1.9394</v>
      </c>
      <c r="EN826">
        <v>2.099</v>
      </c>
      <c r="EO826">
        <v>0.0193715</v>
      </c>
      <c r="EP826">
        <v>0</v>
      </c>
      <c r="EQ826">
        <v>22.1492</v>
      </c>
      <c r="ER826">
        <v>999.9</v>
      </c>
      <c r="ES826">
        <v>34.062</v>
      </c>
      <c r="ET826">
        <v>38.199</v>
      </c>
      <c r="EU826">
        <v>31.0031</v>
      </c>
      <c r="EV826">
        <v>54.5221</v>
      </c>
      <c r="EW826">
        <v>36.1378</v>
      </c>
      <c r="EX826">
        <v>2</v>
      </c>
      <c r="EY826">
        <v>0.253699</v>
      </c>
      <c r="EZ826">
        <v>9.28105</v>
      </c>
      <c r="FA826">
        <v>19.9166</v>
      </c>
      <c r="FB826">
        <v>5.19932</v>
      </c>
      <c r="FC826">
        <v>12.0099</v>
      </c>
      <c r="FD826">
        <v>4.976</v>
      </c>
      <c r="FE826">
        <v>3.294</v>
      </c>
      <c r="FF826">
        <v>9999</v>
      </c>
      <c r="FG826">
        <v>9999</v>
      </c>
      <c r="FH826">
        <v>9999</v>
      </c>
      <c r="FI826">
        <v>553.7</v>
      </c>
      <c r="FJ826">
        <v>1.86307</v>
      </c>
      <c r="FK826">
        <v>1.86771</v>
      </c>
      <c r="FL826">
        <v>1.86752</v>
      </c>
      <c r="FM826">
        <v>1.86874</v>
      </c>
      <c r="FN826">
        <v>1.86951</v>
      </c>
      <c r="FO826">
        <v>1.86554</v>
      </c>
      <c r="FP826">
        <v>1.86655</v>
      </c>
      <c r="FQ826">
        <v>1.86795</v>
      </c>
      <c r="FR826">
        <v>5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19.4</v>
      </c>
      <c r="GF826">
        <v>0.1414</v>
      </c>
      <c r="GG826">
        <v>5.21543574155078</v>
      </c>
      <c r="GH826">
        <v>0.0100486214095962</v>
      </c>
      <c r="GI826">
        <v>-1.74255938316833e-06</v>
      </c>
      <c r="GJ826">
        <v>3.40457676646056e-10</v>
      </c>
      <c r="GK826">
        <v>-0.0234001039270155</v>
      </c>
      <c r="GL826">
        <v>-0.0317258394575505</v>
      </c>
      <c r="GM826">
        <v>0.00293552719409138</v>
      </c>
      <c r="GN826">
        <v>-2.89779016759736e-05</v>
      </c>
      <c r="GO826">
        <v>-4</v>
      </c>
      <c r="GP826">
        <v>2214</v>
      </c>
      <c r="GQ826">
        <v>1</v>
      </c>
      <c r="GR826">
        <v>18</v>
      </c>
      <c r="GS826">
        <v>17489.6</v>
      </c>
      <c r="GT826">
        <v>28865.5</v>
      </c>
      <c r="GU826">
        <v>4.18213</v>
      </c>
      <c r="GV826">
        <v>2.62939</v>
      </c>
      <c r="GW826">
        <v>2.24854</v>
      </c>
      <c r="GX826">
        <v>2.73193</v>
      </c>
      <c r="GY826">
        <v>1.99585</v>
      </c>
      <c r="GZ826">
        <v>2.34131</v>
      </c>
      <c r="HA826">
        <v>41.9012</v>
      </c>
      <c r="HB826">
        <v>12.2758</v>
      </c>
      <c r="HC826">
        <v>18</v>
      </c>
      <c r="HD826">
        <v>499.392</v>
      </c>
      <c r="HE826">
        <v>609.074</v>
      </c>
      <c r="HF826">
        <v>11.2764</v>
      </c>
      <c r="HG826">
        <v>30.0872</v>
      </c>
      <c r="HH826">
        <v>30.0007</v>
      </c>
      <c r="HI826">
        <v>29.9671</v>
      </c>
      <c r="HJ826">
        <v>29.8761</v>
      </c>
      <c r="HK826">
        <v>83.659</v>
      </c>
      <c r="HL826">
        <v>43.8208</v>
      </c>
      <c r="HM826">
        <v>0</v>
      </c>
      <c r="HN826">
        <v>10.8771</v>
      </c>
      <c r="HO826">
        <v>1840.25</v>
      </c>
      <c r="HP826">
        <v>15.8701</v>
      </c>
      <c r="HQ826">
        <v>102.287</v>
      </c>
      <c r="HR826">
        <v>103.169</v>
      </c>
    </row>
    <row r="827" spans="1:226">
      <c r="A827">
        <v>811</v>
      </c>
      <c r="B827">
        <v>1657131151</v>
      </c>
      <c r="C827">
        <v>11118.4000000954</v>
      </c>
      <c r="D827" t="s">
        <v>1987</v>
      </c>
      <c r="E827" t="s">
        <v>1988</v>
      </c>
      <c r="F827">
        <v>5</v>
      </c>
      <c r="G827" t="s">
        <v>1772</v>
      </c>
      <c r="H827" t="s">
        <v>354</v>
      </c>
      <c r="I827">
        <v>1657131143.5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1860.26846690738</v>
      </c>
      <c r="AK827">
        <v>1831.53721212121</v>
      </c>
      <c r="AL827">
        <v>3.4490724394396</v>
      </c>
      <c r="AM827">
        <v>66.8679461402668</v>
      </c>
      <c r="AN827">
        <f>(AP827 - AO827 + BO827*1E3/(8.314*(BQ827+273.15)) * AR827/BN827 * AQ827) * BN827/(100*BB827) * 1000/(1000 - AP827)</f>
        <v>0</v>
      </c>
      <c r="AO827">
        <v>15.7635893441239</v>
      </c>
      <c r="AP827">
        <v>17.0865157575758</v>
      </c>
      <c r="AQ827">
        <v>-0.000270102529241591</v>
      </c>
      <c r="AR827">
        <v>77.4783212789104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1657131143.5</v>
      </c>
      <c r="BH827">
        <v>1776.49740740741</v>
      </c>
      <c r="BI827">
        <v>1816.25888888889</v>
      </c>
      <c r="BJ827">
        <v>17.0905333333333</v>
      </c>
      <c r="BK827">
        <v>15.7704851851852</v>
      </c>
      <c r="BL827">
        <v>1757.15740740741</v>
      </c>
      <c r="BM827">
        <v>16.9494444444444</v>
      </c>
      <c r="BN827">
        <v>500.003296296296</v>
      </c>
      <c r="BO827">
        <v>73.9313814814815</v>
      </c>
      <c r="BP827">
        <v>0.0476161851851852</v>
      </c>
      <c r="BQ827">
        <v>21.554762962963</v>
      </c>
      <c r="BR827">
        <v>22.4421555555556</v>
      </c>
      <c r="BS827">
        <v>999.9</v>
      </c>
      <c r="BT827">
        <v>0</v>
      </c>
      <c r="BU827">
        <v>0</v>
      </c>
      <c r="BV827">
        <v>10003.8888888889</v>
      </c>
      <c r="BW827">
        <v>0</v>
      </c>
      <c r="BX827">
        <v>2043.7937037037</v>
      </c>
      <c r="BY827">
        <v>-39.7619074074074</v>
      </c>
      <c r="BZ827">
        <v>1807.38592592593</v>
      </c>
      <c r="CA827">
        <v>1845.36111111111</v>
      </c>
      <c r="CB827">
        <v>1.32005333333333</v>
      </c>
      <c r="CC827">
        <v>1816.25888888889</v>
      </c>
      <c r="CD827">
        <v>15.7704851851852</v>
      </c>
      <c r="CE827">
        <v>1.26352666666667</v>
      </c>
      <c r="CF827">
        <v>1.16593222222222</v>
      </c>
      <c r="CG827">
        <v>10.3718740740741</v>
      </c>
      <c r="CH827">
        <v>9.17352740740741</v>
      </c>
      <c r="CI827">
        <v>1999.96962962963</v>
      </c>
      <c r="CJ827">
        <v>0.980004481481482</v>
      </c>
      <c r="CK827">
        <v>0.0199954148148148</v>
      </c>
      <c r="CL827">
        <v>0</v>
      </c>
      <c r="CM827">
        <v>2.26603333333333</v>
      </c>
      <c r="CN827">
        <v>0</v>
      </c>
      <c r="CO827">
        <v>12600.1185185185</v>
      </c>
      <c r="CP827">
        <v>17299.8962962963</v>
      </c>
      <c r="CQ827">
        <v>40.4094444444444</v>
      </c>
      <c r="CR827">
        <v>41.8772592592593</v>
      </c>
      <c r="CS827">
        <v>40.5137777777778</v>
      </c>
      <c r="CT827">
        <v>39.6016666666667</v>
      </c>
      <c r="CU827">
        <v>39.312</v>
      </c>
      <c r="CV827">
        <v>1959.97925925926</v>
      </c>
      <c r="CW827">
        <v>39.9903703703704</v>
      </c>
      <c r="CX827">
        <v>0</v>
      </c>
      <c r="CY827">
        <v>1657131131.5</v>
      </c>
      <c r="CZ827">
        <v>0</v>
      </c>
      <c r="DA827">
        <v>0</v>
      </c>
      <c r="DB827" t="s">
        <v>356</v>
      </c>
      <c r="DC827">
        <v>1656081770.5</v>
      </c>
      <c r="DD827">
        <v>1655399214.6</v>
      </c>
      <c r="DE827">
        <v>0</v>
      </c>
      <c r="DF827">
        <v>0.134</v>
      </c>
      <c r="DG827">
        <v>-0.06</v>
      </c>
      <c r="DH827">
        <v>9.331</v>
      </c>
      <c r="DI827">
        <v>0.511</v>
      </c>
      <c r="DJ827">
        <v>421</v>
      </c>
      <c r="DK827">
        <v>25</v>
      </c>
      <c r="DL827">
        <v>1.93</v>
      </c>
      <c r="DM827">
        <v>0.15</v>
      </c>
      <c r="DN827">
        <v>-39.7280804878049</v>
      </c>
      <c r="DO827">
        <v>0.55864808362372</v>
      </c>
      <c r="DP827">
        <v>0.648713574744894</v>
      </c>
      <c r="DQ827">
        <v>0</v>
      </c>
      <c r="DR827">
        <v>1.33509658536585</v>
      </c>
      <c r="DS827">
        <v>-0.18733275261324</v>
      </c>
      <c r="DT827">
        <v>0.0366458490385324</v>
      </c>
      <c r="DU827">
        <v>0</v>
      </c>
      <c r="DV827">
        <v>0</v>
      </c>
      <c r="DW827">
        <v>2</v>
      </c>
      <c r="DX827" t="s">
        <v>367</v>
      </c>
      <c r="DY827">
        <v>2.97008</v>
      </c>
      <c r="DZ827">
        <v>2.70184</v>
      </c>
      <c r="EA827">
        <v>0.195983</v>
      </c>
      <c r="EB827">
        <v>0.199424</v>
      </c>
      <c r="EC827">
        <v>0.066619</v>
      </c>
      <c r="ED827">
        <v>0.0635497</v>
      </c>
      <c r="EE827">
        <v>31266.8</v>
      </c>
      <c r="EF827">
        <v>34095.6</v>
      </c>
      <c r="EG827">
        <v>35264.1</v>
      </c>
      <c r="EH827">
        <v>38650.5</v>
      </c>
      <c r="EI827">
        <v>46712.8</v>
      </c>
      <c r="EJ827">
        <v>52260.5</v>
      </c>
      <c r="EK827">
        <v>55148.6</v>
      </c>
      <c r="EL827">
        <v>61971.8</v>
      </c>
      <c r="EM827">
        <v>1.9406</v>
      </c>
      <c r="EN827">
        <v>2.099</v>
      </c>
      <c r="EO827">
        <v>0.0192225</v>
      </c>
      <c r="EP827">
        <v>0</v>
      </c>
      <c r="EQ827">
        <v>22.1566</v>
      </c>
      <c r="ER827">
        <v>999.9</v>
      </c>
      <c r="ES827">
        <v>34.031</v>
      </c>
      <c r="ET827">
        <v>38.199</v>
      </c>
      <c r="EU827">
        <v>30.9751</v>
      </c>
      <c r="EV827">
        <v>54.4721</v>
      </c>
      <c r="EW827">
        <v>36.0938</v>
      </c>
      <c r="EX827">
        <v>2</v>
      </c>
      <c r="EY827">
        <v>0.25378</v>
      </c>
      <c r="EZ827">
        <v>9.28105</v>
      </c>
      <c r="FA827">
        <v>19.9168</v>
      </c>
      <c r="FB827">
        <v>5.19932</v>
      </c>
      <c r="FC827">
        <v>12.0099</v>
      </c>
      <c r="FD827">
        <v>4.9756</v>
      </c>
      <c r="FE827">
        <v>3.294</v>
      </c>
      <c r="FF827">
        <v>9999</v>
      </c>
      <c r="FG827">
        <v>9999</v>
      </c>
      <c r="FH827">
        <v>9999</v>
      </c>
      <c r="FI827">
        <v>553.7</v>
      </c>
      <c r="FJ827">
        <v>1.8631</v>
      </c>
      <c r="FK827">
        <v>1.86777</v>
      </c>
      <c r="FL827">
        <v>1.86752</v>
      </c>
      <c r="FM827">
        <v>1.86874</v>
      </c>
      <c r="FN827">
        <v>1.86951</v>
      </c>
      <c r="FO827">
        <v>1.86554</v>
      </c>
      <c r="FP827">
        <v>1.86661</v>
      </c>
      <c r="FQ827">
        <v>1.86798</v>
      </c>
      <c r="FR827">
        <v>5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19.52</v>
      </c>
      <c r="GF827">
        <v>0.141</v>
      </c>
      <c r="GG827">
        <v>5.21543574155078</v>
      </c>
      <c r="GH827">
        <v>0.0100486214095962</v>
      </c>
      <c r="GI827">
        <v>-1.74255938316833e-06</v>
      </c>
      <c r="GJ827">
        <v>3.40457676646056e-10</v>
      </c>
      <c r="GK827">
        <v>-0.0234001039270155</v>
      </c>
      <c r="GL827">
        <v>-0.0317258394575505</v>
      </c>
      <c r="GM827">
        <v>0.00293552719409138</v>
      </c>
      <c r="GN827">
        <v>-2.89779016759736e-05</v>
      </c>
      <c r="GO827">
        <v>-4</v>
      </c>
      <c r="GP827">
        <v>2214</v>
      </c>
      <c r="GQ827">
        <v>1</v>
      </c>
      <c r="GR827">
        <v>18</v>
      </c>
      <c r="GS827">
        <v>17489.7</v>
      </c>
      <c r="GT827">
        <v>28865.6</v>
      </c>
      <c r="GU827">
        <v>4.20898</v>
      </c>
      <c r="GV827">
        <v>2.63672</v>
      </c>
      <c r="GW827">
        <v>2.24854</v>
      </c>
      <c r="GX827">
        <v>2.73193</v>
      </c>
      <c r="GY827">
        <v>1.99585</v>
      </c>
      <c r="GZ827">
        <v>2.35229</v>
      </c>
      <c r="HA827">
        <v>41.9012</v>
      </c>
      <c r="HB827">
        <v>12.2583</v>
      </c>
      <c r="HC827">
        <v>18</v>
      </c>
      <c r="HD827">
        <v>500.22</v>
      </c>
      <c r="HE827">
        <v>609.101</v>
      </c>
      <c r="HF827">
        <v>11.2888</v>
      </c>
      <c r="HG827">
        <v>30.0898</v>
      </c>
      <c r="HH827">
        <v>30.0005</v>
      </c>
      <c r="HI827">
        <v>29.9697</v>
      </c>
      <c r="HJ827">
        <v>29.8787</v>
      </c>
      <c r="HK827">
        <v>84.2038</v>
      </c>
      <c r="HL827">
        <v>43.5377</v>
      </c>
      <c r="HM827">
        <v>0</v>
      </c>
      <c r="HN827">
        <v>10.8774</v>
      </c>
      <c r="HO827">
        <v>1853.66</v>
      </c>
      <c r="HP827">
        <v>15.9172</v>
      </c>
      <c r="HQ827">
        <v>102.284</v>
      </c>
      <c r="HR827">
        <v>103.167</v>
      </c>
    </row>
    <row r="828" spans="1:226">
      <c r="A828">
        <v>812</v>
      </c>
      <c r="B828">
        <v>1657131156</v>
      </c>
      <c r="C828">
        <v>11123.4000000954</v>
      </c>
      <c r="D828" t="s">
        <v>1989</v>
      </c>
      <c r="E828" t="s">
        <v>1990</v>
      </c>
      <c r="F828">
        <v>5</v>
      </c>
      <c r="G828" t="s">
        <v>1772</v>
      </c>
      <c r="H828" t="s">
        <v>354</v>
      </c>
      <c r="I828">
        <v>1657131148.21429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1876.86391814209</v>
      </c>
      <c r="AK828">
        <v>1848.36654545454</v>
      </c>
      <c r="AL828">
        <v>3.3256547994001</v>
      </c>
      <c r="AM828">
        <v>66.8679461402668</v>
      </c>
      <c r="AN828">
        <f>(AP828 - AO828 + BO828*1E3/(8.314*(BQ828+273.15)) * AR828/BN828 * AQ828) * BN828/(100*BB828) * 1000/(1000 - AP828)</f>
        <v>0</v>
      </c>
      <c r="AO828">
        <v>15.8372829728148</v>
      </c>
      <c r="AP828">
        <v>17.0931945454545</v>
      </c>
      <c r="AQ828">
        <v>0.000162454135597858</v>
      </c>
      <c r="AR828">
        <v>77.4783212789104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1657131148.21429</v>
      </c>
      <c r="BH828">
        <v>1792.46035714286</v>
      </c>
      <c r="BI828">
        <v>1831.87464285714</v>
      </c>
      <c r="BJ828">
        <v>17.0909785714286</v>
      </c>
      <c r="BK828">
        <v>15.7955785714286</v>
      </c>
      <c r="BL828">
        <v>1773.0075</v>
      </c>
      <c r="BM828">
        <v>16.9498821428571</v>
      </c>
      <c r="BN828">
        <v>499.997928571429</v>
      </c>
      <c r="BO828">
        <v>73.9318857142857</v>
      </c>
      <c r="BP828">
        <v>0.04772785</v>
      </c>
      <c r="BQ828">
        <v>21.5661892857143</v>
      </c>
      <c r="BR828">
        <v>22.459675</v>
      </c>
      <c r="BS828">
        <v>999.9</v>
      </c>
      <c r="BT828">
        <v>0</v>
      </c>
      <c r="BU828">
        <v>0</v>
      </c>
      <c r="BV828">
        <v>9995.35714285714</v>
      </c>
      <c r="BW828">
        <v>0</v>
      </c>
      <c r="BX828">
        <v>2040.92428571429</v>
      </c>
      <c r="BY828">
        <v>-39.414</v>
      </c>
      <c r="BZ828">
        <v>1823.62714285714</v>
      </c>
      <c r="CA828">
        <v>1861.27392857143</v>
      </c>
      <c r="CB828">
        <v>1.29540464285714</v>
      </c>
      <c r="CC828">
        <v>1831.87464285714</v>
      </c>
      <c r="CD828">
        <v>15.7955785714286</v>
      </c>
      <c r="CE828">
        <v>1.26356892857143</v>
      </c>
      <c r="CF828">
        <v>1.16779607142857</v>
      </c>
      <c r="CG828">
        <v>10.3723607142857</v>
      </c>
      <c r="CH828">
        <v>9.19719821428571</v>
      </c>
      <c r="CI828">
        <v>1999.96285714286</v>
      </c>
      <c r="CJ828">
        <v>0.980004285714286</v>
      </c>
      <c r="CK828">
        <v>0.0199955714285714</v>
      </c>
      <c r="CL828">
        <v>0</v>
      </c>
      <c r="CM828">
        <v>2.24966428571429</v>
      </c>
      <c r="CN828">
        <v>0</v>
      </c>
      <c r="CO828">
        <v>12604.0035714286</v>
      </c>
      <c r="CP828">
        <v>17299.85</v>
      </c>
      <c r="CQ828">
        <v>40.4281428571429</v>
      </c>
      <c r="CR828">
        <v>41.8949285714286</v>
      </c>
      <c r="CS828">
        <v>40.5332142857143</v>
      </c>
      <c r="CT828">
        <v>39.6205</v>
      </c>
      <c r="CU828">
        <v>39.312</v>
      </c>
      <c r="CV828">
        <v>1959.97214285714</v>
      </c>
      <c r="CW828">
        <v>39.9907142857143</v>
      </c>
      <c r="CX828">
        <v>0</v>
      </c>
      <c r="CY828">
        <v>1657131136.3</v>
      </c>
      <c r="CZ828">
        <v>0</v>
      </c>
      <c r="DA828">
        <v>0</v>
      </c>
      <c r="DB828" t="s">
        <v>356</v>
      </c>
      <c r="DC828">
        <v>1656081770.5</v>
      </c>
      <c r="DD828">
        <v>1655399214.6</v>
      </c>
      <c r="DE828">
        <v>0</v>
      </c>
      <c r="DF828">
        <v>0.134</v>
      </c>
      <c r="DG828">
        <v>-0.06</v>
      </c>
      <c r="DH828">
        <v>9.331</v>
      </c>
      <c r="DI828">
        <v>0.511</v>
      </c>
      <c r="DJ828">
        <v>421</v>
      </c>
      <c r="DK828">
        <v>25</v>
      </c>
      <c r="DL828">
        <v>1.93</v>
      </c>
      <c r="DM828">
        <v>0.15</v>
      </c>
      <c r="DN828">
        <v>-39.5833268292683</v>
      </c>
      <c r="DO828">
        <v>3.57661254355405</v>
      </c>
      <c r="DP828">
        <v>0.705064652985772</v>
      </c>
      <c r="DQ828">
        <v>0</v>
      </c>
      <c r="DR828">
        <v>1.30451658536585</v>
      </c>
      <c r="DS828">
        <v>-0.300325296167246</v>
      </c>
      <c r="DT828">
        <v>0.0350750173485176</v>
      </c>
      <c r="DU828">
        <v>0</v>
      </c>
      <c r="DV828">
        <v>0</v>
      </c>
      <c r="DW828">
        <v>2</v>
      </c>
      <c r="DX828" t="s">
        <v>367</v>
      </c>
      <c r="DY828">
        <v>2.97007</v>
      </c>
      <c r="DZ828">
        <v>2.70184</v>
      </c>
      <c r="EA828">
        <v>0.197037</v>
      </c>
      <c r="EB828">
        <v>0.200529</v>
      </c>
      <c r="EC828">
        <v>0.0666316</v>
      </c>
      <c r="ED828">
        <v>0.0635926</v>
      </c>
      <c r="EE828">
        <v>31225.6</v>
      </c>
      <c r="EF828">
        <v>34047.9</v>
      </c>
      <c r="EG828">
        <v>35263.9</v>
      </c>
      <c r="EH828">
        <v>38649.8</v>
      </c>
      <c r="EI828">
        <v>46711.7</v>
      </c>
      <c r="EJ828">
        <v>52257.8</v>
      </c>
      <c r="EK828">
        <v>55148.1</v>
      </c>
      <c r="EL828">
        <v>61971.4</v>
      </c>
      <c r="EM828">
        <v>1.9396</v>
      </c>
      <c r="EN828">
        <v>2.0986</v>
      </c>
      <c r="EO828">
        <v>0.0183284</v>
      </c>
      <c r="EP828">
        <v>0</v>
      </c>
      <c r="EQ828">
        <v>22.1641</v>
      </c>
      <c r="ER828">
        <v>999.9</v>
      </c>
      <c r="ES828">
        <v>34.031</v>
      </c>
      <c r="ET828">
        <v>38.199</v>
      </c>
      <c r="EU828">
        <v>30.9743</v>
      </c>
      <c r="EV828">
        <v>54.6921</v>
      </c>
      <c r="EW828">
        <v>36.0337</v>
      </c>
      <c r="EX828">
        <v>2</v>
      </c>
      <c r="EY828">
        <v>0.254512</v>
      </c>
      <c r="EZ828">
        <v>9.28105</v>
      </c>
      <c r="FA828">
        <v>19.9162</v>
      </c>
      <c r="FB828">
        <v>5.19932</v>
      </c>
      <c r="FC828">
        <v>12.0099</v>
      </c>
      <c r="FD828">
        <v>4.9756</v>
      </c>
      <c r="FE828">
        <v>3.294</v>
      </c>
      <c r="FF828">
        <v>9999</v>
      </c>
      <c r="FG828">
        <v>9999</v>
      </c>
      <c r="FH828">
        <v>9999</v>
      </c>
      <c r="FI828">
        <v>553.7</v>
      </c>
      <c r="FJ828">
        <v>1.8631</v>
      </c>
      <c r="FK828">
        <v>1.86777</v>
      </c>
      <c r="FL828">
        <v>1.86752</v>
      </c>
      <c r="FM828">
        <v>1.86874</v>
      </c>
      <c r="FN828">
        <v>1.86951</v>
      </c>
      <c r="FO828">
        <v>1.86554</v>
      </c>
      <c r="FP828">
        <v>1.86661</v>
      </c>
      <c r="FQ828">
        <v>1.86798</v>
      </c>
      <c r="FR828">
        <v>5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19.63</v>
      </c>
      <c r="GF828">
        <v>0.1412</v>
      </c>
      <c r="GG828">
        <v>5.21543574155078</v>
      </c>
      <c r="GH828">
        <v>0.0100486214095962</v>
      </c>
      <c r="GI828">
        <v>-1.74255938316833e-06</v>
      </c>
      <c r="GJ828">
        <v>3.40457676646056e-10</v>
      </c>
      <c r="GK828">
        <v>-0.0234001039270155</v>
      </c>
      <c r="GL828">
        <v>-0.0317258394575505</v>
      </c>
      <c r="GM828">
        <v>0.00293552719409138</v>
      </c>
      <c r="GN828">
        <v>-2.89779016759736e-05</v>
      </c>
      <c r="GO828">
        <v>-4</v>
      </c>
      <c r="GP828">
        <v>2214</v>
      </c>
      <c r="GQ828">
        <v>1</v>
      </c>
      <c r="GR828">
        <v>18</v>
      </c>
      <c r="GS828">
        <v>17489.8</v>
      </c>
      <c r="GT828">
        <v>28865.7</v>
      </c>
      <c r="GU828">
        <v>4.23828</v>
      </c>
      <c r="GV828">
        <v>2.63794</v>
      </c>
      <c r="GW828">
        <v>2.24854</v>
      </c>
      <c r="GX828">
        <v>2.73071</v>
      </c>
      <c r="GY828">
        <v>1.99585</v>
      </c>
      <c r="GZ828">
        <v>2.34863</v>
      </c>
      <c r="HA828">
        <v>41.9012</v>
      </c>
      <c r="HB828">
        <v>12.2495</v>
      </c>
      <c r="HC828">
        <v>18</v>
      </c>
      <c r="HD828">
        <v>499.571</v>
      </c>
      <c r="HE828">
        <v>608.815</v>
      </c>
      <c r="HF828">
        <v>11.3012</v>
      </c>
      <c r="HG828">
        <v>30.0923</v>
      </c>
      <c r="HH828">
        <v>30.0006</v>
      </c>
      <c r="HI828">
        <v>29.9723</v>
      </c>
      <c r="HJ828">
        <v>29.8812</v>
      </c>
      <c r="HK828">
        <v>84.7755</v>
      </c>
      <c r="HL828">
        <v>43.5377</v>
      </c>
      <c r="HM828">
        <v>0</v>
      </c>
      <c r="HN828">
        <v>10.8774</v>
      </c>
      <c r="HO828">
        <v>1873.81</v>
      </c>
      <c r="HP828">
        <v>15.9534</v>
      </c>
      <c r="HQ828">
        <v>102.283</v>
      </c>
      <c r="HR828">
        <v>103.166</v>
      </c>
    </row>
    <row r="829" spans="1:226">
      <c r="A829">
        <v>813</v>
      </c>
      <c r="B829">
        <v>1657131161</v>
      </c>
      <c r="C829">
        <v>11128.4000000954</v>
      </c>
      <c r="D829" t="s">
        <v>1991</v>
      </c>
      <c r="E829" t="s">
        <v>1992</v>
      </c>
      <c r="F829">
        <v>5</v>
      </c>
      <c r="G829" t="s">
        <v>1772</v>
      </c>
      <c r="H829" t="s">
        <v>354</v>
      </c>
      <c r="I829">
        <v>1657131153.5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1894.74240921301</v>
      </c>
      <c r="AK829">
        <v>1865.80503030303</v>
      </c>
      <c r="AL829">
        <v>3.41000113466333</v>
      </c>
      <c r="AM829">
        <v>66.8679461402668</v>
      </c>
      <c r="AN829">
        <f>(AP829 - AO829 + BO829*1E3/(8.314*(BQ829+273.15)) * AR829/BN829 * AQ829) * BN829/(100*BB829) * 1000/(1000 - AP829)</f>
        <v>0</v>
      </c>
      <c r="AO829">
        <v>15.8522070575328</v>
      </c>
      <c r="AP829">
        <v>17.0907618181818</v>
      </c>
      <c r="AQ829">
        <v>-0.000246147458585216</v>
      </c>
      <c r="AR829">
        <v>77.4783212789104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1657131153.5</v>
      </c>
      <c r="BH829">
        <v>1810.32592592593</v>
      </c>
      <c r="BI829">
        <v>1849.75925925926</v>
      </c>
      <c r="BJ829">
        <v>17.0901148148148</v>
      </c>
      <c r="BK829">
        <v>15.8308518518518</v>
      </c>
      <c r="BL829">
        <v>1790.74703703704</v>
      </c>
      <c r="BM829">
        <v>16.9490444444444</v>
      </c>
      <c r="BN829">
        <v>499.990777777778</v>
      </c>
      <c r="BO829">
        <v>73.9318925925926</v>
      </c>
      <c r="BP829">
        <v>0.0477779</v>
      </c>
      <c r="BQ829">
        <v>21.5744851851852</v>
      </c>
      <c r="BR829">
        <v>22.4757259259259</v>
      </c>
      <c r="BS829">
        <v>999.9</v>
      </c>
      <c r="BT829">
        <v>0</v>
      </c>
      <c r="BU829">
        <v>0</v>
      </c>
      <c r="BV829">
        <v>9986.85185185185</v>
      </c>
      <c r="BW829">
        <v>0</v>
      </c>
      <c r="BX829">
        <v>2038.67259259259</v>
      </c>
      <c r="BY829">
        <v>-39.4338333333333</v>
      </c>
      <c r="BZ829">
        <v>1841.80259259259</v>
      </c>
      <c r="CA829">
        <v>1879.5137037037</v>
      </c>
      <c r="CB829">
        <v>1.2592637037037</v>
      </c>
      <c r="CC829">
        <v>1849.75925925926</v>
      </c>
      <c r="CD829">
        <v>15.8308518518518</v>
      </c>
      <c r="CE829">
        <v>1.26350555555556</v>
      </c>
      <c r="CF829">
        <v>1.17040444444444</v>
      </c>
      <c r="CG829">
        <v>10.3716</v>
      </c>
      <c r="CH829">
        <v>9.23030592592593</v>
      </c>
      <c r="CI829">
        <v>1999.96074074074</v>
      </c>
      <c r="CJ829">
        <v>0.980004185185185</v>
      </c>
      <c r="CK829">
        <v>0.0199956518518519</v>
      </c>
      <c r="CL829">
        <v>0</v>
      </c>
      <c r="CM829">
        <v>2.21352592592593</v>
      </c>
      <c r="CN829">
        <v>0</v>
      </c>
      <c r="CO829">
        <v>12606.5555555556</v>
      </c>
      <c r="CP829">
        <v>17299.8407407407</v>
      </c>
      <c r="CQ829">
        <v>40.437</v>
      </c>
      <c r="CR829">
        <v>41.9163333333333</v>
      </c>
      <c r="CS829">
        <v>40.5551111111111</v>
      </c>
      <c r="CT829">
        <v>39.6410740740741</v>
      </c>
      <c r="CU829">
        <v>39.3213333333333</v>
      </c>
      <c r="CV829">
        <v>1959.97037037037</v>
      </c>
      <c r="CW829">
        <v>39.9903703703704</v>
      </c>
      <c r="CX829">
        <v>0</v>
      </c>
      <c r="CY829">
        <v>1657131141.1</v>
      </c>
      <c r="CZ829">
        <v>0</v>
      </c>
      <c r="DA829">
        <v>0</v>
      </c>
      <c r="DB829" t="s">
        <v>356</v>
      </c>
      <c r="DC829">
        <v>1656081770.5</v>
      </c>
      <c r="DD829">
        <v>1655399214.6</v>
      </c>
      <c r="DE829">
        <v>0</v>
      </c>
      <c r="DF829">
        <v>0.134</v>
      </c>
      <c r="DG829">
        <v>-0.06</v>
      </c>
      <c r="DH829">
        <v>9.331</v>
      </c>
      <c r="DI829">
        <v>0.511</v>
      </c>
      <c r="DJ829">
        <v>421</v>
      </c>
      <c r="DK829">
        <v>25</v>
      </c>
      <c r="DL829">
        <v>1.93</v>
      </c>
      <c r="DM829">
        <v>0.15</v>
      </c>
      <c r="DN829">
        <v>-39.5050341463415</v>
      </c>
      <c r="DO829">
        <v>1.32772055749127</v>
      </c>
      <c r="DP829">
        <v>0.598733098079993</v>
      </c>
      <c r="DQ829">
        <v>0</v>
      </c>
      <c r="DR829">
        <v>1.28573146341463</v>
      </c>
      <c r="DS829">
        <v>-0.403408013937281</v>
      </c>
      <c r="DT829">
        <v>0.0424647601711702</v>
      </c>
      <c r="DU829">
        <v>0</v>
      </c>
      <c r="DV829">
        <v>0</v>
      </c>
      <c r="DW829">
        <v>2</v>
      </c>
      <c r="DX829" t="s">
        <v>367</v>
      </c>
      <c r="DY829">
        <v>2.97085</v>
      </c>
      <c r="DZ829">
        <v>2.70189</v>
      </c>
      <c r="EA829">
        <v>0.198142</v>
      </c>
      <c r="EB829">
        <v>0.201601</v>
      </c>
      <c r="EC829">
        <v>0.0666237</v>
      </c>
      <c r="ED829">
        <v>0.0636991</v>
      </c>
      <c r="EE829">
        <v>31182.5</v>
      </c>
      <c r="EF829">
        <v>34001.7</v>
      </c>
      <c r="EG829">
        <v>35263.8</v>
      </c>
      <c r="EH829">
        <v>38649.3</v>
      </c>
      <c r="EI829">
        <v>46711.6</v>
      </c>
      <c r="EJ829">
        <v>52251.7</v>
      </c>
      <c r="EK829">
        <v>55147.5</v>
      </c>
      <c r="EL829">
        <v>61971.2</v>
      </c>
      <c r="EM829">
        <v>1.942</v>
      </c>
      <c r="EN829">
        <v>2.0986</v>
      </c>
      <c r="EO829">
        <v>0.0184774</v>
      </c>
      <c r="EP829">
        <v>0</v>
      </c>
      <c r="EQ829">
        <v>22.1735</v>
      </c>
      <c r="ER829">
        <v>999.9</v>
      </c>
      <c r="ES829">
        <v>34.031</v>
      </c>
      <c r="ET829">
        <v>38.199</v>
      </c>
      <c r="EU829">
        <v>30.9753</v>
      </c>
      <c r="EV829">
        <v>54.7321</v>
      </c>
      <c r="EW829">
        <v>36.1338</v>
      </c>
      <c r="EX829">
        <v>2</v>
      </c>
      <c r="EY829">
        <v>0.254919</v>
      </c>
      <c r="EZ829">
        <v>9.28105</v>
      </c>
      <c r="FA829">
        <v>19.9165</v>
      </c>
      <c r="FB829">
        <v>5.20052</v>
      </c>
      <c r="FC829">
        <v>12.0099</v>
      </c>
      <c r="FD829">
        <v>4.9756</v>
      </c>
      <c r="FE829">
        <v>3.294</v>
      </c>
      <c r="FF829">
        <v>9999</v>
      </c>
      <c r="FG829">
        <v>9999</v>
      </c>
      <c r="FH829">
        <v>9999</v>
      </c>
      <c r="FI829">
        <v>553.7</v>
      </c>
      <c r="FJ829">
        <v>1.8631</v>
      </c>
      <c r="FK829">
        <v>1.86777</v>
      </c>
      <c r="FL829">
        <v>1.86752</v>
      </c>
      <c r="FM829">
        <v>1.86874</v>
      </c>
      <c r="FN829">
        <v>1.86951</v>
      </c>
      <c r="FO829">
        <v>1.86554</v>
      </c>
      <c r="FP829">
        <v>1.86655</v>
      </c>
      <c r="FQ829">
        <v>1.86798</v>
      </c>
      <c r="FR829">
        <v>5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19.76</v>
      </c>
      <c r="GF829">
        <v>0.141</v>
      </c>
      <c r="GG829">
        <v>5.21543574155078</v>
      </c>
      <c r="GH829">
        <v>0.0100486214095962</v>
      </c>
      <c r="GI829">
        <v>-1.74255938316833e-06</v>
      </c>
      <c r="GJ829">
        <v>3.40457676646056e-10</v>
      </c>
      <c r="GK829">
        <v>-0.0234001039270155</v>
      </c>
      <c r="GL829">
        <v>-0.0317258394575505</v>
      </c>
      <c r="GM829">
        <v>0.00293552719409138</v>
      </c>
      <c r="GN829">
        <v>-2.89779016759736e-05</v>
      </c>
      <c r="GO829">
        <v>-4</v>
      </c>
      <c r="GP829">
        <v>2214</v>
      </c>
      <c r="GQ829">
        <v>1</v>
      </c>
      <c r="GR829">
        <v>18</v>
      </c>
      <c r="GS829">
        <v>17489.8</v>
      </c>
      <c r="GT829">
        <v>28865.8</v>
      </c>
      <c r="GU829">
        <v>4.26392</v>
      </c>
      <c r="GV829">
        <v>2.63184</v>
      </c>
      <c r="GW829">
        <v>2.24854</v>
      </c>
      <c r="GX829">
        <v>2.73193</v>
      </c>
      <c r="GY829">
        <v>1.99585</v>
      </c>
      <c r="GZ829">
        <v>2.35596</v>
      </c>
      <c r="HA829">
        <v>41.9012</v>
      </c>
      <c r="HB829">
        <v>12.2495</v>
      </c>
      <c r="HC829">
        <v>18</v>
      </c>
      <c r="HD829">
        <v>501.182</v>
      </c>
      <c r="HE829">
        <v>608.841</v>
      </c>
      <c r="HF829">
        <v>11.3086</v>
      </c>
      <c r="HG829">
        <v>30.0976</v>
      </c>
      <c r="HH829">
        <v>30.0007</v>
      </c>
      <c r="HI829">
        <v>29.9723</v>
      </c>
      <c r="HJ829">
        <v>29.8838</v>
      </c>
      <c r="HK829">
        <v>85.3058</v>
      </c>
      <c r="HL829">
        <v>43.2631</v>
      </c>
      <c r="HM829">
        <v>0</v>
      </c>
      <c r="HN829">
        <v>10.8774</v>
      </c>
      <c r="HO829">
        <v>1887.26</v>
      </c>
      <c r="HP829">
        <v>15.998</v>
      </c>
      <c r="HQ829">
        <v>102.283</v>
      </c>
      <c r="HR829">
        <v>103.165</v>
      </c>
    </row>
    <row r="830" spans="1:226">
      <c r="A830">
        <v>814</v>
      </c>
      <c r="B830">
        <v>1657131166</v>
      </c>
      <c r="C830">
        <v>11133.4000000954</v>
      </c>
      <c r="D830" t="s">
        <v>1993</v>
      </c>
      <c r="E830" t="s">
        <v>1994</v>
      </c>
      <c r="F830">
        <v>5</v>
      </c>
      <c r="G830" t="s">
        <v>1772</v>
      </c>
      <c r="H830" t="s">
        <v>354</v>
      </c>
      <c r="I830">
        <v>1657131158.21429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1911.13956238891</v>
      </c>
      <c r="AK830">
        <v>1883.44957575758</v>
      </c>
      <c r="AL830">
        <v>3.37796095529619</v>
      </c>
      <c r="AM830">
        <v>66.8679461402668</v>
      </c>
      <c r="AN830">
        <f>(AP830 - AO830 + BO830*1E3/(8.314*(BQ830+273.15)) * AR830/BN830 * AQ830) * BN830/(100*BB830) * 1000/(1000 - AP830)</f>
        <v>0</v>
      </c>
      <c r="AO830">
        <v>15.874881753591</v>
      </c>
      <c r="AP830">
        <v>17.0879945454545</v>
      </c>
      <c r="AQ830">
        <v>-0.00014368144805437</v>
      </c>
      <c r="AR830">
        <v>77.4783212789104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1657131158.21429</v>
      </c>
      <c r="BH830">
        <v>1826.41321428571</v>
      </c>
      <c r="BI830">
        <v>1865.46214285714</v>
      </c>
      <c r="BJ830">
        <v>17.0901678571429</v>
      </c>
      <c r="BK830">
        <v>15.8735678571429</v>
      </c>
      <c r="BL830">
        <v>1806.72214285714</v>
      </c>
      <c r="BM830">
        <v>16.9490928571429</v>
      </c>
      <c r="BN830">
        <v>499.969964285714</v>
      </c>
      <c r="BO830">
        <v>73.9319571428571</v>
      </c>
      <c r="BP830">
        <v>0.0479087107142857</v>
      </c>
      <c r="BQ830">
        <v>21.5773821428571</v>
      </c>
      <c r="BR830">
        <v>22.4867285714286</v>
      </c>
      <c r="BS830">
        <v>999.9</v>
      </c>
      <c r="BT830">
        <v>0</v>
      </c>
      <c r="BU830">
        <v>0</v>
      </c>
      <c r="BV830">
        <v>9997.32142857143</v>
      </c>
      <c r="BW830">
        <v>0</v>
      </c>
      <c r="BX830">
        <v>2036.23535714286</v>
      </c>
      <c r="BY830">
        <v>-39.0481607142857</v>
      </c>
      <c r="BZ830">
        <v>1858.17035714286</v>
      </c>
      <c r="CA830">
        <v>1895.55107142857</v>
      </c>
      <c r="CB830">
        <v>1.21660035714286</v>
      </c>
      <c r="CC830">
        <v>1865.46214285714</v>
      </c>
      <c r="CD830">
        <v>15.8735678571429</v>
      </c>
      <c r="CE830">
        <v>1.26351071428571</v>
      </c>
      <c r="CF830">
        <v>1.17356357142857</v>
      </c>
      <c r="CG830">
        <v>10.3716571428571</v>
      </c>
      <c r="CH830">
        <v>9.270295</v>
      </c>
      <c r="CI830">
        <v>1999.96285714286</v>
      </c>
      <c r="CJ830">
        <v>0.980003857142857</v>
      </c>
      <c r="CK830">
        <v>0.0199959142857143</v>
      </c>
      <c r="CL830">
        <v>0</v>
      </c>
      <c r="CM830">
        <v>2.19</v>
      </c>
      <c r="CN830">
        <v>0</v>
      </c>
      <c r="CO830">
        <v>12606.2642857143</v>
      </c>
      <c r="CP830">
        <v>17299.8607142857</v>
      </c>
      <c r="CQ830">
        <v>40.437</v>
      </c>
      <c r="CR830">
        <v>41.9303571428571</v>
      </c>
      <c r="CS830">
        <v>40.562</v>
      </c>
      <c r="CT830">
        <v>39.6582142857143</v>
      </c>
      <c r="CU830">
        <v>39.3345</v>
      </c>
      <c r="CV830">
        <v>1959.9725</v>
      </c>
      <c r="CW830">
        <v>39.9903571428571</v>
      </c>
      <c r="CX830">
        <v>0</v>
      </c>
      <c r="CY830">
        <v>1657131146.5</v>
      </c>
      <c r="CZ830">
        <v>0</v>
      </c>
      <c r="DA830">
        <v>0</v>
      </c>
      <c r="DB830" t="s">
        <v>356</v>
      </c>
      <c r="DC830">
        <v>1656081770.5</v>
      </c>
      <c r="DD830">
        <v>1655399214.6</v>
      </c>
      <c r="DE830">
        <v>0</v>
      </c>
      <c r="DF830">
        <v>0.134</v>
      </c>
      <c r="DG830">
        <v>-0.06</v>
      </c>
      <c r="DH830">
        <v>9.331</v>
      </c>
      <c r="DI830">
        <v>0.511</v>
      </c>
      <c r="DJ830">
        <v>421</v>
      </c>
      <c r="DK830">
        <v>25</v>
      </c>
      <c r="DL830">
        <v>1.93</v>
      </c>
      <c r="DM830">
        <v>0.15</v>
      </c>
      <c r="DN830">
        <v>-39.2241073170732</v>
      </c>
      <c r="DO830">
        <v>3.69237491289201</v>
      </c>
      <c r="DP830">
        <v>0.678998109624238</v>
      </c>
      <c r="DQ830">
        <v>0</v>
      </c>
      <c r="DR830">
        <v>1.2406756097561</v>
      </c>
      <c r="DS830">
        <v>-0.526333379790939</v>
      </c>
      <c r="DT830">
        <v>0.057795433655761</v>
      </c>
      <c r="DU830">
        <v>0</v>
      </c>
      <c r="DV830">
        <v>0</v>
      </c>
      <c r="DW830">
        <v>2</v>
      </c>
      <c r="DX830" t="s">
        <v>367</v>
      </c>
      <c r="DY830">
        <v>2.97018</v>
      </c>
      <c r="DZ830">
        <v>2.70157</v>
      </c>
      <c r="EA830">
        <v>0.199181</v>
      </c>
      <c r="EB830">
        <v>0.202592</v>
      </c>
      <c r="EC830">
        <v>0.0666133</v>
      </c>
      <c r="ED830">
        <v>0.0641414</v>
      </c>
      <c r="EE830">
        <v>31141.6</v>
      </c>
      <c r="EF830">
        <v>33958.9</v>
      </c>
      <c r="EG830">
        <v>35263.4</v>
      </c>
      <c r="EH830">
        <v>38648.6</v>
      </c>
      <c r="EI830">
        <v>46712</v>
      </c>
      <c r="EJ830">
        <v>52225</v>
      </c>
      <c r="EK830">
        <v>55147.3</v>
      </c>
      <c r="EL830">
        <v>61968.8</v>
      </c>
      <c r="EM830">
        <v>1.9408</v>
      </c>
      <c r="EN830">
        <v>2.0994</v>
      </c>
      <c r="EO830">
        <v>0.0193715</v>
      </c>
      <c r="EP830">
        <v>0</v>
      </c>
      <c r="EQ830">
        <v>22.1828</v>
      </c>
      <c r="ER830">
        <v>999.9</v>
      </c>
      <c r="ES830">
        <v>34.031</v>
      </c>
      <c r="ET830">
        <v>38.199</v>
      </c>
      <c r="EU830">
        <v>30.9767</v>
      </c>
      <c r="EV830">
        <v>54.7121</v>
      </c>
      <c r="EW830">
        <v>36.0737</v>
      </c>
      <c r="EX830">
        <v>2</v>
      </c>
      <c r="EY830">
        <v>0.255406</v>
      </c>
      <c r="EZ830">
        <v>9.28105</v>
      </c>
      <c r="FA830">
        <v>19.9158</v>
      </c>
      <c r="FB830">
        <v>5.19932</v>
      </c>
      <c r="FC830">
        <v>12.0099</v>
      </c>
      <c r="FD830">
        <v>4.976</v>
      </c>
      <c r="FE830">
        <v>3.294</v>
      </c>
      <c r="FF830">
        <v>9999</v>
      </c>
      <c r="FG830">
        <v>9999</v>
      </c>
      <c r="FH830">
        <v>9999</v>
      </c>
      <c r="FI830">
        <v>553.7</v>
      </c>
      <c r="FJ830">
        <v>1.8631</v>
      </c>
      <c r="FK830">
        <v>1.86777</v>
      </c>
      <c r="FL830">
        <v>1.86752</v>
      </c>
      <c r="FM830">
        <v>1.86874</v>
      </c>
      <c r="FN830">
        <v>1.86951</v>
      </c>
      <c r="FO830">
        <v>1.86554</v>
      </c>
      <c r="FP830">
        <v>1.86661</v>
      </c>
      <c r="FQ830">
        <v>1.86798</v>
      </c>
      <c r="FR830">
        <v>5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19.88</v>
      </c>
      <c r="GF830">
        <v>0.1409</v>
      </c>
      <c r="GG830">
        <v>5.21543574155078</v>
      </c>
      <c r="GH830">
        <v>0.0100486214095962</v>
      </c>
      <c r="GI830">
        <v>-1.74255938316833e-06</v>
      </c>
      <c r="GJ830">
        <v>3.40457676646056e-10</v>
      </c>
      <c r="GK830">
        <v>-0.0234001039270155</v>
      </c>
      <c r="GL830">
        <v>-0.0317258394575505</v>
      </c>
      <c r="GM830">
        <v>0.00293552719409138</v>
      </c>
      <c r="GN830">
        <v>-2.89779016759736e-05</v>
      </c>
      <c r="GO830">
        <v>-4</v>
      </c>
      <c r="GP830">
        <v>2214</v>
      </c>
      <c r="GQ830">
        <v>1</v>
      </c>
      <c r="GR830">
        <v>18</v>
      </c>
      <c r="GS830">
        <v>17489.9</v>
      </c>
      <c r="GT830">
        <v>28865.9</v>
      </c>
      <c r="GU830">
        <v>4.28711</v>
      </c>
      <c r="GV830">
        <v>2.62695</v>
      </c>
      <c r="GW830">
        <v>2.24854</v>
      </c>
      <c r="GX830">
        <v>2.73193</v>
      </c>
      <c r="GY830">
        <v>1.99585</v>
      </c>
      <c r="GZ830">
        <v>2.33276</v>
      </c>
      <c r="HA830">
        <v>41.9012</v>
      </c>
      <c r="HB830">
        <v>12.2408</v>
      </c>
      <c r="HC830">
        <v>18</v>
      </c>
      <c r="HD830">
        <v>500.397</v>
      </c>
      <c r="HE830">
        <v>609.494</v>
      </c>
      <c r="HF830">
        <v>11.3128</v>
      </c>
      <c r="HG830">
        <v>30.1028</v>
      </c>
      <c r="HH830">
        <v>30.0006</v>
      </c>
      <c r="HI830">
        <v>29.9749</v>
      </c>
      <c r="HJ830">
        <v>29.8863</v>
      </c>
      <c r="HK830">
        <v>85.8822</v>
      </c>
      <c r="HL830">
        <v>42.9638</v>
      </c>
      <c r="HM830">
        <v>0</v>
      </c>
      <c r="HN830">
        <v>10.8768</v>
      </c>
      <c r="HO830">
        <v>1907.43</v>
      </c>
      <c r="HP830">
        <v>16.041</v>
      </c>
      <c r="HQ830">
        <v>102.282</v>
      </c>
      <c r="HR830">
        <v>103.162</v>
      </c>
    </row>
    <row r="831" spans="1:226">
      <c r="A831">
        <v>815</v>
      </c>
      <c r="B831">
        <v>1657131171</v>
      </c>
      <c r="C831">
        <v>11138.4000000954</v>
      </c>
      <c r="D831" t="s">
        <v>1995</v>
      </c>
      <c r="E831" t="s">
        <v>1996</v>
      </c>
      <c r="F831">
        <v>5</v>
      </c>
      <c r="G831" t="s">
        <v>1772</v>
      </c>
      <c r="H831" t="s">
        <v>354</v>
      </c>
      <c r="I831">
        <v>1657131163.5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1929.41758232693</v>
      </c>
      <c r="AK831">
        <v>1900.54442424242</v>
      </c>
      <c r="AL831">
        <v>3.52328354824384</v>
      </c>
      <c r="AM831">
        <v>66.8679461402668</v>
      </c>
      <c r="AN831">
        <f>(AP831 - AO831 + BO831*1E3/(8.314*(BQ831+273.15)) * AR831/BN831 * AQ831) * BN831/(100*BB831) * 1000/(1000 - AP831)</f>
        <v>0</v>
      </c>
      <c r="AO831">
        <v>16.0455480846912</v>
      </c>
      <c r="AP831">
        <v>17.1232515151515</v>
      </c>
      <c r="AQ831">
        <v>0.0061428050951857</v>
      </c>
      <c r="AR831">
        <v>77.4783212789104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1657131163.5</v>
      </c>
      <c r="BH831">
        <v>1844.33962962963</v>
      </c>
      <c r="BI831">
        <v>1883.52777777778</v>
      </c>
      <c r="BJ831">
        <v>17.0958555555556</v>
      </c>
      <c r="BK831">
        <v>15.9450888888889</v>
      </c>
      <c r="BL831">
        <v>1824.52333333333</v>
      </c>
      <c r="BM831">
        <v>16.9545333333333</v>
      </c>
      <c r="BN831">
        <v>499.988592592593</v>
      </c>
      <c r="BO831">
        <v>73.9316962962963</v>
      </c>
      <c r="BP831">
        <v>0.0479605222222222</v>
      </c>
      <c r="BQ831">
        <v>21.582437037037</v>
      </c>
      <c r="BR831">
        <v>22.4981962962963</v>
      </c>
      <c r="BS831">
        <v>999.9</v>
      </c>
      <c r="BT831">
        <v>0</v>
      </c>
      <c r="BU831">
        <v>0</v>
      </c>
      <c r="BV831">
        <v>10003.5185185185</v>
      </c>
      <c r="BW831">
        <v>0</v>
      </c>
      <c r="BX831">
        <v>2033.55740740741</v>
      </c>
      <c r="BY831">
        <v>-39.1868925925926</v>
      </c>
      <c r="BZ831">
        <v>1876.41925925926</v>
      </c>
      <c r="CA831">
        <v>1914.04740740741</v>
      </c>
      <c r="CB831">
        <v>1.15076296296296</v>
      </c>
      <c r="CC831">
        <v>1883.52777777778</v>
      </c>
      <c r="CD831">
        <v>15.9450888888889</v>
      </c>
      <c r="CE831">
        <v>1.26392518518519</v>
      </c>
      <c r="CF831">
        <v>1.17884666666667</v>
      </c>
      <c r="CG831">
        <v>10.3765851851852</v>
      </c>
      <c r="CH831">
        <v>9.33688148148148</v>
      </c>
      <c r="CI831">
        <v>2000.00074074074</v>
      </c>
      <c r="CJ831">
        <v>0.980004037037037</v>
      </c>
      <c r="CK831">
        <v>0.0199957703703704</v>
      </c>
      <c r="CL831">
        <v>0</v>
      </c>
      <c r="CM831">
        <v>2.25889259259259</v>
      </c>
      <c r="CN831">
        <v>0</v>
      </c>
      <c r="CO831">
        <v>12603.6925925926</v>
      </c>
      <c r="CP831">
        <v>17300.1925925926</v>
      </c>
      <c r="CQ831">
        <v>40.437</v>
      </c>
      <c r="CR831">
        <v>41.937</v>
      </c>
      <c r="CS831">
        <v>40.562</v>
      </c>
      <c r="CT831">
        <v>39.6801111111111</v>
      </c>
      <c r="CU831">
        <v>39.354</v>
      </c>
      <c r="CV831">
        <v>1960.01</v>
      </c>
      <c r="CW831">
        <v>39.9907407407407</v>
      </c>
      <c r="CX831">
        <v>0</v>
      </c>
      <c r="CY831">
        <v>1657131151.3</v>
      </c>
      <c r="CZ831">
        <v>0</v>
      </c>
      <c r="DA831">
        <v>0</v>
      </c>
      <c r="DB831" t="s">
        <v>356</v>
      </c>
      <c r="DC831">
        <v>1656081770.5</v>
      </c>
      <c r="DD831">
        <v>1655399214.6</v>
      </c>
      <c r="DE831">
        <v>0</v>
      </c>
      <c r="DF831">
        <v>0.134</v>
      </c>
      <c r="DG831">
        <v>-0.06</v>
      </c>
      <c r="DH831">
        <v>9.331</v>
      </c>
      <c r="DI831">
        <v>0.511</v>
      </c>
      <c r="DJ831">
        <v>421</v>
      </c>
      <c r="DK831">
        <v>25</v>
      </c>
      <c r="DL831">
        <v>1.93</v>
      </c>
      <c r="DM831">
        <v>0.15</v>
      </c>
      <c r="DN831">
        <v>-39.1637975609756</v>
      </c>
      <c r="DO831">
        <v>1.08285574912885</v>
      </c>
      <c r="DP831">
        <v>0.654696334929149</v>
      </c>
      <c r="DQ831">
        <v>0</v>
      </c>
      <c r="DR831">
        <v>1.18865731707317</v>
      </c>
      <c r="DS831">
        <v>-0.701060487804877</v>
      </c>
      <c r="DT831">
        <v>0.077750853215439</v>
      </c>
      <c r="DU831">
        <v>0</v>
      </c>
      <c r="DV831">
        <v>0</v>
      </c>
      <c r="DW831">
        <v>2</v>
      </c>
      <c r="DX831" t="s">
        <v>367</v>
      </c>
      <c r="DY831">
        <v>2.97021</v>
      </c>
      <c r="DZ831">
        <v>2.70167</v>
      </c>
      <c r="EA831">
        <v>0.200257</v>
      </c>
      <c r="EB831">
        <v>0.203648</v>
      </c>
      <c r="EC831">
        <v>0.0667103</v>
      </c>
      <c r="ED831">
        <v>0.0641899</v>
      </c>
      <c r="EE831">
        <v>31099.6</v>
      </c>
      <c r="EF831">
        <v>33913.2</v>
      </c>
      <c r="EG831">
        <v>35263.2</v>
      </c>
      <c r="EH831">
        <v>38647.9</v>
      </c>
      <c r="EI831">
        <v>46707.3</v>
      </c>
      <c r="EJ831">
        <v>52221.8</v>
      </c>
      <c r="EK831">
        <v>55147.5</v>
      </c>
      <c r="EL831">
        <v>61968.2</v>
      </c>
      <c r="EM831">
        <v>1.9408</v>
      </c>
      <c r="EN831">
        <v>2.0986</v>
      </c>
      <c r="EO831">
        <v>0.0183284</v>
      </c>
      <c r="EP831">
        <v>0</v>
      </c>
      <c r="EQ831">
        <v>22.1903</v>
      </c>
      <c r="ER831">
        <v>999.9</v>
      </c>
      <c r="ES831">
        <v>34.031</v>
      </c>
      <c r="ET831">
        <v>38.199</v>
      </c>
      <c r="EU831">
        <v>30.9739</v>
      </c>
      <c r="EV831">
        <v>54.6621</v>
      </c>
      <c r="EW831">
        <v>36.0737</v>
      </c>
      <c r="EX831">
        <v>2</v>
      </c>
      <c r="EY831">
        <v>0.25561</v>
      </c>
      <c r="EZ831">
        <v>9.28105</v>
      </c>
      <c r="FA831">
        <v>19.9164</v>
      </c>
      <c r="FB831">
        <v>5.20052</v>
      </c>
      <c r="FC831">
        <v>12.0099</v>
      </c>
      <c r="FD831">
        <v>4.9756</v>
      </c>
      <c r="FE831">
        <v>3.294</v>
      </c>
      <c r="FF831">
        <v>9999</v>
      </c>
      <c r="FG831">
        <v>9999</v>
      </c>
      <c r="FH831">
        <v>9999</v>
      </c>
      <c r="FI831">
        <v>553.7</v>
      </c>
      <c r="FJ831">
        <v>1.8631</v>
      </c>
      <c r="FK831">
        <v>1.8678</v>
      </c>
      <c r="FL831">
        <v>1.86752</v>
      </c>
      <c r="FM831">
        <v>1.86874</v>
      </c>
      <c r="FN831">
        <v>1.86951</v>
      </c>
      <c r="FO831">
        <v>1.86554</v>
      </c>
      <c r="FP831">
        <v>1.86658</v>
      </c>
      <c r="FQ831">
        <v>1.86795</v>
      </c>
      <c r="FR831">
        <v>5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19.99</v>
      </c>
      <c r="GF831">
        <v>0.1423</v>
      </c>
      <c r="GG831">
        <v>5.21543574155078</v>
      </c>
      <c r="GH831">
        <v>0.0100486214095962</v>
      </c>
      <c r="GI831">
        <v>-1.74255938316833e-06</v>
      </c>
      <c r="GJ831">
        <v>3.40457676646056e-10</v>
      </c>
      <c r="GK831">
        <v>-0.0234001039270155</v>
      </c>
      <c r="GL831">
        <v>-0.0317258394575505</v>
      </c>
      <c r="GM831">
        <v>0.00293552719409138</v>
      </c>
      <c r="GN831">
        <v>-2.89779016759736e-05</v>
      </c>
      <c r="GO831">
        <v>-4</v>
      </c>
      <c r="GP831">
        <v>2214</v>
      </c>
      <c r="GQ831">
        <v>1</v>
      </c>
      <c r="GR831">
        <v>18</v>
      </c>
      <c r="GS831">
        <v>17490</v>
      </c>
      <c r="GT831">
        <v>28865.9</v>
      </c>
      <c r="GU831">
        <v>4.31885</v>
      </c>
      <c r="GV831">
        <v>2.63062</v>
      </c>
      <c r="GW831">
        <v>2.24854</v>
      </c>
      <c r="GX831">
        <v>2.73315</v>
      </c>
      <c r="GY831">
        <v>1.99585</v>
      </c>
      <c r="GZ831">
        <v>2.34985</v>
      </c>
      <c r="HA831">
        <v>41.8749</v>
      </c>
      <c r="HB831">
        <v>12.232</v>
      </c>
      <c r="HC831">
        <v>18</v>
      </c>
      <c r="HD831">
        <v>500.42</v>
      </c>
      <c r="HE831">
        <v>608.895</v>
      </c>
      <c r="HF831">
        <v>11.3232</v>
      </c>
      <c r="HG831">
        <v>30.108</v>
      </c>
      <c r="HH831">
        <v>30.0005</v>
      </c>
      <c r="HI831">
        <v>29.9774</v>
      </c>
      <c r="HJ831">
        <v>29.8889</v>
      </c>
      <c r="HK831">
        <v>86.4019</v>
      </c>
      <c r="HL831">
        <v>42.9638</v>
      </c>
      <c r="HM831">
        <v>0</v>
      </c>
      <c r="HN831">
        <v>10.8774</v>
      </c>
      <c r="HO831">
        <v>1920.82</v>
      </c>
      <c r="HP831">
        <v>16.0526</v>
      </c>
      <c r="HQ831">
        <v>102.282</v>
      </c>
      <c r="HR831">
        <v>103.161</v>
      </c>
    </row>
    <row r="832" spans="1:226">
      <c r="A832">
        <v>816</v>
      </c>
      <c r="B832">
        <v>1657131176</v>
      </c>
      <c r="C832">
        <v>11143.4000000954</v>
      </c>
      <c r="D832" t="s">
        <v>1997</v>
      </c>
      <c r="E832" t="s">
        <v>1998</v>
      </c>
      <c r="F832">
        <v>5</v>
      </c>
      <c r="G832" t="s">
        <v>1772</v>
      </c>
      <c r="H832" t="s">
        <v>354</v>
      </c>
      <c r="I832">
        <v>1657131168.21429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1945.83159612719</v>
      </c>
      <c r="AK832">
        <v>1917.94224242424</v>
      </c>
      <c r="AL832">
        <v>3.39119297754015</v>
      </c>
      <c r="AM832">
        <v>66.8679461402668</v>
      </c>
      <c r="AN832">
        <f>(AP832 - AO832 + BO832*1E3/(8.314*(BQ832+273.15)) * AR832/BN832 * AQ832) * BN832/(100*BB832) * 1000/(1000 - AP832)</f>
        <v>0</v>
      </c>
      <c r="AO832">
        <v>16.0574287707768</v>
      </c>
      <c r="AP832">
        <v>17.1354733333333</v>
      </c>
      <c r="AQ832">
        <v>0.000832614696883942</v>
      </c>
      <c r="AR832">
        <v>77.4783212789104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1657131168.21429</v>
      </c>
      <c r="BH832">
        <v>1860.41607142857</v>
      </c>
      <c r="BI832">
        <v>1899.2725</v>
      </c>
      <c r="BJ832">
        <v>17.1081392857143</v>
      </c>
      <c r="BK832">
        <v>16.0052964285714</v>
      </c>
      <c r="BL832">
        <v>1840.48678571429</v>
      </c>
      <c r="BM832">
        <v>16.9663142857143</v>
      </c>
      <c r="BN832">
        <v>500.005428571429</v>
      </c>
      <c r="BO832">
        <v>73.9321142857143</v>
      </c>
      <c r="BP832">
        <v>0.0479620035714286</v>
      </c>
      <c r="BQ832">
        <v>21.5876964285714</v>
      </c>
      <c r="BR832">
        <v>22.5054607142857</v>
      </c>
      <c r="BS832">
        <v>999.9</v>
      </c>
      <c r="BT832">
        <v>0</v>
      </c>
      <c r="BU832">
        <v>0</v>
      </c>
      <c r="BV832">
        <v>10010.7142857143</v>
      </c>
      <c r="BW832">
        <v>0</v>
      </c>
      <c r="BX832">
        <v>2031.11607142857</v>
      </c>
      <c r="BY832">
        <v>-38.8549857142857</v>
      </c>
      <c r="BZ832">
        <v>1892.79892857143</v>
      </c>
      <c r="CA832">
        <v>1930.16535714286</v>
      </c>
      <c r="CB832">
        <v>1.10284178571429</v>
      </c>
      <c r="CC832">
        <v>1899.2725</v>
      </c>
      <c r="CD832">
        <v>16.0052964285714</v>
      </c>
      <c r="CE832">
        <v>1.26484035714286</v>
      </c>
      <c r="CF832">
        <v>1.18330464285714</v>
      </c>
      <c r="CG832">
        <v>10.3874285714286</v>
      </c>
      <c r="CH832">
        <v>9.39301428571429</v>
      </c>
      <c r="CI832">
        <v>2000.0175</v>
      </c>
      <c r="CJ832">
        <v>0.980004285714286</v>
      </c>
      <c r="CK832">
        <v>0.0199955714285714</v>
      </c>
      <c r="CL832">
        <v>0</v>
      </c>
      <c r="CM832">
        <v>2.26583571428571</v>
      </c>
      <c r="CN832">
        <v>0</v>
      </c>
      <c r="CO832">
        <v>12599.9142857143</v>
      </c>
      <c r="CP832">
        <v>17300.3357142857</v>
      </c>
      <c r="CQ832">
        <v>40.437</v>
      </c>
      <c r="CR832">
        <v>41.937</v>
      </c>
      <c r="CS832">
        <v>40.562</v>
      </c>
      <c r="CT832">
        <v>39.6847857142857</v>
      </c>
      <c r="CU832">
        <v>39.366</v>
      </c>
      <c r="CV832">
        <v>1960.02642857143</v>
      </c>
      <c r="CW832">
        <v>39.9910714285714</v>
      </c>
      <c r="CX832">
        <v>0</v>
      </c>
      <c r="CY832">
        <v>1657131156.1</v>
      </c>
      <c r="CZ832">
        <v>0</v>
      </c>
      <c r="DA832">
        <v>0</v>
      </c>
      <c r="DB832" t="s">
        <v>356</v>
      </c>
      <c r="DC832">
        <v>1656081770.5</v>
      </c>
      <c r="DD832">
        <v>1655399214.6</v>
      </c>
      <c r="DE832">
        <v>0</v>
      </c>
      <c r="DF832">
        <v>0.134</v>
      </c>
      <c r="DG832">
        <v>-0.06</v>
      </c>
      <c r="DH832">
        <v>9.331</v>
      </c>
      <c r="DI832">
        <v>0.511</v>
      </c>
      <c r="DJ832">
        <v>421</v>
      </c>
      <c r="DK832">
        <v>25</v>
      </c>
      <c r="DL832">
        <v>1.93</v>
      </c>
      <c r="DM832">
        <v>0.15</v>
      </c>
      <c r="DN832">
        <v>-39.0491658536585</v>
      </c>
      <c r="DO832">
        <v>2.09450174216022</v>
      </c>
      <c r="DP832">
        <v>0.689840157735305</v>
      </c>
      <c r="DQ832">
        <v>0</v>
      </c>
      <c r="DR832">
        <v>1.14346024390244</v>
      </c>
      <c r="DS832">
        <v>-0.733745226480835</v>
      </c>
      <c r="DT832">
        <v>0.0801115720908493</v>
      </c>
      <c r="DU832">
        <v>0</v>
      </c>
      <c r="DV832">
        <v>0</v>
      </c>
      <c r="DW832">
        <v>2</v>
      </c>
      <c r="DX832" t="s">
        <v>367</v>
      </c>
      <c r="DY832">
        <v>2.96961</v>
      </c>
      <c r="DZ832">
        <v>2.70185</v>
      </c>
      <c r="EA832">
        <v>0.201292</v>
      </c>
      <c r="EB832">
        <v>0.204724</v>
      </c>
      <c r="EC832">
        <v>0.066754</v>
      </c>
      <c r="ED832">
        <v>0.064213</v>
      </c>
      <c r="EE832">
        <v>31058.9</v>
      </c>
      <c r="EF832">
        <v>33867</v>
      </c>
      <c r="EG832">
        <v>35262.8</v>
      </c>
      <c r="EH832">
        <v>38647.5</v>
      </c>
      <c r="EI832">
        <v>46704.3</v>
      </c>
      <c r="EJ832">
        <v>52219.9</v>
      </c>
      <c r="EK832">
        <v>55146.5</v>
      </c>
      <c r="EL832">
        <v>61967.5</v>
      </c>
      <c r="EM832">
        <v>1.9396</v>
      </c>
      <c r="EN832">
        <v>2.0998</v>
      </c>
      <c r="EO832">
        <v>0.0204146</v>
      </c>
      <c r="EP832">
        <v>0</v>
      </c>
      <c r="EQ832">
        <v>22.1997</v>
      </c>
      <c r="ER832">
        <v>999.9</v>
      </c>
      <c r="ES832">
        <v>34.031</v>
      </c>
      <c r="ET832">
        <v>38.209</v>
      </c>
      <c r="EU832">
        <v>30.9922</v>
      </c>
      <c r="EV832">
        <v>54.7021</v>
      </c>
      <c r="EW832">
        <v>36.1098</v>
      </c>
      <c r="EX832">
        <v>2</v>
      </c>
      <c r="EY832">
        <v>0.256016</v>
      </c>
      <c r="EZ832">
        <v>9.28105</v>
      </c>
      <c r="FA832">
        <v>19.9158</v>
      </c>
      <c r="FB832">
        <v>5.20052</v>
      </c>
      <c r="FC832">
        <v>12.0099</v>
      </c>
      <c r="FD832">
        <v>4.9752</v>
      </c>
      <c r="FE832">
        <v>3.2936</v>
      </c>
      <c r="FF832">
        <v>9999</v>
      </c>
      <c r="FG832">
        <v>9999</v>
      </c>
      <c r="FH832">
        <v>9999</v>
      </c>
      <c r="FI832">
        <v>553.7</v>
      </c>
      <c r="FJ832">
        <v>1.8631</v>
      </c>
      <c r="FK832">
        <v>1.86771</v>
      </c>
      <c r="FL832">
        <v>1.86752</v>
      </c>
      <c r="FM832">
        <v>1.8688</v>
      </c>
      <c r="FN832">
        <v>1.86951</v>
      </c>
      <c r="FO832">
        <v>1.86554</v>
      </c>
      <c r="FP832">
        <v>1.86661</v>
      </c>
      <c r="FQ832">
        <v>1.86798</v>
      </c>
      <c r="FR832">
        <v>5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20.11</v>
      </c>
      <c r="GF832">
        <v>0.143</v>
      </c>
      <c r="GG832">
        <v>5.21543574155078</v>
      </c>
      <c r="GH832">
        <v>0.0100486214095962</v>
      </c>
      <c r="GI832">
        <v>-1.74255938316833e-06</v>
      </c>
      <c r="GJ832">
        <v>3.40457676646056e-10</v>
      </c>
      <c r="GK832">
        <v>-0.0234001039270155</v>
      </c>
      <c r="GL832">
        <v>-0.0317258394575505</v>
      </c>
      <c r="GM832">
        <v>0.00293552719409138</v>
      </c>
      <c r="GN832">
        <v>-2.89779016759736e-05</v>
      </c>
      <c r="GO832">
        <v>-4</v>
      </c>
      <c r="GP832">
        <v>2214</v>
      </c>
      <c r="GQ832">
        <v>1</v>
      </c>
      <c r="GR832">
        <v>18</v>
      </c>
      <c r="GS832">
        <v>17490.1</v>
      </c>
      <c r="GT832">
        <v>28866</v>
      </c>
      <c r="GU832">
        <v>4.34326</v>
      </c>
      <c r="GV832">
        <v>2.62817</v>
      </c>
      <c r="GW832">
        <v>2.24854</v>
      </c>
      <c r="GX832">
        <v>2.73193</v>
      </c>
      <c r="GY832">
        <v>1.99585</v>
      </c>
      <c r="GZ832">
        <v>2.33643</v>
      </c>
      <c r="HA832">
        <v>41.8749</v>
      </c>
      <c r="HB832">
        <v>12.2145</v>
      </c>
      <c r="HC832">
        <v>18</v>
      </c>
      <c r="HD832">
        <v>499.658</v>
      </c>
      <c r="HE832">
        <v>609.861</v>
      </c>
      <c r="HF832">
        <v>11.3359</v>
      </c>
      <c r="HG832">
        <v>30.1132</v>
      </c>
      <c r="HH832">
        <v>30.0005</v>
      </c>
      <c r="HI832">
        <v>29.9826</v>
      </c>
      <c r="HJ832">
        <v>29.8915</v>
      </c>
      <c r="HK832">
        <v>86.8784</v>
      </c>
      <c r="HL832">
        <v>42.9638</v>
      </c>
      <c r="HM832">
        <v>0</v>
      </c>
      <c r="HN832">
        <v>10.9038</v>
      </c>
      <c r="HO832">
        <v>1940.99</v>
      </c>
      <c r="HP832">
        <v>16.069</v>
      </c>
      <c r="HQ832">
        <v>102.28</v>
      </c>
      <c r="HR832">
        <v>103.16</v>
      </c>
    </row>
    <row r="833" spans="1:226">
      <c r="A833">
        <v>817</v>
      </c>
      <c r="B833">
        <v>1657131181</v>
      </c>
      <c r="C833">
        <v>11148.4000000954</v>
      </c>
      <c r="D833" t="s">
        <v>1999</v>
      </c>
      <c r="E833" t="s">
        <v>2000</v>
      </c>
      <c r="F833">
        <v>5</v>
      </c>
      <c r="G833" t="s">
        <v>1772</v>
      </c>
      <c r="H833" t="s">
        <v>354</v>
      </c>
      <c r="I833">
        <v>1657131173.5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1962.79510152302</v>
      </c>
      <c r="AK833">
        <v>1934.63993939394</v>
      </c>
      <c r="AL833">
        <v>3.36462423353929</v>
      </c>
      <c r="AM833">
        <v>66.8679461402668</v>
      </c>
      <c r="AN833">
        <f>(AP833 - AO833 + BO833*1E3/(8.314*(BQ833+273.15)) * AR833/BN833 * AQ833) * BN833/(100*BB833) * 1000/(1000 - AP833)</f>
        <v>0</v>
      </c>
      <c r="AO833">
        <v>16.0622926454752</v>
      </c>
      <c r="AP833">
        <v>17.1407854545455</v>
      </c>
      <c r="AQ833">
        <v>4.51716756921562e-05</v>
      </c>
      <c r="AR833">
        <v>77.4783212789104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1657131173.5</v>
      </c>
      <c r="BH833">
        <v>1878.15703703704</v>
      </c>
      <c r="BI833">
        <v>1917.06962962963</v>
      </c>
      <c r="BJ833">
        <v>17.1256148148148</v>
      </c>
      <c r="BK833">
        <v>16.057537037037</v>
      </c>
      <c r="BL833">
        <v>1858.10296296296</v>
      </c>
      <c r="BM833">
        <v>16.9830777777778</v>
      </c>
      <c r="BN833">
        <v>500.018888888889</v>
      </c>
      <c r="BO833">
        <v>73.9323222222222</v>
      </c>
      <c r="BP833">
        <v>0.0479097888888889</v>
      </c>
      <c r="BQ833">
        <v>21.5966074074074</v>
      </c>
      <c r="BR833">
        <v>22.5210777777778</v>
      </c>
      <c r="BS833">
        <v>999.9</v>
      </c>
      <c r="BT833">
        <v>0</v>
      </c>
      <c r="BU833">
        <v>0</v>
      </c>
      <c r="BV833">
        <v>10005</v>
      </c>
      <c r="BW833">
        <v>0</v>
      </c>
      <c r="BX833">
        <v>2028.87111111111</v>
      </c>
      <c r="BY833">
        <v>-38.9113074074074</v>
      </c>
      <c r="BZ833">
        <v>1910.88259259259</v>
      </c>
      <c r="CA833">
        <v>1948.35481481481</v>
      </c>
      <c r="CB833">
        <v>1.06808148148148</v>
      </c>
      <c r="CC833">
        <v>1917.06962962963</v>
      </c>
      <c r="CD833">
        <v>16.057537037037</v>
      </c>
      <c r="CE833">
        <v>1.26613555555556</v>
      </c>
      <c r="CF833">
        <v>1.18717037037037</v>
      </c>
      <c r="CG833">
        <v>10.4027740740741</v>
      </c>
      <c r="CH833">
        <v>9.44163407407408</v>
      </c>
      <c r="CI833">
        <v>2000.03074074074</v>
      </c>
      <c r="CJ833">
        <v>0.980004777777778</v>
      </c>
      <c r="CK833">
        <v>0.0199951777777778</v>
      </c>
      <c r="CL833">
        <v>0</v>
      </c>
      <c r="CM833">
        <v>2.32977037037037</v>
      </c>
      <c r="CN833">
        <v>0</v>
      </c>
      <c r="CO833">
        <v>12594.5962962963</v>
      </c>
      <c r="CP833">
        <v>17300.4481481481</v>
      </c>
      <c r="CQ833">
        <v>40.451</v>
      </c>
      <c r="CR833">
        <v>41.9533333333333</v>
      </c>
      <c r="CS833">
        <v>40.562</v>
      </c>
      <c r="CT833">
        <v>39.701</v>
      </c>
      <c r="CU833">
        <v>39.3726666666667</v>
      </c>
      <c r="CV833">
        <v>1960.03925925926</v>
      </c>
      <c r="CW833">
        <v>39.9914814814815</v>
      </c>
      <c r="CX833">
        <v>0</v>
      </c>
      <c r="CY833">
        <v>1657131161.5</v>
      </c>
      <c r="CZ833">
        <v>0</v>
      </c>
      <c r="DA833">
        <v>0</v>
      </c>
      <c r="DB833" t="s">
        <v>356</v>
      </c>
      <c r="DC833">
        <v>1656081770.5</v>
      </c>
      <c r="DD833">
        <v>1655399214.6</v>
      </c>
      <c r="DE833">
        <v>0</v>
      </c>
      <c r="DF833">
        <v>0.134</v>
      </c>
      <c r="DG833">
        <v>-0.06</v>
      </c>
      <c r="DH833">
        <v>9.331</v>
      </c>
      <c r="DI833">
        <v>0.511</v>
      </c>
      <c r="DJ833">
        <v>421</v>
      </c>
      <c r="DK833">
        <v>25</v>
      </c>
      <c r="DL833">
        <v>1.93</v>
      </c>
      <c r="DM833">
        <v>0.15</v>
      </c>
      <c r="DN833">
        <v>-38.8911121951219</v>
      </c>
      <c r="DO833">
        <v>1.54460905923342</v>
      </c>
      <c r="DP833">
        <v>0.681513081740172</v>
      </c>
      <c r="DQ833">
        <v>0</v>
      </c>
      <c r="DR833">
        <v>1.10313317073171</v>
      </c>
      <c r="DS833">
        <v>-0.434638536585364</v>
      </c>
      <c r="DT833">
        <v>0.0602522443844302</v>
      </c>
      <c r="DU833">
        <v>0</v>
      </c>
      <c r="DV833">
        <v>0</v>
      </c>
      <c r="DW833">
        <v>2</v>
      </c>
      <c r="DX833" t="s">
        <v>367</v>
      </c>
      <c r="DY833">
        <v>2.97041</v>
      </c>
      <c r="DZ833">
        <v>2.7016</v>
      </c>
      <c r="EA833">
        <v>0.202304</v>
      </c>
      <c r="EB833">
        <v>0.205671</v>
      </c>
      <c r="EC833">
        <v>0.0667574</v>
      </c>
      <c r="ED833">
        <v>0.0642268</v>
      </c>
      <c r="EE833">
        <v>31019</v>
      </c>
      <c r="EF833">
        <v>33826.3</v>
      </c>
      <c r="EG833">
        <v>35262.2</v>
      </c>
      <c r="EH833">
        <v>38647.2</v>
      </c>
      <c r="EI833">
        <v>46703.4</v>
      </c>
      <c r="EJ833">
        <v>52219.1</v>
      </c>
      <c r="EK833">
        <v>55145.6</v>
      </c>
      <c r="EL833">
        <v>61967.5</v>
      </c>
      <c r="EM833">
        <v>1.9404</v>
      </c>
      <c r="EN833">
        <v>2.0992</v>
      </c>
      <c r="EO833">
        <v>0.0199676</v>
      </c>
      <c r="EP833">
        <v>0</v>
      </c>
      <c r="EQ833">
        <v>22.209</v>
      </c>
      <c r="ER833">
        <v>999.9</v>
      </c>
      <c r="ES833">
        <v>34.031</v>
      </c>
      <c r="ET833">
        <v>38.209</v>
      </c>
      <c r="EU833">
        <v>30.9951</v>
      </c>
      <c r="EV833">
        <v>54.5621</v>
      </c>
      <c r="EW833">
        <v>36.0497</v>
      </c>
      <c r="EX833">
        <v>2</v>
      </c>
      <c r="EY833">
        <v>0.256789</v>
      </c>
      <c r="EZ833">
        <v>9.28105</v>
      </c>
      <c r="FA833">
        <v>19.9164</v>
      </c>
      <c r="FB833">
        <v>5.20411</v>
      </c>
      <c r="FC833">
        <v>12.0099</v>
      </c>
      <c r="FD833">
        <v>4.976</v>
      </c>
      <c r="FE833">
        <v>3.294</v>
      </c>
      <c r="FF833">
        <v>9999</v>
      </c>
      <c r="FG833">
        <v>9999</v>
      </c>
      <c r="FH833">
        <v>9999</v>
      </c>
      <c r="FI833">
        <v>553.7</v>
      </c>
      <c r="FJ833">
        <v>1.8631</v>
      </c>
      <c r="FK833">
        <v>1.8678</v>
      </c>
      <c r="FL833">
        <v>1.86752</v>
      </c>
      <c r="FM833">
        <v>1.86874</v>
      </c>
      <c r="FN833">
        <v>1.86951</v>
      </c>
      <c r="FO833">
        <v>1.86554</v>
      </c>
      <c r="FP833">
        <v>1.86661</v>
      </c>
      <c r="FQ833">
        <v>1.86798</v>
      </c>
      <c r="FR833">
        <v>5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20.23</v>
      </c>
      <c r="GF833">
        <v>0.1431</v>
      </c>
      <c r="GG833">
        <v>5.21543574155078</v>
      </c>
      <c r="GH833">
        <v>0.0100486214095962</v>
      </c>
      <c r="GI833">
        <v>-1.74255938316833e-06</v>
      </c>
      <c r="GJ833">
        <v>3.40457676646056e-10</v>
      </c>
      <c r="GK833">
        <v>-0.0234001039270155</v>
      </c>
      <c r="GL833">
        <v>-0.0317258394575505</v>
      </c>
      <c r="GM833">
        <v>0.00293552719409138</v>
      </c>
      <c r="GN833">
        <v>-2.89779016759736e-05</v>
      </c>
      <c r="GO833">
        <v>-4</v>
      </c>
      <c r="GP833">
        <v>2214</v>
      </c>
      <c r="GQ833">
        <v>1</v>
      </c>
      <c r="GR833">
        <v>18</v>
      </c>
      <c r="GS833">
        <v>17490.2</v>
      </c>
      <c r="GT833">
        <v>28866.1</v>
      </c>
      <c r="GU833">
        <v>4.37012</v>
      </c>
      <c r="GV833">
        <v>2.60986</v>
      </c>
      <c r="GW833">
        <v>2.24854</v>
      </c>
      <c r="GX833">
        <v>2.73193</v>
      </c>
      <c r="GY833">
        <v>1.99585</v>
      </c>
      <c r="GZ833">
        <v>2.32178</v>
      </c>
      <c r="HA833">
        <v>41.8749</v>
      </c>
      <c r="HB833">
        <v>12.2057</v>
      </c>
      <c r="HC833">
        <v>18</v>
      </c>
      <c r="HD833">
        <v>500.217</v>
      </c>
      <c r="HE833">
        <v>609.446</v>
      </c>
      <c r="HF833">
        <v>11.3507</v>
      </c>
      <c r="HG833">
        <v>30.1184</v>
      </c>
      <c r="HH833">
        <v>30.0007</v>
      </c>
      <c r="HI833">
        <v>29.9852</v>
      </c>
      <c r="HJ833">
        <v>29.8967</v>
      </c>
      <c r="HK833">
        <v>87.4243</v>
      </c>
      <c r="HL833">
        <v>42.9638</v>
      </c>
      <c r="HM833">
        <v>0</v>
      </c>
      <c r="HN833">
        <v>10.9138</v>
      </c>
      <c r="HO833">
        <v>1954.46</v>
      </c>
      <c r="HP833">
        <v>16.0876</v>
      </c>
      <c r="HQ833">
        <v>102.279</v>
      </c>
      <c r="HR833">
        <v>103.159</v>
      </c>
    </row>
    <row r="834" spans="1:226">
      <c r="A834">
        <v>818</v>
      </c>
      <c r="B834">
        <v>1657131186</v>
      </c>
      <c r="C834">
        <v>11153.4000000954</v>
      </c>
      <c r="D834" t="s">
        <v>2001</v>
      </c>
      <c r="E834" t="s">
        <v>2002</v>
      </c>
      <c r="F834">
        <v>5</v>
      </c>
      <c r="G834" t="s">
        <v>1772</v>
      </c>
      <c r="H834" t="s">
        <v>354</v>
      </c>
      <c r="I834">
        <v>1657131178.21429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1979.08769417649</v>
      </c>
      <c r="AK834">
        <v>1951.06242424242</v>
      </c>
      <c r="AL834">
        <v>3.30213637668793</v>
      </c>
      <c r="AM834">
        <v>66.8679461402668</v>
      </c>
      <c r="AN834">
        <f>(AP834 - AO834 + BO834*1E3/(8.314*(BQ834+273.15)) * AR834/BN834 * AQ834) * BN834/(100*BB834) * 1000/(1000 - AP834)</f>
        <v>0</v>
      </c>
      <c r="AO834">
        <v>16.0698349854039</v>
      </c>
      <c r="AP834">
        <v>17.1454757575758</v>
      </c>
      <c r="AQ834">
        <v>0.000119154191195015</v>
      </c>
      <c r="AR834">
        <v>77.4783212789104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1657131178.21429</v>
      </c>
      <c r="BH834">
        <v>1893.83928571429</v>
      </c>
      <c r="BI834">
        <v>1932.38428571429</v>
      </c>
      <c r="BJ834">
        <v>17.1367428571429</v>
      </c>
      <c r="BK834">
        <v>16.0645642857143</v>
      </c>
      <c r="BL834">
        <v>1873.67464285714</v>
      </c>
      <c r="BM834">
        <v>16.99375</v>
      </c>
      <c r="BN834">
        <v>500.011107142857</v>
      </c>
      <c r="BO834">
        <v>73.9325571428571</v>
      </c>
      <c r="BP834">
        <v>0.0479009821428572</v>
      </c>
      <c r="BQ834">
        <v>21.6034107142857</v>
      </c>
      <c r="BR834">
        <v>22.5381678571429</v>
      </c>
      <c r="BS834">
        <v>999.9</v>
      </c>
      <c r="BT834">
        <v>0</v>
      </c>
      <c r="BU834">
        <v>0</v>
      </c>
      <c r="BV834">
        <v>10007.5</v>
      </c>
      <c r="BW834">
        <v>0</v>
      </c>
      <c r="BX834">
        <v>2027.49</v>
      </c>
      <c r="BY834">
        <v>-38.5435678571429</v>
      </c>
      <c r="BZ834">
        <v>1926.86035714286</v>
      </c>
      <c r="CA834">
        <v>1963.93321428571</v>
      </c>
      <c r="CB834">
        <v>1.0721875</v>
      </c>
      <c r="CC834">
        <v>1932.38428571429</v>
      </c>
      <c r="CD834">
        <v>16.0645642857143</v>
      </c>
      <c r="CE834">
        <v>1.2669625</v>
      </c>
      <c r="CF834">
        <v>1.18769428571429</v>
      </c>
      <c r="CG834">
        <v>10.4125642857143</v>
      </c>
      <c r="CH834">
        <v>9.44818607142857</v>
      </c>
      <c r="CI834">
        <v>2000.02857142857</v>
      </c>
      <c r="CJ834">
        <v>0.980005142857143</v>
      </c>
      <c r="CK834">
        <v>0.0199948857142857</v>
      </c>
      <c r="CL834">
        <v>0</v>
      </c>
      <c r="CM834">
        <v>2.31711785714286</v>
      </c>
      <c r="CN834">
        <v>0</v>
      </c>
      <c r="CO834">
        <v>12590.2</v>
      </c>
      <c r="CP834">
        <v>17300.4285714286</v>
      </c>
      <c r="CQ834">
        <v>40.47075</v>
      </c>
      <c r="CR834">
        <v>41.973</v>
      </c>
      <c r="CS834">
        <v>40.5665</v>
      </c>
      <c r="CT834">
        <v>39.72075</v>
      </c>
      <c r="CU834">
        <v>39.375</v>
      </c>
      <c r="CV834">
        <v>1960.03714285714</v>
      </c>
      <c r="CW834">
        <v>39.9907142857143</v>
      </c>
      <c r="CX834">
        <v>0</v>
      </c>
      <c r="CY834">
        <v>1657131166.3</v>
      </c>
      <c r="CZ834">
        <v>0</v>
      </c>
      <c r="DA834">
        <v>0</v>
      </c>
      <c r="DB834" t="s">
        <v>356</v>
      </c>
      <c r="DC834">
        <v>1656081770.5</v>
      </c>
      <c r="DD834">
        <v>1655399214.6</v>
      </c>
      <c r="DE834">
        <v>0</v>
      </c>
      <c r="DF834">
        <v>0.134</v>
      </c>
      <c r="DG834">
        <v>-0.06</v>
      </c>
      <c r="DH834">
        <v>9.331</v>
      </c>
      <c r="DI834">
        <v>0.511</v>
      </c>
      <c r="DJ834">
        <v>421</v>
      </c>
      <c r="DK834">
        <v>25</v>
      </c>
      <c r="DL834">
        <v>1.93</v>
      </c>
      <c r="DM834">
        <v>0.15</v>
      </c>
      <c r="DN834">
        <v>-38.7477902439024</v>
      </c>
      <c r="DO834">
        <v>2.36659651567944</v>
      </c>
      <c r="DP834">
        <v>0.674568119399143</v>
      </c>
      <c r="DQ834">
        <v>0</v>
      </c>
      <c r="DR834">
        <v>1.07027658536585</v>
      </c>
      <c r="DS834">
        <v>0.0170657142857146</v>
      </c>
      <c r="DT834">
        <v>0.0133471083211082</v>
      </c>
      <c r="DU834">
        <v>1</v>
      </c>
      <c r="DV834">
        <v>1</v>
      </c>
      <c r="DW834">
        <v>2</v>
      </c>
      <c r="DX834" t="s">
        <v>357</v>
      </c>
      <c r="DY834">
        <v>2.97002</v>
      </c>
      <c r="DZ834">
        <v>2.70152</v>
      </c>
      <c r="EA834">
        <v>0.203299</v>
      </c>
      <c r="EB834">
        <v>0.206724</v>
      </c>
      <c r="EC834">
        <v>0.0667541</v>
      </c>
      <c r="ED834">
        <v>0.0642417</v>
      </c>
      <c r="EE834">
        <v>30980.1</v>
      </c>
      <c r="EF834">
        <v>33780.5</v>
      </c>
      <c r="EG834">
        <v>35262</v>
      </c>
      <c r="EH834">
        <v>38646.2</v>
      </c>
      <c r="EI834">
        <v>46703.2</v>
      </c>
      <c r="EJ834">
        <v>52217</v>
      </c>
      <c r="EK834">
        <v>55145.2</v>
      </c>
      <c r="EL834">
        <v>61965.9</v>
      </c>
      <c r="EM834">
        <v>1.9396</v>
      </c>
      <c r="EN834">
        <v>2.0988</v>
      </c>
      <c r="EO834">
        <v>0.0213087</v>
      </c>
      <c r="EP834">
        <v>0</v>
      </c>
      <c r="EQ834">
        <v>22.2184</v>
      </c>
      <c r="ER834">
        <v>999.9</v>
      </c>
      <c r="ES834">
        <v>34.031</v>
      </c>
      <c r="ET834">
        <v>38.199</v>
      </c>
      <c r="EU834">
        <v>30.9729</v>
      </c>
      <c r="EV834">
        <v>54.2721</v>
      </c>
      <c r="EW834">
        <v>36.0657</v>
      </c>
      <c r="EX834">
        <v>2</v>
      </c>
      <c r="EY834">
        <v>0.257134</v>
      </c>
      <c r="EZ834">
        <v>9.28105</v>
      </c>
      <c r="FA834">
        <v>19.9157</v>
      </c>
      <c r="FB834">
        <v>5.20052</v>
      </c>
      <c r="FC834">
        <v>12.0099</v>
      </c>
      <c r="FD834">
        <v>4.9748</v>
      </c>
      <c r="FE834">
        <v>3.2936</v>
      </c>
      <c r="FF834">
        <v>9999</v>
      </c>
      <c r="FG834">
        <v>9999</v>
      </c>
      <c r="FH834">
        <v>9999</v>
      </c>
      <c r="FI834">
        <v>553.7</v>
      </c>
      <c r="FJ834">
        <v>1.8631</v>
      </c>
      <c r="FK834">
        <v>1.86771</v>
      </c>
      <c r="FL834">
        <v>1.86746</v>
      </c>
      <c r="FM834">
        <v>1.86874</v>
      </c>
      <c r="FN834">
        <v>1.86948</v>
      </c>
      <c r="FO834">
        <v>1.86554</v>
      </c>
      <c r="FP834">
        <v>1.86658</v>
      </c>
      <c r="FQ834">
        <v>1.86798</v>
      </c>
      <c r="FR834">
        <v>5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20.34</v>
      </c>
      <c r="GF834">
        <v>0.143</v>
      </c>
      <c r="GG834">
        <v>5.21543574155078</v>
      </c>
      <c r="GH834">
        <v>0.0100486214095962</v>
      </c>
      <c r="GI834">
        <v>-1.74255938316833e-06</v>
      </c>
      <c r="GJ834">
        <v>3.40457676646056e-10</v>
      </c>
      <c r="GK834">
        <v>-0.0234001039270155</v>
      </c>
      <c r="GL834">
        <v>-0.0317258394575505</v>
      </c>
      <c r="GM834">
        <v>0.00293552719409138</v>
      </c>
      <c r="GN834">
        <v>-2.89779016759736e-05</v>
      </c>
      <c r="GO834">
        <v>-4</v>
      </c>
      <c r="GP834">
        <v>2214</v>
      </c>
      <c r="GQ834">
        <v>1</v>
      </c>
      <c r="GR834">
        <v>18</v>
      </c>
      <c r="GS834">
        <v>17490.3</v>
      </c>
      <c r="GT834">
        <v>28866.2</v>
      </c>
      <c r="GU834">
        <v>4.39575</v>
      </c>
      <c r="GV834">
        <v>2.62817</v>
      </c>
      <c r="GW834">
        <v>2.24854</v>
      </c>
      <c r="GX834">
        <v>2.73193</v>
      </c>
      <c r="GY834">
        <v>1.99585</v>
      </c>
      <c r="GZ834">
        <v>2.35596</v>
      </c>
      <c r="HA834">
        <v>41.8749</v>
      </c>
      <c r="HB834">
        <v>12.2057</v>
      </c>
      <c r="HC834">
        <v>18</v>
      </c>
      <c r="HD834">
        <v>499.724</v>
      </c>
      <c r="HE834">
        <v>609.187</v>
      </c>
      <c r="HF834">
        <v>11.3658</v>
      </c>
      <c r="HG834">
        <v>30.1236</v>
      </c>
      <c r="HH834">
        <v>30.0007</v>
      </c>
      <c r="HI834">
        <v>29.9903</v>
      </c>
      <c r="HJ834">
        <v>29.9018</v>
      </c>
      <c r="HK834">
        <v>87.9418</v>
      </c>
      <c r="HL834">
        <v>42.9638</v>
      </c>
      <c r="HM834">
        <v>0</v>
      </c>
      <c r="HN834">
        <v>10.9176</v>
      </c>
      <c r="HO834">
        <v>1974.74</v>
      </c>
      <c r="HP834">
        <v>16.1143</v>
      </c>
      <c r="HQ834">
        <v>102.278</v>
      </c>
      <c r="HR834">
        <v>103.157</v>
      </c>
    </row>
    <row r="835" spans="1:226">
      <c r="A835">
        <v>819</v>
      </c>
      <c r="B835">
        <v>1657131191</v>
      </c>
      <c r="C835">
        <v>11158.4000000954</v>
      </c>
      <c r="D835" t="s">
        <v>2003</v>
      </c>
      <c r="E835" t="s">
        <v>2004</v>
      </c>
      <c r="F835">
        <v>5</v>
      </c>
      <c r="G835" t="s">
        <v>1772</v>
      </c>
      <c r="H835" t="s">
        <v>354</v>
      </c>
      <c r="I835">
        <v>1657131183.5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1996.63272260183</v>
      </c>
      <c r="AK835">
        <v>1967.88612121212</v>
      </c>
      <c r="AL835">
        <v>3.37709056292044</v>
      </c>
      <c r="AM835">
        <v>66.8679461402668</v>
      </c>
      <c r="AN835">
        <f>(AP835 - AO835 + BO835*1E3/(8.314*(BQ835+273.15)) * AR835/BN835 * AQ835) * BN835/(100*BB835) * 1000/(1000 - AP835)</f>
        <v>0</v>
      </c>
      <c r="AO835">
        <v>16.0744794420341</v>
      </c>
      <c r="AP835">
        <v>17.13642</v>
      </c>
      <c r="AQ835">
        <v>0.000265944263851745</v>
      </c>
      <c r="AR835">
        <v>77.4783212789104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1657131183.5</v>
      </c>
      <c r="BH835">
        <v>1911.18407407407</v>
      </c>
      <c r="BI835">
        <v>1949.85518518519</v>
      </c>
      <c r="BJ835">
        <v>17.140637037037</v>
      </c>
      <c r="BK835">
        <v>16.0705888888889</v>
      </c>
      <c r="BL835">
        <v>1890.89666666667</v>
      </c>
      <c r="BM835">
        <v>16.9974962962963</v>
      </c>
      <c r="BN835">
        <v>500.02437037037</v>
      </c>
      <c r="BO835">
        <v>73.9323148148148</v>
      </c>
      <c r="BP835">
        <v>0.0478360962962963</v>
      </c>
      <c r="BQ835">
        <v>21.6159481481481</v>
      </c>
      <c r="BR835">
        <v>22.5604777777778</v>
      </c>
      <c r="BS835">
        <v>999.9</v>
      </c>
      <c r="BT835">
        <v>0</v>
      </c>
      <c r="BU835">
        <v>0</v>
      </c>
      <c r="BV835">
        <v>10004.8148148148</v>
      </c>
      <c r="BW835">
        <v>0</v>
      </c>
      <c r="BX835">
        <v>2025.77518518519</v>
      </c>
      <c r="BY835">
        <v>-38.6693814814815</v>
      </c>
      <c r="BZ835">
        <v>1944.51481481482</v>
      </c>
      <c r="CA835">
        <v>1981.70074074074</v>
      </c>
      <c r="CB835">
        <v>1.07005518518519</v>
      </c>
      <c r="CC835">
        <v>1949.85518518519</v>
      </c>
      <c r="CD835">
        <v>16.0705888888889</v>
      </c>
      <c r="CE835">
        <v>1.26724666666667</v>
      </c>
      <c r="CF835">
        <v>1.1881362962963</v>
      </c>
      <c r="CG835">
        <v>10.4159222222222</v>
      </c>
      <c r="CH835">
        <v>9.45371518518518</v>
      </c>
      <c r="CI835">
        <v>2000.03407407407</v>
      </c>
      <c r="CJ835">
        <v>0.98000537037037</v>
      </c>
      <c r="CK835">
        <v>0.0199947037037037</v>
      </c>
      <c r="CL835">
        <v>0</v>
      </c>
      <c r="CM835">
        <v>2.3595962962963</v>
      </c>
      <c r="CN835">
        <v>0</v>
      </c>
      <c r="CO835">
        <v>12586.2185185185</v>
      </c>
      <c r="CP835">
        <v>17300.4740740741</v>
      </c>
      <c r="CQ835">
        <v>40.493</v>
      </c>
      <c r="CR835">
        <v>41.9953333333333</v>
      </c>
      <c r="CS835">
        <v>40.576</v>
      </c>
      <c r="CT835">
        <v>39.743</v>
      </c>
      <c r="CU835">
        <v>39.3841851851852</v>
      </c>
      <c r="CV835">
        <v>1960.04222222222</v>
      </c>
      <c r="CW835">
        <v>39.9907407407407</v>
      </c>
      <c r="CX835">
        <v>0</v>
      </c>
      <c r="CY835">
        <v>1657131171.1</v>
      </c>
      <c r="CZ835">
        <v>0</v>
      </c>
      <c r="DA835">
        <v>0</v>
      </c>
      <c r="DB835" t="s">
        <v>356</v>
      </c>
      <c r="DC835">
        <v>1656081770.5</v>
      </c>
      <c r="DD835">
        <v>1655399214.6</v>
      </c>
      <c r="DE835">
        <v>0</v>
      </c>
      <c r="DF835">
        <v>0.134</v>
      </c>
      <c r="DG835">
        <v>-0.06</v>
      </c>
      <c r="DH835">
        <v>9.331</v>
      </c>
      <c r="DI835">
        <v>0.511</v>
      </c>
      <c r="DJ835">
        <v>421</v>
      </c>
      <c r="DK835">
        <v>25</v>
      </c>
      <c r="DL835">
        <v>1.93</v>
      </c>
      <c r="DM835">
        <v>0.15</v>
      </c>
      <c r="DN835">
        <v>-38.7600195121951</v>
      </c>
      <c r="DO835">
        <v>-0.111474564459965</v>
      </c>
      <c r="DP835">
        <v>0.695068426257624</v>
      </c>
      <c r="DQ835">
        <v>0</v>
      </c>
      <c r="DR835">
        <v>1.07039609756098</v>
      </c>
      <c r="DS835">
        <v>-0.00924271777003262</v>
      </c>
      <c r="DT835">
        <v>0.0041057193172979</v>
      </c>
      <c r="DU835">
        <v>1</v>
      </c>
      <c r="DV835">
        <v>1</v>
      </c>
      <c r="DW835">
        <v>2</v>
      </c>
      <c r="DX835" t="s">
        <v>357</v>
      </c>
      <c r="DY835">
        <v>2.96981</v>
      </c>
      <c r="DZ835">
        <v>2.70195</v>
      </c>
      <c r="EA835">
        <v>0.204307</v>
      </c>
      <c r="EB835">
        <v>0.207689</v>
      </c>
      <c r="EC835">
        <v>0.0667582</v>
      </c>
      <c r="ED835">
        <v>0.0642549</v>
      </c>
      <c r="EE835">
        <v>30940.8</v>
      </c>
      <c r="EF835">
        <v>33739.2</v>
      </c>
      <c r="EG835">
        <v>35262</v>
      </c>
      <c r="EH835">
        <v>38646.1</v>
      </c>
      <c r="EI835">
        <v>46703.1</v>
      </c>
      <c r="EJ835">
        <v>52215.8</v>
      </c>
      <c r="EK835">
        <v>55145.3</v>
      </c>
      <c r="EL835">
        <v>61965.3</v>
      </c>
      <c r="EM835">
        <v>1.9394</v>
      </c>
      <c r="EN835">
        <v>2.0988</v>
      </c>
      <c r="EO835">
        <v>0.0213087</v>
      </c>
      <c r="EP835">
        <v>0</v>
      </c>
      <c r="EQ835">
        <v>22.2297</v>
      </c>
      <c r="ER835">
        <v>999.9</v>
      </c>
      <c r="ES835">
        <v>34.031</v>
      </c>
      <c r="ET835">
        <v>38.199</v>
      </c>
      <c r="EU835">
        <v>30.9749</v>
      </c>
      <c r="EV835">
        <v>54.3421</v>
      </c>
      <c r="EW835">
        <v>36.0417</v>
      </c>
      <c r="EX835">
        <v>2</v>
      </c>
      <c r="EY835">
        <v>0.257378</v>
      </c>
      <c r="EZ835">
        <v>9.28105</v>
      </c>
      <c r="FA835">
        <v>19.9168</v>
      </c>
      <c r="FB835">
        <v>5.20052</v>
      </c>
      <c r="FC835">
        <v>12.0099</v>
      </c>
      <c r="FD835">
        <v>4.9756</v>
      </c>
      <c r="FE835">
        <v>3.294</v>
      </c>
      <c r="FF835">
        <v>9999</v>
      </c>
      <c r="FG835">
        <v>9999</v>
      </c>
      <c r="FH835">
        <v>9999</v>
      </c>
      <c r="FI835">
        <v>553.7</v>
      </c>
      <c r="FJ835">
        <v>1.8631</v>
      </c>
      <c r="FK835">
        <v>1.86774</v>
      </c>
      <c r="FL835">
        <v>1.86752</v>
      </c>
      <c r="FM835">
        <v>1.86874</v>
      </c>
      <c r="FN835">
        <v>1.86951</v>
      </c>
      <c r="FO835">
        <v>1.86554</v>
      </c>
      <c r="FP835">
        <v>1.86655</v>
      </c>
      <c r="FQ835">
        <v>1.86798</v>
      </c>
      <c r="FR835">
        <v>5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20.46</v>
      </c>
      <c r="GF835">
        <v>0.1431</v>
      </c>
      <c r="GG835">
        <v>5.21543574155078</v>
      </c>
      <c r="GH835">
        <v>0.0100486214095962</v>
      </c>
      <c r="GI835">
        <v>-1.74255938316833e-06</v>
      </c>
      <c r="GJ835">
        <v>3.40457676646056e-10</v>
      </c>
      <c r="GK835">
        <v>-0.0234001039270155</v>
      </c>
      <c r="GL835">
        <v>-0.0317258394575505</v>
      </c>
      <c r="GM835">
        <v>0.00293552719409138</v>
      </c>
      <c r="GN835">
        <v>-2.89779016759736e-05</v>
      </c>
      <c r="GO835">
        <v>-4</v>
      </c>
      <c r="GP835">
        <v>2214</v>
      </c>
      <c r="GQ835">
        <v>1</v>
      </c>
      <c r="GR835">
        <v>18</v>
      </c>
      <c r="GS835">
        <v>17490.3</v>
      </c>
      <c r="GT835">
        <v>28866.3</v>
      </c>
      <c r="GU835">
        <v>4.42383</v>
      </c>
      <c r="GV835">
        <v>2.6062</v>
      </c>
      <c r="GW835">
        <v>2.24854</v>
      </c>
      <c r="GX835">
        <v>2.73193</v>
      </c>
      <c r="GY835">
        <v>1.99585</v>
      </c>
      <c r="GZ835">
        <v>2.35596</v>
      </c>
      <c r="HA835">
        <v>41.8749</v>
      </c>
      <c r="HB835">
        <v>12.197</v>
      </c>
      <c r="HC835">
        <v>18</v>
      </c>
      <c r="HD835">
        <v>499.635</v>
      </c>
      <c r="HE835">
        <v>609.241</v>
      </c>
      <c r="HF835">
        <v>11.3854</v>
      </c>
      <c r="HG835">
        <v>30.1314</v>
      </c>
      <c r="HH835">
        <v>30.0004</v>
      </c>
      <c r="HI835">
        <v>29.9955</v>
      </c>
      <c r="HJ835">
        <v>29.9069</v>
      </c>
      <c r="HK835">
        <v>88.5075</v>
      </c>
      <c r="HL835">
        <v>42.9638</v>
      </c>
      <c r="HM835">
        <v>0</v>
      </c>
      <c r="HN835">
        <v>10.9214</v>
      </c>
      <c r="HO835">
        <v>1988.26</v>
      </c>
      <c r="HP835">
        <v>16.227</v>
      </c>
      <c r="HQ835">
        <v>102.278</v>
      </c>
      <c r="HR835">
        <v>103.156</v>
      </c>
    </row>
    <row r="836" spans="1:226">
      <c r="A836">
        <v>820</v>
      </c>
      <c r="B836">
        <v>1657131940.5</v>
      </c>
      <c r="C836">
        <v>11907.9000000954</v>
      </c>
      <c r="D836" t="s">
        <v>2005</v>
      </c>
      <c r="E836" t="s">
        <v>2006</v>
      </c>
      <c r="F836">
        <v>5</v>
      </c>
      <c r="G836" t="s">
        <v>2007</v>
      </c>
      <c r="H836" t="s">
        <v>354</v>
      </c>
      <c r="I836">
        <v>1657131932.75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426.616896017779</v>
      </c>
      <c r="AK836">
        <v>417.454909090909</v>
      </c>
      <c r="AL836">
        <v>-0.0139359666400597</v>
      </c>
      <c r="AM836">
        <v>66.8851955056144</v>
      </c>
      <c r="AN836">
        <f>(AP836 - AO836 + BO836*1E3/(8.314*(BQ836+273.15)) * AR836/BN836 * AQ836) * BN836/(100*BB836) * 1000/(1000 - AP836)</f>
        <v>0</v>
      </c>
      <c r="AO836">
        <v>16.2832668221057</v>
      </c>
      <c r="AP836">
        <v>18.3917690909091</v>
      </c>
      <c r="AQ836">
        <v>0.00151538866054333</v>
      </c>
      <c r="AR836">
        <v>77.4802015788082</v>
      </c>
      <c r="AS836">
        <v>13</v>
      </c>
      <c r="AT836">
        <v>3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1657131932.75</v>
      </c>
      <c r="BH836">
        <v>409.839266666667</v>
      </c>
      <c r="BI836">
        <v>419.662366666667</v>
      </c>
      <c r="BJ836">
        <v>18.3565433333333</v>
      </c>
      <c r="BK836">
        <v>16.27571</v>
      </c>
      <c r="BL836">
        <v>400.853933333333</v>
      </c>
      <c r="BM836">
        <v>18.1614666666667</v>
      </c>
      <c r="BN836">
        <v>499.995833333333</v>
      </c>
      <c r="BO836">
        <v>73.9195233333333</v>
      </c>
      <c r="BP836">
        <v>0.0454883733333333</v>
      </c>
      <c r="BQ836">
        <v>22.4565566666667</v>
      </c>
      <c r="BR836">
        <v>23.45611</v>
      </c>
      <c r="BS836">
        <v>999.9</v>
      </c>
      <c r="BT836">
        <v>0</v>
      </c>
      <c r="BU836">
        <v>0</v>
      </c>
      <c r="BV836">
        <v>10009</v>
      </c>
      <c r="BW836">
        <v>0</v>
      </c>
      <c r="BX836">
        <v>1963.99533333333</v>
      </c>
      <c r="BY836">
        <v>-9.82318566666667</v>
      </c>
      <c r="BZ836">
        <v>417.5032</v>
      </c>
      <c r="CA836">
        <v>426.605733333333</v>
      </c>
      <c r="CB836">
        <v>2.08083633333333</v>
      </c>
      <c r="CC836">
        <v>419.662366666667</v>
      </c>
      <c r="CD836">
        <v>16.27571</v>
      </c>
      <c r="CE836">
        <v>1.356907</v>
      </c>
      <c r="CF836">
        <v>1.20309333333333</v>
      </c>
      <c r="CG836">
        <v>11.4444266666667</v>
      </c>
      <c r="CH836">
        <v>9.63987</v>
      </c>
      <c r="CI836">
        <v>2000.01166666667</v>
      </c>
      <c r="CJ836">
        <v>0.9800048</v>
      </c>
      <c r="CK836">
        <v>0.0199952733333333</v>
      </c>
      <c r="CL836">
        <v>0</v>
      </c>
      <c r="CM836">
        <v>2.32019666666667</v>
      </c>
      <c r="CN836">
        <v>0</v>
      </c>
      <c r="CO836">
        <v>5139.84533333333</v>
      </c>
      <c r="CP836">
        <v>17300.2633333333</v>
      </c>
      <c r="CQ836">
        <v>40.625</v>
      </c>
      <c r="CR836">
        <v>42.062</v>
      </c>
      <c r="CS836">
        <v>40.4958</v>
      </c>
      <c r="CT836">
        <v>40.437</v>
      </c>
      <c r="CU836">
        <v>39.7227</v>
      </c>
      <c r="CV836">
        <v>1960.01966666667</v>
      </c>
      <c r="CW836">
        <v>39.992</v>
      </c>
      <c r="CX836">
        <v>0</v>
      </c>
      <c r="CY836">
        <v>1657131921.1</v>
      </c>
      <c r="CZ836">
        <v>0</v>
      </c>
      <c r="DA836">
        <v>0</v>
      </c>
      <c r="DB836" t="s">
        <v>356</v>
      </c>
      <c r="DC836">
        <v>1656081770.5</v>
      </c>
      <c r="DD836">
        <v>1655399214.6</v>
      </c>
      <c r="DE836">
        <v>0</v>
      </c>
      <c r="DF836">
        <v>0.134</v>
      </c>
      <c r="DG836">
        <v>-0.06</v>
      </c>
      <c r="DH836">
        <v>9.331</v>
      </c>
      <c r="DI836">
        <v>0.511</v>
      </c>
      <c r="DJ836">
        <v>421</v>
      </c>
      <c r="DK836">
        <v>25</v>
      </c>
      <c r="DL836">
        <v>1.93</v>
      </c>
      <c r="DM836">
        <v>0.15</v>
      </c>
      <c r="DN836">
        <v>-9.80435341463415</v>
      </c>
      <c r="DO836">
        <v>-0.138302090592321</v>
      </c>
      <c r="DP836">
        <v>0.147215731572705</v>
      </c>
      <c r="DQ836">
        <v>0</v>
      </c>
      <c r="DR836">
        <v>2.08963390243902</v>
      </c>
      <c r="DS836">
        <v>-0.0752784668989559</v>
      </c>
      <c r="DT836">
        <v>0.0298280539808276</v>
      </c>
      <c r="DU836">
        <v>1</v>
      </c>
      <c r="DV836">
        <v>1</v>
      </c>
      <c r="DW836">
        <v>2</v>
      </c>
      <c r="DX836" t="s">
        <v>357</v>
      </c>
      <c r="DY836">
        <v>2.96888</v>
      </c>
      <c r="DZ836">
        <v>2.69962</v>
      </c>
      <c r="EA836">
        <v>0.0718045</v>
      </c>
      <c r="EB836">
        <v>0.0744987</v>
      </c>
      <c r="EC836">
        <v>0.0699803</v>
      </c>
      <c r="ED836">
        <v>0.0646966</v>
      </c>
      <c r="EE836">
        <v>36007.4</v>
      </c>
      <c r="EF836">
        <v>39299.1</v>
      </c>
      <c r="EG836">
        <v>35183.8</v>
      </c>
      <c r="EH836">
        <v>38541.9</v>
      </c>
      <c r="EI836">
        <v>46453.2</v>
      </c>
      <c r="EJ836">
        <v>52057.5</v>
      </c>
      <c r="EK836">
        <v>55046.7</v>
      </c>
      <c r="EL836">
        <v>61812.3</v>
      </c>
      <c r="EM836">
        <v>1.836</v>
      </c>
      <c r="EN836">
        <v>2.0738</v>
      </c>
      <c r="EO836">
        <v>-0.00679493</v>
      </c>
      <c r="EP836">
        <v>0</v>
      </c>
      <c r="EQ836">
        <v>23.5824</v>
      </c>
      <c r="ER836">
        <v>999.9</v>
      </c>
      <c r="ES836">
        <v>34.257</v>
      </c>
      <c r="ET836">
        <v>38.693</v>
      </c>
      <c r="EU836">
        <v>32.0326</v>
      </c>
      <c r="EV836">
        <v>54.9522</v>
      </c>
      <c r="EW836">
        <v>35.7171</v>
      </c>
      <c r="EX836">
        <v>2</v>
      </c>
      <c r="EY836">
        <v>0.36122</v>
      </c>
      <c r="EZ836">
        <v>9.28105</v>
      </c>
      <c r="FA836">
        <v>19.9161</v>
      </c>
      <c r="FB836">
        <v>5.20172</v>
      </c>
      <c r="FC836">
        <v>12.0099</v>
      </c>
      <c r="FD836">
        <v>4.9756</v>
      </c>
      <c r="FE836">
        <v>3.294</v>
      </c>
      <c r="FF836">
        <v>9999</v>
      </c>
      <c r="FG836">
        <v>9999</v>
      </c>
      <c r="FH836">
        <v>9999</v>
      </c>
      <c r="FI836">
        <v>553.9</v>
      </c>
      <c r="FJ836">
        <v>1.8631</v>
      </c>
      <c r="FK836">
        <v>1.86783</v>
      </c>
      <c r="FL836">
        <v>1.86752</v>
      </c>
      <c r="FM836">
        <v>1.86874</v>
      </c>
      <c r="FN836">
        <v>1.86951</v>
      </c>
      <c r="FO836">
        <v>1.86554</v>
      </c>
      <c r="FP836">
        <v>1.86661</v>
      </c>
      <c r="FQ836">
        <v>1.86798</v>
      </c>
      <c r="FR836">
        <v>5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8.986</v>
      </c>
      <c r="GF836">
        <v>0.1967</v>
      </c>
      <c r="GG836">
        <v>5.21543574155078</v>
      </c>
      <c r="GH836">
        <v>0.0100486214095962</v>
      </c>
      <c r="GI836">
        <v>-1.74255938316833e-06</v>
      </c>
      <c r="GJ836">
        <v>3.40457676646056e-10</v>
      </c>
      <c r="GK836">
        <v>-0.0234001039270155</v>
      </c>
      <c r="GL836">
        <v>-0.0317258394575505</v>
      </c>
      <c r="GM836">
        <v>0.00293552719409138</v>
      </c>
      <c r="GN836">
        <v>-2.89779016759736e-05</v>
      </c>
      <c r="GO836">
        <v>-4</v>
      </c>
      <c r="GP836">
        <v>2214</v>
      </c>
      <c r="GQ836">
        <v>1</v>
      </c>
      <c r="GR836">
        <v>18</v>
      </c>
      <c r="GS836">
        <v>17502.8</v>
      </c>
      <c r="GT836">
        <v>28878.8</v>
      </c>
      <c r="GU836">
        <v>1.33789</v>
      </c>
      <c r="GV836">
        <v>2.65381</v>
      </c>
      <c r="GW836">
        <v>2.24854</v>
      </c>
      <c r="GX836">
        <v>2.73193</v>
      </c>
      <c r="GY836">
        <v>1.99585</v>
      </c>
      <c r="GZ836">
        <v>2.34863</v>
      </c>
      <c r="HA836">
        <v>41.7699</v>
      </c>
      <c r="HB836">
        <v>15.3491</v>
      </c>
      <c r="HC836">
        <v>18</v>
      </c>
      <c r="HD836">
        <v>441.975</v>
      </c>
      <c r="HE836">
        <v>600.746</v>
      </c>
      <c r="HF836">
        <v>12.9094</v>
      </c>
      <c r="HG836">
        <v>31.4194</v>
      </c>
      <c r="HH836">
        <v>30.0006</v>
      </c>
      <c r="HI836">
        <v>31.0982</v>
      </c>
      <c r="HJ836">
        <v>30.9684</v>
      </c>
      <c r="HK836">
        <v>26.791</v>
      </c>
      <c r="HL836">
        <v>44.2349</v>
      </c>
      <c r="HM836">
        <v>0</v>
      </c>
      <c r="HN836">
        <v>11.9685</v>
      </c>
      <c r="HO836">
        <v>412.969</v>
      </c>
      <c r="HP836">
        <v>16.2425</v>
      </c>
      <c r="HQ836">
        <v>102.078</v>
      </c>
      <c r="HR836">
        <v>102.892</v>
      </c>
    </row>
    <row r="837" spans="1:226">
      <c r="A837">
        <v>821</v>
      </c>
      <c r="B837">
        <v>1657131945.5</v>
      </c>
      <c r="C837">
        <v>11912.9000000954</v>
      </c>
      <c r="D837" t="s">
        <v>2008</v>
      </c>
      <c r="E837" t="s">
        <v>2009</v>
      </c>
      <c r="F837">
        <v>5</v>
      </c>
      <c r="G837" t="s">
        <v>2007</v>
      </c>
      <c r="H837" t="s">
        <v>354</v>
      </c>
      <c r="I837">
        <v>1657131937.65517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425.940755817656</v>
      </c>
      <c r="AK837">
        <v>416.984963636364</v>
      </c>
      <c r="AL837">
        <v>-0.162315124916658</v>
      </c>
      <c r="AM837">
        <v>66.8851955056144</v>
      </c>
      <c r="AN837">
        <f>(AP837 - AO837 + BO837*1E3/(8.314*(BQ837+273.15)) * AR837/BN837 * AQ837) * BN837/(100*BB837) * 1000/(1000 - AP837)</f>
        <v>0</v>
      </c>
      <c r="AO837">
        <v>16.2943810123225</v>
      </c>
      <c r="AP837">
        <v>18.4131018181818</v>
      </c>
      <c r="AQ837">
        <v>0.00135991939592489</v>
      </c>
      <c r="AR837">
        <v>77.4802015788082</v>
      </c>
      <c r="AS837">
        <v>13</v>
      </c>
      <c r="AT837">
        <v>3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1657131937.65517</v>
      </c>
      <c r="BH837">
        <v>409.803482758621</v>
      </c>
      <c r="BI837">
        <v>419.085724137931</v>
      </c>
      <c r="BJ837">
        <v>18.3811448275862</v>
      </c>
      <c r="BK837">
        <v>16.2860379310345</v>
      </c>
      <c r="BL837">
        <v>400.818586206896</v>
      </c>
      <c r="BM837">
        <v>18.1849724137931</v>
      </c>
      <c r="BN837">
        <v>499.988448275862</v>
      </c>
      <c r="BO837">
        <v>73.9194965517242</v>
      </c>
      <c r="BP837">
        <v>0.0454927034482759</v>
      </c>
      <c r="BQ837">
        <v>22.4693827586207</v>
      </c>
      <c r="BR837">
        <v>23.4644724137931</v>
      </c>
      <c r="BS837">
        <v>999.9</v>
      </c>
      <c r="BT837">
        <v>0</v>
      </c>
      <c r="BU837">
        <v>0</v>
      </c>
      <c r="BV837">
        <v>10012.2413793103</v>
      </c>
      <c r="BW837">
        <v>0</v>
      </c>
      <c r="BX837">
        <v>1967.75034482759</v>
      </c>
      <c r="BY837">
        <v>-9.28224275862069</v>
      </c>
      <c r="BZ837">
        <v>417.477310344828</v>
      </c>
      <c r="CA837">
        <v>426.024</v>
      </c>
      <c r="CB837">
        <v>2.09510931034483</v>
      </c>
      <c r="CC837">
        <v>419.085724137931</v>
      </c>
      <c r="CD837">
        <v>16.2860379310345</v>
      </c>
      <c r="CE837">
        <v>1.35872517241379</v>
      </c>
      <c r="CF837">
        <v>1.20385517241379</v>
      </c>
      <c r="CG837">
        <v>11.4646586206897</v>
      </c>
      <c r="CH837">
        <v>9.64931068965517</v>
      </c>
      <c r="CI837">
        <v>1999.99827586207</v>
      </c>
      <c r="CJ837">
        <v>0.980004931034483</v>
      </c>
      <c r="CK837">
        <v>0.0199951379310345</v>
      </c>
      <c r="CL837">
        <v>0</v>
      </c>
      <c r="CM837">
        <v>2.2894</v>
      </c>
      <c r="CN837">
        <v>0</v>
      </c>
      <c r="CO837">
        <v>5131.27137931035</v>
      </c>
      <c r="CP837">
        <v>17300.1586206897</v>
      </c>
      <c r="CQ837">
        <v>40.625</v>
      </c>
      <c r="CR837">
        <v>42.062</v>
      </c>
      <c r="CS837">
        <v>40.5</v>
      </c>
      <c r="CT837">
        <v>40.437</v>
      </c>
      <c r="CU837">
        <v>39.7347931034483</v>
      </c>
      <c r="CV837">
        <v>1960.00724137931</v>
      </c>
      <c r="CW837">
        <v>39.9910344827586</v>
      </c>
      <c r="CX837">
        <v>0</v>
      </c>
      <c r="CY837">
        <v>1657131925.9</v>
      </c>
      <c r="CZ837">
        <v>0</v>
      </c>
      <c r="DA837">
        <v>0</v>
      </c>
      <c r="DB837" t="s">
        <v>356</v>
      </c>
      <c r="DC837">
        <v>1656081770.5</v>
      </c>
      <c r="DD837">
        <v>1655399214.6</v>
      </c>
      <c r="DE837">
        <v>0</v>
      </c>
      <c r="DF837">
        <v>0.134</v>
      </c>
      <c r="DG837">
        <v>-0.06</v>
      </c>
      <c r="DH837">
        <v>9.331</v>
      </c>
      <c r="DI837">
        <v>0.511</v>
      </c>
      <c r="DJ837">
        <v>421</v>
      </c>
      <c r="DK837">
        <v>25</v>
      </c>
      <c r="DL837">
        <v>1.93</v>
      </c>
      <c r="DM837">
        <v>0.15</v>
      </c>
      <c r="DN837">
        <v>-9.6378215</v>
      </c>
      <c r="DO837">
        <v>3.04113230769232</v>
      </c>
      <c r="DP837">
        <v>0.609429901500369</v>
      </c>
      <c r="DQ837">
        <v>0</v>
      </c>
      <c r="DR837">
        <v>2.08399475</v>
      </c>
      <c r="DS837">
        <v>0.181893771106935</v>
      </c>
      <c r="DT837">
        <v>0.018166561312959</v>
      </c>
      <c r="DU837">
        <v>0</v>
      </c>
      <c r="DV837">
        <v>0</v>
      </c>
      <c r="DW837">
        <v>2</v>
      </c>
      <c r="DX837" t="s">
        <v>367</v>
      </c>
      <c r="DY837">
        <v>2.96836</v>
      </c>
      <c r="DZ837">
        <v>2.69909</v>
      </c>
      <c r="EA837">
        <v>0.0717049</v>
      </c>
      <c r="EB837">
        <v>0.0737229</v>
      </c>
      <c r="EC837">
        <v>0.0700258</v>
      </c>
      <c r="ED837">
        <v>0.0647377</v>
      </c>
      <c r="EE837">
        <v>36011.3</v>
      </c>
      <c r="EF837">
        <v>39331.4</v>
      </c>
      <c r="EG837">
        <v>35183.9</v>
      </c>
      <c r="EH837">
        <v>38541.4</v>
      </c>
      <c r="EI837">
        <v>46450.5</v>
      </c>
      <c r="EJ837">
        <v>52054.9</v>
      </c>
      <c r="EK837">
        <v>55046.2</v>
      </c>
      <c r="EL837">
        <v>61811.9</v>
      </c>
      <c r="EM837">
        <v>1.8356</v>
      </c>
      <c r="EN837">
        <v>2.0734</v>
      </c>
      <c r="EO837">
        <v>-0.00581145</v>
      </c>
      <c r="EP837">
        <v>0</v>
      </c>
      <c r="EQ837">
        <v>23.5983</v>
      </c>
      <c r="ER837">
        <v>999.9</v>
      </c>
      <c r="ES837">
        <v>34.257</v>
      </c>
      <c r="ET837">
        <v>38.703</v>
      </c>
      <c r="EU837">
        <v>32.0474</v>
      </c>
      <c r="EV837">
        <v>54.8722</v>
      </c>
      <c r="EW837">
        <v>35.7252</v>
      </c>
      <c r="EX837">
        <v>2</v>
      </c>
      <c r="EY837">
        <v>0.362012</v>
      </c>
      <c r="EZ837">
        <v>9.28105</v>
      </c>
      <c r="FA837">
        <v>19.9167</v>
      </c>
      <c r="FB837">
        <v>5.20052</v>
      </c>
      <c r="FC837">
        <v>12.0099</v>
      </c>
      <c r="FD837">
        <v>4.9756</v>
      </c>
      <c r="FE837">
        <v>3.294</v>
      </c>
      <c r="FF837">
        <v>9999</v>
      </c>
      <c r="FG837">
        <v>9999</v>
      </c>
      <c r="FH837">
        <v>9999</v>
      </c>
      <c r="FI837">
        <v>553.9</v>
      </c>
      <c r="FJ837">
        <v>1.8631</v>
      </c>
      <c r="FK837">
        <v>1.86783</v>
      </c>
      <c r="FL837">
        <v>1.86752</v>
      </c>
      <c r="FM837">
        <v>1.86877</v>
      </c>
      <c r="FN837">
        <v>1.86951</v>
      </c>
      <c r="FO837">
        <v>1.86557</v>
      </c>
      <c r="FP837">
        <v>1.86661</v>
      </c>
      <c r="FQ837">
        <v>1.86798</v>
      </c>
      <c r="FR837">
        <v>5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8.979</v>
      </c>
      <c r="GF837">
        <v>0.1975</v>
      </c>
      <c r="GG837">
        <v>5.21543574155078</v>
      </c>
      <c r="GH837">
        <v>0.0100486214095962</v>
      </c>
      <c r="GI837">
        <v>-1.74255938316833e-06</v>
      </c>
      <c r="GJ837">
        <v>3.40457676646056e-10</v>
      </c>
      <c r="GK837">
        <v>-0.0234001039270155</v>
      </c>
      <c r="GL837">
        <v>-0.0317258394575505</v>
      </c>
      <c r="GM837">
        <v>0.00293552719409138</v>
      </c>
      <c r="GN837">
        <v>-2.89779016759736e-05</v>
      </c>
      <c r="GO837">
        <v>-4</v>
      </c>
      <c r="GP837">
        <v>2214</v>
      </c>
      <c r="GQ837">
        <v>1</v>
      </c>
      <c r="GR837">
        <v>18</v>
      </c>
      <c r="GS837">
        <v>17502.9</v>
      </c>
      <c r="GT837">
        <v>28878.8</v>
      </c>
      <c r="GU837">
        <v>1.31348</v>
      </c>
      <c r="GV837">
        <v>2.65869</v>
      </c>
      <c r="GW837">
        <v>2.24854</v>
      </c>
      <c r="GX837">
        <v>2.73193</v>
      </c>
      <c r="GY837">
        <v>1.99585</v>
      </c>
      <c r="GZ837">
        <v>2.33765</v>
      </c>
      <c r="HA837">
        <v>41.7699</v>
      </c>
      <c r="HB837">
        <v>15.3404</v>
      </c>
      <c r="HC837">
        <v>18</v>
      </c>
      <c r="HD837">
        <v>441.808</v>
      </c>
      <c r="HE837">
        <v>600.545</v>
      </c>
      <c r="HF837">
        <v>12.9272</v>
      </c>
      <c r="HG837">
        <v>31.4304</v>
      </c>
      <c r="HH837">
        <v>30.0007</v>
      </c>
      <c r="HI837">
        <v>31.1091</v>
      </c>
      <c r="HJ837">
        <v>30.9797</v>
      </c>
      <c r="HK837">
        <v>26.2645</v>
      </c>
      <c r="HL837">
        <v>44.2349</v>
      </c>
      <c r="HM837">
        <v>0</v>
      </c>
      <c r="HN837">
        <v>11.9893</v>
      </c>
      <c r="HO837">
        <v>399.536</v>
      </c>
      <c r="HP837">
        <v>16.2369</v>
      </c>
      <c r="HQ837">
        <v>102.078</v>
      </c>
      <c r="HR837">
        <v>102.891</v>
      </c>
    </row>
    <row r="838" spans="1:226">
      <c r="A838">
        <v>822</v>
      </c>
      <c r="B838">
        <v>1657131950.5</v>
      </c>
      <c r="C838">
        <v>11917.9000000954</v>
      </c>
      <c r="D838" t="s">
        <v>2010</v>
      </c>
      <c r="E838" t="s">
        <v>2011</v>
      </c>
      <c r="F838">
        <v>5</v>
      </c>
      <c r="G838" t="s">
        <v>2007</v>
      </c>
      <c r="H838" t="s">
        <v>354</v>
      </c>
      <c r="I838">
        <v>1657131942.73214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416.389674138456</v>
      </c>
      <c r="AK838">
        <v>411.486484848485</v>
      </c>
      <c r="AL838">
        <v>-1.28814254619158</v>
      </c>
      <c r="AM838">
        <v>66.8851955056144</v>
      </c>
      <c r="AN838">
        <f>(AP838 - AO838 + BO838*1E3/(8.314*(BQ838+273.15)) * AR838/BN838 * AQ838) * BN838/(100*BB838) * 1000/(1000 - AP838)</f>
        <v>0</v>
      </c>
      <c r="AO838">
        <v>16.3070673722986</v>
      </c>
      <c r="AP838">
        <v>18.4273733333333</v>
      </c>
      <c r="AQ838">
        <v>0.00163309502023285</v>
      </c>
      <c r="AR838">
        <v>77.4802015788082</v>
      </c>
      <c r="AS838">
        <v>13</v>
      </c>
      <c r="AT838">
        <v>3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1657131942.73214</v>
      </c>
      <c r="BH838">
        <v>408.736035714286</v>
      </c>
      <c r="BI838">
        <v>415.293428571429</v>
      </c>
      <c r="BJ838">
        <v>18.4012</v>
      </c>
      <c r="BK838">
        <v>16.2968964285714</v>
      </c>
      <c r="BL838">
        <v>399.760392857143</v>
      </c>
      <c r="BM838">
        <v>18.2041392857143</v>
      </c>
      <c r="BN838">
        <v>500.007392857143</v>
      </c>
      <c r="BO838">
        <v>73.9196892857143</v>
      </c>
      <c r="BP838">
        <v>0.0455668428571429</v>
      </c>
      <c r="BQ838">
        <v>22.4872142857143</v>
      </c>
      <c r="BR838">
        <v>23.4806964285714</v>
      </c>
      <c r="BS838">
        <v>999.9</v>
      </c>
      <c r="BT838">
        <v>0</v>
      </c>
      <c r="BU838">
        <v>0</v>
      </c>
      <c r="BV838">
        <v>10013.9285714286</v>
      </c>
      <c r="BW838">
        <v>0</v>
      </c>
      <c r="BX838">
        <v>1971.54107142857</v>
      </c>
      <c r="BY838">
        <v>-6.55745064285714</v>
      </c>
      <c r="BZ838">
        <v>416.398285714286</v>
      </c>
      <c r="CA838">
        <v>422.173571428571</v>
      </c>
      <c r="CB838">
        <v>2.10430714285714</v>
      </c>
      <c r="CC838">
        <v>415.293428571429</v>
      </c>
      <c r="CD838">
        <v>16.2968964285714</v>
      </c>
      <c r="CE838">
        <v>1.36021107142857</v>
      </c>
      <c r="CF838">
        <v>1.20466</v>
      </c>
      <c r="CG838">
        <v>11.481175</v>
      </c>
      <c r="CH838">
        <v>9.65927607142857</v>
      </c>
      <c r="CI838">
        <v>2000.02642857143</v>
      </c>
      <c r="CJ838">
        <v>0.980005285714286</v>
      </c>
      <c r="CK838">
        <v>0.0199947714285714</v>
      </c>
      <c r="CL838">
        <v>0</v>
      </c>
      <c r="CM838">
        <v>2.2309</v>
      </c>
      <c r="CN838">
        <v>0</v>
      </c>
      <c r="CO838">
        <v>5128.13392857143</v>
      </c>
      <c r="CP838">
        <v>17300.4107142857</v>
      </c>
      <c r="CQ838">
        <v>40.625</v>
      </c>
      <c r="CR838">
        <v>42.071</v>
      </c>
      <c r="CS838">
        <v>40.5066428571429</v>
      </c>
      <c r="CT838">
        <v>40.437</v>
      </c>
      <c r="CU838">
        <v>39.7455</v>
      </c>
      <c r="CV838">
        <v>1960.03571428571</v>
      </c>
      <c r="CW838">
        <v>39.9907142857143</v>
      </c>
      <c r="CX838">
        <v>0</v>
      </c>
      <c r="CY838">
        <v>1657131930.7</v>
      </c>
      <c r="CZ838">
        <v>0</v>
      </c>
      <c r="DA838">
        <v>0</v>
      </c>
      <c r="DB838" t="s">
        <v>356</v>
      </c>
      <c r="DC838">
        <v>1656081770.5</v>
      </c>
      <c r="DD838">
        <v>1655399214.6</v>
      </c>
      <c r="DE838">
        <v>0</v>
      </c>
      <c r="DF838">
        <v>0.134</v>
      </c>
      <c r="DG838">
        <v>-0.06</v>
      </c>
      <c r="DH838">
        <v>9.331</v>
      </c>
      <c r="DI838">
        <v>0.511</v>
      </c>
      <c r="DJ838">
        <v>421</v>
      </c>
      <c r="DK838">
        <v>25</v>
      </c>
      <c r="DL838">
        <v>1.93</v>
      </c>
      <c r="DM838">
        <v>0.15</v>
      </c>
      <c r="DN838">
        <v>-7.40558545</v>
      </c>
      <c r="DO838">
        <v>31.2043258086304</v>
      </c>
      <c r="DP838">
        <v>3.5635989519949</v>
      </c>
      <c r="DQ838">
        <v>0</v>
      </c>
      <c r="DR838">
        <v>2.09921475</v>
      </c>
      <c r="DS838">
        <v>0.108231332082553</v>
      </c>
      <c r="DT838">
        <v>0.010895886606307</v>
      </c>
      <c r="DU838">
        <v>0</v>
      </c>
      <c r="DV838">
        <v>0</v>
      </c>
      <c r="DW838">
        <v>2</v>
      </c>
      <c r="DX838" t="s">
        <v>367</v>
      </c>
      <c r="DY838">
        <v>2.96926</v>
      </c>
      <c r="DZ838">
        <v>2.69919</v>
      </c>
      <c r="EA838">
        <v>0.0708749</v>
      </c>
      <c r="EB838">
        <v>0.0719611</v>
      </c>
      <c r="EC838">
        <v>0.070072</v>
      </c>
      <c r="ED838">
        <v>0.0647623</v>
      </c>
      <c r="EE838">
        <v>36043.1</v>
      </c>
      <c r="EF838">
        <v>39405.4</v>
      </c>
      <c r="EG838">
        <v>35183.5</v>
      </c>
      <c r="EH838">
        <v>38540.6</v>
      </c>
      <c r="EI838">
        <v>46448.1</v>
      </c>
      <c r="EJ838">
        <v>52052.4</v>
      </c>
      <c r="EK838">
        <v>55046.1</v>
      </c>
      <c r="EL838">
        <v>61810.7</v>
      </c>
      <c r="EM838">
        <v>1.8366</v>
      </c>
      <c r="EN838">
        <v>2.0726</v>
      </c>
      <c r="EO838">
        <v>-0.00607967</v>
      </c>
      <c r="EP838">
        <v>0</v>
      </c>
      <c r="EQ838">
        <v>23.6142</v>
      </c>
      <c r="ER838">
        <v>999.9</v>
      </c>
      <c r="ES838">
        <v>34.257</v>
      </c>
      <c r="ET838">
        <v>38.703</v>
      </c>
      <c r="EU838">
        <v>32.0497</v>
      </c>
      <c r="EV838">
        <v>54.7322</v>
      </c>
      <c r="EW838">
        <v>35.6851</v>
      </c>
      <c r="EX838">
        <v>2</v>
      </c>
      <c r="EY838">
        <v>0.362642</v>
      </c>
      <c r="EZ838">
        <v>9.28105</v>
      </c>
      <c r="FA838">
        <v>19.9165</v>
      </c>
      <c r="FB838">
        <v>5.20172</v>
      </c>
      <c r="FC838">
        <v>12.0099</v>
      </c>
      <c r="FD838">
        <v>4.976</v>
      </c>
      <c r="FE838">
        <v>3.294</v>
      </c>
      <c r="FF838">
        <v>9999</v>
      </c>
      <c r="FG838">
        <v>9999</v>
      </c>
      <c r="FH838">
        <v>9999</v>
      </c>
      <c r="FI838">
        <v>553.9</v>
      </c>
      <c r="FJ838">
        <v>1.8631</v>
      </c>
      <c r="FK838">
        <v>1.86783</v>
      </c>
      <c r="FL838">
        <v>1.86752</v>
      </c>
      <c r="FM838">
        <v>1.86877</v>
      </c>
      <c r="FN838">
        <v>1.86951</v>
      </c>
      <c r="FO838">
        <v>1.86557</v>
      </c>
      <c r="FP838">
        <v>1.86655</v>
      </c>
      <c r="FQ838">
        <v>1.86798</v>
      </c>
      <c r="FR838">
        <v>5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8.927</v>
      </c>
      <c r="GF838">
        <v>0.1983</v>
      </c>
      <c r="GG838">
        <v>5.21543574155078</v>
      </c>
      <c r="GH838">
        <v>0.0100486214095962</v>
      </c>
      <c r="GI838">
        <v>-1.74255938316833e-06</v>
      </c>
      <c r="GJ838">
        <v>3.40457676646056e-10</v>
      </c>
      <c r="GK838">
        <v>-0.0234001039270155</v>
      </c>
      <c r="GL838">
        <v>-0.0317258394575505</v>
      </c>
      <c r="GM838">
        <v>0.00293552719409138</v>
      </c>
      <c r="GN838">
        <v>-2.89779016759736e-05</v>
      </c>
      <c r="GO838">
        <v>-4</v>
      </c>
      <c r="GP838">
        <v>2214</v>
      </c>
      <c r="GQ838">
        <v>1</v>
      </c>
      <c r="GR838">
        <v>18</v>
      </c>
      <c r="GS838">
        <v>17503</v>
      </c>
      <c r="GT838">
        <v>28878.9</v>
      </c>
      <c r="GU838">
        <v>1.28052</v>
      </c>
      <c r="GV838">
        <v>2.65625</v>
      </c>
      <c r="GW838">
        <v>2.24854</v>
      </c>
      <c r="GX838">
        <v>2.73071</v>
      </c>
      <c r="GY838">
        <v>1.99585</v>
      </c>
      <c r="GZ838">
        <v>2.33887</v>
      </c>
      <c r="HA838">
        <v>41.7699</v>
      </c>
      <c r="HB838">
        <v>15.3579</v>
      </c>
      <c r="HC838">
        <v>18</v>
      </c>
      <c r="HD838">
        <v>442.481</v>
      </c>
      <c r="HE838">
        <v>600.033</v>
      </c>
      <c r="HF838">
        <v>12.9413</v>
      </c>
      <c r="HG838">
        <v>31.4403</v>
      </c>
      <c r="HH838">
        <v>30.0007</v>
      </c>
      <c r="HI838">
        <v>31.1177</v>
      </c>
      <c r="HJ838">
        <v>30.9898</v>
      </c>
      <c r="HK838">
        <v>25.5933</v>
      </c>
      <c r="HL838">
        <v>44.2349</v>
      </c>
      <c r="HM838">
        <v>0</v>
      </c>
      <c r="HN838">
        <v>12.0013</v>
      </c>
      <c r="HO838">
        <v>379.425</v>
      </c>
      <c r="HP838">
        <v>16.2301</v>
      </c>
      <c r="HQ838">
        <v>102.077</v>
      </c>
      <c r="HR838">
        <v>102.889</v>
      </c>
    </row>
    <row r="839" spans="1:226">
      <c r="A839">
        <v>823</v>
      </c>
      <c r="B839">
        <v>1657131955.5</v>
      </c>
      <c r="C839">
        <v>11922.9000000954</v>
      </c>
      <c r="D839" t="s">
        <v>2012</v>
      </c>
      <c r="E839" t="s">
        <v>2013</v>
      </c>
      <c r="F839">
        <v>5</v>
      </c>
      <c r="G839" t="s">
        <v>2007</v>
      </c>
      <c r="H839" t="s">
        <v>354</v>
      </c>
      <c r="I839">
        <v>1657131948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402.42418999917</v>
      </c>
      <c r="AK839">
        <v>401.009781818182</v>
      </c>
      <c r="AL839">
        <v>-2.24017382239146</v>
      </c>
      <c r="AM839">
        <v>66.8851955056144</v>
      </c>
      <c r="AN839">
        <f>(AP839 - AO839 + BO839*1E3/(8.314*(BQ839+273.15)) * AR839/BN839 * AQ839) * BN839/(100*BB839) * 1000/(1000 - AP839)</f>
        <v>0</v>
      </c>
      <c r="AO839">
        <v>16.3191946392893</v>
      </c>
      <c r="AP839">
        <v>18.4406357575757</v>
      </c>
      <c r="AQ839">
        <v>0.00115173984615422</v>
      </c>
      <c r="AR839">
        <v>77.4802015788082</v>
      </c>
      <c r="AS839">
        <v>12</v>
      </c>
      <c r="AT839">
        <v>2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1657131948</v>
      </c>
      <c r="BH839">
        <v>404.789777777778</v>
      </c>
      <c r="BI839">
        <v>406.579148148148</v>
      </c>
      <c r="BJ839">
        <v>18.4198851851852</v>
      </c>
      <c r="BK839">
        <v>16.3042740740741</v>
      </c>
      <c r="BL839">
        <v>395.848740740741</v>
      </c>
      <c r="BM839">
        <v>18.2219962962963</v>
      </c>
      <c r="BN839">
        <v>500.01637037037</v>
      </c>
      <c r="BO839">
        <v>73.9198740740741</v>
      </c>
      <c r="BP839">
        <v>0.0453908</v>
      </c>
      <c r="BQ839">
        <v>22.5019185185185</v>
      </c>
      <c r="BR839">
        <v>23.5009</v>
      </c>
      <c r="BS839">
        <v>999.9</v>
      </c>
      <c r="BT839">
        <v>0</v>
      </c>
      <c r="BU839">
        <v>0</v>
      </c>
      <c r="BV839">
        <v>10014.6296296296</v>
      </c>
      <c r="BW839">
        <v>0</v>
      </c>
      <c r="BX839">
        <v>1972.74666666667</v>
      </c>
      <c r="BY839">
        <v>-1.78934918518519</v>
      </c>
      <c r="BZ839">
        <v>412.385888888889</v>
      </c>
      <c r="CA839">
        <v>413.318037037037</v>
      </c>
      <c r="CB839">
        <v>2.1156062962963</v>
      </c>
      <c r="CC839">
        <v>406.579148148148</v>
      </c>
      <c r="CD839">
        <v>16.3042740740741</v>
      </c>
      <c r="CE839">
        <v>1.36159518518519</v>
      </c>
      <c r="CF839">
        <v>1.20520814814815</v>
      </c>
      <c r="CG839">
        <v>11.4965481481481</v>
      </c>
      <c r="CH839">
        <v>9.6660562962963</v>
      </c>
      <c r="CI839">
        <v>2000.03222222222</v>
      </c>
      <c r="CJ839">
        <v>0.980005444444444</v>
      </c>
      <c r="CK839">
        <v>0.0199946074074074</v>
      </c>
      <c r="CL839">
        <v>0</v>
      </c>
      <c r="CM839">
        <v>2.26144814814815</v>
      </c>
      <c r="CN839">
        <v>0</v>
      </c>
      <c r="CO839">
        <v>5126.77703703704</v>
      </c>
      <c r="CP839">
        <v>17300.4740740741</v>
      </c>
      <c r="CQ839">
        <v>40.625</v>
      </c>
      <c r="CR839">
        <v>42.0876666666667</v>
      </c>
      <c r="CS839">
        <v>40.5068888888889</v>
      </c>
      <c r="CT839">
        <v>40.437</v>
      </c>
      <c r="CU839">
        <v>39.75</v>
      </c>
      <c r="CV839">
        <v>1960.04185185185</v>
      </c>
      <c r="CW839">
        <v>39.9903703703704</v>
      </c>
      <c r="CX839">
        <v>0</v>
      </c>
      <c r="CY839">
        <v>1657131935.5</v>
      </c>
      <c r="CZ839">
        <v>0</v>
      </c>
      <c r="DA839">
        <v>0</v>
      </c>
      <c r="DB839" t="s">
        <v>356</v>
      </c>
      <c r="DC839">
        <v>1656081770.5</v>
      </c>
      <c r="DD839">
        <v>1655399214.6</v>
      </c>
      <c r="DE839">
        <v>0</v>
      </c>
      <c r="DF839">
        <v>0.134</v>
      </c>
      <c r="DG839">
        <v>-0.06</v>
      </c>
      <c r="DH839">
        <v>9.331</v>
      </c>
      <c r="DI839">
        <v>0.511</v>
      </c>
      <c r="DJ839">
        <v>421</v>
      </c>
      <c r="DK839">
        <v>25</v>
      </c>
      <c r="DL839">
        <v>1.93</v>
      </c>
      <c r="DM839">
        <v>0.15</v>
      </c>
      <c r="DN839">
        <v>-4.7423067</v>
      </c>
      <c r="DO839">
        <v>52.6894389568481</v>
      </c>
      <c r="DP839">
        <v>5.33677229129166</v>
      </c>
      <c r="DQ839">
        <v>0</v>
      </c>
      <c r="DR839">
        <v>2.106783</v>
      </c>
      <c r="DS839">
        <v>0.104380187617259</v>
      </c>
      <c r="DT839">
        <v>0.011157814346905</v>
      </c>
      <c r="DU839">
        <v>0</v>
      </c>
      <c r="DV839">
        <v>0</v>
      </c>
      <c r="DW839">
        <v>2</v>
      </c>
      <c r="DX839" t="s">
        <v>367</v>
      </c>
      <c r="DY839">
        <v>2.96836</v>
      </c>
      <c r="DZ839">
        <v>2.69918</v>
      </c>
      <c r="EA839">
        <v>0.0693854</v>
      </c>
      <c r="EB839">
        <v>0.0699156</v>
      </c>
      <c r="EC839">
        <v>0.0700974</v>
      </c>
      <c r="ED839">
        <v>0.0646787</v>
      </c>
      <c r="EE839">
        <v>36100.2</v>
      </c>
      <c r="EF839">
        <v>39490.7</v>
      </c>
      <c r="EG839">
        <v>35183</v>
      </c>
      <c r="EH839">
        <v>38539.2</v>
      </c>
      <c r="EI839">
        <v>46446.3</v>
      </c>
      <c r="EJ839">
        <v>52055.8</v>
      </c>
      <c r="EK839">
        <v>55045.6</v>
      </c>
      <c r="EL839">
        <v>61809.2</v>
      </c>
      <c r="EM839">
        <v>1.8364</v>
      </c>
      <c r="EN839">
        <v>2.0724</v>
      </c>
      <c r="EO839">
        <v>-0.00551343</v>
      </c>
      <c r="EP839">
        <v>0</v>
      </c>
      <c r="EQ839">
        <v>23.6301</v>
      </c>
      <c r="ER839">
        <v>999.9</v>
      </c>
      <c r="ES839">
        <v>34.282</v>
      </c>
      <c r="ET839">
        <v>38.703</v>
      </c>
      <c r="EU839">
        <v>32.0684</v>
      </c>
      <c r="EV839">
        <v>54.9222</v>
      </c>
      <c r="EW839">
        <v>35.7051</v>
      </c>
      <c r="EX839">
        <v>2</v>
      </c>
      <c r="EY839">
        <v>0.363537</v>
      </c>
      <c r="EZ839">
        <v>9.28105</v>
      </c>
      <c r="FA839">
        <v>19.9162</v>
      </c>
      <c r="FB839">
        <v>5.19932</v>
      </c>
      <c r="FC839">
        <v>12.0099</v>
      </c>
      <c r="FD839">
        <v>4.9756</v>
      </c>
      <c r="FE839">
        <v>3.294</v>
      </c>
      <c r="FF839">
        <v>9999</v>
      </c>
      <c r="FG839">
        <v>9999</v>
      </c>
      <c r="FH839">
        <v>9999</v>
      </c>
      <c r="FI839">
        <v>553.9</v>
      </c>
      <c r="FJ839">
        <v>1.8631</v>
      </c>
      <c r="FK839">
        <v>1.86783</v>
      </c>
      <c r="FL839">
        <v>1.86752</v>
      </c>
      <c r="FM839">
        <v>1.86874</v>
      </c>
      <c r="FN839">
        <v>1.86951</v>
      </c>
      <c r="FO839">
        <v>1.86554</v>
      </c>
      <c r="FP839">
        <v>1.86661</v>
      </c>
      <c r="FQ839">
        <v>1.86798</v>
      </c>
      <c r="FR839">
        <v>5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8.833</v>
      </c>
      <c r="GF839">
        <v>0.1988</v>
      </c>
      <c r="GG839">
        <v>5.21543574155078</v>
      </c>
      <c r="GH839">
        <v>0.0100486214095962</v>
      </c>
      <c r="GI839">
        <v>-1.74255938316833e-06</v>
      </c>
      <c r="GJ839">
        <v>3.40457676646056e-10</v>
      </c>
      <c r="GK839">
        <v>-0.0234001039270155</v>
      </c>
      <c r="GL839">
        <v>-0.0317258394575505</v>
      </c>
      <c r="GM839">
        <v>0.00293552719409138</v>
      </c>
      <c r="GN839">
        <v>-2.89779016759736e-05</v>
      </c>
      <c r="GO839">
        <v>-4</v>
      </c>
      <c r="GP839">
        <v>2214</v>
      </c>
      <c r="GQ839">
        <v>1</v>
      </c>
      <c r="GR839">
        <v>18</v>
      </c>
      <c r="GS839">
        <v>17503.1</v>
      </c>
      <c r="GT839">
        <v>28879</v>
      </c>
      <c r="GU839">
        <v>1.23901</v>
      </c>
      <c r="GV839">
        <v>2.65747</v>
      </c>
      <c r="GW839">
        <v>2.24854</v>
      </c>
      <c r="GX839">
        <v>2.73193</v>
      </c>
      <c r="GY839">
        <v>1.99585</v>
      </c>
      <c r="GZ839">
        <v>2.33765</v>
      </c>
      <c r="HA839">
        <v>41.7699</v>
      </c>
      <c r="HB839">
        <v>15.3404</v>
      </c>
      <c r="HC839">
        <v>18</v>
      </c>
      <c r="HD839">
        <v>442.445</v>
      </c>
      <c r="HE839">
        <v>599.987</v>
      </c>
      <c r="HF839">
        <v>12.9508</v>
      </c>
      <c r="HG839">
        <v>31.4496</v>
      </c>
      <c r="HH839">
        <v>30.0008</v>
      </c>
      <c r="HI839">
        <v>31.1297</v>
      </c>
      <c r="HJ839">
        <v>31.0011</v>
      </c>
      <c r="HK839">
        <v>24.7464</v>
      </c>
      <c r="HL839">
        <v>44.5065</v>
      </c>
      <c r="HM839">
        <v>0</v>
      </c>
      <c r="HN839">
        <v>12.012</v>
      </c>
      <c r="HO839">
        <v>365.953</v>
      </c>
      <c r="HP839">
        <v>16.2301</v>
      </c>
      <c r="HQ839">
        <v>102.076</v>
      </c>
      <c r="HR839">
        <v>102.886</v>
      </c>
    </row>
    <row r="840" spans="1:226">
      <c r="A840">
        <v>824</v>
      </c>
      <c r="B840">
        <v>1657131960.5</v>
      </c>
      <c r="C840">
        <v>11927.9000000954</v>
      </c>
      <c r="D840" t="s">
        <v>2014</v>
      </c>
      <c r="E840" t="s">
        <v>2015</v>
      </c>
      <c r="F840">
        <v>5</v>
      </c>
      <c r="G840" t="s">
        <v>2007</v>
      </c>
      <c r="H840" t="s">
        <v>354</v>
      </c>
      <c r="I840">
        <v>1657131952.71429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386.826190898255</v>
      </c>
      <c r="AK840">
        <v>387.632812121212</v>
      </c>
      <c r="AL840">
        <v>-2.77688687941968</v>
      </c>
      <c r="AM840">
        <v>66.8851955056144</v>
      </c>
      <c r="AN840">
        <f>(AP840 - AO840 + BO840*1E3/(8.314*(BQ840+273.15)) * AR840/BN840 * AQ840) * BN840/(100*BB840) * 1000/(1000 - AP840)</f>
        <v>0</v>
      </c>
      <c r="AO840">
        <v>16.2876989423575</v>
      </c>
      <c r="AP840">
        <v>18.4325818181818</v>
      </c>
      <c r="AQ840">
        <v>-0.000296715442161994</v>
      </c>
      <c r="AR840">
        <v>77.4802015788082</v>
      </c>
      <c r="AS840">
        <v>13</v>
      </c>
      <c r="AT840">
        <v>3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1657131952.71429</v>
      </c>
      <c r="BH840">
        <v>397.324357142857</v>
      </c>
      <c r="BI840">
        <v>394.234678571429</v>
      </c>
      <c r="BJ840">
        <v>18.4297178571429</v>
      </c>
      <c r="BK840">
        <v>16.301925</v>
      </c>
      <c r="BL840">
        <v>388.448607142857</v>
      </c>
      <c r="BM840">
        <v>18.2313964285714</v>
      </c>
      <c r="BN840">
        <v>500.00675</v>
      </c>
      <c r="BO840">
        <v>73.9194928571428</v>
      </c>
      <c r="BP840">
        <v>0.0453538821428571</v>
      </c>
      <c r="BQ840">
        <v>22.5133464285714</v>
      </c>
      <c r="BR840">
        <v>23.5162357142857</v>
      </c>
      <c r="BS840">
        <v>999.9</v>
      </c>
      <c r="BT840">
        <v>0</v>
      </c>
      <c r="BU840">
        <v>0</v>
      </c>
      <c r="BV840">
        <v>10003.9285714286</v>
      </c>
      <c r="BW840">
        <v>0</v>
      </c>
      <c r="BX840">
        <v>1973.19321428571</v>
      </c>
      <c r="BY840">
        <v>3.08964042857143</v>
      </c>
      <c r="BZ840">
        <v>404.784357142857</v>
      </c>
      <c r="CA840">
        <v>400.768107142857</v>
      </c>
      <c r="CB840">
        <v>2.12778392857143</v>
      </c>
      <c r="CC840">
        <v>394.234678571429</v>
      </c>
      <c r="CD840">
        <v>16.301925</v>
      </c>
      <c r="CE840">
        <v>1.362315</v>
      </c>
      <c r="CF840">
        <v>1.20503</v>
      </c>
      <c r="CG840">
        <v>11.5045321428571</v>
      </c>
      <c r="CH840">
        <v>9.66383607142857</v>
      </c>
      <c r="CI840">
        <v>2000.01714285714</v>
      </c>
      <c r="CJ840">
        <v>0.980005178571429</v>
      </c>
      <c r="CK840">
        <v>0.0199948821428571</v>
      </c>
      <c r="CL840">
        <v>0</v>
      </c>
      <c r="CM840">
        <v>2.29750357142857</v>
      </c>
      <c r="CN840">
        <v>0</v>
      </c>
      <c r="CO840">
        <v>5125.51642857143</v>
      </c>
      <c r="CP840">
        <v>17300.3392857143</v>
      </c>
      <c r="CQ840">
        <v>40.625</v>
      </c>
      <c r="CR840">
        <v>42.107</v>
      </c>
      <c r="CS840">
        <v>40.5199285714286</v>
      </c>
      <c r="CT840">
        <v>40.437</v>
      </c>
      <c r="CU840">
        <v>39.75</v>
      </c>
      <c r="CV840">
        <v>1960.02678571429</v>
      </c>
      <c r="CW840">
        <v>39.9903571428571</v>
      </c>
      <c r="CX840">
        <v>0</v>
      </c>
      <c r="CY840">
        <v>1657131940.9</v>
      </c>
      <c r="CZ840">
        <v>0</v>
      </c>
      <c r="DA840">
        <v>0</v>
      </c>
      <c r="DB840" t="s">
        <v>356</v>
      </c>
      <c r="DC840">
        <v>1656081770.5</v>
      </c>
      <c r="DD840">
        <v>1655399214.6</v>
      </c>
      <c r="DE840">
        <v>0</v>
      </c>
      <c r="DF840">
        <v>0.134</v>
      </c>
      <c r="DG840">
        <v>-0.06</v>
      </c>
      <c r="DH840">
        <v>9.331</v>
      </c>
      <c r="DI840">
        <v>0.511</v>
      </c>
      <c r="DJ840">
        <v>421</v>
      </c>
      <c r="DK840">
        <v>25</v>
      </c>
      <c r="DL840">
        <v>1.93</v>
      </c>
      <c r="DM840">
        <v>0.15</v>
      </c>
      <c r="DN840">
        <v>0.31301305</v>
      </c>
      <c r="DO840">
        <v>62.505166108818</v>
      </c>
      <c r="DP840">
        <v>6.09092759238078</v>
      </c>
      <c r="DQ840">
        <v>0</v>
      </c>
      <c r="DR840">
        <v>2.12240825</v>
      </c>
      <c r="DS840">
        <v>0.164032457786116</v>
      </c>
      <c r="DT840">
        <v>0.0180991217863603</v>
      </c>
      <c r="DU840">
        <v>0</v>
      </c>
      <c r="DV840">
        <v>0</v>
      </c>
      <c r="DW840">
        <v>2</v>
      </c>
      <c r="DX840" t="s">
        <v>367</v>
      </c>
      <c r="DY840">
        <v>2.96914</v>
      </c>
      <c r="DZ840">
        <v>2.69948</v>
      </c>
      <c r="EA840">
        <v>0.0674833</v>
      </c>
      <c r="EB840">
        <v>0.0676174</v>
      </c>
      <c r="EC840">
        <v>0.0700762</v>
      </c>
      <c r="ED840">
        <v>0.064694</v>
      </c>
      <c r="EE840">
        <v>36173.1</v>
      </c>
      <c r="EF840">
        <v>39587.4</v>
      </c>
      <c r="EG840">
        <v>35182.1</v>
      </c>
      <c r="EH840">
        <v>38538.4</v>
      </c>
      <c r="EI840">
        <v>46446.5</v>
      </c>
      <c r="EJ840">
        <v>52053.5</v>
      </c>
      <c r="EK840">
        <v>55044.5</v>
      </c>
      <c r="EL840">
        <v>61807.6</v>
      </c>
      <c r="EM840">
        <v>1.8356</v>
      </c>
      <c r="EN840">
        <v>2.0726</v>
      </c>
      <c r="EO840">
        <v>-0.0077486</v>
      </c>
      <c r="EP840">
        <v>0</v>
      </c>
      <c r="EQ840">
        <v>23.6377</v>
      </c>
      <c r="ER840">
        <v>999.9</v>
      </c>
      <c r="ES840">
        <v>34.282</v>
      </c>
      <c r="ET840">
        <v>38.703</v>
      </c>
      <c r="EU840">
        <v>32.0739</v>
      </c>
      <c r="EV840">
        <v>54.9322</v>
      </c>
      <c r="EW840">
        <v>35.6571</v>
      </c>
      <c r="EX840">
        <v>2</v>
      </c>
      <c r="EY840">
        <v>0.364187</v>
      </c>
      <c r="EZ840">
        <v>9.28105</v>
      </c>
      <c r="FA840">
        <v>19.9158</v>
      </c>
      <c r="FB840">
        <v>5.19932</v>
      </c>
      <c r="FC840">
        <v>12.0099</v>
      </c>
      <c r="FD840">
        <v>4.9756</v>
      </c>
      <c r="FE840">
        <v>3.294</v>
      </c>
      <c r="FF840">
        <v>9999</v>
      </c>
      <c r="FG840">
        <v>9999</v>
      </c>
      <c r="FH840">
        <v>9999</v>
      </c>
      <c r="FI840">
        <v>553.9</v>
      </c>
      <c r="FJ840">
        <v>1.8631</v>
      </c>
      <c r="FK840">
        <v>1.86783</v>
      </c>
      <c r="FL840">
        <v>1.86752</v>
      </c>
      <c r="FM840">
        <v>1.86874</v>
      </c>
      <c r="FN840">
        <v>1.86951</v>
      </c>
      <c r="FO840">
        <v>1.86554</v>
      </c>
      <c r="FP840">
        <v>1.86658</v>
      </c>
      <c r="FQ840">
        <v>1.86798</v>
      </c>
      <c r="FR840">
        <v>5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8.715</v>
      </c>
      <c r="GF840">
        <v>0.1985</v>
      </c>
      <c r="GG840">
        <v>5.21543574155078</v>
      </c>
      <c r="GH840">
        <v>0.0100486214095962</v>
      </c>
      <c r="GI840">
        <v>-1.74255938316833e-06</v>
      </c>
      <c r="GJ840">
        <v>3.40457676646056e-10</v>
      </c>
      <c r="GK840">
        <v>-0.0234001039270155</v>
      </c>
      <c r="GL840">
        <v>-0.0317258394575505</v>
      </c>
      <c r="GM840">
        <v>0.00293552719409138</v>
      </c>
      <c r="GN840">
        <v>-2.89779016759736e-05</v>
      </c>
      <c r="GO840">
        <v>-4</v>
      </c>
      <c r="GP840">
        <v>2214</v>
      </c>
      <c r="GQ840">
        <v>1</v>
      </c>
      <c r="GR840">
        <v>18</v>
      </c>
      <c r="GS840">
        <v>17503.2</v>
      </c>
      <c r="GT840">
        <v>28879.1</v>
      </c>
      <c r="GU840">
        <v>1.19751</v>
      </c>
      <c r="GV840">
        <v>2.65625</v>
      </c>
      <c r="GW840">
        <v>2.24854</v>
      </c>
      <c r="GX840">
        <v>2.73071</v>
      </c>
      <c r="GY840">
        <v>1.99585</v>
      </c>
      <c r="GZ840">
        <v>2.3584</v>
      </c>
      <c r="HA840">
        <v>41.7961</v>
      </c>
      <c r="HB840">
        <v>15.3404</v>
      </c>
      <c r="HC840">
        <v>18</v>
      </c>
      <c r="HD840">
        <v>442.029</v>
      </c>
      <c r="HE840">
        <v>600.252</v>
      </c>
      <c r="HF840">
        <v>12.9524</v>
      </c>
      <c r="HG840">
        <v>31.4601</v>
      </c>
      <c r="HH840">
        <v>30.0008</v>
      </c>
      <c r="HI840">
        <v>31.14</v>
      </c>
      <c r="HJ840">
        <v>31.0113</v>
      </c>
      <c r="HK840">
        <v>23.936</v>
      </c>
      <c r="HL840">
        <v>44.5065</v>
      </c>
      <c r="HM840">
        <v>0</v>
      </c>
      <c r="HN840">
        <v>12.014</v>
      </c>
      <c r="HO840">
        <v>345.861</v>
      </c>
      <c r="HP840">
        <v>16.2301</v>
      </c>
      <c r="HQ840">
        <v>102.074</v>
      </c>
      <c r="HR840">
        <v>102.884</v>
      </c>
    </row>
    <row r="841" spans="1:226">
      <c r="A841">
        <v>825</v>
      </c>
      <c r="B841">
        <v>1657131965.5</v>
      </c>
      <c r="C841">
        <v>11932.9000000954</v>
      </c>
      <c r="D841" t="s">
        <v>2016</v>
      </c>
      <c r="E841" t="s">
        <v>2017</v>
      </c>
      <c r="F841">
        <v>5</v>
      </c>
      <c r="G841" t="s">
        <v>2007</v>
      </c>
      <c r="H841" t="s">
        <v>354</v>
      </c>
      <c r="I841">
        <v>1657131958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370.445132973229</v>
      </c>
      <c r="AK841">
        <v>372.619260606061</v>
      </c>
      <c r="AL841">
        <v>-3.06253142114773</v>
      </c>
      <c r="AM841">
        <v>66.8851955056144</v>
      </c>
      <c r="AN841">
        <f>(AP841 - AO841 + BO841*1E3/(8.314*(BQ841+273.15)) * AR841/BN841 * AQ841) * BN841/(100*BB841) * 1000/(1000 - AP841)</f>
        <v>0</v>
      </c>
      <c r="AO841">
        <v>16.2978985138775</v>
      </c>
      <c r="AP841">
        <v>18.4302721212121</v>
      </c>
      <c r="AQ841">
        <v>-2.07474904789179e-05</v>
      </c>
      <c r="AR841">
        <v>77.4802015788082</v>
      </c>
      <c r="AS841">
        <v>12</v>
      </c>
      <c r="AT841">
        <v>2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1657131958</v>
      </c>
      <c r="BH841">
        <v>385.291666666667</v>
      </c>
      <c r="BI841">
        <v>378.265962962963</v>
      </c>
      <c r="BJ841">
        <v>18.4340444444444</v>
      </c>
      <c r="BK841">
        <v>16.2985740740741</v>
      </c>
      <c r="BL841">
        <v>376.521703703704</v>
      </c>
      <c r="BM841">
        <v>18.2355444444444</v>
      </c>
      <c r="BN841">
        <v>499.980851851852</v>
      </c>
      <c r="BO841">
        <v>73.9192925925926</v>
      </c>
      <c r="BP841">
        <v>0.0454392888888889</v>
      </c>
      <c r="BQ841">
        <v>22.5185333333333</v>
      </c>
      <c r="BR841">
        <v>23.5204555555556</v>
      </c>
      <c r="BS841">
        <v>999.9</v>
      </c>
      <c r="BT841">
        <v>0</v>
      </c>
      <c r="BU841">
        <v>0</v>
      </c>
      <c r="BV841">
        <v>10002.5925925926</v>
      </c>
      <c r="BW841">
        <v>0</v>
      </c>
      <c r="BX841">
        <v>1973.36666666667</v>
      </c>
      <c r="BY841">
        <v>7.02576</v>
      </c>
      <c r="BZ841">
        <v>392.527555555556</v>
      </c>
      <c r="CA841">
        <v>384.533259259259</v>
      </c>
      <c r="CB841">
        <v>2.13547481481482</v>
      </c>
      <c r="CC841">
        <v>378.265962962963</v>
      </c>
      <c r="CD841">
        <v>16.2985740740741</v>
      </c>
      <c r="CE841">
        <v>1.36263222222222</v>
      </c>
      <c r="CF841">
        <v>1.20477888888889</v>
      </c>
      <c r="CG841">
        <v>11.5080518518518</v>
      </c>
      <c r="CH841">
        <v>9.66073111111111</v>
      </c>
      <c r="CI841">
        <v>2000.01962962963</v>
      </c>
      <c r="CJ841">
        <v>0.980004777777778</v>
      </c>
      <c r="CK841">
        <v>0.0199952962962963</v>
      </c>
      <c r="CL841">
        <v>0</v>
      </c>
      <c r="CM841">
        <v>2.31219259259259</v>
      </c>
      <c r="CN841">
        <v>0</v>
      </c>
      <c r="CO841">
        <v>5124.27407407407</v>
      </c>
      <c r="CP841">
        <v>17300.3518518519</v>
      </c>
      <c r="CQ841">
        <v>40.6203333333333</v>
      </c>
      <c r="CR841">
        <v>42.1203333333333</v>
      </c>
      <c r="CS841">
        <v>40.5321481481481</v>
      </c>
      <c r="CT841">
        <v>40.4324074074074</v>
      </c>
      <c r="CU841">
        <v>39.75</v>
      </c>
      <c r="CV841">
        <v>1960.02888888889</v>
      </c>
      <c r="CW841">
        <v>39.9907407407407</v>
      </c>
      <c r="CX841">
        <v>0</v>
      </c>
      <c r="CY841">
        <v>1657131945.7</v>
      </c>
      <c r="CZ841">
        <v>0</v>
      </c>
      <c r="DA841">
        <v>0</v>
      </c>
      <c r="DB841" t="s">
        <v>356</v>
      </c>
      <c r="DC841">
        <v>1656081770.5</v>
      </c>
      <c r="DD841">
        <v>1655399214.6</v>
      </c>
      <c r="DE841">
        <v>0</v>
      </c>
      <c r="DF841">
        <v>0.134</v>
      </c>
      <c r="DG841">
        <v>-0.06</v>
      </c>
      <c r="DH841">
        <v>9.331</v>
      </c>
      <c r="DI841">
        <v>0.511</v>
      </c>
      <c r="DJ841">
        <v>421</v>
      </c>
      <c r="DK841">
        <v>25</v>
      </c>
      <c r="DL841">
        <v>1.93</v>
      </c>
      <c r="DM841">
        <v>0.15</v>
      </c>
      <c r="DN841">
        <v>3.94259755</v>
      </c>
      <c r="DO841">
        <v>48.0431307016886</v>
      </c>
      <c r="DP841">
        <v>4.75452005630115</v>
      </c>
      <c r="DQ841">
        <v>0</v>
      </c>
      <c r="DR841">
        <v>2.12836325</v>
      </c>
      <c r="DS841">
        <v>0.118832532833015</v>
      </c>
      <c r="DT841">
        <v>0.0159997033390467</v>
      </c>
      <c r="DU841">
        <v>0</v>
      </c>
      <c r="DV841">
        <v>0</v>
      </c>
      <c r="DW841">
        <v>2</v>
      </c>
      <c r="DX841" t="s">
        <v>367</v>
      </c>
      <c r="DY841">
        <v>2.96862</v>
      </c>
      <c r="DZ841">
        <v>2.69942</v>
      </c>
      <c r="EA841">
        <v>0.0653418</v>
      </c>
      <c r="EB841">
        <v>0.065256</v>
      </c>
      <c r="EC841">
        <v>0.0700724</v>
      </c>
      <c r="ED841">
        <v>0.0647365</v>
      </c>
      <c r="EE841">
        <v>36255.4</v>
      </c>
      <c r="EF841">
        <v>39686.8</v>
      </c>
      <c r="EG841">
        <v>35181.5</v>
      </c>
      <c r="EH841">
        <v>38537.7</v>
      </c>
      <c r="EI841">
        <v>46446.4</v>
      </c>
      <c r="EJ841">
        <v>52050.8</v>
      </c>
      <c r="EK841">
        <v>55044.4</v>
      </c>
      <c r="EL841">
        <v>61807.3</v>
      </c>
      <c r="EM841">
        <v>1.836</v>
      </c>
      <c r="EN841">
        <v>2.0722</v>
      </c>
      <c r="EO841">
        <v>-0.00745058</v>
      </c>
      <c r="EP841">
        <v>0</v>
      </c>
      <c r="EQ841">
        <v>23.6357</v>
      </c>
      <c r="ER841">
        <v>999.9</v>
      </c>
      <c r="ES841">
        <v>34.306</v>
      </c>
      <c r="ET841">
        <v>38.723</v>
      </c>
      <c r="EU841">
        <v>32.1265</v>
      </c>
      <c r="EV841">
        <v>54.9122</v>
      </c>
      <c r="EW841">
        <v>35.7131</v>
      </c>
      <c r="EX841">
        <v>2</v>
      </c>
      <c r="EY841">
        <v>0.365346</v>
      </c>
      <c r="EZ841">
        <v>9.28105</v>
      </c>
      <c r="FA841">
        <v>19.9154</v>
      </c>
      <c r="FB841">
        <v>5.19932</v>
      </c>
      <c r="FC841">
        <v>12.0099</v>
      </c>
      <c r="FD841">
        <v>4.976</v>
      </c>
      <c r="FE841">
        <v>3.294</v>
      </c>
      <c r="FF841">
        <v>9999</v>
      </c>
      <c r="FG841">
        <v>9999</v>
      </c>
      <c r="FH841">
        <v>9999</v>
      </c>
      <c r="FI841">
        <v>553.9</v>
      </c>
      <c r="FJ841">
        <v>1.8631</v>
      </c>
      <c r="FK841">
        <v>1.86783</v>
      </c>
      <c r="FL841">
        <v>1.86752</v>
      </c>
      <c r="FM841">
        <v>1.86877</v>
      </c>
      <c r="FN841">
        <v>1.86951</v>
      </c>
      <c r="FO841">
        <v>1.86554</v>
      </c>
      <c r="FP841">
        <v>1.86658</v>
      </c>
      <c r="FQ841">
        <v>1.86798</v>
      </c>
      <c r="FR841">
        <v>5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8.584</v>
      </c>
      <c r="GF841">
        <v>0.1984</v>
      </c>
      <c r="GG841">
        <v>5.21543574155078</v>
      </c>
      <c r="GH841">
        <v>0.0100486214095962</v>
      </c>
      <c r="GI841">
        <v>-1.74255938316833e-06</v>
      </c>
      <c r="GJ841">
        <v>3.40457676646056e-10</v>
      </c>
      <c r="GK841">
        <v>-0.0234001039270155</v>
      </c>
      <c r="GL841">
        <v>-0.0317258394575505</v>
      </c>
      <c r="GM841">
        <v>0.00293552719409138</v>
      </c>
      <c r="GN841">
        <v>-2.89779016759736e-05</v>
      </c>
      <c r="GO841">
        <v>-4</v>
      </c>
      <c r="GP841">
        <v>2214</v>
      </c>
      <c r="GQ841">
        <v>1</v>
      </c>
      <c r="GR841">
        <v>18</v>
      </c>
      <c r="GS841">
        <v>17503.2</v>
      </c>
      <c r="GT841">
        <v>28879.2</v>
      </c>
      <c r="GU841">
        <v>1.15356</v>
      </c>
      <c r="GV841">
        <v>2.65259</v>
      </c>
      <c r="GW841">
        <v>2.24854</v>
      </c>
      <c r="GX841">
        <v>2.73071</v>
      </c>
      <c r="GY841">
        <v>1.99585</v>
      </c>
      <c r="GZ841">
        <v>2.34985</v>
      </c>
      <c r="HA841">
        <v>41.7961</v>
      </c>
      <c r="HB841">
        <v>15.3491</v>
      </c>
      <c r="HC841">
        <v>18</v>
      </c>
      <c r="HD841">
        <v>442.358</v>
      </c>
      <c r="HE841">
        <v>600.05</v>
      </c>
      <c r="HF841">
        <v>12.9493</v>
      </c>
      <c r="HG841">
        <v>31.469</v>
      </c>
      <c r="HH841">
        <v>30.0009</v>
      </c>
      <c r="HI841">
        <v>31.1514</v>
      </c>
      <c r="HJ841">
        <v>31.0226</v>
      </c>
      <c r="HK841">
        <v>23.0292</v>
      </c>
      <c r="HL841">
        <v>44.5065</v>
      </c>
      <c r="HM841">
        <v>0</v>
      </c>
      <c r="HN841">
        <v>12.014</v>
      </c>
      <c r="HO841">
        <v>332.45</v>
      </c>
      <c r="HP841">
        <v>16.2301</v>
      </c>
      <c r="HQ841">
        <v>102.073</v>
      </c>
      <c r="HR841">
        <v>102.883</v>
      </c>
    </row>
    <row r="842" spans="1:226">
      <c r="A842">
        <v>826</v>
      </c>
      <c r="B842">
        <v>1657131970.5</v>
      </c>
      <c r="C842">
        <v>11937.9000000954</v>
      </c>
      <c r="D842" t="s">
        <v>2018</v>
      </c>
      <c r="E842" t="s">
        <v>2019</v>
      </c>
      <c r="F842">
        <v>5</v>
      </c>
      <c r="G842" t="s">
        <v>2007</v>
      </c>
      <c r="H842" t="s">
        <v>354</v>
      </c>
      <c r="I842">
        <v>1657131962.71429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353.775080423397</v>
      </c>
      <c r="AK842">
        <v>356.870163636363</v>
      </c>
      <c r="AL842">
        <v>-3.15183452371351</v>
      </c>
      <c r="AM842">
        <v>66.8851955056144</v>
      </c>
      <c r="AN842">
        <f>(AP842 - AO842 + BO842*1E3/(8.314*(BQ842+273.15)) * AR842/BN842 * AQ842) * BN842/(100*BB842) * 1000/(1000 - AP842)</f>
        <v>0</v>
      </c>
      <c r="AO842">
        <v>16.3098161665117</v>
      </c>
      <c r="AP842">
        <v>18.4354678787879</v>
      </c>
      <c r="AQ842">
        <v>-0.000134199578992418</v>
      </c>
      <c r="AR842">
        <v>77.4802015788082</v>
      </c>
      <c r="AS842">
        <v>12</v>
      </c>
      <c r="AT842">
        <v>2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1657131962.71429</v>
      </c>
      <c r="BH842">
        <v>372.203928571429</v>
      </c>
      <c r="BI842">
        <v>363.185892857143</v>
      </c>
      <c r="BJ842">
        <v>18.4326</v>
      </c>
      <c r="BK842">
        <v>16.2998214285714</v>
      </c>
      <c r="BL842">
        <v>363.5495</v>
      </c>
      <c r="BM842">
        <v>18.2341607142857</v>
      </c>
      <c r="BN842">
        <v>499.994178571429</v>
      </c>
      <c r="BO842">
        <v>73.9193964285714</v>
      </c>
      <c r="BP842">
        <v>0.0455284785714286</v>
      </c>
      <c r="BQ842">
        <v>22.5218214285714</v>
      </c>
      <c r="BR842">
        <v>23.5157892857143</v>
      </c>
      <c r="BS842">
        <v>999.9</v>
      </c>
      <c r="BT842">
        <v>0</v>
      </c>
      <c r="BU842">
        <v>0</v>
      </c>
      <c r="BV842">
        <v>10002.1428571429</v>
      </c>
      <c r="BW842">
        <v>0</v>
      </c>
      <c r="BX842">
        <v>1974.01821428571</v>
      </c>
      <c r="BY842">
        <v>9.01813321428572</v>
      </c>
      <c r="BZ842">
        <v>379.193464285714</v>
      </c>
      <c r="CA842">
        <v>369.203535714286</v>
      </c>
      <c r="CB842">
        <v>2.13278571428571</v>
      </c>
      <c r="CC842">
        <v>363.185892857143</v>
      </c>
      <c r="CD842">
        <v>16.2998214285714</v>
      </c>
      <c r="CE842">
        <v>1.3625275</v>
      </c>
      <c r="CF842">
        <v>1.20487285714286</v>
      </c>
      <c r="CG842">
        <v>11.5068892857143</v>
      </c>
      <c r="CH842">
        <v>9.66189142857143</v>
      </c>
      <c r="CI842">
        <v>2000.00857142857</v>
      </c>
      <c r="CJ842">
        <v>0.980004428571429</v>
      </c>
      <c r="CK842">
        <v>0.0199956571428571</v>
      </c>
      <c r="CL842">
        <v>0</v>
      </c>
      <c r="CM842">
        <v>2.26158214285714</v>
      </c>
      <c r="CN842">
        <v>0</v>
      </c>
      <c r="CO842">
        <v>5122.92535714286</v>
      </c>
      <c r="CP842">
        <v>17300.2464285714</v>
      </c>
      <c r="CQ842">
        <v>40.6205</v>
      </c>
      <c r="CR842">
        <v>42.125</v>
      </c>
      <c r="CS842">
        <v>40.5509285714286</v>
      </c>
      <c r="CT842">
        <v>40.4170714285714</v>
      </c>
      <c r="CU842">
        <v>39.75</v>
      </c>
      <c r="CV842">
        <v>1960.01785714286</v>
      </c>
      <c r="CW842">
        <v>39.9907142857143</v>
      </c>
      <c r="CX842">
        <v>0</v>
      </c>
      <c r="CY842">
        <v>1657131951.1</v>
      </c>
      <c r="CZ842">
        <v>0</v>
      </c>
      <c r="DA842">
        <v>0</v>
      </c>
      <c r="DB842" t="s">
        <v>356</v>
      </c>
      <c r="DC842">
        <v>1656081770.5</v>
      </c>
      <c r="DD842">
        <v>1655399214.6</v>
      </c>
      <c r="DE842">
        <v>0</v>
      </c>
      <c r="DF842">
        <v>0.134</v>
      </c>
      <c r="DG842">
        <v>-0.06</v>
      </c>
      <c r="DH842">
        <v>9.331</v>
      </c>
      <c r="DI842">
        <v>0.511</v>
      </c>
      <c r="DJ842">
        <v>421</v>
      </c>
      <c r="DK842">
        <v>25</v>
      </c>
      <c r="DL842">
        <v>1.93</v>
      </c>
      <c r="DM842">
        <v>0.15</v>
      </c>
      <c r="DN842">
        <v>7.77331775</v>
      </c>
      <c r="DO842">
        <v>26.0054869418387</v>
      </c>
      <c r="DP842">
        <v>2.60313888509477</v>
      </c>
      <c r="DQ842">
        <v>0</v>
      </c>
      <c r="DR842">
        <v>2.13144075</v>
      </c>
      <c r="DS842">
        <v>-0.039157936210134</v>
      </c>
      <c r="DT842">
        <v>0.0131089247056157</v>
      </c>
      <c r="DU842">
        <v>1</v>
      </c>
      <c r="DV842">
        <v>1</v>
      </c>
      <c r="DW842">
        <v>2</v>
      </c>
      <c r="DX842" t="s">
        <v>357</v>
      </c>
      <c r="DY842">
        <v>2.96927</v>
      </c>
      <c r="DZ842">
        <v>2.69911</v>
      </c>
      <c r="EA842">
        <v>0.0630799</v>
      </c>
      <c r="EB842">
        <v>0.0628087</v>
      </c>
      <c r="EC842">
        <v>0.0700858</v>
      </c>
      <c r="ED842">
        <v>0.0647634</v>
      </c>
      <c r="EE842">
        <v>36343.4</v>
      </c>
      <c r="EF842">
        <v>39789.5</v>
      </c>
      <c r="EG842">
        <v>35181.8</v>
      </c>
      <c r="EH842">
        <v>38536.6</v>
      </c>
      <c r="EI842">
        <v>46445.1</v>
      </c>
      <c r="EJ842">
        <v>52048.4</v>
      </c>
      <c r="EK842">
        <v>55043.6</v>
      </c>
      <c r="EL842">
        <v>61806.3</v>
      </c>
      <c r="EM842">
        <v>1.8368</v>
      </c>
      <c r="EN842">
        <v>2.0722</v>
      </c>
      <c r="EO842">
        <v>-0.00700355</v>
      </c>
      <c r="EP842">
        <v>0</v>
      </c>
      <c r="EQ842">
        <v>23.6305</v>
      </c>
      <c r="ER842">
        <v>999.9</v>
      </c>
      <c r="ES842">
        <v>34.306</v>
      </c>
      <c r="ET842">
        <v>38.723</v>
      </c>
      <c r="EU842">
        <v>32.1276</v>
      </c>
      <c r="EV842">
        <v>54.8622</v>
      </c>
      <c r="EW842">
        <v>35.6571</v>
      </c>
      <c r="EX842">
        <v>2</v>
      </c>
      <c r="EY842">
        <v>0.365894</v>
      </c>
      <c r="EZ842">
        <v>9.28105</v>
      </c>
      <c r="FA842">
        <v>19.9152</v>
      </c>
      <c r="FB842">
        <v>5.19812</v>
      </c>
      <c r="FC842">
        <v>12.0099</v>
      </c>
      <c r="FD842">
        <v>4.9748</v>
      </c>
      <c r="FE842">
        <v>3.294</v>
      </c>
      <c r="FF842">
        <v>9999</v>
      </c>
      <c r="FG842">
        <v>9999</v>
      </c>
      <c r="FH842">
        <v>9999</v>
      </c>
      <c r="FI842">
        <v>553.9</v>
      </c>
      <c r="FJ842">
        <v>1.8631</v>
      </c>
      <c r="FK842">
        <v>1.86783</v>
      </c>
      <c r="FL842">
        <v>1.86752</v>
      </c>
      <c r="FM842">
        <v>1.86874</v>
      </c>
      <c r="FN842">
        <v>1.86951</v>
      </c>
      <c r="FO842">
        <v>1.86557</v>
      </c>
      <c r="FP842">
        <v>1.86661</v>
      </c>
      <c r="FQ842">
        <v>1.86798</v>
      </c>
      <c r="FR842">
        <v>5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8.446</v>
      </c>
      <c r="GF842">
        <v>0.1986</v>
      </c>
      <c r="GG842">
        <v>5.21543574155078</v>
      </c>
      <c r="GH842">
        <v>0.0100486214095962</v>
      </c>
      <c r="GI842">
        <v>-1.74255938316833e-06</v>
      </c>
      <c r="GJ842">
        <v>3.40457676646056e-10</v>
      </c>
      <c r="GK842">
        <v>-0.0234001039270155</v>
      </c>
      <c r="GL842">
        <v>-0.0317258394575505</v>
      </c>
      <c r="GM842">
        <v>0.00293552719409138</v>
      </c>
      <c r="GN842">
        <v>-2.89779016759736e-05</v>
      </c>
      <c r="GO842">
        <v>-4</v>
      </c>
      <c r="GP842">
        <v>2214</v>
      </c>
      <c r="GQ842">
        <v>1</v>
      </c>
      <c r="GR842">
        <v>18</v>
      </c>
      <c r="GS842">
        <v>17503.3</v>
      </c>
      <c r="GT842">
        <v>28879.3</v>
      </c>
      <c r="GU842">
        <v>1.11084</v>
      </c>
      <c r="GV842">
        <v>2.65991</v>
      </c>
      <c r="GW842">
        <v>2.24854</v>
      </c>
      <c r="GX842">
        <v>2.73193</v>
      </c>
      <c r="GY842">
        <v>1.99585</v>
      </c>
      <c r="GZ842">
        <v>2.34741</v>
      </c>
      <c r="HA842">
        <v>41.7961</v>
      </c>
      <c r="HB842">
        <v>15.3404</v>
      </c>
      <c r="HC842">
        <v>18</v>
      </c>
      <c r="HD842">
        <v>442.92</v>
      </c>
      <c r="HE842">
        <v>600.159</v>
      </c>
      <c r="HF842">
        <v>12.9457</v>
      </c>
      <c r="HG842">
        <v>31.4772</v>
      </c>
      <c r="HH842">
        <v>30.0007</v>
      </c>
      <c r="HI842">
        <v>31.1606</v>
      </c>
      <c r="HJ842">
        <v>31.0334</v>
      </c>
      <c r="HK842">
        <v>22.1784</v>
      </c>
      <c r="HL842">
        <v>44.5065</v>
      </c>
      <c r="HM842">
        <v>0</v>
      </c>
      <c r="HN842">
        <v>12.014</v>
      </c>
      <c r="HO842">
        <v>312.191</v>
      </c>
      <c r="HP842">
        <v>16.2301</v>
      </c>
      <c r="HQ842">
        <v>102.072</v>
      </c>
      <c r="HR842">
        <v>102.881</v>
      </c>
    </row>
    <row r="843" spans="1:226">
      <c r="A843">
        <v>827</v>
      </c>
      <c r="B843">
        <v>1657131975.5</v>
      </c>
      <c r="C843">
        <v>11942.9000000954</v>
      </c>
      <c r="D843" t="s">
        <v>2020</v>
      </c>
      <c r="E843" t="s">
        <v>2021</v>
      </c>
      <c r="F843">
        <v>5</v>
      </c>
      <c r="G843" t="s">
        <v>2007</v>
      </c>
      <c r="H843" t="s">
        <v>354</v>
      </c>
      <c r="I843">
        <v>1657131968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336.852992009917</v>
      </c>
      <c r="AK843">
        <v>340.486648484848</v>
      </c>
      <c r="AL843">
        <v>-3.27510110800687</v>
      </c>
      <c r="AM843">
        <v>66.8851955056144</v>
      </c>
      <c r="AN843">
        <f>(AP843 - AO843 + BO843*1E3/(8.314*(BQ843+273.15)) * AR843/BN843 * AQ843) * BN843/(100*BB843) * 1000/(1000 - AP843)</f>
        <v>0</v>
      </c>
      <c r="AO843">
        <v>16.3178728311359</v>
      </c>
      <c r="AP843">
        <v>18.4377896969697</v>
      </c>
      <c r="AQ843">
        <v>-5.06709858403985e-05</v>
      </c>
      <c r="AR843">
        <v>77.4802015788082</v>
      </c>
      <c r="AS843">
        <v>12</v>
      </c>
      <c r="AT843">
        <v>2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1657131968</v>
      </c>
      <c r="BH843">
        <v>356.291888888889</v>
      </c>
      <c r="BI843">
        <v>345.851333333333</v>
      </c>
      <c r="BJ843">
        <v>18.4330888888889</v>
      </c>
      <c r="BK843">
        <v>16.3015888888889</v>
      </c>
      <c r="BL843">
        <v>347.778555555556</v>
      </c>
      <c r="BM843">
        <v>18.2346296296296</v>
      </c>
      <c r="BN843">
        <v>499.952740740741</v>
      </c>
      <c r="BO843">
        <v>73.9194444444445</v>
      </c>
      <c r="BP843">
        <v>0.0456561740740741</v>
      </c>
      <c r="BQ843">
        <v>22.5217037037037</v>
      </c>
      <c r="BR843">
        <v>23.5141925925926</v>
      </c>
      <c r="BS843">
        <v>999.9</v>
      </c>
      <c r="BT843">
        <v>0</v>
      </c>
      <c r="BU843">
        <v>0</v>
      </c>
      <c r="BV843">
        <v>10006.1111111111</v>
      </c>
      <c r="BW843">
        <v>0</v>
      </c>
      <c r="BX843">
        <v>1974.66962962963</v>
      </c>
      <c r="BY843">
        <v>10.4406692592593</v>
      </c>
      <c r="BZ843">
        <v>362.982814814815</v>
      </c>
      <c r="CA843">
        <v>351.582592592593</v>
      </c>
      <c r="CB843">
        <v>2.1315037037037</v>
      </c>
      <c r="CC843">
        <v>345.851333333333</v>
      </c>
      <c r="CD843">
        <v>16.3015888888889</v>
      </c>
      <c r="CE843">
        <v>1.36256407407407</v>
      </c>
      <c r="CF843">
        <v>1.20500333333333</v>
      </c>
      <c r="CG843">
        <v>11.5072925925926</v>
      </c>
      <c r="CH843">
        <v>9.66350962962963</v>
      </c>
      <c r="CI843">
        <v>2000.01962962963</v>
      </c>
      <c r="CJ843">
        <v>0.980004444444445</v>
      </c>
      <c r="CK843">
        <v>0.0199956407407407</v>
      </c>
      <c r="CL843">
        <v>0</v>
      </c>
      <c r="CM843">
        <v>2.26730740740741</v>
      </c>
      <c r="CN843">
        <v>0</v>
      </c>
      <c r="CO843">
        <v>5122.88111111111</v>
      </c>
      <c r="CP843">
        <v>17300.337037037</v>
      </c>
      <c r="CQ843">
        <v>40.6203333333333</v>
      </c>
      <c r="CR843">
        <v>42.125</v>
      </c>
      <c r="CS843">
        <v>40.5597037037037</v>
      </c>
      <c r="CT843">
        <v>40.3956666666667</v>
      </c>
      <c r="CU843">
        <v>39.75</v>
      </c>
      <c r="CV843">
        <v>1960.02888888889</v>
      </c>
      <c r="CW843">
        <v>39.9907407407407</v>
      </c>
      <c r="CX843">
        <v>0</v>
      </c>
      <c r="CY843">
        <v>1657131955.9</v>
      </c>
      <c r="CZ843">
        <v>0</v>
      </c>
      <c r="DA843">
        <v>0</v>
      </c>
      <c r="DB843" t="s">
        <v>356</v>
      </c>
      <c r="DC843">
        <v>1656081770.5</v>
      </c>
      <c r="DD843">
        <v>1655399214.6</v>
      </c>
      <c r="DE843">
        <v>0</v>
      </c>
      <c r="DF843">
        <v>0.134</v>
      </c>
      <c r="DG843">
        <v>-0.06</v>
      </c>
      <c r="DH843">
        <v>9.331</v>
      </c>
      <c r="DI843">
        <v>0.511</v>
      </c>
      <c r="DJ843">
        <v>421</v>
      </c>
      <c r="DK843">
        <v>25</v>
      </c>
      <c r="DL843">
        <v>1.93</v>
      </c>
      <c r="DM843">
        <v>0.15</v>
      </c>
      <c r="DN843">
        <v>9.33090525</v>
      </c>
      <c r="DO843">
        <v>17.373872532833</v>
      </c>
      <c r="DP843">
        <v>1.73457371778052</v>
      </c>
      <c r="DQ843">
        <v>0</v>
      </c>
      <c r="DR843">
        <v>2.13355025</v>
      </c>
      <c r="DS843">
        <v>-0.078851369606008</v>
      </c>
      <c r="DT843">
        <v>0.0152399114970363</v>
      </c>
      <c r="DU843">
        <v>1</v>
      </c>
      <c r="DV843">
        <v>1</v>
      </c>
      <c r="DW843">
        <v>2</v>
      </c>
      <c r="DX843" t="s">
        <v>357</v>
      </c>
      <c r="DY843">
        <v>2.96934</v>
      </c>
      <c r="DZ843">
        <v>2.69941</v>
      </c>
      <c r="EA843">
        <v>0.0606836</v>
      </c>
      <c r="EB843">
        <v>0.0603261</v>
      </c>
      <c r="EC843">
        <v>0.0700772</v>
      </c>
      <c r="ED843">
        <v>0.064595</v>
      </c>
      <c r="EE843">
        <v>36435.4</v>
      </c>
      <c r="EF843">
        <v>39895.1</v>
      </c>
      <c r="EG843">
        <v>35181.1</v>
      </c>
      <c r="EH843">
        <v>38536.9</v>
      </c>
      <c r="EI843">
        <v>46445.1</v>
      </c>
      <c r="EJ843">
        <v>52057</v>
      </c>
      <c r="EK843">
        <v>55043.2</v>
      </c>
      <c r="EL843">
        <v>61805.5</v>
      </c>
      <c r="EM843">
        <v>1.8368</v>
      </c>
      <c r="EN843">
        <v>2.0716</v>
      </c>
      <c r="EO843">
        <v>-0.00745058</v>
      </c>
      <c r="EP843">
        <v>0</v>
      </c>
      <c r="EQ843">
        <v>23.6297</v>
      </c>
      <c r="ER843">
        <v>999.9</v>
      </c>
      <c r="ES843">
        <v>34.306</v>
      </c>
      <c r="ET843">
        <v>38.723</v>
      </c>
      <c r="EU843">
        <v>32.1262</v>
      </c>
      <c r="EV843">
        <v>54.8122</v>
      </c>
      <c r="EW843">
        <v>35.6731</v>
      </c>
      <c r="EX843">
        <v>2</v>
      </c>
      <c r="EY843">
        <v>0.367114</v>
      </c>
      <c r="EZ843">
        <v>9.28105</v>
      </c>
      <c r="FA843">
        <v>19.9151</v>
      </c>
      <c r="FB843">
        <v>5.19932</v>
      </c>
      <c r="FC843">
        <v>12.0099</v>
      </c>
      <c r="FD843">
        <v>4.9756</v>
      </c>
      <c r="FE843">
        <v>3.294</v>
      </c>
      <c r="FF843">
        <v>9999</v>
      </c>
      <c r="FG843">
        <v>9999</v>
      </c>
      <c r="FH843">
        <v>9999</v>
      </c>
      <c r="FI843">
        <v>553.9</v>
      </c>
      <c r="FJ843">
        <v>1.8631</v>
      </c>
      <c r="FK843">
        <v>1.86783</v>
      </c>
      <c r="FL843">
        <v>1.86752</v>
      </c>
      <c r="FM843">
        <v>1.86887</v>
      </c>
      <c r="FN843">
        <v>1.86951</v>
      </c>
      <c r="FO843">
        <v>1.86557</v>
      </c>
      <c r="FP843">
        <v>1.86661</v>
      </c>
      <c r="FQ843">
        <v>1.86798</v>
      </c>
      <c r="FR843">
        <v>5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8.303</v>
      </c>
      <c r="GF843">
        <v>0.1985</v>
      </c>
      <c r="GG843">
        <v>5.21543574155078</v>
      </c>
      <c r="GH843">
        <v>0.0100486214095962</v>
      </c>
      <c r="GI843">
        <v>-1.74255938316833e-06</v>
      </c>
      <c r="GJ843">
        <v>3.40457676646056e-10</v>
      </c>
      <c r="GK843">
        <v>-0.0234001039270155</v>
      </c>
      <c r="GL843">
        <v>-0.0317258394575505</v>
      </c>
      <c r="GM843">
        <v>0.00293552719409138</v>
      </c>
      <c r="GN843">
        <v>-2.89779016759736e-05</v>
      </c>
      <c r="GO843">
        <v>-4</v>
      </c>
      <c r="GP843">
        <v>2214</v>
      </c>
      <c r="GQ843">
        <v>1</v>
      </c>
      <c r="GR843">
        <v>18</v>
      </c>
      <c r="GS843">
        <v>17503.4</v>
      </c>
      <c r="GT843">
        <v>28879.3</v>
      </c>
      <c r="GU843">
        <v>1.06445</v>
      </c>
      <c r="GV843">
        <v>2.66602</v>
      </c>
      <c r="GW843">
        <v>2.24854</v>
      </c>
      <c r="GX843">
        <v>2.73071</v>
      </c>
      <c r="GY843">
        <v>1.99585</v>
      </c>
      <c r="GZ843">
        <v>2.33398</v>
      </c>
      <c r="HA843">
        <v>41.7961</v>
      </c>
      <c r="HB843">
        <v>15.3316</v>
      </c>
      <c r="HC843">
        <v>18</v>
      </c>
      <c r="HD843">
        <v>442.987</v>
      </c>
      <c r="HE843">
        <v>599.775</v>
      </c>
      <c r="HF843">
        <v>12.9401</v>
      </c>
      <c r="HG843">
        <v>31.4855</v>
      </c>
      <c r="HH843">
        <v>30.0009</v>
      </c>
      <c r="HI843">
        <v>31.1703</v>
      </c>
      <c r="HJ843">
        <v>31.0414</v>
      </c>
      <c r="HK843">
        <v>21.2488</v>
      </c>
      <c r="HL843">
        <v>44.7789</v>
      </c>
      <c r="HM843">
        <v>0</v>
      </c>
      <c r="HN843">
        <v>12.0136</v>
      </c>
      <c r="HO843">
        <v>298.811</v>
      </c>
      <c r="HP843">
        <v>16.2301</v>
      </c>
      <c r="HQ843">
        <v>102.071</v>
      </c>
      <c r="HR843">
        <v>102.88</v>
      </c>
    </row>
    <row r="844" spans="1:226">
      <c r="A844">
        <v>828</v>
      </c>
      <c r="B844">
        <v>1657131980.5</v>
      </c>
      <c r="C844">
        <v>11947.9000000954</v>
      </c>
      <c r="D844" t="s">
        <v>2022</v>
      </c>
      <c r="E844" t="s">
        <v>2023</v>
      </c>
      <c r="F844">
        <v>5</v>
      </c>
      <c r="G844" t="s">
        <v>2007</v>
      </c>
      <c r="H844" t="s">
        <v>354</v>
      </c>
      <c r="I844">
        <v>1657131972.71429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320.057660902631</v>
      </c>
      <c r="AK844">
        <v>324.13286060606</v>
      </c>
      <c r="AL844">
        <v>-3.26807244575466</v>
      </c>
      <c r="AM844">
        <v>66.8851955056144</v>
      </c>
      <c r="AN844">
        <f>(AP844 - AO844 + BO844*1E3/(8.314*(BQ844+273.15)) * AR844/BN844 * AQ844) * BN844/(100*BB844) * 1000/(1000 - AP844)</f>
        <v>0</v>
      </c>
      <c r="AO844">
        <v>16.2597830203716</v>
      </c>
      <c r="AP844">
        <v>18.4149951515152</v>
      </c>
      <c r="AQ844">
        <v>-0.00146538538894644</v>
      </c>
      <c r="AR844">
        <v>77.4802015788082</v>
      </c>
      <c r="AS844">
        <v>12</v>
      </c>
      <c r="AT844">
        <v>2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1657131972.71429</v>
      </c>
      <c r="BH844">
        <v>341.458035714286</v>
      </c>
      <c r="BI844">
        <v>330.313928571429</v>
      </c>
      <c r="BJ844">
        <v>18.4299928571429</v>
      </c>
      <c r="BK844">
        <v>16.2892857142857</v>
      </c>
      <c r="BL844">
        <v>333.076785714286</v>
      </c>
      <c r="BM844">
        <v>18.2316642857143</v>
      </c>
      <c r="BN844">
        <v>499.958142857143</v>
      </c>
      <c r="BO844">
        <v>73.9192214285714</v>
      </c>
      <c r="BP844">
        <v>0.0455570892857143</v>
      </c>
      <c r="BQ844">
        <v>22.5221214285714</v>
      </c>
      <c r="BR844">
        <v>23.5149035714286</v>
      </c>
      <c r="BS844">
        <v>999.9</v>
      </c>
      <c r="BT844">
        <v>0</v>
      </c>
      <c r="BU844">
        <v>0</v>
      </c>
      <c r="BV844">
        <v>9999.46428571429</v>
      </c>
      <c r="BW844">
        <v>0</v>
      </c>
      <c r="BX844">
        <v>1975.21035714286</v>
      </c>
      <c r="BY844">
        <v>11.144225</v>
      </c>
      <c r="BZ844">
        <v>347.869392857143</v>
      </c>
      <c r="CA844">
        <v>335.783821428571</v>
      </c>
      <c r="CB844">
        <v>2.14070928571429</v>
      </c>
      <c r="CC844">
        <v>330.313928571429</v>
      </c>
      <c r="CD844">
        <v>16.2892857142857</v>
      </c>
      <c r="CE844">
        <v>1.36233107142857</v>
      </c>
      <c r="CF844">
        <v>1.20409071428571</v>
      </c>
      <c r="CG844">
        <v>11.5047071428571</v>
      </c>
      <c r="CH844">
        <v>9.65221035714286</v>
      </c>
      <c r="CI844">
        <v>2000.01892857143</v>
      </c>
      <c r="CJ844">
        <v>0.980004535714286</v>
      </c>
      <c r="CK844">
        <v>0.0199955464285714</v>
      </c>
      <c r="CL844">
        <v>0</v>
      </c>
      <c r="CM844">
        <v>2.28766071428571</v>
      </c>
      <c r="CN844">
        <v>0</v>
      </c>
      <c r="CO844">
        <v>5122.90607142857</v>
      </c>
      <c r="CP844">
        <v>17300.3392857143</v>
      </c>
      <c r="CQ844">
        <v>40.6115</v>
      </c>
      <c r="CR844">
        <v>42.125</v>
      </c>
      <c r="CS844">
        <v>40.5597857142857</v>
      </c>
      <c r="CT844">
        <v>40.3816428571429</v>
      </c>
      <c r="CU844">
        <v>39.75</v>
      </c>
      <c r="CV844">
        <v>1960.02821428571</v>
      </c>
      <c r="CW844">
        <v>39.9907142857143</v>
      </c>
      <c r="CX844">
        <v>0</v>
      </c>
      <c r="CY844">
        <v>1657131961.3</v>
      </c>
      <c r="CZ844">
        <v>0</v>
      </c>
      <c r="DA844">
        <v>0</v>
      </c>
      <c r="DB844" t="s">
        <v>356</v>
      </c>
      <c r="DC844">
        <v>1656081770.5</v>
      </c>
      <c r="DD844">
        <v>1655399214.6</v>
      </c>
      <c r="DE844">
        <v>0</v>
      </c>
      <c r="DF844">
        <v>0.134</v>
      </c>
      <c r="DG844">
        <v>-0.06</v>
      </c>
      <c r="DH844">
        <v>9.331</v>
      </c>
      <c r="DI844">
        <v>0.511</v>
      </c>
      <c r="DJ844">
        <v>421</v>
      </c>
      <c r="DK844">
        <v>25</v>
      </c>
      <c r="DL844">
        <v>1.93</v>
      </c>
      <c r="DM844">
        <v>0.15</v>
      </c>
      <c r="DN844">
        <v>10.718229</v>
      </c>
      <c r="DO844">
        <v>9.28202116322701</v>
      </c>
      <c r="DP844">
        <v>0.933564429773864</v>
      </c>
      <c r="DQ844">
        <v>0</v>
      </c>
      <c r="DR844">
        <v>2.139019</v>
      </c>
      <c r="DS844">
        <v>0.133407804878046</v>
      </c>
      <c r="DT844">
        <v>0.0214538175856886</v>
      </c>
      <c r="DU844">
        <v>0</v>
      </c>
      <c r="DV844">
        <v>0</v>
      </c>
      <c r="DW844">
        <v>2</v>
      </c>
      <c r="DX844" t="s">
        <v>367</v>
      </c>
      <c r="DY844">
        <v>2.969</v>
      </c>
      <c r="DZ844">
        <v>2.69939</v>
      </c>
      <c r="EA844">
        <v>0.05823</v>
      </c>
      <c r="EB844">
        <v>0.0577853</v>
      </c>
      <c r="EC844">
        <v>0.0700355</v>
      </c>
      <c r="ED844">
        <v>0.0646113</v>
      </c>
      <c r="EE844">
        <v>36529.6</v>
      </c>
      <c r="EF844">
        <v>40001.4</v>
      </c>
      <c r="EG844">
        <v>35180.2</v>
      </c>
      <c r="EH844">
        <v>38535.4</v>
      </c>
      <c r="EI844">
        <v>46446.5</v>
      </c>
      <c r="EJ844">
        <v>52054.4</v>
      </c>
      <c r="EK844">
        <v>55042.5</v>
      </c>
      <c r="EL844">
        <v>61803.6</v>
      </c>
      <c r="EM844">
        <v>1.836</v>
      </c>
      <c r="EN844">
        <v>2.072</v>
      </c>
      <c r="EO844">
        <v>-0.0089407</v>
      </c>
      <c r="EP844">
        <v>0</v>
      </c>
      <c r="EQ844">
        <v>23.6309</v>
      </c>
      <c r="ER844">
        <v>999.9</v>
      </c>
      <c r="ES844">
        <v>34.306</v>
      </c>
      <c r="ET844">
        <v>38.733</v>
      </c>
      <c r="EU844">
        <v>32.1429</v>
      </c>
      <c r="EV844">
        <v>54.8522</v>
      </c>
      <c r="EW844">
        <v>35.6731</v>
      </c>
      <c r="EX844">
        <v>2</v>
      </c>
      <c r="EY844">
        <v>0.367988</v>
      </c>
      <c r="EZ844">
        <v>9.28105</v>
      </c>
      <c r="FA844">
        <v>19.9146</v>
      </c>
      <c r="FB844">
        <v>5.19932</v>
      </c>
      <c r="FC844">
        <v>12.0099</v>
      </c>
      <c r="FD844">
        <v>4.976</v>
      </c>
      <c r="FE844">
        <v>3.294</v>
      </c>
      <c r="FF844">
        <v>9999</v>
      </c>
      <c r="FG844">
        <v>9999</v>
      </c>
      <c r="FH844">
        <v>9999</v>
      </c>
      <c r="FI844">
        <v>553.9</v>
      </c>
      <c r="FJ844">
        <v>1.8631</v>
      </c>
      <c r="FK844">
        <v>1.86783</v>
      </c>
      <c r="FL844">
        <v>1.86752</v>
      </c>
      <c r="FM844">
        <v>1.86874</v>
      </c>
      <c r="FN844">
        <v>1.86951</v>
      </c>
      <c r="FO844">
        <v>1.86557</v>
      </c>
      <c r="FP844">
        <v>1.86661</v>
      </c>
      <c r="FQ844">
        <v>1.86798</v>
      </c>
      <c r="FR844">
        <v>5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8.158</v>
      </c>
      <c r="GF844">
        <v>0.1978</v>
      </c>
      <c r="GG844">
        <v>5.21543574155078</v>
      </c>
      <c r="GH844">
        <v>0.0100486214095962</v>
      </c>
      <c r="GI844">
        <v>-1.74255938316833e-06</v>
      </c>
      <c r="GJ844">
        <v>3.40457676646056e-10</v>
      </c>
      <c r="GK844">
        <v>-0.0234001039270155</v>
      </c>
      <c r="GL844">
        <v>-0.0317258394575505</v>
      </c>
      <c r="GM844">
        <v>0.00293552719409138</v>
      </c>
      <c r="GN844">
        <v>-2.89779016759736e-05</v>
      </c>
      <c r="GO844">
        <v>-4</v>
      </c>
      <c r="GP844">
        <v>2214</v>
      </c>
      <c r="GQ844">
        <v>1</v>
      </c>
      <c r="GR844">
        <v>18</v>
      </c>
      <c r="GS844">
        <v>17503.5</v>
      </c>
      <c r="GT844">
        <v>28879.4</v>
      </c>
      <c r="GU844">
        <v>1.01685</v>
      </c>
      <c r="GV844">
        <v>2.66602</v>
      </c>
      <c r="GW844">
        <v>2.24854</v>
      </c>
      <c r="GX844">
        <v>2.73193</v>
      </c>
      <c r="GY844">
        <v>1.99585</v>
      </c>
      <c r="GZ844">
        <v>2.31445</v>
      </c>
      <c r="HA844">
        <v>41.7961</v>
      </c>
      <c r="HB844">
        <v>15.3316</v>
      </c>
      <c r="HC844">
        <v>18</v>
      </c>
      <c r="HD844">
        <v>442.574</v>
      </c>
      <c r="HE844">
        <v>600.195</v>
      </c>
      <c r="HF844">
        <v>12.9317</v>
      </c>
      <c r="HG844">
        <v>31.4938</v>
      </c>
      <c r="HH844">
        <v>30.0011</v>
      </c>
      <c r="HI844">
        <v>31.1812</v>
      </c>
      <c r="HJ844">
        <v>31.0522</v>
      </c>
      <c r="HK844">
        <v>20.3802</v>
      </c>
      <c r="HL844">
        <v>44.7789</v>
      </c>
      <c r="HM844">
        <v>0</v>
      </c>
      <c r="HN844">
        <v>12.0136</v>
      </c>
      <c r="HO844">
        <v>278.707</v>
      </c>
      <c r="HP844">
        <v>16.2349</v>
      </c>
      <c r="HQ844">
        <v>102.069</v>
      </c>
      <c r="HR844">
        <v>102.877</v>
      </c>
    </row>
    <row r="845" spans="1:226">
      <c r="A845">
        <v>829</v>
      </c>
      <c r="B845">
        <v>1657131985.5</v>
      </c>
      <c r="C845">
        <v>11952.9000000954</v>
      </c>
      <c r="D845" t="s">
        <v>2024</v>
      </c>
      <c r="E845" t="s">
        <v>2025</v>
      </c>
      <c r="F845">
        <v>5</v>
      </c>
      <c r="G845" t="s">
        <v>2007</v>
      </c>
      <c r="H845" t="s">
        <v>354</v>
      </c>
      <c r="I845">
        <v>1657131978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303.301463602367</v>
      </c>
      <c r="AK845">
        <v>307.74596969697</v>
      </c>
      <c r="AL845">
        <v>-3.28368962047167</v>
      </c>
      <c r="AM845">
        <v>66.8851955056144</v>
      </c>
      <c r="AN845">
        <f>(AP845 - AO845 + BO845*1E3/(8.314*(BQ845+273.15)) * AR845/BN845 * AQ845) * BN845/(100*BB845) * 1000/(1000 - AP845)</f>
        <v>0</v>
      </c>
      <c r="AO845">
        <v>16.2684784363168</v>
      </c>
      <c r="AP845">
        <v>18.4150527272727</v>
      </c>
      <c r="AQ845">
        <v>-0.000289023269266551</v>
      </c>
      <c r="AR845">
        <v>77.4802015788082</v>
      </c>
      <c r="AS845">
        <v>13</v>
      </c>
      <c r="AT845">
        <v>3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1657131978</v>
      </c>
      <c r="BH845">
        <v>324.576666666667</v>
      </c>
      <c r="BI845">
        <v>312.809962962963</v>
      </c>
      <c r="BJ845">
        <v>18.4241925925926</v>
      </c>
      <c r="BK845">
        <v>16.2752148148148</v>
      </c>
      <c r="BL845">
        <v>316.346333333333</v>
      </c>
      <c r="BM845">
        <v>18.2261111111111</v>
      </c>
      <c r="BN845">
        <v>499.961740740741</v>
      </c>
      <c r="BO845">
        <v>73.9185814814815</v>
      </c>
      <c r="BP845">
        <v>0.0454549925925926</v>
      </c>
      <c r="BQ845">
        <v>22.5251481481481</v>
      </c>
      <c r="BR845">
        <v>23.5124962962963</v>
      </c>
      <c r="BS845">
        <v>999.9</v>
      </c>
      <c r="BT845">
        <v>0</v>
      </c>
      <c r="BU845">
        <v>0</v>
      </c>
      <c r="BV845">
        <v>10001.6666666667</v>
      </c>
      <c r="BW845">
        <v>0</v>
      </c>
      <c r="BX845">
        <v>1975.53888888889</v>
      </c>
      <c r="BY845">
        <v>11.7667777777778</v>
      </c>
      <c r="BZ845">
        <v>330.669185185185</v>
      </c>
      <c r="CA845">
        <v>317.985407407407</v>
      </c>
      <c r="CB845">
        <v>2.14897444444444</v>
      </c>
      <c r="CC845">
        <v>312.809962962963</v>
      </c>
      <c r="CD845">
        <v>16.2752148148148</v>
      </c>
      <c r="CE845">
        <v>1.36188962962963</v>
      </c>
      <c r="CF845">
        <v>1.20304</v>
      </c>
      <c r="CG845">
        <v>11.4998111111111</v>
      </c>
      <c r="CH845">
        <v>9.63921666666667</v>
      </c>
      <c r="CI845">
        <v>2000.00518518518</v>
      </c>
      <c r="CJ845">
        <v>0.980004555555556</v>
      </c>
      <c r="CK845">
        <v>0.0199955259259259</v>
      </c>
      <c r="CL845">
        <v>0</v>
      </c>
      <c r="CM845">
        <v>2.35101481481481</v>
      </c>
      <c r="CN845">
        <v>0</v>
      </c>
      <c r="CO845">
        <v>5122.57592592592</v>
      </c>
      <c r="CP845">
        <v>17300.2222222222</v>
      </c>
      <c r="CQ845">
        <v>40.611</v>
      </c>
      <c r="CR845">
        <v>42.125</v>
      </c>
      <c r="CS845">
        <v>40.562</v>
      </c>
      <c r="CT845">
        <v>40.375</v>
      </c>
      <c r="CU845">
        <v>39.75</v>
      </c>
      <c r="CV845">
        <v>1960.01444444444</v>
      </c>
      <c r="CW845">
        <v>39.9907407407407</v>
      </c>
      <c r="CX845">
        <v>0</v>
      </c>
      <c r="CY845">
        <v>1657131965.5</v>
      </c>
      <c r="CZ845">
        <v>0</v>
      </c>
      <c r="DA845">
        <v>0</v>
      </c>
      <c r="DB845" t="s">
        <v>356</v>
      </c>
      <c r="DC845">
        <v>1656081770.5</v>
      </c>
      <c r="DD845">
        <v>1655399214.6</v>
      </c>
      <c r="DE845">
        <v>0</v>
      </c>
      <c r="DF845">
        <v>0.134</v>
      </c>
      <c r="DG845">
        <v>-0.06</v>
      </c>
      <c r="DH845">
        <v>9.331</v>
      </c>
      <c r="DI845">
        <v>0.511</v>
      </c>
      <c r="DJ845">
        <v>421</v>
      </c>
      <c r="DK845">
        <v>25</v>
      </c>
      <c r="DL845">
        <v>1.93</v>
      </c>
      <c r="DM845">
        <v>0.15</v>
      </c>
      <c r="DN845">
        <v>11.3271085365854</v>
      </c>
      <c r="DO845">
        <v>6.84645365853658</v>
      </c>
      <c r="DP845">
        <v>0.706464401248927</v>
      </c>
      <c r="DQ845">
        <v>0</v>
      </c>
      <c r="DR845">
        <v>2.1409887804878</v>
      </c>
      <c r="DS845">
        <v>0.117425435540072</v>
      </c>
      <c r="DT845">
        <v>0.0211384480583998</v>
      </c>
      <c r="DU845">
        <v>0</v>
      </c>
      <c r="DV845">
        <v>0</v>
      </c>
      <c r="DW845">
        <v>2</v>
      </c>
      <c r="DX845" t="s">
        <v>367</v>
      </c>
      <c r="DY845">
        <v>2.9689</v>
      </c>
      <c r="DZ845">
        <v>2.6995</v>
      </c>
      <c r="EA845">
        <v>0.0557441</v>
      </c>
      <c r="EB845">
        <v>0.0551807</v>
      </c>
      <c r="EC845">
        <v>0.0700134</v>
      </c>
      <c r="ED845">
        <v>0.0646428</v>
      </c>
      <c r="EE845">
        <v>36625.2</v>
      </c>
      <c r="EF845">
        <v>40111.1</v>
      </c>
      <c r="EG845">
        <v>35179.5</v>
      </c>
      <c r="EH845">
        <v>38534.6</v>
      </c>
      <c r="EI845">
        <v>46446.4</v>
      </c>
      <c r="EJ845">
        <v>52051.3</v>
      </c>
      <c r="EK845">
        <v>55041.2</v>
      </c>
      <c r="EL845">
        <v>61802.1</v>
      </c>
      <c r="EM845">
        <v>1.835</v>
      </c>
      <c r="EN845">
        <v>2.0716</v>
      </c>
      <c r="EO845">
        <v>-0.00819564</v>
      </c>
      <c r="EP845">
        <v>0</v>
      </c>
      <c r="EQ845">
        <v>23.6329</v>
      </c>
      <c r="ER845">
        <v>999.9</v>
      </c>
      <c r="ES845">
        <v>34.33</v>
      </c>
      <c r="ET845">
        <v>38.723</v>
      </c>
      <c r="EU845">
        <v>32.1478</v>
      </c>
      <c r="EV845">
        <v>54.9222</v>
      </c>
      <c r="EW845">
        <v>35.7051</v>
      </c>
      <c r="EX845">
        <v>2</v>
      </c>
      <c r="EY845">
        <v>0.36813</v>
      </c>
      <c r="EZ845">
        <v>9.28105</v>
      </c>
      <c r="FA845">
        <v>19.915</v>
      </c>
      <c r="FB845">
        <v>5.19932</v>
      </c>
      <c r="FC845">
        <v>12.0099</v>
      </c>
      <c r="FD845">
        <v>4.976</v>
      </c>
      <c r="FE845">
        <v>3.294</v>
      </c>
      <c r="FF845">
        <v>9999</v>
      </c>
      <c r="FG845">
        <v>9999</v>
      </c>
      <c r="FH845">
        <v>9999</v>
      </c>
      <c r="FI845">
        <v>553.9</v>
      </c>
      <c r="FJ845">
        <v>1.8631</v>
      </c>
      <c r="FK845">
        <v>1.86783</v>
      </c>
      <c r="FL845">
        <v>1.86752</v>
      </c>
      <c r="FM845">
        <v>1.86874</v>
      </c>
      <c r="FN845">
        <v>1.86951</v>
      </c>
      <c r="FO845">
        <v>1.86554</v>
      </c>
      <c r="FP845">
        <v>1.86661</v>
      </c>
      <c r="FQ845">
        <v>1.86798</v>
      </c>
      <c r="FR845">
        <v>5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8.014</v>
      </c>
      <c r="GF845">
        <v>0.1975</v>
      </c>
      <c r="GG845">
        <v>5.21543574155078</v>
      </c>
      <c r="GH845">
        <v>0.0100486214095962</v>
      </c>
      <c r="GI845">
        <v>-1.74255938316833e-06</v>
      </c>
      <c r="GJ845">
        <v>3.40457676646056e-10</v>
      </c>
      <c r="GK845">
        <v>-0.0234001039270155</v>
      </c>
      <c r="GL845">
        <v>-0.0317258394575505</v>
      </c>
      <c r="GM845">
        <v>0.00293552719409138</v>
      </c>
      <c r="GN845">
        <v>-2.89779016759736e-05</v>
      </c>
      <c r="GO845">
        <v>-4</v>
      </c>
      <c r="GP845">
        <v>2214</v>
      </c>
      <c r="GQ845">
        <v>1</v>
      </c>
      <c r="GR845">
        <v>18</v>
      </c>
      <c r="GS845">
        <v>17503.6</v>
      </c>
      <c r="GT845">
        <v>28879.5</v>
      </c>
      <c r="GU845">
        <v>0.9729</v>
      </c>
      <c r="GV845">
        <v>2.66479</v>
      </c>
      <c r="GW845">
        <v>2.24854</v>
      </c>
      <c r="GX845">
        <v>2.73071</v>
      </c>
      <c r="GY845">
        <v>1.99585</v>
      </c>
      <c r="GZ845">
        <v>2.35718</v>
      </c>
      <c r="HA845">
        <v>41.8223</v>
      </c>
      <c r="HB845">
        <v>15.3404</v>
      </c>
      <c r="HC845">
        <v>18</v>
      </c>
      <c r="HD845">
        <v>442.02</v>
      </c>
      <c r="HE845">
        <v>599.966</v>
      </c>
      <c r="HF845">
        <v>12.9234</v>
      </c>
      <c r="HG845">
        <v>31.5021</v>
      </c>
      <c r="HH845">
        <v>30.0004</v>
      </c>
      <c r="HI845">
        <v>31.1894</v>
      </c>
      <c r="HJ845">
        <v>31.0603</v>
      </c>
      <c r="HK845">
        <v>19.4292</v>
      </c>
      <c r="HL845">
        <v>44.7789</v>
      </c>
      <c r="HM845">
        <v>0</v>
      </c>
      <c r="HN845">
        <v>12.0136</v>
      </c>
      <c r="HO845">
        <v>265.272</v>
      </c>
      <c r="HP845">
        <v>16.2443</v>
      </c>
      <c r="HQ845">
        <v>102.067</v>
      </c>
      <c r="HR845">
        <v>102.874</v>
      </c>
    </row>
    <row r="846" spans="1:226">
      <c r="A846">
        <v>830</v>
      </c>
      <c r="B846">
        <v>1657131990.5</v>
      </c>
      <c r="C846">
        <v>11957.9000000954</v>
      </c>
      <c r="D846" t="s">
        <v>2026</v>
      </c>
      <c r="E846" t="s">
        <v>2027</v>
      </c>
      <c r="F846">
        <v>5</v>
      </c>
      <c r="G846" t="s">
        <v>2007</v>
      </c>
      <c r="H846" t="s">
        <v>354</v>
      </c>
      <c r="I846">
        <v>1657131982.71429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286.61892307639</v>
      </c>
      <c r="AK846">
        <v>291.401193939394</v>
      </c>
      <c r="AL846">
        <v>-3.25492645210493</v>
      </c>
      <c r="AM846">
        <v>66.8851955056144</v>
      </c>
      <c r="AN846">
        <f>(AP846 - AO846 + BO846*1E3/(8.314*(BQ846+273.15)) * AR846/BN846 * AQ846) * BN846/(100*BB846) * 1000/(1000 - AP846)</f>
        <v>0</v>
      </c>
      <c r="AO846">
        <v>16.278237819813</v>
      </c>
      <c r="AP846">
        <v>18.4115012121212</v>
      </c>
      <c r="AQ846">
        <v>-0.00038004194781147</v>
      </c>
      <c r="AR846">
        <v>77.4802015788082</v>
      </c>
      <c r="AS846">
        <v>13</v>
      </c>
      <c r="AT846">
        <v>3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1657131982.71429</v>
      </c>
      <c r="BH846">
        <v>309.422</v>
      </c>
      <c r="BI846">
        <v>297.325</v>
      </c>
      <c r="BJ846">
        <v>18.4160464285714</v>
      </c>
      <c r="BK846">
        <v>16.2707892857143</v>
      </c>
      <c r="BL846">
        <v>301.327785714286</v>
      </c>
      <c r="BM846">
        <v>18.218325</v>
      </c>
      <c r="BN846">
        <v>499.98425</v>
      </c>
      <c r="BO846">
        <v>73.9185964285714</v>
      </c>
      <c r="BP846">
        <v>0.0455533214285714</v>
      </c>
      <c r="BQ846">
        <v>22.5323107142857</v>
      </c>
      <c r="BR846">
        <v>23.5115071428571</v>
      </c>
      <c r="BS846">
        <v>999.9</v>
      </c>
      <c r="BT846">
        <v>0</v>
      </c>
      <c r="BU846">
        <v>0</v>
      </c>
      <c r="BV846">
        <v>9995</v>
      </c>
      <c r="BW846">
        <v>0</v>
      </c>
      <c r="BX846">
        <v>1975.81107142857</v>
      </c>
      <c r="BY846">
        <v>12.0970535714286</v>
      </c>
      <c r="BZ846">
        <v>315.227357142857</v>
      </c>
      <c r="CA846">
        <v>302.242571428571</v>
      </c>
      <c r="CB846">
        <v>2.1452625</v>
      </c>
      <c r="CC846">
        <v>297.325</v>
      </c>
      <c r="CD846">
        <v>16.2707892857143</v>
      </c>
      <c r="CE846">
        <v>1.36128821428571</v>
      </c>
      <c r="CF846">
        <v>1.20271357142857</v>
      </c>
      <c r="CG846">
        <v>11.4931428571429</v>
      </c>
      <c r="CH846">
        <v>9.63517428571429</v>
      </c>
      <c r="CI846">
        <v>2000.00214285714</v>
      </c>
      <c r="CJ846">
        <v>0.980004642857143</v>
      </c>
      <c r="CK846">
        <v>0.0199954357142857</v>
      </c>
      <c r="CL846">
        <v>0</v>
      </c>
      <c r="CM846">
        <v>2.37300714285714</v>
      </c>
      <c r="CN846">
        <v>0</v>
      </c>
      <c r="CO846">
        <v>5120.57321428571</v>
      </c>
      <c r="CP846">
        <v>17300.2</v>
      </c>
      <c r="CQ846">
        <v>40.6115</v>
      </c>
      <c r="CR846">
        <v>42.1294285714286</v>
      </c>
      <c r="CS846">
        <v>40.562</v>
      </c>
      <c r="CT846">
        <v>40.3772142857143</v>
      </c>
      <c r="CU846">
        <v>39.75</v>
      </c>
      <c r="CV846">
        <v>1960.01107142857</v>
      </c>
      <c r="CW846">
        <v>39.9910714285714</v>
      </c>
      <c r="CX846">
        <v>0</v>
      </c>
      <c r="CY846">
        <v>1657131970.9</v>
      </c>
      <c r="CZ846">
        <v>0</v>
      </c>
      <c r="DA846">
        <v>0</v>
      </c>
      <c r="DB846" t="s">
        <v>356</v>
      </c>
      <c r="DC846">
        <v>1656081770.5</v>
      </c>
      <c r="DD846">
        <v>1655399214.6</v>
      </c>
      <c r="DE846">
        <v>0</v>
      </c>
      <c r="DF846">
        <v>0.134</v>
      </c>
      <c r="DG846">
        <v>-0.06</v>
      </c>
      <c r="DH846">
        <v>9.331</v>
      </c>
      <c r="DI846">
        <v>0.511</v>
      </c>
      <c r="DJ846">
        <v>421</v>
      </c>
      <c r="DK846">
        <v>25</v>
      </c>
      <c r="DL846">
        <v>1.93</v>
      </c>
      <c r="DM846">
        <v>0.15</v>
      </c>
      <c r="DN846">
        <v>11.8371675</v>
      </c>
      <c r="DO846">
        <v>4.90386078799248</v>
      </c>
      <c r="DP846">
        <v>0.508341458267718</v>
      </c>
      <c r="DQ846">
        <v>0</v>
      </c>
      <c r="DR846">
        <v>2.14384975</v>
      </c>
      <c r="DS846">
        <v>-0.0152308818011287</v>
      </c>
      <c r="DT846">
        <v>0.0192847927766284</v>
      </c>
      <c r="DU846">
        <v>1</v>
      </c>
      <c r="DV846">
        <v>1</v>
      </c>
      <c r="DW846">
        <v>2</v>
      </c>
      <c r="DX846" t="s">
        <v>357</v>
      </c>
      <c r="DY846">
        <v>2.96908</v>
      </c>
      <c r="DZ846">
        <v>2.69955</v>
      </c>
      <c r="EA846">
        <v>0.0531971</v>
      </c>
      <c r="EB846">
        <v>0.05265</v>
      </c>
      <c r="EC846">
        <v>0.0700193</v>
      </c>
      <c r="ED846">
        <v>0.0646733</v>
      </c>
      <c r="EE846">
        <v>36723.8</v>
      </c>
      <c r="EF846">
        <v>40218</v>
      </c>
      <c r="EG846">
        <v>35179.4</v>
      </c>
      <c r="EH846">
        <v>38534.2</v>
      </c>
      <c r="EI846">
        <v>46446.3</v>
      </c>
      <c r="EJ846">
        <v>52049.8</v>
      </c>
      <c r="EK846">
        <v>55041.4</v>
      </c>
      <c r="EL846">
        <v>61802.4</v>
      </c>
      <c r="EM846">
        <v>1.8356</v>
      </c>
      <c r="EN846">
        <v>2.0716</v>
      </c>
      <c r="EO846">
        <v>-0.00759959</v>
      </c>
      <c r="EP846">
        <v>0</v>
      </c>
      <c r="EQ846">
        <v>23.6389</v>
      </c>
      <c r="ER846">
        <v>999.9</v>
      </c>
      <c r="ES846">
        <v>34.33</v>
      </c>
      <c r="ET846">
        <v>38.733</v>
      </c>
      <c r="EU846">
        <v>32.1713</v>
      </c>
      <c r="EV846">
        <v>54.9322</v>
      </c>
      <c r="EW846">
        <v>35.6691</v>
      </c>
      <c r="EX846">
        <v>2</v>
      </c>
      <c r="EY846">
        <v>0.369146</v>
      </c>
      <c r="EZ846">
        <v>9.28105</v>
      </c>
      <c r="FA846">
        <v>19.915</v>
      </c>
      <c r="FB846">
        <v>5.19932</v>
      </c>
      <c r="FC846">
        <v>12.0099</v>
      </c>
      <c r="FD846">
        <v>4.9756</v>
      </c>
      <c r="FE846">
        <v>3.294</v>
      </c>
      <c r="FF846">
        <v>9999</v>
      </c>
      <c r="FG846">
        <v>9999</v>
      </c>
      <c r="FH846">
        <v>9999</v>
      </c>
      <c r="FI846">
        <v>553.9</v>
      </c>
      <c r="FJ846">
        <v>1.8631</v>
      </c>
      <c r="FK846">
        <v>1.86783</v>
      </c>
      <c r="FL846">
        <v>1.86752</v>
      </c>
      <c r="FM846">
        <v>1.86874</v>
      </c>
      <c r="FN846">
        <v>1.86951</v>
      </c>
      <c r="FO846">
        <v>1.86554</v>
      </c>
      <c r="FP846">
        <v>1.86661</v>
      </c>
      <c r="FQ846">
        <v>1.86798</v>
      </c>
      <c r="FR846">
        <v>5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7.868</v>
      </c>
      <c r="GF846">
        <v>0.1977</v>
      </c>
      <c r="GG846">
        <v>5.21543574155078</v>
      </c>
      <c r="GH846">
        <v>0.0100486214095962</v>
      </c>
      <c r="GI846">
        <v>-1.74255938316833e-06</v>
      </c>
      <c r="GJ846">
        <v>3.40457676646056e-10</v>
      </c>
      <c r="GK846">
        <v>-0.0234001039270155</v>
      </c>
      <c r="GL846">
        <v>-0.0317258394575505</v>
      </c>
      <c r="GM846">
        <v>0.00293552719409138</v>
      </c>
      <c r="GN846">
        <v>-2.89779016759736e-05</v>
      </c>
      <c r="GO846">
        <v>-4</v>
      </c>
      <c r="GP846">
        <v>2214</v>
      </c>
      <c r="GQ846">
        <v>1</v>
      </c>
      <c r="GR846">
        <v>18</v>
      </c>
      <c r="GS846">
        <v>17503.7</v>
      </c>
      <c r="GT846">
        <v>28879.6</v>
      </c>
      <c r="GU846">
        <v>0.930176</v>
      </c>
      <c r="GV846">
        <v>2.66846</v>
      </c>
      <c r="GW846">
        <v>2.24854</v>
      </c>
      <c r="GX846">
        <v>2.73071</v>
      </c>
      <c r="GY846">
        <v>1.99585</v>
      </c>
      <c r="GZ846">
        <v>2.33521</v>
      </c>
      <c r="HA846">
        <v>41.8223</v>
      </c>
      <c r="HB846">
        <v>15.3316</v>
      </c>
      <c r="HC846">
        <v>18</v>
      </c>
      <c r="HD846">
        <v>442.459</v>
      </c>
      <c r="HE846">
        <v>600.075</v>
      </c>
      <c r="HF846">
        <v>12.9189</v>
      </c>
      <c r="HG846">
        <v>31.5103</v>
      </c>
      <c r="HH846">
        <v>30.0009</v>
      </c>
      <c r="HI846">
        <v>31.1986</v>
      </c>
      <c r="HJ846">
        <v>31.071</v>
      </c>
      <c r="HK846">
        <v>18.5805</v>
      </c>
      <c r="HL846">
        <v>44.7789</v>
      </c>
      <c r="HM846">
        <v>0</v>
      </c>
      <c r="HN846">
        <v>12.0115</v>
      </c>
      <c r="HO846">
        <v>251.725</v>
      </c>
      <c r="HP846">
        <v>16.2467</v>
      </c>
      <c r="HQ846">
        <v>102.067</v>
      </c>
      <c r="HR846">
        <v>102.874</v>
      </c>
    </row>
    <row r="847" spans="1:226">
      <c r="A847">
        <v>831</v>
      </c>
      <c r="B847">
        <v>1657131995.5</v>
      </c>
      <c r="C847">
        <v>11962.9000000954</v>
      </c>
      <c r="D847" t="s">
        <v>2028</v>
      </c>
      <c r="E847" t="s">
        <v>2029</v>
      </c>
      <c r="F847">
        <v>5</v>
      </c>
      <c r="G847" t="s">
        <v>2007</v>
      </c>
      <c r="H847" t="s">
        <v>354</v>
      </c>
      <c r="I847">
        <v>1657131988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271.083416799592</v>
      </c>
      <c r="AK847">
        <v>275.643733333333</v>
      </c>
      <c r="AL847">
        <v>-3.11384801998469</v>
      </c>
      <c r="AM847">
        <v>66.8851955056144</v>
      </c>
      <c r="AN847">
        <f>(AP847 - AO847 + BO847*1E3/(8.314*(BQ847+273.15)) * AR847/BN847 * AQ847) * BN847/(100*BB847) * 1000/(1000 - AP847)</f>
        <v>0</v>
      </c>
      <c r="AO847">
        <v>16.2903987523538</v>
      </c>
      <c r="AP847">
        <v>18.4203133333333</v>
      </c>
      <c r="AQ847">
        <v>7.6162619447938e-05</v>
      </c>
      <c r="AR847">
        <v>77.4802015788082</v>
      </c>
      <c r="AS847">
        <v>12</v>
      </c>
      <c r="AT847">
        <v>2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1657131988</v>
      </c>
      <c r="BH847">
        <v>292.522296296296</v>
      </c>
      <c r="BI847">
        <v>280.28462962963</v>
      </c>
      <c r="BJ847">
        <v>18.4128333333333</v>
      </c>
      <c r="BK847">
        <v>16.2818814814815</v>
      </c>
      <c r="BL847">
        <v>284.580703703704</v>
      </c>
      <c r="BM847">
        <v>18.2152518518518</v>
      </c>
      <c r="BN847">
        <v>499.984777777778</v>
      </c>
      <c r="BO847">
        <v>73.9183592592593</v>
      </c>
      <c r="BP847">
        <v>0.0455746962962963</v>
      </c>
      <c r="BQ847">
        <v>22.543162962963</v>
      </c>
      <c r="BR847">
        <v>23.527037037037</v>
      </c>
      <c r="BS847">
        <v>999.9</v>
      </c>
      <c r="BT847">
        <v>0</v>
      </c>
      <c r="BU847">
        <v>0</v>
      </c>
      <c r="BV847">
        <v>10002.4074074074</v>
      </c>
      <c r="BW847">
        <v>0</v>
      </c>
      <c r="BX847">
        <v>1976.34259259259</v>
      </c>
      <c r="BY847">
        <v>12.2376407407407</v>
      </c>
      <c r="BZ847">
        <v>298.009481481481</v>
      </c>
      <c r="CA847">
        <v>284.923555555556</v>
      </c>
      <c r="CB847">
        <v>2.13095518518519</v>
      </c>
      <c r="CC847">
        <v>280.28462962963</v>
      </c>
      <c r="CD847">
        <v>16.2818814814815</v>
      </c>
      <c r="CE847">
        <v>1.36104592592593</v>
      </c>
      <c r="CF847">
        <v>1.20352925925926</v>
      </c>
      <c r="CG847">
        <v>11.4904518518519</v>
      </c>
      <c r="CH847">
        <v>9.64527259259259</v>
      </c>
      <c r="CI847">
        <v>1999.99148148148</v>
      </c>
      <c r="CJ847">
        <v>0.980004888888889</v>
      </c>
      <c r="CK847">
        <v>0.0199951814814815</v>
      </c>
      <c r="CL847">
        <v>0</v>
      </c>
      <c r="CM847">
        <v>2.3536962962963</v>
      </c>
      <c r="CN847">
        <v>0</v>
      </c>
      <c r="CO847">
        <v>5117.82592592593</v>
      </c>
      <c r="CP847">
        <v>17300.1</v>
      </c>
      <c r="CQ847">
        <v>40.625</v>
      </c>
      <c r="CR847">
        <v>42.1295925925926</v>
      </c>
      <c r="CS847">
        <v>40.562</v>
      </c>
      <c r="CT847">
        <v>40.3841851851852</v>
      </c>
      <c r="CU847">
        <v>39.7522962962963</v>
      </c>
      <c r="CV847">
        <v>1960.00074074074</v>
      </c>
      <c r="CW847">
        <v>39.9907407407407</v>
      </c>
      <c r="CX847">
        <v>0</v>
      </c>
      <c r="CY847">
        <v>1657131975.7</v>
      </c>
      <c r="CZ847">
        <v>0</v>
      </c>
      <c r="DA847">
        <v>0</v>
      </c>
      <c r="DB847" t="s">
        <v>356</v>
      </c>
      <c r="DC847">
        <v>1656081770.5</v>
      </c>
      <c r="DD847">
        <v>1655399214.6</v>
      </c>
      <c r="DE847">
        <v>0</v>
      </c>
      <c r="DF847">
        <v>0.134</v>
      </c>
      <c r="DG847">
        <v>-0.06</v>
      </c>
      <c r="DH847">
        <v>9.331</v>
      </c>
      <c r="DI847">
        <v>0.511</v>
      </c>
      <c r="DJ847">
        <v>421</v>
      </c>
      <c r="DK847">
        <v>25</v>
      </c>
      <c r="DL847">
        <v>1.93</v>
      </c>
      <c r="DM847">
        <v>0.15</v>
      </c>
      <c r="DN847">
        <v>12.0956075</v>
      </c>
      <c r="DO847">
        <v>1.60477485928705</v>
      </c>
      <c r="DP847">
        <v>0.416251332963331</v>
      </c>
      <c r="DQ847">
        <v>0</v>
      </c>
      <c r="DR847">
        <v>2.13944875</v>
      </c>
      <c r="DS847">
        <v>-0.161674559099445</v>
      </c>
      <c r="DT847">
        <v>0.0162808336990923</v>
      </c>
      <c r="DU847">
        <v>0</v>
      </c>
      <c r="DV847">
        <v>0</v>
      </c>
      <c r="DW847">
        <v>2</v>
      </c>
      <c r="DX847" t="s">
        <v>367</v>
      </c>
      <c r="DY847">
        <v>2.96887</v>
      </c>
      <c r="DZ847">
        <v>2.69959</v>
      </c>
      <c r="EA847">
        <v>0.0507261</v>
      </c>
      <c r="EB847">
        <v>0.0499854</v>
      </c>
      <c r="EC847">
        <v>0.0700278</v>
      </c>
      <c r="ED847">
        <v>0.0646986</v>
      </c>
      <c r="EE847">
        <v>36819.1</v>
      </c>
      <c r="EF847">
        <v>40330.4</v>
      </c>
      <c r="EG847">
        <v>35178.9</v>
      </c>
      <c r="EH847">
        <v>38533.6</v>
      </c>
      <c r="EI847">
        <v>46445.2</v>
      </c>
      <c r="EJ847">
        <v>52046.7</v>
      </c>
      <c r="EK847">
        <v>55040.7</v>
      </c>
      <c r="EL847">
        <v>61800.5</v>
      </c>
      <c r="EM847">
        <v>1.8368</v>
      </c>
      <c r="EN847">
        <v>2.071</v>
      </c>
      <c r="EO847">
        <v>-0.00417233</v>
      </c>
      <c r="EP847">
        <v>0</v>
      </c>
      <c r="EQ847">
        <v>23.6488</v>
      </c>
      <c r="ER847">
        <v>999.9</v>
      </c>
      <c r="ES847">
        <v>34.355</v>
      </c>
      <c r="ET847">
        <v>38.743</v>
      </c>
      <c r="EU847">
        <v>32.2117</v>
      </c>
      <c r="EV847">
        <v>54.6722</v>
      </c>
      <c r="EW847">
        <v>35.7091</v>
      </c>
      <c r="EX847">
        <v>2</v>
      </c>
      <c r="EY847">
        <v>0.369533</v>
      </c>
      <c r="EZ847">
        <v>9.28105</v>
      </c>
      <c r="FA847">
        <v>19.9158</v>
      </c>
      <c r="FB847">
        <v>5.19812</v>
      </c>
      <c r="FC847">
        <v>12.0099</v>
      </c>
      <c r="FD847">
        <v>4.9752</v>
      </c>
      <c r="FE847">
        <v>3.294</v>
      </c>
      <c r="FF847">
        <v>9999</v>
      </c>
      <c r="FG847">
        <v>9999</v>
      </c>
      <c r="FH847">
        <v>9999</v>
      </c>
      <c r="FI847">
        <v>553.9</v>
      </c>
      <c r="FJ847">
        <v>1.8631</v>
      </c>
      <c r="FK847">
        <v>1.8678</v>
      </c>
      <c r="FL847">
        <v>1.86752</v>
      </c>
      <c r="FM847">
        <v>1.86874</v>
      </c>
      <c r="FN847">
        <v>1.86951</v>
      </c>
      <c r="FO847">
        <v>1.86554</v>
      </c>
      <c r="FP847">
        <v>1.86661</v>
      </c>
      <c r="FQ847">
        <v>1.86798</v>
      </c>
      <c r="FR847">
        <v>5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7.728</v>
      </c>
      <c r="GF847">
        <v>0.1978</v>
      </c>
      <c r="GG847">
        <v>5.21543574155078</v>
      </c>
      <c r="GH847">
        <v>0.0100486214095962</v>
      </c>
      <c r="GI847">
        <v>-1.74255938316833e-06</v>
      </c>
      <c r="GJ847">
        <v>3.40457676646056e-10</v>
      </c>
      <c r="GK847">
        <v>-0.0234001039270155</v>
      </c>
      <c r="GL847">
        <v>-0.0317258394575505</v>
      </c>
      <c r="GM847">
        <v>0.00293552719409138</v>
      </c>
      <c r="GN847">
        <v>-2.89779016759736e-05</v>
      </c>
      <c r="GO847">
        <v>-4</v>
      </c>
      <c r="GP847">
        <v>2214</v>
      </c>
      <c r="GQ847">
        <v>1</v>
      </c>
      <c r="GR847">
        <v>18</v>
      </c>
      <c r="GS847">
        <v>17503.8</v>
      </c>
      <c r="GT847">
        <v>28879.7</v>
      </c>
      <c r="GU847">
        <v>0.887451</v>
      </c>
      <c r="GV847">
        <v>2.66479</v>
      </c>
      <c r="GW847">
        <v>2.24854</v>
      </c>
      <c r="GX847">
        <v>2.73193</v>
      </c>
      <c r="GY847">
        <v>1.99585</v>
      </c>
      <c r="GZ847">
        <v>2.35718</v>
      </c>
      <c r="HA847">
        <v>41.8223</v>
      </c>
      <c r="HB847">
        <v>15.3404</v>
      </c>
      <c r="HC847">
        <v>18</v>
      </c>
      <c r="HD847">
        <v>443.264</v>
      </c>
      <c r="HE847">
        <v>599.691</v>
      </c>
      <c r="HF847">
        <v>12.9192</v>
      </c>
      <c r="HG847">
        <v>31.5186</v>
      </c>
      <c r="HH847">
        <v>30.0006</v>
      </c>
      <c r="HI847">
        <v>31.2084</v>
      </c>
      <c r="HJ847">
        <v>31.0791</v>
      </c>
      <c r="HK847">
        <v>17.6494</v>
      </c>
      <c r="HL847">
        <v>44.7789</v>
      </c>
      <c r="HM847">
        <v>0</v>
      </c>
      <c r="HN847">
        <v>11.9962</v>
      </c>
      <c r="HO847">
        <v>231.464</v>
      </c>
      <c r="HP847">
        <v>16.3419</v>
      </c>
      <c r="HQ847">
        <v>102.066</v>
      </c>
      <c r="HR847">
        <v>102.872</v>
      </c>
    </row>
    <row r="848" spans="1:226">
      <c r="A848">
        <v>832</v>
      </c>
      <c r="B848">
        <v>1657132000.5</v>
      </c>
      <c r="C848">
        <v>11967.9000000954</v>
      </c>
      <c r="D848" t="s">
        <v>2030</v>
      </c>
      <c r="E848" t="s">
        <v>2031</v>
      </c>
      <c r="F848">
        <v>5</v>
      </c>
      <c r="G848" t="s">
        <v>2007</v>
      </c>
      <c r="H848" t="s">
        <v>354</v>
      </c>
      <c r="I848">
        <v>1657131992.71429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253.974886730333</v>
      </c>
      <c r="AK848">
        <v>259.559981818182</v>
      </c>
      <c r="AL848">
        <v>-3.25478808153253</v>
      </c>
      <c r="AM848">
        <v>66.8851955056144</v>
      </c>
      <c r="AN848">
        <f>(AP848 - AO848 + BO848*1E3/(8.314*(BQ848+273.15)) * AR848/BN848 * AQ848) * BN848/(100*BB848) * 1000/(1000 - AP848)</f>
        <v>0</v>
      </c>
      <c r="AO848">
        <v>16.3007501393084</v>
      </c>
      <c r="AP848">
        <v>18.4246448484848</v>
      </c>
      <c r="AQ848">
        <v>0.000386565678139398</v>
      </c>
      <c r="AR848">
        <v>77.4802015788082</v>
      </c>
      <c r="AS848">
        <v>12</v>
      </c>
      <c r="AT848">
        <v>2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1657131992.71429</v>
      </c>
      <c r="BH848">
        <v>277.648678571429</v>
      </c>
      <c r="BI848">
        <v>264.986107142857</v>
      </c>
      <c r="BJ848">
        <v>18.4160214285714</v>
      </c>
      <c r="BK848">
        <v>16.2917678571429</v>
      </c>
      <c r="BL848">
        <v>269.842107142857</v>
      </c>
      <c r="BM848">
        <v>18.2183035714286</v>
      </c>
      <c r="BN848">
        <v>499.973464285714</v>
      </c>
      <c r="BO848">
        <v>73.9183821428572</v>
      </c>
      <c r="BP848">
        <v>0.045716125</v>
      </c>
      <c r="BQ848">
        <v>22.554925</v>
      </c>
      <c r="BR848">
        <v>23.5522392857143</v>
      </c>
      <c r="BS848">
        <v>999.9</v>
      </c>
      <c r="BT848">
        <v>0</v>
      </c>
      <c r="BU848">
        <v>0</v>
      </c>
      <c r="BV848">
        <v>9996.60714285714</v>
      </c>
      <c r="BW848">
        <v>0</v>
      </c>
      <c r="BX848">
        <v>1976.50321428571</v>
      </c>
      <c r="BY848">
        <v>12.6626071428571</v>
      </c>
      <c r="BZ848">
        <v>282.857678571429</v>
      </c>
      <c r="CA848">
        <v>269.3745</v>
      </c>
      <c r="CB848">
        <v>2.1242575</v>
      </c>
      <c r="CC848">
        <v>264.986107142857</v>
      </c>
      <c r="CD848">
        <v>16.2917678571429</v>
      </c>
      <c r="CE848">
        <v>1.3612825</v>
      </c>
      <c r="CF848">
        <v>1.20426071428571</v>
      </c>
      <c r="CG848">
        <v>11.493075</v>
      </c>
      <c r="CH848">
        <v>9.65432107142857</v>
      </c>
      <c r="CI848">
        <v>1999.99821428571</v>
      </c>
      <c r="CJ848">
        <v>0.980005392857143</v>
      </c>
      <c r="CK848">
        <v>0.0199946607142857</v>
      </c>
      <c r="CL848">
        <v>0</v>
      </c>
      <c r="CM848">
        <v>2.32898214285714</v>
      </c>
      <c r="CN848">
        <v>0</v>
      </c>
      <c r="CO848">
        <v>5114.6425</v>
      </c>
      <c r="CP848">
        <v>17300.1535714286</v>
      </c>
      <c r="CQ848">
        <v>40.6294285714286</v>
      </c>
      <c r="CR848">
        <v>42.1449285714286</v>
      </c>
      <c r="CS848">
        <v>40.571</v>
      </c>
      <c r="CT848">
        <v>40.4037857142857</v>
      </c>
      <c r="CU848">
        <v>39.7522142857143</v>
      </c>
      <c r="CV848">
        <v>1960.00785714286</v>
      </c>
      <c r="CW848">
        <v>39.9903571428571</v>
      </c>
      <c r="CX848">
        <v>0</v>
      </c>
      <c r="CY848">
        <v>1657131980.5</v>
      </c>
      <c r="CZ848">
        <v>0</v>
      </c>
      <c r="DA848">
        <v>0</v>
      </c>
      <c r="DB848" t="s">
        <v>356</v>
      </c>
      <c r="DC848">
        <v>1656081770.5</v>
      </c>
      <c r="DD848">
        <v>1655399214.6</v>
      </c>
      <c r="DE848">
        <v>0</v>
      </c>
      <c r="DF848">
        <v>0.134</v>
      </c>
      <c r="DG848">
        <v>-0.06</v>
      </c>
      <c r="DH848">
        <v>9.331</v>
      </c>
      <c r="DI848">
        <v>0.511</v>
      </c>
      <c r="DJ848">
        <v>421</v>
      </c>
      <c r="DK848">
        <v>25</v>
      </c>
      <c r="DL848">
        <v>1.93</v>
      </c>
      <c r="DM848">
        <v>0.15</v>
      </c>
      <c r="DN848">
        <v>12.4301675</v>
      </c>
      <c r="DO848">
        <v>3.45195984990618</v>
      </c>
      <c r="DP848">
        <v>0.588313469753796</v>
      </c>
      <c r="DQ848">
        <v>0</v>
      </c>
      <c r="DR848">
        <v>2.130645</v>
      </c>
      <c r="DS848">
        <v>-0.104535309568486</v>
      </c>
      <c r="DT848">
        <v>0.0111470565621602</v>
      </c>
      <c r="DU848">
        <v>0</v>
      </c>
      <c r="DV848">
        <v>0</v>
      </c>
      <c r="DW848">
        <v>2</v>
      </c>
      <c r="DX848" t="s">
        <v>367</v>
      </c>
      <c r="DY848">
        <v>2.96847</v>
      </c>
      <c r="DZ848">
        <v>2.70013</v>
      </c>
      <c r="EA848">
        <v>0.0480979</v>
      </c>
      <c r="EB848">
        <v>0.0471879</v>
      </c>
      <c r="EC848">
        <v>0.0700504</v>
      </c>
      <c r="ED848">
        <v>0.0647171</v>
      </c>
      <c r="EE848">
        <v>36920</v>
      </c>
      <c r="EF848">
        <v>40448.5</v>
      </c>
      <c r="EG848">
        <v>35178.1</v>
      </c>
      <c r="EH848">
        <v>38533.1</v>
      </c>
      <c r="EI848">
        <v>46443</v>
      </c>
      <c r="EJ848">
        <v>52045.3</v>
      </c>
      <c r="EK848">
        <v>55039.5</v>
      </c>
      <c r="EL848">
        <v>61800.2</v>
      </c>
      <c r="EM848">
        <v>1.8358</v>
      </c>
      <c r="EN848">
        <v>2.0708</v>
      </c>
      <c r="EO848">
        <v>-0.00447035</v>
      </c>
      <c r="EP848">
        <v>0</v>
      </c>
      <c r="EQ848">
        <v>23.6628</v>
      </c>
      <c r="ER848">
        <v>999.9</v>
      </c>
      <c r="ES848">
        <v>34.385</v>
      </c>
      <c r="ET848">
        <v>38.743</v>
      </c>
      <c r="EU848">
        <v>32.2383</v>
      </c>
      <c r="EV848">
        <v>54.8022</v>
      </c>
      <c r="EW848">
        <v>35.7372</v>
      </c>
      <c r="EX848">
        <v>2</v>
      </c>
      <c r="EY848">
        <v>0.370671</v>
      </c>
      <c r="EZ848">
        <v>9.28105</v>
      </c>
      <c r="FA848">
        <v>19.9156</v>
      </c>
      <c r="FB848">
        <v>5.19932</v>
      </c>
      <c r="FC848">
        <v>12.0099</v>
      </c>
      <c r="FD848">
        <v>4.9756</v>
      </c>
      <c r="FE848">
        <v>3.294</v>
      </c>
      <c r="FF848">
        <v>9999</v>
      </c>
      <c r="FG848">
        <v>9999</v>
      </c>
      <c r="FH848">
        <v>9999</v>
      </c>
      <c r="FI848">
        <v>553.9</v>
      </c>
      <c r="FJ848">
        <v>1.86313</v>
      </c>
      <c r="FK848">
        <v>1.86783</v>
      </c>
      <c r="FL848">
        <v>1.86752</v>
      </c>
      <c r="FM848">
        <v>1.86874</v>
      </c>
      <c r="FN848">
        <v>1.86951</v>
      </c>
      <c r="FO848">
        <v>1.86557</v>
      </c>
      <c r="FP848">
        <v>1.86661</v>
      </c>
      <c r="FQ848">
        <v>1.86798</v>
      </c>
      <c r="FR848">
        <v>5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7.583</v>
      </c>
      <c r="GF848">
        <v>0.1982</v>
      </c>
      <c r="GG848">
        <v>5.21543574155078</v>
      </c>
      <c r="GH848">
        <v>0.0100486214095962</v>
      </c>
      <c r="GI848">
        <v>-1.74255938316833e-06</v>
      </c>
      <c r="GJ848">
        <v>3.40457676646056e-10</v>
      </c>
      <c r="GK848">
        <v>-0.0234001039270155</v>
      </c>
      <c r="GL848">
        <v>-0.0317258394575505</v>
      </c>
      <c r="GM848">
        <v>0.00293552719409138</v>
      </c>
      <c r="GN848">
        <v>-2.89779016759736e-05</v>
      </c>
      <c r="GO848">
        <v>-4</v>
      </c>
      <c r="GP848">
        <v>2214</v>
      </c>
      <c r="GQ848">
        <v>1</v>
      </c>
      <c r="GR848">
        <v>18</v>
      </c>
      <c r="GS848">
        <v>17503.8</v>
      </c>
      <c r="GT848">
        <v>28879.8</v>
      </c>
      <c r="GU848">
        <v>0.838623</v>
      </c>
      <c r="GV848">
        <v>2.67212</v>
      </c>
      <c r="GW848">
        <v>2.24854</v>
      </c>
      <c r="GX848">
        <v>2.73193</v>
      </c>
      <c r="GY848">
        <v>1.99585</v>
      </c>
      <c r="GZ848">
        <v>2.33276</v>
      </c>
      <c r="HA848">
        <v>41.8223</v>
      </c>
      <c r="HB848">
        <v>15.3316</v>
      </c>
      <c r="HC848">
        <v>18</v>
      </c>
      <c r="HD848">
        <v>442.721</v>
      </c>
      <c r="HE848">
        <v>599.646</v>
      </c>
      <c r="HF848">
        <v>12.9195</v>
      </c>
      <c r="HG848">
        <v>31.5269</v>
      </c>
      <c r="HH848">
        <v>30.0008</v>
      </c>
      <c r="HI848">
        <v>31.2176</v>
      </c>
      <c r="HJ848">
        <v>31.0899</v>
      </c>
      <c r="HK848">
        <v>16.7249</v>
      </c>
      <c r="HL848">
        <v>44.7789</v>
      </c>
      <c r="HM848">
        <v>0</v>
      </c>
      <c r="HN848">
        <v>12.0009</v>
      </c>
      <c r="HO848">
        <v>217.958</v>
      </c>
      <c r="HP848">
        <v>16.3686</v>
      </c>
      <c r="HQ848">
        <v>102.063</v>
      </c>
      <c r="HR848">
        <v>102.871</v>
      </c>
    </row>
    <row r="849" spans="1:226">
      <c r="A849">
        <v>833</v>
      </c>
      <c r="B849">
        <v>1657132005.5</v>
      </c>
      <c r="C849">
        <v>11972.9000000954</v>
      </c>
      <c r="D849" t="s">
        <v>2032</v>
      </c>
      <c r="E849" t="s">
        <v>2033</v>
      </c>
      <c r="F849">
        <v>5</v>
      </c>
      <c r="G849" t="s">
        <v>2007</v>
      </c>
      <c r="H849" t="s">
        <v>354</v>
      </c>
      <c r="I849">
        <v>1657131998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237.411838944791</v>
      </c>
      <c r="AK849">
        <v>243.172703030303</v>
      </c>
      <c r="AL849">
        <v>-3.23708739028093</v>
      </c>
      <c r="AM849">
        <v>66.8851955056144</v>
      </c>
      <c r="AN849">
        <f>(AP849 - AO849 + BO849*1E3/(8.314*(BQ849+273.15)) * AR849/BN849 * AQ849) * BN849/(100*BB849) * 1000/(1000 - AP849)</f>
        <v>0</v>
      </c>
      <c r="AO849">
        <v>16.3080874062989</v>
      </c>
      <c r="AP849">
        <v>18.4382527272727</v>
      </c>
      <c r="AQ849">
        <v>2.4055045817369e-05</v>
      </c>
      <c r="AR849">
        <v>77.4802015788082</v>
      </c>
      <c r="AS849">
        <v>13</v>
      </c>
      <c r="AT849">
        <v>3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1657131998</v>
      </c>
      <c r="BH849">
        <v>260.940481481481</v>
      </c>
      <c r="BI849">
        <v>247.883407407407</v>
      </c>
      <c r="BJ849">
        <v>18.4236740740741</v>
      </c>
      <c r="BK849">
        <v>16.3017888888889</v>
      </c>
      <c r="BL849">
        <v>253.28637037037</v>
      </c>
      <c r="BM849">
        <v>18.2256259259259</v>
      </c>
      <c r="BN849">
        <v>499.986703703704</v>
      </c>
      <c r="BO849">
        <v>73.9180185185185</v>
      </c>
      <c r="BP849">
        <v>0.0458122592592593</v>
      </c>
      <c r="BQ849">
        <v>22.5675925925926</v>
      </c>
      <c r="BR849">
        <v>23.5692962962963</v>
      </c>
      <c r="BS849">
        <v>999.9</v>
      </c>
      <c r="BT849">
        <v>0</v>
      </c>
      <c r="BU849">
        <v>0</v>
      </c>
      <c r="BV849">
        <v>9994.81481481482</v>
      </c>
      <c r="BW849">
        <v>0</v>
      </c>
      <c r="BX849">
        <v>1976.81074074074</v>
      </c>
      <c r="BY849">
        <v>13.0571962962963</v>
      </c>
      <c r="BZ849">
        <v>265.838111111111</v>
      </c>
      <c r="CA849">
        <v>251.991111111111</v>
      </c>
      <c r="CB849">
        <v>2.12188407407407</v>
      </c>
      <c r="CC849">
        <v>247.883407407407</v>
      </c>
      <c r="CD849">
        <v>16.3017888888889</v>
      </c>
      <c r="CE849">
        <v>1.36184148148148</v>
      </c>
      <c r="CF849">
        <v>1.20499555555556</v>
      </c>
      <c r="CG849">
        <v>11.4992740740741</v>
      </c>
      <c r="CH849">
        <v>9.66341148148148</v>
      </c>
      <c r="CI849">
        <v>1999.98888888889</v>
      </c>
      <c r="CJ849">
        <v>0.980005444444444</v>
      </c>
      <c r="CK849">
        <v>0.0199946074074074</v>
      </c>
      <c r="CL849">
        <v>0</v>
      </c>
      <c r="CM849">
        <v>2.24897037037037</v>
      </c>
      <c r="CN849">
        <v>0</v>
      </c>
      <c r="CO849">
        <v>5111.54111111111</v>
      </c>
      <c r="CP849">
        <v>17300.0851851852</v>
      </c>
      <c r="CQ849">
        <v>40.6410740740741</v>
      </c>
      <c r="CR849">
        <v>42.1617407407407</v>
      </c>
      <c r="CS849">
        <v>40.5876666666667</v>
      </c>
      <c r="CT849">
        <v>40.4232222222222</v>
      </c>
      <c r="CU849">
        <v>39.7614814814815</v>
      </c>
      <c r="CV849">
        <v>1959.99888888889</v>
      </c>
      <c r="CW849">
        <v>39.99</v>
      </c>
      <c r="CX849">
        <v>0</v>
      </c>
      <c r="CY849">
        <v>1657131985.9</v>
      </c>
      <c r="CZ849">
        <v>0</v>
      </c>
      <c r="DA849">
        <v>0</v>
      </c>
      <c r="DB849" t="s">
        <v>356</v>
      </c>
      <c r="DC849">
        <v>1656081770.5</v>
      </c>
      <c r="DD849">
        <v>1655399214.6</v>
      </c>
      <c r="DE849">
        <v>0</v>
      </c>
      <c r="DF849">
        <v>0.134</v>
      </c>
      <c r="DG849">
        <v>-0.06</v>
      </c>
      <c r="DH849">
        <v>9.331</v>
      </c>
      <c r="DI849">
        <v>0.511</v>
      </c>
      <c r="DJ849">
        <v>421</v>
      </c>
      <c r="DK849">
        <v>25</v>
      </c>
      <c r="DL849">
        <v>1.93</v>
      </c>
      <c r="DM849">
        <v>0.15</v>
      </c>
      <c r="DN849">
        <v>12.8349775</v>
      </c>
      <c r="DO849">
        <v>5.2957969981238</v>
      </c>
      <c r="DP849">
        <v>0.747160720155811</v>
      </c>
      <c r="DQ849">
        <v>0</v>
      </c>
      <c r="DR849">
        <v>2.1244895</v>
      </c>
      <c r="DS849">
        <v>-0.0388219136960652</v>
      </c>
      <c r="DT849">
        <v>0.00568009504762021</v>
      </c>
      <c r="DU849">
        <v>1</v>
      </c>
      <c r="DV849">
        <v>1</v>
      </c>
      <c r="DW849">
        <v>2</v>
      </c>
      <c r="DX849" t="s">
        <v>357</v>
      </c>
      <c r="DY849">
        <v>2.9682</v>
      </c>
      <c r="DZ849">
        <v>2.70049</v>
      </c>
      <c r="EA849">
        <v>0.0453975</v>
      </c>
      <c r="EB849">
        <v>0.0443766</v>
      </c>
      <c r="EC849">
        <v>0.0700779</v>
      </c>
      <c r="ED849">
        <v>0.0647457</v>
      </c>
      <c r="EE849">
        <v>37024.1</v>
      </c>
      <c r="EF849">
        <v>40566.5</v>
      </c>
      <c r="EG849">
        <v>35177.6</v>
      </c>
      <c r="EH849">
        <v>38531.9</v>
      </c>
      <c r="EI849">
        <v>46441.6</v>
      </c>
      <c r="EJ849">
        <v>52042.2</v>
      </c>
      <c r="EK849">
        <v>55039.6</v>
      </c>
      <c r="EL849">
        <v>61798.4</v>
      </c>
      <c r="EM849">
        <v>1.8344</v>
      </c>
      <c r="EN849">
        <v>2.0706</v>
      </c>
      <c r="EO849">
        <v>-0.00566244</v>
      </c>
      <c r="EP849">
        <v>0</v>
      </c>
      <c r="EQ849">
        <v>23.6779</v>
      </c>
      <c r="ER849">
        <v>999.9</v>
      </c>
      <c r="ES849">
        <v>34.385</v>
      </c>
      <c r="ET849">
        <v>38.743</v>
      </c>
      <c r="EU849">
        <v>32.2337</v>
      </c>
      <c r="EV849">
        <v>54.9622</v>
      </c>
      <c r="EW849">
        <v>35.7292</v>
      </c>
      <c r="EX849">
        <v>2</v>
      </c>
      <c r="EY849">
        <v>0.37122</v>
      </c>
      <c r="EZ849">
        <v>9.28105</v>
      </c>
      <c r="FA849">
        <v>19.9151</v>
      </c>
      <c r="FB849">
        <v>5.20052</v>
      </c>
      <c r="FC849">
        <v>12.0099</v>
      </c>
      <c r="FD849">
        <v>4.976</v>
      </c>
      <c r="FE849">
        <v>3.294</v>
      </c>
      <c r="FF849">
        <v>9999</v>
      </c>
      <c r="FG849">
        <v>9999</v>
      </c>
      <c r="FH849">
        <v>9999</v>
      </c>
      <c r="FI849">
        <v>553.9</v>
      </c>
      <c r="FJ849">
        <v>1.8631</v>
      </c>
      <c r="FK849">
        <v>1.86783</v>
      </c>
      <c r="FL849">
        <v>1.86752</v>
      </c>
      <c r="FM849">
        <v>1.86874</v>
      </c>
      <c r="FN849">
        <v>1.86951</v>
      </c>
      <c r="FO849">
        <v>1.86566</v>
      </c>
      <c r="FP849">
        <v>1.86661</v>
      </c>
      <c r="FQ849">
        <v>1.86798</v>
      </c>
      <c r="FR849">
        <v>5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7.435</v>
      </c>
      <c r="GF849">
        <v>0.1987</v>
      </c>
      <c r="GG849">
        <v>5.21543574155078</v>
      </c>
      <c r="GH849">
        <v>0.0100486214095962</v>
      </c>
      <c r="GI849">
        <v>-1.74255938316833e-06</v>
      </c>
      <c r="GJ849">
        <v>3.40457676646056e-10</v>
      </c>
      <c r="GK849">
        <v>-0.0234001039270155</v>
      </c>
      <c r="GL849">
        <v>-0.0317258394575505</v>
      </c>
      <c r="GM849">
        <v>0.00293552719409138</v>
      </c>
      <c r="GN849">
        <v>-2.89779016759736e-05</v>
      </c>
      <c r="GO849">
        <v>-4</v>
      </c>
      <c r="GP849">
        <v>2214</v>
      </c>
      <c r="GQ849">
        <v>1</v>
      </c>
      <c r="GR849">
        <v>18</v>
      </c>
      <c r="GS849">
        <v>17503.9</v>
      </c>
      <c r="GT849">
        <v>28879.8</v>
      </c>
      <c r="GU849">
        <v>0.793457</v>
      </c>
      <c r="GV849">
        <v>2.67822</v>
      </c>
      <c r="GW849">
        <v>2.24854</v>
      </c>
      <c r="GX849">
        <v>2.73071</v>
      </c>
      <c r="GY849">
        <v>1.99585</v>
      </c>
      <c r="GZ849">
        <v>2.323</v>
      </c>
      <c r="HA849">
        <v>41.8223</v>
      </c>
      <c r="HB849">
        <v>15.3141</v>
      </c>
      <c r="HC849">
        <v>18</v>
      </c>
      <c r="HD849">
        <v>441.928</v>
      </c>
      <c r="HE849">
        <v>599.599</v>
      </c>
      <c r="HF849">
        <v>12.918</v>
      </c>
      <c r="HG849">
        <v>31.5352</v>
      </c>
      <c r="HH849">
        <v>30.0008</v>
      </c>
      <c r="HI849">
        <v>31.2274</v>
      </c>
      <c r="HJ849">
        <v>31.1001</v>
      </c>
      <c r="HK849">
        <v>15.7731</v>
      </c>
      <c r="HL849">
        <v>44.7789</v>
      </c>
      <c r="HM849">
        <v>0</v>
      </c>
      <c r="HN849">
        <v>12.0089</v>
      </c>
      <c r="HO849">
        <v>197.818</v>
      </c>
      <c r="HP849">
        <v>16.387</v>
      </c>
      <c r="HQ849">
        <v>102.063</v>
      </c>
      <c r="HR849">
        <v>102.868</v>
      </c>
    </row>
    <row r="850" spans="1:226">
      <c r="A850">
        <v>834</v>
      </c>
      <c r="B850">
        <v>1657132010.5</v>
      </c>
      <c r="C850">
        <v>11977.9000000954</v>
      </c>
      <c r="D850" t="s">
        <v>2034</v>
      </c>
      <c r="E850" t="s">
        <v>2035</v>
      </c>
      <c r="F850">
        <v>5</v>
      </c>
      <c r="G850" t="s">
        <v>2007</v>
      </c>
      <c r="H850" t="s">
        <v>354</v>
      </c>
      <c r="I850">
        <v>1657132002.71429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220.530735101008</v>
      </c>
      <c r="AK850">
        <v>226.825890909091</v>
      </c>
      <c r="AL850">
        <v>-3.29591096591894</v>
      </c>
      <c r="AM850">
        <v>66.8851955056144</v>
      </c>
      <c r="AN850">
        <f>(AP850 - AO850 + BO850*1E3/(8.314*(BQ850+273.15)) * AR850/BN850 * AQ850) * BN850/(100*BB850) * 1000/(1000 - AP850)</f>
        <v>0</v>
      </c>
      <c r="AO850">
        <v>16.3191643450276</v>
      </c>
      <c r="AP850">
        <v>18.4463321212121</v>
      </c>
      <c r="AQ850">
        <v>3.71562620329916e-05</v>
      </c>
      <c r="AR850">
        <v>77.4802015788082</v>
      </c>
      <c r="AS850">
        <v>12</v>
      </c>
      <c r="AT850">
        <v>2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1657132002.71429</v>
      </c>
      <c r="BH850">
        <v>246.015071428571</v>
      </c>
      <c r="BI850">
        <v>232.243107142857</v>
      </c>
      <c r="BJ850">
        <v>18.4321464285714</v>
      </c>
      <c r="BK850">
        <v>16.3106928571429</v>
      </c>
      <c r="BL850">
        <v>238.497892857143</v>
      </c>
      <c r="BM850">
        <v>18.233725</v>
      </c>
      <c r="BN850">
        <v>500.002964285714</v>
      </c>
      <c r="BO850">
        <v>73.9180892857143</v>
      </c>
      <c r="BP850">
        <v>0.0458439214285714</v>
      </c>
      <c r="BQ850">
        <v>22.5782357142857</v>
      </c>
      <c r="BR850">
        <v>23.5873321428571</v>
      </c>
      <c r="BS850">
        <v>999.9</v>
      </c>
      <c r="BT850">
        <v>0</v>
      </c>
      <c r="BU850">
        <v>0</v>
      </c>
      <c r="BV850">
        <v>9991.42857142857</v>
      </c>
      <c r="BW850">
        <v>0</v>
      </c>
      <c r="BX850">
        <v>1977.05607142857</v>
      </c>
      <c r="BY850">
        <v>13.7720821428571</v>
      </c>
      <c r="BZ850">
        <v>250.634642857143</v>
      </c>
      <c r="CA850">
        <v>236.093785714286</v>
      </c>
      <c r="CB850">
        <v>2.12145392857143</v>
      </c>
      <c r="CC850">
        <v>232.243107142857</v>
      </c>
      <c r="CD850">
        <v>16.3106928571429</v>
      </c>
      <c r="CE850">
        <v>1.36246928571429</v>
      </c>
      <c r="CF850">
        <v>1.20565464285714</v>
      </c>
      <c r="CG850">
        <v>11.5062392857143</v>
      </c>
      <c r="CH850">
        <v>9.67156107142857</v>
      </c>
      <c r="CI850">
        <v>2000.00285714286</v>
      </c>
      <c r="CJ850">
        <v>0.980005607142857</v>
      </c>
      <c r="CK850">
        <v>0.0199944392857143</v>
      </c>
      <c r="CL850">
        <v>0</v>
      </c>
      <c r="CM850">
        <v>2.23687142857143</v>
      </c>
      <c r="CN850">
        <v>0</v>
      </c>
      <c r="CO850">
        <v>5108.51107142857</v>
      </c>
      <c r="CP850">
        <v>17300.2035714286</v>
      </c>
      <c r="CQ850">
        <v>40.6493571428571</v>
      </c>
      <c r="CR850">
        <v>42.1803571428571</v>
      </c>
      <c r="CS850">
        <v>40.607</v>
      </c>
      <c r="CT850">
        <v>40.437</v>
      </c>
      <c r="CU850">
        <v>39.7765714285714</v>
      </c>
      <c r="CV850">
        <v>1960.01285714286</v>
      </c>
      <c r="CW850">
        <v>39.99</v>
      </c>
      <c r="CX850">
        <v>0</v>
      </c>
      <c r="CY850">
        <v>1657131990.7</v>
      </c>
      <c r="CZ850">
        <v>0</v>
      </c>
      <c r="DA850">
        <v>0</v>
      </c>
      <c r="DB850" t="s">
        <v>356</v>
      </c>
      <c r="DC850">
        <v>1656081770.5</v>
      </c>
      <c r="DD850">
        <v>1655399214.6</v>
      </c>
      <c r="DE850">
        <v>0</v>
      </c>
      <c r="DF850">
        <v>0.134</v>
      </c>
      <c r="DG850">
        <v>-0.06</v>
      </c>
      <c r="DH850">
        <v>9.331</v>
      </c>
      <c r="DI850">
        <v>0.511</v>
      </c>
      <c r="DJ850">
        <v>421</v>
      </c>
      <c r="DK850">
        <v>25</v>
      </c>
      <c r="DL850">
        <v>1.93</v>
      </c>
      <c r="DM850">
        <v>0.15</v>
      </c>
      <c r="DN850">
        <v>13.2613725</v>
      </c>
      <c r="DO850">
        <v>7.47858348968105</v>
      </c>
      <c r="DP850">
        <v>0.873365318176621</v>
      </c>
      <c r="DQ850">
        <v>0</v>
      </c>
      <c r="DR850">
        <v>2.1219355</v>
      </c>
      <c r="DS850">
        <v>-0.00297275797373645</v>
      </c>
      <c r="DT850">
        <v>0.00248054222902977</v>
      </c>
      <c r="DU850">
        <v>1</v>
      </c>
      <c r="DV850">
        <v>1</v>
      </c>
      <c r="DW850">
        <v>2</v>
      </c>
      <c r="DX850" t="s">
        <v>357</v>
      </c>
      <c r="DY850">
        <v>2.96815</v>
      </c>
      <c r="DZ850">
        <v>2.70021</v>
      </c>
      <c r="EA850">
        <v>0.0426411</v>
      </c>
      <c r="EB850">
        <v>0.0415494</v>
      </c>
      <c r="EC850">
        <v>0.0701</v>
      </c>
      <c r="ED850">
        <v>0.0647588</v>
      </c>
      <c r="EE850">
        <v>37130.4</v>
      </c>
      <c r="EF850">
        <v>40684.8</v>
      </c>
      <c r="EG850">
        <v>35177.2</v>
      </c>
      <c r="EH850">
        <v>38530.4</v>
      </c>
      <c r="EI850">
        <v>46439.7</v>
      </c>
      <c r="EJ850">
        <v>52039</v>
      </c>
      <c r="EK850">
        <v>55038.8</v>
      </c>
      <c r="EL850">
        <v>61795.6</v>
      </c>
      <c r="EM850">
        <v>1.8348</v>
      </c>
      <c r="EN850">
        <v>2.071</v>
      </c>
      <c r="EO850">
        <v>-0.00461936</v>
      </c>
      <c r="EP850">
        <v>0</v>
      </c>
      <c r="EQ850">
        <v>23.6926</v>
      </c>
      <c r="ER850">
        <v>999.9</v>
      </c>
      <c r="ES850">
        <v>34.41</v>
      </c>
      <c r="ET850">
        <v>38.763</v>
      </c>
      <c r="EU850">
        <v>32.2962</v>
      </c>
      <c r="EV850">
        <v>54.9721</v>
      </c>
      <c r="EW850">
        <v>35.7292</v>
      </c>
      <c r="EX850">
        <v>2</v>
      </c>
      <c r="EY850">
        <v>0.371646</v>
      </c>
      <c r="EZ850">
        <v>9.28105</v>
      </c>
      <c r="FA850">
        <v>19.9153</v>
      </c>
      <c r="FB850">
        <v>5.19932</v>
      </c>
      <c r="FC850">
        <v>12.0099</v>
      </c>
      <c r="FD850">
        <v>4.9756</v>
      </c>
      <c r="FE850">
        <v>3.294</v>
      </c>
      <c r="FF850">
        <v>9999</v>
      </c>
      <c r="FG850">
        <v>9999</v>
      </c>
      <c r="FH850">
        <v>9999</v>
      </c>
      <c r="FI850">
        <v>553.9</v>
      </c>
      <c r="FJ850">
        <v>1.8631</v>
      </c>
      <c r="FK850">
        <v>1.86783</v>
      </c>
      <c r="FL850">
        <v>1.86752</v>
      </c>
      <c r="FM850">
        <v>1.86874</v>
      </c>
      <c r="FN850">
        <v>1.86951</v>
      </c>
      <c r="FO850">
        <v>1.86557</v>
      </c>
      <c r="FP850">
        <v>1.86655</v>
      </c>
      <c r="FQ850">
        <v>1.86798</v>
      </c>
      <c r="FR850">
        <v>5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7.287</v>
      </c>
      <c r="GF850">
        <v>0.1992</v>
      </c>
      <c r="GG850">
        <v>5.21543574155078</v>
      </c>
      <c r="GH850">
        <v>0.0100486214095962</v>
      </c>
      <c r="GI850">
        <v>-1.74255938316833e-06</v>
      </c>
      <c r="GJ850">
        <v>3.40457676646056e-10</v>
      </c>
      <c r="GK850">
        <v>-0.0234001039270155</v>
      </c>
      <c r="GL850">
        <v>-0.0317258394575505</v>
      </c>
      <c r="GM850">
        <v>0.00293552719409138</v>
      </c>
      <c r="GN850">
        <v>-2.89779016759736e-05</v>
      </c>
      <c r="GO850">
        <v>-4</v>
      </c>
      <c r="GP850">
        <v>2214</v>
      </c>
      <c r="GQ850">
        <v>1</v>
      </c>
      <c r="GR850">
        <v>18</v>
      </c>
      <c r="GS850">
        <v>17504</v>
      </c>
      <c r="GT850">
        <v>28879.9</v>
      </c>
      <c r="GU850">
        <v>0.743408</v>
      </c>
      <c r="GV850">
        <v>2.67578</v>
      </c>
      <c r="GW850">
        <v>2.24854</v>
      </c>
      <c r="GX850">
        <v>2.73193</v>
      </c>
      <c r="GY850">
        <v>1.99585</v>
      </c>
      <c r="GZ850">
        <v>2.323</v>
      </c>
      <c r="HA850">
        <v>41.8223</v>
      </c>
      <c r="HB850">
        <v>15.3316</v>
      </c>
      <c r="HC850">
        <v>18</v>
      </c>
      <c r="HD850">
        <v>442.244</v>
      </c>
      <c r="HE850">
        <v>599.992</v>
      </c>
      <c r="HF850">
        <v>12.9149</v>
      </c>
      <c r="HG850">
        <v>31.5435</v>
      </c>
      <c r="HH850">
        <v>30.0006</v>
      </c>
      <c r="HI850">
        <v>31.2367</v>
      </c>
      <c r="HJ850">
        <v>31.1087</v>
      </c>
      <c r="HK850">
        <v>14.8414</v>
      </c>
      <c r="HL850">
        <v>44.7789</v>
      </c>
      <c r="HM850">
        <v>0</v>
      </c>
      <c r="HN850">
        <v>12.0173</v>
      </c>
      <c r="HO850">
        <v>184.374</v>
      </c>
      <c r="HP850">
        <v>16.408</v>
      </c>
      <c r="HQ850">
        <v>102.062</v>
      </c>
      <c r="HR850">
        <v>102.863</v>
      </c>
    </row>
    <row r="851" spans="1:226">
      <c r="A851">
        <v>835</v>
      </c>
      <c r="B851">
        <v>1657132015.5</v>
      </c>
      <c r="C851">
        <v>11982.9000000954</v>
      </c>
      <c r="D851" t="s">
        <v>2036</v>
      </c>
      <c r="E851" t="s">
        <v>2037</v>
      </c>
      <c r="F851">
        <v>5</v>
      </c>
      <c r="G851" t="s">
        <v>2007</v>
      </c>
      <c r="H851" t="s">
        <v>354</v>
      </c>
      <c r="I851">
        <v>1657132008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204.060198603783</v>
      </c>
      <c r="AK851">
        <v>210.586272727273</v>
      </c>
      <c r="AL851">
        <v>-3.2307053916644</v>
      </c>
      <c r="AM851">
        <v>66.8851955056144</v>
      </c>
      <c r="AN851">
        <f>(AP851 - AO851 + BO851*1E3/(8.314*(BQ851+273.15)) * AR851/BN851 * AQ851) * BN851/(100*BB851) * 1000/(1000 - AP851)</f>
        <v>0</v>
      </c>
      <c r="AO851">
        <v>16.3272725304316</v>
      </c>
      <c r="AP851">
        <v>18.4534290909091</v>
      </c>
      <c r="AQ851">
        <v>9.36386610243034e-05</v>
      </c>
      <c r="AR851">
        <v>77.4802015788082</v>
      </c>
      <c r="AS851">
        <v>12</v>
      </c>
      <c r="AT851">
        <v>2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1657132008</v>
      </c>
      <c r="BH851">
        <v>229.056777777778</v>
      </c>
      <c r="BI851">
        <v>214.955666666667</v>
      </c>
      <c r="BJ851">
        <v>18.442062962963</v>
      </c>
      <c r="BK851">
        <v>16.3205666666667</v>
      </c>
      <c r="BL851">
        <v>221.695888888889</v>
      </c>
      <c r="BM851">
        <v>18.2432037037037</v>
      </c>
      <c r="BN851">
        <v>500.008740740741</v>
      </c>
      <c r="BO851">
        <v>73.9179481481481</v>
      </c>
      <c r="BP851">
        <v>0.0458543851851852</v>
      </c>
      <c r="BQ851">
        <v>22.588237037037</v>
      </c>
      <c r="BR851">
        <v>23.597</v>
      </c>
      <c r="BS851">
        <v>999.9</v>
      </c>
      <c r="BT851">
        <v>0</v>
      </c>
      <c r="BU851">
        <v>0</v>
      </c>
      <c r="BV851">
        <v>9985.55555555555</v>
      </c>
      <c r="BW851">
        <v>0</v>
      </c>
      <c r="BX851">
        <v>1977.29444444444</v>
      </c>
      <c r="BY851">
        <v>14.1012037037037</v>
      </c>
      <c r="BZ851">
        <v>233.360333333333</v>
      </c>
      <c r="CA851">
        <v>218.521925925926</v>
      </c>
      <c r="CB851">
        <v>2.12149407407407</v>
      </c>
      <c r="CC851">
        <v>214.955666666667</v>
      </c>
      <c r="CD851">
        <v>16.3205666666667</v>
      </c>
      <c r="CE851">
        <v>1.36319962962963</v>
      </c>
      <c r="CF851">
        <v>1.20638259259259</v>
      </c>
      <c r="CG851">
        <v>11.5143407407407</v>
      </c>
      <c r="CH851">
        <v>9.68054925925926</v>
      </c>
      <c r="CI851">
        <v>1999.9937037037</v>
      </c>
      <c r="CJ851">
        <v>0.980005333333333</v>
      </c>
      <c r="CK851">
        <v>0.0199947222222222</v>
      </c>
      <c r="CL851">
        <v>0</v>
      </c>
      <c r="CM851">
        <v>2.23592592592593</v>
      </c>
      <c r="CN851">
        <v>0</v>
      </c>
      <c r="CO851">
        <v>5105.66222222222</v>
      </c>
      <c r="CP851">
        <v>17300.1296296296</v>
      </c>
      <c r="CQ851">
        <v>40.6571481481481</v>
      </c>
      <c r="CR851">
        <v>42.187</v>
      </c>
      <c r="CS851">
        <v>40.6203333333333</v>
      </c>
      <c r="CT851">
        <v>40.437</v>
      </c>
      <c r="CU851">
        <v>39.7867407407407</v>
      </c>
      <c r="CV851">
        <v>1960.0037037037</v>
      </c>
      <c r="CW851">
        <v>39.99</v>
      </c>
      <c r="CX851">
        <v>0</v>
      </c>
      <c r="CY851">
        <v>1657131995.5</v>
      </c>
      <c r="CZ851">
        <v>0</v>
      </c>
      <c r="DA851">
        <v>0</v>
      </c>
      <c r="DB851" t="s">
        <v>356</v>
      </c>
      <c r="DC851">
        <v>1656081770.5</v>
      </c>
      <c r="DD851">
        <v>1655399214.6</v>
      </c>
      <c r="DE851">
        <v>0</v>
      </c>
      <c r="DF851">
        <v>0.134</v>
      </c>
      <c r="DG851">
        <v>-0.06</v>
      </c>
      <c r="DH851">
        <v>9.331</v>
      </c>
      <c r="DI851">
        <v>0.511</v>
      </c>
      <c r="DJ851">
        <v>421</v>
      </c>
      <c r="DK851">
        <v>25</v>
      </c>
      <c r="DL851">
        <v>1.93</v>
      </c>
      <c r="DM851">
        <v>0.15</v>
      </c>
      <c r="DN851">
        <v>13.94761</v>
      </c>
      <c r="DO851">
        <v>3.970957598499</v>
      </c>
      <c r="DP851">
        <v>0.500807973079503</v>
      </c>
      <c r="DQ851">
        <v>0</v>
      </c>
      <c r="DR851">
        <v>2.121439</v>
      </c>
      <c r="DS851">
        <v>-0.00179504690432202</v>
      </c>
      <c r="DT851">
        <v>0.00265385267111798</v>
      </c>
      <c r="DU851">
        <v>1</v>
      </c>
      <c r="DV851">
        <v>1</v>
      </c>
      <c r="DW851">
        <v>2</v>
      </c>
      <c r="DX851" t="s">
        <v>357</v>
      </c>
      <c r="DY851">
        <v>2.96775</v>
      </c>
      <c r="DZ851">
        <v>2.69908</v>
      </c>
      <c r="EA851">
        <v>0.0398554</v>
      </c>
      <c r="EB851">
        <v>0.0385605</v>
      </c>
      <c r="EC851">
        <v>0.0701213</v>
      </c>
      <c r="ED851">
        <v>0.0648052</v>
      </c>
      <c r="EE851">
        <v>37238.5</v>
      </c>
      <c r="EF851">
        <v>40811.3</v>
      </c>
      <c r="EG851">
        <v>35177.3</v>
      </c>
      <c r="EH851">
        <v>38530.1</v>
      </c>
      <c r="EI851">
        <v>46438.7</v>
      </c>
      <c r="EJ851">
        <v>52035.9</v>
      </c>
      <c r="EK851">
        <v>55038.9</v>
      </c>
      <c r="EL851">
        <v>61795</v>
      </c>
      <c r="EM851">
        <v>1.8356</v>
      </c>
      <c r="EN851">
        <v>2.0706</v>
      </c>
      <c r="EO851">
        <v>-0.00447035</v>
      </c>
      <c r="EP851">
        <v>0</v>
      </c>
      <c r="EQ851">
        <v>23.7066</v>
      </c>
      <c r="ER851">
        <v>999.9</v>
      </c>
      <c r="ES851">
        <v>34.41</v>
      </c>
      <c r="ET851">
        <v>38.763</v>
      </c>
      <c r="EU851">
        <v>32.2958</v>
      </c>
      <c r="EV851">
        <v>55.0121</v>
      </c>
      <c r="EW851">
        <v>35.7412</v>
      </c>
      <c r="EX851">
        <v>2</v>
      </c>
      <c r="EY851">
        <v>0.372561</v>
      </c>
      <c r="EZ851">
        <v>9.28105</v>
      </c>
      <c r="FA851">
        <v>19.9151</v>
      </c>
      <c r="FB851">
        <v>5.19932</v>
      </c>
      <c r="FC851">
        <v>12.0099</v>
      </c>
      <c r="FD851">
        <v>4.9752</v>
      </c>
      <c r="FE851">
        <v>3.294</v>
      </c>
      <c r="FF851">
        <v>9999</v>
      </c>
      <c r="FG851">
        <v>9999</v>
      </c>
      <c r="FH851">
        <v>9999</v>
      </c>
      <c r="FI851">
        <v>553.9</v>
      </c>
      <c r="FJ851">
        <v>1.8631</v>
      </c>
      <c r="FK851">
        <v>1.86783</v>
      </c>
      <c r="FL851">
        <v>1.86752</v>
      </c>
      <c r="FM851">
        <v>1.86874</v>
      </c>
      <c r="FN851">
        <v>1.86951</v>
      </c>
      <c r="FO851">
        <v>1.86554</v>
      </c>
      <c r="FP851">
        <v>1.86658</v>
      </c>
      <c r="FQ851">
        <v>1.86798</v>
      </c>
      <c r="FR851">
        <v>5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7.14</v>
      </c>
      <c r="GF851">
        <v>0.1994</v>
      </c>
      <c r="GG851">
        <v>5.21543574155078</v>
      </c>
      <c r="GH851">
        <v>0.0100486214095962</v>
      </c>
      <c r="GI851">
        <v>-1.74255938316833e-06</v>
      </c>
      <c r="GJ851">
        <v>3.40457676646056e-10</v>
      </c>
      <c r="GK851">
        <v>-0.0234001039270155</v>
      </c>
      <c r="GL851">
        <v>-0.0317258394575505</v>
      </c>
      <c r="GM851">
        <v>0.00293552719409138</v>
      </c>
      <c r="GN851">
        <v>-2.89779016759736e-05</v>
      </c>
      <c r="GO851">
        <v>-4</v>
      </c>
      <c r="GP851">
        <v>2214</v>
      </c>
      <c r="GQ851">
        <v>1</v>
      </c>
      <c r="GR851">
        <v>18</v>
      </c>
      <c r="GS851">
        <v>17504.1</v>
      </c>
      <c r="GT851">
        <v>28880</v>
      </c>
      <c r="GU851">
        <v>0.698242</v>
      </c>
      <c r="GV851">
        <v>2.677</v>
      </c>
      <c r="GW851">
        <v>2.24854</v>
      </c>
      <c r="GX851">
        <v>2.73071</v>
      </c>
      <c r="GY851">
        <v>1.99585</v>
      </c>
      <c r="GZ851">
        <v>2.34131</v>
      </c>
      <c r="HA851">
        <v>41.8486</v>
      </c>
      <c r="HB851">
        <v>15.3316</v>
      </c>
      <c r="HC851">
        <v>18</v>
      </c>
      <c r="HD851">
        <v>442.803</v>
      </c>
      <c r="HE851">
        <v>599.764</v>
      </c>
      <c r="HF851">
        <v>12.9106</v>
      </c>
      <c r="HG851">
        <v>31.5518</v>
      </c>
      <c r="HH851">
        <v>30.0006</v>
      </c>
      <c r="HI851">
        <v>31.2465</v>
      </c>
      <c r="HJ851">
        <v>31.1168</v>
      </c>
      <c r="HK851">
        <v>13.8619</v>
      </c>
      <c r="HL851">
        <v>44.5003</v>
      </c>
      <c r="HM851">
        <v>0</v>
      </c>
      <c r="HN851">
        <v>12.0239</v>
      </c>
      <c r="HO851">
        <v>164.298</v>
      </c>
      <c r="HP851">
        <v>16.4265</v>
      </c>
      <c r="HQ851">
        <v>102.062</v>
      </c>
      <c r="HR851">
        <v>102.863</v>
      </c>
    </row>
    <row r="852" spans="1:226">
      <c r="A852">
        <v>836</v>
      </c>
      <c r="B852">
        <v>1657132020.5</v>
      </c>
      <c r="C852">
        <v>11987.9000000954</v>
      </c>
      <c r="D852" t="s">
        <v>2038</v>
      </c>
      <c r="E852" t="s">
        <v>2039</v>
      </c>
      <c r="F852">
        <v>5</v>
      </c>
      <c r="G852" t="s">
        <v>2007</v>
      </c>
      <c r="H852" t="s">
        <v>354</v>
      </c>
      <c r="I852">
        <v>1657132012.71429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187.0203568456</v>
      </c>
      <c r="AK852">
        <v>194.111587878788</v>
      </c>
      <c r="AL852">
        <v>-3.31968471986962</v>
      </c>
      <c r="AM852">
        <v>66.8851955056144</v>
      </c>
      <c r="AN852">
        <f>(AP852 - AO852 + BO852*1E3/(8.314*(BQ852+273.15)) * AR852/BN852 * AQ852) * BN852/(100*BB852) * 1000/(1000 - AP852)</f>
        <v>0</v>
      </c>
      <c r="AO852">
        <v>16.3421048708914</v>
      </c>
      <c r="AP852">
        <v>18.4653763636364</v>
      </c>
      <c r="AQ852">
        <v>0.00580431846624066</v>
      </c>
      <c r="AR852">
        <v>77.4802015788082</v>
      </c>
      <c r="AS852">
        <v>12</v>
      </c>
      <c r="AT852">
        <v>2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1657132012.71429</v>
      </c>
      <c r="BH852">
        <v>213.991785714286</v>
      </c>
      <c r="BI852">
        <v>199.376571428571</v>
      </c>
      <c r="BJ852">
        <v>18.4508035714286</v>
      </c>
      <c r="BK852">
        <v>16.331225</v>
      </c>
      <c r="BL852">
        <v>206.770392857143</v>
      </c>
      <c r="BM852">
        <v>18.25155</v>
      </c>
      <c r="BN852">
        <v>500.00325</v>
      </c>
      <c r="BO852">
        <v>73.9179571428571</v>
      </c>
      <c r="BP852">
        <v>0.0457743464285714</v>
      </c>
      <c r="BQ852">
        <v>22.5966392857143</v>
      </c>
      <c r="BR852">
        <v>23.6195821428571</v>
      </c>
      <c r="BS852">
        <v>999.9</v>
      </c>
      <c r="BT852">
        <v>0</v>
      </c>
      <c r="BU852">
        <v>0</v>
      </c>
      <c r="BV852">
        <v>9993.92857142857</v>
      </c>
      <c r="BW852">
        <v>0</v>
      </c>
      <c r="BX852">
        <v>1977.62928571429</v>
      </c>
      <c r="BY852">
        <v>14.615275</v>
      </c>
      <c r="BZ852">
        <v>218.014178571429</v>
      </c>
      <c r="CA852">
        <v>202.6865</v>
      </c>
      <c r="CB852">
        <v>2.11958142857143</v>
      </c>
      <c r="CC852">
        <v>199.376571428571</v>
      </c>
      <c r="CD852">
        <v>16.331225</v>
      </c>
      <c r="CE852">
        <v>1.36384607142857</v>
      </c>
      <c r="CF852">
        <v>1.20717</v>
      </c>
      <c r="CG852">
        <v>11.5215107142857</v>
      </c>
      <c r="CH852">
        <v>9.69027535714286</v>
      </c>
      <c r="CI852">
        <v>2000.01285714286</v>
      </c>
      <c r="CJ852">
        <v>0.980005607142857</v>
      </c>
      <c r="CK852">
        <v>0.0199944392857143</v>
      </c>
      <c r="CL852">
        <v>0</v>
      </c>
      <c r="CM852">
        <v>2.28066428571429</v>
      </c>
      <c r="CN852">
        <v>0</v>
      </c>
      <c r="CO852">
        <v>5103.61892857143</v>
      </c>
      <c r="CP852">
        <v>17300.275</v>
      </c>
      <c r="CQ852">
        <v>40.6670714285714</v>
      </c>
      <c r="CR852">
        <v>42.187</v>
      </c>
      <c r="CS852">
        <v>40.625</v>
      </c>
      <c r="CT852">
        <v>40.437</v>
      </c>
      <c r="CU852">
        <v>39.7965</v>
      </c>
      <c r="CV852">
        <v>1960.02285714286</v>
      </c>
      <c r="CW852">
        <v>39.99</v>
      </c>
      <c r="CX852">
        <v>0</v>
      </c>
      <c r="CY852">
        <v>1657132000.9</v>
      </c>
      <c r="CZ852">
        <v>0</v>
      </c>
      <c r="DA852">
        <v>0</v>
      </c>
      <c r="DB852" t="s">
        <v>356</v>
      </c>
      <c r="DC852">
        <v>1656081770.5</v>
      </c>
      <c r="DD852">
        <v>1655399214.6</v>
      </c>
      <c r="DE852">
        <v>0</v>
      </c>
      <c r="DF852">
        <v>0.134</v>
      </c>
      <c r="DG852">
        <v>-0.06</v>
      </c>
      <c r="DH852">
        <v>9.331</v>
      </c>
      <c r="DI852">
        <v>0.511</v>
      </c>
      <c r="DJ852">
        <v>421</v>
      </c>
      <c r="DK852">
        <v>25</v>
      </c>
      <c r="DL852">
        <v>1.93</v>
      </c>
      <c r="DM852">
        <v>0.15</v>
      </c>
      <c r="DN852">
        <v>14.3070775</v>
      </c>
      <c r="DO852">
        <v>4.84382476547839</v>
      </c>
      <c r="DP852">
        <v>0.577783887144449</v>
      </c>
      <c r="DQ852">
        <v>0</v>
      </c>
      <c r="DR852">
        <v>2.12066575</v>
      </c>
      <c r="DS852">
        <v>-0.018790806754222</v>
      </c>
      <c r="DT852">
        <v>0.00360211457861906</v>
      </c>
      <c r="DU852">
        <v>1</v>
      </c>
      <c r="DV852">
        <v>1</v>
      </c>
      <c r="DW852">
        <v>2</v>
      </c>
      <c r="DX852" t="s">
        <v>357</v>
      </c>
      <c r="DY852">
        <v>2.96798</v>
      </c>
      <c r="DZ852">
        <v>2.6997</v>
      </c>
      <c r="EA852">
        <v>0.0369571</v>
      </c>
      <c r="EB852">
        <v>0.0355609</v>
      </c>
      <c r="EC852">
        <v>0.0701524</v>
      </c>
      <c r="ED852">
        <v>0.064832</v>
      </c>
      <c r="EE852">
        <v>37349.5</v>
      </c>
      <c r="EF852">
        <v>40937.9</v>
      </c>
      <c r="EG852">
        <v>35176.2</v>
      </c>
      <c r="EH852">
        <v>38529.6</v>
      </c>
      <c r="EI852">
        <v>46435.4</v>
      </c>
      <c r="EJ852">
        <v>52034</v>
      </c>
      <c r="EK852">
        <v>55036.9</v>
      </c>
      <c r="EL852">
        <v>61794.8</v>
      </c>
      <c r="EM852">
        <v>1.8346</v>
      </c>
      <c r="EN852">
        <v>2.0702</v>
      </c>
      <c r="EO852">
        <v>-0.00372529</v>
      </c>
      <c r="EP852">
        <v>0</v>
      </c>
      <c r="EQ852">
        <v>23.7178</v>
      </c>
      <c r="ER852">
        <v>999.9</v>
      </c>
      <c r="ES852">
        <v>34.41</v>
      </c>
      <c r="ET852">
        <v>38.763</v>
      </c>
      <c r="EU852">
        <v>32.294</v>
      </c>
      <c r="EV852">
        <v>54.9621</v>
      </c>
      <c r="EW852">
        <v>35.7532</v>
      </c>
      <c r="EX852">
        <v>2</v>
      </c>
      <c r="EY852">
        <v>0.373293</v>
      </c>
      <c r="EZ852">
        <v>9.28105</v>
      </c>
      <c r="FA852">
        <v>19.9151</v>
      </c>
      <c r="FB852">
        <v>5.20052</v>
      </c>
      <c r="FC852">
        <v>12.0099</v>
      </c>
      <c r="FD852">
        <v>4.9756</v>
      </c>
      <c r="FE852">
        <v>3.294</v>
      </c>
      <c r="FF852">
        <v>9999</v>
      </c>
      <c r="FG852">
        <v>9999</v>
      </c>
      <c r="FH852">
        <v>9999</v>
      </c>
      <c r="FI852">
        <v>553.9</v>
      </c>
      <c r="FJ852">
        <v>1.8631</v>
      </c>
      <c r="FK852">
        <v>1.86783</v>
      </c>
      <c r="FL852">
        <v>1.86752</v>
      </c>
      <c r="FM852">
        <v>1.86874</v>
      </c>
      <c r="FN852">
        <v>1.86951</v>
      </c>
      <c r="FO852">
        <v>1.86554</v>
      </c>
      <c r="FP852">
        <v>1.86661</v>
      </c>
      <c r="FQ852">
        <v>1.86795</v>
      </c>
      <c r="FR852">
        <v>5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6.989</v>
      </c>
      <c r="GF852">
        <v>0.2001</v>
      </c>
      <c r="GG852">
        <v>5.21543574155078</v>
      </c>
      <c r="GH852">
        <v>0.0100486214095962</v>
      </c>
      <c r="GI852">
        <v>-1.74255938316833e-06</v>
      </c>
      <c r="GJ852">
        <v>3.40457676646056e-10</v>
      </c>
      <c r="GK852">
        <v>-0.0234001039270155</v>
      </c>
      <c r="GL852">
        <v>-0.0317258394575505</v>
      </c>
      <c r="GM852">
        <v>0.00293552719409138</v>
      </c>
      <c r="GN852">
        <v>-2.89779016759736e-05</v>
      </c>
      <c r="GO852">
        <v>-4</v>
      </c>
      <c r="GP852">
        <v>2214</v>
      </c>
      <c r="GQ852">
        <v>1</v>
      </c>
      <c r="GR852">
        <v>18</v>
      </c>
      <c r="GS852">
        <v>17504.2</v>
      </c>
      <c r="GT852">
        <v>28880.1</v>
      </c>
      <c r="GU852">
        <v>0.646973</v>
      </c>
      <c r="GV852">
        <v>2.68555</v>
      </c>
      <c r="GW852">
        <v>2.24854</v>
      </c>
      <c r="GX852">
        <v>2.73071</v>
      </c>
      <c r="GY852">
        <v>1.99585</v>
      </c>
      <c r="GZ852">
        <v>2.32544</v>
      </c>
      <c r="HA852">
        <v>41.8223</v>
      </c>
      <c r="HB852">
        <v>15.3141</v>
      </c>
      <c r="HC852">
        <v>18</v>
      </c>
      <c r="HD852">
        <v>442.248</v>
      </c>
      <c r="HE852">
        <v>599.563</v>
      </c>
      <c r="HF852">
        <v>12.9107</v>
      </c>
      <c r="HG852">
        <v>31.5601</v>
      </c>
      <c r="HH852">
        <v>30.0008</v>
      </c>
      <c r="HI852">
        <v>31.2547</v>
      </c>
      <c r="HJ852">
        <v>31.1271</v>
      </c>
      <c r="HK852">
        <v>12.9084</v>
      </c>
      <c r="HL852">
        <v>44.5003</v>
      </c>
      <c r="HM852">
        <v>0</v>
      </c>
      <c r="HN852">
        <v>12.0347</v>
      </c>
      <c r="HO852">
        <v>150.858</v>
      </c>
      <c r="HP852">
        <v>16.4386</v>
      </c>
      <c r="HQ852">
        <v>102.058</v>
      </c>
      <c r="HR852">
        <v>102.862</v>
      </c>
    </row>
    <row r="853" spans="1:226">
      <c r="A853">
        <v>837</v>
      </c>
      <c r="B853">
        <v>1657132025.5</v>
      </c>
      <c r="C853">
        <v>11992.9000000954</v>
      </c>
      <c r="D853" t="s">
        <v>2040</v>
      </c>
      <c r="E853" t="s">
        <v>2041</v>
      </c>
      <c r="F853">
        <v>5</v>
      </c>
      <c r="G853" t="s">
        <v>2007</v>
      </c>
      <c r="H853" t="s">
        <v>354</v>
      </c>
      <c r="I853">
        <v>1657132018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170.376499556853</v>
      </c>
      <c r="AK853">
        <v>177.753636363636</v>
      </c>
      <c r="AL853">
        <v>-3.25851562868941</v>
      </c>
      <c r="AM853">
        <v>66.8851955056144</v>
      </c>
      <c r="AN853">
        <f>(AP853 - AO853 + BO853*1E3/(8.314*(BQ853+273.15)) * AR853/BN853 * AQ853) * BN853/(100*BB853) * 1000/(1000 - AP853)</f>
        <v>0</v>
      </c>
      <c r="AO853">
        <v>16.3464094840721</v>
      </c>
      <c r="AP853">
        <v>18.4786515151515</v>
      </c>
      <c r="AQ853">
        <v>0.00141951715582941</v>
      </c>
      <c r="AR853">
        <v>77.4802015788082</v>
      </c>
      <c r="AS853">
        <v>12</v>
      </c>
      <c r="AT853">
        <v>2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1657132018</v>
      </c>
      <c r="BH853">
        <v>196.984666666667</v>
      </c>
      <c r="BI853">
        <v>181.98362962963</v>
      </c>
      <c r="BJ853">
        <v>18.4618296296296</v>
      </c>
      <c r="BK853">
        <v>16.3437296296296</v>
      </c>
      <c r="BL853">
        <v>189.921518518518</v>
      </c>
      <c r="BM853">
        <v>18.2620851851852</v>
      </c>
      <c r="BN853">
        <v>499.992703703704</v>
      </c>
      <c r="BO853">
        <v>73.9184666666667</v>
      </c>
      <c r="BP853">
        <v>0.0458181222222222</v>
      </c>
      <c r="BQ853">
        <v>22.6068888888889</v>
      </c>
      <c r="BR853">
        <v>23.637162962963</v>
      </c>
      <c r="BS853">
        <v>999.9</v>
      </c>
      <c r="BT853">
        <v>0</v>
      </c>
      <c r="BU853">
        <v>0</v>
      </c>
      <c r="BV853">
        <v>9995.55555555555</v>
      </c>
      <c r="BW853">
        <v>0</v>
      </c>
      <c r="BX853">
        <v>1977.85148148148</v>
      </c>
      <c r="BY853">
        <v>15.0010814814815</v>
      </c>
      <c r="BZ853">
        <v>200.689666666667</v>
      </c>
      <c r="CA853">
        <v>185.007185185185</v>
      </c>
      <c r="CB853">
        <v>2.1181037037037</v>
      </c>
      <c r="CC853">
        <v>181.98362962963</v>
      </c>
      <c r="CD853">
        <v>16.3437296296296</v>
      </c>
      <c r="CE853">
        <v>1.36467037037037</v>
      </c>
      <c r="CF853">
        <v>1.20810222222222</v>
      </c>
      <c r="CG853">
        <v>11.5306444444444</v>
      </c>
      <c r="CH853">
        <v>9.70177814814815</v>
      </c>
      <c r="CI853">
        <v>1999.99703703704</v>
      </c>
      <c r="CJ853">
        <v>0.980005888888889</v>
      </c>
      <c r="CK853">
        <v>0.0199941481481481</v>
      </c>
      <c r="CL853">
        <v>0</v>
      </c>
      <c r="CM853">
        <v>2.27817037037037</v>
      </c>
      <c r="CN853">
        <v>0</v>
      </c>
      <c r="CO853">
        <v>5102.41703703704</v>
      </c>
      <c r="CP853">
        <v>17300.1407407407</v>
      </c>
      <c r="CQ853">
        <v>40.6778148148148</v>
      </c>
      <c r="CR853">
        <v>42.1916666666667</v>
      </c>
      <c r="CS853">
        <v>40.6295925925926</v>
      </c>
      <c r="CT853">
        <v>40.4393333333333</v>
      </c>
      <c r="CU853">
        <v>39.8028148148148</v>
      </c>
      <c r="CV853">
        <v>1960.00703703704</v>
      </c>
      <c r="CW853">
        <v>39.99</v>
      </c>
      <c r="CX853">
        <v>0</v>
      </c>
      <c r="CY853">
        <v>1657132005.7</v>
      </c>
      <c r="CZ853">
        <v>0</v>
      </c>
      <c r="DA853">
        <v>0</v>
      </c>
      <c r="DB853" t="s">
        <v>356</v>
      </c>
      <c r="DC853">
        <v>1656081770.5</v>
      </c>
      <c r="DD853">
        <v>1655399214.6</v>
      </c>
      <c r="DE853">
        <v>0</v>
      </c>
      <c r="DF853">
        <v>0.134</v>
      </c>
      <c r="DG853">
        <v>-0.06</v>
      </c>
      <c r="DH853">
        <v>9.331</v>
      </c>
      <c r="DI853">
        <v>0.511</v>
      </c>
      <c r="DJ853">
        <v>421</v>
      </c>
      <c r="DK853">
        <v>25</v>
      </c>
      <c r="DL853">
        <v>1.93</v>
      </c>
      <c r="DM853">
        <v>0.15</v>
      </c>
      <c r="DN853">
        <v>14.8176275</v>
      </c>
      <c r="DO853">
        <v>4.67455272045026</v>
      </c>
      <c r="DP853">
        <v>0.529716629901072</v>
      </c>
      <c r="DQ853">
        <v>0</v>
      </c>
      <c r="DR853">
        <v>2.11920125</v>
      </c>
      <c r="DS853">
        <v>-0.0206837898686748</v>
      </c>
      <c r="DT853">
        <v>0.00609668196132124</v>
      </c>
      <c r="DU853">
        <v>1</v>
      </c>
      <c r="DV853">
        <v>1</v>
      </c>
      <c r="DW853">
        <v>2</v>
      </c>
      <c r="DX853" t="s">
        <v>357</v>
      </c>
      <c r="DY853">
        <v>2.96856</v>
      </c>
      <c r="DZ853">
        <v>2.6995</v>
      </c>
      <c r="EA853">
        <v>0.0340284</v>
      </c>
      <c r="EB853">
        <v>0.0324329</v>
      </c>
      <c r="EC853">
        <v>0.0701795</v>
      </c>
      <c r="ED853">
        <v>0.0650829</v>
      </c>
      <c r="EE853">
        <v>37461.8</v>
      </c>
      <c r="EF853">
        <v>41070.4</v>
      </c>
      <c r="EG853">
        <v>35175.1</v>
      </c>
      <c r="EH853">
        <v>38529.4</v>
      </c>
      <c r="EI853">
        <v>46432.9</v>
      </c>
      <c r="EJ853">
        <v>52019.4</v>
      </c>
      <c r="EK853">
        <v>55035.6</v>
      </c>
      <c r="EL853">
        <v>61794</v>
      </c>
      <c r="EM853">
        <v>1.8358</v>
      </c>
      <c r="EN853">
        <v>2.0698</v>
      </c>
      <c r="EO853">
        <v>-0.00700355</v>
      </c>
      <c r="EP853">
        <v>0</v>
      </c>
      <c r="EQ853">
        <v>23.7317</v>
      </c>
      <c r="ER853">
        <v>999.9</v>
      </c>
      <c r="ES853">
        <v>34.41</v>
      </c>
      <c r="ET853">
        <v>38.773</v>
      </c>
      <c r="EU853">
        <v>32.3133</v>
      </c>
      <c r="EV853">
        <v>55.2121</v>
      </c>
      <c r="EW853">
        <v>35.7372</v>
      </c>
      <c r="EX853">
        <v>2</v>
      </c>
      <c r="EY853">
        <v>0.374329</v>
      </c>
      <c r="EZ853">
        <v>9.28105</v>
      </c>
      <c r="FA853">
        <v>19.9149</v>
      </c>
      <c r="FB853">
        <v>5.20052</v>
      </c>
      <c r="FC853">
        <v>12.0099</v>
      </c>
      <c r="FD853">
        <v>4.976</v>
      </c>
      <c r="FE853">
        <v>3.294</v>
      </c>
      <c r="FF853">
        <v>9999</v>
      </c>
      <c r="FG853">
        <v>9999</v>
      </c>
      <c r="FH853">
        <v>9999</v>
      </c>
      <c r="FI853">
        <v>553.9</v>
      </c>
      <c r="FJ853">
        <v>1.8631</v>
      </c>
      <c r="FK853">
        <v>1.86783</v>
      </c>
      <c r="FL853">
        <v>1.86752</v>
      </c>
      <c r="FM853">
        <v>1.86874</v>
      </c>
      <c r="FN853">
        <v>1.86951</v>
      </c>
      <c r="FO853">
        <v>1.86554</v>
      </c>
      <c r="FP853">
        <v>1.86661</v>
      </c>
      <c r="FQ853">
        <v>1.86798</v>
      </c>
      <c r="FR853">
        <v>5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6.839</v>
      </c>
      <c r="GF853">
        <v>0.2005</v>
      </c>
      <c r="GG853">
        <v>5.21543574155078</v>
      </c>
      <c r="GH853">
        <v>0.0100486214095962</v>
      </c>
      <c r="GI853">
        <v>-1.74255938316833e-06</v>
      </c>
      <c r="GJ853">
        <v>3.40457676646056e-10</v>
      </c>
      <c r="GK853">
        <v>-0.0234001039270155</v>
      </c>
      <c r="GL853">
        <v>-0.0317258394575505</v>
      </c>
      <c r="GM853">
        <v>0.00293552719409138</v>
      </c>
      <c r="GN853">
        <v>-2.89779016759736e-05</v>
      </c>
      <c r="GO853">
        <v>-4</v>
      </c>
      <c r="GP853">
        <v>2214</v>
      </c>
      <c r="GQ853">
        <v>1</v>
      </c>
      <c r="GR853">
        <v>18</v>
      </c>
      <c r="GS853">
        <v>17504.2</v>
      </c>
      <c r="GT853">
        <v>28880.2</v>
      </c>
      <c r="GU853">
        <v>0.600586</v>
      </c>
      <c r="GV853">
        <v>2.68188</v>
      </c>
      <c r="GW853">
        <v>2.24854</v>
      </c>
      <c r="GX853">
        <v>2.73071</v>
      </c>
      <c r="GY853">
        <v>1.99585</v>
      </c>
      <c r="GZ853">
        <v>2.36084</v>
      </c>
      <c r="HA853">
        <v>41.8486</v>
      </c>
      <c r="HB853">
        <v>15.3228</v>
      </c>
      <c r="HC853">
        <v>18</v>
      </c>
      <c r="HD853">
        <v>443.058</v>
      </c>
      <c r="HE853">
        <v>599.334</v>
      </c>
      <c r="HF853">
        <v>12.9121</v>
      </c>
      <c r="HG853">
        <v>31.5684</v>
      </c>
      <c r="HH853">
        <v>30.0008</v>
      </c>
      <c r="HI853">
        <v>31.264</v>
      </c>
      <c r="HJ853">
        <v>31.1357</v>
      </c>
      <c r="HK853">
        <v>11.9114</v>
      </c>
      <c r="HL853">
        <v>44.2227</v>
      </c>
      <c r="HM853">
        <v>0</v>
      </c>
      <c r="HN853">
        <v>12.0439</v>
      </c>
      <c r="HO853">
        <v>130.67</v>
      </c>
      <c r="HP853">
        <v>16.4461</v>
      </c>
      <c r="HQ853">
        <v>102.056</v>
      </c>
      <c r="HR853">
        <v>102.861</v>
      </c>
    </row>
    <row r="854" spans="1:226">
      <c r="A854">
        <v>838</v>
      </c>
      <c r="B854">
        <v>1657132030.5</v>
      </c>
      <c r="C854">
        <v>11997.9000000954</v>
      </c>
      <c r="D854" t="s">
        <v>2042</v>
      </c>
      <c r="E854" t="s">
        <v>2043</v>
      </c>
      <c r="F854">
        <v>5</v>
      </c>
      <c r="G854" t="s">
        <v>2007</v>
      </c>
      <c r="H854" t="s">
        <v>354</v>
      </c>
      <c r="I854">
        <v>1657132022.71429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153.389242850056</v>
      </c>
      <c r="AK854">
        <v>161.285303030303</v>
      </c>
      <c r="AL854">
        <v>-3.31999778398632</v>
      </c>
      <c r="AM854">
        <v>66.8851955056144</v>
      </c>
      <c r="AN854">
        <f>(AP854 - AO854 + BO854*1E3/(8.314*(BQ854+273.15)) * AR854/BN854 * AQ854) * BN854/(100*BB854) * 1000/(1000 - AP854)</f>
        <v>0</v>
      </c>
      <c r="AO854">
        <v>16.4628012509632</v>
      </c>
      <c r="AP854">
        <v>18.5187987878788</v>
      </c>
      <c r="AQ854">
        <v>0.00652014334619804</v>
      </c>
      <c r="AR854">
        <v>77.4802015788082</v>
      </c>
      <c r="AS854">
        <v>12</v>
      </c>
      <c r="AT854">
        <v>2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1657132022.71429</v>
      </c>
      <c r="BH854">
        <v>181.836714285714</v>
      </c>
      <c r="BI854">
        <v>166.296964285714</v>
      </c>
      <c r="BJ854">
        <v>18.4766357142857</v>
      </c>
      <c r="BK854">
        <v>16.3875071428571</v>
      </c>
      <c r="BL854">
        <v>174.915357142857</v>
      </c>
      <c r="BM854">
        <v>18.2762357142857</v>
      </c>
      <c r="BN854">
        <v>499.989178571429</v>
      </c>
      <c r="BO854">
        <v>73.9186642857143</v>
      </c>
      <c r="BP854">
        <v>0.0457864285714286</v>
      </c>
      <c r="BQ854">
        <v>22.6154714285714</v>
      </c>
      <c r="BR854">
        <v>23.6420464285714</v>
      </c>
      <c r="BS854">
        <v>999.9</v>
      </c>
      <c r="BT854">
        <v>0</v>
      </c>
      <c r="BU854">
        <v>0</v>
      </c>
      <c r="BV854">
        <v>10003.3928571429</v>
      </c>
      <c r="BW854">
        <v>0</v>
      </c>
      <c r="BX854">
        <v>1978.30785714286</v>
      </c>
      <c r="BY854">
        <v>15.5397535714286</v>
      </c>
      <c r="BZ854">
        <v>185.259464285714</v>
      </c>
      <c r="CA854">
        <v>169.066821428571</v>
      </c>
      <c r="CB854">
        <v>2.08913357142857</v>
      </c>
      <c r="CC854">
        <v>166.296964285714</v>
      </c>
      <c r="CD854">
        <v>16.3875071428571</v>
      </c>
      <c r="CE854">
        <v>1.36576821428571</v>
      </c>
      <c r="CF854">
        <v>1.21134214285714</v>
      </c>
      <c r="CG854">
        <v>11.5428071428571</v>
      </c>
      <c r="CH854">
        <v>9.741605</v>
      </c>
      <c r="CI854">
        <v>1999.99857142857</v>
      </c>
      <c r="CJ854">
        <v>0.98000625</v>
      </c>
      <c r="CK854">
        <v>0.019993775</v>
      </c>
      <c r="CL854">
        <v>0</v>
      </c>
      <c r="CM854">
        <v>2.263675</v>
      </c>
      <c r="CN854">
        <v>0</v>
      </c>
      <c r="CO854">
        <v>5101.87642857143</v>
      </c>
      <c r="CP854">
        <v>17300.1535714286</v>
      </c>
      <c r="CQ854">
        <v>40.696</v>
      </c>
      <c r="CR854">
        <v>42.20725</v>
      </c>
      <c r="CS854">
        <v>40.6338571428571</v>
      </c>
      <c r="CT854">
        <v>40.455</v>
      </c>
      <c r="CU854">
        <v>39.812</v>
      </c>
      <c r="CV854">
        <v>1960.00857142857</v>
      </c>
      <c r="CW854">
        <v>39.99</v>
      </c>
      <c r="CX854">
        <v>0</v>
      </c>
      <c r="CY854">
        <v>1657132010.5</v>
      </c>
      <c r="CZ854">
        <v>0</v>
      </c>
      <c r="DA854">
        <v>0</v>
      </c>
      <c r="DB854" t="s">
        <v>356</v>
      </c>
      <c r="DC854">
        <v>1656081770.5</v>
      </c>
      <c r="DD854">
        <v>1655399214.6</v>
      </c>
      <c r="DE854">
        <v>0</v>
      </c>
      <c r="DF854">
        <v>0.134</v>
      </c>
      <c r="DG854">
        <v>-0.06</v>
      </c>
      <c r="DH854">
        <v>9.331</v>
      </c>
      <c r="DI854">
        <v>0.511</v>
      </c>
      <c r="DJ854">
        <v>421</v>
      </c>
      <c r="DK854">
        <v>25</v>
      </c>
      <c r="DL854">
        <v>1.93</v>
      </c>
      <c r="DM854">
        <v>0.15</v>
      </c>
      <c r="DN854">
        <v>15.173715</v>
      </c>
      <c r="DO854">
        <v>5.67291106941838</v>
      </c>
      <c r="DP854">
        <v>0.615682849992591</v>
      </c>
      <c r="DQ854">
        <v>0</v>
      </c>
      <c r="DR854">
        <v>2.10082975</v>
      </c>
      <c r="DS854">
        <v>-0.271780075046903</v>
      </c>
      <c r="DT854">
        <v>0.0364713390546262</v>
      </c>
      <c r="DU854">
        <v>0</v>
      </c>
      <c r="DV854">
        <v>0</v>
      </c>
      <c r="DW854">
        <v>2</v>
      </c>
      <c r="DX854" t="s">
        <v>367</v>
      </c>
      <c r="DY854">
        <v>2.96875</v>
      </c>
      <c r="DZ854">
        <v>2.69995</v>
      </c>
      <c r="EA854">
        <v>0.0309696</v>
      </c>
      <c r="EB854">
        <v>0.0292648</v>
      </c>
      <c r="EC854">
        <v>0.0703005</v>
      </c>
      <c r="ED854">
        <v>0.0651899</v>
      </c>
      <c r="EE854">
        <v>37580.1</v>
      </c>
      <c r="EF854">
        <v>41204</v>
      </c>
      <c r="EG854">
        <v>35174.9</v>
      </c>
      <c r="EH854">
        <v>38528.7</v>
      </c>
      <c r="EI854">
        <v>46427</v>
      </c>
      <c r="EJ854">
        <v>52012</v>
      </c>
      <c r="EK854">
        <v>55036</v>
      </c>
      <c r="EL854">
        <v>61792.5</v>
      </c>
      <c r="EM854">
        <v>1.8354</v>
      </c>
      <c r="EN854">
        <v>2.0698</v>
      </c>
      <c r="EO854">
        <v>-0.00759959</v>
      </c>
      <c r="EP854">
        <v>0</v>
      </c>
      <c r="EQ854">
        <v>23.7445</v>
      </c>
      <c r="ER854">
        <v>999.9</v>
      </c>
      <c r="ES854">
        <v>34.41</v>
      </c>
      <c r="ET854">
        <v>38.773</v>
      </c>
      <c r="EU854">
        <v>32.311</v>
      </c>
      <c r="EV854">
        <v>54.9821</v>
      </c>
      <c r="EW854">
        <v>35.6811</v>
      </c>
      <c r="EX854">
        <v>2</v>
      </c>
      <c r="EY854">
        <v>0.374756</v>
      </c>
      <c r="EZ854">
        <v>9.28105</v>
      </c>
      <c r="FA854">
        <v>19.9158</v>
      </c>
      <c r="FB854">
        <v>5.19932</v>
      </c>
      <c r="FC854">
        <v>12.0099</v>
      </c>
      <c r="FD854">
        <v>4.976</v>
      </c>
      <c r="FE854">
        <v>3.294</v>
      </c>
      <c r="FF854">
        <v>9999</v>
      </c>
      <c r="FG854">
        <v>9999</v>
      </c>
      <c r="FH854">
        <v>9999</v>
      </c>
      <c r="FI854">
        <v>553.9</v>
      </c>
      <c r="FJ854">
        <v>1.8631</v>
      </c>
      <c r="FK854">
        <v>1.86783</v>
      </c>
      <c r="FL854">
        <v>1.86752</v>
      </c>
      <c r="FM854">
        <v>1.86877</v>
      </c>
      <c r="FN854">
        <v>1.86951</v>
      </c>
      <c r="FO854">
        <v>1.8656</v>
      </c>
      <c r="FP854">
        <v>1.86661</v>
      </c>
      <c r="FQ854">
        <v>1.86798</v>
      </c>
      <c r="FR854">
        <v>5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6.684</v>
      </c>
      <c r="GF854">
        <v>0.2025</v>
      </c>
      <c r="GG854">
        <v>5.21543574155078</v>
      </c>
      <c r="GH854">
        <v>0.0100486214095962</v>
      </c>
      <c r="GI854">
        <v>-1.74255938316833e-06</v>
      </c>
      <c r="GJ854">
        <v>3.40457676646056e-10</v>
      </c>
      <c r="GK854">
        <v>-0.0234001039270155</v>
      </c>
      <c r="GL854">
        <v>-0.0317258394575505</v>
      </c>
      <c r="GM854">
        <v>0.00293552719409138</v>
      </c>
      <c r="GN854">
        <v>-2.89779016759736e-05</v>
      </c>
      <c r="GO854">
        <v>-4</v>
      </c>
      <c r="GP854">
        <v>2214</v>
      </c>
      <c r="GQ854">
        <v>1</v>
      </c>
      <c r="GR854">
        <v>18</v>
      </c>
      <c r="GS854">
        <v>17504.3</v>
      </c>
      <c r="GT854">
        <v>28880.3</v>
      </c>
      <c r="GU854">
        <v>0.549316</v>
      </c>
      <c r="GV854">
        <v>2.69165</v>
      </c>
      <c r="GW854">
        <v>2.24854</v>
      </c>
      <c r="GX854">
        <v>2.73193</v>
      </c>
      <c r="GY854">
        <v>1.99585</v>
      </c>
      <c r="GZ854">
        <v>2.323</v>
      </c>
      <c r="HA854">
        <v>41.8486</v>
      </c>
      <c r="HB854">
        <v>15.3141</v>
      </c>
      <c r="HC854">
        <v>18</v>
      </c>
      <c r="HD854">
        <v>442.878</v>
      </c>
      <c r="HE854">
        <v>599.443</v>
      </c>
      <c r="HF854">
        <v>12.9186</v>
      </c>
      <c r="HG854">
        <v>31.5767</v>
      </c>
      <c r="HH854">
        <v>30.0007</v>
      </c>
      <c r="HI854">
        <v>31.2738</v>
      </c>
      <c r="HJ854">
        <v>31.146</v>
      </c>
      <c r="HK854">
        <v>10.94</v>
      </c>
      <c r="HL854">
        <v>44.2227</v>
      </c>
      <c r="HM854">
        <v>0</v>
      </c>
      <c r="HN854">
        <v>12.0668</v>
      </c>
      <c r="HO854">
        <v>117.24</v>
      </c>
      <c r="HP854">
        <v>16.4244</v>
      </c>
      <c r="HQ854">
        <v>102.056</v>
      </c>
      <c r="HR854">
        <v>102.858</v>
      </c>
    </row>
    <row r="855" spans="1:226">
      <c r="A855">
        <v>839</v>
      </c>
      <c r="B855">
        <v>1657132035</v>
      </c>
      <c r="C855">
        <v>12002.4000000954</v>
      </c>
      <c r="D855" t="s">
        <v>2044</v>
      </c>
      <c r="E855" t="s">
        <v>2045</v>
      </c>
      <c r="F855">
        <v>5</v>
      </c>
      <c r="G855" t="s">
        <v>2007</v>
      </c>
      <c r="H855" t="s">
        <v>354</v>
      </c>
      <c r="I855">
        <v>1657132027.16071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138.204802656961</v>
      </c>
      <c r="AK855">
        <v>146.4468</v>
      </c>
      <c r="AL855">
        <v>-3.28171307120528</v>
      </c>
      <c r="AM855">
        <v>66.8851955056144</v>
      </c>
      <c r="AN855">
        <f>(AP855 - AO855 + BO855*1E3/(8.314*(BQ855+273.15)) * AR855/BN855 * AQ855) * BN855/(100*BB855) * 1000/(1000 - AP855)</f>
        <v>0</v>
      </c>
      <c r="AO855">
        <v>16.4761065510366</v>
      </c>
      <c r="AP855">
        <v>18.5474103030303</v>
      </c>
      <c r="AQ855">
        <v>0.00722935924036786</v>
      </c>
      <c r="AR855">
        <v>77.4802015788082</v>
      </c>
      <c r="AS855">
        <v>12</v>
      </c>
      <c r="AT855">
        <v>2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1657132027.16071</v>
      </c>
      <c r="BH855">
        <v>167.451642857143</v>
      </c>
      <c r="BI855">
        <v>151.618392857143</v>
      </c>
      <c r="BJ855">
        <v>18.4991607142857</v>
      </c>
      <c r="BK855">
        <v>16.4266107142857</v>
      </c>
      <c r="BL855">
        <v>160.665678571429</v>
      </c>
      <c r="BM855">
        <v>18.2977535714286</v>
      </c>
      <c r="BN855">
        <v>499.994</v>
      </c>
      <c r="BO855">
        <v>73.9187214285714</v>
      </c>
      <c r="BP855">
        <v>0.045684575</v>
      </c>
      <c r="BQ855">
        <v>22.6249857142857</v>
      </c>
      <c r="BR855">
        <v>23.6440071428571</v>
      </c>
      <c r="BS855">
        <v>999.9</v>
      </c>
      <c r="BT855">
        <v>0</v>
      </c>
      <c r="BU855">
        <v>0</v>
      </c>
      <c r="BV855">
        <v>10003.5714285714</v>
      </c>
      <c r="BW855">
        <v>0</v>
      </c>
      <c r="BX855">
        <v>1978.65357142857</v>
      </c>
      <c r="BY855">
        <v>15.8332321428571</v>
      </c>
      <c r="BZ855">
        <v>170.607392857143</v>
      </c>
      <c r="CA855">
        <v>154.149785714286</v>
      </c>
      <c r="CB855">
        <v>2.07255107142857</v>
      </c>
      <c r="CC855">
        <v>151.618392857143</v>
      </c>
      <c r="CD855">
        <v>16.4266107142857</v>
      </c>
      <c r="CE855">
        <v>1.36743357142857</v>
      </c>
      <c r="CF855">
        <v>1.21423392857143</v>
      </c>
      <c r="CG855">
        <v>11.5612285714286</v>
      </c>
      <c r="CH855">
        <v>9.7771325</v>
      </c>
      <c r="CI855">
        <v>2000.01142857143</v>
      </c>
      <c r="CJ855">
        <v>0.980006464285714</v>
      </c>
      <c r="CK855">
        <v>0.0199935535714286</v>
      </c>
      <c r="CL855">
        <v>0</v>
      </c>
      <c r="CM855">
        <v>2.284625</v>
      </c>
      <c r="CN855">
        <v>0</v>
      </c>
      <c r="CO855">
        <v>5101.35571428571</v>
      </c>
      <c r="CP855">
        <v>17300.2821428571</v>
      </c>
      <c r="CQ855">
        <v>40.71175</v>
      </c>
      <c r="CR855">
        <v>42.22525</v>
      </c>
      <c r="CS855">
        <v>40.6405</v>
      </c>
      <c r="CT855">
        <v>40.473</v>
      </c>
      <c r="CU855">
        <v>39.812</v>
      </c>
      <c r="CV855">
        <v>1960.02142857143</v>
      </c>
      <c r="CW855">
        <v>39.99</v>
      </c>
      <c r="CX855">
        <v>0</v>
      </c>
      <c r="CY855">
        <v>1657132015.3</v>
      </c>
      <c r="CZ855">
        <v>0</v>
      </c>
      <c r="DA855">
        <v>0</v>
      </c>
      <c r="DB855" t="s">
        <v>356</v>
      </c>
      <c r="DC855">
        <v>1656081770.5</v>
      </c>
      <c r="DD855">
        <v>1655399214.6</v>
      </c>
      <c r="DE855">
        <v>0</v>
      </c>
      <c r="DF855">
        <v>0.134</v>
      </c>
      <c r="DG855">
        <v>-0.06</v>
      </c>
      <c r="DH855">
        <v>9.331</v>
      </c>
      <c r="DI855">
        <v>0.511</v>
      </c>
      <c r="DJ855">
        <v>421</v>
      </c>
      <c r="DK855">
        <v>25</v>
      </c>
      <c r="DL855">
        <v>1.93</v>
      </c>
      <c r="DM855">
        <v>0.15</v>
      </c>
      <c r="DN855">
        <v>15.6272375</v>
      </c>
      <c r="DO855">
        <v>4.75160487804876</v>
      </c>
      <c r="DP855">
        <v>0.535682527103274</v>
      </c>
      <c r="DQ855">
        <v>0</v>
      </c>
      <c r="DR855">
        <v>2.0838455</v>
      </c>
      <c r="DS855">
        <v>-0.307722551594747</v>
      </c>
      <c r="DT855">
        <v>0.0387273923050597</v>
      </c>
      <c r="DU855">
        <v>0</v>
      </c>
      <c r="DV855">
        <v>0</v>
      </c>
      <c r="DW855">
        <v>2</v>
      </c>
      <c r="DX855" t="s">
        <v>367</v>
      </c>
      <c r="DY855">
        <v>2.96873</v>
      </c>
      <c r="DZ855">
        <v>2.69973</v>
      </c>
      <c r="EA855">
        <v>0.0282133</v>
      </c>
      <c r="EB855">
        <v>0.0264325</v>
      </c>
      <c r="EC855">
        <v>0.0703738</v>
      </c>
      <c r="ED855">
        <v>0.0652219</v>
      </c>
      <c r="EE855">
        <v>37686.7</v>
      </c>
      <c r="EF855">
        <v>41322.7</v>
      </c>
      <c r="EG855">
        <v>35174.7</v>
      </c>
      <c r="EH855">
        <v>38527.4</v>
      </c>
      <c r="EI855">
        <v>46422.4</v>
      </c>
      <c r="EJ855">
        <v>52009</v>
      </c>
      <c r="EK855">
        <v>55035</v>
      </c>
      <c r="EL855">
        <v>61791.1</v>
      </c>
      <c r="EM855">
        <v>1.8358</v>
      </c>
      <c r="EN855">
        <v>2.0694</v>
      </c>
      <c r="EO855">
        <v>-0.00536442</v>
      </c>
      <c r="EP855">
        <v>0</v>
      </c>
      <c r="EQ855">
        <v>23.7553</v>
      </c>
      <c r="ER855">
        <v>999.9</v>
      </c>
      <c r="ES855">
        <v>34.41</v>
      </c>
      <c r="ET855">
        <v>38.773</v>
      </c>
      <c r="EU855">
        <v>32.3113</v>
      </c>
      <c r="EV855">
        <v>54.9021</v>
      </c>
      <c r="EW855">
        <v>35.7292</v>
      </c>
      <c r="EX855">
        <v>2</v>
      </c>
      <c r="EY855">
        <v>0.375854</v>
      </c>
      <c r="EZ855">
        <v>9.28105</v>
      </c>
      <c r="FA855">
        <v>19.9154</v>
      </c>
      <c r="FB855">
        <v>5.19932</v>
      </c>
      <c r="FC855">
        <v>12.0099</v>
      </c>
      <c r="FD855">
        <v>4.976</v>
      </c>
      <c r="FE855">
        <v>3.294</v>
      </c>
      <c r="FF855">
        <v>9999</v>
      </c>
      <c r="FG855">
        <v>9999</v>
      </c>
      <c r="FH855">
        <v>9999</v>
      </c>
      <c r="FI855">
        <v>553.9</v>
      </c>
      <c r="FJ855">
        <v>1.8631</v>
      </c>
      <c r="FK855">
        <v>1.8678</v>
      </c>
      <c r="FL855">
        <v>1.86752</v>
      </c>
      <c r="FM855">
        <v>1.86877</v>
      </c>
      <c r="FN855">
        <v>1.86951</v>
      </c>
      <c r="FO855">
        <v>1.86554</v>
      </c>
      <c r="FP855">
        <v>1.86661</v>
      </c>
      <c r="FQ855">
        <v>1.86798</v>
      </c>
      <c r="FR855">
        <v>5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6.547</v>
      </c>
      <c r="GF855">
        <v>0.2038</v>
      </c>
      <c r="GG855">
        <v>5.21543574155078</v>
      </c>
      <c r="GH855">
        <v>0.0100486214095962</v>
      </c>
      <c r="GI855">
        <v>-1.74255938316833e-06</v>
      </c>
      <c r="GJ855">
        <v>3.40457676646056e-10</v>
      </c>
      <c r="GK855">
        <v>-0.0234001039270155</v>
      </c>
      <c r="GL855">
        <v>-0.0317258394575505</v>
      </c>
      <c r="GM855">
        <v>0.00293552719409138</v>
      </c>
      <c r="GN855">
        <v>-2.89779016759736e-05</v>
      </c>
      <c r="GO855">
        <v>-4</v>
      </c>
      <c r="GP855">
        <v>2214</v>
      </c>
      <c r="GQ855">
        <v>1</v>
      </c>
      <c r="GR855">
        <v>18</v>
      </c>
      <c r="GS855">
        <v>17504.4</v>
      </c>
      <c r="GT855">
        <v>28880.3</v>
      </c>
      <c r="GU855">
        <v>0.501709</v>
      </c>
      <c r="GV855">
        <v>2.68799</v>
      </c>
      <c r="GW855">
        <v>2.24854</v>
      </c>
      <c r="GX855">
        <v>2.73315</v>
      </c>
      <c r="GY855">
        <v>1.99585</v>
      </c>
      <c r="GZ855">
        <v>2.34741</v>
      </c>
      <c r="HA855">
        <v>41.8486</v>
      </c>
      <c r="HB855">
        <v>15.3316</v>
      </c>
      <c r="HC855">
        <v>18</v>
      </c>
      <c r="HD855">
        <v>443.176</v>
      </c>
      <c r="HE855">
        <v>599.215</v>
      </c>
      <c r="HF855">
        <v>12.9235</v>
      </c>
      <c r="HG855">
        <v>31.5822</v>
      </c>
      <c r="HH855">
        <v>30.0011</v>
      </c>
      <c r="HI855">
        <v>31.2803</v>
      </c>
      <c r="HJ855">
        <v>31.1541</v>
      </c>
      <c r="HK855">
        <v>10.0682</v>
      </c>
      <c r="HL855">
        <v>44.2227</v>
      </c>
      <c r="HM855">
        <v>0</v>
      </c>
      <c r="HN855">
        <v>12.0997</v>
      </c>
      <c r="HO855">
        <v>97.0848</v>
      </c>
      <c r="HP855">
        <v>16.4244</v>
      </c>
      <c r="HQ855">
        <v>102.055</v>
      </c>
      <c r="HR855">
        <v>102.856</v>
      </c>
    </row>
    <row r="856" spans="1:226">
      <c r="A856">
        <v>840</v>
      </c>
      <c r="B856">
        <v>1657132040.5</v>
      </c>
      <c r="C856">
        <v>12007.9000000954</v>
      </c>
      <c r="D856" t="s">
        <v>2046</v>
      </c>
      <c r="E856" t="s">
        <v>2047</v>
      </c>
      <c r="F856">
        <v>5</v>
      </c>
      <c r="G856" t="s">
        <v>2007</v>
      </c>
      <c r="H856" t="s">
        <v>354</v>
      </c>
      <c r="I856">
        <v>1657132032.73214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119.660922488854</v>
      </c>
      <c r="AK856">
        <v>128.25683030303</v>
      </c>
      <c r="AL856">
        <v>-3.33769141973005</v>
      </c>
      <c r="AM856">
        <v>66.8851955056144</v>
      </c>
      <c r="AN856">
        <f>(AP856 - AO856 + BO856*1E3/(8.314*(BQ856+273.15)) * AR856/BN856 * AQ856) * BN856/(100*BB856) * 1000/(1000 - AP856)</f>
        <v>0</v>
      </c>
      <c r="AO856">
        <v>16.4855818492327</v>
      </c>
      <c r="AP856">
        <v>18.577016969697</v>
      </c>
      <c r="AQ856">
        <v>0.00518173652280065</v>
      </c>
      <c r="AR856">
        <v>77.4802015788082</v>
      </c>
      <c r="AS856">
        <v>12</v>
      </c>
      <c r="AT856">
        <v>2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1657132032.73214</v>
      </c>
      <c r="BH856">
        <v>149.476785714286</v>
      </c>
      <c r="BI856">
        <v>133.096392857143</v>
      </c>
      <c r="BJ856">
        <v>18.5334357142857</v>
      </c>
      <c r="BK856">
        <v>16.4753464285714</v>
      </c>
      <c r="BL856">
        <v>142.860785714286</v>
      </c>
      <c r="BM856">
        <v>18.3305107142857</v>
      </c>
      <c r="BN856">
        <v>500.005107142857</v>
      </c>
      <c r="BO856">
        <v>73.9186321428571</v>
      </c>
      <c r="BP856">
        <v>0.0455829678571429</v>
      </c>
      <c r="BQ856">
        <v>22.6353285714286</v>
      </c>
      <c r="BR856">
        <v>23.6553285714286</v>
      </c>
      <c r="BS856">
        <v>999.9</v>
      </c>
      <c r="BT856">
        <v>0</v>
      </c>
      <c r="BU856">
        <v>0</v>
      </c>
      <c r="BV856">
        <v>9997.67857142857</v>
      </c>
      <c r="BW856">
        <v>0</v>
      </c>
      <c r="BX856">
        <v>1978.87464285714</v>
      </c>
      <c r="BY856">
        <v>16.3804464285714</v>
      </c>
      <c r="BZ856">
        <v>152.299</v>
      </c>
      <c r="CA856">
        <v>135.325714285714</v>
      </c>
      <c r="CB856">
        <v>2.05810035714286</v>
      </c>
      <c r="CC856">
        <v>133.096392857143</v>
      </c>
      <c r="CD856">
        <v>16.4753464285714</v>
      </c>
      <c r="CE856">
        <v>1.36996714285714</v>
      </c>
      <c r="CF856">
        <v>1.21783571428571</v>
      </c>
      <c r="CG856">
        <v>11.5892142857143</v>
      </c>
      <c r="CH856">
        <v>9.8213625</v>
      </c>
      <c r="CI856">
        <v>2000.01892857143</v>
      </c>
      <c r="CJ856">
        <v>0.980006142857143</v>
      </c>
      <c r="CK856">
        <v>0.0199938857142857</v>
      </c>
      <c r="CL856">
        <v>0</v>
      </c>
      <c r="CM856">
        <v>2.30059642857143</v>
      </c>
      <c r="CN856">
        <v>0</v>
      </c>
      <c r="CO856">
        <v>5100.95071428571</v>
      </c>
      <c r="CP856">
        <v>17300.3321428571</v>
      </c>
      <c r="CQ856">
        <v>40.732</v>
      </c>
      <c r="CR856">
        <v>42.24325</v>
      </c>
      <c r="CS856">
        <v>40.656</v>
      </c>
      <c r="CT856">
        <v>40.4955</v>
      </c>
      <c r="CU856">
        <v>39.812</v>
      </c>
      <c r="CV856">
        <v>1960.02892857143</v>
      </c>
      <c r="CW856">
        <v>39.99</v>
      </c>
      <c r="CX856">
        <v>0</v>
      </c>
      <c r="CY856">
        <v>1657132020.7</v>
      </c>
      <c r="CZ856">
        <v>0</v>
      </c>
      <c r="DA856">
        <v>0</v>
      </c>
      <c r="DB856" t="s">
        <v>356</v>
      </c>
      <c r="DC856">
        <v>1656081770.5</v>
      </c>
      <c r="DD856">
        <v>1655399214.6</v>
      </c>
      <c r="DE856">
        <v>0</v>
      </c>
      <c r="DF856">
        <v>0.134</v>
      </c>
      <c r="DG856">
        <v>-0.06</v>
      </c>
      <c r="DH856">
        <v>9.331</v>
      </c>
      <c r="DI856">
        <v>0.511</v>
      </c>
      <c r="DJ856">
        <v>421</v>
      </c>
      <c r="DK856">
        <v>25</v>
      </c>
      <c r="DL856">
        <v>1.93</v>
      </c>
      <c r="DM856">
        <v>0.15</v>
      </c>
      <c r="DN856">
        <v>16.126455</v>
      </c>
      <c r="DO856">
        <v>5.24857485928701</v>
      </c>
      <c r="DP856">
        <v>0.580799495932116</v>
      </c>
      <c r="DQ856">
        <v>0</v>
      </c>
      <c r="DR856">
        <v>2.07197275</v>
      </c>
      <c r="DS856">
        <v>-0.0917546341463449</v>
      </c>
      <c r="DT856">
        <v>0.0324219640820463</v>
      </c>
      <c r="DU856">
        <v>1</v>
      </c>
      <c r="DV856">
        <v>1</v>
      </c>
      <c r="DW856">
        <v>2</v>
      </c>
      <c r="DX856" t="s">
        <v>357</v>
      </c>
      <c r="DY856">
        <v>2.96828</v>
      </c>
      <c r="DZ856">
        <v>2.69998</v>
      </c>
      <c r="EA856">
        <v>0.0247335</v>
      </c>
      <c r="EB856">
        <v>0.0226939</v>
      </c>
      <c r="EC856">
        <v>0.0704365</v>
      </c>
      <c r="ED856">
        <v>0.0652395</v>
      </c>
      <c r="EE856">
        <v>37820.6</v>
      </c>
      <c r="EF856">
        <v>41479.4</v>
      </c>
      <c r="EG856">
        <v>35174</v>
      </c>
      <c r="EH856">
        <v>38525.7</v>
      </c>
      <c r="EI856">
        <v>46418.2</v>
      </c>
      <c r="EJ856">
        <v>52006.2</v>
      </c>
      <c r="EK856">
        <v>55033.8</v>
      </c>
      <c r="EL856">
        <v>61789.1</v>
      </c>
      <c r="EM856">
        <v>1.8348</v>
      </c>
      <c r="EN856">
        <v>2.0694</v>
      </c>
      <c r="EO856">
        <v>-0.00715256</v>
      </c>
      <c r="EP856">
        <v>0</v>
      </c>
      <c r="EQ856">
        <v>23.7705</v>
      </c>
      <c r="ER856">
        <v>999.9</v>
      </c>
      <c r="ES856">
        <v>34.434</v>
      </c>
      <c r="ET856">
        <v>38.793</v>
      </c>
      <c r="EU856">
        <v>32.3717</v>
      </c>
      <c r="EV856">
        <v>55.1521</v>
      </c>
      <c r="EW856">
        <v>35.7452</v>
      </c>
      <c r="EX856">
        <v>2</v>
      </c>
      <c r="EY856">
        <v>0.376179</v>
      </c>
      <c r="EZ856">
        <v>9.28105</v>
      </c>
      <c r="FA856">
        <v>19.9155</v>
      </c>
      <c r="FB856">
        <v>5.20052</v>
      </c>
      <c r="FC856">
        <v>12.0099</v>
      </c>
      <c r="FD856">
        <v>4.976</v>
      </c>
      <c r="FE856">
        <v>3.294</v>
      </c>
      <c r="FF856">
        <v>9999</v>
      </c>
      <c r="FG856">
        <v>9999</v>
      </c>
      <c r="FH856">
        <v>9999</v>
      </c>
      <c r="FI856">
        <v>553.9</v>
      </c>
      <c r="FJ856">
        <v>1.8631</v>
      </c>
      <c r="FK856">
        <v>1.86783</v>
      </c>
      <c r="FL856">
        <v>1.86755</v>
      </c>
      <c r="FM856">
        <v>1.86874</v>
      </c>
      <c r="FN856">
        <v>1.86951</v>
      </c>
      <c r="FO856">
        <v>1.86554</v>
      </c>
      <c r="FP856">
        <v>1.86661</v>
      </c>
      <c r="FQ856">
        <v>1.86798</v>
      </c>
      <c r="FR856">
        <v>5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6.376</v>
      </c>
      <c r="GF856">
        <v>0.2049</v>
      </c>
      <c r="GG856">
        <v>5.21543574155078</v>
      </c>
      <c r="GH856">
        <v>0.0100486214095962</v>
      </c>
      <c r="GI856">
        <v>-1.74255938316833e-06</v>
      </c>
      <c r="GJ856">
        <v>3.40457676646056e-10</v>
      </c>
      <c r="GK856">
        <v>-0.0234001039270155</v>
      </c>
      <c r="GL856">
        <v>-0.0317258394575505</v>
      </c>
      <c r="GM856">
        <v>0.00293552719409138</v>
      </c>
      <c r="GN856">
        <v>-2.89779016759736e-05</v>
      </c>
      <c r="GO856">
        <v>-4</v>
      </c>
      <c r="GP856">
        <v>2214</v>
      </c>
      <c r="GQ856">
        <v>1</v>
      </c>
      <c r="GR856">
        <v>18</v>
      </c>
      <c r="GS856">
        <v>17504.5</v>
      </c>
      <c r="GT856">
        <v>28880.4</v>
      </c>
      <c r="GU856">
        <v>0.449219</v>
      </c>
      <c r="GV856">
        <v>2.69653</v>
      </c>
      <c r="GW856">
        <v>2.24854</v>
      </c>
      <c r="GX856">
        <v>2.73193</v>
      </c>
      <c r="GY856">
        <v>1.99585</v>
      </c>
      <c r="GZ856">
        <v>2.33032</v>
      </c>
      <c r="HA856">
        <v>41.8486</v>
      </c>
      <c r="HB856">
        <v>15.3141</v>
      </c>
      <c r="HC856">
        <v>18</v>
      </c>
      <c r="HD856">
        <v>442.64</v>
      </c>
      <c r="HE856">
        <v>599.297</v>
      </c>
      <c r="HF856">
        <v>12.9292</v>
      </c>
      <c r="HG856">
        <v>31.5934</v>
      </c>
      <c r="HH856">
        <v>30.0006</v>
      </c>
      <c r="HI856">
        <v>31.2912</v>
      </c>
      <c r="HJ856">
        <v>31.1627</v>
      </c>
      <c r="HK856">
        <v>8.93267</v>
      </c>
      <c r="HL856">
        <v>44.2227</v>
      </c>
      <c r="HM856">
        <v>0</v>
      </c>
      <c r="HN856">
        <v>12.1205</v>
      </c>
      <c r="HO856">
        <v>83.6489</v>
      </c>
      <c r="HP856">
        <v>16.4744</v>
      </c>
      <c r="HQ856">
        <v>102.052</v>
      </c>
      <c r="HR856">
        <v>102.852</v>
      </c>
    </row>
    <row r="857" spans="1:226">
      <c r="A857">
        <v>841</v>
      </c>
      <c r="B857">
        <v>1657132045.5</v>
      </c>
      <c r="C857">
        <v>12012.9000000954</v>
      </c>
      <c r="D857" t="s">
        <v>2048</v>
      </c>
      <c r="E857" t="s">
        <v>2049</v>
      </c>
      <c r="F857">
        <v>5</v>
      </c>
      <c r="G857" t="s">
        <v>2007</v>
      </c>
      <c r="H857" t="s">
        <v>354</v>
      </c>
      <c r="I857">
        <v>1657132038.01852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102.779628503396</v>
      </c>
      <c r="AK857">
        <v>111.730733333333</v>
      </c>
      <c r="AL857">
        <v>-3.28265886930992</v>
      </c>
      <c r="AM857">
        <v>66.8851955056144</v>
      </c>
      <c r="AN857">
        <f>(AP857 - AO857 + BO857*1E3/(8.314*(BQ857+273.15)) * AR857/BN857 * AQ857) * BN857/(100*BB857) * 1000/(1000 - AP857)</f>
        <v>0</v>
      </c>
      <c r="AO857">
        <v>16.4932945670005</v>
      </c>
      <c r="AP857">
        <v>18.5950193939394</v>
      </c>
      <c r="AQ857">
        <v>0.00123498539861508</v>
      </c>
      <c r="AR857">
        <v>77.4802015788082</v>
      </c>
      <c r="AS857">
        <v>12</v>
      </c>
      <c r="AT857">
        <v>2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1657132038.01852</v>
      </c>
      <c r="BH857">
        <v>132.296444444444</v>
      </c>
      <c r="BI857">
        <v>115.585233333333</v>
      </c>
      <c r="BJ857">
        <v>18.5654037037037</v>
      </c>
      <c r="BK857">
        <v>16.4869481481481</v>
      </c>
      <c r="BL857">
        <v>125.843814814815</v>
      </c>
      <c r="BM857">
        <v>18.3610444444444</v>
      </c>
      <c r="BN857">
        <v>500.007518518519</v>
      </c>
      <c r="BO857">
        <v>73.9189407407407</v>
      </c>
      <c r="BP857">
        <v>0.045473737037037</v>
      </c>
      <c r="BQ857">
        <v>22.6476074074074</v>
      </c>
      <c r="BR857">
        <v>23.6667074074074</v>
      </c>
      <c r="BS857">
        <v>999.9</v>
      </c>
      <c r="BT857">
        <v>0</v>
      </c>
      <c r="BU857">
        <v>0</v>
      </c>
      <c r="BV857">
        <v>9996.48148148148</v>
      </c>
      <c r="BW857">
        <v>0</v>
      </c>
      <c r="BX857">
        <v>1979.17333333333</v>
      </c>
      <c r="BY857">
        <v>16.7113222222222</v>
      </c>
      <c r="BZ857">
        <v>134.798851851852</v>
      </c>
      <c r="CA857">
        <v>117.522692592593</v>
      </c>
      <c r="CB857">
        <v>2.07845962962963</v>
      </c>
      <c r="CC857">
        <v>115.585233333333</v>
      </c>
      <c r="CD857">
        <v>16.4869481481481</v>
      </c>
      <c r="CE857">
        <v>1.37233592592593</v>
      </c>
      <c r="CF857">
        <v>1.21869851851852</v>
      </c>
      <c r="CG857">
        <v>11.6153518518518</v>
      </c>
      <c r="CH857">
        <v>9.83193407407407</v>
      </c>
      <c r="CI857">
        <v>2000.01259259259</v>
      </c>
      <c r="CJ857">
        <v>0.980006111111111</v>
      </c>
      <c r="CK857">
        <v>0.0199939185185185</v>
      </c>
      <c r="CL857">
        <v>0</v>
      </c>
      <c r="CM857">
        <v>2.34995555555556</v>
      </c>
      <c r="CN857">
        <v>0</v>
      </c>
      <c r="CO857">
        <v>5101.69481481481</v>
      </c>
      <c r="CP857">
        <v>17300.2703703704</v>
      </c>
      <c r="CQ857">
        <v>40.7453333333333</v>
      </c>
      <c r="CR857">
        <v>42.25</v>
      </c>
      <c r="CS857">
        <v>40.6732222222222</v>
      </c>
      <c r="CT857">
        <v>40.5</v>
      </c>
      <c r="CU857">
        <v>39.812</v>
      </c>
      <c r="CV857">
        <v>1960.02259259259</v>
      </c>
      <c r="CW857">
        <v>39.99</v>
      </c>
      <c r="CX857">
        <v>0</v>
      </c>
      <c r="CY857">
        <v>1657132025.5</v>
      </c>
      <c r="CZ857">
        <v>0</v>
      </c>
      <c r="DA857">
        <v>0</v>
      </c>
      <c r="DB857" t="s">
        <v>356</v>
      </c>
      <c r="DC857">
        <v>1656081770.5</v>
      </c>
      <c r="DD857">
        <v>1655399214.6</v>
      </c>
      <c r="DE857">
        <v>0</v>
      </c>
      <c r="DF857">
        <v>0.134</v>
      </c>
      <c r="DG857">
        <v>-0.06</v>
      </c>
      <c r="DH857">
        <v>9.331</v>
      </c>
      <c r="DI857">
        <v>0.511</v>
      </c>
      <c r="DJ857">
        <v>421</v>
      </c>
      <c r="DK857">
        <v>25</v>
      </c>
      <c r="DL857">
        <v>1.93</v>
      </c>
      <c r="DM857">
        <v>0.15</v>
      </c>
      <c r="DN857">
        <v>16.46444</v>
      </c>
      <c r="DO857">
        <v>4.44400300187617</v>
      </c>
      <c r="DP857">
        <v>0.516717124643649</v>
      </c>
      <c r="DQ857">
        <v>0</v>
      </c>
      <c r="DR857">
        <v>2.066188</v>
      </c>
      <c r="DS857">
        <v>0.181211031894929</v>
      </c>
      <c r="DT857">
        <v>0.0248772023346677</v>
      </c>
      <c r="DU857">
        <v>0</v>
      </c>
      <c r="DV857">
        <v>0</v>
      </c>
      <c r="DW857">
        <v>2</v>
      </c>
      <c r="DX857" t="s">
        <v>367</v>
      </c>
      <c r="DY857">
        <v>2.96907</v>
      </c>
      <c r="DZ857">
        <v>2.69874</v>
      </c>
      <c r="EA857">
        <v>0.0215168</v>
      </c>
      <c r="EB857">
        <v>0.0192717</v>
      </c>
      <c r="EC857">
        <v>0.070491</v>
      </c>
      <c r="ED857">
        <v>0.0652514</v>
      </c>
      <c r="EE857">
        <v>37945.1</v>
      </c>
      <c r="EF857">
        <v>41624</v>
      </c>
      <c r="EG857">
        <v>35173.9</v>
      </c>
      <c r="EH857">
        <v>38525.2</v>
      </c>
      <c r="EI857">
        <v>46414.6</v>
      </c>
      <c r="EJ857">
        <v>52004.9</v>
      </c>
      <c r="EK857">
        <v>55032.9</v>
      </c>
      <c r="EL857">
        <v>61788.4</v>
      </c>
      <c r="EM857">
        <v>1.8358</v>
      </c>
      <c r="EN857">
        <v>2.0692</v>
      </c>
      <c r="EO857">
        <v>-0.00655651</v>
      </c>
      <c r="EP857">
        <v>0</v>
      </c>
      <c r="EQ857">
        <v>23.7845</v>
      </c>
      <c r="ER857">
        <v>999.9</v>
      </c>
      <c r="ES857">
        <v>34.434</v>
      </c>
      <c r="ET857">
        <v>38.793</v>
      </c>
      <c r="EU857">
        <v>32.3715</v>
      </c>
      <c r="EV857">
        <v>54.8621</v>
      </c>
      <c r="EW857">
        <v>35.7131</v>
      </c>
      <c r="EX857">
        <v>2</v>
      </c>
      <c r="EY857">
        <v>0.376809</v>
      </c>
      <c r="EZ857">
        <v>9.28105</v>
      </c>
      <c r="FA857">
        <v>19.9147</v>
      </c>
      <c r="FB857">
        <v>5.19932</v>
      </c>
      <c r="FC857">
        <v>12.0099</v>
      </c>
      <c r="FD857">
        <v>4.976</v>
      </c>
      <c r="FE857">
        <v>3.294</v>
      </c>
      <c r="FF857">
        <v>9999</v>
      </c>
      <c r="FG857">
        <v>9999</v>
      </c>
      <c r="FH857">
        <v>9999</v>
      </c>
      <c r="FI857">
        <v>553.9</v>
      </c>
      <c r="FJ857">
        <v>1.8631</v>
      </c>
      <c r="FK857">
        <v>1.86783</v>
      </c>
      <c r="FL857">
        <v>1.86752</v>
      </c>
      <c r="FM857">
        <v>1.86874</v>
      </c>
      <c r="FN857">
        <v>1.86951</v>
      </c>
      <c r="FO857">
        <v>1.86557</v>
      </c>
      <c r="FP857">
        <v>1.86661</v>
      </c>
      <c r="FQ857">
        <v>1.86798</v>
      </c>
      <c r="FR857">
        <v>5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6.221</v>
      </c>
      <c r="GF857">
        <v>0.2058</v>
      </c>
      <c r="GG857">
        <v>5.21543574155078</v>
      </c>
      <c r="GH857">
        <v>0.0100486214095962</v>
      </c>
      <c r="GI857">
        <v>-1.74255938316833e-06</v>
      </c>
      <c r="GJ857">
        <v>3.40457676646056e-10</v>
      </c>
      <c r="GK857">
        <v>-0.0234001039270155</v>
      </c>
      <c r="GL857">
        <v>-0.0317258394575505</v>
      </c>
      <c r="GM857">
        <v>0.00293552719409138</v>
      </c>
      <c r="GN857">
        <v>-2.89779016759736e-05</v>
      </c>
      <c r="GO857">
        <v>-4</v>
      </c>
      <c r="GP857">
        <v>2214</v>
      </c>
      <c r="GQ857">
        <v>1</v>
      </c>
      <c r="GR857">
        <v>18</v>
      </c>
      <c r="GS857">
        <v>17504.6</v>
      </c>
      <c r="GT857">
        <v>28880.5</v>
      </c>
      <c r="GU857">
        <v>0.400391</v>
      </c>
      <c r="GV857">
        <v>2.70264</v>
      </c>
      <c r="GW857">
        <v>2.24854</v>
      </c>
      <c r="GX857">
        <v>2.73315</v>
      </c>
      <c r="GY857">
        <v>1.99585</v>
      </c>
      <c r="GZ857">
        <v>2.33643</v>
      </c>
      <c r="HA857">
        <v>41.8486</v>
      </c>
      <c r="HB857">
        <v>15.3228</v>
      </c>
      <c r="HC857">
        <v>18</v>
      </c>
      <c r="HD857">
        <v>443.323</v>
      </c>
      <c r="HE857">
        <v>599.251</v>
      </c>
      <c r="HF857">
        <v>12.9328</v>
      </c>
      <c r="HG857">
        <v>31.6017</v>
      </c>
      <c r="HH857">
        <v>30.0004</v>
      </c>
      <c r="HI857">
        <v>31.301</v>
      </c>
      <c r="HJ857">
        <v>31.1735</v>
      </c>
      <c r="HK857">
        <v>7.90715</v>
      </c>
      <c r="HL857">
        <v>44.2227</v>
      </c>
      <c r="HM857">
        <v>0</v>
      </c>
      <c r="HN857">
        <v>12.1377</v>
      </c>
      <c r="HO857">
        <v>63.5301</v>
      </c>
      <c r="HP857">
        <v>16.471</v>
      </c>
      <c r="HQ857">
        <v>102.051</v>
      </c>
      <c r="HR857">
        <v>102.851</v>
      </c>
    </row>
    <row r="858" spans="1:226">
      <c r="A858">
        <v>842</v>
      </c>
      <c r="B858">
        <v>1657132050.5</v>
      </c>
      <c r="C858">
        <v>12017.9000000954</v>
      </c>
      <c r="D858" t="s">
        <v>2050</v>
      </c>
      <c r="E858" t="s">
        <v>2051</v>
      </c>
      <c r="F858">
        <v>5</v>
      </c>
      <c r="G858" t="s">
        <v>2007</v>
      </c>
      <c r="H858" t="s">
        <v>354</v>
      </c>
      <c r="I858">
        <v>1657132042.73214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85.8454429625082</v>
      </c>
      <c r="AK858">
        <v>95.1848151515152</v>
      </c>
      <c r="AL858">
        <v>-3.31262149423264</v>
      </c>
      <c r="AM858">
        <v>66.8851955056144</v>
      </c>
      <c r="AN858">
        <f>(AP858 - AO858 + BO858*1E3/(8.314*(BQ858+273.15)) * AR858/BN858 * AQ858) * BN858/(100*BB858) * 1000/(1000 - AP858)</f>
        <v>0</v>
      </c>
      <c r="AO858">
        <v>16.4981748040546</v>
      </c>
      <c r="AP858">
        <v>18.6082957575758</v>
      </c>
      <c r="AQ858">
        <v>0.00878955396579839</v>
      </c>
      <c r="AR858">
        <v>77.4802015788082</v>
      </c>
      <c r="AS858">
        <v>12</v>
      </c>
      <c r="AT858">
        <v>2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1657132042.73214</v>
      </c>
      <c r="BH858">
        <v>117.015482142857</v>
      </c>
      <c r="BI858">
        <v>99.8269464285714</v>
      </c>
      <c r="BJ858">
        <v>18.586325</v>
      </c>
      <c r="BK858">
        <v>16.492875</v>
      </c>
      <c r="BL858">
        <v>110.708832142857</v>
      </c>
      <c r="BM858">
        <v>18.3810357142857</v>
      </c>
      <c r="BN858">
        <v>499.998035714286</v>
      </c>
      <c r="BO858">
        <v>73.9189357142857</v>
      </c>
      <c r="BP858">
        <v>0.0453928214285714</v>
      </c>
      <c r="BQ858">
        <v>22.6541</v>
      </c>
      <c r="BR858">
        <v>23.6754178571429</v>
      </c>
      <c r="BS858">
        <v>999.9</v>
      </c>
      <c r="BT858">
        <v>0</v>
      </c>
      <c r="BU858">
        <v>0</v>
      </c>
      <c r="BV858">
        <v>9993.39285714286</v>
      </c>
      <c r="BW858">
        <v>0</v>
      </c>
      <c r="BX858">
        <v>1979.02428571429</v>
      </c>
      <c r="BY858">
        <v>17.1885964285714</v>
      </c>
      <c r="BZ858">
        <v>119.231310714286</v>
      </c>
      <c r="CA858">
        <v>101.500882142857</v>
      </c>
      <c r="CB858">
        <v>2.093455</v>
      </c>
      <c r="CC858">
        <v>99.8269464285714</v>
      </c>
      <c r="CD858">
        <v>16.492875</v>
      </c>
      <c r="CE858">
        <v>1.37388357142857</v>
      </c>
      <c r="CF858">
        <v>1.21913714285714</v>
      </c>
      <c r="CG858">
        <v>11.6324035714286</v>
      </c>
      <c r="CH858">
        <v>9.83730214285714</v>
      </c>
      <c r="CI858">
        <v>2000.01</v>
      </c>
      <c r="CJ858">
        <v>0.980005928571429</v>
      </c>
      <c r="CK858">
        <v>0.0199941071428571</v>
      </c>
      <c r="CL858">
        <v>0</v>
      </c>
      <c r="CM858">
        <v>2.32146785714286</v>
      </c>
      <c r="CN858">
        <v>0</v>
      </c>
      <c r="CO858">
        <v>5103.38178571429</v>
      </c>
      <c r="CP858">
        <v>17300.2428571429</v>
      </c>
      <c r="CQ858">
        <v>40.74775</v>
      </c>
      <c r="CR858">
        <v>42.25</v>
      </c>
      <c r="CS858">
        <v>40.6847857142857</v>
      </c>
      <c r="CT858">
        <v>40.5</v>
      </c>
      <c r="CU858">
        <v>39.812</v>
      </c>
      <c r="CV858">
        <v>1960.02</v>
      </c>
      <c r="CW858">
        <v>39.99</v>
      </c>
      <c r="CX858">
        <v>0</v>
      </c>
      <c r="CY858">
        <v>1657132030.9</v>
      </c>
      <c r="CZ858">
        <v>0</v>
      </c>
      <c r="DA858">
        <v>0</v>
      </c>
      <c r="DB858" t="s">
        <v>356</v>
      </c>
      <c r="DC858">
        <v>1656081770.5</v>
      </c>
      <c r="DD858">
        <v>1655399214.6</v>
      </c>
      <c r="DE858">
        <v>0</v>
      </c>
      <c r="DF858">
        <v>0.134</v>
      </c>
      <c r="DG858">
        <v>-0.06</v>
      </c>
      <c r="DH858">
        <v>9.331</v>
      </c>
      <c r="DI858">
        <v>0.511</v>
      </c>
      <c r="DJ858">
        <v>421</v>
      </c>
      <c r="DK858">
        <v>25</v>
      </c>
      <c r="DL858">
        <v>1.93</v>
      </c>
      <c r="DM858">
        <v>0.15</v>
      </c>
      <c r="DN858">
        <v>16.85324</v>
      </c>
      <c r="DO858">
        <v>4.86346266416502</v>
      </c>
      <c r="DP858">
        <v>0.554656626121062</v>
      </c>
      <c r="DQ858">
        <v>0</v>
      </c>
      <c r="DR858">
        <v>2.08125</v>
      </c>
      <c r="DS858">
        <v>0.202546041275796</v>
      </c>
      <c r="DT858">
        <v>0.0198128211014989</v>
      </c>
      <c r="DU858">
        <v>0</v>
      </c>
      <c r="DV858">
        <v>0</v>
      </c>
      <c r="DW858">
        <v>2</v>
      </c>
      <c r="DX858" t="s">
        <v>367</v>
      </c>
      <c r="DY858">
        <v>2.96873</v>
      </c>
      <c r="DZ858">
        <v>2.69871</v>
      </c>
      <c r="EA858">
        <v>0.0182119</v>
      </c>
      <c r="EB858">
        <v>0.0158304</v>
      </c>
      <c r="EC858">
        <v>0.0705323</v>
      </c>
      <c r="ED858">
        <v>0.0652686</v>
      </c>
      <c r="EE858">
        <v>38071.4</v>
      </c>
      <c r="EF858">
        <v>41769.8</v>
      </c>
      <c r="EG858">
        <v>35172.3</v>
      </c>
      <c r="EH858">
        <v>38525.2</v>
      </c>
      <c r="EI858">
        <v>46411.9</v>
      </c>
      <c r="EJ858">
        <v>52003.3</v>
      </c>
      <c r="EK858">
        <v>55032.3</v>
      </c>
      <c r="EL858">
        <v>61787.9</v>
      </c>
      <c r="EM858">
        <v>1.8358</v>
      </c>
      <c r="EN858">
        <v>2.0684</v>
      </c>
      <c r="EO858">
        <v>-0.00745058</v>
      </c>
      <c r="EP858">
        <v>0</v>
      </c>
      <c r="EQ858">
        <v>23.7997</v>
      </c>
      <c r="ER858">
        <v>999.9</v>
      </c>
      <c r="ES858">
        <v>34.434</v>
      </c>
      <c r="ET858">
        <v>38.804</v>
      </c>
      <c r="EU858">
        <v>32.3887</v>
      </c>
      <c r="EV858">
        <v>55.0221</v>
      </c>
      <c r="EW858">
        <v>35.7212</v>
      </c>
      <c r="EX858">
        <v>2</v>
      </c>
      <c r="EY858">
        <v>0.378293</v>
      </c>
      <c r="EZ858">
        <v>9.28105</v>
      </c>
      <c r="FA858">
        <v>19.9155</v>
      </c>
      <c r="FB858">
        <v>5.19932</v>
      </c>
      <c r="FC858">
        <v>12.0099</v>
      </c>
      <c r="FD858">
        <v>4.9756</v>
      </c>
      <c r="FE858">
        <v>3.294</v>
      </c>
      <c r="FF858">
        <v>9999</v>
      </c>
      <c r="FG858">
        <v>9999</v>
      </c>
      <c r="FH858">
        <v>9999</v>
      </c>
      <c r="FI858">
        <v>553.9</v>
      </c>
      <c r="FJ858">
        <v>1.8631</v>
      </c>
      <c r="FK858">
        <v>1.86783</v>
      </c>
      <c r="FL858">
        <v>1.86752</v>
      </c>
      <c r="FM858">
        <v>1.8688</v>
      </c>
      <c r="FN858">
        <v>1.86951</v>
      </c>
      <c r="FO858">
        <v>1.86557</v>
      </c>
      <c r="FP858">
        <v>1.86661</v>
      </c>
      <c r="FQ858">
        <v>1.86798</v>
      </c>
      <c r="FR858">
        <v>5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6.064</v>
      </c>
      <c r="GF858">
        <v>0.2065</v>
      </c>
      <c r="GG858">
        <v>5.21543574155078</v>
      </c>
      <c r="GH858">
        <v>0.0100486214095962</v>
      </c>
      <c r="GI858">
        <v>-1.74255938316833e-06</v>
      </c>
      <c r="GJ858">
        <v>3.40457676646056e-10</v>
      </c>
      <c r="GK858">
        <v>-0.0234001039270155</v>
      </c>
      <c r="GL858">
        <v>-0.0317258394575505</v>
      </c>
      <c r="GM858">
        <v>0.00293552719409138</v>
      </c>
      <c r="GN858">
        <v>-2.89779016759736e-05</v>
      </c>
      <c r="GO858">
        <v>-4</v>
      </c>
      <c r="GP858">
        <v>2214</v>
      </c>
      <c r="GQ858">
        <v>1</v>
      </c>
      <c r="GR858">
        <v>18</v>
      </c>
      <c r="GS858">
        <v>17504.7</v>
      </c>
      <c r="GT858">
        <v>28880.6</v>
      </c>
      <c r="GU858">
        <v>0.349121</v>
      </c>
      <c r="GV858">
        <v>2.70508</v>
      </c>
      <c r="GW858">
        <v>2.24854</v>
      </c>
      <c r="GX858">
        <v>2.73071</v>
      </c>
      <c r="GY858">
        <v>1.99585</v>
      </c>
      <c r="GZ858">
        <v>2.33521</v>
      </c>
      <c r="HA858">
        <v>41.8486</v>
      </c>
      <c r="HB858">
        <v>15.3141</v>
      </c>
      <c r="HC858">
        <v>18</v>
      </c>
      <c r="HD858">
        <v>443.394</v>
      </c>
      <c r="HE858">
        <v>598.74</v>
      </c>
      <c r="HF858">
        <v>12.9399</v>
      </c>
      <c r="HG858">
        <v>31.6127</v>
      </c>
      <c r="HH858">
        <v>30.0011</v>
      </c>
      <c r="HI858">
        <v>31.3103</v>
      </c>
      <c r="HJ858">
        <v>31.1838</v>
      </c>
      <c r="HK858">
        <v>6.93975</v>
      </c>
      <c r="HL858">
        <v>44.2227</v>
      </c>
      <c r="HM858">
        <v>0</v>
      </c>
      <c r="HN858">
        <v>12.1525</v>
      </c>
      <c r="HO858">
        <v>50.0808</v>
      </c>
      <c r="HP858">
        <v>16.4656</v>
      </c>
      <c r="HQ858">
        <v>102.049</v>
      </c>
      <c r="HR858">
        <v>102.85</v>
      </c>
    </row>
    <row r="859" spans="1:226">
      <c r="A859">
        <v>843</v>
      </c>
      <c r="B859">
        <v>1657132177.5</v>
      </c>
      <c r="C859">
        <v>12144.9000000954</v>
      </c>
      <c r="D859" t="s">
        <v>2052</v>
      </c>
      <c r="E859" t="s">
        <v>2053</v>
      </c>
      <c r="F859">
        <v>5</v>
      </c>
      <c r="G859" t="s">
        <v>2007</v>
      </c>
      <c r="H859" t="s">
        <v>354</v>
      </c>
      <c r="I859">
        <v>1657132169.5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426.762634377151</v>
      </c>
      <c r="AK859">
        <v>417.442836363636</v>
      </c>
      <c r="AL859">
        <v>-0.030499826942757</v>
      </c>
      <c r="AM859">
        <v>66.8851955056144</v>
      </c>
      <c r="AN859">
        <f>(AP859 - AO859 + BO859*1E3/(8.314*(BQ859+273.15)) * AR859/BN859 * AQ859) * BN859/(100*BB859) * 1000/(1000 - AP859)</f>
        <v>0</v>
      </c>
      <c r="AO859">
        <v>16.5829924366423</v>
      </c>
      <c r="AP859">
        <v>18.7681024242424</v>
      </c>
      <c r="AQ859">
        <v>3.37026869661051e-05</v>
      </c>
      <c r="AR859">
        <v>77.4802015788082</v>
      </c>
      <c r="AS859">
        <v>11</v>
      </c>
      <c r="AT859">
        <v>2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1657132169.5</v>
      </c>
      <c r="BH859">
        <v>409.706612903226</v>
      </c>
      <c r="BI859">
        <v>419.708580645161</v>
      </c>
      <c r="BJ859">
        <v>18.7621387096774</v>
      </c>
      <c r="BK859">
        <v>16.5755451612903</v>
      </c>
      <c r="BL859">
        <v>400.722387096774</v>
      </c>
      <c r="BM859">
        <v>18.5489516129032</v>
      </c>
      <c r="BN859">
        <v>500.011677419355</v>
      </c>
      <c r="BO859">
        <v>73.9219483870968</v>
      </c>
      <c r="BP859">
        <v>0.0460566193548387</v>
      </c>
      <c r="BQ859">
        <v>22.803135483871</v>
      </c>
      <c r="BR859">
        <v>23.7877483870968</v>
      </c>
      <c r="BS859">
        <v>999.9</v>
      </c>
      <c r="BT859">
        <v>0</v>
      </c>
      <c r="BU859">
        <v>0</v>
      </c>
      <c r="BV859">
        <v>9999.1935483871</v>
      </c>
      <c r="BW859">
        <v>0</v>
      </c>
      <c r="BX859">
        <v>1968.80548387097</v>
      </c>
      <c r="BY859">
        <v>-10.0020893548387</v>
      </c>
      <c r="BZ859">
        <v>417.540516129032</v>
      </c>
      <c r="CA859">
        <v>426.782935483871</v>
      </c>
      <c r="CB859">
        <v>2.18660096774194</v>
      </c>
      <c r="CC859">
        <v>419.708580645161</v>
      </c>
      <c r="CD859">
        <v>16.5755451612903</v>
      </c>
      <c r="CE859">
        <v>1.38693451612903</v>
      </c>
      <c r="CF859">
        <v>1.22529612903226</v>
      </c>
      <c r="CG859">
        <v>11.7755225806452</v>
      </c>
      <c r="CH859">
        <v>9.91249548387097</v>
      </c>
      <c r="CI859">
        <v>2000.0064516129</v>
      </c>
      <c r="CJ859">
        <v>0.980006322580645</v>
      </c>
      <c r="CK859">
        <v>0.0199937</v>
      </c>
      <c r="CL859">
        <v>0</v>
      </c>
      <c r="CM859">
        <v>2.26933548387097</v>
      </c>
      <c r="CN859">
        <v>0</v>
      </c>
      <c r="CO859">
        <v>5073.79806451613</v>
      </c>
      <c r="CP859">
        <v>17300.2387096774</v>
      </c>
      <c r="CQ859">
        <v>40.875</v>
      </c>
      <c r="CR859">
        <v>42.375</v>
      </c>
      <c r="CS859">
        <v>40.8485806451613</v>
      </c>
      <c r="CT859">
        <v>40.562</v>
      </c>
      <c r="CU859">
        <v>40</v>
      </c>
      <c r="CV859">
        <v>1960.0164516129</v>
      </c>
      <c r="CW859">
        <v>39.99</v>
      </c>
      <c r="CX859">
        <v>0</v>
      </c>
      <c r="CY859">
        <v>1657132157.5</v>
      </c>
      <c r="CZ859">
        <v>0</v>
      </c>
      <c r="DA859">
        <v>0</v>
      </c>
      <c r="DB859" t="s">
        <v>356</v>
      </c>
      <c r="DC859">
        <v>1656081770.5</v>
      </c>
      <c r="DD859">
        <v>1655399214.6</v>
      </c>
      <c r="DE859">
        <v>0</v>
      </c>
      <c r="DF859">
        <v>0.134</v>
      </c>
      <c r="DG859">
        <v>-0.06</v>
      </c>
      <c r="DH859">
        <v>9.331</v>
      </c>
      <c r="DI859">
        <v>0.511</v>
      </c>
      <c r="DJ859">
        <v>421</v>
      </c>
      <c r="DK859">
        <v>25</v>
      </c>
      <c r="DL859">
        <v>1.93</v>
      </c>
      <c r="DM859">
        <v>0.15</v>
      </c>
      <c r="DN859">
        <v>-9.9763712195122</v>
      </c>
      <c r="DO859">
        <v>-0.321235191637654</v>
      </c>
      <c r="DP859">
        <v>0.100384674862716</v>
      </c>
      <c r="DQ859">
        <v>0</v>
      </c>
      <c r="DR859">
        <v>2.18807219512195</v>
      </c>
      <c r="DS859">
        <v>-0.0339309407665489</v>
      </c>
      <c r="DT859">
        <v>0.00451470254655594</v>
      </c>
      <c r="DU859">
        <v>1</v>
      </c>
      <c r="DV859">
        <v>1</v>
      </c>
      <c r="DW859">
        <v>2</v>
      </c>
      <c r="DX859" t="s">
        <v>357</v>
      </c>
      <c r="DY859">
        <v>2.96818</v>
      </c>
      <c r="DZ859">
        <v>2.69995</v>
      </c>
      <c r="EA859">
        <v>0.0717024</v>
      </c>
      <c r="EB859">
        <v>0.0744385</v>
      </c>
      <c r="EC859">
        <v>0.0709063</v>
      </c>
      <c r="ED859">
        <v>0.0654601</v>
      </c>
      <c r="EE859">
        <v>35983</v>
      </c>
      <c r="EF859">
        <v>39261.2</v>
      </c>
      <c r="EG859">
        <v>35158.2</v>
      </c>
      <c r="EH859">
        <v>38504.6</v>
      </c>
      <c r="EI859">
        <v>46379</v>
      </c>
      <c r="EJ859">
        <v>51968.4</v>
      </c>
      <c r="EK859">
        <v>55014.2</v>
      </c>
      <c r="EL859">
        <v>61757.3</v>
      </c>
      <c r="EM859">
        <v>1.8346</v>
      </c>
      <c r="EN859">
        <v>2.0662</v>
      </c>
      <c r="EO859">
        <v>-0.012666</v>
      </c>
      <c r="EP859">
        <v>0</v>
      </c>
      <c r="EQ859">
        <v>23.9851</v>
      </c>
      <c r="ER859">
        <v>999.9</v>
      </c>
      <c r="ES859">
        <v>34.532</v>
      </c>
      <c r="ET859">
        <v>38.935</v>
      </c>
      <c r="EU859">
        <v>32.7122</v>
      </c>
      <c r="EV859">
        <v>54.8022</v>
      </c>
      <c r="EW859">
        <v>35.7171</v>
      </c>
      <c r="EX859">
        <v>2</v>
      </c>
      <c r="EY859">
        <v>0.397724</v>
      </c>
      <c r="EZ859">
        <v>9.28105</v>
      </c>
      <c r="FA859">
        <v>19.9133</v>
      </c>
      <c r="FB859">
        <v>5.19932</v>
      </c>
      <c r="FC859">
        <v>12.0099</v>
      </c>
      <c r="FD859">
        <v>4.976</v>
      </c>
      <c r="FE859">
        <v>3.294</v>
      </c>
      <c r="FF859">
        <v>9999</v>
      </c>
      <c r="FG859">
        <v>9999</v>
      </c>
      <c r="FH859">
        <v>9999</v>
      </c>
      <c r="FI859">
        <v>554</v>
      </c>
      <c r="FJ859">
        <v>1.8631</v>
      </c>
      <c r="FK859">
        <v>1.86783</v>
      </c>
      <c r="FL859">
        <v>1.86752</v>
      </c>
      <c r="FM859">
        <v>1.8688</v>
      </c>
      <c r="FN859">
        <v>1.86951</v>
      </c>
      <c r="FO859">
        <v>1.86557</v>
      </c>
      <c r="FP859">
        <v>1.86658</v>
      </c>
      <c r="FQ859">
        <v>1.86798</v>
      </c>
      <c r="FR859">
        <v>5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8.983</v>
      </c>
      <c r="GF859">
        <v>0.2135</v>
      </c>
      <c r="GG859">
        <v>5.21543574155078</v>
      </c>
      <c r="GH859">
        <v>0.0100486214095962</v>
      </c>
      <c r="GI859">
        <v>-1.74255938316833e-06</v>
      </c>
      <c r="GJ859">
        <v>3.40457676646056e-10</v>
      </c>
      <c r="GK859">
        <v>-0.0234001039270155</v>
      </c>
      <c r="GL859">
        <v>-0.0317258394575505</v>
      </c>
      <c r="GM859">
        <v>0.00293552719409138</v>
      </c>
      <c r="GN859">
        <v>-2.89779016759736e-05</v>
      </c>
      <c r="GO859">
        <v>-4</v>
      </c>
      <c r="GP859">
        <v>2214</v>
      </c>
      <c r="GQ859">
        <v>1</v>
      </c>
      <c r="GR859">
        <v>18</v>
      </c>
      <c r="GS859">
        <v>17506.8</v>
      </c>
      <c r="GT859">
        <v>28882.7</v>
      </c>
      <c r="GU859">
        <v>1.33667</v>
      </c>
      <c r="GV859">
        <v>2.67334</v>
      </c>
      <c r="GW859">
        <v>2.24854</v>
      </c>
      <c r="GX859">
        <v>2.73071</v>
      </c>
      <c r="GY859">
        <v>1.99585</v>
      </c>
      <c r="GZ859">
        <v>2.34741</v>
      </c>
      <c r="HA859">
        <v>41.9802</v>
      </c>
      <c r="HB859">
        <v>15.2703</v>
      </c>
      <c r="HC859">
        <v>18</v>
      </c>
      <c r="HD859">
        <v>444.329</v>
      </c>
      <c r="HE859">
        <v>599.335</v>
      </c>
      <c r="HF859">
        <v>12.9749</v>
      </c>
      <c r="HG859">
        <v>31.8273</v>
      </c>
      <c r="HH859">
        <v>30.0008</v>
      </c>
      <c r="HI859">
        <v>31.5408</v>
      </c>
      <c r="HJ859">
        <v>31.4126</v>
      </c>
      <c r="HK859">
        <v>26.7796</v>
      </c>
      <c r="HL859">
        <v>45.0587</v>
      </c>
      <c r="HM859">
        <v>0</v>
      </c>
      <c r="HN859">
        <v>12.2801</v>
      </c>
      <c r="HO859">
        <v>426.381</v>
      </c>
      <c r="HP859">
        <v>16.5007</v>
      </c>
      <c r="HQ859">
        <v>102.012</v>
      </c>
      <c r="HR859">
        <v>102.798</v>
      </c>
    </row>
    <row r="860" spans="1:226">
      <c r="A860">
        <v>844</v>
      </c>
      <c r="B860">
        <v>1657132182.5</v>
      </c>
      <c r="C860">
        <v>12149.9000000954</v>
      </c>
      <c r="D860" t="s">
        <v>2054</v>
      </c>
      <c r="E860" t="s">
        <v>2055</v>
      </c>
      <c r="F860">
        <v>5</v>
      </c>
      <c r="G860" t="s">
        <v>2007</v>
      </c>
      <c r="H860" t="s">
        <v>354</v>
      </c>
      <c r="I860">
        <v>1657132174.65517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427.530408402224</v>
      </c>
      <c r="AK860">
        <v>417.958763636364</v>
      </c>
      <c r="AL860">
        <v>0.14485653572489</v>
      </c>
      <c r="AM860">
        <v>66.8851955056144</v>
      </c>
      <c r="AN860">
        <f>(AP860 - AO860 + BO860*1E3/(8.314*(BQ860+273.15)) * AR860/BN860 * AQ860) * BN860/(100*BB860) * 1000/(1000 - AP860)</f>
        <v>0</v>
      </c>
      <c r="AO860">
        <v>16.5766630034716</v>
      </c>
      <c r="AP860">
        <v>18.7705115151515</v>
      </c>
      <c r="AQ860">
        <v>0.00566340119132132</v>
      </c>
      <c r="AR860">
        <v>77.4802015788082</v>
      </c>
      <c r="AS860">
        <v>11</v>
      </c>
      <c r="AT860">
        <v>2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1657132174.65517</v>
      </c>
      <c r="BH860">
        <v>409.716689655172</v>
      </c>
      <c r="BI860">
        <v>420.296482758621</v>
      </c>
      <c r="BJ860">
        <v>18.7671034482759</v>
      </c>
      <c r="BK860">
        <v>16.5788517241379</v>
      </c>
      <c r="BL860">
        <v>400.732344827586</v>
      </c>
      <c r="BM860">
        <v>18.5536931034483</v>
      </c>
      <c r="BN860">
        <v>500.014068965517</v>
      </c>
      <c r="BO860">
        <v>73.9220689655173</v>
      </c>
      <c r="BP860">
        <v>0.0461698310344828</v>
      </c>
      <c r="BQ860">
        <v>22.8047034482759</v>
      </c>
      <c r="BR860">
        <v>23.7876448275862</v>
      </c>
      <c r="BS860">
        <v>999.9</v>
      </c>
      <c r="BT860">
        <v>0</v>
      </c>
      <c r="BU860">
        <v>0</v>
      </c>
      <c r="BV860">
        <v>9998.62068965517</v>
      </c>
      <c r="BW860">
        <v>0</v>
      </c>
      <c r="BX860">
        <v>1968.98137931034</v>
      </c>
      <c r="BY860">
        <v>-10.5798910344828</v>
      </c>
      <c r="BZ860">
        <v>417.552896551724</v>
      </c>
      <c r="CA860">
        <v>427.382172413793</v>
      </c>
      <c r="CB860">
        <v>2.18826206896552</v>
      </c>
      <c r="CC860">
        <v>420.296482758621</v>
      </c>
      <c r="CD860">
        <v>16.5788517241379</v>
      </c>
      <c r="CE860">
        <v>1.38730379310345</v>
      </c>
      <c r="CF860">
        <v>1.22554275862069</v>
      </c>
      <c r="CG860">
        <v>11.7795517241379</v>
      </c>
      <c r="CH860">
        <v>9.91549827586207</v>
      </c>
      <c r="CI860">
        <v>2000.0024137931</v>
      </c>
      <c r="CJ860">
        <v>0.980006482758621</v>
      </c>
      <c r="CK860">
        <v>0.0199935344827586</v>
      </c>
      <c r="CL860">
        <v>0</v>
      </c>
      <c r="CM860">
        <v>2.23736206896552</v>
      </c>
      <c r="CN860">
        <v>0</v>
      </c>
      <c r="CO860">
        <v>5074.84724137931</v>
      </c>
      <c r="CP860">
        <v>17300.2</v>
      </c>
      <c r="CQ860">
        <v>40.875</v>
      </c>
      <c r="CR860">
        <v>42.375</v>
      </c>
      <c r="CS860">
        <v>40.8424137931034</v>
      </c>
      <c r="CT860">
        <v>40.562</v>
      </c>
      <c r="CU860">
        <v>40</v>
      </c>
      <c r="CV860">
        <v>1960.0124137931</v>
      </c>
      <c r="CW860">
        <v>39.99</v>
      </c>
      <c r="CX860">
        <v>0</v>
      </c>
      <c r="CY860">
        <v>1657132162.9</v>
      </c>
      <c r="CZ860">
        <v>0</v>
      </c>
      <c r="DA860">
        <v>0</v>
      </c>
      <c r="DB860" t="s">
        <v>356</v>
      </c>
      <c r="DC860">
        <v>1656081770.5</v>
      </c>
      <c r="DD860">
        <v>1655399214.6</v>
      </c>
      <c r="DE860">
        <v>0</v>
      </c>
      <c r="DF860">
        <v>0.134</v>
      </c>
      <c r="DG860">
        <v>-0.06</v>
      </c>
      <c r="DH860">
        <v>9.331</v>
      </c>
      <c r="DI860">
        <v>0.511</v>
      </c>
      <c r="DJ860">
        <v>421</v>
      </c>
      <c r="DK860">
        <v>25</v>
      </c>
      <c r="DL860">
        <v>1.93</v>
      </c>
      <c r="DM860">
        <v>0.15</v>
      </c>
      <c r="DN860">
        <v>-10.20300925</v>
      </c>
      <c r="DO860">
        <v>-3.41495088180111</v>
      </c>
      <c r="DP860">
        <v>0.605214900099078</v>
      </c>
      <c r="DQ860">
        <v>0</v>
      </c>
      <c r="DR860">
        <v>2.18841875</v>
      </c>
      <c r="DS860">
        <v>0.0033108067542105</v>
      </c>
      <c r="DT860">
        <v>0.00529895281517962</v>
      </c>
      <c r="DU860">
        <v>1</v>
      </c>
      <c r="DV860">
        <v>1</v>
      </c>
      <c r="DW860">
        <v>2</v>
      </c>
      <c r="DX860" t="s">
        <v>357</v>
      </c>
      <c r="DY860">
        <v>2.96827</v>
      </c>
      <c r="DZ860">
        <v>2.70004</v>
      </c>
      <c r="EA860">
        <v>0.0718181</v>
      </c>
      <c r="EB860">
        <v>0.0752666</v>
      </c>
      <c r="EC860">
        <v>0.0709153</v>
      </c>
      <c r="ED860">
        <v>0.0654597</v>
      </c>
      <c r="EE860">
        <v>35978.8</v>
      </c>
      <c r="EF860">
        <v>39225.1</v>
      </c>
      <c r="EG860">
        <v>35158.5</v>
      </c>
      <c r="EH860">
        <v>38503.7</v>
      </c>
      <c r="EI860">
        <v>46378.3</v>
      </c>
      <c r="EJ860">
        <v>51967.8</v>
      </c>
      <c r="EK860">
        <v>55013.9</v>
      </c>
      <c r="EL860">
        <v>61756.6</v>
      </c>
      <c r="EM860">
        <v>1.835</v>
      </c>
      <c r="EN860">
        <v>2.066</v>
      </c>
      <c r="EO860">
        <v>-0.0119209</v>
      </c>
      <c r="EP860">
        <v>0</v>
      </c>
      <c r="EQ860">
        <v>23.9802</v>
      </c>
      <c r="ER860">
        <v>999.9</v>
      </c>
      <c r="ES860">
        <v>34.532</v>
      </c>
      <c r="ET860">
        <v>38.935</v>
      </c>
      <c r="EU860">
        <v>32.7112</v>
      </c>
      <c r="EV860">
        <v>54.7822</v>
      </c>
      <c r="EW860">
        <v>35.7292</v>
      </c>
      <c r="EX860">
        <v>2</v>
      </c>
      <c r="EY860">
        <v>0.398211</v>
      </c>
      <c r="EZ860">
        <v>9.28105</v>
      </c>
      <c r="FA860">
        <v>19.9142</v>
      </c>
      <c r="FB860">
        <v>5.19812</v>
      </c>
      <c r="FC860">
        <v>12.0099</v>
      </c>
      <c r="FD860">
        <v>4.9756</v>
      </c>
      <c r="FE860">
        <v>3.294</v>
      </c>
      <c r="FF860">
        <v>9999</v>
      </c>
      <c r="FG860">
        <v>9999</v>
      </c>
      <c r="FH860">
        <v>9999</v>
      </c>
      <c r="FI860">
        <v>554</v>
      </c>
      <c r="FJ860">
        <v>1.8631</v>
      </c>
      <c r="FK860">
        <v>1.86783</v>
      </c>
      <c r="FL860">
        <v>1.86752</v>
      </c>
      <c r="FM860">
        <v>1.86874</v>
      </c>
      <c r="FN860">
        <v>1.86951</v>
      </c>
      <c r="FO860">
        <v>1.86554</v>
      </c>
      <c r="FP860">
        <v>1.86661</v>
      </c>
      <c r="FQ860">
        <v>1.86798</v>
      </c>
      <c r="FR860">
        <v>5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8.991</v>
      </c>
      <c r="GF860">
        <v>0.2136</v>
      </c>
      <c r="GG860">
        <v>5.21543574155078</v>
      </c>
      <c r="GH860">
        <v>0.0100486214095962</v>
      </c>
      <c r="GI860">
        <v>-1.74255938316833e-06</v>
      </c>
      <c r="GJ860">
        <v>3.40457676646056e-10</v>
      </c>
      <c r="GK860">
        <v>-0.0234001039270155</v>
      </c>
      <c r="GL860">
        <v>-0.0317258394575505</v>
      </c>
      <c r="GM860">
        <v>0.00293552719409138</v>
      </c>
      <c r="GN860">
        <v>-2.89779016759736e-05</v>
      </c>
      <c r="GO860">
        <v>-4</v>
      </c>
      <c r="GP860">
        <v>2214</v>
      </c>
      <c r="GQ860">
        <v>1</v>
      </c>
      <c r="GR860">
        <v>18</v>
      </c>
      <c r="GS860">
        <v>17506.9</v>
      </c>
      <c r="GT860">
        <v>28882.8</v>
      </c>
      <c r="GU860">
        <v>1.36108</v>
      </c>
      <c r="GV860">
        <v>2.67334</v>
      </c>
      <c r="GW860">
        <v>2.24854</v>
      </c>
      <c r="GX860">
        <v>2.73193</v>
      </c>
      <c r="GY860">
        <v>1.99585</v>
      </c>
      <c r="GZ860">
        <v>2.35107</v>
      </c>
      <c r="HA860">
        <v>42.0065</v>
      </c>
      <c r="HB860">
        <v>15.2703</v>
      </c>
      <c r="HC860">
        <v>18</v>
      </c>
      <c r="HD860">
        <v>444.624</v>
      </c>
      <c r="HE860">
        <v>599.263</v>
      </c>
      <c r="HF860">
        <v>12.9703</v>
      </c>
      <c r="HG860">
        <v>31.8329</v>
      </c>
      <c r="HH860">
        <v>30.0007</v>
      </c>
      <c r="HI860">
        <v>31.548</v>
      </c>
      <c r="HJ860">
        <v>31.4208</v>
      </c>
      <c r="HK860">
        <v>27.3032</v>
      </c>
      <c r="HL860">
        <v>45.0587</v>
      </c>
      <c r="HM860">
        <v>0</v>
      </c>
      <c r="HN860">
        <v>12.284</v>
      </c>
      <c r="HO860">
        <v>439.873</v>
      </c>
      <c r="HP860">
        <v>16.5007</v>
      </c>
      <c r="HQ860">
        <v>102.012</v>
      </c>
      <c r="HR860">
        <v>102.796</v>
      </c>
    </row>
    <row r="861" spans="1:226">
      <c r="A861">
        <v>845</v>
      </c>
      <c r="B861">
        <v>1657132187.5</v>
      </c>
      <c r="C861">
        <v>12154.9000000954</v>
      </c>
      <c r="D861" t="s">
        <v>2056</v>
      </c>
      <c r="E861" t="s">
        <v>2057</v>
      </c>
      <c r="F861">
        <v>5</v>
      </c>
      <c r="G861" t="s">
        <v>2007</v>
      </c>
      <c r="H861" t="s">
        <v>354</v>
      </c>
      <c r="I861">
        <v>1657132179.73214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437.121861665103</v>
      </c>
      <c r="AK861">
        <v>423.52406060606</v>
      </c>
      <c r="AL861">
        <v>1.2623212713847</v>
      </c>
      <c r="AM861">
        <v>66.8851955056144</v>
      </c>
      <c r="AN861">
        <f>(AP861 - AO861 + BO861*1E3/(8.314*(BQ861+273.15)) * AR861/BN861 * AQ861) * BN861/(100*BB861) * 1000/(1000 - AP861)</f>
        <v>0</v>
      </c>
      <c r="AO861">
        <v>16.5822978736375</v>
      </c>
      <c r="AP861">
        <v>18.7778090909091</v>
      </c>
      <c r="AQ861">
        <v>0.000524110550894549</v>
      </c>
      <c r="AR861">
        <v>77.4802015788082</v>
      </c>
      <c r="AS861">
        <v>11</v>
      </c>
      <c r="AT861">
        <v>2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1657132179.73214</v>
      </c>
      <c r="BH861">
        <v>410.778178571428</v>
      </c>
      <c r="BI861">
        <v>424.144535714286</v>
      </c>
      <c r="BJ861">
        <v>18.7716142857143</v>
      </c>
      <c r="BK861">
        <v>16.5815928571429</v>
      </c>
      <c r="BL861">
        <v>401.784571428571</v>
      </c>
      <c r="BM861">
        <v>18.558</v>
      </c>
      <c r="BN861">
        <v>500.00525</v>
      </c>
      <c r="BO861">
        <v>73.9221892857143</v>
      </c>
      <c r="BP861">
        <v>0.0463024714285714</v>
      </c>
      <c r="BQ861">
        <v>22.8087892857143</v>
      </c>
      <c r="BR861">
        <v>23.7900821428571</v>
      </c>
      <c r="BS861">
        <v>999.9</v>
      </c>
      <c r="BT861">
        <v>0</v>
      </c>
      <c r="BU861">
        <v>0</v>
      </c>
      <c r="BV861">
        <v>10000.5357142857</v>
      </c>
      <c r="BW861">
        <v>0</v>
      </c>
      <c r="BX861">
        <v>1970.49</v>
      </c>
      <c r="BY861">
        <v>-13.3664696428571</v>
      </c>
      <c r="BZ861">
        <v>418.636642857143</v>
      </c>
      <c r="CA861">
        <v>431.296285714286</v>
      </c>
      <c r="CB861">
        <v>2.19002035714286</v>
      </c>
      <c r="CC861">
        <v>424.144535714286</v>
      </c>
      <c r="CD861">
        <v>16.5815928571429</v>
      </c>
      <c r="CE861">
        <v>1.38763928571429</v>
      </c>
      <c r="CF861">
        <v>1.22574821428571</v>
      </c>
      <c r="CG861">
        <v>11.7832142857143</v>
      </c>
      <c r="CH861">
        <v>9.91799642857143</v>
      </c>
      <c r="CI861">
        <v>1999.97428571429</v>
      </c>
      <c r="CJ861">
        <v>0.980006357142857</v>
      </c>
      <c r="CK861">
        <v>0.0199936642857143</v>
      </c>
      <c r="CL861">
        <v>0</v>
      </c>
      <c r="CM861">
        <v>2.28904642857143</v>
      </c>
      <c r="CN861">
        <v>0</v>
      </c>
      <c r="CO861">
        <v>5076.9</v>
      </c>
      <c r="CP861">
        <v>17299.9607142857</v>
      </c>
      <c r="CQ861">
        <v>40.875</v>
      </c>
      <c r="CR861">
        <v>42.375</v>
      </c>
      <c r="CS861">
        <v>40.8435</v>
      </c>
      <c r="CT861">
        <v>40.562</v>
      </c>
      <c r="CU861">
        <v>40</v>
      </c>
      <c r="CV861">
        <v>1959.98428571429</v>
      </c>
      <c r="CW861">
        <v>39.99</v>
      </c>
      <c r="CX861">
        <v>0</v>
      </c>
      <c r="CY861">
        <v>1657132167.7</v>
      </c>
      <c r="CZ861">
        <v>0</v>
      </c>
      <c r="DA861">
        <v>0</v>
      </c>
      <c r="DB861" t="s">
        <v>356</v>
      </c>
      <c r="DC861">
        <v>1656081770.5</v>
      </c>
      <c r="DD861">
        <v>1655399214.6</v>
      </c>
      <c r="DE861">
        <v>0</v>
      </c>
      <c r="DF861">
        <v>0.134</v>
      </c>
      <c r="DG861">
        <v>-0.06</v>
      </c>
      <c r="DH861">
        <v>9.331</v>
      </c>
      <c r="DI861">
        <v>0.511</v>
      </c>
      <c r="DJ861">
        <v>421</v>
      </c>
      <c r="DK861">
        <v>25</v>
      </c>
      <c r="DL861">
        <v>1.93</v>
      </c>
      <c r="DM861">
        <v>0.15</v>
      </c>
      <c r="DN861">
        <v>-12.488741</v>
      </c>
      <c r="DO861">
        <v>-31.986744315197</v>
      </c>
      <c r="DP861">
        <v>3.62749903272061</v>
      </c>
      <c r="DQ861">
        <v>0</v>
      </c>
      <c r="DR861">
        <v>2.189207</v>
      </c>
      <c r="DS861">
        <v>0.0309347842401514</v>
      </c>
      <c r="DT861">
        <v>0.00544213845836359</v>
      </c>
      <c r="DU861">
        <v>1</v>
      </c>
      <c r="DV861">
        <v>1</v>
      </c>
      <c r="DW861">
        <v>2</v>
      </c>
      <c r="DX861" t="s">
        <v>357</v>
      </c>
      <c r="DY861">
        <v>2.96899</v>
      </c>
      <c r="DZ861">
        <v>2.70036</v>
      </c>
      <c r="EA861">
        <v>0.0726301</v>
      </c>
      <c r="EB861">
        <v>0.0769386</v>
      </c>
      <c r="EC861">
        <v>0.0709352</v>
      </c>
      <c r="ED861">
        <v>0.0654665</v>
      </c>
      <c r="EE861">
        <v>35946.4</v>
      </c>
      <c r="EF861">
        <v>39153.6</v>
      </c>
      <c r="EG861">
        <v>35157.7</v>
      </c>
      <c r="EH861">
        <v>38503.2</v>
      </c>
      <c r="EI861">
        <v>46377.5</v>
      </c>
      <c r="EJ861">
        <v>51966.4</v>
      </c>
      <c r="EK861">
        <v>55014.1</v>
      </c>
      <c r="EL861">
        <v>61755.4</v>
      </c>
      <c r="EM861">
        <v>1.8346</v>
      </c>
      <c r="EN861">
        <v>2.0658</v>
      </c>
      <c r="EO861">
        <v>-0.0118315</v>
      </c>
      <c r="EP861">
        <v>0</v>
      </c>
      <c r="EQ861">
        <v>23.9822</v>
      </c>
      <c r="ER861">
        <v>999.9</v>
      </c>
      <c r="ES861">
        <v>34.556</v>
      </c>
      <c r="ET861">
        <v>38.945</v>
      </c>
      <c r="EU861">
        <v>32.7512</v>
      </c>
      <c r="EV861">
        <v>54.6122</v>
      </c>
      <c r="EW861">
        <v>35.7292</v>
      </c>
      <c r="EX861">
        <v>2</v>
      </c>
      <c r="EY861">
        <v>0.398659</v>
      </c>
      <c r="EZ861">
        <v>9.28105</v>
      </c>
      <c r="FA861">
        <v>19.9142</v>
      </c>
      <c r="FB861">
        <v>5.19932</v>
      </c>
      <c r="FC861">
        <v>12.0099</v>
      </c>
      <c r="FD861">
        <v>4.976</v>
      </c>
      <c r="FE861">
        <v>3.294</v>
      </c>
      <c r="FF861">
        <v>9999</v>
      </c>
      <c r="FG861">
        <v>9999</v>
      </c>
      <c r="FH861">
        <v>9999</v>
      </c>
      <c r="FI861">
        <v>554</v>
      </c>
      <c r="FJ861">
        <v>1.8631</v>
      </c>
      <c r="FK861">
        <v>1.86783</v>
      </c>
      <c r="FL861">
        <v>1.86752</v>
      </c>
      <c r="FM861">
        <v>1.86874</v>
      </c>
      <c r="FN861">
        <v>1.86951</v>
      </c>
      <c r="FO861">
        <v>1.86554</v>
      </c>
      <c r="FP861">
        <v>1.86661</v>
      </c>
      <c r="FQ861">
        <v>1.86798</v>
      </c>
      <c r="FR861">
        <v>5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9.043</v>
      </c>
      <c r="GF861">
        <v>0.214</v>
      </c>
      <c r="GG861">
        <v>5.21543574155078</v>
      </c>
      <c r="GH861">
        <v>0.0100486214095962</v>
      </c>
      <c r="GI861">
        <v>-1.74255938316833e-06</v>
      </c>
      <c r="GJ861">
        <v>3.40457676646056e-10</v>
      </c>
      <c r="GK861">
        <v>-0.0234001039270155</v>
      </c>
      <c r="GL861">
        <v>-0.0317258394575505</v>
      </c>
      <c r="GM861">
        <v>0.00293552719409138</v>
      </c>
      <c r="GN861">
        <v>-2.89779016759736e-05</v>
      </c>
      <c r="GO861">
        <v>-4</v>
      </c>
      <c r="GP861">
        <v>2214</v>
      </c>
      <c r="GQ861">
        <v>1</v>
      </c>
      <c r="GR861">
        <v>18</v>
      </c>
      <c r="GS861">
        <v>17507</v>
      </c>
      <c r="GT861">
        <v>28882.9</v>
      </c>
      <c r="GU861">
        <v>1.39404</v>
      </c>
      <c r="GV861">
        <v>2.67822</v>
      </c>
      <c r="GW861">
        <v>2.24854</v>
      </c>
      <c r="GX861">
        <v>2.73193</v>
      </c>
      <c r="GY861">
        <v>1.99585</v>
      </c>
      <c r="GZ861">
        <v>2.32666</v>
      </c>
      <c r="HA861">
        <v>42.0065</v>
      </c>
      <c r="HB861">
        <v>15.2615</v>
      </c>
      <c r="HC861">
        <v>18</v>
      </c>
      <c r="HD861">
        <v>444.43</v>
      </c>
      <c r="HE861">
        <v>599.19</v>
      </c>
      <c r="HF861">
        <v>12.9651</v>
      </c>
      <c r="HG861">
        <v>31.8402</v>
      </c>
      <c r="HH861">
        <v>30.0005</v>
      </c>
      <c r="HI861">
        <v>31.5552</v>
      </c>
      <c r="HJ861">
        <v>31.4285</v>
      </c>
      <c r="HK861">
        <v>27.9686</v>
      </c>
      <c r="HL861">
        <v>45.0587</v>
      </c>
      <c r="HM861">
        <v>0</v>
      </c>
      <c r="HN861">
        <v>12.2894</v>
      </c>
      <c r="HO861">
        <v>459.991</v>
      </c>
      <c r="HP861">
        <v>16.5007</v>
      </c>
      <c r="HQ861">
        <v>102.012</v>
      </c>
      <c r="HR861">
        <v>102.794</v>
      </c>
    </row>
    <row r="862" spans="1:226">
      <c r="A862">
        <v>846</v>
      </c>
      <c r="B862">
        <v>1657132192.5</v>
      </c>
      <c r="C862">
        <v>12159.9000000954</v>
      </c>
      <c r="D862" t="s">
        <v>2058</v>
      </c>
      <c r="E862" t="s">
        <v>2059</v>
      </c>
      <c r="F862">
        <v>5</v>
      </c>
      <c r="G862" t="s">
        <v>2007</v>
      </c>
      <c r="H862" t="s">
        <v>354</v>
      </c>
      <c r="I862">
        <v>1657132185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451.282589594748</v>
      </c>
      <c r="AK862">
        <v>434.093454545455</v>
      </c>
      <c r="AL862">
        <v>2.23343505852917</v>
      </c>
      <c r="AM862">
        <v>66.8851955056144</v>
      </c>
      <c r="AN862">
        <f>(AP862 - AO862 + BO862*1E3/(8.314*(BQ862+273.15)) * AR862/BN862 * AQ862) * BN862/(100*BB862) * 1000/(1000 - AP862)</f>
        <v>0</v>
      </c>
      <c r="AO862">
        <v>16.5875155808384</v>
      </c>
      <c r="AP862">
        <v>18.7888339393939</v>
      </c>
      <c r="AQ862">
        <v>0.000202850965889284</v>
      </c>
      <c r="AR862">
        <v>77.4802015788082</v>
      </c>
      <c r="AS862">
        <v>11</v>
      </c>
      <c r="AT862">
        <v>2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1657132185</v>
      </c>
      <c r="BH862">
        <v>414.746703703704</v>
      </c>
      <c r="BI862">
        <v>432.968592592593</v>
      </c>
      <c r="BJ862">
        <v>18.7771888888889</v>
      </c>
      <c r="BK862">
        <v>16.5831555555556</v>
      </c>
      <c r="BL862">
        <v>405.718518518519</v>
      </c>
      <c r="BM862">
        <v>18.5633222222222</v>
      </c>
      <c r="BN862">
        <v>499.976851851852</v>
      </c>
      <c r="BO862">
        <v>73.9217777777778</v>
      </c>
      <c r="BP862">
        <v>0.0463458925925926</v>
      </c>
      <c r="BQ862">
        <v>22.8143888888889</v>
      </c>
      <c r="BR862">
        <v>23.7920333333333</v>
      </c>
      <c r="BS862">
        <v>999.9</v>
      </c>
      <c r="BT862">
        <v>0</v>
      </c>
      <c r="BU862">
        <v>0</v>
      </c>
      <c r="BV862">
        <v>9996.48148148148</v>
      </c>
      <c r="BW862">
        <v>0</v>
      </c>
      <c r="BX862">
        <v>1972.93407407407</v>
      </c>
      <c r="BY862">
        <v>-18.2219703703704</v>
      </c>
      <c r="BZ862">
        <v>422.683555555556</v>
      </c>
      <c r="CA862">
        <v>440.269814814815</v>
      </c>
      <c r="CB862">
        <v>2.19403148148148</v>
      </c>
      <c r="CC862">
        <v>432.968592592593</v>
      </c>
      <c r="CD862">
        <v>16.5831555555556</v>
      </c>
      <c r="CE862">
        <v>1.3880437037037</v>
      </c>
      <c r="CF862">
        <v>1.22585740740741</v>
      </c>
      <c r="CG862">
        <v>11.7876333333333</v>
      </c>
      <c r="CH862">
        <v>9.91932296296296</v>
      </c>
      <c r="CI862">
        <v>1999.97407407407</v>
      </c>
      <c r="CJ862">
        <v>0.980006555555556</v>
      </c>
      <c r="CK862">
        <v>0.0199934592592593</v>
      </c>
      <c r="CL862">
        <v>0</v>
      </c>
      <c r="CM862">
        <v>2.2994</v>
      </c>
      <c r="CN862">
        <v>0</v>
      </c>
      <c r="CO862">
        <v>5078.98740740741</v>
      </c>
      <c r="CP862">
        <v>17299.962962963</v>
      </c>
      <c r="CQ862">
        <v>40.875</v>
      </c>
      <c r="CR862">
        <v>42.375</v>
      </c>
      <c r="CS862">
        <v>40.847</v>
      </c>
      <c r="CT862">
        <v>40.562</v>
      </c>
      <c r="CU862">
        <v>40</v>
      </c>
      <c r="CV862">
        <v>1959.98407407407</v>
      </c>
      <c r="CW862">
        <v>39.99</v>
      </c>
      <c r="CX862">
        <v>0</v>
      </c>
      <c r="CY862">
        <v>1657132172.5</v>
      </c>
      <c r="CZ862">
        <v>0</v>
      </c>
      <c r="DA862">
        <v>0</v>
      </c>
      <c r="DB862" t="s">
        <v>356</v>
      </c>
      <c r="DC862">
        <v>1656081770.5</v>
      </c>
      <c r="DD862">
        <v>1655399214.6</v>
      </c>
      <c r="DE862">
        <v>0</v>
      </c>
      <c r="DF862">
        <v>0.134</v>
      </c>
      <c r="DG862">
        <v>-0.06</v>
      </c>
      <c r="DH862">
        <v>9.331</v>
      </c>
      <c r="DI862">
        <v>0.511</v>
      </c>
      <c r="DJ862">
        <v>421</v>
      </c>
      <c r="DK862">
        <v>25</v>
      </c>
      <c r="DL862">
        <v>1.93</v>
      </c>
      <c r="DM862">
        <v>0.15</v>
      </c>
      <c r="DN862">
        <v>-15.21540125</v>
      </c>
      <c r="DO862">
        <v>-53.4976024390244</v>
      </c>
      <c r="DP862">
        <v>5.41383246742185</v>
      </c>
      <c r="DQ862">
        <v>0</v>
      </c>
      <c r="DR862">
        <v>2.19048725</v>
      </c>
      <c r="DS862">
        <v>0.0399186866791688</v>
      </c>
      <c r="DT862">
        <v>0.0059183637888778</v>
      </c>
      <c r="DU862">
        <v>1</v>
      </c>
      <c r="DV862">
        <v>1</v>
      </c>
      <c r="DW862">
        <v>2</v>
      </c>
      <c r="DX862" t="s">
        <v>357</v>
      </c>
      <c r="DY862">
        <v>2.96823</v>
      </c>
      <c r="DZ862">
        <v>2.69989</v>
      </c>
      <c r="EA862">
        <v>0.0740737</v>
      </c>
      <c r="EB862">
        <v>0.0789427</v>
      </c>
      <c r="EC862">
        <v>0.070952</v>
      </c>
      <c r="ED862">
        <v>0.0654782</v>
      </c>
      <c r="EE862">
        <v>35889.9</v>
      </c>
      <c r="EF862">
        <v>39068.2</v>
      </c>
      <c r="EG862">
        <v>35157.2</v>
      </c>
      <c r="EH862">
        <v>38502.8</v>
      </c>
      <c r="EI862">
        <v>46376</v>
      </c>
      <c r="EJ862">
        <v>51965.5</v>
      </c>
      <c r="EK862">
        <v>55013.3</v>
      </c>
      <c r="EL862">
        <v>61754.9</v>
      </c>
      <c r="EM862">
        <v>1.834</v>
      </c>
      <c r="EN862">
        <v>2.0654</v>
      </c>
      <c r="EO862">
        <v>-0.0117719</v>
      </c>
      <c r="EP862">
        <v>0</v>
      </c>
      <c r="EQ862">
        <v>23.9863</v>
      </c>
      <c r="ER862">
        <v>999.9</v>
      </c>
      <c r="ES862">
        <v>34.556</v>
      </c>
      <c r="ET862">
        <v>38.965</v>
      </c>
      <c r="EU862">
        <v>32.7873</v>
      </c>
      <c r="EV862">
        <v>54.5322</v>
      </c>
      <c r="EW862">
        <v>35.7051</v>
      </c>
      <c r="EX862">
        <v>2</v>
      </c>
      <c r="EY862">
        <v>0.399024</v>
      </c>
      <c r="EZ862">
        <v>9.28105</v>
      </c>
      <c r="FA862">
        <v>19.9145</v>
      </c>
      <c r="FB862">
        <v>5.19932</v>
      </c>
      <c r="FC862">
        <v>12.0099</v>
      </c>
      <c r="FD862">
        <v>4.976</v>
      </c>
      <c r="FE862">
        <v>3.294</v>
      </c>
      <c r="FF862">
        <v>9999</v>
      </c>
      <c r="FG862">
        <v>9999</v>
      </c>
      <c r="FH862">
        <v>9999</v>
      </c>
      <c r="FI862">
        <v>554</v>
      </c>
      <c r="FJ862">
        <v>1.8631</v>
      </c>
      <c r="FK862">
        <v>1.86783</v>
      </c>
      <c r="FL862">
        <v>1.86752</v>
      </c>
      <c r="FM862">
        <v>1.8688</v>
      </c>
      <c r="FN862">
        <v>1.86951</v>
      </c>
      <c r="FO862">
        <v>1.86557</v>
      </c>
      <c r="FP862">
        <v>1.86661</v>
      </c>
      <c r="FQ862">
        <v>1.86798</v>
      </c>
      <c r="FR862">
        <v>5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9.136</v>
      </c>
      <c r="GF862">
        <v>0.2143</v>
      </c>
      <c r="GG862">
        <v>5.21543574155078</v>
      </c>
      <c r="GH862">
        <v>0.0100486214095962</v>
      </c>
      <c r="GI862">
        <v>-1.74255938316833e-06</v>
      </c>
      <c r="GJ862">
        <v>3.40457676646056e-10</v>
      </c>
      <c r="GK862">
        <v>-0.0234001039270155</v>
      </c>
      <c r="GL862">
        <v>-0.0317258394575505</v>
      </c>
      <c r="GM862">
        <v>0.00293552719409138</v>
      </c>
      <c r="GN862">
        <v>-2.89779016759736e-05</v>
      </c>
      <c r="GO862">
        <v>-4</v>
      </c>
      <c r="GP862">
        <v>2214</v>
      </c>
      <c r="GQ862">
        <v>1</v>
      </c>
      <c r="GR862">
        <v>18</v>
      </c>
      <c r="GS862">
        <v>17507</v>
      </c>
      <c r="GT862">
        <v>28883</v>
      </c>
      <c r="GU862">
        <v>1.43433</v>
      </c>
      <c r="GV862">
        <v>2.67822</v>
      </c>
      <c r="GW862">
        <v>2.24854</v>
      </c>
      <c r="GX862">
        <v>2.73071</v>
      </c>
      <c r="GY862">
        <v>1.99585</v>
      </c>
      <c r="GZ862">
        <v>2.33032</v>
      </c>
      <c r="HA862">
        <v>42.0065</v>
      </c>
      <c r="HB862">
        <v>15.2528</v>
      </c>
      <c r="HC862">
        <v>18</v>
      </c>
      <c r="HD862">
        <v>444.119</v>
      </c>
      <c r="HE862">
        <v>598.962</v>
      </c>
      <c r="HF862">
        <v>12.961</v>
      </c>
      <c r="HG862">
        <v>31.8469</v>
      </c>
      <c r="HH862">
        <v>30.0006</v>
      </c>
      <c r="HI862">
        <v>31.5629</v>
      </c>
      <c r="HJ862">
        <v>31.4367</v>
      </c>
      <c r="HK862">
        <v>28.7997</v>
      </c>
      <c r="HL862">
        <v>45.0587</v>
      </c>
      <c r="HM862">
        <v>0</v>
      </c>
      <c r="HN862">
        <v>12.2918</v>
      </c>
      <c r="HO862">
        <v>473.423</v>
      </c>
      <c r="HP862">
        <v>16.5354</v>
      </c>
      <c r="HQ862">
        <v>102.01</v>
      </c>
      <c r="HR862">
        <v>102.793</v>
      </c>
    </row>
    <row r="863" spans="1:226">
      <c r="A863">
        <v>847</v>
      </c>
      <c r="B863">
        <v>1657132197.5</v>
      </c>
      <c r="C863">
        <v>12164.9000000954</v>
      </c>
      <c r="D863" t="s">
        <v>2060</v>
      </c>
      <c r="E863" t="s">
        <v>2061</v>
      </c>
      <c r="F863">
        <v>5</v>
      </c>
      <c r="G863" t="s">
        <v>2007</v>
      </c>
      <c r="H863" t="s">
        <v>354</v>
      </c>
      <c r="I863">
        <v>1657132189.71429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467.25657480115</v>
      </c>
      <c r="AK863">
        <v>447.798442424242</v>
      </c>
      <c r="AL863">
        <v>2.82751880800661</v>
      </c>
      <c r="AM863">
        <v>66.8851955056144</v>
      </c>
      <c r="AN863">
        <f>(AP863 - AO863 + BO863*1E3/(8.314*(BQ863+273.15)) * AR863/BN863 * AQ863) * BN863/(100*BB863) * 1000/(1000 - AP863)</f>
        <v>0</v>
      </c>
      <c r="AO863">
        <v>16.5968990524958</v>
      </c>
      <c r="AP863">
        <v>18.7950212121212</v>
      </c>
      <c r="AQ863">
        <v>-9.51223094259952e-05</v>
      </c>
      <c r="AR863">
        <v>77.4802015788082</v>
      </c>
      <c r="AS863">
        <v>11</v>
      </c>
      <c r="AT863">
        <v>2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1657132189.71429</v>
      </c>
      <c r="BH863">
        <v>422.302392857143</v>
      </c>
      <c r="BI863">
        <v>445.504</v>
      </c>
      <c r="BJ863">
        <v>18.7828392857143</v>
      </c>
      <c r="BK863">
        <v>16.5897964285714</v>
      </c>
      <c r="BL863">
        <v>413.208392857143</v>
      </c>
      <c r="BM863">
        <v>18.5687107142857</v>
      </c>
      <c r="BN863">
        <v>499.990071428571</v>
      </c>
      <c r="BO863">
        <v>73.9219785714286</v>
      </c>
      <c r="BP863">
        <v>0.0462736178571429</v>
      </c>
      <c r="BQ863">
        <v>22.8180285714286</v>
      </c>
      <c r="BR863">
        <v>23.7944035714286</v>
      </c>
      <c r="BS863">
        <v>999.9</v>
      </c>
      <c r="BT863">
        <v>0</v>
      </c>
      <c r="BU863">
        <v>0</v>
      </c>
      <c r="BV863">
        <v>9996.07142857143</v>
      </c>
      <c r="BW863">
        <v>0</v>
      </c>
      <c r="BX863">
        <v>1975.49035714286</v>
      </c>
      <c r="BY863">
        <v>-23.2016964285714</v>
      </c>
      <c r="BZ863">
        <v>430.386321428572</v>
      </c>
      <c r="CA863">
        <v>453.019714285714</v>
      </c>
      <c r="CB863">
        <v>2.19303928571429</v>
      </c>
      <c r="CC863">
        <v>445.504</v>
      </c>
      <c r="CD863">
        <v>16.5897964285714</v>
      </c>
      <c r="CE863">
        <v>1.388465</v>
      </c>
      <c r="CF863">
        <v>1.22635178571429</v>
      </c>
      <c r="CG863">
        <v>11.7922357142857</v>
      </c>
      <c r="CH863">
        <v>9.92533892857143</v>
      </c>
      <c r="CI863">
        <v>1999.97857142857</v>
      </c>
      <c r="CJ863">
        <v>0.980006285714286</v>
      </c>
      <c r="CK863">
        <v>0.0199937392857143</v>
      </c>
      <c r="CL863">
        <v>0</v>
      </c>
      <c r="CM863">
        <v>2.3512</v>
      </c>
      <c r="CN863">
        <v>0</v>
      </c>
      <c r="CO863">
        <v>5080.77964285714</v>
      </c>
      <c r="CP863">
        <v>17300.0035714286</v>
      </c>
      <c r="CQ863">
        <v>40.875</v>
      </c>
      <c r="CR863">
        <v>42.375</v>
      </c>
      <c r="CS863">
        <v>40.857</v>
      </c>
      <c r="CT863">
        <v>40.562</v>
      </c>
      <c r="CU863">
        <v>40</v>
      </c>
      <c r="CV863">
        <v>1959.98785714286</v>
      </c>
      <c r="CW863">
        <v>39.9910714285714</v>
      </c>
      <c r="CX863">
        <v>0</v>
      </c>
      <c r="CY863">
        <v>1657132177.9</v>
      </c>
      <c r="CZ863">
        <v>0</v>
      </c>
      <c r="DA863">
        <v>0</v>
      </c>
      <c r="DB863" t="s">
        <v>356</v>
      </c>
      <c r="DC863">
        <v>1656081770.5</v>
      </c>
      <c r="DD863">
        <v>1655399214.6</v>
      </c>
      <c r="DE863">
        <v>0</v>
      </c>
      <c r="DF863">
        <v>0.134</v>
      </c>
      <c r="DG863">
        <v>-0.06</v>
      </c>
      <c r="DH863">
        <v>9.331</v>
      </c>
      <c r="DI863">
        <v>0.511</v>
      </c>
      <c r="DJ863">
        <v>421</v>
      </c>
      <c r="DK863">
        <v>25</v>
      </c>
      <c r="DL863">
        <v>1.93</v>
      </c>
      <c r="DM863">
        <v>0.15</v>
      </c>
      <c r="DN863">
        <v>-20.377235</v>
      </c>
      <c r="DO863">
        <v>-63.7751662288931</v>
      </c>
      <c r="DP863">
        <v>6.20832381801038</v>
      </c>
      <c r="DQ863">
        <v>0</v>
      </c>
      <c r="DR863">
        <v>2.19348575</v>
      </c>
      <c r="DS863">
        <v>-0.00110960600376167</v>
      </c>
      <c r="DT863">
        <v>0.00334809788350042</v>
      </c>
      <c r="DU863">
        <v>1</v>
      </c>
      <c r="DV863">
        <v>1</v>
      </c>
      <c r="DW863">
        <v>2</v>
      </c>
      <c r="DX863" t="s">
        <v>357</v>
      </c>
      <c r="DY863">
        <v>2.96801</v>
      </c>
      <c r="DZ863">
        <v>2.70034</v>
      </c>
      <c r="EA863">
        <v>0.075911</v>
      </c>
      <c r="EB863">
        <v>0.0810967</v>
      </c>
      <c r="EC863">
        <v>0.0709648</v>
      </c>
      <c r="ED863">
        <v>0.0655126</v>
      </c>
      <c r="EE863">
        <v>35818.9</v>
      </c>
      <c r="EF863">
        <v>38977.2</v>
      </c>
      <c r="EG863">
        <v>35157.3</v>
      </c>
      <c r="EH863">
        <v>38503.2</v>
      </c>
      <c r="EI863">
        <v>46375.1</v>
      </c>
      <c r="EJ863">
        <v>51963.7</v>
      </c>
      <c r="EK863">
        <v>55012.9</v>
      </c>
      <c r="EL863">
        <v>61755.1</v>
      </c>
      <c r="EM863">
        <v>1.834</v>
      </c>
      <c r="EN863">
        <v>2.0656</v>
      </c>
      <c r="EO863">
        <v>-0.0103712</v>
      </c>
      <c r="EP863">
        <v>0</v>
      </c>
      <c r="EQ863">
        <v>23.9911</v>
      </c>
      <c r="ER863">
        <v>999.9</v>
      </c>
      <c r="ES863">
        <v>34.556</v>
      </c>
      <c r="ET863">
        <v>38.965</v>
      </c>
      <c r="EU863">
        <v>32.787</v>
      </c>
      <c r="EV863">
        <v>54.8722</v>
      </c>
      <c r="EW863">
        <v>35.7011</v>
      </c>
      <c r="EX863">
        <v>2</v>
      </c>
      <c r="EY863">
        <v>0.399573</v>
      </c>
      <c r="EZ863">
        <v>9.28105</v>
      </c>
      <c r="FA863">
        <v>19.9144</v>
      </c>
      <c r="FB863">
        <v>5.19812</v>
      </c>
      <c r="FC863">
        <v>12.0099</v>
      </c>
      <c r="FD863">
        <v>4.9756</v>
      </c>
      <c r="FE863">
        <v>3.294</v>
      </c>
      <c r="FF863">
        <v>9999</v>
      </c>
      <c r="FG863">
        <v>9999</v>
      </c>
      <c r="FH863">
        <v>9999</v>
      </c>
      <c r="FI863">
        <v>554</v>
      </c>
      <c r="FJ863">
        <v>1.8631</v>
      </c>
      <c r="FK863">
        <v>1.86783</v>
      </c>
      <c r="FL863">
        <v>1.86752</v>
      </c>
      <c r="FM863">
        <v>1.86877</v>
      </c>
      <c r="FN863">
        <v>1.86951</v>
      </c>
      <c r="FO863">
        <v>1.86557</v>
      </c>
      <c r="FP863">
        <v>1.86661</v>
      </c>
      <c r="FQ863">
        <v>1.86798</v>
      </c>
      <c r="FR863">
        <v>5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9.255</v>
      </c>
      <c r="GF863">
        <v>0.2145</v>
      </c>
      <c r="GG863">
        <v>5.21543574155078</v>
      </c>
      <c r="GH863">
        <v>0.0100486214095962</v>
      </c>
      <c r="GI863">
        <v>-1.74255938316833e-06</v>
      </c>
      <c r="GJ863">
        <v>3.40457676646056e-10</v>
      </c>
      <c r="GK863">
        <v>-0.0234001039270155</v>
      </c>
      <c r="GL863">
        <v>-0.0317258394575505</v>
      </c>
      <c r="GM863">
        <v>0.00293552719409138</v>
      </c>
      <c r="GN863">
        <v>-2.89779016759736e-05</v>
      </c>
      <c r="GO863">
        <v>-4</v>
      </c>
      <c r="GP863">
        <v>2214</v>
      </c>
      <c r="GQ863">
        <v>1</v>
      </c>
      <c r="GR863">
        <v>18</v>
      </c>
      <c r="GS863">
        <v>17507.1</v>
      </c>
      <c r="GT863">
        <v>28883</v>
      </c>
      <c r="GU863">
        <v>1.47339</v>
      </c>
      <c r="GV863">
        <v>2.67334</v>
      </c>
      <c r="GW863">
        <v>2.24854</v>
      </c>
      <c r="GX863">
        <v>2.73071</v>
      </c>
      <c r="GY863">
        <v>1.99585</v>
      </c>
      <c r="GZ863">
        <v>2.36938</v>
      </c>
      <c r="HA863">
        <v>42.0065</v>
      </c>
      <c r="HB863">
        <v>15.2615</v>
      </c>
      <c r="HC863">
        <v>18</v>
      </c>
      <c r="HD863">
        <v>444.178</v>
      </c>
      <c r="HE863">
        <v>599.172</v>
      </c>
      <c r="HF863">
        <v>12.9582</v>
      </c>
      <c r="HG863">
        <v>31.8525</v>
      </c>
      <c r="HH863">
        <v>30.0005</v>
      </c>
      <c r="HI863">
        <v>31.5712</v>
      </c>
      <c r="HJ863">
        <v>31.4422</v>
      </c>
      <c r="HK863">
        <v>29.5827</v>
      </c>
      <c r="HL863">
        <v>45.0587</v>
      </c>
      <c r="HM863">
        <v>0</v>
      </c>
      <c r="HN863">
        <v>12.2982</v>
      </c>
      <c r="HO863">
        <v>493.532</v>
      </c>
      <c r="HP863">
        <v>16.5393</v>
      </c>
      <c r="HQ863">
        <v>102.01</v>
      </c>
      <c r="HR863">
        <v>102.794</v>
      </c>
    </row>
    <row r="864" spans="1:226">
      <c r="A864">
        <v>848</v>
      </c>
      <c r="B864">
        <v>1657132202.5</v>
      </c>
      <c r="C864">
        <v>12169.9000000954</v>
      </c>
      <c r="D864" t="s">
        <v>2062</v>
      </c>
      <c r="E864" t="s">
        <v>2063</v>
      </c>
      <c r="F864">
        <v>5</v>
      </c>
      <c r="G864" t="s">
        <v>2007</v>
      </c>
      <c r="H864" t="s">
        <v>354</v>
      </c>
      <c r="I864">
        <v>1657132195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484.006595850233</v>
      </c>
      <c r="AK864">
        <v>463.033684848485</v>
      </c>
      <c r="AL864">
        <v>3.08514223038622</v>
      </c>
      <c r="AM864">
        <v>66.8851955056144</v>
      </c>
      <c r="AN864">
        <f>(AP864 - AO864 + BO864*1E3/(8.314*(BQ864+273.15)) * AR864/BN864 * AQ864) * BN864/(100*BB864) * 1000/(1000 - AP864)</f>
        <v>0</v>
      </c>
      <c r="AO864">
        <v>16.6105297970657</v>
      </c>
      <c r="AP864">
        <v>18.7984260606061</v>
      </c>
      <c r="AQ864">
        <v>9.75402760902883e-05</v>
      </c>
      <c r="AR864">
        <v>77.4802015788082</v>
      </c>
      <c r="AS864">
        <v>10</v>
      </c>
      <c r="AT864">
        <v>2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1657132195</v>
      </c>
      <c r="BH864">
        <v>434.50937037037</v>
      </c>
      <c r="BI864">
        <v>461.774888888889</v>
      </c>
      <c r="BJ864">
        <v>18.7905111111111</v>
      </c>
      <c r="BK864">
        <v>16.5918148148148</v>
      </c>
      <c r="BL864">
        <v>425.309296296296</v>
      </c>
      <c r="BM864">
        <v>18.5760407407407</v>
      </c>
      <c r="BN864">
        <v>500.004962962963</v>
      </c>
      <c r="BO864">
        <v>73.9223481481482</v>
      </c>
      <c r="BP864">
        <v>0.0462572074074074</v>
      </c>
      <c r="BQ864">
        <v>22.8238111111111</v>
      </c>
      <c r="BR864">
        <v>23.8057703703704</v>
      </c>
      <c r="BS864">
        <v>999.9</v>
      </c>
      <c r="BT864">
        <v>0</v>
      </c>
      <c r="BU864">
        <v>0</v>
      </c>
      <c r="BV864">
        <v>9987.40740740741</v>
      </c>
      <c r="BW864">
        <v>0</v>
      </c>
      <c r="BX864">
        <v>1976.81925925926</v>
      </c>
      <c r="BY864">
        <v>-27.2654555555556</v>
      </c>
      <c r="BZ864">
        <v>442.830481481481</v>
      </c>
      <c r="CA864">
        <v>469.565740740741</v>
      </c>
      <c r="CB864">
        <v>2.19870259259259</v>
      </c>
      <c r="CC864">
        <v>461.774888888889</v>
      </c>
      <c r="CD864">
        <v>16.5918148148148</v>
      </c>
      <c r="CE864">
        <v>1.38903925925926</v>
      </c>
      <c r="CF864">
        <v>1.22650703703704</v>
      </c>
      <c r="CG864">
        <v>11.7985037037037</v>
      </c>
      <c r="CH864">
        <v>9.92722037037037</v>
      </c>
      <c r="CI864">
        <v>1999.9937037037</v>
      </c>
      <c r="CJ864">
        <v>0.980006481481482</v>
      </c>
      <c r="CK864">
        <v>0.019993537037037</v>
      </c>
      <c r="CL864">
        <v>0</v>
      </c>
      <c r="CM864">
        <v>2.32961481481481</v>
      </c>
      <c r="CN864">
        <v>0</v>
      </c>
      <c r="CO864">
        <v>5079.46555555556</v>
      </c>
      <c r="CP864">
        <v>17300.137037037</v>
      </c>
      <c r="CQ864">
        <v>40.875</v>
      </c>
      <c r="CR864">
        <v>42.375</v>
      </c>
      <c r="CS864">
        <v>40.861</v>
      </c>
      <c r="CT864">
        <v>40.5666666666667</v>
      </c>
      <c r="CU864">
        <v>40</v>
      </c>
      <c r="CV864">
        <v>1960.00296296296</v>
      </c>
      <c r="CW864">
        <v>39.9911111111111</v>
      </c>
      <c r="CX864">
        <v>0</v>
      </c>
      <c r="CY864">
        <v>1657132182.7</v>
      </c>
      <c r="CZ864">
        <v>0</v>
      </c>
      <c r="DA864">
        <v>0</v>
      </c>
      <c r="DB864" t="s">
        <v>356</v>
      </c>
      <c r="DC864">
        <v>1656081770.5</v>
      </c>
      <c r="DD864">
        <v>1655399214.6</v>
      </c>
      <c r="DE864">
        <v>0</v>
      </c>
      <c r="DF864">
        <v>0.134</v>
      </c>
      <c r="DG864">
        <v>-0.06</v>
      </c>
      <c r="DH864">
        <v>9.331</v>
      </c>
      <c r="DI864">
        <v>0.511</v>
      </c>
      <c r="DJ864">
        <v>421</v>
      </c>
      <c r="DK864">
        <v>25</v>
      </c>
      <c r="DL864">
        <v>1.93</v>
      </c>
      <c r="DM864">
        <v>0.15</v>
      </c>
      <c r="DN864">
        <v>-24.0974575</v>
      </c>
      <c r="DO864">
        <v>-49.5746915572232</v>
      </c>
      <c r="DP864">
        <v>4.89804172894063</v>
      </c>
      <c r="DQ864">
        <v>0</v>
      </c>
      <c r="DR864">
        <v>2.1934165</v>
      </c>
      <c r="DS864">
        <v>0.00494634146341399</v>
      </c>
      <c r="DT864">
        <v>0.00256565444867388</v>
      </c>
      <c r="DU864">
        <v>1</v>
      </c>
      <c r="DV864">
        <v>1</v>
      </c>
      <c r="DW864">
        <v>2</v>
      </c>
      <c r="DX864" t="s">
        <v>357</v>
      </c>
      <c r="DY864">
        <v>2.96839</v>
      </c>
      <c r="DZ864">
        <v>2.70009</v>
      </c>
      <c r="EA864">
        <v>0.0779137</v>
      </c>
      <c r="EB864">
        <v>0.0831996</v>
      </c>
      <c r="EC864">
        <v>0.0709754</v>
      </c>
      <c r="ED864">
        <v>0.0652097</v>
      </c>
      <c r="EE864">
        <v>35741.2</v>
      </c>
      <c r="EF864">
        <v>38886.4</v>
      </c>
      <c r="EG864">
        <v>35157.3</v>
      </c>
      <c r="EH864">
        <v>38501.6</v>
      </c>
      <c r="EI864">
        <v>46374.7</v>
      </c>
      <c r="EJ864">
        <v>51979.3</v>
      </c>
      <c r="EK864">
        <v>55013</v>
      </c>
      <c r="EL864">
        <v>61753.5</v>
      </c>
      <c r="EM864">
        <v>1.835</v>
      </c>
      <c r="EN864">
        <v>2.0652</v>
      </c>
      <c r="EO864">
        <v>-0.00998378</v>
      </c>
      <c r="EP864">
        <v>0</v>
      </c>
      <c r="EQ864">
        <v>23.9976</v>
      </c>
      <c r="ER864">
        <v>999.9</v>
      </c>
      <c r="ES864">
        <v>34.556</v>
      </c>
      <c r="ET864">
        <v>38.965</v>
      </c>
      <c r="EU864">
        <v>32.7816</v>
      </c>
      <c r="EV864">
        <v>54.8822</v>
      </c>
      <c r="EW864">
        <v>35.6891</v>
      </c>
      <c r="EX864">
        <v>2</v>
      </c>
      <c r="EY864">
        <v>0.400122</v>
      </c>
      <c r="EZ864">
        <v>9.28105</v>
      </c>
      <c r="FA864">
        <v>19.9145</v>
      </c>
      <c r="FB864">
        <v>5.19932</v>
      </c>
      <c r="FC864">
        <v>12.0099</v>
      </c>
      <c r="FD864">
        <v>4.9756</v>
      </c>
      <c r="FE864">
        <v>3.294</v>
      </c>
      <c r="FF864">
        <v>9999</v>
      </c>
      <c r="FG864">
        <v>9999</v>
      </c>
      <c r="FH864">
        <v>9999</v>
      </c>
      <c r="FI864">
        <v>554</v>
      </c>
      <c r="FJ864">
        <v>1.8631</v>
      </c>
      <c r="FK864">
        <v>1.86783</v>
      </c>
      <c r="FL864">
        <v>1.86755</v>
      </c>
      <c r="FM864">
        <v>1.8688</v>
      </c>
      <c r="FN864">
        <v>1.86951</v>
      </c>
      <c r="FO864">
        <v>1.86554</v>
      </c>
      <c r="FP864">
        <v>1.86661</v>
      </c>
      <c r="FQ864">
        <v>1.86798</v>
      </c>
      <c r="FR864">
        <v>5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9.386</v>
      </c>
      <c r="GF864">
        <v>0.2148</v>
      </c>
      <c r="GG864">
        <v>5.21543574155078</v>
      </c>
      <c r="GH864">
        <v>0.0100486214095962</v>
      </c>
      <c r="GI864">
        <v>-1.74255938316833e-06</v>
      </c>
      <c r="GJ864">
        <v>3.40457676646056e-10</v>
      </c>
      <c r="GK864">
        <v>-0.0234001039270155</v>
      </c>
      <c r="GL864">
        <v>-0.0317258394575505</v>
      </c>
      <c r="GM864">
        <v>0.00293552719409138</v>
      </c>
      <c r="GN864">
        <v>-2.89779016759736e-05</v>
      </c>
      <c r="GO864">
        <v>-4</v>
      </c>
      <c r="GP864">
        <v>2214</v>
      </c>
      <c r="GQ864">
        <v>1</v>
      </c>
      <c r="GR864">
        <v>18</v>
      </c>
      <c r="GS864">
        <v>17507.2</v>
      </c>
      <c r="GT864">
        <v>28883.1</v>
      </c>
      <c r="GU864">
        <v>1.51733</v>
      </c>
      <c r="GV864">
        <v>2.67334</v>
      </c>
      <c r="GW864">
        <v>2.24854</v>
      </c>
      <c r="GX864">
        <v>2.73193</v>
      </c>
      <c r="GY864">
        <v>1.99585</v>
      </c>
      <c r="GZ864">
        <v>2.34863</v>
      </c>
      <c r="HA864">
        <v>42.0065</v>
      </c>
      <c r="HB864">
        <v>15.2703</v>
      </c>
      <c r="HC864">
        <v>18</v>
      </c>
      <c r="HD864">
        <v>444.845</v>
      </c>
      <c r="HE864">
        <v>598.944</v>
      </c>
      <c r="HF864">
        <v>12.9567</v>
      </c>
      <c r="HG864">
        <v>31.8609</v>
      </c>
      <c r="HH864">
        <v>30.0005</v>
      </c>
      <c r="HI864">
        <v>31.5784</v>
      </c>
      <c r="HJ864">
        <v>31.4509</v>
      </c>
      <c r="HK864">
        <v>30.4453</v>
      </c>
      <c r="HL864">
        <v>45.3312</v>
      </c>
      <c r="HM864">
        <v>0</v>
      </c>
      <c r="HN864">
        <v>12.3046</v>
      </c>
      <c r="HO864">
        <v>507</v>
      </c>
      <c r="HP864">
        <v>16.5488</v>
      </c>
      <c r="HQ864">
        <v>102.01</v>
      </c>
      <c r="HR864">
        <v>102.791</v>
      </c>
    </row>
    <row r="865" spans="1:226">
      <c r="A865">
        <v>849</v>
      </c>
      <c r="B865">
        <v>1657132207.5</v>
      </c>
      <c r="C865">
        <v>12174.9000000954</v>
      </c>
      <c r="D865" t="s">
        <v>2064</v>
      </c>
      <c r="E865" t="s">
        <v>2065</v>
      </c>
      <c r="F865">
        <v>5</v>
      </c>
      <c r="G865" t="s">
        <v>2007</v>
      </c>
      <c r="H865" t="s">
        <v>354</v>
      </c>
      <c r="I865">
        <v>1657132199.71429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500.879109355709</v>
      </c>
      <c r="AK865">
        <v>479.187563636364</v>
      </c>
      <c r="AL865">
        <v>3.22119221682024</v>
      </c>
      <c r="AM865">
        <v>66.8851955056144</v>
      </c>
      <c r="AN865">
        <f>(AP865 - AO865 + BO865*1E3/(8.314*(BQ865+273.15)) * AR865/BN865 * AQ865) * BN865/(100*BB865) * 1000/(1000 - AP865)</f>
        <v>0</v>
      </c>
      <c r="AO865">
        <v>16.4843697746449</v>
      </c>
      <c r="AP865">
        <v>18.7749715151515</v>
      </c>
      <c r="AQ865">
        <v>-0.00899506319215005</v>
      </c>
      <c r="AR865">
        <v>77.4802015788082</v>
      </c>
      <c r="AS865">
        <v>10</v>
      </c>
      <c r="AT865">
        <v>2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1657132199.71429</v>
      </c>
      <c r="BH865">
        <v>447.836178571429</v>
      </c>
      <c r="BI865">
        <v>477.180928571429</v>
      </c>
      <c r="BJ865">
        <v>18.7913357142857</v>
      </c>
      <c r="BK865">
        <v>16.5576071428571</v>
      </c>
      <c r="BL865">
        <v>438.520714285714</v>
      </c>
      <c r="BM865">
        <v>18.576825</v>
      </c>
      <c r="BN865">
        <v>500.026642857143</v>
      </c>
      <c r="BO865">
        <v>73.9230571428571</v>
      </c>
      <c r="BP865">
        <v>0.046219175</v>
      </c>
      <c r="BQ865">
        <v>22.8260964285714</v>
      </c>
      <c r="BR865">
        <v>23.8180928571429</v>
      </c>
      <c r="BS865">
        <v>999.9</v>
      </c>
      <c r="BT865">
        <v>0</v>
      </c>
      <c r="BU865">
        <v>0</v>
      </c>
      <c r="BV865">
        <v>9996.42857142857</v>
      </c>
      <c r="BW865">
        <v>0</v>
      </c>
      <c r="BX865">
        <v>1977.40071428571</v>
      </c>
      <c r="BY865">
        <v>-29.3447821428571</v>
      </c>
      <c r="BZ865">
        <v>456.412714285714</v>
      </c>
      <c r="CA865">
        <v>485.214178571429</v>
      </c>
      <c r="CB865">
        <v>2.23373571428571</v>
      </c>
      <c r="CC865">
        <v>477.180928571429</v>
      </c>
      <c r="CD865">
        <v>16.5576071428571</v>
      </c>
      <c r="CE865">
        <v>1.38911357142857</v>
      </c>
      <c r="CF865">
        <v>1.22399</v>
      </c>
      <c r="CG865">
        <v>11.7993142857143</v>
      </c>
      <c r="CH865">
        <v>9.89649571428571</v>
      </c>
      <c r="CI865">
        <v>1999.99464285714</v>
      </c>
      <c r="CJ865">
        <v>0.980005964285714</v>
      </c>
      <c r="CK865">
        <v>0.0199940392857143</v>
      </c>
      <c r="CL865">
        <v>0</v>
      </c>
      <c r="CM865">
        <v>2.306175</v>
      </c>
      <c r="CN865">
        <v>0</v>
      </c>
      <c r="CO865">
        <v>5078.96642857143</v>
      </c>
      <c r="CP865">
        <v>17300.1357142857</v>
      </c>
      <c r="CQ865">
        <v>40.875</v>
      </c>
      <c r="CR865">
        <v>42.375</v>
      </c>
      <c r="CS865">
        <v>40.8705</v>
      </c>
      <c r="CT865">
        <v>40.571</v>
      </c>
      <c r="CU865">
        <v>40</v>
      </c>
      <c r="CV865">
        <v>1960.00285714286</v>
      </c>
      <c r="CW865">
        <v>39.9921428571429</v>
      </c>
      <c r="CX865">
        <v>0</v>
      </c>
      <c r="CY865">
        <v>1657132188.1</v>
      </c>
      <c r="CZ865">
        <v>0</v>
      </c>
      <c r="DA865">
        <v>0</v>
      </c>
      <c r="DB865" t="s">
        <v>356</v>
      </c>
      <c r="DC865">
        <v>1656081770.5</v>
      </c>
      <c r="DD865">
        <v>1655399214.6</v>
      </c>
      <c r="DE865">
        <v>0</v>
      </c>
      <c r="DF865">
        <v>0.134</v>
      </c>
      <c r="DG865">
        <v>-0.06</v>
      </c>
      <c r="DH865">
        <v>9.331</v>
      </c>
      <c r="DI865">
        <v>0.511</v>
      </c>
      <c r="DJ865">
        <v>421</v>
      </c>
      <c r="DK865">
        <v>25</v>
      </c>
      <c r="DL865">
        <v>1.93</v>
      </c>
      <c r="DM865">
        <v>0.15</v>
      </c>
      <c r="DN865">
        <v>-28.0512825</v>
      </c>
      <c r="DO865">
        <v>-27.2511253283302</v>
      </c>
      <c r="DP865">
        <v>2.72886701919382</v>
      </c>
      <c r="DQ865">
        <v>0</v>
      </c>
      <c r="DR865">
        <v>2.22454625</v>
      </c>
      <c r="DS865">
        <v>0.395675459662285</v>
      </c>
      <c r="DT865">
        <v>0.0482337791224936</v>
      </c>
      <c r="DU865">
        <v>0</v>
      </c>
      <c r="DV865">
        <v>0</v>
      </c>
      <c r="DW865">
        <v>2</v>
      </c>
      <c r="DX865" t="s">
        <v>367</v>
      </c>
      <c r="DY865">
        <v>2.96802</v>
      </c>
      <c r="DZ865">
        <v>2.7005</v>
      </c>
      <c r="EA865">
        <v>0.0799734</v>
      </c>
      <c r="EB865">
        <v>0.0853234</v>
      </c>
      <c r="EC865">
        <v>0.0709021</v>
      </c>
      <c r="ED865">
        <v>0.0651676</v>
      </c>
      <c r="EE865">
        <v>35661.1</v>
      </c>
      <c r="EF865">
        <v>38796.7</v>
      </c>
      <c r="EG865">
        <v>35157.1</v>
      </c>
      <c r="EH865">
        <v>38502.1</v>
      </c>
      <c r="EI865">
        <v>46378.2</v>
      </c>
      <c r="EJ865">
        <v>51981.7</v>
      </c>
      <c r="EK865">
        <v>55012.8</v>
      </c>
      <c r="EL865">
        <v>61753.5</v>
      </c>
      <c r="EM865">
        <v>1.8346</v>
      </c>
      <c r="EN865">
        <v>2.0652</v>
      </c>
      <c r="EO865">
        <v>-0.012368</v>
      </c>
      <c r="EP865">
        <v>0</v>
      </c>
      <c r="EQ865">
        <v>24.0045</v>
      </c>
      <c r="ER865">
        <v>999.9</v>
      </c>
      <c r="ES865">
        <v>34.556</v>
      </c>
      <c r="ET865">
        <v>38.965</v>
      </c>
      <c r="EU865">
        <v>32.7882</v>
      </c>
      <c r="EV865">
        <v>54.5922</v>
      </c>
      <c r="EW865">
        <v>35.7171</v>
      </c>
      <c r="EX865">
        <v>2</v>
      </c>
      <c r="EY865">
        <v>0.401037</v>
      </c>
      <c r="EZ865">
        <v>9.28105</v>
      </c>
      <c r="FA865">
        <v>19.9145</v>
      </c>
      <c r="FB865">
        <v>5.19932</v>
      </c>
      <c r="FC865">
        <v>12.0099</v>
      </c>
      <c r="FD865">
        <v>4.9756</v>
      </c>
      <c r="FE865">
        <v>3.294</v>
      </c>
      <c r="FF865">
        <v>9999</v>
      </c>
      <c r="FG865">
        <v>9999</v>
      </c>
      <c r="FH865">
        <v>9999</v>
      </c>
      <c r="FI865">
        <v>554</v>
      </c>
      <c r="FJ865">
        <v>1.8631</v>
      </c>
      <c r="FK865">
        <v>1.86783</v>
      </c>
      <c r="FL865">
        <v>1.86752</v>
      </c>
      <c r="FM865">
        <v>1.86874</v>
      </c>
      <c r="FN865">
        <v>1.86951</v>
      </c>
      <c r="FO865">
        <v>1.86554</v>
      </c>
      <c r="FP865">
        <v>1.86658</v>
      </c>
      <c r="FQ865">
        <v>1.86798</v>
      </c>
      <c r="FR865">
        <v>5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9.521</v>
      </c>
      <c r="GF865">
        <v>0.2135</v>
      </c>
      <c r="GG865">
        <v>5.21543574155078</v>
      </c>
      <c r="GH865">
        <v>0.0100486214095962</v>
      </c>
      <c r="GI865">
        <v>-1.74255938316833e-06</v>
      </c>
      <c r="GJ865">
        <v>3.40457676646056e-10</v>
      </c>
      <c r="GK865">
        <v>-0.0234001039270155</v>
      </c>
      <c r="GL865">
        <v>-0.0317258394575505</v>
      </c>
      <c r="GM865">
        <v>0.00293552719409138</v>
      </c>
      <c r="GN865">
        <v>-2.89779016759736e-05</v>
      </c>
      <c r="GO865">
        <v>-4</v>
      </c>
      <c r="GP865">
        <v>2214</v>
      </c>
      <c r="GQ865">
        <v>1</v>
      </c>
      <c r="GR865">
        <v>18</v>
      </c>
      <c r="GS865">
        <v>17507.3</v>
      </c>
      <c r="GT865">
        <v>28883.2</v>
      </c>
      <c r="GU865">
        <v>1.56006</v>
      </c>
      <c r="GV865">
        <v>2.66968</v>
      </c>
      <c r="GW865">
        <v>2.24854</v>
      </c>
      <c r="GX865">
        <v>2.73071</v>
      </c>
      <c r="GY865">
        <v>1.99585</v>
      </c>
      <c r="GZ865">
        <v>2.35352</v>
      </c>
      <c r="HA865">
        <v>42.0065</v>
      </c>
      <c r="HB865">
        <v>15.2703</v>
      </c>
      <c r="HC865">
        <v>18</v>
      </c>
      <c r="HD865">
        <v>444.665</v>
      </c>
      <c r="HE865">
        <v>599.038</v>
      </c>
      <c r="HF865">
        <v>12.9535</v>
      </c>
      <c r="HG865">
        <v>31.8665</v>
      </c>
      <c r="HH865">
        <v>30.0007</v>
      </c>
      <c r="HI865">
        <v>31.5877</v>
      </c>
      <c r="HJ865">
        <v>31.4602</v>
      </c>
      <c r="HK865">
        <v>31.2424</v>
      </c>
      <c r="HL865">
        <v>45.3312</v>
      </c>
      <c r="HM865">
        <v>0</v>
      </c>
      <c r="HN865">
        <v>12.3074</v>
      </c>
      <c r="HO865">
        <v>527.165</v>
      </c>
      <c r="HP865">
        <v>16.5746</v>
      </c>
      <c r="HQ865">
        <v>102.009</v>
      </c>
      <c r="HR865">
        <v>102.791</v>
      </c>
    </row>
    <row r="866" spans="1:226">
      <c r="A866">
        <v>850</v>
      </c>
      <c r="B866">
        <v>1657132212.5</v>
      </c>
      <c r="C866">
        <v>12179.9000000954</v>
      </c>
      <c r="D866" t="s">
        <v>2066</v>
      </c>
      <c r="E866" t="s">
        <v>2067</v>
      </c>
      <c r="F866">
        <v>5</v>
      </c>
      <c r="G866" t="s">
        <v>2007</v>
      </c>
      <c r="H866" t="s">
        <v>354</v>
      </c>
      <c r="I866">
        <v>1657132205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518.178470446648</v>
      </c>
      <c r="AK866">
        <v>495.914745454545</v>
      </c>
      <c r="AL866">
        <v>3.35676334264611</v>
      </c>
      <c r="AM866">
        <v>66.8851955056144</v>
      </c>
      <c r="AN866">
        <f>(AP866 - AO866 + BO866*1E3/(8.314*(BQ866+273.15)) * AR866/BN866 * AQ866) * BN866/(100*BB866) * 1000/(1000 - AP866)</f>
        <v>0</v>
      </c>
      <c r="AO866">
        <v>16.4807613481926</v>
      </c>
      <c r="AP866">
        <v>18.7569054545454</v>
      </c>
      <c r="AQ866">
        <v>-0.00501603887261391</v>
      </c>
      <c r="AR866">
        <v>77.4802015788082</v>
      </c>
      <c r="AS866">
        <v>11</v>
      </c>
      <c r="AT866">
        <v>2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1657132205</v>
      </c>
      <c r="BH866">
        <v>464.056555555556</v>
      </c>
      <c r="BI866">
        <v>494.869925925926</v>
      </c>
      <c r="BJ866">
        <v>18.7821703703704</v>
      </c>
      <c r="BK866">
        <v>16.5180222222222</v>
      </c>
      <c r="BL866">
        <v>454.601222222222</v>
      </c>
      <c r="BM866">
        <v>18.5680703703704</v>
      </c>
      <c r="BN866">
        <v>500.011074074074</v>
      </c>
      <c r="BO866">
        <v>73.9224185185185</v>
      </c>
      <c r="BP866">
        <v>0.046174737037037</v>
      </c>
      <c r="BQ866">
        <v>22.8299259259259</v>
      </c>
      <c r="BR866">
        <v>23.8208185185185</v>
      </c>
      <c r="BS866">
        <v>999.9</v>
      </c>
      <c r="BT866">
        <v>0</v>
      </c>
      <c r="BU866">
        <v>0</v>
      </c>
      <c r="BV866">
        <v>9998.7037037037</v>
      </c>
      <c r="BW866">
        <v>0</v>
      </c>
      <c r="BX866">
        <v>1978.23740740741</v>
      </c>
      <c r="BY866">
        <v>-30.8134148148148</v>
      </c>
      <c r="BZ866">
        <v>472.939</v>
      </c>
      <c r="CA866">
        <v>503.180703703704</v>
      </c>
      <c r="CB866">
        <v>2.2641537037037</v>
      </c>
      <c r="CC866">
        <v>494.869925925926</v>
      </c>
      <c r="CD866">
        <v>16.5180222222222</v>
      </c>
      <c r="CE866">
        <v>1.38842444444444</v>
      </c>
      <c r="CF866">
        <v>1.22105222222222</v>
      </c>
      <c r="CG866">
        <v>11.7917888888889</v>
      </c>
      <c r="CH866">
        <v>9.86065777777778</v>
      </c>
      <c r="CI866">
        <v>2000.01296296296</v>
      </c>
      <c r="CJ866">
        <v>0.980006444444445</v>
      </c>
      <c r="CK866">
        <v>0.0199935407407407</v>
      </c>
      <c r="CL866">
        <v>0</v>
      </c>
      <c r="CM866">
        <v>2.31635185185185</v>
      </c>
      <c r="CN866">
        <v>0</v>
      </c>
      <c r="CO866">
        <v>5078.85888888889</v>
      </c>
      <c r="CP866">
        <v>17300.2962962963</v>
      </c>
      <c r="CQ866">
        <v>40.875</v>
      </c>
      <c r="CR866">
        <v>42.375</v>
      </c>
      <c r="CS866">
        <v>40.875</v>
      </c>
      <c r="CT866">
        <v>40.5713333333333</v>
      </c>
      <c r="CU866">
        <v>40</v>
      </c>
      <c r="CV866">
        <v>1960.02185185185</v>
      </c>
      <c r="CW866">
        <v>39.9911111111111</v>
      </c>
      <c r="CX866">
        <v>0</v>
      </c>
      <c r="CY866">
        <v>1657132192.9</v>
      </c>
      <c r="CZ866">
        <v>0</v>
      </c>
      <c r="DA866">
        <v>0</v>
      </c>
      <c r="DB866" t="s">
        <v>356</v>
      </c>
      <c r="DC866">
        <v>1656081770.5</v>
      </c>
      <c r="DD866">
        <v>1655399214.6</v>
      </c>
      <c r="DE866">
        <v>0</v>
      </c>
      <c r="DF866">
        <v>0.134</v>
      </c>
      <c r="DG866">
        <v>-0.06</v>
      </c>
      <c r="DH866">
        <v>9.331</v>
      </c>
      <c r="DI866">
        <v>0.511</v>
      </c>
      <c r="DJ866">
        <v>421</v>
      </c>
      <c r="DK866">
        <v>25</v>
      </c>
      <c r="DL866">
        <v>1.93</v>
      </c>
      <c r="DM866">
        <v>0.15</v>
      </c>
      <c r="DN866">
        <v>-29.6766925</v>
      </c>
      <c r="DO866">
        <v>-18.1251275797374</v>
      </c>
      <c r="DP866">
        <v>1.81785467177488</v>
      </c>
      <c r="DQ866">
        <v>0</v>
      </c>
      <c r="DR866">
        <v>2.24223275</v>
      </c>
      <c r="DS866">
        <v>0.42920499061913</v>
      </c>
      <c r="DT866">
        <v>0.05008132875571</v>
      </c>
      <c r="DU866">
        <v>0</v>
      </c>
      <c r="DV866">
        <v>0</v>
      </c>
      <c r="DW866">
        <v>2</v>
      </c>
      <c r="DX866" t="s">
        <v>367</v>
      </c>
      <c r="DY866">
        <v>2.96916</v>
      </c>
      <c r="DZ866">
        <v>2.70062</v>
      </c>
      <c r="EA866">
        <v>0.0820789</v>
      </c>
      <c r="EB866">
        <v>0.0874039</v>
      </c>
      <c r="EC866">
        <v>0.0708562</v>
      </c>
      <c r="ED866">
        <v>0.0651809</v>
      </c>
      <c r="EE866">
        <v>35579.5</v>
      </c>
      <c r="EF866">
        <v>38707.2</v>
      </c>
      <c r="EG866">
        <v>35157</v>
      </c>
      <c r="EH866">
        <v>38500.9</v>
      </c>
      <c r="EI866">
        <v>46379.9</v>
      </c>
      <c r="EJ866">
        <v>51980.2</v>
      </c>
      <c r="EK866">
        <v>55012</v>
      </c>
      <c r="EL866">
        <v>61752.5</v>
      </c>
      <c r="EM866">
        <v>1.834</v>
      </c>
      <c r="EN866">
        <v>2.0652</v>
      </c>
      <c r="EO866">
        <v>-0.0110269</v>
      </c>
      <c r="EP866">
        <v>0</v>
      </c>
      <c r="EQ866">
        <v>24.0064</v>
      </c>
      <c r="ER866">
        <v>999.9</v>
      </c>
      <c r="ES866">
        <v>34.556</v>
      </c>
      <c r="ET866">
        <v>38.975</v>
      </c>
      <c r="EU866">
        <v>32.806</v>
      </c>
      <c r="EV866">
        <v>55.0222</v>
      </c>
      <c r="EW866">
        <v>35.645</v>
      </c>
      <c r="EX866">
        <v>2</v>
      </c>
      <c r="EY866">
        <v>0.401667</v>
      </c>
      <c r="EZ866">
        <v>9.28105</v>
      </c>
      <c r="FA866">
        <v>19.9141</v>
      </c>
      <c r="FB866">
        <v>5.19932</v>
      </c>
      <c r="FC866">
        <v>12.0099</v>
      </c>
      <c r="FD866">
        <v>4.976</v>
      </c>
      <c r="FE866">
        <v>3.294</v>
      </c>
      <c r="FF866">
        <v>9999</v>
      </c>
      <c r="FG866">
        <v>9999</v>
      </c>
      <c r="FH866">
        <v>9999</v>
      </c>
      <c r="FI866">
        <v>554</v>
      </c>
      <c r="FJ866">
        <v>1.8631</v>
      </c>
      <c r="FK866">
        <v>1.86783</v>
      </c>
      <c r="FL866">
        <v>1.86752</v>
      </c>
      <c r="FM866">
        <v>1.86877</v>
      </c>
      <c r="FN866">
        <v>1.86951</v>
      </c>
      <c r="FO866">
        <v>1.86554</v>
      </c>
      <c r="FP866">
        <v>1.86658</v>
      </c>
      <c r="FQ866">
        <v>1.86798</v>
      </c>
      <c r="FR866">
        <v>5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9.662</v>
      </c>
      <c r="GF866">
        <v>0.2127</v>
      </c>
      <c r="GG866">
        <v>5.21543574155078</v>
      </c>
      <c r="GH866">
        <v>0.0100486214095962</v>
      </c>
      <c r="GI866">
        <v>-1.74255938316833e-06</v>
      </c>
      <c r="GJ866">
        <v>3.40457676646056e-10</v>
      </c>
      <c r="GK866">
        <v>-0.0234001039270155</v>
      </c>
      <c r="GL866">
        <v>-0.0317258394575505</v>
      </c>
      <c r="GM866">
        <v>0.00293552719409138</v>
      </c>
      <c r="GN866">
        <v>-2.89779016759736e-05</v>
      </c>
      <c r="GO866">
        <v>-4</v>
      </c>
      <c r="GP866">
        <v>2214</v>
      </c>
      <c r="GQ866">
        <v>1</v>
      </c>
      <c r="GR866">
        <v>18</v>
      </c>
      <c r="GS866">
        <v>17507.4</v>
      </c>
      <c r="GT866">
        <v>28883.3</v>
      </c>
      <c r="GU866">
        <v>1.60034</v>
      </c>
      <c r="GV866">
        <v>2.67334</v>
      </c>
      <c r="GW866">
        <v>2.24854</v>
      </c>
      <c r="GX866">
        <v>2.73071</v>
      </c>
      <c r="GY866">
        <v>1.99585</v>
      </c>
      <c r="GZ866">
        <v>2.31812</v>
      </c>
      <c r="HA866">
        <v>42.0329</v>
      </c>
      <c r="HB866">
        <v>15.244</v>
      </c>
      <c r="HC866">
        <v>18</v>
      </c>
      <c r="HD866">
        <v>444.339</v>
      </c>
      <c r="HE866">
        <v>599.109</v>
      </c>
      <c r="HF866">
        <v>12.9478</v>
      </c>
      <c r="HG866">
        <v>31.8721</v>
      </c>
      <c r="HH866">
        <v>30.0008</v>
      </c>
      <c r="HI866">
        <v>31.5933</v>
      </c>
      <c r="HJ866">
        <v>31.4668</v>
      </c>
      <c r="HK866">
        <v>32.1045</v>
      </c>
      <c r="HL866">
        <v>45.0607</v>
      </c>
      <c r="HM866">
        <v>0</v>
      </c>
      <c r="HN866">
        <v>12.3074</v>
      </c>
      <c r="HO866">
        <v>540.649</v>
      </c>
      <c r="HP866">
        <v>16.6085</v>
      </c>
      <c r="HQ866">
        <v>102.009</v>
      </c>
      <c r="HR866">
        <v>102.789</v>
      </c>
    </row>
    <row r="867" spans="1:226">
      <c r="A867">
        <v>851</v>
      </c>
      <c r="B867">
        <v>1657132217.5</v>
      </c>
      <c r="C867">
        <v>12184.9000000954</v>
      </c>
      <c r="D867" t="s">
        <v>2068</v>
      </c>
      <c r="E867" t="s">
        <v>2069</v>
      </c>
      <c r="F867">
        <v>5</v>
      </c>
      <c r="G867" t="s">
        <v>2007</v>
      </c>
      <c r="H867" t="s">
        <v>354</v>
      </c>
      <c r="I867">
        <v>1657132209.71429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535.484759086244</v>
      </c>
      <c r="AK867">
        <v>512.658054545455</v>
      </c>
      <c r="AL867">
        <v>3.36824138612065</v>
      </c>
      <c r="AM867">
        <v>66.8851955056144</v>
      </c>
      <c r="AN867">
        <f>(AP867 - AO867 + BO867*1E3/(8.314*(BQ867+273.15)) * AR867/BN867 * AQ867) * BN867/(100*BB867) * 1000/(1000 - AP867)</f>
        <v>0</v>
      </c>
      <c r="AO867">
        <v>16.4831344281446</v>
      </c>
      <c r="AP867">
        <v>18.7428084848485</v>
      </c>
      <c r="AQ867">
        <v>-0.000891757468190245</v>
      </c>
      <c r="AR867">
        <v>77.4802015788082</v>
      </c>
      <c r="AS867">
        <v>11</v>
      </c>
      <c r="AT867">
        <v>2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1657132209.71429</v>
      </c>
      <c r="BH867">
        <v>479.191428571429</v>
      </c>
      <c r="BI867">
        <v>510.751571428571</v>
      </c>
      <c r="BJ867">
        <v>18.7663178571429</v>
      </c>
      <c r="BK867">
        <v>16.4877392857143</v>
      </c>
      <c r="BL867">
        <v>469.60625</v>
      </c>
      <c r="BM867">
        <v>18.552925</v>
      </c>
      <c r="BN867">
        <v>500.029535714286</v>
      </c>
      <c r="BO867">
        <v>73.9222357142857</v>
      </c>
      <c r="BP867">
        <v>0.0459702428571429</v>
      </c>
      <c r="BQ867">
        <v>22.8273392857143</v>
      </c>
      <c r="BR867">
        <v>23.8193642857143</v>
      </c>
      <c r="BS867">
        <v>999.9</v>
      </c>
      <c r="BT867">
        <v>0</v>
      </c>
      <c r="BU867">
        <v>0</v>
      </c>
      <c r="BV867">
        <v>10003.9285714286</v>
      </c>
      <c r="BW867">
        <v>0</v>
      </c>
      <c r="BX867">
        <v>1978.465</v>
      </c>
      <c r="BY867">
        <v>-31.5602857142857</v>
      </c>
      <c r="BZ867">
        <v>488.355535714286</v>
      </c>
      <c r="CA867">
        <v>519.313928571429</v>
      </c>
      <c r="CB867">
        <v>2.27858</v>
      </c>
      <c r="CC867">
        <v>510.751571428571</v>
      </c>
      <c r="CD867">
        <v>16.4877392857143</v>
      </c>
      <c r="CE867">
        <v>1.38724892857143</v>
      </c>
      <c r="CF867">
        <v>1.21881035714286</v>
      </c>
      <c r="CG867">
        <v>11.7789571428571</v>
      </c>
      <c r="CH867">
        <v>9.83331321428571</v>
      </c>
      <c r="CI867">
        <v>2000.01928571429</v>
      </c>
      <c r="CJ867">
        <v>0.980006142857143</v>
      </c>
      <c r="CK867">
        <v>0.0199938535714286</v>
      </c>
      <c r="CL867">
        <v>0</v>
      </c>
      <c r="CM867">
        <v>2.33738928571429</v>
      </c>
      <c r="CN867">
        <v>0</v>
      </c>
      <c r="CO867">
        <v>5078.10357142857</v>
      </c>
      <c r="CP867">
        <v>17300.3464285714</v>
      </c>
      <c r="CQ867">
        <v>40.875</v>
      </c>
      <c r="CR867">
        <v>42.375</v>
      </c>
      <c r="CS867">
        <v>40.875</v>
      </c>
      <c r="CT867">
        <v>40.5665</v>
      </c>
      <c r="CU867">
        <v>40</v>
      </c>
      <c r="CV867">
        <v>1960.02821428571</v>
      </c>
      <c r="CW867">
        <v>39.9910714285714</v>
      </c>
      <c r="CX867">
        <v>0</v>
      </c>
      <c r="CY867">
        <v>1657132197.7</v>
      </c>
      <c r="CZ867">
        <v>0</v>
      </c>
      <c r="DA867">
        <v>0</v>
      </c>
      <c r="DB867" t="s">
        <v>356</v>
      </c>
      <c r="DC867">
        <v>1656081770.5</v>
      </c>
      <c r="DD867">
        <v>1655399214.6</v>
      </c>
      <c r="DE867">
        <v>0</v>
      </c>
      <c r="DF867">
        <v>0.134</v>
      </c>
      <c r="DG867">
        <v>-0.06</v>
      </c>
      <c r="DH867">
        <v>9.331</v>
      </c>
      <c r="DI867">
        <v>0.511</v>
      </c>
      <c r="DJ867">
        <v>421</v>
      </c>
      <c r="DK867">
        <v>25</v>
      </c>
      <c r="DL867">
        <v>1.93</v>
      </c>
      <c r="DM867">
        <v>0.15</v>
      </c>
      <c r="DN867">
        <v>-31.1268375</v>
      </c>
      <c r="DO867">
        <v>-9.54587729831141</v>
      </c>
      <c r="DP867">
        <v>0.962934297002526</v>
      </c>
      <c r="DQ867">
        <v>0</v>
      </c>
      <c r="DR867">
        <v>2.26117425</v>
      </c>
      <c r="DS867">
        <v>0.125993133208252</v>
      </c>
      <c r="DT867">
        <v>0.0396063442447987</v>
      </c>
      <c r="DU867">
        <v>0</v>
      </c>
      <c r="DV867">
        <v>0</v>
      </c>
      <c r="DW867">
        <v>2</v>
      </c>
      <c r="DX867" t="s">
        <v>367</v>
      </c>
      <c r="DY867">
        <v>2.96786</v>
      </c>
      <c r="DZ867">
        <v>2.70036</v>
      </c>
      <c r="EA867">
        <v>0.0841399</v>
      </c>
      <c r="EB867">
        <v>0.0893593</v>
      </c>
      <c r="EC867">
        <v>0.0708339</v>
      </c>
      <c r="ED867">
        <v>0.0654454</v>
      </c>
      <c r="EE867">
        <v>35498.8</v>
      </c>
      <c r="EF867">
        <v>38624</v>
      </c>
      <c r="EG867">
        <v>35156.3</v>
      </c>
      <c r="EH867">
        <v>38500.6</v>
      </c>
      <c r="EI867">
        <v>46381.3</v>
      </c>
      <c r="EJ867">
        <v>51965.1</v>
      </c>
      <c r="EK867">
        <v>55012.2</v>
      </c>
      <c r="EL867">
        <v>61752</v>
      </c>
      <c r="EM867">
        <v>1.8336</v>
      </c>
      <c r="EN867">
        <v>2.0652</v>
      </c>
      <c r="EO867">
        <v>-0.013113</v>
      </c>
      <c r="EP867">
        <v>0</v>
      </c>
      <c r="EQ867">
        <v>24.0064</v>
      </c>
      <c r="ER867">
        <v>999.9</v>
      </c>
      <c r="ES867">
        <v>34.556</v>
      </c>
      <c r="ET867">
        <v>38.985</v>
      </c>
      <c r="EU867">
        <v>32.8222</v>
      </c>
      <c r="EV867">
        <v>55.0022</v>
      </c>
      <c r="EW867">
        <v>35.653</v>
      </c>
      <c r="EX867">
        <v>2</v>
      </c>
      <c r="EY867">
        <v>0.401707</v>
      </c>
      <c r="EZ867">
        <v>9.28105</v>
      </c>
      <c r="FA867">
        <v>19.9139</v>
      </c>
      <c r="FB867">
        <v>5.19932</v>
      </c>
      <c r="FC867">
        <v>12.0099</v>
      </c>
      <c r="FD867">
        <v>4.976</v>
      </c>
      <c r="FE867">
        <v>3.294</v>
      </c>
      <c r="FF867">
        <v>9999</v>
      </c>
      <c r="FG867">
        <v>9999</v>
      </c>
      <c r="FH867">
        <v>9999</v>
      </c>
      <c r="FI867">
        <v>554</v>
      </c>
      <c r="FJ867">
        <v>1.8631</v>
      </c>
      <c r="FK867">
        <v>1.86783</v>
      </c>
      <c r="FL867">
        <v>1.86752</v>
      </c>
      <c r="FM867">
        <v>1.86874</v>
      </c>
      <c r="FN867">
        <v>1.86951</v>
      </c>
      <c r="FO867">
        <v>1.86557</v>
      </c>
      <c r="FP867">
        <v>1.86661</v>
      </c>
      <c r="FQ867">
        <v>1.86798</v>
      </c>
      <c r="FR867">
        <v>5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9.802</v>
      </c>
      <c r="GF867">
        <v>0.2124</v>
      </c>
      <c r="GG867">
        <v>5.21543574155078</v>
      </c>
      <c r="GH867">
        <v>0.0100486214095962</v>
      </c>
      <c r="GI867">
        <v>-1.74255938316833e-06</v>
      </c>
      <c r="GJ867">
        <v>3.40457676646056e-10</v>
      </c>
      <c r="GK867">
        <v>-0.0234001039270155</v>
      </c>
      <c r="GL867">
        <v>-0.0317258394575505</v>
      </c>
      <c r="GM867">
        <v>0.00293552719409138</v>
      </c>
      <c r="GN867">
        <v>-2.89779016759736e-05</v>
      </c>
      <c r="GO867">
        <v>-4</v>
      </c>
      <c r="GP867">
        <v>2214</v>
      </c>
      <c r="GQ867">
        <v>1</v>
      </c>
      <c r="GR867">
        <v>18</v>
      </c>
      <c r="GS867">
        <v>17507.5</v>
      </c>
      <c r="GT867">
        <v>28883.4</v>
      </c>
      <c r="GU867">
        <v>1.63818</v>
      </c>
      <c r="GV867">
        <v>2.66724</v>
      </c>
      <c r="GW867">
        <v>2.24854</v>
      </c>
      <c r="GX867">
        <v>2.73071</v>
      </c>
      <c r="GY867">
        <v>1.99585</v>
      </c>
      <c r="GZ867">
        <v>2.36084</v>
      </c>
      <c r="HA867">
        <v>42.0329</v>
      </c>
      <c r="HB867">
        <v>15.2528</v>
      </c>
      <c r="HC867">
        <v>18</v>
      </c>
      <c r="HD867">
        <v>444.14</v>
      </c>
      <c r="HE867">
        <v>599.164</v>
      </c>
      <c r="HF867">
        <v>12.9386</v>
      </c>
      <c r="HG867">
        <v>31.8777</v>
      </c>
      <c r="HH867">
        <v>30.0005</v>
      </c>
      <c r="HI867">
        <v>31.6005</v>
      </c>
      <c r="HJ867">
        <v>31.4728</v>
      </c>
      <c r="HK867">
        <v>32.8687</v>
      </c>
      <c r="HL867">
        <v>44.7893</v>
      </c>
      <c r="HM867">
        <v>0</v>
      </c>
      <c r="HN867">
        <v>12.3074</v>
      </c>
      <c r="HO867">
        <v>554.075</v>
      </c>
      <c r="HP867">
        <v>16.6427</v>
      </c>
      <c r="HQ867">
        <v>102.008</v>
      </c>
      <c r="HR867">
        <v>102.788</v>
      </c>
    </row>
    <row r="868" spans="1:226">
      <c r="A868">
        <v>852</v>
      </c>
      <c r="B868">
        <v>1657132222.5</v>
      </c>
      <c r="C868">
        <v>12189.9000000954</v>
      </c>
      <c r="D868" t="s">
        <v>2070</v>
      </c>
      <c r="E868" t="s">
        <v>2071</v>
      </c>
      <c r="F868">
        <v>5</v>
      </c>
      <c r="G868" t="s">
        <v>2007</v>
      </c>
      <c r="H868" t="s">
        <v>354</v>
      </c>
      <c r="I868">
        <v>1657132215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551.172331490187</v>
      </c>
      <c r="AK868">
        <v>528.806709090909</v>
      </c>
      <c r="AL868">
        <v>3.17434442513434</v>
      </c>
      <c r="AM868">
        <v>66.8851955056144</v>
      </c>
      <c r="AN868">
        <f>(AP868 - AO868 + BO868*1E3/(8.314*(BQ868+273.15)) * AR868/BN868 * AQ868) * BN868/(100*BB868) * 1000/(1000 - AP868)</f>
        <v>0</v>
      </c>
      <c r="AO868">
        <v>16.6178706967673</v>
      </c>
      <c r="AP868">
        <v>18.7719606060606</v>
      </c>
      <c r="AQ868">
        <v>0.00725467968056406</v>
      </c>
      <c r="AR868">
        <v>77.4802015788082</v>
      </c>
      <c r="AS868">
        <v>11</v>
      </c>
      <c r="AT868">
        <v>2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1657132215</v>
      </c>
      <c r="BH868">
        <v>496.386074074074</v>
      </c>
      <c r="BI868">
        <v>528.183296296296</v>
      </c>
      <c r="BJ868">
        <v>18.7554259259259</v>
      </c>
      <c r="BK868">
        <v>16.5335481481481</v>
      </c>
      <c r="BL868">
        <v>486.654</v>
      </c>
      <c r="BM868">
        <v>18.5425296296296</v>
      </c>
      <c r="BN868">
        <v>500.011925925926</v>
      </c>
      <c r="BO868">
        <v>73.9221851851852</v>
      </c>
      <c r="BP868">
        <v>0.0460829481481481</v>
      </c>
      <c r="BQ868">
        <v>22.8247592592593</v>
      </c>
      <c r="BR868">
        <v>23.802862962963</v>
      </c>
      <c r="BS868">
        <v>999.9</v>
      </c>
      <c r="BT868">
        <v>0</v>
      </c>
      <c r="BU868">
        <v>0</v>
      </c>
      <c r="BV868">
        <v>10003.1481481481</v>
      </c>
      <c r="BW868">
        <v>0</v>
      </c>
      <c r="BX868">
        <v>1978.60185185185</v>
      </c>
      <c r="BY868">
        <v>-31.7972703703704</v>
      </c>
      <c r="BZ868">
        <v>505.873740740741</v>
      </c>
      <c r="CA868">
        <v>537.063555555556</v>
      </c>
      <c r="CB868">
        <v>2.22187851851852</v>
      </c>
      <c r="CC868">
        <v>528.183296296296</v>
      </c>
      <c r="CD868">
        <v>16.5335481481481</v>
      </c>
      <c r="CE868">
        <v>1.38644222222222</v>
      </c>
      <c r="CF868">
        <v>1.22219555555556</v>
      </c>
      <c r="CG868">
        <v>11.7701555555556</v>
      </c>
      <c r="CH868">
        <v>9.8745937037037</v>
      </c>
      <c r="CI868">
        <v>2000.02555555556</v>
      </c>
      <c r="CJ868">
        <v>0.980006555555556</v>
      </c>
      <c r="CK868">
        <v>0.0199934592592593</v>
      </c>
      <c r="CL868">
        <v>0</v>
      </c>
      <c r="CM868">
        <v>2.3508962962963</v>
      </c>
      <c r="CN868">
        <v>0</v>
      </c>
      <c r="CO868">
        <v>5076.45592592593</v>
      </c>
      <c r="CP868">
        <v>17300.4</v>
      </c>
      <c r="CQ868">
        <v>40.875</v>
      </c>
      <c r="CR868">
        <v>42.375</v>
      </c>
      <c r="CS868">
        <v>40.875</v>
      </c>
      <c r="CT868">
        <v>40.5482222222222</v>
      </c>
      <c r="CU868">
        <v>39.9953333333333</v>
      </c>
      <c r="CV868">
        <v>1960.03555555556</v>
      </c>
      <c r="CW868">
        <v>39.99</v>
      </c>
      <c r="CX868">
        <v>0</v>
      </c>
      <c r="CY868">
        <v>1657132202.5</v>
      </c>
      <c r="CZ868">
        <v>0</v>
      </c>
      <c r="DA868">
        <v>0</v>
      </c>
      <c r="DB868" t="s">
        <v>356</v>
      </c>
      <c r="DC868">
        <v>1656081770.5</v>
      </c>
      <c r="DD868">
        <v>1655399214.6</v>
      </c>
      <c r="DE868">
        <v>0</v>
      </c>
      <c r="DF868">
        <v>0.134</v>
      </c>
      <c r="DG868">
        <v>-0.06</v>
      </c>
      <c r="DH868">
        <v>9.331</v>
      </c>
      <c r="DI868">
        <v>0.511</v>
      </c>
      <c r="DJ868">
        <v>421</v>
      </c>
      <c r="DK868">
        <v>25</v>
      </c>
      <c r="DL868">
        <v>1.93</v>
      </c>
      <c r="DM868">
        <v>0.15</v>
      </c>
      <c r="DN868">
        <v>-31.5549</v>
      </c>
      <c r="DO868">
        <v>-2.90272570356466</v>
      </c>
      <c r="DP868">
        <v>0.564008603214525</v>
      </c>
      <c r="DQ868">
        <v>0</v>
      </c>
      <c r="DR868">
        <v>2.243583</v>
      </c>
      <c r="DS868">
        <v>-0.608089756097564</v>
      </c>
      <c r="DT868">
        <v>0.0648162311153618</v>
      </c>
      <c r="DU868">
        <v>0</v>
      </c>
      <c r="DV868">
        <v>0</v>
      </c>
      <c r="DW868">
        <v>2</v>
      </c>
      <c r="DX868" t="s">
        <v>367</v>
      </c>
      <c r="DY868">
        <v>2.96838</v>
      </c>
      <c r="DZ868">
        <v>2.70074</v>
      </c>
      <c r="EA868">
        <v>0.0860875</v>
      </c>
      <c r="EB868">
        <v>0.0913453</v>
      </c>
      <c r="EC868">
        <v>0.0709036</v>
      </c>
      <c r="ED868">
        <v>0.0655807</v>
      </c>
      <c r="EE868">
        <v>35422.6</v>
      </c>
      <c r="EF868">
        <v>38539.2</v>
      </c>
      <c r="EG868">
        <v>35155.6</v>
      </c>
      <c r="EH868">
        <v>38500.1</v>
      </c>
      <c r="EI868">
        <v>46376.9</v>
      </c>
      <c r="EJ868">
        <v>51956.7</v>
      </c>
      <c r="EK868">
        <v>55011.1</v>
      </c>
      <c r="EL868">
        <v>61750.9</v>
      </c>
      <c r="EM868">
        <v>1.8336</v>
      </c>
      <c r="EN868">
        <v>2.0654</v>
      </c>
      <c r="EO868">
        <v>-0.0107288</v>
      </c>
      <c r="EP868">
        <v>0</v>
      </c>
      <c r="EQ868">
        <v>24.0012</v>
      </c>
      <c r="ER868">
        <v>999.9</v>
      </c>
      <c r="ES868">
        <v>34.556</v>
      </c>
      <c r="ET868">
        <v>38.985</v>
      </c>
      <c r="EU868">
        <v>32.82</v>
      </c>
      <c r="EV868">
        <v>54.4122</v>
      </c>
      <c r="EW868">
        <v>35.645</v>
      </c>
      <c r="EX868">
        <v>2</v>
      </c>
      <c r="EY868">
        <v>0.402276</v>
      </c>
      <c r="EZ868">
        <v>9.28105</v>
      </c>
      <c r="FA868">
        <v>19.9139</v>
      </c>
      <c r="FB868">
        <v>5.19932</v>
      </c>
      <c r="FC868">
        <v>12.0099</v>
      </c>
      <c r="FD868">
        <v>4.9756</v>
      </c>
      <c r="FE868">
        <v>3.294</v>
      </c>
      <c r="FF868">
        <v>9999</v>
      </c>
      <c r="FG868">
        <v>9999</v>
      </c>
      <c r="FH868">
        <v>9999</v>
      </c>
      <c r="FI868">
        <v>554</v>
      </c>
      <c r="FJ868">
        <v>1.8631</v>
      </c>
      <c r="FK868">
        <v>1.86783</v>
      </c>
      <c r="FL868">
        <v>1.86752</v>
      </c>
      <c r="FM868">
        <v>1.86877</v>
      </c>
      <c r="FN868">
        <v>1.86951</v>
      </c>
      <c r="FO868">
        <v>1.86554</v>
      </c>
      <c r="FP868">
        <v>1.86661</v>
      </c>
      <c r="FQ868">
        <v>1.86798</v>
      </c>
      <c r="FR868">
        <v>5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9.935</v>
      </c>
      <c r="GF868">
        <v>0.2135</v>
      </c>
      <c r="GG868">
        <v>5.21543574155078</v>
      </c>
      <c r="GH868">
        <v>0.0100486214095962</v>
      </c>
      <c r="GI868">
        <v>-1.74255938316833e-06</v>
      </c>
      <c r="GJ868">
        <v>3.40457676646056e-10</v>
      </c>
      <c r="GK868">
        <v>-0.0234001039270155</v>
      </c>
      <c r="GL868">
        <v>-0.0317258394575505</v>
      </c>
      <c r="GM868">
        <v>0.00293552719409138</v>
      </c>
      <c r="GN868">
        <v>-2.89779016759736e-05</v>
      </c>
      <c r="GO868">
        <v>-4</v>
      </c>
      <c r="GP868">
        <v>2214</v>
      </c>
      <c r="GQ868">
        <v>1</v>
      </c>
      <c r="GR868">
        <v>18</v>
      </c>
      <c r="GS868">
        <v>17507.5</v>
      </c>
      <c r="GT868">
        <v>28883.5</v>
      </c>
      <c r="GU868">
        <v>1.67969</v>
      </c>
      <c r="GV868">
        <v>2.66602</v>
      </c>
      <c r="GW868">
        <v>2.24854</v>
      </c>
      <c r="GX868">
        <v>2.73071</v>
      </c>
      <c r="GY868">
        <v>1.99585</v>
      </c>
      <c r="GZ868">
        <v>2.33765</v>
      </c>
      <c r="HA868">
        <v>42.0329</v>
      </c>
      <c r="HB868">
        <v>15.2615</v>
      </c>
      <c r="HC868">
        <v>18</v>
      </c>
      <c r="HD868">
        <v>444.2</v>
      </c>
      <c r="HE868">
        <v>599.402</v>
      </c>
      <c r="HF868">
        <v>12.93</v>
      </c>
      <c r="HG868">
        <v>31.8834</v>
      </c>
      <c r="HH868">
        <v>30.0004</v>
      </c>
      <c r="HI868">
        <v>31.6087</v>
      </c>
      <c r="HJ868">
        <v>31.481</v>
      </c>
      <c r="HK868">
        <v>33.7091</v>
      </c>
      <c r="HL868">
        <v>44.7893</v>
      </c>
      <c r="HM868">
        <v>0</v>
      </c>
      <c r="HN868">
        <v>12.2964</v>
      </c>
      <c r="HO868">
        <v>574.392</v>
      </c>
      <c r="HP868">
        <v>16.6454</v>
      </c>
      <c r="HQ868">
        <v>102.006</v>
      </c>
      <c r="HR868">
        <v>102.787</v>
      </c>
    </row>
    <row r="869" spans="1:226">
      <c r="A869">
        <v>853</v>
      </c>
      <c r="B869">
        <v>1657132227.5</v>
      </c>
      <c r="C869">
        <v>12194.9000000954</v>
      </c>
      <c r="D869" t="s">
        <v>2072</v>
      </c>
      <c r="E869" t="s">
        <v>2073</v>
      </c>
      <c r="F869">
        <v>5</v>
      </c>
      <c r="G869" t="s">
        <v>2007</v>
      </c>
      <c r="H869" t="s">
        <v>354</v>
      </c>
      <c r="I869">
        <v>1657132219.71429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568.900822766781</v>
      </c>
      <c r="AK869">
        <v>545.512151515151</v>
      </c>
      <c r="AL869">
        <v>3.37511896102054</v>
      </c>
      <c r="AM869">
        <v>66.8851955056144</v>
      </c>
      <c r="AN869">
        <f>(AP869 - AO869 + BO869*1E3/(8.314*(BQ869+273.15)) * AR869/BN869 * AQ869) * BN869/(100*BB869) * 1000/(1000 - AP869)</f>
        <v>0</v>
      </c>
      <c r="AO869">
        <v>16.6337792923124</v>
      </c>
      <c r="AP869">
        <v>18.792963030303</v>
      </c>
      <c r="AQ869">
        <v>0.00669426321148675</v>
      </c>
      <c r="AR869">
        <v>77.4802015788082</v>
      </c>
      <c r="AS869">
        <v>11</v>
      </c>
      <c r="AT869">
        <v>2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1657132219.71429</v>
      </c>
      <c r="BH869">
        <v>511.660535714286</v>
      </c>
      <c r="BI869">
        <v>543.88475</v>
      </c>
      <c r="BJ869">
        <v>18.7629571428571</v>
      </c>
      <c r="BK869">
        <v>16.5808571428571</v>
      </c>
      <c r="BL869">
        <v>501.798642857143</v>
      </c>
      <c r="BM869">
        <v>18.5497214285714</v>
      </c>
      <c r="BN869">
        <v>500.022142857143</v>
      </c>
      <c r="BO869">
        <v>73.9224464285714</v>
      </c>
      <c r="BP869">
        <v>0.0461911785714286</v>
      </c>
      <c r="BQ869">
        <v>22.8218892857143</v>
      </c>
      <c r="BR869">
        <v>23.8053107142857</v>
      </c>
      <c r="BS869">
        <v>999.9</v>
      </c>
      <c r="BT869">
        <v>0</v>
      </c>
      <c r="BU869">
        <v>0</v>
      </c>
      <c r="BV869">
        <v>9996.78571428571</v>
      </c>
      <c r="BW869">
        <v>0</v>
      </c>
      <c r="BX869">
        <v>1977.73392857143</v>
      </c>
      <c r="BY869">
        <v>-32.2243214285714</v>
      </c>
      <c r="BZ869">
        <v>521.444535714286</v>
      </c>
      <c r="CA869">
        <v>553.055785714286</v>
      </c>
      <c r="CB869">
        <v>2.18209678571429</v>
      </c>
      <c r="CC869">
        <v>543.88475</v>
      </c>
      <c r="CD869">
        <v>16.5808571428571</v>
      </c>
      <c r="CE869">
        <v>1.38700285714286</v>
      </c>
      <c r="CF869">
        <v>1.2256975</v>
      </c>
      <c r="CG869">
        <v>11.7762857142857</v>
      </c>
      <c r="CH869">
        <v>9.91727714285714</v>
      </c>
      <c r="CI869">
        <v>2000.01642857143</v>
      </c>
      <c r="CJ869">
        <v>0.980006464285714</v>
      </c>
      <c r="CK869">
        <v>0.0199935535714286</v>
      </c>
      <c r="CL869">
        <v>0</v>
      </c>
      <c r="CM869">
        <v>2.32579285714286</v>
      </c>
      <c r="CN869">
        <v>0</v>
      </c>
      <c r="CO869">
        <v>5073.07392857143</v>
      </c>
      <c r="CP869">
        <v>17300.325</v>
      </c>
      <c r="CQ869">
        <v>40.875</v>
      </c>
      <c r="CR869">
        <v>42.375</v>
      </c>
      <c r="CS869">
        <v>40.875</v>
      </c>
      <c r="CT869">
        <v>40.5287857142857</v>
      </c>
      <c r="CU869">
        <v>39.9955</v>
      </c>
      <c r="CV869">
        <v>1960.02642857143</v>
      </c>
      <c r="CW869">
        <v>39.99</v>
      </c>
      <c r="CX869">
        <v>0</v>
      </c>
      <c r="CY869">
        <v>1657132207.9</v>
      </c>
      <c r="CZ869">
        <v>0</v>
      </c>
      <c r="DA869">
        <v>0</v>
      </c>
      <c r="DB869" t="s">
        <v>356</v>
      </c>
      <c r="DC869">
        <v>1656081770.5</v>
      </c>
      <c r="DD869">
        <v>1655399214.6</v>
      </c>
      <c r="DE869">
        <v>0</v>
      </c>
      <c r="DF869">
        <v>0.134</v>
      </c>
      <c r="DG869">
        <v>-0.06</v>
      </c>
      <c r="DH869">
        <v>9.331</v>
      </c>
      <c r="DI869">
        <v>0.511</v>
      </c>
      <c r="DJ869">
        <v>421</v>
      </c>
      <c r="DK869">
        <v>25</v>
      </c>
      <c r="DL869">
        <v>1.93</v>
      </c>
      <c r="DM869">
        <v>0.15</v>
      </c>
      <c r="DN869">
        <v>-31.9751975</v>
      </c>
      <c r="DO869">
        <v>-3.03947954971858</v>
      </c>
      <c r="DP869">
        <v>0.595095003124501</v>
      </c>
      <c r="DQ869">
        <v>0</v>
      </c>
      <c r="DR869">
        <v>2.21214225</v>
      </c>
      <c r="DS869">
        <v>-0.613978649155732</v>
      </c>
      <c r="DT869">
        <v>0.0653683926484161</v>
      </c>
      <c r="DU869">
        <v>0</v>
      </c>
      <c r="DV869">
        <v>0</v>
      </c>
      <c r="DW869">
        <v>2</v>
      </c>
      <c r="DX869" t="s">
        <v>367</v>
      </c>
      <c r="DY869">
        <v>2.96775</v>
      </c>
      <c r="DZ869">
        <v>2.70023</v>
      </c>
      <c r="EA869">
        <v>0.088131</v>
      </c>
      <c r="EB869">
        <v>0.0933871</v>
      </c>
      <c r="EC869">
        <v>0.07096</v>
      </c>
      <c r="ED869">
        <v>0.0656121</v>
      </c>
      <c r="EE869">
        <v>35343.6</v>
      </c>
      <c r="EF869">
        <v>38451.9</v>
      </c>
      <c r="EG869">
        <v>35155.8</v>
      </c>
      <c r="EH869">
        <v>38499.4</v>
      </c>
      <c r="EI869">
        <v>46373.4</v>
      </c>
      <c r="EJ869">
        <v>51954.3</v>
      </c>
      <c r="EK869">
        <v>55010.3</v>
      </c>
      <c r="EL869">
        <v>61750.1</v>
      </c>
      <c r="EM869">
        <v>1.8338</v>
      </c>
      <c r="EN869">
        <v>2.0658</v>
      </c>
      <c r="EO869">
        <v>-0.012666</v>
      </c>
      <c r="EP869">
        <v>0</v>
      </c>
      <c r="EQ869">
        <v>23.9984</v>
      </c>
      <c r="ER869">
        <v>999.9</v>
      </c>
      <c r="ES869">
        <v>34.556</v>
      </c>
      <c r="ET869">
        <v>38.985</v>
      </c>
      <c r="EU869">
        <v>32.8252</v>
      </c>
      <c r="EV869">
        <v>54.7822</v>
      </c>
      <c r="EW869">
        <v>35.6691</v>
      </c>
      <c r="EX869">
        <v>2</v>
      </c>
      <c r="EY869">
        <v>0.402886</v>
      </c>
      <c r="EZ869">
        <v>9.28105</v>
      </c>
      <c r="FA869">
        <v>19.9139</v>
      </c>
      <c r="FB869">
        <v>5.19932</v>
      </c>
      <c r="FC869">
        <v>12.0099</v>
      </c>
      <c r="FD869">
        <v>4.976</v>
      </c>
      <c r="FE869">
        <v>3.294</v>
      </c>
      <c r="FF869">
        <v>9999</v>
      </c>
      <c r="FG869">
        <v>9999</v>
      </c>
      <c r="FH869">
        <v>9999</v>
      </c>
      <c r="FI869">
        <v>554</v>
      </c>
      <c r="FJ869">
        <v>1.8631</v>
      </c>
      <c r="FK869">
        <v>1.86783</v>
      </c>
      <c r="FL869">
        <v>1.86752</v>
      </c>
      <c r="FM869">
        <v>1.86877</v>
      </c>
      <c r="FN869">
        <v>1.86951</v>
      </c>
      <c r="FO869">
        <v>1.86554</v>
      </c>
      <c r="FP869">
        <v>1.86655</v>
      </c>
      <c r="FQ869">
        <v>1.86798</v>
      </c>
      <c r="FR869">
        <v>5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10.076</v>
      </c>
      <c r="GF869">
        <v>0.2146</v>
      </c>
      <c r="GG869">
        <v>5.21543574155078</v>
      </c>
      <c r="GH869">
        <v>0.0100486214095962</v>
      </c>
      <c r="GI869">
        <v>-1.74255938316833e-06</v>
      </c>
      <c r="GJ869">
        <v>3.40457676646056e-10</v>
      </c>
      <c r="GK869">
        <v>-0.0234001039270155</v>
      </c>
      <c r="GL869">
        <v>-0.0317258394575505</v>
      </c>
      <c r="GM869">
        <v>0.00293552719409138</v>
      </c>
      <c r="GN869">
        <v>-2.89779016759736e-05</v>
      </c>
      <c r="GO869">
        <v>-4</v>
      </c>
      <c r="GP869">
        <v>2214</v>
      </c>
      <c r="GQ869">
        <v>1</v>
      </c>
      <c r="GR869">
        <v>18</v>
      </c>
      <c r="GS869">
        <v>17507.6</v>
      </c>
      <c r="GT869">
        <v>28883.5</v>
      </c>
      <c r="GU869">
        <v>1.71875</v>
      </c>
      <c r="GV869">
        <v>2.66479</v>
      </c>
      <c r="GW869">
        <v>2.24854</v>
      </c>
      <c r="GX869">
        <v>2.72949</v>
      </c>
      <c r="GY869">
        <v>1.99585</v>
      </c>
      <c r="GZ869">
        <v>2.34375</v>
      </c>
      <c r="HA869">
        <v>42.0329</v>
      </c>
      <c r="HB869">
        <v>15.2528</v>
      </c>
      <c r="HC869">
        <v>18</v>
      </c>
      <c r="HD869">
        <v>444.375</v>
      </c>
      <c r="HE869">
        <v>599.796</v>
      </c>
      <c r="HF869">
        <v>12.9192</v>
      </c>
      <c r="HG869">
        <v>31.889</v>
      </c>
      <c r="HH869">
        <v>30.0004</v>
      </c>
      <c r="HI869">
        <v>31.6154</v>
      </c>
      <c r="HJ869">
        <v>31.4887</v>
      </c>
      <c r="HK869">
        <v>34.4899</v>
      </c>
      <c r="HL869">
        <v>44.7893</v>
      </c>
      <c r="HM869">
        <v>0</v>
      </c>
      <c r="HN869">
        <v>12.2926</v>
      </c>
      <c r="HO869">
        <v>587.932</v>
      </c>
      <c r="HP869">
        <v>16.6436</v>
      </c>
      <c r="HQ869">
        <v>102.005</v>
      </c>
      <c r="HR869">
        <v>102.785</v>
      </c>
    </row>
    <row r="870" spans="1:226">
      <c r="A870">
        <v>854</v>
      </c>
      <c r="B870">
        <v>1657132232.5</v>
      </c>
      <c r="C870">
        <v>12199.9000000954</v>
      </c>
      <c r="D870" t="s">
        <v>2074</v>
      </c>
      <c r="E870" t="s">
        <v>2075</v>
      </c>
      <c r="F870">
        <v>5</v>
      </c>
      <c r="G870" t="s">
        <v>2007</v>
      </c>
      <c r="H870" t="s">
        <v>354</v>
      </c>
      <c r="I870">
        <v>1657132225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585.590908085413</v>
      </c>
      <c r="AK870">
        <v>562.301696969697</v>
      </c>
      <c r="AL870">
        <v>3.29672864685294</v>
      </c>
      <c r="AM870">
        <v>66.8851955056144</v>
      </c>
      <c r="AN870">
        <f>(AP870 - AO870 + BO870*1E3/(8.314*(BQ870+273.15)) * AR870/BN870 * AQ870) * BN870/(100*BB870) * 1000/(1000 - AP870)</f>
        <v>0</v>
      </c>
      <c r="AO870">
        <v>16.6413302260838</v>
      </c>
      <c r="AP870">
        <v>18.8076824242424</v>
      </c>
      <c r="AQ870">
        <v>0.00349655400097765</v>
      </c>
      <c r="AR870">
        <v>77.4802015788082</v>
      </c>
      <c r="AS870">
        <v>11</v>
      </c>
      <c r="AT870">
        <v>2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1657132225</v>
      </c>
      <c r="BH870">
        <v>528.877814814815</v>
      </c>
      <c r="BI870">
        <v>561.295777777778</v>
      </c>
      <c r="BJ870">
        <v>18.7824518518518</v>
      </c>
      <c r="BK870">
        <v>16.6335148148148</v>
      </c>
      <c r="BL870">
        <v>518.870259259259</v>
      </c>
      <c r="BM870">
        <v>18.5683407407407</v>
      </c>
      <c r="BN870">
        <v>499.987555555555</v>
      </c>
      <c r="BO870">
        <v>73.9227851851852</v>
      </c>
      <c r="BP870">
        <v>0.0462701592592593</v>
      </c>
      <c r="BQ870">
        <v>22.8233074074074</v>
      </c>
      <c r="BR870">
        <v>23.7994592592593</v>
      </c>
      <c r="BS870">
        <v>999.9</v>
      </c>
      <c r="BT870">
        <v>0</v>
      </c>
      <c r="BU870">
        <v>0</v>
      </c>
      <c r="BV870">
        <v>9999.44444444445</v>
      </c>
      <c r="BW870">
        <v>0</v>
      </c>
      <c r="BX870">
        <v>1974.85777777778</v>
      </c>
      <c r="BY870">
        <v>-32.4179555555556</v>
      </c>
      <c r="BZ870">
        <v>539.001925925926</v>
      </c>
      <c r="CA870">
        <v>570.790148148148</v>
      </c>
      <c r="CB870">
        <v>2.14893037037037</v>
      </c>
      <c r="CC870">
        <v>561.295777777778</v>
      </c>
      <c r="CD870">
        <v>16.6335148148148</v>
      </c>
      <c r="CE870">
        <v>1.38845074074074</v>
      </c>
      <c r="CF870">
        <v>1.22959666666667</v>
      </c>
      <c r="CG870">
        <v>11.7920814814815</v>
      </c>
      <c r="CH870">
        <v>9.96478185185185</v>
      </c>
      <c r="CI870">
        <v>2000.01222222222</v>
      </c>
      <c r="CJ870">
        <v>0.980006777777778</v>
      </c>
      <c r="CK870">
        <v>0.0199932296296296</v>
      </c>
      <c r="CL870">
        <v>0</v>
      </c>
      <c r="CM870">
        <v>2.26956666666667</v>
      </c>
      <c r="CN870">
        <v>0</v>
      </c>
      <c r="CO870">
        <v>5070.77518518519</v>
      </c>
      <c r="CP870">
        <v>17300.2888888889</v>
      </c>
      <c r="CQ870">
        <v>40.875</v>
      </c>
      <c r="CR870">
        <v>42.375</v>
      </c>
      <c r="CS870">
        <v>40.875</v>
      </c>
      <c r="CT870">
        <v>40.5068888888889</v>
      </c>
      <c r="CU870">
        <v>39.9953333333333</v>
      </c>
      <c r="CV870">
        <v>1960.02222222222</v>
      </c>
      <c r="CW870">
        <v>39.99</v>
      </c>
      <c r="CX870">
        <v>0</v>
      </c>
      <c r="CY870">
        <v>1657132212.7</v>
      </c>
      <c r="CZ870">
        <v>0</v>
      </c>
      <c r="DA870">
        <v>0</v>
      </c>
      <c r="DB870" t="s">
        <v>356</v>
      </c>
      <c r="DC870">
        <v>1656081770.5</v>
      </c>
      <c r="DD870">
        <v>1655399214.6</v>
      </c>
      <c r="DE870">
        <v>0</v>
      </c>
      <c r="DF870">
        <v>0.134</v>
      </c>
      <c r="DG870">
        <v>-0.06</v>
      </c>
      <c r="DH870">
        <v>9.331</v>
      </c>
      <c r="DI870">
        <v>0.511</v>
      </c>
      <c r="DJ870">
        <v>421</v>
      </c>
      <c r="DK870">
        <v>25</v>
      </c>
      <c r="DL870">
        <v>1.93</v>
      </c>
      <c r="DM870">
        <v>0.15</v>
      </c>
      <c r="DN870">
        <v>-32.3019125</v>
      </c>
      <c r="DO870">
        <v>-3.93482363977478</v>
      </c>
      <c r="DP870">
        <v>0.710995303496269</v>
      </c>
      <c r="DQ870">
        <v>0</v>
      </c>
      <c r="DR870">
        <v>2.18064225</v>
      </c>
      <c r="DS870">
        <v>-0.375102326454043</v>
      </c>
      <c r="DT870">
        <v>0.0513065568659357</v>
      </c>
      <c r="DU870">
        <v>0</v>
      </c>
      <c r="DV870">
        <v>0</v>
      </c>
      <c r="DW870">
        <v>2</v>
      </c>
      <c r="DX870" t="s">
        <v>367</v>
      </c>
      <c r="DY870">
        <v>2.96869</v>
      </c>
      <c r="DZ870">
        <v>2.69983</v>
      </c>
      <c r="EA870">
        <v>0.090099</v>
      </c>
      <c r="EB870">
        <v>0.0953229</v>
      </c>
      <c r="EC870">
        <v>0.0710103</v>
      </c>
      <c r="ED870">
        <v>0.0656321</v>
      </c>
      <c r="EE870">
        <v>35266.8</v>
      </c>
      <c r="EF870">
        <v>38369</v>
      </c>
      <c r="EG870">
        <v>35155.3</v>
      </c>
      <c r="EH870">
        <v>38498.6</v>
      </c>
      <c r="EI870">
        <v>46371.1</v>
      </c>
      <c r="EJ870">
        <v>51952.3</v>
      </c>
      <c r="EK870">
        <v>55010.5</v>
      </c>
      <c r="EL870">
        <v>61748.9</v>
      </c>
      <c r="EM870">
        <v>1.834</v>
      </c>
      <c r="EN870">
        <v>2.065</v>
      </c>
      <c r="EO870">
        <v>-0.012666</v>
      </c>
      <c r="EP870">
        <v>0</v>
      </c>
      <c r="EQ870">
        <v>24.0004</v>
      </c>
      <c r="ER870">
        <v>999.9</v>
      </c>
      <c r="ES870">
        <v>34.532</v>
      </c>
      <c r="ET870">
        <v>39.005</v>
      </c>
      <c r="EU870">
        <v>32.8345</v>
      </c>
      <c r="EV870">
        <v>54.7622</v>
      </c>
      <c r="EW870">
        <v>35.633</v>
      </c>
      <c r="EX870">
        <v>2</v>
      </c>
      <c r="EY870">
        <v>0.403293</v>
      </c>
      <c r="EZ870">
        <v>9.28105</v>
      </c>
      <c r="FA870">
        <v>19.9139</v>
      </c>
      <c r="FB870">
        <v>5.19932</v>
      </c>
      <c r="FC870">
        <v>12.0099</v>
      </c>
      <c r="FD870">
        <v>4.9756</v>
      </c>
      <c r="FE870">
        <v>3.294</v>
      </c>
      <c r="FF870">
        <v>9999</v>
      </c>
      <c r="FG870">
        <v>9999</v>
      </c>
      <c r="FH870">
        <v>9999</v>
      </c>
      <c r="FI870">
        <v>554</v>
      </c>
      <c r="FJ870">
        <v>1.8631</v>
      </c>
      <c r="FK870">
        <v>1.86783</v>
      </c>
      <c r="FL870">
        <v>1.86752</v>
      </c>
      <c r="FM870">
        <v>1.86877</v>
      </c>
      <c r="FN870">
        <v>1.86951</v>
      </c>
      <c r="FO870">
        <v>1.86557</v>
      </c>
      <c r="FP870">
        <v>1.86661</v>
      </c>
      <c r="FQ870">
        <v>1.86798</v>
      </c>
      <c r="FR870">
        <v>5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10.214</v>
      </c>
      <c r="GF870">
        <v>0.2155</v>
      </c>
      <c r="GG870">
        <v>5.21543574155078</v>
      </c>
      <c r="GH870">
        <v>0.0100486214095962</v>
      </c>
      <c r="GI870">
        <v>-1.74255938316833e-06</v>
      </c>
      <c r="GJ870">
        <v>3.40457676646056e-10</v>
      </c>
      <c r="GK870">
        <v>-0.0234001039270155</v>
      </c>
      <c r="GL870">
        <v>-0.0317258394575505</v>
      </c>
      <c r="GM870">
        <v>0.00293552719409138</v>
      </c>
      <c r="GN870">
        <v>-2.89779016759736e-05</v>
      </c>
      <c r="GO870">
        <v>-4</v>
      </c>
      <c r="GP870">
        <v>2214</v>
      </c>
      <c r="GQ870">
        <v>1</v>
      </c>
      <c r="GR870">
        <v>18</v>
      </c>
      <c r="GS870">
        <v>17507.7</v>
      </c>
      <c r="GT870">
        <v>28883.6</v>
      </c>
      <c r="GU870">
        <v>1.75659</v>
      </c>
      <c r="GV870">
        <v>2.66968</v>
      </c>
      <c r="GW870">
        <v>2.24854</v>
      </c>
      <c r="GX870">
        <v>2.73071</v>
      </c>
      <c r="GY870">
        <v>1.99585</v>
      </c>
      <c r="GZ870">
        <v>2.36206</v>
      </c>
      <c r="HA870">
        <v>42.0329</v>
      </c>
      <c r="HB870">
        <v>15.2528</v>
      </c>
      <c r="HC870">
        <v>18</v>
      </c>
      <c r="HD870">
        <v>444.539</v>
      </c>
      <c r="HE870">
        <v>599.229</v>
      </c>
      <c r="HF870">
        <v>12.91</v>
      </c>
      <c r="HG870">
        <v>31.8918</v>
      </c>
      <c r="HH870">
        <v>30.0006</v>
      </c>
      <c r="HI870">
        <v>31.6209</v>
      </c>
      <c r="HJ870">
        <v>31.4942</v>
      </c>
      <c r="HK870">
        <v>35.2969</v>
      </c>
      <c r="HL870">
        <v>44.7893</v>
      </c>
      <c r="HM870">
        <v>0</v>
      </c>
      <c r="HN870">
        <v>12.3058</v>
      </c>
      <c r="HO870">
        <v>608.111</v>
      </c>
      <c r="HP870">
        <v>16.6375</v>
      </c>
      <c r="HQ870">
        <v>102.005</v>
      </c>
      <c r="HR870">
        <v>102.783</v>
      </c>
    </row>
    <row r="871" spans="1:226">
      <c r="A871">
        <v>855</v>
      </c>
      <c r="B871">
        <v>1657132237.5</v>
      </c>
      <c r="C871">
        <v>12204.9000000954</v>
      </c>
      <c r="D871" t="s">
        <v>2076</v>
      </c>
      <c r="E871" t="s">
        <v>2077</v>
      </c>
      <c r="F871">
        <v>5</v>
      </c>
      <c r="G871" t="s">
        <v>2007</v>
      </c>
      <c r="H871" t="s">
        <v>354</v>
      </c>
      <c r="I871">
        <v>1657132229.71429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602.945069692618</v>
      </c>
      <c r="AK871">
        <v>579.145921212121</v>
      </c>
      <c r="AL871">
        <v>3.3612410116519</v>
      </c>
      <c r="AM871">
        <v>66.8851955056144</v>
      </c>
      <c r="AN871">
        <f>(AP871 - AO871 + BO871*1E3/(8.314*(BQ871+273.15)) * AR871/BN871 * AQ871) * BN871/(100*BB871) * 1000/(1000 - AP871)</f>
        <v>0</v>
      </c>
      <c r="AO871">
        <v>16.646426717231</v>
      </c>
      <c r="AP871">
        <v>18.8208345454545</v>
      </c>
      <c r="AQ871">
        <v>0.00215629696963724</v>
      </c>
      <c r="AR871">
        <v>77.4802015788082</v>
      </c>
      <c r="AS871">
        <v>11</v>
      </c>
      <c r="AT871">
        <v>2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1657132229.71429</v>
      </c>
      <c r="BH871">
        <v>544.263178571429</v>
      </c>
      <c r="BI871">
        <v>577.299571428571</v>
      </c>
      <c r="BJ871">
        <v>18.8010785714286</v>
      </c>
      <c r="BK871">
        <v>16.6417178571429</v>
      </c>
      <c r="BL871">
        <v>534.125964285714</v>
      </c>
      <c r="BM871">
        <v>18.586125</v>
      </c>
      <c r="BN871">
        <v>499.970035714286</v>
      </c>
      <c r="BO871">
        <v>73.9225928571428</v>
      </c>
      <c r="BP871">
        <v>0.046207175</v>
      </c>
      <c r="BQ871">
        <v>22.8242928571429</v>
      </c>
      <c r="BR871">
        <v>23.8042714285714</v>
      </c>
      <c r="BS871">
        <v>999.9</v>
      </c>
      <c r="BT871">
        <v>0</v>
      </c>
      <c r="BU871">
        <v>0</v>
      </c>
      <c r="BV871">
        <v>9991.78571428571</v>
      </c>
      <c r="BW871">
        <v>0</v>
      </c>
      <c r="BX871">
        <v>1971.37214285714</v>
      </c>
      <c r="BY871">
        <v>-33.0364714285714</v>
      </c>
      <c r="BZ871">
        <v>554.692178571429</v>
      </c>
      <c r="CA871">
        <v>587.069607142857</v>
      </c>
      <c r="CB871">
        <v>2.15935321428571</v>
      </c>
      <c r="CC871">
        <v>577.299571428571</v>
      </c>
      <c r="CD871">
        <v>16.6417178571429</v>
      </c>
      <c r="CE871">
        <v>1.38982357142857</v>
      </c>
      <c r="CF871">
        <v>1.23019928571429</v>
      </c>
      <c r="CG871">
        <v>11.8070571428571</v>
      </c>
      <c r="CH871">
        <v>9.972105</v>
      </c>
      <c r="CI871">
        <v>2000.00142857143</v>
      </c>
      <c r="CJ871">
        <v>0.980006892857143</v>
      </c>
      <c r="CK871">
        <v>0.0199931107142857</v>
      </c>
      <c r="CL871">
        <v>0</v>
      </c>
      <c r="CM871">
        <v>2.30238214285714</v>
      </c>
      <c r="CN871">
        <v>0</v>
      </c>
      <c r="CO871">
        <v>5070.02</v>
      </c>
      <c r="CP871">
        <v>17300.1964285714</v>
      </c>
      <c r="CQ871">
        <v>40.875</v>
      </c>
      <c r="CR871">
        <v>42.375</v>
      </c>
      <c r="CS871">
        <v>40.875</v>
      </c>
      <c r="CT871">
        <v>40.5110714285714</v>
      </c>
      <c r="CU871">
        <v>39.991</v>
      </c>
      <c r="CV871">
        <v>1960.01142857143</v>
      </c>
      <c r="CW871">
        <v>39.99</v>
      </c>
      <c r="CX871">
        <v>0</v>
      </c>
      <c r="CY871">
        <v>1657132217.5</v>
      </c>
      <c r="CZ871">
        <v>0</v>
      </c>
      <c r="DA871">
        <v>0</v>
      </c>
      <c r="DB871" t="s">
        <v>356</v>
      </c>
      <c r="DC871">
        <v>1656081770.5</v>
      </c>
      <c r="DD871">
        <v>1655399214.6</v>
      </c>
      <c r="DE871">
        <v>0</v>
      </c>
      <c r="DF871">
        <v>0.134</v>
      </c>
      <c r="DG871">
        <v>-0.06</v>
      </c>
      <c r="DH871">
        <v>9.331</v>
      </c>
      <c r="DI871">
        <v>0.511</v>
      </c>
      <c r="DJ871">
        <v>421</v>
      </c>
      <c r="DK871">
        <v>25</v>
      </c>
      <c r="DL871">
        <v>1.93</v>
      </c>
      <c r="DM871">
        <v>0.15</v>
      </c>
      <c r="DN871">
        <v>-32.5913225</v>
      </c>
      <c r="DO871">
        <v>-5.95776472795499</v>
      </c>
      <c r="DP871">
        <v>0.806009165421679</v>
      </c>
      <c r="DQ871">
        <v>0</v>
      </c>
      <c r="DR871">
        <v>2.1567365</v>
      </c>
      <c r="DS871">
        <v>0.0418376735459615</v>
      </c>
      <c r="DT871">
        <v>0.020682051584647</v>
      </c>
      <c r="DU871">
        <v>1</v>
      </c>
      <c r="DV871">
        <v>1</v>
      </c>
      <c r="DW871">
        <v>2</v>
      </c>
      <c r="DX871" t="s">
        <v>357</v>
      </c>
      <c r="DY871">
        <v>2.96775</v>
      </c>
      <c r="DZ871">
        <v>2.70054</v>
      </c>
      <c r="EA871">
        <v>0.0920684</v>
      </c>
      <c r="EB871">
        <v>0.0972474</v>
      </c>
      <c r="EC871">
        <v>0.0710422</v>
      </c>
      <c r="ED871">
        <v>0.065649</v>
      </c>
      <c r="EE871">
        <v>35189.9</v>
      </c>
      <c r="EF871">
        <v>38287.3</v>
      </c>
      <c r="EG871">
        <v>35154.7</v>
      </c>
      <c r="EH871">
        <v>38498.6</v>
      </c>
      <c r="EI871">
        <v>46369.1</v>
      </c>
      <c r="EJ871">
        <v>51951.5</v>
      </c>
      <c r="EK871">
        <v>55010</v>
      </c>
      <c r="EL871">
        <v>61749.1</v>
      </c>
      <c r="EM871">
        <v>1.8334</v>
      </c>
      <c r="EN871">
        <v>2.0656</v>
      </c>
      <c r="EO871">
        <v>-0.0113249</v>
      </c>
      <c r="EP871">
        <v>0</v>
      </c>
      <c r="EQ871">
        <v>24.0024</v>
      </c>
      <c r="ER871">
        <v>999.9</v>
      </c>
      <c r="ES871">
        <v>34.556</v>
      </c>
      <c r="ET871">
        <v>38.985</v>
      </c>
      <c r="EU871">
        <v>32.8234</v>
      </c>
      <c r="EV871">
        <v>55.0422</v>
      </c>
      <c r="EW871">
        <v>35.7572</v>
      </c>
      <c r="EX871">
        <v>2</v>
      </c>
      <c r="EY871">
        <v>0.40372</v>
      </c>
      <c r="EZ871">
        <v>9.28105</v>
      </c>
      <c r="FA871">
        <v>19.9139</v>
      </c>
      <c r="FB871">
        <v>5.19932</v>
      </c>
      <c r="FC871">
        <v>12.0099</v>
      </c>
      <c r="FD871">
        <v>4.9756</v>
      </c>
      <c r="FE871">
        <v>3.294</v>
      </c>
      <c r="FF871">
        <v>9999</v>
      </c>
      <c r="FG871">
        <v>9999</v>
      </c>
      <c r="FH871">
        <v>9999</v>
      </c>
      <c r="FI871">
        <v>554</v>
      </c>
      <c r="FJ871">
        <v>1.8631</v>
      </c>
      <c r="FK871">
        <v>1.86783</v>
      </c>
      <c r="FL871">
        <v>1.86752</v>
      </c>
      <c r="FM871">
        <v>1.86877</v>
      </c>
      <c r="FN871">
        <v>1.86951</v>
      </c>
      <c r="FO871">
        <v>1.8656</v>
      </c>
      <c r="FP871">
        <v>1.86661</v>
      </c>
      <c r="FQ871">
        <v>1.86798</v>
      </c>
      <c r="FR871">
        <v>5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10.353</v>
      </c>
      <c r="GF871">
        <v>0.216</v>
      </c>
      <c r="GG871">
        <v>5.21543574155078</v>
      </c>
      <c r="GH871">
        <v>0.0100486214095962</v>
      </c>
      <c r="GI871">
        <v>-1.74255938316833e-06</v>
      </c>
      <c r="GJ871">
        <v>3.40457676646056e-10</v>
      </c>
      <c r="GK871">
        <v>-0.0234001039270155</v>
      </c>
      <c r="GL871">
        <v>-0.0317258394575505</v>
      </c>
      <c r="GM871">
        <v>0.00293552719409138</v>
      </c>
      <c r="GN871">
        <v>-2.89779016759736e-05</v>
      </c>
      <c r="GO871">
        <v>-4</v>
      </c>
      <c r="GP871">
        <v>2214</v>
      </c>
      <c r="GQ871">
        <v>1</v>
      </c>
      <c r="GR871">
        <v>18</v>
      </c>
      <c r="GS871">
        <v>17507.8</v>
      </c>
      <c r="GT871">
        <v>28883.7</v>
      </c>
      <c r="GU871">
        <v>1.7981</v>
      </c>
      <c r="GV871">
        <v>2.6709</v>
      </c>
      <c r="GW871">
        <v>2.24854</v>
      </c>
      <c r="GX871">
        <v>2.73193</v>
      </c>
      <c r="GY871">
        <v>1.99585</v>
      </c>
      <c r="GZ871">
        <v>2.34619</v>
      </c>
      <c r="HA871">
        <v>42.0329</v>
      </c>
      <c r="HB871">
        <v>15.2353</v>
      </c>
      <c r="HC871">
        <v>18</v>
      </c>
      <c r="HD871">
        <v>444.217</v>
      </c>
      <c r="HE871">
        <v>599.751</v>
      </c>
      <c r="HF871">
        <v>12.9049</v>
      </c>
      <c r="HG871">
        <v>31.8974</v>
      </c>
      <c r="HH871">
        <v>30.0004</v>
      </c>
      <c r="HI871">
        <v>31.6281</v>
      </c>
      <c r="HJ871">
        <v>31.5002</v>
      </c>
      <c r="HK871">
        <v>36.0654</v>
      </c>
      <c r="HL871">
        <v>44.7893</v>
      </c>
      <c r="HM871">
        <v>0</v>
      </c>
      <c r="HN871">
        <v>12.3201</v>
      </c>
      <c r="HO871">
        <v>621.557</v>
      </c>
      <c r="HP871">
        <v>16.632</v>
      </c>
      <c r="HQ871">
        <v>102.004</v>
      </c>
      <c r="HR871">
        <v>102.783</v>
      </c>
    </row>
    <row r="872" spans="1:226">
      <c r="A872">
        <v>856</v>
      </c>
      <c r="B872">
        <v>1657132242.5</v>
      </c>
      <c r="C872">
        <v>12209.9000000954</v>
      </c>
      <c r="D872" t="s">
        <v>2078</v>
      </c>
      <c r="E872" t="s">
        <v>2079</v>
      </c>
      <c r="F872">
        <v>5</v>
      </c>
      <c r="G872" t="s">
        <v>2007</v>
      </c>
      <c r="H872" t="s">
        <v>354</v>
      </c>
      <c r="I872">
        <v>1657132235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619.690840126936</v>
      </c>
      <c r="AK872">
        <v>595.996575757576</v>
      </c>
      <c r="AL872">
        <v>3.31057410006527</v>
      </c>
      <c r="AM872">
        <v>66.8851955056144</v>
      </c>
      <c r="AN872">
        <f>(AP872 - AO872 + BO872*1E3/(8.314*(BQ872+273.15)) * AR872/BN872 * AQ872) * BN872/(100*BB872) * 1000/(1000 - AP872)</f>
        <v>0</v>
      </c>
      <c r="AO872">
        <v>16.6577615085131</v>
      </c>
      <c r="AP872">
        <v>18.8355145454545</v>
      </c>
      <c r="AQ872">
        <v>0.000648107316398251</v>
      </c>
      <c r="AR872">
        <v>77.4802015788082</v>
      </c>
      <c r="AS872">
        <v>10</v>
      </c>
      <c r="AT872">
        <v>2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6</v>
      </c>
      <c r="BC872">
        <v>0.5</v>
      </c>
      <c r="BD872" t="s">
        <v>355</v>
      </c>
      <c r="BE872">
        <v>2</v>
      </c>
      <c r="BF872" t="b">
        <v>1</v>
      </c>
      <c r="BG872">
        <v>1657132235</v>
      </c>
      <c r="BH872">
        <v>561.761111111111</v>
      </c>
      <c r="BI872">
        <v>594.888777777778</v>
      </c>
      <c r="BJ872">
        <v>18.8171333333333</v>
      </c>
      <c r="BK872">
        <v>16.649937037037</v>
      </c>
      <c r="BL872">
        <v>551.477111111111</v>
      </c>
      <c r="BM872">
        <v>18.6014481481481</v>
      </c>
      <c r="BN872">
        <v>499.971444444444</v>
      </c>
      <c r="BO872">
        <v>73.9225518518518</v>
      </c>
      <c r="BP872">
        <v>0.0461547111111111</v>
      </c>
      <c r="BQ872">
        <v>22.8257074074074</v>
      </c>
      <c r="BR872">
        <v>23.8003555555556</v>
      </c>
      <c r="BS872">
        <v>999.9</v>
      </c>
      <c r="BT872">
        <v>0</v>
      </c>
      <c r="BU872">
        <v>0</v>
      </c>
      <c r="BV872">
        <v>10001.1111111111</v>
      </c>
      <c r="BW872">
        <v>0</v>
      </c>
      <c r="BX872">
        <v>1968.75296296296</v>
      </c>
      <c r="BY872">
        <v>-33.1276814814815</v>
      </c>
      <c r="BZ872">
        <v>572.534666666667</v>
      </c>
      <c r="CA872">
        <v>604.961481481482</v>
      </c>
      <c r="CB872">
        <v>2.16719111111111</v>
      </c>
      <c r="CC872">
        <v>594.888777777778</v>
      </c>
      <c r="CD872">
        <v>16.649937037037</v>
      </c>
      <c r="CE872">
        <v>1.39101037037037</v>
      </c>
      <c r="CF872">
        <v>1.23080703703704</v>
      </c>
      <c r="CG872">
        <v>11.8199740740741</v>
      </c>
      <c r="CH872">
        <v>9.97947222222222</v>
      </c>
      <c r="CI872">
        <v>1999.99037037037</v>
      </c>
      <c r="CJ872">
        <v>0.980007</v>
      </c>
      <c r="CK872">
        <v>0.019993</v>
      </c>
      <c r="CL872">
        <v>0</v>
      </c>
      <c r="CM872">
        <v>2.32431851851852</v>
      </c>
      <c r="CN872">
        <v>0</v>
      </c>
      <c r="CO872">
        <v>5070.34074074074</v>
      </c>
      <c r="CP872">
        <v>17300.1</v>
      </c>
      <c r="CQ872">
        <v>40.875</v>
      </c>
      <c r="CR872">
        <v>42.375</v>
      </c>
      <c r="CS872">
        <v>40.875</v>
      </c>
      <c r="CT872">
        <v>40.5252592592593</v>
      </c>
      <c r="CU872">
        <v>39.986</v>
      </c>
      <c r="CV872">
        <v>1960.00037037037</v>
      </c>
      <c r="CW872">
        <v>39.99</v>
      </c>
      <c r="CX872">
        <v>0</v>
      </c>
      <c r="CY872">
        <v>1657132222.9</v>
      </c>
      <c r="CZ872">
        <v>0</v>
      </c>
      <c r="DA872">
        <v>0</v>
      </c>
      <c r="DB872" t="s">
        <v>356</v>
      </c>
      <c r="DC872">
        <v>1656081770.5</v>
      </c>
      <c r="DD872">
        <v>1655399214.6</v>
      </c>
      <c r="DE872">
        <v>0</v>
      </c>
      <c r="DF872">
        <v>0.134</v>
      </c>
      <c r="DG872">
        <v>-0.06</v>
      </c>
      <c r="DH872">
        <v>9.331</v>
      </c>
      <c r="DI872">
        <v>0.511</v>
      </c>
      <c r="DJ872">
        <v>421</v>
      </c>
      <c r="DK872">
        <v>25</v>
      </c>
      <c r="DL872">
        <v>1.93</v>
      </c>
      <c r="DM872">
        <v>0.15</v>
      </c>
      <c r="DN872">
        <v>-33.0304475</v>
      </c>
      <c r="DO872">
        <v>-2.66271106941833</v>
      </c>
      <c r="DP872">
        <v>0.538651791971168</v>
      </c>
      <c r="DQ872">
        <v>0</v>
      </c>
      <c r="DR872">
        <v>2.1609235</v>
      </c>
      <c r="DS872">
        <v>0.0941387617260675</v>
      </c>
      <c r="DT872">
        <v>0.00972683364461427</v>
      </c>
      <c r="DU872">
        <v>1</v>
      </c>
      <c r="DV872">
        <v>1</v>
      </c>
      <c r="DW872">
        <v>2</v>
      </c>
      <c r="DX872" t="s">
        <v>357</v>
      </c>
      <c r="DY872">
        <v>2.96779</v>
      </c>
      <c r="DZ872">
        <v>2.70079</v>
      </c>
      <c r="EA872">
        <v>0.0940019</v>
      </c>
      <c r="EB872">
        <v>0.0991624</v>
      </c>
      <c r="EC872">
        <v>0.0710712</v>
      </c>
      <c r="ED872">
        <v>0.0656703</v>
      </c>
      <c r="EE872">
        <v>35115</v>
      </c>
      <c r="EF872">
        <v>38205</v>
      </c>
      <c r="EG872">
        <v>35154.8</v>
      </c>
      <c r="EH872">
        <v>38497.6</v>
      </c>
      <c r="EI872">
        <v>46367.3</v>
      </c>
      <c r="EJ872">
        <v>51949.3</v>
      </c>
      <c r="EK872">
        <v>55009.5</v>
      </c>
      <c r="EL872">
        <v>61747.9</v>
      </c>
      <c r="EM872">
        <v>1.834</v>
      </c>
      <c r="EN872">
        <v>2.0654</v>
      </c>
      <c r="EO872">
        <v>-0.0136197</v>
      </c>
      <c r="EP872">
        <v>0</v>
      </c>
      <c r="EQ872">
        <v>24.0064</v>
      </c>
      <c r="ER872">
        <v>999.9</v>
      </c>
      <c r="ES872">
        <v>34.532</v>
      </c>
      <c r="ET872">
        <v>39.015</v>
      </c>
      <c r="EU872">
        <v>32.8493</v>
      </c>
      <c r="EV872">
        <v>54.8122</v>
      </c>
      <c r="EW872">
        <v>35.7011</v>
      </c>
      <c r="EX872">
        <v>2</v>
      </c>
      <c r="EY872">
        <v>0.403943</v>
      </c>
      <c r="EZ872">
        <v>9.28105</v>
      </c>
      <c r="FA872">
        <v>19.9143</v>
      </c>
      <c r="FB872">
        <v>5.19932</v>
      </c>
      <c r="FC872">
        <v>12.0099</v>
      </c>
      <c r="FD872">
        <v>4.976</v>
      </c>
      <c r="FE872">
        <v>3.294</v>
      </c>
      <c r="FF872">
        <v>9999</v>
      </c>
      <c r="FG872">
        <v>9999</v>
      </c>
      <c r="FH872">
        <v>9999</v>
      </c>
      <c r="FI872">
        <v>554</v>
      </c>
      <c r="FJ872">
        <v>1.86313</v>
      </c>
      <c r="FK872">
        <v>1.86783</v>
      </c>
      <c r="FL872">
        <v>1.86752</v>
      </c>
      <c r="FM872">
        <v>1.86874</v>
      </c>
      <c r="FN872">
        <v>1.86951</v>
      </c>
      <c r="FO872">
        <v>1.8656</v>
      </c>
      <c r="FP872">
        <v>1.86658</v>
      </c>
      <c r="FQ872">
        <v>1.86798</v>
      </c>
      <c r="FR872">
        <v>5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10.49</v>
      </c>
      <c r="GF872">
        <v>0.2165</v>
      </c>
      <c r="GG872">
        <v>5.21543574155078</v>
      </c>
      <c r="GH872">
        <v>0.0100486214095962</v>
      </c>
      <c r="GI872">
        <v>-1.74255938316833e-06</v>
      </c>
      <c r="GJ872">
        <v>3.40457676646056e-10</v>
      </c>
      <c r="GK872">
        <v>-0.0234001039270155</v>
      </c>
      <c r="GL872">
        <v>-0.0317258394575505</v>
      </c>
      <c r="GM872">
        <v>0.00293552719409138</v>
      </c>
      <c r="GN872">
        <v>-2.89779016759736e-05</v>
      </c>
      <c r="GO872">
        <v>-4</v>
      </c>
      <c r="GP872">
        <v>2214</v>
      </c>
      <c r="GQ872">
        <v>1</v>
      </c>
      <c r="GR872">
        <v>18</v>
      </c>
      <c r="GS872">
        <v>17507.9</v>
      </c>
      <c r="GT872">
        <v>28883.8</v>
      </c>
      <c r="GU872">
        <v>1.83594</v>
      </c>
      <c r="GV872">
        <v>2.6709</v>
      </c>
      <c r="GW872">
        <v>2.24854</v>
      </c>
      <c r="GX872">
        <v>2.73071</v>
      </c>
      <c r="GY872">
        <v>1.99585</v>
      </c>
      <c r="GZ872">
        <v>2.31689</v>
      </c>
      <c r="HA872">
        <v>42.0329</v>
      </c>
      <c r="HB872">
        <v>15.2265</v>
      </c>
      <c r="HC872">
        <v>18</v>
      </c>
      <c r="HD872">
        <v>444.619</v>
      </c>
      <c r="HE872">
        <v>599.651</v>
      </c>
      <c r="HF872">
        <v>12.9003</v>
      </c>
      <c r="HG872">
        <v>31.903</v>
      </c>
      <c r="HH872">
        <v>30.0002</v>
      </c>
      <c r="HI872">
        <v>31.6326</v>
      </c>
      <c r="HJ872">
        <v>31.5051</v>
      </c>
      <c r="HK872">
        <v>36.7966</v>
      </c>
      <c r="HL872">
        <v>44.7893</v>
      </c>
      <c r="HM872">
        <v>0</v>
      </c>
      <c r="HN872">
        <v>12.3281</v>
      </c>
      <c r="HO872">
        <v>643.207</v>
      </c>
      <c r="HP872">
        <v>16.6304</v>
      </c>
      <c r="HQ872">
        <v>102.003</v>
      </c>
      <c r="HR872">
        <v>102.781</v>
      </c>
    </row>
    <row r="873" spans="1:226">
      <c r="A873">
        <v>857</v>
      </c>
      <c r="B873">
        <v>1657132247.5</v>
      </c>
      <c r="C873">
        <v>12214.9000000954</v>
      </c>
      <c r="D873" t="s">
        <v>2080</v>
      </c>
      <c r="E873" t="s">
        <v>2081</v>
      </c>
      <c r="F873">
        <v>5</v>
      </c>
      <c r="G873" t="s">
        <v>2007</v>
      </c>
      <c r="H873" t="s">
        <v>354</v>
      </c>
      <c r="I873">
        <v>1657132239.71429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636.77151038403</v>
      </c>
      <c r="AK873">
        <v>612.866187878788</v>
      </c>
      <c r="AL873">
        <v>3.35977295319376</v>
      </c>
      <c r="AM873">
        <v>66.8851955056144</v>
      </c>
      <c r="AN873">
        <f>(AP873 - AO873 + BO873*1E3/(8.314*(BQ873+273.15)) * AR873/BN873 * AQ873) * BN873/(100*BB873) * 1000/(1000 - AP873)</f>
        <v>0</v>
      </c>
      <c r="AO873">
        <v>16.6615031667716</v>
      </c>
      <c r="AP873">
        <v>18.8448266666667</v>
      </c>
      <c r="AQ873">
        <v>0.00074896506609894</v>
      </c>
      <c r="AR873">
        <v>77.4802015788082</v>
      </c>
      <c r="AS873">
        <v>10</v>
      </c>
      <c r="AT873">
        <v>2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6</v>
      </c>
      <c r="BC873">
        <v>0.5</v>
      </c>
      <c r="BD873" t="s">
        <v>355</v>
      </c>
      <c r="BE873">
        <v>2</v>
      </c>
      <c r="BF873" t="b">
        <v>1</v>
      </c>
      <c r="BG873">
        <v>1657132239.71429</v>
      </c>
      <c r="BH873">
        <v>577.292571428571</v>
      </c>
      <c r="BI873">
        <v>610.721071428571</v>
      </c>
      <c r="BJ873">
        <v>18.8289428571429</v>
      </c>
      <c r="BK873">
        <v>16.6562535714286</v>
      </c>
      <c r="BL873">
        <v>566.878857142857</v>
      </c>
      <c r="BM873">
        <v>18.6127285714286</v>
      </c>
      <c r="BN873">
        <v>499.992071428571</v>
      </c>
      <c r="BO873">
        <v>73.92265</v>
      </c>
      <c r="BP873">
        <v>0.0462877857142857</v>
      </c>
      <c r="BQ873">
        <v>22.8262928571429</v>
      </c>
      <c r="BR873">
        <v>23.8018214285714</v>
      </c>
      <c r="BS873">
        <v>999.9</v>
      </c>
      <c r="BT873">
        <v>0</v>
      </c>
      <c r="BU873">
        <v>0</v>
      </c>
      <c r="BV873">
        <v>9997.85714285714</v>
      </c>
      <c r="BW873">
        <v>0</v>
      </c>
      <c r="BX873">
        <v>1968.54785714286</v>
      </c>
      <c r="BY873">
        <v>-33.4285035714286</v>
      </c>
      <c r="BZ873">
        <v>588.371071428571</v>
      </c>
      <c r="CA873">
        <v>621.06575</v>
      </c>
      <c r="CB873">
        <v>2.17269214285714</v>
      </c>
      <c r="CC873">
        <v>610.721071428571</v>
      </c>
      <c r="CD873">
        <v>16.6562535714286</v>
      </c>
      <c r="CE873">
        <v>1.39188428571429</v>
      </c>
      <c r="CF873">
        <v>1.231275</v>
      </c>
      <c r="CG873">
        <v>11.8295</v>
      </c>
      <c r="CH873">
        <v>9.9851475</v>
      </c>
      <c r="CI873">
        <v>1999.98285714286</v>
      </c>
      <c r="CJ873">
        <v>0.980006464285714</v>
      </c>
      <c r="CK873">
        <v>0.0199935214285714</v>
      </c>
      <c r="CL873">
        <v>0</v>
      </c>
      <c r="CM873">
        <v>2.32996071428571</v>
      </c>
      <c r="CN873">
        <v>0</v>
      </c>
      <c r="CO873">
        <v>5068.33892857143</v>
      </c>
      <c r="CP873">
        <v>17300.0321428571</v>
      </c>
      <c r="CQ873">
        <v>40.875</v>
      </c>
      <c r="CR873">
        <v>42.375</v>
      </c>
      <c r="CS873">
        <v>40.875</v>
      </c>
      <c r="CT873">
        <v>40.5442857142857</v>
      </c>
      <c r="CU873">
        <v>39.9909285714286</v>
      </c>
      <c r="CV873">
        <v>1959.99178571429</v>
      </c>
      <c r="CW873">
        <v>39.9910714285714</v>
      </c>
      <c r="CX873">
        <v>0</v>
      </c>
      <c r="CY873">
        <v>1657132227.7</v>
      </c>
      <c r="CZ873">
        <v>0</v>
      </c>
      <c r="DA873">
        <v>0</v>
      </c>
      <c r="DB873" t="s">
        <v>356</v>
      </c>
      <c r="DC873">
        <v>1656081770.5</v>
      </c>
      <c r="DD873">
        <v>1655399214.6</v>
      </c>
      <c r="DE873">
        <v>0</v>
      </c>
      <c r="DF873">
        <v>0.134</v>
      </c>
      <c r="DG873">
        <v>-0.06</v>
      </c>
      <c r="DH873">
        <v>9.331</v>
      </c>
      <c r="DI873">
        <v>0.511</v>
      </c>
      <c r="DJ873">
        <v>421</v>
      </c>
      <c r="DK873">
        <v>25</v>
      </c>
      <c r="DL873">
        <v>1.93</v>
      </c>
      <c r="DM873">
        <v>0.15</v>
      </c>
      <c r="DN873">
        <v>-33.2614675</v>
      </c>
      <c r="DO873">
        <v>-1.78284090056278</v>
      </c>
      <c r="DP873">
        <v>0.445621967808759</v>
      </c>
      <c r="DQ873">
        <v>0</v>
      </c>
      <c r="DR873">
        <v>2.1687025</v>
      </c>
      <c r="DS873">
        <v>0.0704994371482141</v>
      </c>
      <c r="DT873">
        <v>0.00734546245991359</v>
      </c>
      <c r="DU873">
        <v>1</v>
      </c>
      <c r="DV873">
        <v>1</v>
      </c>
      <c r="DW873">
        <v>2</v>
      </c>
      <c r="DX873" t="s">
        <v>357</v>
      </c>
      <c r="DY873">
        <v>2.96817</v>
      </c>
      <c r="DZ873">
        <v>2.69989</v>
      </c>
      <c r="EA873">
        <v>0.095907</v>
      </c>
      <c r="EB873">
        <v>0.100973</v>
      </c>
      <c r="EC873">
        <v>0.0710923</v>
      </c>
      <c r="ED873">
        <v>0.0656801</v>
      </c>
      <c r="EE873">
        <v>35040.6</v>
      </c>
      <c r="EF873">
        <v>38127.5</v>
      </c>
      <c r="EG873">
        <v>35154.3</v>
      </c>
      <c r="EH873">
        <v>38497</v>
      </c>
      <c r="EI873">
        <v>46365.7</v>
      </c>
      <c r="EJ873">
        <v>51948.5</v>
      </c>
      <c r="EK873">
        <v>55008.8</v>
      </c>
      <c r="EL873">
        <v>61747.5</v>
      </c>
      <c r="EM873">
        <v>1.8348</v>
      </c>
      <c r="EN873">
        <v>2.0652</v>
      </c>
      <c r="EO873">
        <v>-0.0135601</v>
      </c>
      <c r="EP873">
        <v>0</v>
      </c>
      <c r="EQ873">
        <v>24.0105</v>
      </c>
      <c r="ER873">
        <v>999.9</v>
      </c>
      <c r="ES873">
        <v>34.532</v>
      </c>
      <c r="ET873">
        <v>39.005</v>
      </c>
      <c r="EU873">
        <v>32.8306</v>
      </c>
      <c r="EV873">
        <v>54.9422</v>
      </c>
      <c r="EW873">
        <v>35.645</v>
      </c>
      <c r="EX873">
        <v>2</v>
      </c>
      <c r="EY873">
        <v>0.404268</v>
      </c>
      <c r="EZ873">
        <v>9.28105</v>
      </c>
      <c r="FA873">
        <v>19.9141</v>
      </c>
      <c r="FB873">
        <v>5.19932</v>
      </c>
      <c r="FC873">
        <v>12.0099</v>
      </c>
      <c r="FD873">
        <v>4.976</v>
      </c>
      <c r="FE873">
        <v>3.294</v>
      </c>
      <c r="FF873">
        <v>9999</v>
      </c>
      <c r="FG873">
        <v>9999</v>
      </c>
      <c r="FH873">
        <v>9999</v>
      </c>
      <c r="FI873">
        <v>554</v>
      </c>
      <c r="FJ873">
        <v>1.8631</v>
      </c>
      <c r="FK873">
        <v>1.86783</v>
      </c>
      <c r="FL873">
        <v>1.86752</v>
      </c>
      <c r="FM873">
        <v>1.8688</v>
      </c>
      <c r="FN873">
        <v>1.86951</v>
      </c>
      <c r="FO873">
        <v>1.86554</v>
      </c>
      <c r="FP873">
        <v>1.86661</v>
      </c>
      <c r="FQ873">
        <v>1.86798</v>
      </c>
      <c r="FR873">
        <v>5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10.628</v>
      </c>
      <c r="GF873">
        <v>0.2169</v>
      </c>
      <c r="GG873">
        <v>5.21543574155078</v>
      </c>
      <c r="GH873">
        <v>0.0100486214095962</v>
      </c>
      <c r="GI873">
        <v>-1.74255938316833e-06</v>
      </c>
      <c r="GJ873">
        <v>3.40457676646056e-10</v>
      </c>
      <c r="GK873">
        <v>-0.0234001039270155</v>
      </c>
      <c r="GL873">
        <v>-0.0317258394575505</v>
      </c>
      <c r="GM873">
        <v>0.00293552719409138</v>
      </c>
      <c r="GN873">
        <v>-2.89779016759736e-05</v>
      </c>
      <c r="GO873">
        <v>-4</v>
      </c>
      <c r="GP873">
        <v>2214</v>
      </c>
      <c r="GQ873">
        <v>1</v>
      </c>
      <c r="GR873">
        <v>18</v>
      </c>
      <c r="GS873">
        <v>17508</v>
      </c>
      <c r="GT873">
        <v>28883.9</v>
      </c>
      <c r="GU873">
        <v>1.87744</v>
      </c>
      <c r="GV873">
        <v>2.66602</v>
      </c>
      <c r="GW873">
        <v>2.24854</v>
      </c>
      <c r="GX873">
        <v>2.73071</v>
      </c>
      <c r="GY873">
        <v>1.99585</v>
      </c>
      <c r="GZ873">
        <v>2.34985</v>
      </c>
      <c r="HA873">
        <v>42.0593</v>
      </c>
      <c r="HB873">
        <v>15.244</v>
      </c>
      <c r="HC873">
        <v>18</v>
      </c>
      <c r="HD873">
        <v>445.162</v>
      </c>
      <c r="HE873">
        <v>599.55</v>
      </c>
      <c r="HF873">
        <v>12.8968</v>
      </c>
      <c r="HG873">
        <v>31.9087</v>
      </c>
      <c r="HH873">
        <v>30.0004</v>
      </c>
      <c r="HI873">
        <v>31.6392</v>
      </c>
      <c r="HJ873">
        <v>31.5112</v>
      </c>
      <c r="HK873">
        <v>37.6514</v>
      </c>
      <c r="HL873">
        <v>44.7893</v>
      </c>
      <c r="HM873">
        <v>0</v>
      </c>
      <c r="HN873">
        <v>12.3405</v>
      </c>
      <c r="HO873">
        <v>656.644</v>
      </c>
      <c r="HP873">
        <v>16.6304</v>
      </c>
      <c r="HQ873">
        <v>102.002</v>
      </c>
      <c r="HR873">
        <v>102.78</v>
      </c>
    </row>
    <row r="874" spans="1:226">
      <c r="A874">
        <v>858</v>
      </c>
      <c r="B874">
        <v>1657132252.5</v>
      </c>
      <c r="C874">
        <v>12219.9000000954</v>
      </c>
      <c r="D874" t="s">
        <v>2082</v>
      </c>
      <c r="E874" t="s">
        <v>2083</v>
      </c>
      <c r="F874">
        <v>5</v>
      </c>
      <c r="G874" t="s">
        <v>2007</v>
      </c>
      <c r="H874" t="s">
        <v>354</v>
      </c>
      <c r="I874">
        <v>1657132245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654.065799611763</v>
      </c>
      <c r="AK874">
        <v>629.996290909091</v>
      </c>
      <c r="AL874">
        <v>3.42275552182408</v>
      </c>
      <c r="AM874">
        <v>66.8851955056144</v>
      </c>
      <c r="AN874">
        <f>(AP874 - AO874 + BO874*1E3/(8.314*(BQ874+273.15)) * AR874/BN874 * AQ874) * BN874/(100*BB874) * 1000/(1000 - AP874)</f>
        <v>0</v>
      </c>
      <c r="AO874">
        <v>16.6664147014613</v>
      </c>
      <c r="AP874">
        <v>18.855363030303</v>
      </c>
      <c r="AQ874">
        <v>0.00033390568475956</v>
      </c>
      <c r="AR874">
        <v>77.4802015788082</v>
      </c>
      <c r="AS874">
        <v>10</v>
      </c>
      <c r="AT874">
        <v>2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6</v>
      </c>
      <c r="BC874">
        <v>0.5</v>
      </c>
      <c r="BD874" t="s">
        <v>355</v>
      </c>
      <c r="BE874">
        <v>2</v>
      </c>
      <c r="BF874" t="b">
        <v>1</v>
      </c>
      <c r="BG874">
        <v>1657132245</v>
      </c>
      <c r="BH874">
        <v>594.813962962963</v>
      </c>
      <c r="BI874">
        <v>628.426407407407</v>
      </c>
      <c r="BJ874">
        <v>18.8412666666667</v>
      </c>
      <c r="BK874">
        <v>16.6631777777778</v>
      </c>
      <c r="BL874">
        <v>584.254666666667</v>
      </c>
      <c r="BM874">
        <v>18.6245</v>
      </c>
      <c r="BN874">
        <v>500.009777777778</v>
      </c>
      <c r="BO874">
        <v>73.9229740740741</v>
      </c>
      <c r="BP874">
        <v>0.0463209111111111</v>
      </c>
      <c r="BQ874">
        <v>22.8269555555556</v>
      </c>
      <c r="BR874">
        <v>23.8056777777778</v>
      </c>
      <c r="BS874">
        <v>999.9</v>
      </c>
      <c r="BT874">
        <v>0</v>
      </c>
      <c r="BU874">
        <v>0</v>
      </c>
      <c r="BV874">
        <v>9996.66666666667</v>
      </c>
      <c r="BW874">
        <v>0</v>
      </c>
      <c r="BX874">
        <v>1968.79111111111</v>
      </c>
      <c r="BY874">
        <v>-33.6124222222222</v>
      </c>
      <c r="BZ874">
        <v>606.236296296296</v>
      </c>
      <c r="CA874">
        <v>639.07537037037</v>
      </c>
      <c r="CB874">
        <v>2.17809777777778</v>
      </c>
      <c r="CC874">
        <v>628.426407407407</v>
      </c>
      <c r="CD874">
        <v>16.6631777777778</v>
      </c>
      <c r="CE874">
        <v>1.39280185185185</v>
      </c>
      <c r="CF874">
        <v>1.23179222222222</v>
      </c>
      <c r="CG874">
        <v>11.8394888888889</v>
      </c>
      <c r="CH874">
        <v>9.99141740740741</v>
      </c>
      <c r="CI874">
        <v>1999.98962962963</v>
      </c>
      <c r="CJ874">
        <v>0.980005888888889</v>
      </c>
      <c r="CK874">
        <v>0.0199940814814815</v>
      </c>
      <c r="CL874">
        <v>0</v>
      </c>
      <c r="CM874">
        <v>2.36896666666667</v>
      </c>
      <c r="CN874">
        <v>0</v>
      </c>
      <c r="CO874">
        <v>5060.93333333333</v>
      </c>
      <c r="CP874">
        <v>17300.0851851852</v>
      </c>
      <c r="CQ874">
        <v>40.8795925925926</v>
      </c>
      <c r="CR874">
        <v>42.375</v>
      </c>
      <c r="CS874">
        <v>40.875</v>
      </c>
      <c r="CT874">
        <v>40.5574074074074</v>
      </c>
      <c r="CU874">
        <v>39.9999259259259</v>
      </c>
      <c r="CV874">
        <v>1959.99740740741</v>
      </c>
      <c r="CW874">
        <v>39.9922222222222</v>
      </c>
      <c r="CX874">
        <v>0</v>
      </c>
      <c r="CY874">
        <v>1657132233.1</v>
      </c>
      <c r="CZ874">
        <v>0</v>
      </c>
      <c r="DA874">
        <v>0</v>
      </c>
      <c r="DB874" t="s">
        <v>356</v>
      </c>
      <c r="DC874">
        <v>1656081770.5</v>
      </c>
      <c r="DD874">
        <v>1655399214.6</v>
      </c>
      <c r="DE874">
        <v>0</v>
      </c>
      <c r="DF874">
        <v>0.134</v>
      </c>
      <c r="DG874">
        <v>-0.06</v>
      </c>
      <c r="DH874">
        <v>9.331</v>
      </c>
      <c r="DI874">
        <v>0.511</v>
      </c>
      <c r="DJ874">
        <v>421</v>
      </c>
      <c r="DK874">
        <v>25</v>
      </c>
      <c r="DL874">
        <v>1.93</v>
      </c>
      <c r="DM874">
        <v>0.15</v>
      </c>
      <c r="DN874">
        <v>-33.5660625</v>
      </c>
      <c r="DO874">
        <v>-2.29872607879909</v>
      </c>
      <c r="DP874">
        <v>0.380715595745367</v>
      </c>
      <c r="DQ874">
        <v>0</v>
      </c>
      <c r="DR874">
        <v>2.175274</v>
      </c>
      <c r="DS874">
        <v>0.0635193996247538</v>
      </c>
      <c r="DT874">
        <v>0.00660039195805822</v>
      </c>
      <c r="DU874">
        <v>1</v>
      </c>
      <c r="DV874">
        <v>1</v>
      </c>
      <c r="DW874">
        <v>2</v>
      </c>
      <c r="DX874" t="s">
        <v>357</v>
      </c>
      <c r="DY874">
        <v>2.96848</v>
      </c>
      <c r="DZ874">
        <v>2.70051</v>
      </c>
      <c r="EA874">
        <v>0.0978049</v>
      </c>
      <c r="EB874">
        <v>0.102958</v>
      </c>
      <c r="EC874">
        <v>0.0711268</v>
      </c>
      <c r="ED874">
        <v>0.0657001</v>
      </c>
      <c r="EE874">
        <v>34966.4</v>
      </c>
      <c r="EF874">
        <v>38043.5</v>
      </c>
      <c r="EG874">
        <v>35153.6</v>
      </c>
      <c r="EH874">
        <v>38497.2</v>
      </c>
      <c r="EI874">
        <v>46363.7</v>
      </c>
      <c r="EJ874">
        <v>51946.6</v>
      </c>
      <c r="EK874">
        <v>55008.5</v>
      </c>
      <c r="EL874">
        <v>61746.5</v>
      </c>
      <c r="EM874">
        <v>1.8344</v>
      </c>
      <c r="EN874">
        <v>2.0648</v>
      </c>
      <c r="EO874">
        <v>-0.013262</v>
      </c>
      <c r="EP874">
        <v>0</v>
      </c>
      <c r="EQ874">
        <v>24.0125</v>
      </c>
      <c r="ER874">
        <v>999.9</v>
      </c>
      <c r="ES874">
        <v>34.556</v>
      </c>
      <c r="ET874">
        <v>39.015</v>
      </c>
      <c r="EU874">
        <v>32.8727</v>
      </c>
      <c r="EV874">
        <v>55.1622</v>
      </c>
      <c r="EW874">
        <v>35.7732</v>
      </c>
      <c r="EX874">
        <v>2</v>
      </c>
      <c r="EY874">
        <v>0.404593</v>
      </c>
      <c r="EZ874">
        <v>9.28105</v>
      </c>
      <c r="FA874">
        <v>19.914</v>
      </c>
      <c r="FB874">
        <v>5.19812</v>
      </c>
      <c r="FC874">
        <v>12.0099</v>
      </c>
      <c r="FD874">
        <v>4.9748</v>
      </c>
      <c r="FE874">
        <v>3.294</v>
      </c>
      <c r="FF874">
        <v>9999</v>
      </c>
      <c r="FG874">
        <v>9999</v>
      </c>
      <c r="FH874">
        <v>9999</v>
      </c>
      <c r="FI874">
        <v>554</v>
      </c>
      <c r="FJ874">
        <v>1.8631</v>
      </c>
      <c r="FK874">
        <v>1.86783</v>
      </c>
      <c r="FL874">
        <v>1.86752</v>
      </c>
      <c r="FM874">
        <v>1.86874</v>
      </c>
      <c r="FN874">
        <v>1.86951</v>
      </c>
      <c r="FO874">
        <v>1.8656</v>
      </c>
      <c r="FP874">
        <v>1.86661</v>
      </c>
      <c r="FQ874">
        <v>1.86798</v>
      </c>
      <c r="FR874">
        <v>5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10.765</v>
      </c>
      <c r="GF874">
        <v>0.2175</v>
      </c>
      <c r="GG874">
        <v>5.21543574155078</v>
      </c>
      <c r="GH874">
        <v>0.0100486214095962</v>
      </c>
      <c r="GI874">
        <v>-1.74255938316833e-06</v>
      </c>
      <c r="GJ874">
        <v>3.40457676646056e-10</v>
      </c>
      <c r="GK874">
        <v>-0.0234001039270155</v>
      </c>
      <c r="GL874">
        <v>-0.0317258394575505</v>
      </c>
      <c r="GM874">
        <v>0.00293552719409138</v>
      </c>
      <c r="GN874">
        <v>-2.89779016759736e-05</v>
      </c>
      <c r="GO874">
        <v>-4</v>
      </c>
      <c r="GP874">
        <v>2214</v>
      </c>
      <c r="GQ874">
        <v>1</v>
      </c>
      <c r="GR874">
        <v>18</v>
      </c>
      <c r="GS874">
        <v>17508</v>
      </c>
      <c r="GT874">
        <v>28884</v>
      </c>
      <c r="GU874">
        <v>1.91528</v>
      </c>
      <c r="GV874">
        <v>2.66602</v>
      </c>
      <c r="GW874">
        <v>2.24854</v>
      </c>
      <c r="GX874">
        <v>2.73193</v>
      </c>
      <c r="GY874">
        <v>1.99585</v>
      </c>
      <c r="GZ874">
        <v>2.36694</v>
      </c>
      <c r="HA874">
        <v>42.0593</v>
      </c>
      <c r="HB874">
        <v>15.244</v>
      </c>
      <c r="HC874">
        <v>18</v>
      </c>
      <c r="HD874">
        <v>444.967</v>
      </c>
      <c r="HE874">
        <v>599.322</v>
      </c>
      <c r="HF874">
        <v>12.8931</v>
      </c>
      <c r="HG874">
        <v>31.9114</v>
      </c>
      <c r="HH874">
        <v>30.0003</v>
      </c>
      <c r="HI874">
        <v>31.6458</v>
      </c>
      <c r="HJ874">
        <v>31.5188</v>
      </c>
      <c r="HK874">
        <v>38.4012</v>
      </c>
      <c r="HL874">
        <v>44.7893</v>
      </c>
      <c r="HM874">
        <v>0</v>
      </c>
      <c r="HN874">
        <v>12.3443</v>
      </c>
      <c r="HO874">
        <v>676.831</v>
      </c>
      <c r="HP874">
        <v>16.6304</v>
      </c>
      <c r="HQ874">
        <v>102.001</v>
      </c>
      <c r="HR874">
        <v>102.779</v>
      </c>
    </row>
    <row r="875" spans="1:226">
      <c r="A875">
        <v>859</v>
      </c>
      <c r="B875">
        <v>1657132257.5</v>
      </c>
      <c r="C875">
        <v>12224.9000000954</v>
      </c>
      <c r="D875" t="s">
        <v>2084</v>
      </c>
      <c r="E875" t="s">
        <v>2085</v>
      </c>
      <c r="F875">
        <v>5</v>
      </c>
      <c r="G875" t="s">
        <v>2007</v>
      </c>
      <c r="H875" t="s">
        <v>354</v>
      </c>
      <c r="I875">
        <v>1657132249.71429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671.489757769796</v>
      </c>
      <c r="AK875">
        <v>647.280509090909</v>
      </c>
      <c r="AL875">
        <v>3.45154424621062</v>
      </c>
      <c r="AM875">
        <v>66.8851955056144</v>
      </c>
      <c r="AN875">
        <f>(AP875 - AO875 + BO875*1E3/(8.314*(BQ875+273.15)) * AR875/BN875 * AQ875) * BN875/(100*BB875) * 1000/(1000 - AP875)</f>
        <v>0</v>
      </c>
      <c r="AO875">
        <v>16.6728996371642</v>
      </c>
      <c r="AP875">
        <v>18.8645436363636</v>
      </c>
      <c r="AQ875">
        <v>-3.36513849727287e-06</v>
      </c>
      <c r="AR875">
        <v>77.4802015788082</v>
      </c>
      <c r="AS875">
        <v>10</v>
      </c>
      <c r="AT875">
        <v>2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6</v>
      </c>
      <c r="BC875">
        <v>0.5</v>
      </c>
      <c r="BD875" t="s">
        <v>355</v>
      </c>
      <c r="BE875">
        <v>2</v>
      </c>
      <c r="BF875" t="b">
        <v>1</v>
      </c>
      <c r="BG875">
        <v>1657132249.71429</v>
      </c>
      <c r="BH875">
        <v>610.528714285714</v>
      </c>
      <c r="BI875">
        <v>644.46025</v>
      </c>
      <c r="BJ875">
        <v>18.8511821428571</v>
      </c>
      <c r="BK875">
        <v>16.6681357142857</v>
      </c>
      <c r="BL875">
        <v>599.839392857143</v>
      </c>
      <c r="BM875">
        <v>18.6339678571429</v>
      </c>
      <c r="BN875">
        <v>499.987107142857</v>
      </c>
      <c r="BO875">
        <v>73.923425</v>
      </c>
      <c r="BP875">
        <v>0.0464020392857143</v>
      </c>
      <c r="BQ875">
        <v>22.8274178571429</v>
      </c>
      <c r="BR875">
        <v>23.80625</v>
      </c>
      <c r="BS875">
        <v>999.9</v>
      </c>
      <c r="BT875">
        <v>0</v>
      </c>
      <c r="BU875">
        <v>0</v>
      </c>
      <c r="BV875">
        <v>9999.28571428571</v>
      </c>
      <c r="BW875">
        <v>0</v>
      </c>
      <c r="BX875">
        <v>1968.35</v>
      </c>
      <c r="BY875">
        <v>-33.9314857142857</v>
      </c>
      <c r="BZ875">
        <v>622.259142857143</v>
      </c>
      <c r="CA875">
        <v>655.384142857143</v>
      </c>
      <c r="CB875">
        <v>2.18304785714286</v>
      </c>
      <c r="CC875">
        <v>644.46025</v>
      </c>
      <c r="CD875">
        <v>16.6681357142857</v>
      </c>
      <c r="CE875">
        <v>1.39354321428571</v>
      </c>
      <c r="CF875">
        <v>1.23216642857143</v>
      </c>
      <c r="CG875">
        <v>11.8475607142857</v>
      </c>
      <c r="CH875">
        <v>9.99596071428572</v>
      </c>
      <c r="CI875">
        <v>1999.99785714286</v>
      </c>
      <c r="CJ875">
        <v>0.980005928571429</v>
      </c>
      <c r="CK875">
        <v>0.0199940428571429</v>
      </c>
      <c r="CL875">
        <v>0</v>
      </c>
      <c r="CM875">
        <v>2.28650714285714</v>
      </c>
      <c r="CN875">
        <v>0</v>
      </c>
      <c r="CO875">
        <v>5052.47678571429</v>
      </c>
      <c r="CP875">
        <v>17300.1607142857</v>
      </c>
      <c r="CQ875">
        <v>40.8794285714286</v>
      </c>
      <c r="CR875">
        <v>42.375</v>
      </c>
      <c r="CS875">
        <v>40.875</v>
      </c>
      <c r="CT875">
        <v>40.5597857142857</v>
      </c>
      <c r="CU875">
        <v>40.0044285714286</v>
      </c>
      <c r="CV875">
        <v>1960.00571428571</v>
      </c>
      <c r="CW875">
        <v>39.9921428571429</v>
      </c>
      <c r="CX875">
        <v>0</v>
      </c>
      <c r="CY875">
        <v>1657132237.9</v>
      </c>
      <c r="CZ875">
        <v>0</v>
      </c>
      <c r="DA875">
        <v>0</v>
      </c>
      <c r="DB875" t="s">
        <v>356</v>
      </c>
      <c r="DC875">
        <v>1656081770.5</v>
      </c>
      <c r="DD875">
        <v>1655399214.6</v>
      </c>
      <c r="DE875">
        <v>0</v>
      </c>
      <c r="DF875">
        <v>0.134</v>
      </c>
      <c r="DG875">
        <v>-0.06</v>
      </c>
      <c r="DH875">
        <v>9.331</v>
      </c>
      <c r="DI875">
        <v>0.511</v>
      </c>
      <c r="DJ875">
        <v>421</v>
      </c>
      <c r="DK875">
        <v>25</v>
      </c>
      <c r="DL875">
        <v>1.93</v>
      </c>
      <c r="DM875">
        <v>0.15</v>
      </c>
      <c r="DN875">
        <v>-33.74356</v>
      </c>
      <c r="DO875">
        <v>-3.24656510318942</v>
      </c>
      <c r="DP875">
        <v>0.452738992025207</v>
      </c>
      <c r="DQ875">
        <v>0</v>
      </c>
      <c r="DR875">
        <v>2.179313</v>
      </c>
      <c r="DS875">
        <v>0.0611052157598428</v>
      </c>
      <c r="DT875">
        <v>0.00661085251688463</v>
      </c>
      <c r="DU875">
        <v>1</v>
      </c>
      <c r="DV875">
        <v>1</v>
      </c>
      <c r="DW875">
        <v>2</v>
      </c>
      <c r="DX875" t="s">
        <v>357</v>
      </c>
      <c r="DY875">
        <v>2.9683</v>
      </c>
      <c r="DZ875">
        <v>2.7005</v>
      </c>
      <c r="EA875">
        <v>0.0997317</v>
      </c>
      <c r="EB875">
        <v>0.104759</v>
      </c>
      <c r="EC875">
        <v>0.07115</v>
      </c>
      <c r="ED875">
        <v>0.0657168</v>
      </c>
      <c r="EE875">
        <v>34891.9</v>
      </c>
      <c r="EF875">
        <v>37966.9</v>
      </c>
      <c r="EG875">
        <v>35153.8</v>
      </c>
      <c r="EH875">
        <v>38496.9</v>
      </c>
      <c r="EI875">
        <v>46362.6</v>
      </c>
      <c r="EJ875">
        <v>51945.7</v>
      </c>
      <c r="EK875">
        <v>55008.5</v>
      </c>
      <c r="EL875">
        <v>61746.4</v>
      </c>
      <c r="EM875">
        <v>1.834</v>
      </c>
      <c r="EN875">
        <v>2.065</v>
      </c>
      <c r="EO875">
        <v>-0.0114739</v>
      </c>
      <c r="EP875">
        <v>0</v>
      </c>
      <c r="EQ875">
        <v>24.0125</v>
      </c>
      <c r="ER875">
        <v>999.9</v>
      </c>
      <c r="ES875">
        <v>34.532</v>
      </c>
      <c r="ET875">
        <v>39.015</v>
      </c>
      <c r="EU875">
        <v>32.8503</v>
      </c>
      <c r="EV875">
        <v>55.0222</v>
      </c>
      <c r="EW875">
        <v>35.6691</v>
      </c>
      <c r="EX875">
        <v>2</v>
      </c>
      <c r="EY875">
        <v>0.405081</v>
      </c>
      <c r="EZ875">
        <v>9.28105</v>
      </c>
      <c r="FA875">
        <v>19.9142</v>
      </c>
      <c r="FB875">
        <v>5.19932</v>
      </c>
      <c r="FC875">
        <v>12.0099</v>
      </c>
      <c r="FD875">
        <v>4.976</v>
      </c>
      <c r="FE875">
        <v>3.294</v>
      </c>
      <c r="FF875">
        <v>9999</v>
      </c>
      <c r="FG875">
        <v>9999</v>
      </c>
      <c r="FH875">
        <v>9999</v>
      </c>
      <c r="FI875">
        <v>554</v>
      </c>
      <c r="FJ875">
        <v>1.8631</v>
      </c>
      <c r="FK875">
        <v>1.86783</v>
      </c>
      <c r="FL875">
        <v>1.86752</v>
      </c>
      <c r="FM875">
        <v>1.86874</v>
      </c>
      <c r="FN875">
        <v>1.86951</v>
      </c>
      <c r="FO875">
        <v>1.86554</v>
      </c>
      <c r="FP875">
        <v>1.86661</v>
      </c>
      <c r="FQ875">
        <v>1.86798</v>
      </c>
      <c r="FR875">
        <v>5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10.906</v>
      </c>
      <c r="GF875">
        <v>0.2179</v>
      </c>
      <c r="GG875">
        <v>5.21543574155078</v>
      </c>
      <c r="GH875">
        <v>0.0100486214095962</v>
      </c>
      <c r="GI875">
        <v>-1.74255938316833e-06</v>
      </c>
      <c r="GJ875">
        <v>3.40457676646056e-10</v>
      </c>
      <c r="GK875">
        <v>-0.0234001039270155</v>
      </c>
      <c r="GL875">
        <v>-0.0317258394575505</v>
      </c>
      <c r="GM875">
        <v>0.00293552719409138</v>
      </c>
      <c r="GN875">
        <v>-2.89779016759736e-05</v>
      </c>
      <c r="GO875">
        <v>-4</v>
      </c>
      <c r="GP875">
        <v>2214</v>
      </c>
      <c r="GQ875">
        <v>1</v>
      </c>
      <c r="GR875">
        <v>18</v>
      </c>
      <c r="GS875">
        <v>17508.1</v>
      </c>
      <c r="GT875">
        <v>28884</v>
      </c>
      <c r="GU875">
        <v>1.95557</v>
      </c>
      <c r="GV875">
        <v>2.66846</v>
      </c>
      <c r="GW875">
        <v>2.24854</v>
      </c>
      <c r="GX875">
        <v>2.73193</v>
      </c>
      <c r="GY875">
        <v>1.99585</v>
      </c>
      <c r="GZ875">
        <v>2.33765</v>
      </c>
      <c r="HA875">
        <v>42.0593</v>
      </c>
      <c r="HB875">
        <v>15.2353</v>
      </c>
      <c r="HC875">
        <v>18</v>
      </c>
      <c r="HD875">
        <v>444.761</v>
      </c>
      <c r="HE875">
        <v>599.533</v>
      </c>
      <c r="HF875">
        <v>12.8897</v>
      </c>
      <c r="HG875">
        <v>31.917</v>
      </c>
      <c r="HH875">
        <v>30.0001</v>
      </c>
      <c r="HI875">
        <v>31.6514</v>
      </c>
      <c r="HJ875">
        <v>31.5243</v>
      </c>
      <c r="HK875">
        <v>39.2211</v>
      </c>
      <c r="HL875">
        <v>44.7893</v>
      </c>
      <c r="HM875">
        <v>0</v>
      </c>
      <c r="HN875">
        <v>12.3569</v>
      </c>
      <c r="HO875">
        <v>690.399</v>
      </c>
      <c r="HP875">
        <v>16.6304</v>
      </c>
      <c r="HQ875">
        <v>102.001</v>
      </c>
      <c r="HR875">
        <v>102.779</v>
      </c>
    </row>
    <row r="876" spans="1:226">
      <c r="A876">
        <v>860</v>
      </c>
      <c r="B876">
        <v>1657132262.5</v>
      </c>
      <c r="C876">
        <v>12229.9000000954</v>
      </c>
      <c r="D876" t="s">
        <v>2086</v>
      </c>
      <c r="E876" t="s">
        <v>2087</v>
      </c>
      <c r="F876">
        <v>5</v>
      </c>
      <c r="G876" t="s">
        <v>2007</v>
      </c>
      <c r="H876" t="s">
        <v>354</v>
      </c>
      <c r="I876">
        <v>1657132255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688.759427271288</v>
      </c>
      <c r="AK876">
        <v>664.554763636364</v>
      </c>
      <c r="AL876">
        <v>3.46082638024211</v>
      </c>
      <c r="AM876">
        <v>66.8851955056144</v>
      </c>
      <c r="AN876">
        <f>(AP876 - AO876 + BO876*1E3/(8.314*(BQ876+273.15)) * AR876/BN876 * AQ876) * BN876/(100*BB876) * 1000/(1000 - AP876)</f>
        <v>0</v>
      </c>
      <c r="AO876">
        <v>16.6778368391987</v>
      </c>
      <c r="AP876">
        <v>18.8777581818182</v>
      </c>
      <c r="AQ876">
        <v>0.00022267456192599</v>
      </c>
      <c r="AR876">
        <v>77.4802015788082</v>
      </c>
      <c r="AS876">
        <v>10</v>
      </c>
      <c r="AT876">
        <v>2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6</v>
      </c>
      <c r="BC876">
        <v>0.5</v>
      </c>
      <c r="BD876" t="s">
        <v>355</v>
      </c>
      <c r="BE876">
        <v>2</v>
      </c>
      <c r="BF876" t="b">
        <v>1</v>
      </c>
      <c r="BG876">
        <v>1657132255</v>
      </c>
      <c r="BH876">
        <v>628.318703703704</v>
      </c>
      <c r="BI876">
        <v>662.448962962963</v>
      </c>
      <c r="BJ876">
        <v>18.8618111111111</v>
      </c>
      <c r="BK876">
        <v>16.6738703703704</v>
      </c>
      <c r="BL876">
        <v>617.482851851852</v>
      </c>
      <c r="BM876">
        <v>18.6441148148148</v>
      </c>
      <c r="BN876">
        <v>499.968222222222</v>
      </c>
      <c r="BO876">
        <v>73.9235888888889</v>
      </c>
      <c r="BP876">
        <v>0.0463092555555556</v>
      </c>
      <c r="BQ876">
        <v>22.8264111111111</v>
      </c>
      <c r="BR876">
        <v>23.8117222222222</v>
      </c>
      <c r="BS876">
        <v>999.9</v>
      </c>
      <c r="BT876">
        <v>0</v>
      </c>
      <c r="BU876">
        <v>0</v>
      </c>
      <c r="BV876">
        <v>10003.8888888889</v>
      </c>
      <c r="BW876">
        <v>0</v>
      </c>
      <c r="BX876">
        <v>1972.00925925926</v>
      </c>
      <c r="BY876">
        <v>-34.1302222222222</v>
      </c>
      <c r="BZ876">
        <v>640.397851851852</v>
      </c>
      <c r="CA876">
        <v>673.681777777778</v>
      </c>
      <c r="CB876">
        <v>2.18793111111111</v>
      </c>
      <c r="CC876">
        <v>662.448962962963</v>
      </c>
      <c r="CD876">
        <v>16.6738703703704</v>
      </c>
      <c r="CE876">
        <v>1.39433259259259</v>
      </c>
      <c r="CF876">
        <v>1.23259333333333</v>
      </c>
      <c r="CG876">
        <v>11.856137037037</v>
      </c>
      <c r="CH876">
        <v>10.0011444444444</v>
      </c>
      <c r="CI876">
        <v>2000.01185185185</v>
      </c>
      <c r="CJ876">
        <v>0.980006444444445</v>
      </c>
      <c r="CK876">
        <v>0.0199935407407407</v>
      </c>
      <c r="CL876">
        <v>0</v>
      </c>
      <c r="CM876">
        <v>2.27245185185185</v>
      </c>
      <c r="CN876">
        <v>0</v>
      </c>
      <c r="CO876">
        <v>5041.76555555555</v>
      </c>
      <c r="CP876">
        <v>17300.2814814815</v>
      </c>
      <c r="CQ876">
        <v>40.8795925925926</v>
      </c>
      <c r="CR876">
        <v>42.375</v>
      </c>
      <c r="CS876">
        <v>40.875</v>
      </c>
      <c r="CT876">
        <v>40.5436296296296</v>
      </c>
      <c r="CU876">
        <v>40</v>
      </c>
      <c r="CV876">
        <v>1960.02074074074</v>
      </c>
      <c r="CW876">
        <v>39.9911111111111</v>
      </c>
      <c r="CX876">
        <v>0</v>
      </c>
      <c r="CY876">
        <v>1657132243.3</v>
      </c>
      <c r="CZ876">
        <v>0</v>
      </c>
      <c r="DA876">
        <v>0</v>
      </c>
      <c r="DB876" t="s">
        <v>356</v>
      </c>
      <c r="DC876">
        <v>1656081770.5</v>
      </c>
      <c r="DD876">
        <v>1655399214.6</v>
      </c>
      <c r="DE876">
        <v>0</v>
      </c>
      <c r="DF876">
        <v>0.134</v>
      </c>
      <c r="DG876">
        <v>-0.06</v>
      </c>
      <c r="DH876">
        <v>9.331</v>
      </c>
      <c r="DI876">
        <v>0.511</v>
      </c>
      <c r="DJ876">
        <v>421</v>
      </c>
      <c r="DK876">
        <v>25</v>
      </c>
      <c r="DL876">
        <v>1.93</v>
      </c>
      <c r="DM876">
        <v>0.15</v>
      </c>
      <c r="DN876">
        <v>-34.01654</v>
      </c>
      <c r="DO876">
        <v>-2.15976360225138</v>
      </c>
      <c r="DP876">
        <v>0.364804598929345</v>
      </c>
      <c r="DQ876">
        <v>0</v>
      </c>
      <c r="DR876">
        <v>2.185505</v>
      </c>
      <c r="DS876">
        <v>0.0556241651031877</v>
      </c>
      <c r="DT876">
        <v>0.00618490096929608</v>
      </c>
      <c r="DU876">
        <v>1</v>
      </c>
      <c r="DV876">
        <v>1</v>
      </c>
      <c r="DW876">
        <v>2</v>
      </c>
      <c r="DX876" t="s">
        <v>357</v>
      </c>
      <c r="DY876">
        <v>2.96831</v>
      </c>
      <c r="DZ876">
        <v>2.70062</v>
      </c>
      <c r="EA876">
        <v>0.10158</v>
      </c>
      <c r="EB876">
        <v>0.106607</v>
      </c>
      <c r="EC876">
        <v>0.0711737</v>
      </c>
      <c r="ED876">
        <v>0.0657316</v>
      </c>
      <c r="EE876">
        <v>34819.2</v>
      </c>
      <c r="EF876">
        <v>37887.9</v>
      </c>
      <c r="EG876">
        <v>35152.8</v>
      </c>
      <c r="EH876">
        <v>38496.3</v>
      </c>
      <c r="EI876">
        <v>46360.8</v>
      </c>
      <c r="EJ876">
        <v>51944.3</v>
      </c>
      <c r="EK876">
        <v>55007.7</v>
      </c>
      <c r="EL876">
        <v>61745.7</v>
      </c>
      <c r="EM876">
        <v>1.834</v>
      </c>
      <c r="EN876">
        <v>2.065</v>
      </c>
      <c r="EO876">
        <v>-0.0104308</v>
      </c>
      <c r="EP876">
        <v>0</v>
      </c>
      <c r="EQ876">
        <v>24.0093</v>
      </c>
      <c r="ER876">
        <v>999.9</v>
      </c>
      <c r="ES876">
        <v>34.556</v>
      </c>
      <c r="ET876">
        <v>39.015</v>
      </c>
      <c r="EU876">
        <v>32.873</v>
      </c>
      <c r="EV876">
        <v>54.9122</v>
      </c>
      <c r="EW876">
        <v>35.7011</v>
      </c>
      <c r="EX876">
        <v>2</v>
      </c>
      <c r="EY876">
        <v>0.405427</v>
      </c>
      <c r="EZ876">
        <v>9.28105</v>
      </c>
      <c r="FA876">
        <v>19.9139</v>
      </c>
      <c r="FB876">
        <v>5.19932</v>
      </c>
      <c r="FC876">
        <v>12.0099</v>
      </c>
      <c r="FD876">
        <v>4.9752</v>
      </c>
      <c r="FE876">
        <v>3.294</v>
      </c>
      <c r="FF876">
        <v>9999</v>
      </c>
      <c r="FG876">
        <v>9999</v>
      </c>
      <c r="FH876">
        <v>9999</v>
      </c>
      <c r="FI876">
        <v>554</v>
      </c>
      <c r="FJ876">
        <v>1.8631</v>
      </c>
      <c r="FK876">
        <v>1.86783</v>
      </c>
      <c r="FL876">
        <v>1.86752</v>
      </c>
      <c r="FM876">
        <v>1.8688</v>
      </c>
      <c r="FN876">
        <v>1.86951</v>
      </c>
      <c r="FO876">
        <v>1.86557</v>
      </c>
      <c r="FP876">
        <v>1.86661</v>
      </c>
      <c r="FQ876">
        <v>1.86798</v>
      </c>
      <c r="FR876">
        <v>5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11.042</v>
      </c>
      <c r="GF876">
        <v>0.2182</v>
      </c>
      <c r="GG876">
        <v>5.21543574155078</v>
      </c>
      <c r="GH876">
        <v>0.0100486214095962</v>
      </c>
      <c r="GI876">
        <v>-1.74255938316833e-06</v>
      </c>
      <c r="GJ876">
        <v>3.40457676646056e-10</v>
      </c>
      <c r="GK876">
        <v>-0.0234001039270155</v>
      </c>
      <c r="GL876">
        <v>-0.0317258394575505</v>
      </c>
      <c r="GM876">
        <v>0.00293552719409138</v>
      </c>
      <c r="GN876">
        <v>-2.89779016759736e-05</v>
      </c>
      <c r="GO876">
        <v>-4</v>
      </c>
      <c r="GP876">
        <v>2214</v>
      </c>
      <c r="GQ876">
        <v>1</v>
      </c>
      <c r="GR876">
        <v>18</v>
      </c>
      <c r="GS876">
        <v>17508.2</v>
      </c>
      <c r="GT876">
        <v>28884.1</v>
      </c>
      <c r="GU876">
        <v>1.99585</v>
      </c>
      <c r="GV876">
        <v>2.66357</v>
      </c>
      <c r="GW876">
        <v>2.24854</v>
      </c>
      <c r="GX876">
        <v>2.73071</v>
      </c>
      <c r="GY876">
        <v>1.99585</v>
      </c>
      <c r="GZ876">
        <v>2.36572</v>
      </c>
      <c r="HA876">
        <v>42.0593</v>
      </c>
      <c r="HB876">
        <v>15.244</v>
      </c>
      <c r="HC876">
        <v>18</v>
      </c>
      <c r="HD876">
        <v>444.8</v>
      </c>
      <c r="HE876">
        <v>599.588</v>
      </c>
      <c r="HF876">
        <v>12.8868</v>
      </c>
      <c r="HG876">
        <v>31.9227</v>
      </c>
      <c r="HH876">
        <v>30.0003</v>
      </c>
      <c r="HI876">
        <v>31.6569</v>
      </c>
      <c r="HJ876">
        <v>31.5304</v>
      </c>
      <c r="HK876">
        <v>39.9647</v>
      </c>
      <c r="HL876">
        <v>44.7893</v>
      </c>
      <c r="HM876">
        <v>0</v>
      </c>
      <c r="HN876">
        <v>12.3644</v>
      </c>
      <c r="HO876">
        <v>710.573</v>
      </c>
      <c r="HP876">
        <v>16.6304</v>
      </c>
      <c r="HQ876">
        <v>101.999</v>
      </c>
      <c r="HR876">
        <v>102.777</v>
      </c>
    </row>
    <row r="877" spans="1:226">
      <c r="A877">
        <v>861</v>
      </c>
      <c r="B877">
        <v>1657132267.5</v>
      </c>
      <c r="C877">
        <v>12234.9000000954</v>
      </c>
      <c r="D877" t="s">
        <v>2088</v>
      </c>
      <c r="E877" t="s">
        <v>2089</v>
      </c>
      <c r="F877">
        <v>5</v>
      </c>
      <c r="G877" t="s">
        <v>2007</v>
      </c>
      <c r="H877" t="s">
        <v>354</v>
      </c>
      <c r="I877">
        <v>1657132259.71429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706.192663437916</v>
      </c>
      <c r="AK877">
        <v>681.819818181818</v>
      </c>
      <c r="AL877">
        <v>3.4711932294989</v>
      </c>
      <c r="AM877">
        <v>66.8851955056144</v>
      </c>
      <c r="AN877">
        <f>(AP877 - AO877 + BO877*1E3/(8.314*(BQ877+273.15)) * AR877/BN877 * AQ877) * BN877/(100*BB877) * 1000/(1000 - AP877)</f>
        <v>0</v>
      </c>
      <c r="AO877">
        <v>16.6863449096009</v>
      </c>
      <c r="AP877">
        <v>18.8839684848485</v>
      </c>
      <c r="AQ877">
        <v>-1.33778660834703e-05</v>
      </c>
      <c r="AR877">
        <v>77.4802015788082</v>
      </c>
      <c r="AS877">
        <v>11</v>
      </c>
      <c r="AT877">
        <v>2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6</v>
      </c>
      <c r="BC877">
        <v>0.5</v>
      </c>
      <c r="BD877" t="s">
        <v>355</v>
      </c>
      <c r="BE877">
        <v>2</v>
      </c>
      <c r="BF877" t="b">
        <v>1</v>
      </c>
      <c r="BG877">
        <v>1657132259.71429</v>
      </c>
      <c r="BH877">
        <v>644.258142857143</v>
      </c>
      <c r="BI877">
        <v>678.545392857143</v>
      </c>
      <c r="BJ877">
        <v>18.8706214285714</v>
      </c>
      <c r="BK877">
        <v>16.6803392857143</v>
      </c>
      <c r="BL877">
        <v>633.291678571429</v>
      </c>
      <c r="BM877">
        <v>18.652525</v>
      </c>
      <c r="BN877">
        <v>499.975642857143</v>
      </c>
      <c r="BO877">
        <v>73.923625</v>
      </c>
      <c r="BP877">
        <v>0.0463179535714286</v>
      </c>
      <c r="BQ877">
        <v>22.8252964285714</v>
      </c>
      <c r="BR877">
        <v>23.8059107142857</v>
      </c>
      <c r="BS877">
        <v>999.9</v>
      </c>
      <c r="BT877">
        <v>0</v>
      </c>
      <c r="BU877">
        <v>0</v>
      </c>
      <c r="BV877">
        <v>10009.6428571429</v>
      </c>
      <c r="BW877">
        <v>0</v>
      </c>
      <c r="BX877">
        <v>1976.78321428571</v>
      </c>
      <c r="BY877">
        <v>-34.2871928571429</v>
      </c>
      <c r="BZ877">
        <v>656.649678571429</v>
      </c>
      <c r="CA877">
        <v>690.055821428571</v>
      </c>
      <c r="CB877">
        <v>2.19027821428571</v>
      </c>
      <c r="CC877">
        <v>678.545392857143</v>
      </c>
      <c r="CD877">
        <v>16.6803392857143</v>
      </c>
      <c r="CE877">
        <v>1.39498464285714</v>
      </c>
      <c r="CF877">
        <v>1.2330725</v>
      </c>
      <c r="CG877">
        <v>11.8632285714286</v>
      </c>
      <c r="CH877">
        <v>10.0069485714286</v>
      </c>
      <c r="CI877">
        <v>2000.00928571429</v>
      </c>
      <c r="CJ877">
        <v>0.980007</v>
      </c>
      <c r="CK877">
        <v>0.019993</v>
      </c>
      <c r="CL877">
        <v>0</v>
      </c>
      <c r="CM877">
        <v>2.25358214285714</v>
      </c>
      <c r="CN877">
        <v>0</v>
      </c>
      <c r="CO877">
        <v>5036.125</v>
      </c>
      <c r="CP877">
        <v>17300.2714285714</v>
      </c>
      <c r="CQ877">
        <v>40.875</v>
      </c>
      <c r="CR877">
        <v>42.375</v>
      </c>
      <c r="CS877">
        <v>40.875</v>
      </c>
      <c r="CT877">
        <v>40.5376428571428</v>
      </c>
      <c r="CU877">
        <v>40</v>
      </c>
      <c r="CV877">
        <v>1960.01928571429</v>
      </c>
      <c r="CW877">
        <v>39.99</v>
      </c>
      <c r="CX877">
        <v>0</v>
      </c>
      <c r="CY877">
        <v>1657132247.5</v>
      </c>
      <c r="CZ877">
        <v>0</v>
      </c>
      <c r="DA877">
        <v>0</v>
      </c>
      <c r="DB877" t="s">
        <v>356</v>
      </c>
      <c r="DC877">
        <v>1656081770.5</v>
      </c>
      <c r="DD877">
        <v>1655399214.6</v>
      </c>
      <c r="DE877">
        <v>0</v>
      </c>
      <c r="DF877">
        <v>0.134</v>
      </c>
      <c r="DG877">
        <v>-0.06</v>
      </c>
      <c r="DH877">
        <v>9.331</v>
      </c>
      <c r="DI877">
        <v>0.511</v>
      </c>
      <c r="DJ877">
        <v>421</v>
      </c>
      <c r="DK877">
        <v>25</v>
      </c>
      <c r="DL877">
        <v>1.93</v>
      </c>
      <c r="DM877">
        <v>0.15</v>
      </c>
      <c r="DN877">
        <v>-34.195565</v>
      </c>
      <c r="DO877">
        <v>-1.76051257035643</v>
      </c>
      <c r="DP877">
        <v>0.320540034590065</v>
      </c>
      <c r="DQ877">
        <v>0</v>
      </c>
      <c r="DR877">
        <v>2.1880285</v>
      </c>
      <c r="DS877">
        <v>0.0422145590994307</v>
      </c>
      <c r="DT877">
        <v>0.00522948924370246</v>
      </c>
      <c r="DU877">
        <v>1</v>
      </c>
      <c r="DV877">
        <v>1</v>
      </c>
      <c r="DW877">
        <v>2</v>
      </c>
      <c r="DX877" t="s">
        <v>357</v>
      </c>
      <c r="DY877">
        <v>2.96837</v>
      </c>
      <c r="DZ877">
        <v>2.70069</v>
      </c>
      <c r="EA877">
        <v>0.103447</v>
      </c>
      <c r="EB877">
        <v>0.108398</v>
      </c>
      <c r="EC877">
        <v>0.0711965</v>
      </c>
      <c r="ED877">
        <v>0.0657465</v>
      </c>
      <c r="EE877">
        <v>34747.1</v>
      </c>
      <c r="EF877">
        <v>37811.6</v>
      </c>
      <c r="EG877">
        <v>35153.1</v>
      </c>
      <c r="EH877">
        <v>38496.1</v>
      </c>
      <c r="EI877">
        <v>46359.2</v>
      </c>
      <c r="EJ877">
        <v>51943.9</v>
      </c>
      <c r="EK877">
        <v>55007.1</v>
      </c>
      <c r="EL877">
        <v>61746.2</v>
      </c>
      <c r="EM877">
        <v>1.8336</v>
      </c>
      <c r="EN877">
        <v>2.0652</v>
      </c>
      <c r="EO877">
        <v>-0.013411</v>
      </c>
      <c r="EP877">
        <v>0</v>
      </c>
      <c r="EQ877">
        <v>24.0064</v>
      </c>
      <c r="ER877">
        <v>999.9</v>
      </c>
      <c r="ES877">
        <v>34.556</v>
      </c>
      <c r="ET877">
        <v>39.015</v>
      </c>
      <c r="EU877">
        <v>32.8739</v>
      </c>
      <c r="EV877">
        <v>54.7422</v>
      </c>
      <c r="EW877">
        <v>35.6931</v>
      </c>
      <c r="EX877">
        <v>2</v>
      </c>
      <c r="EY877">
        <v>0.40622</v>
      </c>
      <c r="EZ877">
        <v>9.28105</v>
      </c>
      <c r="FA877">
        <v>19.9142</v>
      </c>
      <c r="FB877">
        <v>5.20052</v>
      </c>
      <c r="FC877">
        <v>12.0099</v>
      </c>
      <c r="FD877">
        <v>4.9756</v>
      </c>
      <c r="FE877">
        <v>3.294</v>
      </c>
      <c r="FF877">
        <v>9999</v>
      </c>
      <c r="FG877">
        <v>9999</v>
      </c>
      <c r="FH877">
        <v>9999</v>
      </c>
      <c r="FI877">
        <v>554</v>
      </c>
      <c r="FJ877">
        <v>1.8631</v>
      </c>
      <c r="FK877">
        <v>1.86783</v>
      </c>
      <c r="FL877">
        <v>1.86752</v>
      </c>
      <c r="FM877">
        <v>1.86874</v>
      </c>
      <c r="FN877">
        <v>1.86951</v>
      </c>
      <c r="FO877">
        <v>1.8656</v>
      </c>
      <c r="FP877">
        <v>1.86661</v>
      </c>
      <c r="FQ877">
        <v>1.86798</v>
      </c>
      <c r="FR877">
        <v>5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11.182</v>
      </c>
      <c r="GF877">
        <v>0.2187</v>
      </c>
      <c r="GG877">
        <v>5.21543574155078</v>
      </c>
      <c r="GH877">
        <v>0.0100486214095962</v>
      </c>
      <c r="GI877">
        <v>-1.74255938316833e-06</v>
      </c>
      <c r="GJ877">
        <v>3.40457676646056e-10</v>
      </c>
      <c r="GK877">
        <v>-0.0234001039270155</v>
      </c>
      <c r="GL877">
        <v>-0.0317258394575505</v>
      </c>
      <c r="GM877">
        <v>0.00293552719409138</v>
      </c>
      <c r="GN877">
        <v>-2.89779016759736e-05</v>
      </c>
      <c r="GO877">
        <v>-4</v>
      </c>
      <c r="GP877">
        <v>2214</v>
      </c>
      <c r="GQ877">
        <v>1</v>
      </c>
      <c r="GR877">
        <v>18</v>
      </c>
      <c r="GS877">
        <v>17508.3</v>
      </c>
      <c r="GT877">
        <v>28884.2</v>
      </c>
      <c r="GU877">
        <v>2.03369</v>
      </c>
      <c r="GV877">
        <v>2.66235</v>
      </c>
      <c r="GW877">
        <v>2.24854</v>
      </c>
      <c r="GX877">
        <v>2.73071</v>
      </c>
      <c r="GY877">
        <v>1.99585</v>
      </c>
      <c r="GZ877">
        <v>2.32788</v>
      </c>
      <c r="HA877">
        <v>42.0593</v>
      </c>
      <c r="HB877">
        <v>15.2178</v>
      </c>
      <c r="HC877">
        <v>18</v>
      </c>
      <c r="HD877">
        <v>444.593</v>
      </c>
      <c r="HE877">
        <v>599.799</v>
      </c>
      <c r="HF877">
        <v>12.8841</v>
      </c>
      <c r="HG877">
        <v>31.9255</v>
      </c>
      <c r="HH877">
        <v>30.0008</v>
      </c>
      <c r="HI877">
        <v>31.6625</v>
      </c>
      <c r="HJ877">
        <v>31.5359</v>
      </c>
      <c r="HK877">
        <v>40.7642</v>
      </c>
      <c r="HL877">
        <v>44.7893</v>
      </c>
      <c r="HM877">
        <v>0</v>
      </c>
      <c r="HN877">
        <v>12.3705</v>
      </c>
      <c r="HO877">
        <v>723.984</v>
      </c>
      <c r="HP877">
        <v>16.6303</v>
      </c>
      <c r="HQ877">
        <v>101.998</v>
      </c>
      <c r="HR877">
        <v>102.778</v>
      </c>
    </row>
    <row r="878" spans="1:226">
      <c r="A878">
        <v>862</v>
      </c>
      <c r="B878">
        <v>1657132272.5</v>
      </c>
      <c r="C878">
        <v>12239.9000000954</v>
      </c>
      <c r="D878" t="s">
        <v>2090</v>
      </c>
      <c r="E878" t="s">
        <v>2091</v>
      </c>
      <c r="F878">
        <v>5</v>
      </c>
      <c r="G878" t="s">
        <v>2007</v>
      </c>
      <c r="H878" t="s">
        <v>354</v>
      </c>
      <c r="I878">
        <v>1657132265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723.647686978592</v>
      </c>
      <c r="AK878">
        <v>699.034103030303</v>
      </c>
      <c r="AL878">
        <v>3.44610717674575</v>
      </c>
      <c r="AM878">
        <v>66.8851955056144</v>
      </c>
      <c r="AN878">
        <f>(AP878 - AO878 + BO878*1E3/(8.314*(BQ878+273.15)) * AR878/BN878 * AQ878) * BN878/(100*BB878) * 1000/(1000 - AP878)</f>
        <v>0</v>
      </c>
      <c r="AO878">
        <v>16.6937399971789</v>
      </c>
      <c r="AP878">
        <v>18.8924751515151</v>
      </c>
      <c r="AQ878">
        <v>0.000101465810551671</v>
      </c>
      <c r="AR878">
        <v>77.4802015788082</v>
      </c>
      <c r="AS878">
        <v>11</v>
      </c>
      <c r="AT878">
        <v>2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6</v>
      </c>
      <c r="BC878">
        <v>0.5</v>
      </c>
      <c r="BD878" t="s">
        <v>355</v>
      </c>
      <c r="BE878">
        <v>2</v>
      </c>
      <c r="BF878" t="b">
        <v>1</v>
      </c>
      <c r="BG878">
        <v>1657132265</v>
      </c>
      <c r="BH878">
        <v>662.150037037037</v>
      </c>
      <c r="BI878">
        <v>696.517185185185</v>
      </c>
      <c r="BJ878">
        <v>18.8802407407407</v>
      </c>
      <c r="BK878">
        <v>16.6873037037037</v>
      </c>
      <c r="BL878">
        <v>651.037555555556</v>
      </c>
      <c r="BM878">
        <v>18.6617111111111</v>
      </c>
      <c r="BN878">
        <v>499.995518518519</v>
      </c>
      <c r="BO878">
        <v>73.9233074074074</v>
      </c>
      <c r="BP878">
        <v>0.0462329962962963</v>
      </c>
      <c r="BQ878">
        <v>22.8253148148148</v>
      </c>
      <c r="BR878">
        <v>23.8037703703704</v>
      </c>
      <c r="BS878">
        <v>999.9</v>
      </c>
      <c r="BT878">
        <v>0</v>
      </c>
      <c r="BU878">
        <v>0</v>
      </c>
      <c r="BV878">
        <v>10007.2222222222</v>
      </c>
      <c r="BW878">
        <v>0</v>
      </c>
      <c r="BX878">
        <v>1982.93481481481</v>
      </c>
      <c r="BY878">
        <v>-34.3670555555556</v>
      </c>
      <c r="BZ878">
        <v>674.892333333333</v>
      </c>
      <c r="CA878">
        <v>708.337592592593</v>
      </c>
      <c r="CB878">
        <v>2.19293925925926</v>
      </c>
      <c r="CC878">
        <v>696.517185185185</v>
      </c>
      <c r="CD878">
        <v>16.6873037037037</v>
      </c>
      <c r="CE878">
        <v>1.39568962962963</v>
      </c>
      <c r="CF878">
        <v>1.23358148148148</v>
      </c>
      <c r="CG878">
        <v>11.8708888888889</v>
      </c>
      <c r="CH878">
        <v>10.0131148148148</v>
      </c>
      <c r="CI878">
        <v>2000.00185185185</v>
      </c>
      <c r="CJ878">
        <v>0.980007</v>
      </c>
      <c r="CK878">
        <v>0.019993</v>
      </c>
      <c r="CL878">
        <v>0</v>
      </c>
      <c r="CM878">
        <v>2.32430740740741</v>
      </c>
      <c r="CN878">
        <v>0</v>
      </c>
      <c r="CO878">
        <v>5031.17333333333</v>
      </c>
      <c r="CP878">
        <v>17300.2037037037</v>
      </c>
      <c r="CQ878">
        <v>40.8795925925926</v>
      </c>
      <c r="CR878">
        <v>42.375</v>
      </c>
      <c r="CS878">
        <v>40.875</v>
      </c>
      <c r="CT878">
        <v>40.5298518518519</v>
      </c>
      <c r="CU878">
        <v>39.9906666666667</v>
      </c>
      <c r="CV878">
        <v>1960.01185185185</v>
      </c>
      <c r="CW878">
        <v>39.99</v>
      </c>
      <c r="CX878">
        <v>0</v>
      </c>
      <c r="CY878">
        <v>1657132252.9</v>
      </c>
      <c r="CZ878">
        <v>0</v>
      </c>
      <c r="DA878">
        <v>0</v>
      </c>
      <c r="DB878" t="s">
        <v>356</v>
      </c>
      <c r="DC878">
        <v>1656081770.5</v>
      </c>
      <c r="DD878">
        <v>1655399214.6</v>
      </c>
      <c r="DE878">
        <v>0</v>
      </c>
      <c r="DF878">
        <v>0.134</v>
      </c>
      <c r="DG878">
        <v>-0.06</v>
      </c>
      <c r="DH878">
        <v>9.331</v>
      </c>
      <c r="DI878">
        <v>0.511</v>
      </c>
      <c r="DJ878">
        <v>421</v>
      </c>
      <c r="DK878">
        <v>25</v>
      </c>
      <c r="DL878">
        <v>1.93</v>
      </c>
      <c r="DM878">
        <v>0.15</v>
      </c>
      <c r="DN878">
        <v>-34.350175</v>
      </c>
      <c r="DO878">
        <v>-0.773815384615386</v>
      </c>
      <c r="DP878">
        <v>0.276109400193112</v>
      </c>
      <c r="DQ878">
        <v>0</v>
      </c>
      <c r="DR878">
        <v>2.19146575</v>
      </c>
      <c r="DS878">
        <v>0.0252289305816158</v>
      </c>
      <c r="DT878">
        <v>0.0040901631309154</v>
      </c>
      <c r="DU878">
        <v>1</v>
      </c>
      <c r="DV878">
        <v>1</v>
      </c>
      <c r="DW878">
        <v>2</v>
      </c>
      <c r="DX878" t="s">
        <v>357</v>
      </c>
      <c r="DY878">
        <v>2.9682</v>
      </c>
      <c r="DZ878">
        <v>2.70038</v>
      </c>
      <c r="EA878">
        <v>0.105267</v>
      </c>
      <c r="EB878">
        <v>0.110112</v>
      </c>
      <c r="EC878">
        <v>0.0712205</v>
      </c>
      <c r="ED878">
        <v>0.0657815</v>
      </c>
      <c r="EE878">
        <v>34675.8</v>
      </c>
      <c r="EF878">
        <v>37738.6</v>
      </c>
      <c r="EG878">
        <v>35152.3</v>
      </c>
      <c r="EH878">
        <v>38495.9</v>
      </c>
      <c r="EI878">
        <v>46357.6</v>
      </c>
      <c r="EJ878">
        <v>51941.2</v>
      </c>
      <c r="EK878">
        <v>55006.6</v>
      </c>
      <c r="EL878">
        <v>61745.2</v>
      </c>
      <c r="EM878">
        <v>1.833</v>
      </c>
      <c r="EN878">
        <v>2.0646</v>
      </c>
      <c r="EO878">
        <v>-0.0119209</v>
      </c>
      <c r="EP878">
        <v>0</v>
      </c>
      <c r="EQ878">
        <v>24.0045</v>
      </c>
      <c r="ER878">
        <v>999.9</v>
      </c>
      <c r="ES878">
        <v>34.556</v>
      </c>
      <c r="ET878">
        <v>39.035</v>
      </c>
      <c r="EU878">
        <v>32.9073</v>
      </c>
      <c r="EV878">
        <v>54.9922</v>
      </c>
      <c r="EW878">
        <v>35.6851</v>
      </c>
      <c r="EX878">
        <v>2</v>
      </c>
      <c r="EY878">
        <v>0.405915</v>
      </c>
      <c r="EZ878">
        <v>9.28105</v>
      </c>
      <c r="FA878">
        <v>19.9147</v>
      </c>
      <c r="FB878">
        <v>5.20172</v>
      </c>
      <c r="FC878">
        <v>12.0099</v>
      </c>
      <c r="FD878">
        <v>4.976</v>
      </c>
      <c r="FE878">
        <v>3.294</v>
      </c>
      <c r="FF878">
        <v>9999</v>
      </c>
      <c r="FG878">
        <v>9999</v>
      </c>
      <c r="FH878">
        <v>9999</v>
      </c>
      <c r="FI878">
        <v>554</v>
      </c>
      <c r="FJ878">
        <v>1.8631</v>
      </c>
      <c r="FK878">
        <v>1.86783</v>
      </c>
      <c r="FL878">
        <v>1.86752</v>
      </c>
      <c r="FM878">
        <v>1.86874</v>
      </c>
      <c r="FN878">
        <v>1.86951</v>
      </c>
      <c r="FO878">
        <v>1.86557</v>
      </c>
      <c r="FP878">
        <v>1.86661</v>
      </c>
      <c r="FQ878">
        <v>1.86798</v>
      </c>
      <c r="FR878">
        <v>5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11.318</v>
      </c>
      <c r="GF878">
        <v>0.2191</v>
      </c>
      <c r="GG878">
        <v>5.21543574155078</v>
      </c>
      <c r="GH878">
        <v>0.0100486214095962</v>
      </c>
      <c r="GI878">
        <v>-1.74255938316833e-06</v>
      </c>
      <c r="GJ878">
        <v>3.40457676646056e-10</v>
      </c>
      <c r="GK878">
        <v>-0.0234001039270155</v>
      </c>
      <c r="GL878">
        <v>-0.0317258394575505</v>
      </c>
      <c r="GM878">
        <v>0.00293552719409138</v>
      </c>
      <c r="GN878">
        <v>-2.89779016759736e-05</v>
      </c>
      <c r="GO878">
        <v>-4</v>
      </c>
      <c r="GP878">
        <v>2214</v>
      </c>
      <c r="GQ878">
        <v>1</v>
      </c>
      <c r="GR878">
        <v>18</v>
      </c>
      <c r="GS878">
        <v>17508.4</v>
      </c>
      <c r="GT878">
        <v>28884.3</v>
      </c>
      <c r="GU878">
        <v>2.07031</v>
      </c>
      <c r="GV878">
        <v>2.66235</v>
      </c>
      <c r="GW878">
        <v>2.24854</v>
      </c>
      <c r="GX878">
        <v>2.73193</v>
      </c>
      <c r="GY878">
        <v>1.99585</v>
      </c>
      <c r="GZ878">
        <v>2.36694</v>
      </c>
      <c r="HA878">
        <v>42.0593</v>
      </c>
      <c r="HB878">
        <v>15.2353</v>
      </c>
      <c r="HC878">
        <v>18</v>
      </c>
      <c r="HD878">
        <v>444.263</v>
      </c>
      <c r="HE878">
        <v>599.387</v>
      </c>
      <c r="HF878">
        <v>12.8837</v>
      </c>
      <c r="HG878">
        <v>31.9311</v>
      </c>
      <c r="HH878">
        <v>30.0002</v>
      </c>
      <c r="HI878">
        <v>31.668</v>
      </c>
      <c r="HJ878">
        <v>31.5413</v>
      </c>
      <c r="HK878">
        <v>41.495</v>
      </c>
      <c r="HL878">
        <v>44.7893</v>
      </c>
      <c r="HM878">
        <v>0</v>
      </c>
      <c r="HN878">
        <v>12.3787</v>
      </c>
      <c r="HO878">
        <v>737.374</v>
      </c>
      <c r="HP878">
        <v>16.6198</v>
      </c>
      <c r="HQ878">
        <v>101.997</v>
      </c>
      <c r="HR878">
        <v>102.776</v>
      </c>
    </row>
    <row r="879" spans="1:226">
      <c r="A879">
        <v>863</v>
      </c>
      <c r="B879">
        <v>1657132277.5</v>
      </c>
      <c r="C879">
        <v>12244.9000000954</v>
      </c>
      <c r="D879" t="s">
        <v>2092</v>
      </c>
      <c r="E879" t="s">
        <v>2093</v>
      </c>
      <c r="F879">
        <v>5</v>
      </c>
      <c r="G879" t="s">
        <v>2007</v>
      </c>
      <c r="H879" t="s">
        <v>354</v>
      </c>
      <c r="I879">
        <v>1657132269.71429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740.699918919822</v>
      </c>
      <c r="AK879">
        <v>716.143951515151</v>
      </c>
      <c r="AL879">
        <v>3.43929717290815</v>
      </c>
      <c r="AM879">
        <v>66.8851955056144</v>
      </c>
      <c r="AN879">
        <f>(AP879 - AO879 + BO879*1E3/(8.314*(BQ879+273.15)) * AR879/BN879 * AQ879) * BN879/(100*BB879) * 1000/(1000 - AP879)</f>
        <v>0</v>
      </c>
      <c r="AO879">
        <v>16.6975024412569</v>
      </c>
      <c r="AP879">
        <v>18.9040327272727</v>
      </c>
      <c r="AQ879">
        <v>0.000165081031985896</v>
      </c>
      <c r="AR879">
        <v>77.4802015788082</v>
      </c>
      <c r="AS879">
        <v>10</v>
      </c>
      <c r="AT879">
        <v>2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6</v>
      </c>
      <c r="BC879">
        <v>0.5</v>
      </c>
      <c r="BD879" t="s">
        <v>355</v>
      </c>
      <c r="BE879">
        <v>2</v>
      </c>
      <c r="BF879" t="b">
        <v>1</v>
      </c>
      <c r="BG879">
        <v>1657132269.71429</v>
      </c>
      <c r="BH879">
        <v>678.04725</v>
      </c>
      <c r="BI879">
        <v>712.538785714286</v>
      </c>
      <c r="BJ879">
        <v>18.8888821428571</v>
      </c>
      <c r="BK879">
        <v>16.6934178571429</v>
      </c>
      <c r="BL879">
        <v>666.805464285714</v>
      </c>
      <c r="BM879">
        <v>18.6699535714286</v>
      </c>
      <c r="BN879">
        <v>499.987107142857</v>
      </c>
      <c r="BO879">
        <v>73.9227178571429</v>
      </c>
      <c r="BP879">
        <v>0.0463885321428571</v>
      </c>
      <c r="BQ879">
        <v>22.82725</v>
      </c>
      <c r="BR879">
        <v>23.8043214285714</v>
      </c>
      <c r="BS879">
        <v>999.9</v>
      </c>
      <c r="BT879">
        <v>0</v>
      </c>
      <c r="BU879">
        <v>0</v>
      </c>
      <c r="BV879">
        <v>10006.9642857143</v>
      </c>
      <c r="BW879">
        <v>0</v>
      </c>
      <c r="BX879">
        <v>1984.41571428571</v>
      </c>
      <c r="BY879">
        <v>-34.4914892857143</v>
      </c>
      <c r="BZ879">
        <v>691.101571428571</v>
      </c>
      <c r="CA879">
        <v>724.635607142857</v>
      </c>
      <c r="CB879">
        <v>2.19546964285714</v>
      </c>
      <c r="CC879">
        <v>712.538785714286</v>
      </c>
      <c r="CD879">
        <v>16.6934178571429</v>
      </c>
      <c r="CE879">
        <v>1.39631714285714</v>
      </c>
      <c r="CF879">
        <v>1.23402357142857</v>
      </c>
      <c r="CG879">
        <v>11.8777</v>
      </c>
      <c r="CH879">
        <v>10.0184607142857</v>
      </c>
      <c r="CI879">
        <v>1999.98642857143</v>
      </c>
      <c r="CJ879">
        <v>0.980007</v>
      </c>
      <c r="CK879">
        <v>0.019993</v>
      </c>
      <c r="CL879">
        <v>0</v>
      </c>
      <c r="CM879">
        <v>2.35531785714286</v>
      </c>
      <c r="CN879">
        <v>0</v>
      </c>
      <c r="CO879">
        <v>5029.66428571429</v>
      </c>
      <c r="CP879">
        <v>17300.0714285714</v>
      </c>
      <c r="CQ879">
        <v>40.8838571428571</v>
      </c>
      <c r="CR879">
        <v>42.375</v>
      </c>
      <c r="CS879">
        <v>40.875</v>
      </c>
      <c r="CT879">
        <v>40.5398571428571</v>
      </c>
      <c r="CU879">
        <v>39.991</v>
      </c>
      <c r="CV879">
        <v>1959.99642857143</v>
      </c>
      <c r="CW879">
        <v>39.99</v>
      </c>
      <c r="CX879">
        <v>0</v>
      </c>
      <c r="CY879">
        <v>1657132257.7</v>
      </c>
      <c r="CZ879">
        <v>0</v>
      </c>
      <c r="DA879">
        <v>0</v>
      </c>
      <c r="DB879" t="s">
        <v>356</v>
      </c>
      <c r="DC879">
        <v>1656081770.5</v>
      </c>
      <c r="DD879">
        <v>1655399214.6</v>
      </c>
      <c r="DE879">
        <v>0</v>
      </c>
      <c r="DF879">
        <v>0.134</v>
      </c>
      <c r="DG879">
        <v>-0.06</v>
      </c>
      <c r="DH879">
        <v>9.331</v>
      </c>
      <c r="DI879">
        <v>0.511</v>
      </c>
      <c r="DJ879">
        <v>421</v>
      </c>
      <c r="DK879">
        <v>25</v>
      </c>
      <c r="DL879">
        <v>1.93</v>
      </c>
      <c r="DM879">
        <v>0.15</v>
      </c>
      <c r="DN879">
        <v>-34.40722</v>
      </c>
      <c r="DO879">
        <v>-0.950494559099406</v>
      </c>
      <c r="DP879">
        <v>0.283973596659971</v>
      </c>
      <c r="DQ879">
        <v>0</v>
      </c>
      <c r="DR879">
        <v>2.1938895</v>
      </c>
      <c r="DS879">
        <v>0.0296710694183794</v>
      </c>
      <c r="DT879">
        <v>0.00423039356916113</v>
      </c>
      <c r="DU879">
        <v>1</v>
      </c>
      <c r="DV879">
        <v>1</v>
      </c>
      <c r="DW879">
        <v>2</v>
      </c>
      <c r="DX879" t="s">
        <v>357</v>
      </c>
      <c r="DY879">
        <v>2.96845</v>
      </c>
      <c r="DZ879">
        <v>2.70156</v>
      </c>
      <c r="EA879">
        <v>0.107055</v>
      </c>
      <c r="EB879">
        <v>0.111931</v>
      </c>
      <c r="EC879">
        <v>0.0712514</v>
      </c>
      <c r="ED879">
        <v>0.0657696</v>
      </c>
      <c r="EE879">
        <v>34606.6</v>
      </c>
      <c r="EF879">
        <v>37661</v>
      </c>
      <c r="EG879">
        <v>35152.4</v>
      </c>
      <c r="EH879">
        <v>38495.4</v>
      </c>
      <c r="EI879">
        <v>46355.9</v>
      </c>
      <c r="EJ879">
        <v>51941.6</v>
      </c>
      <c r="EK879">
        <v>55006.4</v>
      </c>
      <c r="EL879">
        <v>61744.9</v>
      </c>
      <c r="EM879">
        <v>1.8348</v>
      </c>
      <c r="EN879">
        <v>2.0654</v>
      </c>
      <c r="EO879">
        <v>-0.012368</v>
      </c>
      <c r="EP879">
        <v>0</v>
      </c>
      <c r="EQ879">
        <v>24.0045</v>
      </c>
      <c r="ER879">
        <v>999.9</v>
      </c>
      <c r="ES879">
        <v>34.581</v>
      </c>
      <c r="ET879">
        <v>39.045</v>
      </c>
      <c r="EU879">
        <v>32.9497</v>
      </c>
      <c r="EV879">
        <v>55.0022</v>
      </c>
      <c r="EW879">
        <v>35.6931</v>
      </c>
      <c r="EX879">
        <v>2</v>
      </c>
      <c r="EY879">
        <v>0.406423</v>
      </c>
      <c r="EZ879">
        <v>9.28105</v>
      </c>
      <c r="FA879">
        <v>19.9148</v>
      </c>
      <c r="FB879">
        <v>5.19932</v>
      </c>
      <c r="FC879">
        <v>12.0099</v>
      </c>
      <c r="FD879">
        <v>4.9756</v>
      </c>
      <c r="FE879">
        <v>3.294</v>
      </c>
      <c r="FF879">
        <v>9999</v>
      </c>
      <c r="FG879">
        <v>9999</v>
      </c>
      <c r="FH879">
        <v>9999</v>
      </c>
      <c r="FI879">
        <v>554</v>
      </c>
      <c r="FJ879">
        <v>1.8631</v>
      </c>
      <c r="FK879">
        <v>1.86783</v>
      </c>
      <c r="FL879">
        <v>1.86752</v>
      </c>
      <c r="FM879">
        <v>1.86874</v>
      </c>
      <c r="FN879">
        <v>1.86951</v>
      </c>
      <c r="FO879">
        <v>1.86557</v>
      </c>
      <c r="FP879">
        <v>1.86661</v>
      </c>
      <c r="FQ879">
        <v>1.86798</v>
      </c>
      <c r="FR879">
        <v>5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11.454</v>
      </c>
      <c r="GF879">
        <v>0.2197</v>
      </c>
      <c r="GG879">
        <v>5.21543574155078</v>
      </c>
      <c r="GH879">
        <v>0.0100486214095962</v>
      </c>
      <c r="GI879">
        <v>-1.74255938316833e-06</v>
      </c>
      <c r="GJ879">
        <v>3.40457676646056e-10</v>
      </c>
      <c r="GK879">
        <v>-0.0234001039270155</v>
      </c>
      <c r="GL879">
        <v>-0.0317258394575505</v>
      </c>
      <c r="GM879">
        <v>0.00293552719409138</v>
      </c>
      <c r="GN879">
        <v>-2.89779016759736e-05</v>
      </c>
      <c r="GO879">
        <v>-4</v>
      </c>
      <c r="GP879">
        <v>2214</v>
      </c>
      <c r="GQ879">
        <v>1</v>
      </c>
      <c r="GR879">
        <v>18</v>
      </c>
      <c r="GS879">
        <v>17508.5</v>
      </c>
      <c r="GT879">
        <v>28884.4</v>
      </c>
      <c r="GU879">
        <v>2.10449</v>
      </c>
      <c r="GV879">
        <v>2.66357</v>
      </c>
      <c r="GW879">
        <v>2.24854</v>
      </c>
      <c r="GX879">
        <v>2.73193</v>
      </c>
      <c r="GY879">
        <v>1.99585</v>
      </c>
      <c r="GZ879">
        <v>2.32422</v>
      </c>
      <c r="HA879">
        <v>42.0593</v>
      </c>
      <c r="HB879">
        <v>15.2178</v>
      </c>
      <c r="HC879">
        <v>18</v>
      </c>
      <c r="HD879">
        <v>445.416</v>
      </c>
      <c r="HE879">
        <v>600.092</v>
      </c>
      <c r="HF879">
        <v>12.8854</v>
      </c>
      <c r="HG879">
        <v>31.9339</v>
      </c>
      <c r="HH879">
        <v>30.0003</v>
      </c>
      <c r="HI879">
        <v>31.6736</v>
      </c>
      <c r="HJ879">
        <v>31.5491</v>
      </c>
      <c r="HK879">
        <v>42.253</v>
      </c>
      <c r="HL879">
        <v>44.7893</v>
      </c>
      <c r="HM879">
        <v>0</v>
      </c>
      <c r="HN879">
        <v>12.3852</v>
      </c>
      <c r="HO879">
        <v>757.487</v>
      </c>
      <c r="HP879">
        <v>16.6098</v>
      </c>
      <c r="HQ879">
        <v>101.997</v>
      </c>
      <c r="HR879">
        <v>102.776</v>
      </c>
    </row>
    <row r="880" spans="1:226">
      <c r="A880">
        <v>864</v>
      </c>
      <c r="B880">
        <v>1657132282.5</v>
      </c>
      <c r="C880">
        <v>12249.9000000954</v>
      </c>
      <c r="D880" t="s">
        <v>2094</v>
      </c>
      <c r="E880" t="s">
        <v>2095</v>
      </c>
      <c r="F880">
        <v>5</v>
      </c>
      <c r="G880" t="s">
        <v>2007</v>
      </c>
      <c r="H880" t="s">
        <v>354</v>
      </c>
      <c r="I880">
        <v>1657132275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756.922657936084</v>
      </c>
      <c r="AK880">
        <v>732.734327272727</v>
      </c>
      <c r="AL880">
        <v>3.27254549672086</v>
      </c>
      <c r="AM880">
        <v>66.8851955056144</v>
      </c>
      <c r="AN880">
        <f>(AP880 - AO880 + BO880*1E3/(8.314*(BQ880+273.15)) * AR880/BN880 * AQ880) * BN880/(100*BB880) * 1000/(1000 - AP880)</f>
        <v>0</v>
      </c>
      <c r="AO880">
        <v>16.7030123689017</v>
      </c>
      <c r="AP880">
        <v>18.9136612121212</v>
      </c>
      <c r="AQ880">
        <v>0.00634948913783766</v>
      </c>
      <c r="AR880">
        <v>77.4802015788082</v>
      </c>
      <c r="AS880">
        <v>10</v>
      </c>
      <c r="AT880">
        <v>2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6</v>
      </c>
      <c r="BC880">
        <v>0.5</v>
      </c>
      <c r="BD880" t="s">
        <v>355</v>
      </c>
      <c r="BE880">
        <v>2</v>
      </c>
      <c r="BF880" t="b">
        <v>1</v>
      </c>
      <c r="BG880">
        <v>1657132275</v>
      </c>
      <c r="BH880">
        <v>695.789074074074</v>
      </c>
      <c r="BI880">
        <v>730.20762962963</v>
      </c>
      <c r="BJ880">
        <v>18.8993888888889</v>
      </c>
      <c r="BK880">
        <v>16.6977</v>
      </c>
      <c r="BL880">
        <v>684.40362962963</v>
      </c>
      <c r="BM880">
        <v>18.6799851851852</v>
      </c>
      <c r="BN880">
        <v>500.003333333333</v>
      </c>
      <c r="BO880">
        <v>73.9222259259259</v>
      </c>
      <c r="BP880">
        <v>0.0465320962962963</v>
      </c>
      <c r="BQ880">
        <v>22.8313962962963</v>
      </c>
      <c r="BR880">
        <v>23.8028703703704</v>
      </c>
      <c r="BS880">
        <v>999.9</v>
      </c>
      <c r="BT880">
        <v>0</v>
      </c>
      <c r="BU880">
        <v>0</v>
      </c>
      <c r="BV880">
        <v>10003.8888888889</v>
      </c>
      <c r="BW880">
        <v>0</v>
      </c>
      <c r="BX880">
        <v>1985.80481481481</v>
      </c>
      <c r="BY880">
        <v>-34.4185</v>
      </c>
      <c r="BZ880">
        <v>709.192555555556</v>
      </c>
      <c r="CA880">
        <v>742.607555555555</v>
      </c>
      <c r="CB880">
        <v>2.2016837037037</v>
      </c>
      <c r="CC880">
        <v>730.20762962963</v>
      </c>
      <c r="CD880">
        <v>16.6977</v>
      </c>
      <c r="CE880">
        <v>1.39708481481481</v>
      </c>
      <c r="CF880">
        <v>1.23433222222222</v>
      </c>
      <c r="CG880">
        <v>11.8860222222222</v>
      </c>
      <c r="CH880">
        <v>10.0221925925926</v>
      </c>
      <c r="CI880">
        <v>1999.98259259259</v>
      </c>
      <c r="CJ880">
        <v>0.980002</v>
      </c>
      <c r="CK880">
        <v>0.0199978666666667</v>
      </c>
      <c r="CL880">
        <v>0</v>
      </c>
      <c r="CM880">
        <v>2.32572222222222</v>
      </c>
      <c r="CN880">
        <v>0</v>
      </c>
      <c r="CO880">
        <v>5027.18814814815</v>
      </c>
      <c r="CP880">
        <v>17300.0222222222</v>
      </c>
      <c r="CQ880">
        <v>40.8887777777778</v>
      </c>
      <c r="CR880">
        <v>42.375</v>
      </c>
      <c r="CS880">
        <v>40.875</v>
      </c>
      <c r="CT880">
        <v>40.5482222222222</v>
      </c>
      <c r="CU880">
        <v>39.9906666666667</v>
      </c>
      <c r="CV880">
        <v>1959.98259259259</v>
      </c>
      <c r="CW880">
        <v>39.9974074074074</v>
      </c>
      <c r="CX880">
        <v>0</v>
      </c>
      <c r="CY880">
        <v>1657132262.5</v>
      </c>
      <c r="CZ880">
        <v>0</v>
      </c>
      <c r="DA880">
        <v>0</v>
      </c>
      <c r="DB880" t="s">
        <v>356</v>
      </c>
      <c r="DC880">
        <v>1656081770.5</v>
      </c>
      <c r="DD880">
        <v>1655399214.6</v>
      </c>
      <c r="DE880">
        <v>0</v>
      </c>
      <c r="DF880">
        <v>0.134</v>
      </c>
      <c r="DG880">
        <v>-0.06</v>
      </c>
      <c r="DH880">
        <v>9.331</v>
      </c>
      <c r="DI880">
        <v>0.511</v>
      </c>
      <c r="DJ880">
        <v>421</v>
      </c>
      <c r="DK880">
        <v>25</v>
      </c>
      <c r="DL880">
        <v>1.93</v>
      </c>
      <c r="DM880">
        <v>0.15</v>
      </c>
      <c r="DN880">
        <v>-34.4026375</v>
      </c>
      <c r="DO880">
        <v>0.837830769230888</v>
      </c>
      <c r="DP880">
        <v>0.334976438490456</v>
      </c>
      <c r="DQ880">
        <v>0</v>
      </c>
      <c r="DR880">
        <v>2.197645</v>
      </c>
      <c r="DS880">
        <v>0.0600254409005569</v>
      </c>
      <c r="DT880">
        <v>0.00717851377375568</v>
      </c>
      <c r="DU880">
        <v>1</v>
      </c>
      <c r="DV880">
        <v>1</v>
      </c>
      <c r="DW880">
        <v>2</v>
      </c>
      <c r="DX880" t="s">
        <v>357</v>
      </c>
      <c r="DY880">
        <v>2.96867</v>
      </c>
      <c r="DZ880">
        <v>2.70089</v>
      </c>
      <c r="EA880">
        <v>0.10878</v>
      </c>
      <c r="EB880">
        <v>0.113597</v>
      </c>
      <c r="EC880">
        <v>0.0712688</v>
      </c>
      <c r="ED880">
        <v>0.0657671</v>
      </c>
      <c r="EE880">
        <v>34539.3</v>
      </c>
      <c r="EF880">
        <v>37590.1</v>
      </c>
      <c r="EG880">
        <v>35152</v>
      </c>
      <c r="EH880">
        <v>38495.2</v>
      </c>
      <c r="EI880">
        <v>46354.7</v>
      </c>
      <c r="EJ880">
        <v>51941.3</v>
      </c>
      <c r="EK880">
        <v>55005.9</v>
      </c>
      <c r="EL880">
        <v>61744.3</v>
      </c>
      <c r="EM880">
        <v>1.835</v>
      </c>
      <c r="EN880">
        <v>2.0648</v>
      </c>
      <c r="EO880">
        <v>-0.012517</v>
      </c>
      <c r="EP880">
        <v>0</v>
      </c>
      <c r="EQ880">
        <v>24.0045</v>
      </c>
      <c r="ER880">
        <v>999.9</v>
      </c>
      <c r="ES880">
        <v>34.581</v>
      </c>
      <c r="ET880">
        <v>39.045</v>
      </c>
      <c r="EU880">
        <v>32.9488</v>
      </c>
      <c r="EV880">
        <v>54.9522</v>
      </c>
      <c r="EW880">
        <v>35.601</v>
      </c>
      <c r="EX880">
        <v>2</v>
      </c>
      <c r="EY880">
        <v>0.406707</v>
      </c>
      <c r="EZ880">
        <v>9.28105</v>
      </c>
      <c r="FA880">
        <v>19.915</v>
      </c>
      <c r="FB880">
        <v>5.20172</v>
      </c>
      <c r="FC880">
        <v>12.0099</v>
      </c>
      <c r="FD880">
        <v>4.976</v>
      </c>
      <c r="FE880">
        <v>3.294</v>
      </c>
      <c r="FF880">
        <v>9999</v>
      </c>
      <c r="FG880">
        <v>9999</v>
      </c>
      <c r="FH880">
        <v>9999</v>
      </c>
      <c r="FI880">
        <v>554</v>
      </c>
      <c r="FJ880">
        <v>1.8631</v>
      </c>
      <c r="FK880">
        <v>1.86783</v>
      </c>
      <c r="FL880">
        <v>1.86752</v>
      </c>
      <c r="FM880">
        <v>1.86874</v>
      </c>
      <c r="FN880">
        <v>1.86951</v>
      </c>
      <c r="FO880">
        <v>1.86557</v>
      </c>
      <c r="FP880">
        <v>1.86661</v>
      </c>
      <c r="FQ880">
        <v>1.86798</v>
      </c>
      <c r="FR880">
        <v>5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11.585</v>
      </c>
      <c r="GF880">
        <v>0.22</v>
      </c>
      <c r="GG880">
        <v>5.21543574155078</v>
      </c>
      <c r="GH880">
        <v>0.0100486214095962</v>
      </c>
      <c r="GI880">
        <v>-1.74255938316833e-06</v>
      </c>
      <c r="GJ880">
        <v>3.40457676646056e-10</v>
      </c>
      <c r="GK880">
        <v>-0.0234001039270155</v>
      </c>
      <c r="GL880">
        <v>-0.0317258394575505</v>
      </c>
      <c r="GM880">
        <v>0.00293552719409138</v>
      </c>
      <c r="GN880">
        <v>-2.89779016759736e-05</v>
      </c>
      <c r="GO880">
        <v>-4</v>
      </c>
      <c r="GP880">
        <v>2214</v>
      </c>
      <c r="GQ880">
        <v>1</v>
      </c>
      <c r="GR880">
        <v>18</v>
      </c>
      <c r="GS880">
        <v>17508.5</v>
      </c>
      <c r="GT880">
        <v>28884.5</v>
      </c>
      <c r="GU880">
        <v>2.14478</v>
      </c>
      <c r="GV880">
        <v>2.65869</v>
      </c>
      <c r="GW880">
        <v>2.24854</v>
      </c>
      <c r="GX880">
        <v>2.73193</v>
      </c>
      <c r="GY880">
        <v>1.99585</v>
      </c>
      <c r="GZ880">
        <v>2.3291</v>
      </c>
      <c r="HA880">
        <v>42.0593</v>
      </c>
      <c r="HB880">
        <v>15.2265</v>
      </c>
      <c r="HC880">
        <v>18</v>
      </c>
      <c r="HD880">
        <v>445.58</v>
      </c>
      <c r="HE880">
        <v>599.681</v>
      </c>
      <c r="HF880">
        <v>12.8874</v>
      </c>
      <c r="HG880">
        <v>31.9396</v>
      </c>
      <c r="HH880">
        <v>30.0004</v>
      </c>
      <c r="HI880">
        <v>31.6791</v>
      </c>
      <c r="HJ880">
        <v>31.5545</v>
      </c>
      <c r="HK880">
        <v>42.9958</v>
      </c>
      <c r="HL880">
        <v>45.0612</v>
      </c>
      <c r="HM880">
        <v>0</v>
      </c>
      <c r="HN880">
        <v>12.3942</v>
      </c>
      <c r="HO880">
        <v>771.058</v>
      </c>
      <c r="HP880">
        <v>16.5907</v>
      </c>
      <c r="HQ880">
        <v>101.996</v>
      </c>
      <c r="HR880">
        <v>102.775</v>
      </c>
    </row>
    <row r="881" spans="1:226">
      <c r="A881">
        <v>865</v>
      </c>
      <c r="B881">
        <v>1657132287.5</v>
      </c>
      <c r="C881">
        <v>12254.9000000954</v>
      </c>
      <c r="D881" t="s">
        <v>2096</v>
      </c>
      <c r="E881" t="s">
        <v>2097</v>
      </c>
      <c r="F881">
        <v>5</v>
      </c>
      <c r="G881" t="s">
        <v>2007</v>
      </c>
      <c r="H881" t="s">
        <v>354</v>
      </c>
      <c r="I881">
        <v>1657132279.71429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774.046898746611</v>
      </c>
      <c r="AK881">
        <v>749.581757575757</v>
      </c>
      <c r="AL881">
        <v>3.31638884684657</v>
      </c>
      <c r="AM881">
        <v>66.8851955056144</v>
      </c>
      <c r="AN881">
        <f>(AP881 - AO881 + BO881*1E3/(8.314*(BQ881+273.15)) * AR881/BN881 * AQ881) * BN881/(100*BB881) * 1000/(1000 - AP881)</f>
        <v>0</v>
      </c>
      <c r="AO881">
        <v>16.6970454132591</v>
      </c>
      <c r="AP881">
        <v>18.9198078787879</v>
      </c>
      <c r="AQ881">
        <v>-5.07223784233955e-05</v>
      </c>
      <c r="AR881">
        <v>77.4802015788082</v>
      </c>
      <c r="AS881">
        <v>10</v>
      </c>
      <c r="AT881">
        <v>2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6</v>
      </c>
      <c r="BC881">
        <v>0.5</v>
      </c>
      <c r="BD881" t="s">
        <v>355</v>
      </c>
      <c r="BE881">
        <v>2</v>
      </c>
      <c r="BF881" t="b">
        <v>1</v>
      </c>
      <c r="BG881">
        <v>1657132279.71429</v>
      </c>
      <c r="BH881">
        <v>711.455321428571</v>
      </c>
      <c r="BI881">
        <v>745.792357142857</v>
      </c>
      <c r="BJ881">
        <v>18.9080214285714</v>
      </c>
      <c r="BK881">
        <v>16.6983428571429</v>
      </c>
      <c r="BL881">
        <v>699.943571428572</v>
      </c>
      <c r="BM881">
        <v>18.688225</v>
      </c>
      <c r="BN881">
        <v>499.999464285714</v>
      </c>
      <c r="BO881">
        <v>73.9228428571429</v>
      </c>
      <c r="BP881">
        <v>0.04654105</v>
      </c>
      <c r="BQ881">
        <v>22.8331357142857</v>
      </c>
      <c r="BR881">
        <v>23.8013321428571</v>
      </c>
      <c r="BS881">
        <v>999.9</v>
      </c>
      <c r="BT881">
        <v>0</v>
      </c>
      <c r="BU881">
        <v>0</v>
      </c>
      <c r="BV881">
        <v>10003.5714285714</v>
      </c>
      <c r="BW881">
        <v>0</v>
      </c>
      <c r="BX881">
        <v>1986.69678571429</v>
      </c>
      <c r="BY881">
        <v>-34.3370857142857</v>
      </c>
      <c r="BZ881">
        <v>725.166892857143</v>
      </c>
      <c r="CA881">
        <v>758.457392857143</v>
      </c>
      <c r="CB881">
        <v>2.20967107142857</v>
      </c>
      <c r="CC881">
        <v>745.792357142857</v>
      </c>
      <c r="CD881">
        <v>16.6983428571429</v>
      </c>
      <c r="CE881">
        <v>1.39773464285714</v>
      </c>
      <c r="CF881">
        <v>1.23439</v>
      </c>
      <c r="CG881">
        <v>11.8930714285714</v>
      </c>
      <c r="CH881">
        <v>10.0228892857143</v>
      </c>
      <c r="CI881">
        <v>1999.99071428571</v>
      </c>
      <c r="CJ881">
        <v>0.979997357142857</v>
      </c>
      <c r="CK881">
        <v>0.0200023857142857</v>
      </c>
      <c r="CL881">
        <v>0</v>
      </c>
      <c r="CM881">
        <v>2.32642142857143</v>
      </c>
      <c r="CN881">
        <v>0</v>
      </c>
      <c r="CO881">
        <v>5025.13035714286</v>
      </c>
      <c r="CP881">
        <v>17300.0642857143</v>
      </c>
      <c r="CQ881">
        <v>40.8971428571429</v>
      </c>
      <c r="CR881">
        <v>42.375</v>
      </c>
      <c r="CS881">
        <v>40.875</v>
      </c>
      <c r="CT881">
        <v>40.5575714285714</v>
      </c>
      <c r="CU881">
        <v>39.9955</v>
      </c>
      <c r="CV881">
        <v>1959.98142857143</v>
      </c>
      <c r="CW881">
        <v>40.0060714285714</v>
      </c>
      <c r="CX881">
        <v>0</v>
      </c>
      <c r="CY881">
        <v>1657132267.9</v>
      </c>
      <c r="CZ881">
        <v>0</v>
      </c>
      <c r="DA881">
        <v>0</v>
      </c>
      <c r="DB881" t="s">
        <v>356</v>
      </c>
      <c r="DC881">
        <v>1656081770.5</v>
      </c>
      <c r="DD881">
        <v>1655399214.6</v>
      </c>
      <c r="DE881">
        <v>0</v>
      </c>
      <c r="DF881">
        <v>0.134</v>
      </c>
      <c r="DG881">
        <v>-0.06</v>
      </c>
      <c r="DH881">
        <v>9.331</v>
      </c>
      <c r="DI881">
        <v>0.511</v>
      </c>
      <c r="DJ881">
        <v>421</v>
      </c>
      <c r="DK881">
        <v>25</v>
      </c>
      <c r="DL881">
        <v>1.93</v>
      </c>
      <c r="DM881">
        <v>0.15</v>
      </c>
      <c r="DN881">
        <v>-34.4006125</v>
      </c>
      <c r="DO881">
        <v>0.679342964352759</v>
      </c>
      <c r="DP881">
        <v>0.409247807072622</v>
      </c>
      <c r="DQ881">
        <v>0</v>
      </c>
      <c r="DR881">
        <v>2.2043655</v>
      </c>
      <c r="DS881">
        <v>0.101974108818004</v>
      </c>
      <c r="DT881">
        <v>0.0105828214456259</v>
      </c>
      <c r="DU881">
        <v>0</v>
      </c>
      <c r="DV881">
        <v>0</v>
      </c>
      <c r="DW881">
        <v>2</v>
      </c>
      <c r="DX881" t="s">
        <v>367</v>
      </c>
      <c r="DY881">
        <v>2.96812</v>
      </c>
      <c r="DZ881">
        <v>2.70043</v>
      </c>
      <c r="EA881">
        <v>0.110479</v>
      </c>
      <c r="EB881">
        <v>0.115249</v>
      </c>
      <c r="EC881">
        <v>0.0712815</v>
      </c>
      <c r="ED881">
        <v>0.0656305</v>
      </c>
      <c r="EE881">
        <v>34473.6</v>
      </c>
      <c r="EF881">
        <v>37519.8</v>
      </c>
      <c r="EG881">
        <v>35152.2</v>
      </c>
      <c r="EH881">
        <v>38495</v>
      </c>
      <c r="EI881">
        <v>46354.7</v>
      </c>
      <c r="EJ881">
        <v>51947.9</v>
      </c>
      <c r="EK881">
        <v>55006.7</v>
      </c>
      <c r="EL881">
        <v>61743</v>
      </c>
      <c r="EM881">
        <v>1.8346</v>
      </c>
      <c r="EN881">
        <v>2.0646</v>
      </c>
      <c r="EO881">
        <v>-0.012517</v>
      </c>
      <c r="EP881">
        <v>0</v>
      </c>
      <c r="EQ881">
        <v>24.0045</v>
      </c>
      <c r="ER881">
        <v>999.9</v>
      </c>
      <c r="ES881">
        <v>34.581</v>
      </c>
      <c r="ET881">
        <v>39.055</v>
      </c>
      <c r="EU881">
        <v>32.9634</v>
      </c>
      <c r="EV881">
        <v>55.0222</v>
      </c>
      <c r="EW881">
        <v>35.6651</v>
      </c>
      <c r="EX881">
        <v>2</v>
      </c>
      <c r="EY881">
        <v>0.407154</v>
      </c>
      <c r="EZ881">
        <v>9.28105</v>
      </c>
      <c r="FA881">
        <v>19.9147</v>
      </c>
      <c r="FB881">
        <v>5.19932</v>
      </c>
      <c r="FC881">
        <v>12.0099</v>
      </c>
      <c r="FD881">
        <v>4.976</v>
      </c>
      <c r="FE881">
        <v>3.294</v>
      </c>
      <c r="FF881">
        <v>9999</v>
      </c>
      <c r="FG881">
        <v>9999</v>
      </c>
      <c r="FH881">
        <v>9999</v>
      </c>
      <c r="FI881">
        <v>554</v>
      </c>
      <c r="FJ881">
        <v>1.8631</v>
      </c>
      <c r="FK881">
        <v>1.8678</v>
      </c>
      <c r="FL881">
        <v>1.86752</v>
      </c>
      <c r="FM881">
        <v>1.86874</v>
      </c>
      <c r="FN881">
        <v>1.86951</v>
      </c>
      <c r="FO881">
        <v>1.86557</v>
      </c>
      <c r="FP881">
        <v>1.86661</v>
      </c>
      <c r="FQ881">
        <v>1.86798</v>
      </c>
      <c r="FR881">
        <v>5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11.716</v>
      </c>
      <c r="GF881">
        <v>0.2202</v>
      </c>
      <c r="GG881">
        <v>5.21543574155078</v>
      </c>
      <c r="GH881">
        <v>0.0100486214095962</v>
      </c>
      <c r="GI881">
        <v>-1.74255938316833e-06</v>
      </c>
      <c r="GJ881">
        <v>3.40457676646056e-10</v>
      </c>
      <c r="GK881">
        <v>-0.0234001039270155</v>
      </c>
      <c r="GL881">
        <v>-0.0317258394575505</v>
      </c>
      <c r="GM881">
        <v>0.00293552719409138</v>
      </c>
      <c r="GN881">
        <v>-2.89779016759736e-05</v>
      </c>
      <c r="GO881">
        <v>-4</v>
      </c>
      <c r="GP881">
        <v>2214</v>
      </c>
      <c r="GQ881">
        <v>1</v>
      </c>
      <c r="GR881">
        <v>18</v>
      </c>
      <c r="GS881">
        <v>17508.6</v>
      </c>
      <c r="GT881">
        <v>28884.5</v>
      </c>
      <c r="GU881">
        <v>2.17896</v>
      </c>
      <c r="GV881">
        <v>2.66113</v>
      </c>
      <c r="GW881">
        <v>2.24854</v>
      </c>
      <c r="GX881">
        <v>2.73071</v>
      </c>
      <c r="GY881">
        <v>1.99585</v>
      </c>
      <c r="GZ881">
        <v>2.34985</v>
      </c>
      <c r="HA881">
        <v>42.0857</v>
      </c>
      <c r="HB881">
        <v>15.2178</v>
      </c>
      <c r="HC881">
        <v>18</v>
      </c>
      <c r="HD881">
        <v>445.373</v>
      </c>
      <c r="HE881">
        <v>599.581</v>
      </c>
      <c r="HF881">
        <v>12.8911</v>
      </c>
      <c r="HG881">
        <v>31.9424</v>
      </c>
      <c r="HH881">
        <v>30.0004</v>
      </c>
      <c r="HI881">
        <v>31.6847</v>
      </c>
      <c r="HJ881">
        <v>31.5601</v>
      </c>
      <c r="HK881">
        <v>43.7301</v>
      </c>
      <c r="HL881">
        <v>45.3524</v>
      </c>
      <c r="HM881">
        <v>0</v>
      </c>
      <c r="HN881">
        <v>12.401</v>
      </c>
      <c r="HO881">
        <v>791.364</v>
      </c>
      <c r="HP881">
        <v>16.5795</v>
      </c>
      <c r="HQ881">
        <v>101.997</v>
      </c>
      <c r="HR881">
        <v>102.773</v>
      </c>
    </row>
    <row r="882" spans="1:226">
      <c r="A882">
        <v>866</v>
      </c>
      <c r="B882">
        <v>1657132292.5</v>
      </c>
      <c r="C882">
        <v>12259.9000000954</v>
      </c>
      <c r="D882" t="s">
        <v>2098</v>
      </c>
      <c r="E882" t="s">
        <v>2099</v>
      </c>
      <c r="F882">
        <v>5</v>
      </c>
      <c r="G882" t="s">
        <v>2007</v>
      </c>
      <c r="H882" t="s">
        <v>354</v>
      </c>
      <c r="I882">
        <v>1657132285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790.869474102497</v>
      </c>
      <c r="AK882">
        <v>766.132703030303</v>
      </c>
      <c r="AL882">
        <v>3.32010017305718</v>
      </c>
      <c r="AM882">
        <v>66.8851955056144</v>
      </c>
      <c r="AN882">
        <f>(AP882 - AO882 + BO882*1E3/(8.314*(BQ882+273.15)) * AR882/BN882 * AQ882) * BN882/(100*BB882) * 1000/(1000 - AP882)</f>
        <v>0</v>
      </c>
      <c r="AO882">
        <v>16.5824036120505</v>
      </c>
      <c r="AP882">
        <v>18.8945315151515</v>
      </c>
      <c r="AQ882">
        <v>-6.57779468694678e-05</v>
      </c>
      <c r="AR882">
        <v>77.4802015788082</v>
      </c>
      <c r="AS882">
        <v>10</v>
      </c>
      <c r="AT882">
        <v>2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6</v>
      </c>
      <c r="BC882">
        <v>0.5</v>
      </c>
      <c r="BD882" t="s">
        <v>355</v>
      </c>
      <c r="BE882">
        <v>2</v>
      </c>
      <c r="BF882" t="b">
        <v>1</v>
      </c>
      <c r="BG882">
        <v>1657132285</v>
      </c>
      <c r="BH882">
        <v>728.840703703704</v>
      </c>
      <c r="BI882">
        <v>763.213444444445</v>
      </c>
      <c r="BJ882">
        <v>18.9120555555556</v>
      </c>
      <c r="BK882">
        <v>16.6572814814815</v>
      </c>
      <c r="BL882">
        <v>717.189407407407</v>
      </c>
      <c r="BM882">
        <v>18.6920814814815</v>
      </c>
      <c r="BN882">
        <v>499.992888888889</v>
      </c>
      <c r="BO882">
        <v>73.9240111111111</v>
      </c>
      <c r="BP882">
        <v>0.0463797555555555</v>
      </c>
      <c r="BQ882">
        <v>22.8347333333333</v>
      </c>
      <c r="BR882">
        <v>23.8001703703704</v>
      </c>
      <c r="BS882">
        <v>999.9</v>
      </c>
      <c r="BT882">
        <v>0</v>
      </c>
      <c r="BU882">
        <v>0</v>
      </c>
      <c r="BV882">
        <v>10001.1111111111</v>
      </c>
      <c r="BW882">
        <v>0</v>
      </c>
      <c r="BX882">
        <v>1988.01962962963</v>
      </c>
      <c r="BY882">
        <v>-34.3728333333333</v>
      </c>
      <c r="BZ882">
        <v>742.890296296296</v>
      </c>
      <c r="CA882">
        <v>776.141222222222</v>
      </c>
      <c r="CB882">
        <v>2.2547737037037</v>
      </c>
      <c r="CC882">
        <v>763.213444444445</v>
      </c>
      <c r="CD882">
        <v>16.6572814814815</v>
      </c>
      <c r="CE882">
        <v>1.39805555555556</v>
      </c>
      <c r="CF882">
        <v>1.23137333333333</v>
      </c>
      <c r="CG882">
        <v>11.8965555555556</v>
      </c>
      <c r="CH882">
        <v>9.98626851851852</v>
      </c>
      <c r="CI882">
        <v>2000.00222222222</v>
      </c>
      <c r="CJ882">
        <v>0.979994814814815</v>
      </c>
      <c r="CK882">
        <v>0.0200049222222222</v>
      </c>
      <c r="CL882">
        <v>0</v>
      </c>
      <c r="CM882">
        <v>2.26917037037037</v>
      </c>
      <c r="CN882">
        <v>0</v>
      </c>
      <c r="CO882">
        <v>5023.36481481481</v>
      </c>
      <c r="CP882">
        <v>17300.1518518518</v>
      </c>
      <c r="CQ882">
        <v>40.9002592592593</v>
      </c>
      <c r="CR882">
        <v>42.375</v>
      </c>
      <c r="CS882">
        <v>40.875</v>
      </c>
      <c r="CT882">
        <v>40.5597037037037</v>
      </c>
      <c r="CU882">
        <v>39.9953333333333</v>
      </c>
      <c r="CV882">
        <v>1959.98814814815</v>
      </c>
      <c r="CW882">
        <v>40.0111111111111</v>
      </c>
      <c r="CX882">
        <v>0</v>
      </c>
      <c r="CY882">
        <v>1657132272.7</v>
      </c>
      <c r="CZ882">
        <v>0</v>
      </c>
      <c r="DA882">
        <v>0</v>
      </c>
      <c r="DB882" t="s">
        <v>356</v>
      </c>
      <c r="DC882">
        <v>1656081770.5</v>
      </c>
      <c r="DD882">
        <v>1655399214.6</v>
      </c>
      <c r="DE882">
        <v>0</v>
      </c>
      <c r="DF882">
        <v>0.134</v>
      </c>
      <c r="DG882">
        <v>-0.06</v>
      </c>
      <c r="DH882">
        <v>9.331</v>
      </c>
      <c r="DI882">
        <v>0.511</v>
      </c>
      <c r="DJ882">
        <v>421</v>
      </c>
      <c r="DK882">
        <v>25</v>
      </c>
      <c r="DL882">
        <v>1.93</v>
      </c>
      <c r="DM882">
        <v>0.15</v>
      </c>
      <c r="DN882">
        <v>-34.412735</v>
      </c>
      <c r="DO882">
        <v>-0.33350769230768</v>
      </c>
      <c r="DP882">
        <v>0.420211608924599</v>
      </c>
      <c r="DQ882">
        <v>0</v>
      </c>
      <c r="DR882">
        <v>2.23262225</v>
      </c>
      <c r="DS882">
        <v>0.40896844277673</v>
      </c>
      <c r="DT882">
        <v>0.0494066581286116</v>
      </c>
      <c r="DU882">
        <v>0</v>
      </c>
      <c r="DV882">
        <v>0</v>
      </c>
      <c r="DW882">
        <v>2</v>
      </c>
      <c r="DX882" t="s">
        <v>367</v>
      </c>
      <c r="DY882">
        <v>2.96874</v>
      </c>
      <c r="DZ882">
        <v>2.69948</v>
      </c>
      <c r="EA882">
        <v>0.11216</v>
      </c>
      <c r="EB882">
        <v>0.116917</v>
      </c>
      <c r="EC882">
        <v>0.0712274</v>
      </c>
      <c r="ED882">
        <v>0.0653943</v>
      </c>
      <c r="EE882">
        <v>34408.2</v>
      </c>
      <c r="EF882">
        <v>37448.1</v>
      </c>
      <c r="EG882">
        <v>35151.9</v>
      </c>
      <c r="EH882">
        <v>38494.1</v>
      </c>
      <c r="EI882">
        <v>46357.1</v>
      </c>
      <c r="EJ882">
        <v>51961.2</v>
      </c>
      <c r="EK882">
        <v>55006.2</v>
      </c>
      <c r="EL882">
        <v>61743.1</v>
      </c>
      <c r="EM882">
        <v>1.8342</v>
      </c>
      <c r="EN882">
        <v>2.0648</v>
      </c>
      <c r="EO882">
        <v>-0.0116229</v>
      </c>
      <c r="EP882">
        <v>0</v>
      </c>
      <c r="EQ882">
        <v>24.0045</v>
      </c>
      <c r="ER882">
        <v>999.9</v>
      </c>
      <c r="ES882">
        <v>34.581</v>
      </c>
      <c r="ET882">
        <v>39.055</v>
      </c>
      <c r="EU882">
        <v>32.9692</v>
      </c>
      <c r="EV882">
        <v>54.9422</v>
      </c>
      <c r="EW882">
        <v>35.6611</v>
      </c>
      <c r="EX882">
        <v>2</v>
      </c>
      <c r="EY882">
        <v>0.407256</v>
      </c>
      <c r="EZ882">
        <v>9.28105</v>
      </c>
      <c r="FA882">
        <v>19.9147</v>
      </c>
      <c r="FB882">
        <v>5.20052</v>
      </c>
      <c r="FC882">
        <v>12.0099</v>
      </c>
      <c r="FD882">
        <v>4.9752</v>
      </c>
      <c r="FE882">
        <v>3.294</v>
      </c>
      <c r="FF882">
        <v>9999</v>
      </c>
      <c r="FG882">
        <v>9999</v>
      </c>
      <c r="FH882">
        <v>9999</v>
      </c>
      <c r="FI882">
        <v>554</v>
      </c>
      <c r="FJ882">
        <v>1.8631</v>
      </c>
      <c r="FK882">
        <v>1.86783</v>
      </c>
      <c r="FL882">
        <v>1.86752</v>
      </c>
      <c r="FM882">
        <v>1.86877</v>
      </c>
      <c r="FN882">
        <v>1.86951</v>
      </c>
      <c r="FO882">
        <v>1.86557</v>
      </c>
      <c r="FP882">
        <v>1.86661</v>
      </c>
      <c r="FQ882">
        <v>1.86798</v>
      </c>
      <c r="FR882">
        <v>5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11.846</v>
      </c>
      <c r="GF882">
        <v>0.2194</v>
      </c>
      <c r="GG882">
        <v>5.21543574155078</v>
      </c>
      <c r="GH882">
        <v>0.0100486214095962</v>
      </c>
      <c r="GI882">
        <v>-1.74255938316833e-06</v>
      </c>
      <c r="GJ882">
        <v>3.40457676646056e-10</v>
      </c>
      <c r="GK882">
        <v>-0.0234001039270155</v>
      </c>
      <c r="GL882">
        <v>-0.0317258394575505</v>
      </c>
      <c r="GM882">
        <v>0.00293552719409138</v>
      </c>
      <c r="GN882">
        <v>-2.89779016759736e-05</v>
      </c>
      <c r="GO882">
        <v>-4</v>
      </c>
      <c r="GP882">
        <v>2214</v>
      </c>
      <c r="GQ882">
        <v>1</v>
      </c>
      <c r="GR882">
        <v>18</v>
      </c>
      <c r="GS882">
        <v>17508.7</v>
      </c>
      <c r="GT882">
        <v>28884.6</v>
      </c>
      <c r="GU882">
        <v>2.2168</v>
      </c>
      <c r="GV882">
        <v>2.66357</v>
      </c>
      <c r="GW882">
        <v>2.24854</v>
      </c>
      <c r="GX882">
        <v>2.73193</v>
      </c>
      <c r="GY882">
        <v>1.99585</v>
      </c>
      <c r="GZ882">
        <v>2.323</v>
      </c>
      <c r="HA882">
        <v>42.0857</v>
      </c>
      <c r="HB882">
        <v>15.209</v>
      </c>
      <c r="HC882">
        <v>18</v>
      </c>
      <c r="HD882">
        <v>445.165</v>
      </c>
      <c r="HE882">
        <v>599.791</v>
      </c>
      <c r="HF882">
        <v>12.8928</v>
      </c>
      <c r="HG882">
        <v>31.948</v>
      </c>
      <c r="HH882">
        <v>30.0003</v>
      </c>
      <c r="HI882">
        <v>31.6902</v>
      </c>
      <c r="HJ882">
        <v>31.5655</v>
      </c>
      <c r="HK882">
        <v>44.4455</v>
      </c>
      <c r="HL882">
        <v>45.3524</v>
      </c>
      <c r="HM882">
        <v>0</v>
      </c>
      <c r="HN882">
        <v>12.4046</v>
      </c>
      <c r="HO882">
        <v>804.82</v>
      </c>
      <c r="HP882">
        <v>16.5819</v>
      </c>
      <c r="HQ882">
        <v>101.996</v>
      </c>
      <c r="HR882">
        <v>102.772</v>
      </c>
    </row>
    <row r="883" spans="1:226">
      <c r="A883">
        <v>867</v>
      </c>
      <c r="B883">
        <v>1657132297.5</v>
      </c>
      <c r="C883">
        <v>12264.9000000954</v>
      </c>
      <c r="D883" t="s">
        <v>2100</v>
      </c>
      <c r="E883" t="s">
        <v>2101</v>
      </c>
      <c r="F883">
        <v>5</v>
      </c>
      <c r="G883" t="s">
        <v>2007</v>
      </c>
      <c r="H883" t="s">
        <v>354</v>
      </c>
      <c r="I883">
        <v>1657132289.71429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807.325482762747</v>
      </c>
      <c r="AK883">
        <v>782.875212121212</v>
      </c>
      <c r="AL883">
        <v>3.34184720285099</v>
      </c>
      <c r="AM883">
        <v>66.8851955056144</v>
      </c>
      <c r="AN883">
        <f>(AP883 - AO883 + BO883*1E3/(8.314*(BQ883+273.15)) * AR883/BN883 * AQ883) * BN883/(100*BB883) * 1000/(1000 - AP883)</f>
        <v>0</v>
      </c>
      <c r="AO883">
        <v>16.5680345283103</v>
      </c>
      <c r="AP883">
        <v>18.8774593939394</v>
      </c>
      <c r="AQ883">
        <v>-0.00128306254729628</v>
      </c>
      <c r="AR883">
        <v>77.4802015788082</v>
      </c>
      <c r="AS883">
        <v>10</v>
      </c>
      <c r="AT883">
        <v>2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6</v>
      </c>
      <c r="BC883">
        <v>0.5</v>
      </c>
      <c r="BD883" t="s">
        <v>355</v>
      </c>
      <c r="BE883">
        <v>2</v>
      </c>
      <c r="BF883" t="b">
        <v>1</v>
      </c>
      <c r="BG883">
        <v>1657132289.71429</v>
      </c>
      <c r="BH883">
        <v>744.266928571428</v>
      </c>
      <c r="BI883">
        <v>778.796035714286</v>
      </c>
      <c r="BJ883">
        <v>18.904225</v>
      </c>
      <c r="BK883">
        <v>16.6163607142857</v>
      </c>
      <c r="BL883">
        <v>732.492392857143</v>
      </c>
      <c r="BM883">
        <v>18.6845928571429</v>
      </c>
      <c r="BN883">
        <v>499.986535714286</v>
      </c>
      <c r="BO883">
        <v>73.9247071428571</v>
      </c>
      <c r="BP883">
        <v>0.0461770892857143</v>
      </c>
      <c r="BQ883">
        <v>22.8350035714286</v>
      </c>
      <c r="BR883">
        <v>23.8019857142857</v>
      </c>
      <c r="BS883">
        <v>999.9</v>
      </c>
      <c r="BT883">
        <v>0</v>
      </c>
      <c r="BU883">
        <v>0</v>
      </c>
      <c r="BV883">
        <v>10003.3928571429</v>
      </c>
      <c r="BW883">
        <v>0</v>
      </c>
      <c r="BX883">
        <v>1988.92571428571</v>
      </c>
      <c r="BY883">
        <v>-34.5291321428571</v>
      </c>
      <c r="BZ883">
        <v>758.607607142857</v>
      </c>
      <c r="CA883">
        <v>791.954678571429</v>
      </c>
      <c r="CB883">
        <v>2.28786071428571</v>
      </c>
      <c r="CC883">
        <v>778.796035714286</v>
      </c>
      <c r="CD883">
        <v>16.6163607142857</v>
      </c>
      <c r="CE883">
        <v>1.39748928571429</v>
      </c>
      <c r="CF883">
        <v>1.22835928571429</v>
      </c>
      <c r="CG883">
        <v>11.8904107142857</v>
      </c>
      <c r="CH883">
        <v>9.94967678571428</v>
      </c>
      <c r="CI883">
        <v>2000.0075</v>
      </c>
      <c r="CJ883">
        <v>0.979999535714286</v>
      </c>
      <c r="CK883">
        <v>0.020000325</v>
      </c>
      <c r="CL883">
        <v>0</v>
      </c>
      <c r="CM883">
        <v>2.26599285714286</v>
      </c>
      <c r="CN883">
        <v>0</v>
      </c>
      <c r="CO883">
        <v>5022.565</v>
      </c>
      <c r="CP883">
        <v>17300.2107142857</v>
      </c>
      <c r="CQ883">
        <v>40.9126428571428</v>
      </c>
      <c r="CR883">
        <v>42.3705</v>
      </c>
      <c r="CS883">
        <v>40.875</v>
      </c>
      <c r="CT883">
        <v>40.5487142857143</v>
      </c>
      <c r="CU883">
        <v>39.991</v>
      </c>
      <c r="CV883">
        <v>1960.00285714286</v>
      </c>
      <c r="CW883">
        <v>40.0039285714286</v>
      </c>
      <c r="CX883">
        <v>0</v>
      </c>
      <c r="CY883">
        <v>1657132277.5</v>
      </c>
      <c r="CZ883">
        <v>0</v>
      </c>
      <c r="DA883">
        <v>0</v>
      </c>
      <c r="DB883" t="s">
        <v>356</v>
      </c>
      <c r="DC883">
        <v>1656081770.5</v>
      </c>
      <c r="DD883">
        <v>1655399214.6</v>
      </c>
      <c r="DE883">
        <v>0</v>
      </c>
      <c r="DF883">
        <v>0.134</v>
      </c>
      <c r="DG883">
        <v>-0.06</v>
      </c>
      <c r="DH883">
        <v>9.331</v>
      </c>
      <c r="DI883">
        <v>0.511</v>
      </c>
      <c r="DJ883">
        <v>421</v>
      </c>
      <c r="DK883">
        <v>25</v>
      </c>
      <c r="DL883">
        <v>1.93</v>
      </c>
      <c r="DM883">
        <v>0.15</v>
      </c>
      <c r="DN883">
        <v>-34.467625</v>
      </c>
      <c r="DO883">
        <v>-1.54856735459667</v>
      </c>
      <c r="DP883">
        <v>0.465000625671622</v>
      </c>
      <c r="DQ883">
        <v>0</v>
      </c>
      <c r="DR883">
        <v>2.268945</v>
      </c>
      <c r="DS883">
        <v>0.497945966228886</v>
      </c>
      <c r="DT883">
        <v>0.0558091013186917</v>
      </c>
      <c r="DU883">
        <v>0</v>
      </c>
      <c r="DV883">
        <v>0</v>
      </c>
      <c r="DW883">
        <v>2</v>
      </c>
      <c r="DX883" t="s">
        <v>367</v>
      </c>
      <c r="DY883">
        <v>2.96823</v>
      </c>
      <c r="DZ883">
        <v>2.69976</v>
      </c>
      <c r="EA883">
        <v>0.11382</v>
      </c>
      <c r="EB883">
        <v>0.11861</v>
      </c>
      <c r="EC883">
        <v>0.0711656</v>
      </c>
      <c r="ED883">
        <v>0.0653918</v>
      </c>
      <c r="EE883">
        <v>34343.4</v>
      </c>
      <c r="EF883">
        <v>37375.8</v>
      </c>
      <c r="EG883">
        <v>35151.5</v>
      </c>
      <c r="EH883">
        <v>38493.7</v>
      </c>
      <c r="EI883">
        <v>46359.6</v>
      </c>
      <c r="EJ883">
        <v>51960.1</v>
      </c>
      <c r="EK883">
        <v>55005.5</v>
      </c>
      <c r="EL883">
        <v>61741.7</v>
      </c>
      <c r="EM883">
        <v>1.8346</v>
      </c>
      <c r="EN883">
        <v>2.0646</v>
      </c>
      <c r="EO883">
        <v>-0.0120699</v>
      </c>
      <c r="EP883">
        <v>0</v>
      </c>
      <c r="EQ883">
        <v>24.0045</v>
      </c>
      <c r="ER883">
        <v>999.9</v>
      </c>
      <c r="ES883">
        <v>34.581</v>
      </c>
      <c r="ET883">
        <v>39.055</v>
      </c>
      <c r="EU883">
        <v>32.968</v>
      </c>
      <c r="EV883">
        <v>54.9222</v>
      </c>
      <c r="EW883">
        <v>35.6651</v>
      </c>
      <c r="EX883">
        <v>2</v>
      </c>
      <c r="EY883">
        <v>0.407927</v>
      </c>
      <c r="EZ883">
        <v>9.28105</v>
      </c>
      <c r="FA883">
        <v>19.9142</v>
      </c>
      <c r="FB883">
        <v>5.20052</v>
      </c>
      <c r="FC883">
        <v>12.0099</v>
      </c>
      <c r="FD883">
        <v>4.9756</v>
      </c>
      <c r="FE883">
        <v>3.294</v>
      </c>
      <c r="FF883">
        <v>9999</v>
      </c>
      <c r="FG883">
        <v>9999</v>
      </c>
      <c r="FH883">
        <v>9999</v>
      </c>
      <c r="FI883">
        <v>554</v>
      </c>
      <c r="FJ883">
        <v>1.8631</v>
      </c>
      <c r="FK883">
        <v>1.86783</v>
      </c>
      <c r="FL883">
        <v>1.86752</v>
      </c>
      <c r="FM883">
        <v>1.86877</v>
      </c>
      <c r="FN883">
        <v>1.86951</v>
      </c>
      <c r="FO883">
        <v>1.86554</v>
      </c>
      <c r="FP883">
        <v>1.86661</v>
      </c>
      <c r="FQ883">
        <v>1.86798</v>
      </c>
      <c r="FR883">
        <v>5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11.976</v>
      </c>
      <c r="GF883">
        <v>0.2183</v>
      </c>
      <c r="GG883">
        <v>5.21543574155078</v>
      </c>
      <c r="GH883">
        <v>0.0100486214095962</v>
      </c>
      <c r="GI883">
        <v>-1.74255938316833e-06</v>
      </c>
      <c r="GJ883">
        <v>3.40457676646056e-10</v>
      </c>
      <c r="GK883">
        <v>-0.0234001039270155</v>
      </c>
      <c r="GL883">
        <v>-0.0317258394575505</v>
      </c>
      <c r="GM883">
        <v>0.00293552719409138</v>
      </c>
      <c r="GN883">
        <v>-2.89779016759736e-05</v>
      </c>
      <c r="GO883">
        <v>-4</v>
      </c>
      <c r="GP883">
        <v>2214</v>
      </c>
      <c r="GQ883">
        <v>1</v>
      </c>
      <c r="GR883">
        <v>18</v>
      </c>
      <c r="GS883">
        <v>17508.8</v>
      </c>
      <c r="GT883">
        <v>28884.7</v>
      </c>
      <c r="GU883">
        <v>2.2522</v>
      </c>
      <c r="GV883">
        <v>2.65625</v>
      </c>
      <c r="GW883">
        <v>2.24854</v>
      </c>
      <c r="GX883">
        <v>2.73193</v>
      </c>
      <c r="GY883">
        <v>1.99585</v>
      </c>
      <c r="GZ883">
        <v>2.35962</v>
      </c>
      <c r="HA883">
        <v>42.0857</v>
      </c>
      <c r="HB883">
        <v>15.2265</v>
      </c>
      <c r="HC883">
        <v>18</v>
      </c>
      <c r="HD883">
        <v>445.453</v>
      </c>
      <c r="HE883">
        <v>599.692</v>
      </c>
      <c r="HF883">
        <v>12.8939</v>
      </c>
      <c r="HG883">
        <v>31.9508</v>
      </c>
      <c r="HH883">
        <v>30.0006</v>
      </c>
      <c r="HI883">
        <v>31.6957</v>
      </c>
      <c r="HJ883">
        <v>31.5711</v>
      </c>
      <c r="HK883">
        <v>45.1934</v>
      </c>
      <c r="HL883">
        <v>45.3524</v>
      </c>
      <c r="HM883">
        <v>0</v>
      </c>
      <c r="HN883">
        <v>12.4046</v>
      </c>
      <c r="HO883">
        <v>824.997</v>
      </c>
      <c r="HP883">
        <v>16.5925</v>
      </c>
      <c r="HQ883">
        <v>101.995</v>
      </c>
      <c r="HR883">
        <v>102.771</v>
      </c>
    </row>
    <row r="884" spans="1:226">
      <c r="A884">
        <v>868</v>
      </c>
      <c r="B884">
        <v>1657132302.5</v>
      </c>
      <c r="C884">
        <v>12269.9000000954</v>
      </c>
      <c r="D884" t="s">
        <v>2102</v>
      </c>
      <c r="E884" t="s">
        <v>2103</v>
      </c>
      <c r="F884">
        <v>5</v>
      </c>
      <c r="G884" t="s">
        <v>2007</v>
      </c>
      <c r="H884" t="s">
        <v>354</v>
      </c>
      <c r="I884">
        <v>1657132295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824.919479161179</v>
      </c>
      <c r="AK884">
        <v>799.880563636364</v>
      </c>
      <c r="AL884">
        <v>3.43176866244778</v>
      </c>
      <c r="AM884">
        <v>66.8851955056144</v>
      </c>
      <c r="AN884">
        <f>(AP884 - AO884 + BO884*1E3/(8.314*(BQ884+273.15)) * AR884/BN884 * AQ884) * BN884/(100*BB884) * 1000/(1000 - AP884)</f>
        <v>0</v>
      </c>
      <c r="AO884">
        <v>16.5709536680473</v>
      </c>
      <c r="AP884">
        <v>18.8669496969697</v>
      </c>
      <c r="AQ884">
        <v>-0.000395664757611266</v>
      </c>
      <c r="AR884">
        <v>77.4802015788082</v>
      </c>
      <c r="AS884">
        <v>10</v>
      </c>
      <c r="AT884">
        <v>2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6</v>
      </c>
      <c r="BC884">
        <v>0.5</v>
      </c>
      <c r="BD884" t="s">
        <v>355</v>
      </c>
      <c r="BE884">
        <v>2</v>
      </c>
      <c r="BF884" t="b">
        <v>1</v>
      </c>
      <c r="BG884">
        <v>1657132295</v>
      </c>
      <c r="BH884">
        <v>761.593111111111</v>
      </c>
      <c r="BI884">
        <v>796.45537037037</v>
      </c>
      <c r="BJ884">
        <v>18.8885111111111</v>
      </c>
      <c r="BK884">
        <v>16.5718333333333</v>
      </c>
      <c r="BL884">
        <v>749.680518518519</v>
      </c>
      <c r="BM884">
        <v>18.6695888888889</v>
      </c>
      <c r="BN884">
        <v>500.002148148148</v>
      </c>
      <c r="BO884">
        <v>73.9243407407407</v>
      </c>
      <c r="BP884">
        <v>0.0461471333333333</v>
      </c>
      <c r="BQ884">
        <v>22.8329259259259</v>
      </c>
      <c r="BR884">
        <v>23.8048851851852</v>
      </c>
      <c r="BS884">
        <v>999.9</v>
      </c>
      <c r="BT884">
        <v>0</v>
      </c>
      <c r="BU884">
        <v>0</v>
      </c>
      <c r="BV884">
        <v>10000.9259259259</v>
      </c>
      <c r="BW884">
        <v>0</v>
      </c>
      <c r="BX884">
        <v>1989.26518518519</v>
      </c>
      <c r="BY884">
        <v>-34.8622962962963</v>
      </c>
      <c r="BZ884">
        <v>776.255074074074</v>
      </c>
      <c r="CA884">
        <v>809.876481481482</v>
      </c>
      <c r="CB884">
        <v>2.31667592592593</v>
      </c>
      <c r="CC884">
        <v>796.45537037037</v>
      </c>
      <c r="CD884">
        <v>16.5718333333333</v>
      </c>
      <c r="CE884">
        <v>1.39632111111111</v>
      </c>
      <c r="CF884">
        <v>1.22506148148148</v>
      </c>
      <c r="CG884">
        <v>11.8777296296296</v>
      </c>
      <c r="CH884">
        <v>9.90963592592593</v>
      </c>
      <c r="CI884">
        <v>2000.01814814815</v>
      </c>
      <c r="CJ884">
        <v>0.980004814814815</v>
      </c>
      <c r="CK884">
        <v>0.0199951888888889</v>
      </c>
      <c r="CL884">
        <v>0</v>
      </c>
      <c r="CM884">
        <v>2.27647407407407</v>
      </c>
      <c r="CN884">
        <v>0</v>
      </c>
      <c r="CO884">
        <v>5021.59592592593</v>
      </c>
      <c r="CP884">
        <v>17300.3296296296</v>
      </c>
      <c r="CQ884">
        <v>40.9048518518519</v>
      </c>
      <c r="CR884">
        <v>42.354</v>
      </c>
      <c r="CS884">
        <v>40.875</v>
      </c>
      <c r="CT884">
        <v>40.5275555555556</v>
      </c>
      <c r="CU884">
        <v>39.9953333333333</v>
      </c>
      <c r="CV884">
        <v>1960.02407407407</v>
      </c>
      <c r="CW884">
        <v>39.9944444444444</v>
      </c>
      <c r="CX884">
        <v>0</v>
      </c>
      <c r="CY884">
        <v>1657132282.9</v>
      </c>
      <c r="CZ884">
        <v>0</v>
      </c>
      <c r="DA884">
        <v>0</v>
      </c>
      <c r="DB884" t="s">
        <v>356</v>
      </c>
      <c r="DC884">
        <v>1656081770.5</v>
      </c>
      <c r="DD884">
        <v>1655399214.6</v>
      </c>
      <c r="DE884">
        <v>0</v>
      </c>
      <c r="DF884">
        <v>0.134</v>
      </c>
      <c r="DG884">
        <v>-0.06</v>
      </c>
      <c r="DH884">
        <v>9.331</v>
      </c>
      <c r="DI884">
        <v>0.511</v>
      </c>
      <c r="DJ884">
        <v>421</v>
      </c>
      <c r="DK884">
        <v>25</v>
      </c>
      <c r="DL884">
        <v>1.93</v>
      </c>
      <c r="DM884">
        <v>0.15</v>
      </c>
      <c r="DN884">
        <v>-34.7031325</v>
      </c>
      <c r="DO884">
        <v>-2.3316484052532</v>
      </c>
      <c r="DP884">
        <v>0.500936157303253</v>
      </c>
      <c r="DQ884">
        <v>0</v>
      </c>
      <c r="DR884">
        <v>2.28756525</v>
      </c>
      <c r="DS884">
        <v>0.320245891181984</v>
      </c>
      <c r="DT884">
        <v>0.0469928286543543</v>
      </c>
      <c r="DU884">
        <v>0</v>
      </c>
      <c r="DV884">
        <v>0</v>
      </c>
      <c r="DW884">
        <v>2</v>
      </c>
      <c r="DX884" t="s">
        <v>367</v>
      </c>
      <c r="DY884">
        <v>2.96796</v>
      </c>
      <c r="DZ884">
        <v>2.70023</v>
      </c>
      <c r="EA884">
        <v>0.115516</v>
      </c>
      <c r="EB884">
        <v>0.12022</v>
      </c>
      <c r="EC884">
        <v>0.0711449</v>
      </c>
      <c r="ED884">
        <v>0.0654019</v>
      </c>
      <c r="EE884">
        <v>34277.7</v>
      </c>
      <c r="EF884">
        <v>37307.2</v>
      </c>
      <c r="EG884">
        <v>35151.6</v>
      </c>
      <c r="EH884">
        <v>38493.4</v>
      </c>
      <c r="EI884">
        <v>46360.7</v>
      </c>
      <c r="EJ884">
        <v>51959.5</v>
      </c>
      <c r="EK884">
        <v>55005.5</v>
      </c>
      <c r="EL884">
        <v>61741.5</v>
      </c>
      <c r="EM884">
        <v>1.8346</v>
      </c>
      <c r="EN884">
        <v>2.0646</v>
      </c>
      <c r="EO884">
        <v>-0.0111759</v>
      </c>
      <c r="EP884">
        <v>0</v>
      </c>
      <c r="EQ884">
        <v>24.0024</v>
      </c>
      <c r="ER884">
        <v>999.9</v>
      </c>
      <c r="ES884">
        <v>34.581</v>
      </c>
      <c r="ET884">
        <v>39.055</v>
      </c>
      <c r="EU884">
        <v>32.9698</v>
      </c>
      <c r="EV884">
        <v>54.6922</v>
      </c>
      <c r="EW884">
        <v>35.653</v>
      </c>
      <c r="EX884">
        <v>2</v>
      </c>
      <c r="EY884">
        <v>0.407744</v>
      </c>
      <c r="EZ884">
        <v>9.28105</v>
      </c>
      <c r="FA884">
        <v>19.9149</v>
      </c>
      <c r="FB884">
        <v>5.20172</v>
      </c>
      <c r="FC884">
        <v>12.0099</v>
      </c>
      <c r="FD884">
        <v>4.976</v>
      </c>
      <c r="FE884">
        <v>3.294</v>
      </c>
      <c r="FF884">
        <v>9999</v>
      </c>
      <c r="FG884">
        <v>9999</v>
      </c>
      <c r="FH884">
        <v>9999</v>
      </c>
      <c r="FI884">
        <v>554</v>
      </c>
      <c r="FJ884">
        <v>1.8631</v>
      </c>
      <c r="FK884">
        <v>1.86783</v>
      </c>
      <c r="FL884">
        <v>1.86752</v>
      </c>
      <c r="FM884">
        <v>1.86877</v>
      </c>
      <c r="FN884">
        <v>1.86951</v>
      </c>
      <c r="FO884">
        <v>1.86554</v>
      </c>
      <c r="FP884">
        <v>1.86661</v>
      </c>
      <c r="FQ884">
        <v>1.86798</v>
      </c>
      <c r="FR884">
        <v>5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12.109</v>
      </c>
      <c r="GF884">
        <v>0.2179</v>
      </c>
      <c r="GG884">
        <v>5.21543574155078</v>
      </c>
      <c r="GH884">
        <v>0.0100486214095962</v>
      </c>
      <c r="GI884">
        <v>-1.74255938316833e-06</v>
      </c>
      <c r="GJ884">
        <v>3.40457676646056e-10</v>
      </c>
      <c r="GK884">
        <v>-0.0234001039270155</v>
      </c>
      <c r="GL884">
        <v>-0.0317258394575505</v>
      </c>
      <c r="GM884">
        <v>0.00293552719409138</v>
      </c>
      <c r="GN884">
        <v>-2.89779016759736e-05</v>
      </c>
      <c r="GO884">
        <v>-4</v>
      </c>
      <c r="GP884">
        <v>2214</v>
      </c>
      <c r="GQ884">
        <v>1</v>
      </c>
      <c r="GR884">
        <v>18</v>
      </c>
      <c r="GS884">
        <v>17508.9</v>
      </c>
      <c r="GT884">
        <v>28884.8</v>
      </c>
      <c r="GU884">
        <v>2.29004</v>
      </c>
      <c r="GV884">
        <v>2.66357</v>
      </c>
      <c r="GW884">
        <v>2.24854</v>
      </c>
      <c r="GX884">
        <v>2.73071</v>
      </c>
      <c r="GY884">
        <v>1.99585</v>
      </c>
      <c r="GZ884">
        <v>2.36328</v>
      </c>
      <c r="HA884">
        <v>42.0857</v>
      </c>
      <c r="HB884">
        <v>15.2178</v>
      </c>
      <c r="HC884">
        <v>18</v>
      </c>
      <c r="HD884">
        <v>445.493</v>
      </c>
      <c r="HE884">
        <v>599.719</v>
      </c>
      <c r="HF884">
        <v>12.8907</v>
      </c>
      <c r="HG884">
        <v>31.9565</v>
      </c>
      <c r="HH884">
        <v>30.0002</v>
      </c>
      <c r="HI884">
        <v>31.7013</v>
      </c>
      <c r="HJ884">
        <v>31.5743</v>
      </c>
      <c r="HK884">
        <v>45.908</v>
      </c>
      <c r="HL884">
        <v>45.3524</v>
      </c>
      <c r="HM884">
        <v>0</v>
      </c>
      <c r="HN884">
        <v>12.4046</v>
      </c>
      <c r="HO884">
        <v>838.394</v>
      </c>
      <c r="HP884">
        <v>16.5925</v>
      </c>
      <c r="HQ884">
        <v>101.995</v>
      </c>
      <c r="HR884">
        <v>102.77</v>
      </c>
    </row>
    <row r="885" spans="1:226">
      <c r="A885">
        <v>869</v>
      </c>
      <c r="B885">
        <v>1657132307.5</v>
      </c>
      <c r="C885">
        <v>12274.9000000954</v>
      </c>
      <c r="D885" t="s">
        <v>2104</v>
      </c>
      <c r="E885" t="s">
        <v>2105</v>
      </c>
      <c r="F885">
        <v>5</v>
      </c>
      <c r="G885" t="s">
        <v>2007</v>
      </c>
      <c r="H885" t="s">
        <v>354</v>
      </c>
      <c r="I885">
        <v>1657132299.71429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841.638360269362</v>
      </c>
      <c r="AK885">
        <v>816.7352</v>
      </c>
      <c r="AL885">
        <v>3.38918543923073</v>
      </c>
      <c r="AM885">
        <v>66.8851955056144</v>
      </c>
      <c r="AN885">
        <f>(AP885 - AO885 + BO885*1E3/(8.314*(BQ885+273.15)) * AR885/BN885 * AQ885) * BN885/(100*BB885) * 1000/(1000 - AP885)</f>
        <v>0</v>
      </c>
      <c r="AO885">
        <v>16.5710484961969</v>
      </c>
      <c r="AP885">
        <v>18.8602757575758</v>
      </c>
      <c r="AQ885">
        <v>-0.00127730463993442</v>
      </c>
      <c r="AR885">
        <v>77.4802015788082</v>
      </c>
      <c r="AS885">
        <v>10</v>
      </c>
      <c r="AT885">
        <v>2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6</v>
      </c>
      <c r="BC885">
        <v>0.5</v>
      </c>
      <c r="BD885" t="s">
        <v>355</v>
      </c>
      <c r="BE885">
        <v>2</v>
      </c>
      <c r="BF885" t="b">
        <v>1</v>
      </c>
      <c r="BG885">
        <v>1657132299.71429</v>
      </c>
      <c r="BH885">
        <v>777.163392857143</v>
      </c>
      <c r="BI885">
        <v>812.171964285714</v>
      </c>
      <c r="BJ885">
        <v>18.8728142857143</v>
      </c>
      <c r="BK885">
        <v>16.5711928571429</v>
      </c>
      <c r="BL885">
        <v>765.127321428571</v>
      </c>
      <c r="BM885">
        <v>18.6546</v>
      </c>
      <c r="BN885">
        <v>500.005321428571</v>
      </c>
      <c r="BO885">
        <v>73.9242785714286</v>
      </c>
      <c r="BP885">
        <v>0.0461886607142857</v>
      </c>
      <c r="BQ885">
        <v>22.8305</v>
      </c>
      <c r="BR885">
        <v>23.8019428571429</v>
      </c>
      <c r="BS885">
        <v>999.9</v>
      </c>
      <c r="BT885">
        <v>0</v>
      </c>
      <c r="BU885">
        <v>0</v>
      </c>
      <c r="BV885">
        <v>9994.64285714286</v>
      </c>
      <c r="BW885">
        <v>0</v>
      </c>
      <c r="BX885">
        <v>1986.91035714286</v>
      </c>
      <c r="BY885">
        <v>-35.0085535714286</v>
      </c>
      <c r="BZ885">
        <v>792.112571428572</v>
      </c>
      <c r="CA885">
        <v>825.857464285714</v>
      </c>
      <c r="CB885">
        <v>2.30161607142857</v>
      </c>
      <c r="CC885">
        <v>812.171964285714</v>
      </c>
      <c r="CD885">
        <v>16.5711928571429</v>
      </c>
      <c r="CE885">
        <v>1.39515964285714</v>
      </c>
      <c r="CF885">
        <v>1.22501285714286</v>
      </c>
      <c r="CG885">
        <v>11.8651071428571</v>
      </c>
      <c r="CH885">
        <v>9.90905071428571</v>
      </c>
      <c r="CI885">
        <v>2000.02285714286</v>
      </c>
      <c r="CJ885">
        <v>0.980006785714286</v>
      </c>
      <c r="CK885">
        <v>0.0199932214285714</v>
      </c>
      <c r="CL885">
        <v>0</v>
      </c>
      <c r="CM885">
        <v>2.28765</v>
      </c>
      <c r="CN885">
        <v>0</v>
      </c>
      <c r="CO885">
        <v>5020.29678571429</v>
      </c>
      <c r="CP885">
        <v>17300.3857142857</v>
      </c>
      <c r="CQ885">
        <v>40.8993571428571</v>
      </c>
      <c r="CR885">
        <v>42.3345</v>
      </c>
      <c r="CS885">
        <v>40.875</v>
      </c>
      <c r="CT885">
        <v>40.5088571428571</v>
      </c>
      <c r="CU885">
        <v>39.9955</v>
      </c>
      <c r="CV885">
        <v>1960.03285714286</v>
      </c>
      <c r="CW885">
        <v>39.99</v>
      </c>
      <c r="CX885">
        <v>0</v>
      </c>
      <c r="CY885">
        <v>1657132287.7</v>
      </c>
      <c r="CZ885">
        <v>0</v>
      </c>
      <c r="DA885">
        <v>0</v>
      </c>
      <c r="DB885" t="s">
        <v>356</v>
      </c>
      <c r="DC885">
        <v>1656081770.5</v>
      </c>
      <c r="DD885">
        <v>1655399214.6</v>
      </c>
      <c r="DE885">
        <v>0</v>
      </c>
      <c r="DF885">
        <v>0.134</v>
      </c>
      <c r="DG885">
        <v>-0.06</v>
      </c>
      <c r="DH885">
        <v>9.331</v>
      </c>
      <c r="DI885">
        <v>0.511</v>
      </c>
      <c r="DJ885">
        <v>421</v>
      </c>
      <c r="DK885">
        <v>25</v>
      </c>
      <c r="DL885">
        <v>1.93</v>
      </c>
      <c r="DM885">
        <v>0.15</v>
      </c>
      <c r="DN885">
        <v>-34.9463775</v>
      </c>
      <c r="DO885">
        <v>-2.14030806754209</v>
      </c>
      <c r="DP885">
        <v>0.453474894281646</v>
      </c>
      <c r="DQ885">
        <v>0</v>
      </c>
      <c r="DR885">
        <v>2.308488</v>
      </c>
      <c r="DS885">
        <v>-0.158633245778617</v>
      </c>
      <c r="DT885">
        <v>0.0196510058521186</v>
      </c>
      <c r="DU885">
        <v>0</v>
      </c>
      <c r="DV885">
        <v>0</v>
      </c>
      <c r="DW885">
        <v>2</v>
      </c>
      <c r="DX885" t="s">
        <v>367</v>
      </c>
      <c r="DY885">
        <v>2.96775</v>
      </c>
      <c r="DZ885">
        <v>2.69974</v>
      </c>
      <c r="EA885">
        <v>0.117173</v>
      </c>
      <c r="EB885">
        <v>0.121865</v>
      </c>
      <c r="EC885">
        <v>0.0711199</v>
      </c>
      <c r="ED885">
        <v>0.0654264</v>
      </c>
      <c r="EE885">
        <v>34213.7</v>
      </c>
      <c r="EF885">
        <v>37236.7</v>
      </c>
      <c r="EG885">
        <v>35151.8</v>
      </c>
      <c r="EH885">
        <v>38492.7</v>
      </c>
      <c r="EI885">
        <v>46362.1</v>
      </c>
      <c r="EJ885">
        <v>51957.9</v>
      </c>
      <c r="EK885">
        <v>55005.6</v>
      </c>
      <c r="EL885">
        <v>61741.3</v>
      </c>
      <c r="EM885">
        <v>1.8346</v>
      </c>
      <c r="EN885">
        <v>2.0648</v>
      </c>
      <c r="EO885">
        <v>-0.0111759</v>
      </c>
      <c r="EP885">
        <v>0</v>
      </c>
      <c r="EQ885">
        <v>23.9984</v>
      </c>
      <c r="ER885">
        <v>999.9</v>
      </c>
      <c r="ES885">
        <v>34.581</v>
      </c>
      <c r="ET885">
        <v>39.055</v>
      </c>
      <c r="EU885">
        <v>32.9689</v>
      </c>
      <c r="EV885">
        <v>54.7622</v>
      </c>
      <c r="EW885">
        <v>35.6771</v>
      </c>
      <c r="EX885">
        <v>2</v>
      </c>
      <c r="EY885">
        <v>0.408089</v>
      </c>
      <c r="EZ885">
        <v>9.28105</v>
      </c>
      <c r="FA885">
        <v>19.9141</v>
      </c>
      <c r="FB885">
        <v>5.19932</v>
      </c>
      <c r="FC885">
        <v>12.0099</v>
      </c>
      <c r="FD885">
        <v>4.9748</v>
      </c>
      <c r="FE885">
        <v>3.294</v>
      </c>
      <c r="FF885">
        <v>9999</v>
      </c>
      <c r="FG885">
        <v>9999</v>
      </c>
      <c r="FH885">
        <v>9999</v>
      </c>
      <c r="FI885">
        <v>554</v>
      </c>
      <c r="FJ885">
        <v>1.8631</v>
      </c>
      <c r="FK885">
        <v>1.8678</v>
      </c>
      <c r="FL885">
        <v>1.86752</v>
      </c>
      <c r="FM885">
        <v>1.86884</v>
      </c>
      <c r="FN885">
        <v>1.86951</v>
      </c>
      <c r="FO885">
        <v>1.86554</v>
      </c>
      <c r="FP885">
        <v>1.86661</v>
      </c>
      <c r="FQ885">
        <v>1.86798</v>
      </c>
      <c r="FR885">
        <v>5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12.24</v>
      </c>
      <c r="GF885">
        <v>0.2176</v>
      </c>
      <c r="GG885">
        <v>5.21543574155078</v>
      </c>
      <c r="GH885">
        <v>0.0100486214095962</v>
      </c>
      <c r="GI885">
        <v>-1.74255938316833e-06</v>
      </c>
      <c r="GJ885">
        <v>3.40457676646056e-10</v>
      </c>
      <c r="GK885">
        <v>-0.0234001039270155</v>
      </c>
      <c r="GL885">
        <v>-0.0317258394575505</v>
      </c>
      <c r="GM885">
        <v>0.00293552719409138</v>
      </c>
      <c r="GN885">
        <v>-2.89779016759736e-05</v>
      </c>
      <c r="GO885">
        <v>-4</v>
      </c>
      <c r="GP885">
        <v>2214</v>
      </c>
      <c r="GQ885">
        <v>1</v>
      </c>
      <c r="GR885">
        <v>18</v>
      </c>
      <c r="GS885">
        <v>17509</v>
      </c>
      <c r="GT885">
        <v>28884.9</v>
      </c>
      <c r="GU885">
        <v>2.32544</v>
      </c>
      <c r="GV885">
        <v>2.66113</v>
      </c>
      <c r="GW885">
        <v>2.24854</v>
      </c>
      <c r="GX885">
        <v>2.73193</v>
      </c>
      <c r="GY885">
        <v>1.99585</v>
      </c>
      <c r="GZ885">
        <v>2.32544</v>
      </c>
      <c r="HA885">
        <v>42.0857</v>
      </c>
      <c r="HB885">
        <v>15.1915</v>
      </c>
      <c r="HC885">
        <v>18</v>
      </c>
      <c r="HD885">
        <v>445.534</v>
      </c>
      <c r="HE885">
        <v>599.958</v>
      </c>
      <c r="HF885">
        <v>12.887</v>
      </c>
      <c r="HG885">
        <v>31.9592</v>
      </c>
      <c r="HH885">
        <v>30.0001</v>
      </c>
      <c r="HI885">
        <v>31.7069</v>
      </c>
      <c r="HJ885">
        <v>31.582</v>
      </c>
      <c r="HK885">
        <v>46.6619</v>
      </c>
      <c r="HL885">
        <v>45.3524</v>
      </c>
      <c r="HM885">
        <v>0</v>
      </c>
      <c r="HN885">
        <v>12.4005</v>
      </c>
      <c r="HO885">
        <v>858.519</v>
      </c>
      <c r="HP885">
        <v>16.5925</v>
      </c>
      <c r="HQ885">
        <v>101.995</v>
      </c>
      <c r="HR885">
        <v>102.769</v>
      </c>
    </row>
    <row r="886" spans="1:226">
      <c r="A886">
        <v>870</v>
      </c>
      <c r="B886">
        <v>1657132312.5</v>
      </c>
      <c r="C886">
        <v>12279.9000000954</v>
      </c>
      <c r="D886" t="s">
        <v>2106</v>
      </c>
      <c r="E886" t="s">
        <v>2107</v>
      </c>
      <c r="F886">
        <v>5</v>
      </c>
      <c r="G886" t="s">
        <v>2007</v>
      </c>
      <c r="H886" t="s">
        <v>354</v>
      </c>
      <c r="I886">
        <v>1657132305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859.228516089505</v>
      </c>
      <c r="AK886">
        <v>833.853727272727</v>
      </c>
      <c r="AL886">
        <v>3.45514308760651</v>
      </c>
      <c r="AM886">
        <v>66.8851955056144</v>
      </c>
      <c r="AN886">
        <f>(AP886 - AO886 + BO886*1E3/(8.314*(BQ886+273.15)) * AR886/BN886 * AQ886) * BN886/(100*BB886) * 1000/(1000 - AP886)</f>
        <v>0</v>
      </c>
      <c r="AO886">
        <v>16.5791494478332</v>
      </c>
      <c r="AP886">
        <v>18.8531345454545</v>
      </c>
      <c r="AQ886">
        <v>-0.000178214871026603</v>
      </c>
      <c r="AR886">
        <v>77.4802015788082</v>
      </c>
      <c r="AS886">
        <v>10</v>
      </c>
      <c r="AT886">
        <v>2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6</v>
      </c>
      <c r="BC886">
        <v>0.5</v>
      </c>
      <c r="BD886" t="s">
        <v>355</v>
      </c>
      <c r="BE886">
        <v>2</v>
      </c>
      <c r="BF886" t="b">
        <v>1</v>
      </c>
      <c r="BG886">
        <v>1657132305</v>
      </c>
      <c r="BH886">
        <v>794.705555555556</v>
      </c>
      <c r="BI886">
        <v>830.105481481482</v>
      </c>
      <c r="BJ886">
        <v>18.8625111111111</v>
      </c>
      <c r="BK886">
        <v>16.5751666666667</v>
      </c>
      <c r="BL886">
        <v>782.530851851852</v>
      </c>
      <c r="BM886">
        <v>18.6447777777778</v>
      </c>
      <c r="BN886">
        <v>499.996111111111</v>
      </c>
      <c r="BO886">
        <v>73.9237851851852</v>
      </c>
      <c r="BP886">
        <v>0.0461954148148148</v>
      </c>
      <c r="BQ886">
        <v>22.8263407407407</v>
      </c>
      <c r="BR886">
        <v>23.8020074074074</v>
      </c>
      <c r="BS886">
        <v>999.9</v>
      </c>
      <c r="BT886">
        <v>0</v>
      </c>
      <c r="BU886">
        <v>0</v>
      </c>
      <c r="BV886">
        <v>9989.44444444445</v>
      </c>
      <c r="BW886">
        <v>0</v>
      </c>
      <c r="BX886">
        <v>1983.08666666667</v>
      </c>
      <c r="BY886">
        <v>-35.3999296296296</v>
      </c>
      <c r="BZ886">
        <v>809.983777777778</v>
      </c>
      <c r="CA886">
        <v>844.09662962963</v>
      </c>
      <c r="CB886">
        <v>2.28734851851852</v>
      </c>
      <c r="CC886">
        <v>830.105481481482</v>
      </c>
      <c r="CD886">
        <v>16.5751666666667</v>
      </c>
      <c r="CE886">
        <v>1.39438925925926</v>
      </c>
      <c r="CF886">
        <v>1.22529814814815</v>
      </c>
      <c r="CG886">
        <v>11.8567407407407</v>
      </c>
      <c r="CH886">
        <v>9.91253037037037</v>
      </c>
      <c r="CI886">
        <v>2000.01851851852</v>
      </c>
      <c r="CJ886">
        <v>0.980006444444445</v>
      </c>
      <c r="CK886">
        <v>0.0199935740740741</v>
      </c>
      <c r="CL886">
        <v>0</v>
      </c>
      <c r="CM886">
        <v>2.2967</v>
      </c>
      <c r="CN886">
        <v>0</v>
      </c>
      <c r="CO886">
        <v>5026.26740740741</v>
      </c>
      <c r="CP886">
        <v>17300.3444444444</v>
      </c>
      <c r="CQ886">
        <v>40.8795925925926</v>
      </c>
      <c r="CR886">
        <v>42.3166666666667</v>
      </c>
      <c r="CS886">
        <v>40.875</v>
      </c>
      <c r="CT886">
        <v>40.5</v>
      </c>
      <c r="CU886">
        <v>40</v>
      </c>
      <c r="CV886">
        <v>1960.02851851852</v>
      </c>
      <c r="CW886">
        <v>39.99</v>
      </c>
      <c r="CX886">
        <v>0</v>
      </c>
      <c r="CY886">
        <v>1657132292.5</v>
      </c>
      <c r="CZ886">
        <v>0</v>
      </c>
      <c r="DA886">
        <v>0</v>
      </c>
      <c r="DB886" t="s">
        <v>356</v>
      </c>
      <c r="DC886">
        <v>1656081770.5</v>
      </c>
      <c r="DD886">
        <v>1655399214.6</v>
      </c>
      <c r="DE886">
        <v>0</v>
      </c>
      <c r="DF886">
        <v>0.134</v>
      </c>
      <c r="DG886">
        <v>-0.06</v>
      </c>
      <c r="DH886">
        <v>9.331</v>
      </c>
      <c r="DI886">
        <v>0.511</v>
      </c>
      <c r="DJ886">
        <v>421</v>
      </c>
      <c r="DK886">
        <v>25</v>
      </c>
      <c r="DL886">
        <v>1.93</v>
      </c>
      <c r="DM886">
        <v>0.15</v>
      </c>
      <c r="DN886">
        <v>-35.1595875</v>
      </c>
      <c r="DO886">
        <v>-3.02839587242023</v>
      </c>
      <c r="DP886">
        <v>0.512294601858881</v>
      </c>
      <c r="DQ886">
        <v>0</v>
      </c>
      <c r="DR886">
        <v>2.2986615</v>
      </c>
      <c r="DS886">
        <v>-0.171530431519706</v>
      </c>
      <c r="DT886">
        <v>0.0169760836988394</v>
      </c>
      <c r="DU886">
        <v>0</v>
      </c>
      <c r="DV886">
        <v>0</v>
      </c>
      <c r="DW886">
        <v>2</v>
      </c>
      <c r="DX886" t="s">
        <v>367</v>
      </c>
      <c r="DY886">
        <v>2.96843</v>
      </c>
      <c r="DZ886">
        <v>2.7006</v>
      </c>
      <c r="EA886">
        <v>0.118819</v>
      </c>
      <c r="EB886">
        <v>0.123458</v>
      </c>
      <c r="EC886">
        <v>0.0711102</v>
      </c>
      <c r="ED886">
        <v>0.065429</v>
      </c>
      <c r="EE886">
        <v>34149.2</v>
      </c>
      <c r="EF886">
        <v>37168.9</v>
      </c>
      <c r="EG886">
        <v>35151.1</v>
      </c>
      <c r="EH886">
        <v>38492.5</v>
      </c>
      <c r="EI886">
        <v>46362.8</v>
      </c>
      <c r="EJ886">
        <v>51957</v>
      </c>
      <c r="EK886">
        <v>55005.9</v>
      </c>
      <c r="EL886">
        <v>61740.3</v>
      </c>
      <c r="EM886">
        <v>1.8342</v>
      </c>
      <c r="EN886">
        <v>2.0646</v>
      </c>
      <c r="EO886">
        <v>-0.013113</v>
      </c>
      <c r="EP886">
        <v>0</v>
      </c>
      <c r="EQ886">
        <v>23.9923</v>
      </c>
      <c r="ER886">
        <v>999.9</v>
      </c>
      <c r="ES886">
        <v>34.581</v>
      </c>
      <c r="ET886">
        <v>39.076</v>
      </c>
      <c r="EU886">
        <v>33.0038</v>
      </c>
      <c r="EV886">
        <v>54.8622</v>
      </c>
      <c r="EW886">
        <v>35.6891</v>
      </c>
      <c r="EX886">
        <v>2</v>
      </c>
      <c r="EY886">
        <v>0.40811</v>
      </c>
      <c r="EZ886">
        <v>9.28105</v>
      </c>
      <c r="FA886">
        <v>19.9143</v>
      </c>
      <c r="FB886">
        <v>5.20172</v>
      </c>
      <c r="FC886">
        <v>12.0099</v>
      </c>
      <c r="FD886">
        <v>4.976</v>
      </c>
      <c r="FE886">
        <v>3.294</v>
      </c>
      <c r="FF886">
        <v>9999</v>
      </c>
      <c r="FG886">
        <v>9999</v>
      </c>
      <c r="FH886">
        <v>9999</v>
      </c>
      <c r="FI886">
        <v>554</v>
      </c>
      <c r="FJ886">
        <v>1.8631</v>
      </c>
      <c r="FK886">
        <v>1.86783</v>
      </c>
      <c r="FL886">
        <v>1.86752</v>
      </c>
      <c r="FM886">
        <v>1.8688</v>
      </c>
      <c r="FN886">
        <v>1.86951</v>
      </c>
      <c r="FO886">
        <v>1.86554</v>
      </c>
      <c r="FP886">
        <v>1.86658</v>
      </c>
      <c r="FQ886">
        <v>1.86798</v>
      </c>
      <c r="FR886">
        <v>5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12.371</v>
      </c>
      <c r="GF886">
        <v>0.2174</v>
      </c>
      <c r="GG886">
        <v>5.21543574155078</v>
      </c>
      <c r="GH886">
        <v>0.0100486214095962</v>
      </c>
      <c r="GI886">
        <v>-1.74255938316833e-06</v>
      </c>
      <c r="GJ886">
        <v>3.40457676646056e-10</v>
      </c>
      <c r="GK886">
        <v>-0.0234001039270155</v>
      </c>
      <c r="GL886">
        <v>-0.0317258394575505</v>
      </c>
      <c r="GM886">
        <v>0.00293552719409138</v>
      </c>
      <c r="GN886">
        <v>-2.89779016759736e-05</v>
      </c>
      <c r="GO886">
        <v>-4</v>
      </c>
      <c r="GP886">
        <v>2214</v>
      </c>
      <c r="GQ886">
        <v>1</v>
      </c>
      <c r="GR886">
        <v>18</v>
      </c>
      <c r="GS886">
        <v>17509</v>
      </c>
      <c r="GT886">
        <v>28885</v>
      </c>
      <c r="GU886">
        <v>2.36328</v>
      </c>
      <c r="GV886">
        <v>2.65625</v>
      </c>
      <c r="GW886">
        <v>2.24854</v>
      </c>
      <c r="GX886">
        <v>2.73071</v>
      </c>
      <c r="GY886">
        <v>1.99585</v>
      </c>
      <c r="GZ886">
        <v>2.35107</v>
      </c>
      <c r="HA886">
        <v>42.0857</v>
      </c>
      <c r="HB886">
        <v>15.209</v>
      </c>
      <c r="HC886">
        <v>18</v>
      </c>
      <c r="HD886">
        <v>445.315</v>
      </c>
      <c r="HE886">
        <v>599.857</v>
      </c>
      <c r="HF886">
        <v>12.8825</v>
      </c>
      <c r="HG886">
        <v>31.9621</v>
      </c>
      <c r="HH886">
        <v>30.0001</v>
      </c>
      <c r="HI886">
        <v>31.7113</v>
      </c>
      <c r="HJ886">
        <v>31.5875</v>
      </c>
      <c r="HK886">
        <v>47.3678</v>
      </c>
      <c r="HL886">
        <v>45.3524</v>
      </c>
      <c r="HM886">
        <v>0</v>
      </c>
      <c r="HN886">
        <v>12.3812</v>
      </c>
      <c r="HO886">
        <v>872.024</v>
      </c>
      <c r="HP886">
        <v>16.5925</v>
      </c>
      <c r="HQ886">
        <v>101.995</v>
      </c>
      <c r="HR886">
        <v>102.768</v>
      </c>
    </row>
    <row r="887" spans="1:226">
      <c r="A887">
        <v>871</v>
      </c>
      <c r="B887">
        <v>1657132317</v>
      </c>
      <c r="C887">
        <v>12284.4000000954</v>
      </c>
      <c r="D887" t="s">
        <v>2108</v>
      </c>
      <c r="E887" t="s">
        <v>2109</v>
      </c>
      <c r="F887">
        <v>5</v>
      </c>
      <c r="G887" t="s">
        <v>2007</v>
      </c>
      <c r="H887" t="s">
        <v>354</v>
      </c>
      <c r="I887">
        <v>1657132309.44444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874.527829648963</v>
      </c>
      <c r="AK887">
        <v>849.091618181818</v>
      </c>
      <c r="AL887">
        <v>3.39061658832642</v>
      </c>
      <c r="AM887">
        <v>66.8851955056144</v>
      </c>
      <c r="AN887">
        <f>(AP887 - AO887 + BO887*1E3/(8.314*(BQ887+273.15)) * AR887/BN887 * AQ887) * BN887/(100*BB887) * 1000/(1000 - AP887)</f>
        <v>0</v>
      </c>
      <c r="AO887">
        <v>16.5822770935714</v>
      </c>
      <c r="AP887">
        <v>18.8493048484849</v>
      </c>
      <c r="AQ887">
        <v>-0.000436212451728866</v>
      </c>
      <c r="AR887">
        <v>77.4802015788082</v>
      </c>
      <c r="AS887">
        <v>10</v>
      </c>
      <c r="AT887">
        <v>2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6</v>
      </c>
      <c r="BC887">
        <v>0.5</v>
      </c>
      <c r="BD887" t="s">
        <v>355</v>
      </c>
      <c r="BE887">
        <v>2</v>
      </c>
      <c r="BF887" t="b">
        <v>1</v>
      </c>
      <c r="BG887">
        <v>1657132309.44444</v>
      </c>
      <c r="BH887">
        <v>809.533777777778</v>
      </c>
      <c r="BI887">
        <v>844.980185185185</v>
      </c>
      <c r="BJ887">
        <v>18.856862962963</v>
      </c>
      <c r="BK887">
        <v>16.5785814814815</v>
      </c>
      <c r="BL887">
        <v>797.242481481481</v>
      </c>
      <c r="BM887">
        <v>18.6393888888889</v>
      </c>
      <c r="BN887">
        <v>499.974037037037</v>
      </c>
      <c r="BO887">
        <v>73.9243148148148</v>
      </c>
      <c r="BP887">
        <v>0.0460817074074074</v>
      </c>
      <c r="BQ887">
        <v>22.8254259259259</v>
      </c>
      <c r="BR887">
        <v>23.7976740740741</v>
      </c>
      <c r="BS887">
        <v>999.9</v>
      </c>
      <c r="BT887">
        <v>0</v>
      </c>
      <c r="BU887">
        <v>0</v>
      </c>
      <c r="BV887">
        <v>10001.2962962963</v>
      </c>
      <c r="BW887">
        <v>0</v>
      </c>
      <c r="BX887">
        <v>1981.37814814815</v>
      </c>
      <c r="BY887">
        <v>-35.4463777777778</v>
      </c>
      <c r="BZ887">
        <v>825.092444444444</v>
      </c>
      <c r="CA887">
        <v>859.225037037037</v>
      </c>
      <c r="CB887">
        <v>2.27828407407407</v>
      </c>
      <c r="CC887">
        <v>844.980185185185</v>
      </c>
      <c r="CD887">
        <v>16.5785814814815</v>
      </c>
      <c r="CE887">
        <v>1.39398185185185</v>
      </c>
      <c r="CF887">
        <v>1.22555888888889</v>
      </c>
      <c r="CG887">
        <v>11.8523074074074</v>
      </c>
      <c r="CH887">
        <v>9.91571333333333</v>
      </c>
      <c r="CI887">
        <v>2000.01222222222</v>
      </c>
      <c r="CJ887">
        <v>0.980006333333333</v>
      </c>
      <c r="CK887">
        <v>0.0199936888888889</v>
      </c>
      <c r="CL887">
        <v>0</v>
      </c>
      <c r="CM887">
        <v>2.3168</v>
      </c>
      <c r="CN887">
        <v>0</v>
      </c>
      <c r="CO887">
        <v>5033.85074074074</v>
      </c>
      <c r="CP887">
        <v>17300.2962962963</v>
      </c>
      <c r="CQ887">
        <v>40.875</v>
      </c>
      <c r="CR887">
        <v>42.312</v>
      </c>
      <c r="CS887">
        <v>40.875</v>
      </c>
      <c r="CT887">
        <v>40.5</v>
      </c>
      <c r="CU887">
        <v>40.0045925925926</v>
      </c>
      <c r="CV887">
        <v>1960.02222222222</v>
      </c>
      <c r="CW887">
        <v>39.99</v>
      </c>
      <c r="CX887">
        <v>0</v>
      </c>
      <c r="CY887">
        <v>1657132297.3</v>
      </c>
      <c r="CZ887">
        <v>0</v>
      </c>
      <c r="DA887">
        <v>0</v>
      </c>
      <c r="DB887" t="s">
        <v>356</v>
      </c>
      <c r="DC887">
        <v>1656081770.5</v>
      </c>
      <c r="DD887">
        <v>1655399214.6</v>
      </c>
      <c r="DE887">
        <v>0</v>
      </c>
      <c r="DF887">
        <v>0.134</v>
      </c>
      <c r="DG887">
        <v>-0.06</v>
      </c>
      <c r="DH887">
        <v>9.331</v>
      </c>
      <c r="DI887">
        <v>0.511</v>
      </c>
      <c r="DJ887">
        <v>421</v>
      </c>
      <c r="DK887">
        <v>25</v>
      </c>
      <c r="DL887">
        <v>1.93</v>
      </c>
      <c r="DM887">
        <v>0.15</v>
      </c>
      <c r="DN887">
        <v>-35.3868475</v>
      </c>
      <c r="DO887">
        <v>-1.4982405253282</v>
      </c>
      <c r="DP887">
        <v>0.460706555188603</v>
      </c>
      <c r="DQ887">
        <v>0</v>
      </c>
      <c r="DR887">
        <v>2.28548375</v>
      </c>
      <c r="DS887">
        <v>-0.134583827392125</v>
      </c>
      <c r="DT887">
        <v>0.0132886270335765</v>
      </c>
      <c r="DU887">
        <v>0</v>
      </c>
      <c r="DV887">
        <v>0</v>
      </c>
      <c r="DW887">
        <v>2</v>
      </c>
      <c r="DX887" t="s">
        <v>367</v>
      </c>
      <c r="DY887">
        <v>2.96832</v>
      </c>
      <c r="DZ887">
        <v>2.70013</v>
      </c>
      <c r="EA887">
        <v>0.120282</v>
      </c>
      <c r="EB887">
        <v>0.124924</v>
      </c>
      <c r="EC887">
        <v>0.0710995</v>
      </c>
      <c r="ED887">
        <v>0.0654558</v>
      </c>
      <c r="EE887">
        <v>34092.2</v>
      </c>
      <c r="EF887">
        <v>37107</v>
      </c>
      <c r="EG887">
        <v>35150.9</v>
      </c>
      <c r="EH887">
        <v>38492.7</v>
      </c>
      <c r="EI887">
        <v>46362.5</v>
      </c>
      <c r="EJ887">
        <v>51955.4</v>
      </c>
      <c r="EK887">
        <v>55004.9</v>
      </c>
      <c r="EL887">
        <v>61740.1</v>
      </c>
      <c r="EM887">
        <v>1.8338</v>
      </c>
      <c r="EN887">
        <v>2.0642</v>
      </c>
      <c r="EO887">
        <v>-0.012219</v>
      </c>
      <c r="EP887">
        <v>0</v>
      </c>
      <c r="EQ887">
        <v>23.9883</v>
      </c>
      <c r="ER887">
        <v>999.9</v>
      </c>
      <c r="ES887">
        <v>34.581</v>
      </c>
      <c r="ET887">
        <v>39.086</v>
      </c>
      <c r="EU887">
        <v>33.0228</v>
      </c>
      <c r="EV887">
        <v>54.5422</v>
      </c>
      <c r="EW887">
        <v>35.6731</v>
      </c>
      <c r="EX887">
        <v>2</v>
      </c>
      <c r="EY887">
        <v>0.408963</v>
      </c>
      <c r="EZ887">
        <v>9.28105</v>
      </c>
      <c r="FA887">
        <v>19.9144</v>
      </c>
      <c r="FB887">
        <v>5.20052</v>
      </c>
      <c r="FC887">
        <v>12.0099</v>
      </c>
      <c r="FD887">
        <v>4.976</v>
      </c>
      <c r="FE887">
        <v>3.294</v>
      </c>
      <c r="FF887">
        <v>9999</v>
      </c>
      <c r="FG887">
        <v>9999</v>
      </c>
      <c r="FH887">
        <v>9999</v>
      </c>
      <c r="FI887">
        <v>554</v>
      </c>
      <c r="FJ887">
        <v>1.86319</v>
      </c>
      <c r="FK887">
        <v>1.86783</v>
      </c>
      <c r="FL887">
        <v>1.86752</v>
      </c>
      <c r="FM887">
        <v>1.86874</v>
      </c>
      <c r="FN887">
        <v>1.86951</v>
      </c>
      <c r="FO887">
        <v>1.8656</v>
      </c>
      <c r="FP887">
        <v>1.86658</v>
      </c>
      <c r="FQ887">
        <v>1.86798</v>
      </c>
      <c r="FR887">
        <v>5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12.489</v>
      </c>
      <c r="GF887">
        <v>0.2173</v>
      </c>
      <c r="GG887">
        <v>5.21543574155078</v>
      </c>
      <c r="GH887">
        <v>0.0100486214095962</v>
      </c>
      <c r="GI887">
        <v>-1.74255938316833e-06</v>
      </c>
      <c r="GJ887">
        <v>3.40457676646056e-10</v>
      </c>
      <c r="GK887">
        <v>-0.0234001039270155</v>
      </c>
      <c r="GL887">
        <v>-0.0317258394575505</v>
      </c>
      <c r="GM887">
        <v>0.00293552719409138</v>
      </c>
      <c r="GN887">
        <v>-2.89779016759736e-05</v>
      </c>
      <c r="GO887">
        <v>-4</v>
      </c>
      <c r="GP887">
        <v>2214</v>
      </c>
      <c r="GQ887">
        <v>1</v>
      </c>
      <c r="GR887">
        <v>18</v>
      </c>
      <c r="GS887">
        <v>17509.1</v>
      </c>
      <c r="GT887">
        <v>28885</v>
      </c>
      <c r="GU887">
        <v>2.39502</v>
      </c>
      <c r="GV887">
        <v>2.66357</v>
      </c>
      <c r="GW887">
        <v>2.24854</v>
      </c>
      <c r="GX887">
        <v>2.73071</v>
      </c>
      <c r="GY887">
        <v>1.99585</v>
      </c>
      <c r="GZ887">
        <v>2.31445</v>
      </c>
      <c r="HA887">
        <v>42.0857</v>
      </c>
      <c r="HB887">
        <v>15.1915</v>
      </c>
      <c r="HC887">
        <v>18</v>
      </c>
      <c r="HD887">
        <v>445.099</v>
      </c>
      <c r="HE887">
        <v>599.595</v>
      </c>
      <c r="HF887">
        <v>12.8786</v>
      </c>
      <c r="HG887">
        <v>31.9649</v>
      </c>
      <c r="HH887">
        <v>30.0003</v>
      </c>
      <c r="HI887">
        <v>31.7152</v>
      </c>
      <c r="HJ887">
        <v>31.593</v>
      </c>
      <c r="HK887">
        <v>47.9933</v>
      </c>
      <c r="HL887">
        <v>45.3524</v>
      </c>
      <c r="HM887">
        <v>0</v>
      </c>
      <c r="HN887">
        <v>12.3634</v>
      </c>
      <c r="HO887">
        <v>892.151</v>
      </c>
      <c r="HP887">
        <v>16.5925</v>
      </c>
      <c r="HQ887">
        <v>101.994</v>
      </c>
      <c r="HR887">
        <v>102.768</v>
      </c>
    </row>
    <row r="888" spans="1:226">
      <c r="A888">
        <v>872</v>
      </c>
      <c r="B888">
        <v>1657132322.5</v>
      </c>
      <c r="C888">
        <v>12289.9000000954</v>
      </c>
      <c r="D888" t="s">
        <v>2110</v>
      </c>
      <c r="E888" t="s">
        <v>2111</v>
      </c>
      <c r="F888">
        <v>5</v>
      </c>
      <c r="G888" t="s">
        <v>2007</v>
      </c>
      <c r="H888" t="s">
        <v>354</v>
      </c>
      <c r="I888">
        <v>1657132314.73214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893.412214976382</v>
      </c>
      <c r="AK888">
        <v>867.956606060606</v>
      </c>
      <c r="AL888">
        <v>3.47211445126395</v>
      </c>
      <c r="AM888">
        <v>66.8851955056144</v>
      </c>
      <c r="AN888">
        <f>(AP888 - AO888 + BO888*1E3/(8.314*(BQ888+273.15)) * AR888/BN888 * AQ888) * BN888/(100*BB888) * 1000/(1000 - AP888)</f>
        <v>0</v>
      </c>
      <c r="AO888">
        <v>16.5878750891979</v>
      </c>
      <c r="AP888">
        <v>18.8481521212121</v>
      </c>
      <c r="AQ888">
        <v>0.000146971038110764</v>
      </c>
      <c r="AR888">
        <v>77.4802015788082</v>
      </c>
      <c r="AS888">
        <v>10</v>
      </c>
      <c r="AT888">
        <v>2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6</v>
      </c>
      <c r="BC888">
        <v>0.5</v>
      </c>
      <c r="BD888" t="s">
        <v>355</v>
      </c>
      <c r="BE888">
        <v>2</v>
      </c>
      <c r="BF888" t="b">
        <v>1</v>
      </c>
      <c r="BG888">
        <v>1657132314.73214</v>
      </c>
      <c r="BH888">
        <v>827.172035714286</v>
      </c>
      <c r="BI888">
        <v>862.967785714286</v>
      </c>
      <c r="BJ888">
        <v>18.85305</v>
      </c>
      <c r="BK888">
        <v>16.5841392857143</v>
      </c>
      <c r="BL888">
        <v>814.742428571429</v>
      </c>
      <c r="BM888">
        <v>18.6357571428571</v>
      </c>
      <c r="BN888">
        <v>499.974642857143</v>
      </c>
      <c r="BO888">
        <v>73.9240678571429</v>
      </c>
      <c r="BP888">
        <v>0.046098575</v>
      </c>
      <c r="BQ888">
        <v>22.8222035714286</v>
      </c>
      <c r="BR888">
        <v>23.7908107142857</v>
      </c>
      <c r="BS888">
        <v>999.9</v>
      </c>
      <c r="BT888">
        <v>0</v>
      </c>
      <c r="BU888">
        <v>0</v>
      </c>
      <c r="BV888">
        <v>10000.8928571429</v>
      </c>
      <c r="BW888">
        <v>0</v>
      </c>
      <c r="BX888">
        <v>1983.67607142857</v>
      </c>
      <c r="BY888">
        <v>-35.7957178571429</v>
      </c>
      <c r="BZ888">
        <v>843.066428571429</v>
      </c>
      <c r="CA888">
        <v>877.52075</v>
      </c>
      <c r="CB888">
        <v>2.26892035714286</v>
      </c>
      <c r="CC888">
        <v>862.967785714286</v>
      </c>
      <c r="CD888">
        <v>16.5841392857143</v>
      </c>
      <c r="CE888">
        <v>1.39369464285714</v>
      </c>
      <c r="CF888">
        <v>1.22596535714286</v>
      </c>
      <c r="CG888">
        <v>11.8491964285714</v>
      </c>
      <c r="CH888">
        <v>9.92066035714286</v>
      </c>
      <c r="CI888">
        <v>2000.015</v>
      </c>
      <c r="CJ888">
        <v>0.980006464285714</v>
      </c>
      <c r="CK888">
        <v>0.0199935535714286</v>
      </c>
      <c r="CL888">
        <v>0</v>
      </c>
      <c r="CM888">
        <v>2.3325</v>
      </c>
      <c r="CN888">
        <v>0</v>
      </c>
      <c r="CO888">
        <v>5043.27714285714</v>
      </c>
      <c r="CP888">
        <v>17300.3214285714</v>
      </c>
      <c r="CQ888">
        <v>40.875</v>
      </c>
      <c r="CR888">
        <v>42.312</v>
      </c>
      <c r="CS888">
        <v>40.875</v>
      </c>
      <c r="CT888">
        <v>40.5</v>
      </c>
      <c r="CU888">
        <v>40.0044285714286</v>
      </c>
      <c r="CV888">
        <v>1960.025</v>
      </c>
      <c r="CW888">
        <v>39.99</v>
      </c>
      <c r="CX888">
        <v>0</v>
      </c>
      <c r="CY888">
        <v>1657132302.7</v>
      </c>
      <c r="CZ888">
        <v>0</v>
      </c>
      <c r="DA888">
        <v>0</v>
      </c>
      <c r="DB888" t="s">
        <v>356</v>
      </c>
      <c r="DC888">
        <v>1656081770.5</v>
      </c>
      <c r="DD888">
        <v>1655399214.6</v>
      </c>
      <c r="DE888">
        <v>0</v>
      </c>
      <c r="DF888">
        <v>0.134</v>
      </c>
      <c r="DG888">
        <v>-0.06</v>
      </c>
      <c r="DH888">
        <v>9.331</v>
      </c>
      <c r="DI888">
        <v>0.511</v>
      </c>
      <c r="DJ888">
        <v>421</v>
      </c>
      <c r="DK888">
        <v>25</v>
      </c>
      <c r="DL888">
        <v>1.93</v>
      </c>
      <c r="DM888">
        <v>0.15</v>
      </c>
      <c r="DN888">
        <v>-35.6313375</v>
      </c>
      <c r="DO888">
        <v>-2.93385028142585</v>
      </c>
      <c r="DP888">
        <v>0.52430999641791</v>
      </c>
      <c r="DQ888">
        <v>0</v>
      </c>
      <c r="DR888">
        <v>2.27368625</v>
      </c>
      <c r="DS888">
        <v>-0.108155234521579</v>
      </c>
      <c r="DT888">
        <v>0.0108777506147871</v>
      </c>
      <c r="DU888">
        <v>0</v>
      </c>
      <c r="DV888">
        <v>0</v>
      </c>
      <c r="DW888">
        <v>2</v>
      </c>
      <c r="DX888" t="s">
        <v>367</v>
      </c>
      <c r="DY888">
        <v>2.96833</v>
      </c>
      <c r="DZ888">
        <v>2.70066</v>
      </c>
      <c r="EA888">
        <v>0.122078</v>
      </c>
      <c r="EB888">
        <v>0.126726</v>
      </c>
      <c r="EC888">
        <v>0.0710963</v>
      </c>
      <c r="ED888">
        <v>0.0654568</v>
      </c>
      <c r="EE888">
        <v>34022.5</v>
      </c>
      <c r="EF888">
        <v>37030.2</v>
      </c>
      <c r="EG888">
        <v>35150.9</v>
      </c>
      <c r="EH888">
        <v>38492.4</v>
      </c>
      <c r="EI888">
        <v>46362.4</v>
      </c>
      <c r="EJ888">
        <v>51955.5</v>
      </c>
      <c r="EK888">
        <v>55004.5</v>
      </c>
      <c r="EL888">
        <v>61740.2</v>
      </c>
      <c r="EM888">
        <v>1.8344</v>
      </c>
      <c r="EN888">
        <v>2.0638</v>
      </c>
      <c r="EO888">
        <v>-0.0119209</v>
      </c>
      <c r="EP888">
        <v>0</v>
      </c>
      <c r="EQ888">
        <v>23.9863</v>
      </c>
      <c r="ER888">
        <v>999.9</v>
      </c>
      <c r="ES888">
        <v>34.581</v>
      </c>
      <c r="ET888">
        <v>39.076</v>
      </c>
      <c r="EU888">
        <v>33.0048</v>
      </c>
      <c r="EV888">
        <v>54.9122</v>
      </c>
      <c r="EW888">
        <v>35.649</v>
      </c>
      <c r="EX888">
        <v>2</v>
      </c>
      <c r="EY888">
        <v>0.40878</v>
      </c>
      <c r="EZ888">
        <v>9.28105</v>
      </c>
      <c r="FA888">
        <v>19.9142</v>
      </c>
      <c r="FB888">
        <v>5.19932</v>
      </c>
      <c r="FC888">
        <v>12.0099</v>
      </c>
      <c r="FD888">
        <v>4.9756</v>
      </c>
      <c r="FE888">
        <v>3.294</v>
      </c>
      <c r="FF888">
        <v>9999</v>
      </c>
      <c r="FG888">
        <v>9999</v>
      </c>
      <c r="FH888">
        <v>9999</v>
      </c>
      <c r="FI888">
        <v>554</v>
      </c>
      <c r="FJ888">
        <v>1.8631</v>
      </c>
      <c r="FK888">
        <v>1.86783</v>
      </c>
      <c r="FL888">
        <v>1.86752</v>
      </c>
      <c r="FM888">
        <v>1.86874</v>
      </c>
      <c r="FN888">
        <v>1.86951</v>
      </c>
      <c r="FO888">
        <v>1.86557</v>
      </c>
      <c r="FP888">
        <v>1.86661</v>
      </c>
      <c r="FQ888">
        <v>1.86798</v>
      </c>
      <c r="FR888">
        <v>5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12.634</v>
      </c>
      <c r="GF888">
        <v>0.2172</v>
      </c>
      <c r="GG888">
        <v>5.21543574155078</v>
      </c>
      <c r="GH888">
        <v>0.0100486214095962</v>
      </c>
      <c r="GI888">
        <v>-1.74255938316833e-06</v>
      </c>
      <c r="GJ888">
        <v>3.40457676646056e-10</v>
      </c>
      <c r="GK888">
        <v>-0.0234001039270155</v>
      </c>
      <c r="GL888">
        <v>-0.0317258394575505</v>
      </c>
      <c r="GM888">
        <v>0.00293552719409138</v>
      </c>
      <c r="GN888">
        <v>-2.89779016759736e-05</v>
      </c>
      <c r="GO888">
        <v>-4</v>
      </c>
      <c r="GP888">
        <v>2214</v>
      </c>
      <c r="GQ888">
        <v>1</v>
      </c>
      <c r="GR888">
        <v>18</v>
      </c>
      <c r="GS888">
        <v>17509.2</v>
      </c>
      <c r="GT888">
        <v>28885.1</v>
      </c>
      <c r="GU888">
        <v>2.4353</v>
      </c>
      <c r="GV888">
        <v>2.65869</v>
      </c>
      <c r="GW888">
        <v>2.24854</v>
      </c>
      <c r="GX888">
        <v>2.73193</v>
      </c>
      <c r="GY888">
        <v>1.99585</v>
      </c>
      <c r="GZ888">
        <v>2.33398</v>
      </c>
      <c r="HA888">
        <v>42.0857</v>
      </c>
      <c r="HB888">
        <v>15.2003</v>
      </c>
      <c r="HC888">
        <v>18</v>
      </c>
      <c r="HD888">
        <v>445.519</v>
      </c>
      <c r="HE888">
        <v>599.346</v>
      </c>
      <c r="HF888">
        <v>12.8746</v>
      </c>
      <c r="HG888">
        <v>31.9705</v>
      </c>
      <c r="HH888">
        <v>30.0001</v>
      </c>
      <c r="HI888">
        <v>31.7224</v>
      </c>
      <c r="HJ888">
        <v>31.5986</v>
      </c>
      <c r="HK888">
        <v>48.8061</v>
      </c>
      <c r="HL888">
        <v>45.3524</v>
      </c>
      <c r="HM888">
        <v>0</v>
      </c>
      <c r="HN888">
        <v>12.3572</v>
      </c>
      <c r="HO888">
        <v>905.672</v>
      </c>
      <c r="HP888">
        <v>16.5925</v>
      </c>
      <c r="HQ888">
        <v>101.993</v>
      </c>
      <c r="HR888">
        <v>102.768</v>
      </c>
    </row>
    <row r="889" spans="1:226">
      <c r="A889">
        <v>873</v>
      </c>
      <c r="B889">
        <v>1657132327.5</v>
      </c>
      <c r="C889">
        <v>12294.9000000954</v>
      </c>
      <c r="D889" t="s">
        <v>2112</v>
      </c>
      <c r="E889" t="s">
        <v>2113</v>
      </c>
      <c r="F889">
        <v>5</v>
      </c>
      <c r="G889" t="s">
        <v>2007</v>
      </c>
      <c r="H889" t="s">
        <v>354</v>
      </c>
      <c r="I889">
        <v>1657132320.01852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910.393030404187</v>
      </c>
      <c r="AK889">
        <v>884.96903030303</v>
      </c>
      <c r="AL889">
        <v>3.36138479393226</v>
      </c>
      <c r="AM889">
        <v>66.8851955056144</v>
      </c>
      <c r="AN889">
        <f>(AP889 - AO889 + BO889*1E3/(8.314*(BQ889+273.15)) * AR889/BN889 * AQ889) * BN889/(100*BB889) * 1000/(1000 - AP889)</f>
        <v>0</v>
      </c>
      <c r="AO889">
        <v>16.5954348532706</v>
      </c>
      <c r="AP889">
        <v>18.8530321212121</v>
      </c>
      <c r="AQ889">
        <v>-7.00155289520878e-05</v>
      </c>
      <c r="AR889">
        <v>77.4802015788082</v>
      </c>
      <c r="AS889">
        <v>10</v>
      </c>
      <c r="AT889">
        <v>2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6</v>
      </c>
      <c r="BC889">
        <v>0.5</v>
      </c>
      <c r="BD889" t="s">
        <v>355</v>
      </c>
      <c r="BE889">
        <v>2</v>
      </c>
      <c r="BF889" t="b">
        <v>1</v>
      </c>
      <c r="BG889">
        <v>1657132320.01852</v>
      </c>
      <c r="BH889">
        <v>844.928407407407</v>
      </c>
      <c r="BI889">
        <v>880.713814814815</v>
      </c>
      <c r="BJ889">
        <v>18.8512333333333</v>
      </c>
      <c r="BK889">
        <v>16.5897</v>
      </c>
      <c r="BL889">
        <v>832.360111111111</v>
      </c>
      <c r="BM889">
        <v>18.6340333333333</v>
      </c>
      <c r="BN889">
        <v>499.976259259259</v>
      </c>
      <c r="BO889">
        <v>73.9242333333333</v>
      </c>
      <c r="BP889">
        <v>0.0463255259259259</v>
      </c>
      <c r="BQ889">
        <v>22.8189444444444</v>
      </c>
      <c r="BR889">
        <v>23.7782333333333</v>
      </c>
      <c r="BS889">
        <v>999.9</v>
      </c>
      <c r="BT889">
        <v>0</v>
      </c>
      <c r="BU889">
        <v>0</v>
      </c>
      <c r="BV889">
        <v>10003.7037037037</v>
      </c>
      <c r="BW889">
        <v>0</v>
      </c>
      <c r="BX889">
        <v>1987.37259259259</v>
      </c>
      <c r="BY889">
        <v>-35.785362962963</v>
      </c>
      <c r="BZ889">
        <v>861.162481481482</v>
      </c>
      <c r="CA889">
        <v>895.571074074074</v>
      </c>
      <c r="CB889">
        <v>2.26154666666667</v>
      </c>
      <c r="CC889">
        <v>880.713814814815</v>
      </c>
      <c r="CD889">
        <v>16.5897</v>
      </c>
      <c r="CE889">
        <v>1.39356333333333</v>
      </c>
      <c r="CF889">
        <v>1.22638</v>
      </c>
      <c r="CG889">
        <v>11.8477703703704</v>
      </c>
      <c r="CH889">
        <v>9.92570037037037</v>
      </c>
      <c r="CI889">
        <v>2000.00222222222</v>
      </c>
      <c r="CJ889">
        <v>0.980006444444444</v>
      </c>
      <c r="CK889">
        <v>0.0199935740740741</v>
      </c>
      <c r="CL889">
        <v>0</v>
      </c>
      <c r="CM889">
        <v>2.34092592592593</v>
      </c>
      <c r="CN889">
        <v>0</v>
      </c>
      <c r="CO889">
        <v>5046.82851851852</v>
      </c>
      <c r="CP889">
        <v>17300.2111111111</v>
      </c>
      <c r="CQ889">
        <v>40.875</v>
      </c>
      <c r="CR889">
        <v>42.312</v>
      </c>
      <c r="CS889">
        <v>40.8726666666667</v>
      </c>
      <c r="CT889">
        <v>40.5</v>
      </c>
      <c r="CU889">
        <v>40.0045925925926</v>
      </c>
      <c r="CV889">
        <v>1960.01222222222</v>
      </c>
      <c r="CW889">
        <v>39.99</v>
      </c>
      <c r="CX889">
        <v>0</v>
      </c>
      <c r="CY889">
        <v>1657132307.5</v>
      </c>
      <c r="CZ889">
        <v>0</v>
      </c>
      <c r="DA889">
        <v>0</v>
      </c>
      <c r="DB889" t="s">
        <v>356</v>
      </c>
      <c r="DC889">
        <v>1656081770.5</v>
      </c>
      <c r="DD889">
        <v>1655399214.6</v>
      </c>
      <c r="DE889">
        <v>0</v>
      </c>
      <c r="DF889">
        <v>0.134</v>
      </c>
      <c r="DG889">
        <v>-0.06</v>
      </c>
      <c r="DH889">
        <v>9.331</v>
      </c>
      <c r="DI889">
        <v>0.511</v>
      </c>
      <c r="DJ889">
        <v>421</v>
      </c>
      <c r="DK889">
        <v>25</v>
      </c>
      <c r="DL889">
        <v>1.93</v>
      </c>
      <c r="DM889">
        <v>0.15</v>
      </c>
      <c r="DN889">
        <v>-35.7499025</v>
      </c>
      <c r="DO889">
        <v>-1.43828555347088</v>
      </c>
      <c r="DP889">
        <v>0.485379385371639</v>
      </c>
      <c r="DQ889">
        <v>0</v>
      </c>
      <c r="DR889">
        <v>2.26701825</v>
      </c>
      <c r="DS889">
        <v>-0.0880044652908118</v>
      </c>
      <c r="DT889">
        <v>0.00903851146138014</v>
      </c>
      <c r="DU889">
        <v>1</v>
      </c>
      <c r="DV889">
        <v>1</v>
      </c>
      <c r="DW889">
        <v>2</v>
      </c>
      <c r="DX889" t="s">
        <v>357</v>
      </c>
      <c r="DY889">
        <v>2.96858</v>
      </c>
      <c r="DZ889">
        <v>2.69962</v>
      </c>
      <c r="EA889">
        <v>0.12366</v>
      </c>
      <c r="EB889">
        <v>0.128322</v>
      </c>
      <c r="EC889">
        <v>0.0711034</v>
      </c>
      <c r="ED889">
        <v>0.0654741</v>
      </c>
      <c r="EE889">
        <v>33960.5</v>
      </c>
      <c r="EF889">
        <v>36961.9</v>
      </c>
      <c r="EG889">
        <v>35150.2</v>
      </c>
      <c r="EH889">
        <v>38491.8</v>
      </c>
      <c r="EI889">
        <v>46362.1</v>
      </c>
      <c r="EJ889">
        <v>51953.3</v>
      </c>
      <c r="EK889">
        <v>55004.5</v>
      </c>
      <c r="EL889">
        <v>61738.7</v>
      </c>
      <c r="EM889">
        <v>1.8346</v>
      </c>
      <c r="EN889">
        <v>2.0642</v>
      </c>
      <c r="EO889">
        <v>-0.0135601</v>
      </c>
      <c r="EP889">
        <v>0</v>
      </c>
      <c r="EQ889">
        <v>23.9822</v>
      </c>
      <c r="ER889">
        <v>999.9</v>
      </c>
      <c r="ES889">
        <v>34.581</v>
      </c>
      <c r="ET889">
        <v>39.086</v>
      </c>
      <c r="EU889">
        <v>33.0207</v>
      </c>
      <c r="EV889">
        <v>54.9222</v>
      </c>
      <c r="EW889">
        <v>35.6931</v>
      </c>
      <c r="EX889">
        <v>2</v>
      </c>
      <c r="EY889">
        <v>0.409309</v>
      </c>
      <c r="EZ889">
        <v>9.28105</v>
      </c>
      <c r="FA889">
        <v>19.9136</v>
      </c>
      <c r="FB889">
        <v>5.19812</v>
      </c>
      <c r="FC889">
        <v>12.0099</v>
      </c>
      <c r="FD889">
        <v>4.9752</v>
      </c>
      <c r="FE889">
        <v>3.294</v>
      </c>
      <c r="FF889">
        <v>9999</v>
      </c>
      <c r="FG889">
        <v>9999</v>
      </c>
      <c r="FH889">
        <v>9999</v>
      </c>
      <c r="FI889">
        <v>554</v>
      </c>
      <c r="FJ889">
        <v>1.8631</v>
      </c>
      <c r="FK889">
        <v>1.8678</v>
      </c>
      <c r="FL889">
        <v>1.86752</v>
      </c>
      <c r="FM889">
        <v>1.86877</v>
      </c>
      <c r="FN889">
        <v>1.86951</v>
      </c>
      <c r="FO889">
        <v>1.86557</v>
      </c>
      <c r="FP889">
        <v>1.86661</v>
      </c>
      <c r="FQ889">
        <v>1.86798</v>
      </c>
      <c r="FR889">
        <v>5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12.762</v>
      </c>
      <c r="GF889">
        <v>0.2173</v>
      </c>
      <c r="GG889">
        <v>5.21543574155078</v>
      </c>
      <c r="GH889">
        <v>0.0100486214095962</v>
      </c>
      <c r="GI889">
        <v>-1.74255938316833e-06</v>
      </c>
      <c r="GJ889">
        <v>3.40457676646056e-10</v>
      </c>
      <c r="GK889">
        <v>-0.0234001039270155</v>
      </c>
      <c r="GL889">
        <v>-0.0317258394575505</v>
      </c>
      <c r="GM889">
        <v>0.00293552719409138</v>
      </c>
      <c r="GN889">
        <v>-2.89779016759736e-05</v>
      </c>
      <c r="GO889">
        <v>-4</v>
      </c>
      <c r="GP889">
        <v>2214</v>
      </c>
      <c r="GQ889">
        <v>1</v>
      </c>
      <c r="GR889">
        <v>18</v>
      </c>
      <c r="GS889">
        <v>17509.3</v>
      </c>
      <c r="GT889">
        <v>28885.2</v>
      </c>
      <c r="GU889">
        <v>2.46948</v>
      </c>
      <c r="GV889">
        <v>2.65381</v>
      </c>
      <c r="GW889">
        <v>2.24854</v>
      </c>
      <c r="GX889">
        <v>2.73315</v>
      </c>
      <c r="GY889">
        <v>1.99585</v>
      </c>
      <c r="GZ889">
        <v>2.36938</v>
      </c>
      <c r="HA889">
        <v>42.0857</v>
      </c>
      <c r="HB889">
        <v>15.2003</v>
      </c>
      <c r="HC889">
        <v>18</v>
      </c>
      <c r="HD889">
        <v>445.675</v>
      </c>
      <c r="HE889">
        <v>599.712</v>
      </c>
      <c r="HF889">
        <v>12.8716</v>
      </c>
      <c r="HG889">
        <v>31.9733</v>
      </c>
      <c r="HH889">
        <v>30.0001</v>
      </c>
      <c r="HI889">
        <v>31.7263</v>
      </c>
      <c r="HJ889">
        <v>31.6041</v>
      </c>
      <c r="HK889">
        <v>49.4635</v>
      </c>
      <c r="HL889">
        <v>45.3524</v>
      </c>
      <c r="HM889">
        <v>0</v>
      </c>
      <c r="HN889">
        <v>12.3549</v>
      </c>
      <c r="HO889">
        <v>925.835</v>
      </c>
      <c r="HP889">
        <v>16.5925</v>
      </c>
      <c r="HQ889">
        <v>101.992</v>
      </c>
      <c r="HR889">
        <v>102.766</v>
      </c>
    </row>
    <row r="890" spans="1:226">
      <c r="A890">
        <v>874</v>
      </c>
      <c r="B890">
        <v>1657132332.5</v>
      </c>
      <c r="C890">
        <v>12299.9000000954</v>
      </c>
      <c r="D890" t="s">
        <v>2114</v>
      </c>
      <c r="E890" t="s">
        <v>2115</v>
      </c>
      <c r="F890">
        <v>5</v>
      </c>
      <c r="G890" t="s">
        <v>2007</v>
      </c>
      <c r="H890" t="s">
        <v>354</v>
      </c>
      <c r="I890">
        <v>1657132324.73214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927.063453178068</v>
      </c>
      <c r="AK890">
        <v>901.868909090909</v>
      </c>
      <c r="AL890">
        <v>3.35809528174348</v>
      </c>
      <c r="AM890">
        <v>66.8851955056144</v>
      </c>
      <c r="AN890">
        <f>(AP890 - AO890 + BO890*1E3/(8.314*(BQ890+273.15)) * AR890/BN890 * AQ890) * BN890/(100*BB890) * 1000/(1000 - AP890)</f>
        <v>0</v>
      </c>
      <c r="AO890">
        <v>16.6020561182767</v>
      </c>
      <c r="AP890">
        <v>18.8550672727273</v>
      </c>
      <c r="AQ890">
        <v>-9.59257279126412e-05</v>
      </c>
      <c r="AR890">
        <v>77.4802015788082</v>
      </c>
      <c r="AS890">
        <v>10</v>
      </c>
      <c r="AT890">
        <v>2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6</v>
      </c>
      <c r="BC890">
        <v>0.5</v>
      </c>
      <c r="BD890" t="s">
        <v>355</v>
      </c>
      <c r="BE890">
        <v>2</v>
      </c>
      <c r="BF890" t="b">
        <v>1</v>
      </c>
      <c r="BG890">
        <v>1657132324.73214</v>
      </c>
      <c r="BH890">
        <v>860.700892857143</v>
      </c>
      <c r="BI890">
        <v>896.512821428571</v>
      </c>
      <c r="BJ890">
        <v>18.8522535714286</v>
      </c>
      <c r="BK890">
        <v>16.5960535714286</v>
      </c>
      <c r="BL890">
        <v>848.009857142857</v>
      </c>
      <c r="BM890">
        <v>18.6350035714286</v>
      </c>
      <c r="BN890">
        <v>499.982285714286</v>
      </c>
      <c r="BO890">
        <v>73.9240428571429</v>
      </c>
      <c r="BP890">
        <v>0.0464454964285714</v>
      </c>
      <c r="BQ890">
        <v>22.8138357142857</v>
      </c>
      <c r="BR890">
        <v>23.7711178571429</v>
      </c>
      <c r="BS890">
        <v>999.9</v>
      </c>
      <c r="BT890">
        <v>0</v>
      </c>
      <c r="BU890">
        <v>0</v>
      </c>
      <c r="BV890">
        <v>9994.28571428571</v>
      </c>
      <c r="BW890">
        <v>0</v>
      </c>
      <c r="BX890">
        <v>1988.44071428571</v>
      </c>
      <c r="BY890">
        <v>-35.8118428571428</v>
      </c>
      <c r="BZ890">
        <v>877.238964285714</v>
      </c>
      <c r="CA890">
        <v>911.642535714286</v>
      </c>
      <c r="CB890">
        <v>2.25621142857143</v>
      </c>
      <c r="CC890">
        <v>896.512821428571</v>
      </c>
      <c r="CD890">
        <v>16.5960535714286</v>
      </c>
      <c r="CE890">
        <v>1.393635</v>
      </c>
      <c r="CF890">
        <v>1.22684642857143</v>
      </c>
      <c r="CG890">
        <v>11.84855</v>
      </c>
      <c r="CH890">
        <v>9.931375</v>
      </c>
      <c r="CI890">
        <v>1999.99392857143</v>
      </c>
      <c r="CJ890">
        <v>0.980006357142857</v>
      </c>
      <c r="CK890">
        <v>0.0199936642857143</v>
      </c>
      <c r="CL890">
        <v>0</v>
      </c>
      <c r="CM890">
        <v>2.29864285714286</v>
      </c>
      <c r="CN890">
        <v>0</v>
      </c>
      <c r="CO890">
        <v>5045.24678571428</v>
      </c>
      <c r="CP890">
        <v>17300.1357142857</v>
      </c>
      <c r="CQ890">
        <v>40.875</v>
      </c>
      <c r="CR890">
        <v>42.312</v>
      </c>
      <c r="CS890">
        <v>40.8705</v>
      </c>
      <c r="CT890">
        <v>40.5</v>
      </c>
      <c r="CU890">
        <v>39.99325</v>
      </c>
      <c r="CV890">
        <v>1960.00392857143</v>
      </c>
      <c r="CW890">
        <v>39.99</v>
      </c>
      <c r="CX890">
        <v>0</v>
      </c>
      <c r="CY890">
        <v>1657132312.9</v>
      </c>
      <c r="CZ890">
        <v>0</v>
      </c>
      <c r="DA890">
        <v>0</v>
      </c>
      <c r="DB890" t="s">
        <v>356</v>
      </c>
      <c r="DC890">
        <v>1656081770.5</v>
      </c>
      <c r="DD890">
        <v>1655399214.6</v>
      </c>
      <c r="DE890">
        <v>0</v>
      </c>
      <c r="DF890">
        <v>0.134</v>
      </c>
      <c r="DG890">
        <v>-0.06</v>
      </c>
      <c r="DH890">
        <v>9.331</v>
      </c>
      <c r="DI890">
        <v>0.511</v>
      </c>
      <c r="DJ890">
        <v>421</v>
      </c>
      <c r="DK890">
        <v>25</v>
      </c>
      <c r="DL890">
        <v>1.93</v>
      </c>
      <c r="DM890">
        <v>0.15</v>
      </c>
      <c r="DN890">
        <v>-35.7770025</v>
      </c>
      <c r="DO890">
        <v>0.313716697936217</v>
      </c>
      <c r="DP890">
        <v>0.538528975305646</v>
      </c>
      <c r="DQ890">
        <v>0</v>
      </c>
      <c r="DR890">
        <v>2.260431</v>
      </c>
      <c r="DS890">
        <v>-0.0724210131332131</v>
      </c>
      <c r="DT890">
        <v>0.00767136487204202</v>
      </c>
      <c r="DU890">
        <v>1</v>
      </c>
      <c r="DV890">
        <v>1</v>
      </c>
      <c r="DW890">
        <v>2</v>
      </c>
      <c r="DX890" t="s">
        <v>357</v>
      </c>
      <c r="DY890">
        <v>2.96816</v>
      </c>
      <c r="DZ890">
        <v>2.70072</v>
      </c>
      <c r="EA890">
        <v>0.125227</v>
      </c>
      <c r="EB890">
        <v>0.129772</v>
      </c>
      <c r="EC890">
        <v>0.0711136</v>
      </c>
      <c r="ED890">
        <v>0.0654951</v>
      </c>
      <c r="EE890">
        <v>33900.1</v>
      </c>
      <c r="EF890">
        <v>36900.5</v>
      </c>
      <c r="EG890">
        <v>35150.5</v>
      </c>
      <c r="EH890">
        <v>38492.1</v>
      </c>
      <c r="EI890">
        <v>46362.3</v>
      </c>
      <c r="EJ890">
        <v>51952.7</v>
      </c>
      <c r="EK890">
        <v>55005.3</v>
      </c>
      <c r="EL890">
        <v>61739.3</v>
      </c>
      <c r="EM890">
        <v>1.8332</v>
      </c>
      <c r="EN890">
        <v>2.0636</v>
      </c>
      <c r="EO890">
        <v>-0.0120699</v>
      </c>
      <c r="EP890">
        <v>0</v>
      </c>
      <c r="EQ890">
        <v>23.9802</v>
      </c>
      <c r="ER890">
        <v>999.9</v>
      </c>
      <c r="ES890">
        <v>34.581</v>
      </c>
      <c r="ET890">
        <v>39.086</v>
      </c>
      <c r="EU890">
        <v>33.0199</v>
      </c>
      <c r="EV890">
        <v>54.6022</v>
      </c>
      <c r="EW890">
        <v>35.6811</v>
      </c>
      <c r="EX890">
        <v>2</v>
      </c>
      <c r="EY890">
        <v>0.409634</v>
      </c>
      <c r="EZ890">
        <v>9.28105</v>
      </c>
      <c r="FA890">
        <v>19.9143</v>
      </c>
      <c r="FB890">
        <v>5.20291</v>
      </c>
      <c r="FC890">
        <v>12.0099</v>
      </c>
      <c r="FD890">
        <v>4.976</v>
      </c>
      <c r="FE890">
        <v>3.294</v>
      </c>
      <c r="FF890">
        <v>9999</v>
      </c>
      <c r="FG890">
        <v>9999</v>
      </c>
      <c r="FH890">
        <v>9999</v>
      </c>
      <c r="FI890">
        <v>554</v>
      </c>
      <c r="FJ890">
        <v>1.8631</v>
      </c>
      <c r="FK890">
        <v>1.86783</v>
      </c>
      <c r="FL890">
        <v>1.86752</v>
      </c>
      <c r="FM890">
        <v>1.86877</v>
      </c>
      <c r="FN890">
        <v>1.86951</v>
      </c>
      <c r="FO890">
        <v>1.86557</v>
      </c>
      <c r="FP890">
        <v>1.86661</v>
      </c>
      <c r="FQ890">
        <v>1.86798</v>
      </c>
      <c r="FR890">
        <v>5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12.89</v>
      </c>
      <c r="GF890">
        <v>0.2174</v>
      </c>
      <c r="GG890">
        <v>5.21543574155078</v>
      </c>
      <c r="GH890">
        <v>0.0100486214095962</v>
      </c>
      <c r="GI890">
        <v>-1.74255938316833e-06</v>
      </c>
      <c r="GJ890">
        <v>3.40457676646056e-10</v>
      </c>
      <c r="GK890">
        <v>-0.0234001039270155</v>
      </c>
      <c r="GL890">
        <v>-0.0317258394575505</v>
      </c>
      <c r="GM890">
        <v>0.00293552719409138</v>
      </c>
      <c r="GN890">
        <v>-2.89779016759736e-05</v>
      </c>
      <c r="GO890">
        <v>-4</v>
      </c>
      <c r="GP890">
        <v>2214</v>
      </c>
      <c r="GQ890">
        <v>1</v>
      </c>
      <c r="GR890">
        <v>18</v>
      </c>
      <c r="GS890">
        <v>17509.4</v>
      </c>
      <c r="GT890">
        <v>28885.3</v>
      </c>
      <c r="GU890">
        <v>2.50488</v>
      </c>
      <c r="GV890">
        <v>2.65625</v>
      </c>
      <c r="GW890">
        <v>2.24854</v>
      </c>
      <c r="GX890">
        <v>2.73193</v>
      </c>
      <c r="GY890">
        <v>1.99585</v>
      </c>
      <c r="GZ890">
        <v>2.37549</v>
      </c>
      <c r="HA890">
        <v>42.0857</v>
      </c>
      <c r="HB890">
        <v>15.2003</v>
      </c>
      <c r="HC890">
        <v>18</v>
      </c>
      <c r="HD890">
        <v>444.849</v>
      </c>
      <c r="HE890">
        <v>599.3</v>
      </c>
      <c r="HF890">
        <v>12.8697</v>
      </c>
      <c r="HG890">
        <v>31.9789</v>
      </c>
      <c r="HH890">
        <v>30.0003</v>
      </c>
      <c r="HI890">
        <v>31.7318</v>
      </c>
      <c r="HJ890">
        <v>31.6095</v>
      </c>
      <c r="HK890">
        <v>50.1981</v>
      </c>
      <c r="HL890">
        <v>45.3524</v>
      </c>
      <c r="HM890">
        <v>0</v>
      </c>
      <c r="HN890">
        <v>12.3516</v>
      </c>
      <c r="HO890">
        <v>939.333</v>
      </c>
      <c r="HP890">
        <v>16.5925</v>
      </c>
      <c r="HQ890">
        <v>101.994</v>
      </c>
      <c r="HR890">
        <v>102.766</v>
      </c>
    </row>
    <row r="891" spans="1:226">
      <c r="A891">
        <v>875</v>
      </c>
      <c r="B891">
        <v>1657132337.5</v>
      </c>
      <c r="C891">
        <v>12304.9000000954</v>
      </c>
      <c r="D891" t="s">
        <v>2116</v>
      </c>
      <c r="E891" t="s">
        <v>2117</v>
      </c>
      <c r="F891">
        <v>5</v>
      </c>
      <c r="G891" t="s">
        <v>2007</v>
      </c>
      <c r="H891" t="s">
        <v>354</v>
      </c>
      <c r="I891">
        <v>1657132330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944.066267956074</v>
      </c>
      <c r="AK891">
        <v>918.596963636363</v>
      </c>
      <c r="AL891">
        <v>3.34725833009437</v>
      </c>
      <c r="AM891">
        <v>66.8851955056144</v>
      </c>
      <c r="AN891">
        <f>(AP891 - AO891 + BO891*1E3/(8.314*(BQ891+273.15)) * AR891/BN891 * AQ891) * BN891/(100*BB891) * 1000/(1000 - AP891)</f>
        <v>0</v>
      </c>
      <c r="AO891">
        <v>16.6057990140039</v>
      </c>
      <c r="AP891">
        <v>18.8556624242424</v>
      </c>
      <c r="AQ891">
        <v>0.000120002997634324</v>
      </c>
      <c r="AR891">
        <v>77.4802015788082</v>
      </c>
      <c r="AS891">
        <v>10</v>
      </c>
      <c r="AT891">
        <v>2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6</v>
      </c>
      <c r="BC891">
        <v>0.5</v>
      </c>
      <c r="BD891" t="s">
        <v>355</v>
      </c>
      <c r="BE891">
        <v>2</v>
      </c>
      <c r="BF891" t="b">
        <v>1</v>
      </c>
      <c r="BG891">
        <v>1657132330</v>
      </c>
      <c r="BH891">
        <v>878.250851851852</v>
      </c>
      <c r="BI891">
        <v>913.892074074074</v>
      </c>
      <c r="BJ891">
        <v>18.8533888888889</v>
      </c>
      <c r="BK891">
        <v>16.6027222222222</v>
      </c>
      <c r="BL891">
        <v>865.423740740741</v>
      </c>
      <c r="BM891">
        <v>18.6360814814815</v>
      </c>
      <c r="BN891">
        <v>500.013962962963</v>
      </c>
      <c r="BO891">
        <v>73.9245407407407</v>
      </c>
      <c r="BP891">
        <v>0.0463769407407407</v>
      </c>
      <c r="BQ891">
        <v>22.8105703703704</v>
      </c>
      <c r="BR891">
        <v>23.7689962962963</v>
      </c>
      <c r="BS891">
        <v>999.9</v>
      </c>
      <c r="BT891">
        <v>0</v>
      </c>
      <c r="BU891">
        <v>0</v>
      </c>
      <c r="BV891">
        <v>10000.5555555556</v>
      </c>
      <c r="BW891">
        <v>0</v>
      </c>
      <c r="BX891">
        <v>1985.22814814815</v>
      </c>
      <c r="BY891">
        <v>-35.6411259259259</v>
      </c>
      <c r="BZ891">
        <v>895.127148148148</v>
      </c>
      <c r="CA891">
        <v>929.321444444444</v>
      </c>
      <c r="CB891">
        <v>2.25067259259259</v>
      </c>
      <c r="CC891">
        <v>913.892074074074</v>
      </c>
      <c r="CD891">
        <v>16.6027222222222</v>
      </c>
      <c r="CE891">
        <v>1.39372814814815</v>
      </c>
      <c r="CF891">
        <v>1.22734851851852</v>
      </c>
      <c r="CG891">
        <v>11.849562962963</v>
      </c>
      <c r="CH891">
        <v>9.93747703703704</v>
      </c>
      <c r="CI891">
        <v>1999.99444444444</v>
      </c>
      <c r="CJ891">
        <v>0.980006111111111</v>
      </c>
      <c r="CK891">
        <v>0.0199939185185185</v>
      </c>
      <c r="CL891">
        <v>0</v>
      </c>
      <c r="CM891">
        <v>2.3228962962963</v>
      </c>
      <c r="CN891">
        <v>0</v>
      </c>
      <c r="CO891">
        <v>5040.13777777778</v>
      </c>
      <c r="CP891">
        <v>17300.137037037</v>
      </c>
      <c r="CQ891">
        <v>40.875</v>
      </c>
      <c r="CR891">
        <v>42.312</v>
      </c>
      <c r="CS891">
        <v>40.8493333333333</v>
      </c>
      <c r="CT891">
        <v>40.5</v>
      </c>
      <c r="CU891">
        <v>39.9906666666667</v>
      </c>
      <c r="CV891">
        <v>1960.00444444444</v>
      </c>
      <c r="CW891">
        <v>39.99</v>
      </c>
      <c r="CX891">
        <v>0</v>
      </c>
      <c r="CY891">
        <v>1657132317.7</v>
      </c>
      <c r="CZ891">
        <v>0</v>
      </c>
      <c r="DA891">
        <v>0</v>
      </c>
      <c r="DB891" t="s">
        <v>356</v>
      </c>
      <c r="DC891">
        <v>1656081770.5</v>
      </c>
      <c r="DD891">
        <v>1655399214.6</v>
      </c>
      <c r="DE891">
        <v>0</v>
      </c>
      <c r="DF891">
        <v>0.134</v>
      </c>
      <c r="DG891">
        <v>-0.06</v>
      </c>
      <c r="DH891">
        <v>9.331</v>
      </c>
      <c r="DI891">
        <v>0.511</v>
      </c>
      <c r="DJ891">
        <v>421</v>
      </c>
      <c r="DK891">
        <v>25</v>
      </c>
      <c r="DL891">
        <v>1.93</v>
      </c>
      <c r="DM891">
        <v>0.15</v>
      </c>
      <c r="DN891">
        <v>-35.82496</v>
      </c>
      <c r="DO891">
        <v>1.39475797373366</v>
      </c>
      <c r="DP891">
        <v>0.481283644953783</v>
      </c>
      <c r="DQ891">
        <v>0</v>
      </c>
      <c r="DR891">
        <v>2.25502425</v>
      </c>
      <c r="DS891">
        <v>-0.0616015384615446</v>
      </c>
      <c r="DT891">
        <v>0.00679220578586217</v>
      </c>
      <c r="DU891">
        <v>1</v>
      </c>
      <c r="DV891">
        <v>1</v>
      </c>
      <c r="DW891">
        <v>2</v>
      </c>
      <c r="DX891" t="s">
        <v>357</v>
      </c>
      <c r="DY891">
        <v>2.96825</v>
      </c>
      <c r="DZ891">
        <v>2.69977</v>
      </c>
      <c r="EA891">
        <v>0.126777</v>
      </c>
      <c r="EB891">
        <v>0.13139</v>
      </c>
      <c r="EC891">
        <v>0.071104</v>
      </c>
      <c r="ED891">
        <v>0.0655139</v>
      </c>
      <c r="EE891">
        <v>33839.7</v>
      </c>
      <c r="EF891">
        <v>36831.6</v>
      </c>
      <c r="EG891">
        <v>35150.3</v>
      </c>
      <c r="EH891">
        <v>38491.8</v>
      </c>
      <c r="EI891">
        <v>46361.9</v>
      </c>
      <c r="EJ891">
        <v>51951.5</v>
      </c>
      <c r="EK891">
        <v>55004.3</v>
      </c>
      <c r="EL891">
        <v>61739.1</v>
      </c>
      <c r="EM891">
        <v>1.8336</v>
      </c>
      <c r="EN891">
        <v>2.0646</v>
      </c>
      <c r="EO891">
        <v>-0.0118315</v>
      </c>
      <c r="EP891">
        <v>0</v>
      </c>
      <c r="EQ891">
        <v>23.9782</v>
      </c>
      <c r="ER891">
        <v>999.9</v>
      </c>
      <c r="ES891">
        <v>34.581</v>
      </c>
      <c r="ET891">
        <v>39.106</v>
      </c>
      <c r="EU891">
        <v>33.0572</v>
      </c>
      <c r="EV891">
        <v>54.9722</v>
      </c>
      <c r="EW891">
        <v>35.633</v>
      </c>
      <c r="EX891">
        <v>2</v>
      </c>
      <c r="EY891">
        <v>0.41</v>
      </c>
      <c r="EZ891">
        <v>9.28105</v>
      </c>
      <c r="FA891">
        <v>19.9143</v>
      </c>
      <c r="FB891">
        <v>5.20172</v>
      </c>
      <c r="FC891">
        <v>12.0099</v>
      </c>
      <c r="FD891">
        <v>4.976</v>
      </c>
      <c r="FE891">
        <v>3.294</v>
      </c>
      <c r="FF891">
        <v>9999</v>
      </c>
      <c r="FG891">
        <v>9999</v>
      </c>
      <c r="FH891">
        <v>9999</v>
      </c>
      <c r="FI891">
        <v>554</v>
      </c>
      <c r="FJ891">
        <v>1.8631</v>
      </c>
      <c r="FK891">
        <v>1.8678</v>
      </c>
      <c r="FL891">
        <v>1.86752</v>
      </c>
      <c r="FM891">
        <v>1.86874</v>
      </c>
      <c r="FN891">
        <v>1.86951</v>
      </c>
      <c r="FO891">
        <v>1.86554</v>
      </c>
      <c r="FP891">
        <v>1.86661</v>
      </c>
      <c r="FQ891">
        <v>1.86798</v>
      </c>
      <c r="FR891">
        <v>5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13.018</v>
      </c>
      <c r="GF891">
        <v>0.2173</v>
      </c>
      <c r="GG891">
        <v>5.21543574155078</v>
      </c>
      <c r="GH891">
        <v>0.0100486214095962</v>
      </c>
      <c r="GI891">
        <v>-1.74255938316833e-06</v>
      </c>
      <c r="GJ891">
        <v>3.40457676646056e-10</v>
      </c>
      <c r="GK891">
        <v>-0.0234001039270155</v>
      </c>
      <c r="GL891">
        <v>-0.0317258394575505</v>
      </c>
      <c r="GM891">
        <v>0.00293552719409138</v>
      </c>
      <c r="GN891">
        <v>-2.89779016759736e-05</v>
      </c>
      <c r="GO891">
        <v>-4</v>
      </c>
      <c r="GP891">
        <v>2214</v>
      </c>
      <c r="GQ891">
        <v>1</v>
      </c>
      <c r="GR891">
        <v>18</v>
      </c>
      <c r="GS891">
        <v>17509.5</v>
      </c>
      <c r="GT891">
        <v>28885.4</v>
      </c>
      <c r="GU891">
        <v>2.54028</v>
      </c>
      <c r="GV891">
        <v>2.65747</v>
      </c>
      <c r="GW891">
        <v>2.24854</v>
      </c>
      <c r="GX891">
        <v>2.73071</v>
      </c>
      <c r="GY891">
        <v>1.99585</v>
      </c>
      <c r="GZ891">
        <v>2.33765</v>
      </c>
      <c r="HA891">
        <v>42.1121</v>
      </c>
      <c r="HB891">
        <v>15.1915</v>
      </c>
      <c r="HC891">
        <v>18</v>
      </c>
      <c r="HD891">
        <v>445.139</v>
      </c>
      <c r="HE891">
        <v>600.134</v>
      </c>
      <c r="HF891">
        <v>12.8688</v>
      </c>
      <c r="HG891">
        <v>31.9818</v>
      </c>
      <c r="HH891">
        <v>30.0002</v>
      </c>
      <c r="HI891">
        <v>31.7374</v>
      </c>
      <c r="HJ891">
        <v>31.615</v>
      </c>
      <c r="HK891">
        <v>50.8797</v>
      </c>
      <c r="HL891">
        <v>45.3524</v>
      </c>
      <c r="HM891">
        <v>0</v>
      </c>
      <c r="HN891">
        <v>12.3532</v>
      </c>
      <c r="HO891">
        <v>959.587</v>
      </c>
      <c r="HP891">
        <v>16.5925</v>
      </c>
      <c r="HQ891">
        <v>101.992</v>
      </c>
      <c r="HR891">
        <v>102.766</v>
      </c>
    </row>
    <row r="892" spans="1:226">
      <c r="A892">
        <v>876</v>
      </c>
      <c r="B892">
        <v>1657132342.5</v>
      </c>
      <c r="C892">
        <v>12309.9000000954</v>
      </c>
      <c r="D892" t="s">
        <v>2118</v>
      </c>
      <c r="E892" t="s">
        <v>2119</v>
      </c>
      <c r="F892">
        <v>5</v>
      </c>
      <c r="G892" t="s">
        <v>2007</v>
      </c>
      <c r="H892" t="s">
        <v>354</v>
      </c>
      <c r="I892">
        <v>1657132334.71429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961.584948518738</v>
      </c>
      <c r="AK892">
        <v>935.930981818182</v>
      </c>
      <c r="AL892">
        <v>3.46800935853895</v>
      </c>
      <c r="AM892">
        <v>66.8851955056144</v>
      </c>
      <c r="AN892">
        <f>(AP892 - AO892 + BO892*1E3/(8.314*(BQ892+273.15)) * AR892/BN892 * AQ892) * BN892/(100*BB892) * 1000/(1000 - AP892)</f>
        <v>0</v>
      </c>
      <c r="AO892">
        <v>16.6145842852367</v>
      </c>
      <c r="AP892">
        <v>18.8639278787879</v>
      </c>
      <c r="AQ892">
        <v>-8.33941863661906e-06</v>
      </c>
      <c r="AR892">
        <v>77.4802015788082</v>
      </c>
      <c r="AS892">
        <v>10</v>
      </c>
      <c r="AT892">
        <v>2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6</v>
      </c>
      <c r="BC892">
        <v>0.5</v>
      </c>
      <c r="BD892" t="s">
        <v>355</v>
      </c>
      <c r="BE892">
        <v>2</v>
      </c>
      <c r="BF892" t="b">
        <v>1</v>
      </c>
      <c r="BG892">
        <v>1657132334.71429</v>
      </c>
      <c r="BH892">
        <v>893.901392857143</v>
      </c>
      <c r="BI892">
        <v>929.721464285714</v>
      </c>
      <c r="BJ892">
        <v>18.8561321428571</v>
      </c>
      <c r="BK892">
        <v>16.6093821428571</v>
      </c>
      <c r="BL892">
        <v>880.953392857143</v>
      </c>
      <c r="BM892">
        <v>18.6386928571429</v>
      </c>
      <c r="BN892">
        <v>500.036178571429</v>
      </c>
      <c r="BO892">
        <v>73.9245178571429</v>
      </c>
      <c r="BP892">
        <v>0.0462269535714286</v>
      </c>
      <c r="BQ892">
        <v>22.8101107142857</v>
      </c>
      <c r="BR892">
        <v>23.7739857142857</v>
      </c>
      <c r="BS892">
        <v>999.9</v>
      </c>
      <c r="BT892">
        <v>0</v>
      </c>
      <c r="BU892">
        <v>0</v>
      </c>
      <c r="BV892">
        <v>9987.14285714286</v>
      </c>
      <c r="BW892">
        <v>0</v>
      </c>
      <c r="BX892">
        <v>1983.44285714286</v>
      </c>
      <c r="BY892">
        <v>-35.8200571428571</v>
      </c>
      <c r="BZ892">
        <v>911.080964285714</v>
      </c>
      <c r="CA892">
        <v>945.424571428571</v>
      </c>
      <c r="CB892">
        <v>2.24674928571429</v>
      </c>
      <c r="CC892">
        <v>929.721464285714</v>
      </c>
      <c r="CD892">
        <v>16.6093821428571</v>
      </c>
      <c r="CE892">
        <v>1.39393071428571</v>
      </c>
      <c r="CF892">
        <v>1.22784035714286</v>
      </c>
      <c r="CG892">
        <v>11.8517642857143</v>
      </c>
      <c r="CH892">
        <v>9.94346</v>
      </c>
      <c r="CI892">
        <v>2000.01857142857</v>
      </c>
      <c r="CJ892">
        <v>0.98000625</v>
      </c>
      <c r="CK892">
        <v>0.019993775</v>
      </c>
      <c r="CL892">
        <v>0</v>
      </c>
      <c r="CM892">
        <v>2.341225</v>
      </c>
      <c r="CN892">
        <v>0</v>
      </c>
      <c r="CO892">
        <v>5035.42035714286</v>
      </c>
      <c r="CP892">
        <v>17300.35</v>
      </c>
      <c r="CQ892">
        <v>40.875</v>
      </c>
      <c r="CR892">
        <v>42.312</v>
      </c>
      <c r="CS892">
        <v>40.83</v>
      </c>
      <c r="CT892">
        <v>40.5</v>
      </c>
      <c r="CU892">
        <v>39.982</v>
      </c>
      <c r="CV892">
        <v>1960.02857142857</v>
      </c>
      <c r="CW892">
        <v>39.99</v>
      </c>
      <c r="CX892">
        <v>0</v>
      </c>
      <c r="CY892">
        <v>1657132322.5</v>
      </c>
      <c r="CZ892">
        <v>0</v>
      </c>
      <c r="DA892">
        <v>0</v>
      </c>
      <c r="DB892" t="s">
        <v>356</v>
      </c>
      <c r="DC892">
        <v>1656081770.5</v>
      </c>
      <c r="DD892">
        <v>1655399214.6</v>
      </c>
      <c r="DE892">
        <v>0</v>
      </c>
      <c r="DF892">
        <v>0.134</v>
      </c>
      <c r="DG892">
        <v>-0.06</v>
      </c>
      <c r="DH892">
        <v>9.331</v>
      </c>
      <c r="DI892">
        <v>0.511</v>
      </c>
      <c r="DJ892">
        <v>421</v>
      </c>
      <c r="DK892">
        <v>25</v>
      </c>
      <c r="DL892">
        <v>1.93</v>
      </c>
      <c r="DM892">
        <v>0.15</v>
      </c>
      <c r="DN892">
        <v>-35.885455</v>
      </c>
      <c r="DO892">
        <v>-0.418971106941787</v>
      </c>
      <c r="DP892">
        <v>0.545879187160492</v>
      </c>
      <c r="DQ892">
        <v>0</v>
      </c>
      <c r="DR892">
        <v>2.250041</v>
      </c>
      <c r="DS892">
        <v>-0.0553314821763723</v>
      </c>
      <c r="DT892">
        <v>0.00626337919976108</v>
      </c>
      <c r="DU892">
        <v>1</v>
      </c>
      <c r="DV892">
        <v>1</v>
      </c>
      <c r="DW892">
        <v>2</v>
      </c>
      <c r="DX892" t="s">
        <v>357</v>
      </c>
      <c r="DY892">
        <v>2.96868</v>
      </c>
      <c r="DZ892">
        <v>2.70063</v>
      </c>
      <c r="EA892">
        <v>0.128342</v>
      </c>
      <c r="EB892">
        <v>0.132827</v>
      </c>
      <c r="EC892">
        <v>0.0711152</v>
      </c>
      <c r="ED892">
        <v>0.0655468</v>
      </c>
      <c r="EE892">
        <v>33779.1</v>
      </c>
      <c r="EF892">
        <v>36770.5</v>
      </c>
      <c r="EG892">
        <v>35150.4</v>
      </c>
      <c r="EH892">
        <v>38491.7</v>
      </c>
      <c r="EI892">
        <v>46361.7</v>
      </c>
      <c r="EJ892">
        <v>51949.6</v>
      </c>
      <c r="EK892">
        <v>55004.6</v>
      </c>
      <c r="EL892">
        <v>61739</v>
      </c>
      <c r="EM892">
        <v>1.8342</v>
      </c>
      <c r="EN892">
        <v>2.0644</v>
      </c>
      <c r="EO892">
        <v>-0.012964</v>
      </c>
      <c r="EP892">
        <v>0</v>
      </c>
      <c r="EQ892">
        <v>23.973</v>
      </c>
      <c r="ER892">
        <v>999.9</v>
      </c>
      <c r="ES892">
        <v>34.581</v>
      </c>
      <c r="ET892">
        <v>39.106</v>
      </c>
      <c r="EU892">
        <v>33.058</v>
      </c>
      <c r="EV892">
        <v>54.6522</v>
      </c>
      <c r="EW892">
        <v>35.637</v>
      </c>
      <c r="EX892">
        <v>2</v>
      </c>
      <c r="EY892">
        <v>0.410732</v>
      </c>
      <c r="EZ892">
        <v>9.28105</v>
      </c>
      <c r="FA892">
        <v>19.9142</v>
      </c>
      <c r="FB892">
        <v>5.19932</v>
      </c>
      <c r="FC892">
        <v>12.0099</v>
      </c>
      <c r="FD892">
        <v>4.976</v>
      </c>
      <c r="FE892">
        <v>3.294</v>
      </c>
      <c r="FF892">
        <v>9999</v>
      </c>
      <c r="FG892">
        <v>9999</v>
      </c>
      <c r="FH892">
        <v>9999</v>
      </c>
      <c r="FI892">
        <v>554</v>
      </c>
      <c r="FJ892">
        <v>1.8631</v>
      </c>
      <c r="FK892">
        <v>1.8678</v>
      </c>
      <c r="FL892">
        <v>1.86749</v>
      </c>
      <c r="FM892">
        <v>1.86874</v>
      </c>
      <c r="FN892">
        <v>1.86951</v>
      </c>
      <c r="FO892">
        <v>1.86554</v>
      </c>
      <c r="FP892">
        <v>1.86661</v>
      </c>
      <c r="FQ892">
        <v>1.86798</v>
      </c>
      <c r="FR892">
        <v>5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13.147</v>
      </c>
      <c r="GF892">
        <v>0.2175</v>
      </c>
      <c r="GG892">
        <v>5.21543574155078</v>
      </c>
      <c r="GH892">
        <v>0.0100486214095962</v>
      </c>
      <c r="GI892">
        <v>-1.74255938316833e-06</v>
      </c>
      <c r="GJ892">
        <v>3.40457676646056e-10</v>
      </c>
      <c r="GK892">
        <v>-0.0234001039270155</v>
      </c>
      <c r="GL892">
        <v>-0.0317258394575505</v>
      </c>
      <c r="GM892">
        <v>0.00293552719409138</v>
      </c>
      <c r="GN892">
        <v>-2.89779016759736e-05</v>
      </c>
      <c r="GO892">
        <v>-4</v>
      </c>
      <c r="GP892">
        <v>2214</v>
      </c>
      <c r="GQ892">
        <v>1</v>
      </c>
      <c r="GR892">
        <v>18</v>
      </c>
      <c r="GS892">
        <v>17509.5</v>
      </c>
      <c r="GT892">
        <v>28885.5</v>
      </c>
      <c r="GU892">
        <v>2.57568</v>
      </c>
      <c r="GV892">
        <v>2.65015</v>
      </c>
      <c r="GW892">
        <v>2.24854</v>
      </c>
      <c r="GX892">
        <v>2.73438</v>
      </c>
      <c r="GY892">
        <v>1.99585</v>
      </c>
      <c r="GZ892">
        <v>2.35962</v>
      </c>
      <c r="HA892">
        <v>42.1121</v>
      </c>
      <c r="HB892">
        <v>15.2003</v>
      </c>
      <c r="HC892">
        <v>18</v>
      </c>
      <c r="HD892">
        <v>445.548</v>
      </c>
      <c r="HE892">
        <v>600.033</v>
      </c>
      <c r="HF892">
        <v>12.8684</v>
      </c>
      <c r="HG892">
        <v>31.9874</v>
      </c>
      <c r="HH892">
        <v>30.0007</v>
      </c>
      <c r="HI892">
        <v>31.743</v>
      </c>
      <c r="HJ892">
        <v>31.6206</v>
      </c>
      <c r="HK892">
        <v>51.6029</v>
      </c>
      <c r="HL892">
        <v>45.3524</v>
      </c>
      <c r="HM892">
        <v>0</v>
      </c>
      <c r="HN892">
        <v>12.355</v>
      </c>
      <c r="HO892">
        <v>973.064</v>
      </c>
      <c r="HP892">
        <v>16.5925</v>
      </c>
      <c r="HQ892">
        <v>101.993</v>
      </c>
      <c r="HR892">
        <v>102.766</v>
      </c>
    </row>
    <row r="893" spans="1:226">
      <c r="A893">
        <v>877</v>
      </c>
      <c r="B893">
        <v>1657132347.5</v>
      </c>
      <c r="C893">
        <v>12314.9000000954</v>
      </c>
      <c r="D893" t="s">
        <v>2120</v>
      </c>
      <c r="E893" t="s">
        <v>2121</v>
      </c>
      <c r="F893">
        <v>5</v>
      </c>
      <c r="G893" t="s">
        <v>2007</v>
      </c>
      <c r="H893" t="s">
        <v>354</v>
      </c>
      <c r="I893">
        <v>1657132340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978.212071363208</v>
      </c>
      <c r="AK893">
        <v>952.787890909091</v>
      </c>
      <c r="AL893">
        <v>3.37522603412746</v>
      </c>
      <c r="AM893">
        <v>66.8851955056144</v>
      </c>
      <c r="AN893">
        <f>(AP893 - AO893 + BO893*1E3/(8.314*(BQ893+273.15)) * AR893/BN893 * AQ893) * BN893/(100*BB893) * 1000/(1000 - AP893)</f>
        <v>0</v>
      </c>
      <c r="AO893">
        <v>16.6246199968774</v>
      </c>
      <c r="AP893">
        <v>18.8662375757576</v>
      </c>
      <c r="AQ893">
        <v>7.35917329120485e-05</v>
      </c>
      <c r="AR893">
        <v>77.4802015788082</v>
      </c>
      <c r="AS893">
        <v>10</v>
      </c>
      <c r="AT893">
        <v>2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6</v>
      </c>
      <c r="BC893">
        <v>0.5</v>
      </c>
      <c r="BD893" t="s">
        <v>355</v>
      </c>
      <c r="BE893">
        <v>2</v>
      </c>
      <c r="BF893" t="b">
        <v>1</v>
      </c>
      <c r="BG893">
        <v>1657132340</v>
      </c>
      <c r="BH893">
        <v>911.472037037037</v>
      </c>
      <c r="BI893">
        <v>947.382481481481</v>
      </c>
      <c r="BJ893">
        <v>18.8597703703704</v>
      </c>
      <c r="BK893">
        <v>16.6172333333333</v>
      </c>
      <c r="BL893">
        <v>898.388703703704</v>
      </c>
      <c r="BM893">
        <v>18.642162962963</v>
      </c>
      <c r="BN893">
        <v>500.039666666667</v>
      </c>
      <c r="BO893">
        <v>73.9246592592593</v>
      </c>
      <c r="BP893">
        <v>0.0461938814814815</v>
      </c>
      <c r="BQ893">
        <v>22.8122296296296</v>
      </c>
      <c r="BR893">
        <v>23.7739111111111</v>
      </c>
      <c r="BS893">
        <v>999.9</v>
      </c>
      <c r="BT893">
        <v>0</v>
      </c>
      <c r="BU893">
        <v>0</v>
      </c>
      <c r="BV893">
        <v>9983.88888888889</v>
      </c>
      <c r="BW893">
        <v>0</v>
      </c>
      <c r="BX893">
        <v>1982.51222222222</v>
      </c>
      <c r="BY893">
        <v>-35.9104555555556</v>
      </c>
      <c r="BZ893">
        <v>928.99262962963</v>
      </c>
      <c r="CA893">
        <v>963.391481481481</v>
      </c>
      <c r="CB893">
        <v>2.24254</v>
      </c>
      <c r="CC893">
        <v>947.382481481481</v>
      </c>
      <c r="CD893">
        <v>16.6172333333333</v>
      </c>
      <c r="CE893">
        <v>1.39420222222222</v>
      </c>
      <c r="CF893">
        <v>1.22842333333333</v>
      </c>
      <c r="CG893">
        <v>11.8547185185185</v>
      </c>
      <c r="CH893">
        <v>9.95054</v>
      </c>
      <c r="CI893">
        <v>2000.02777777778</v>
      </c>
      <c r="CJ893">
        <v>0.980006333333333</v>
      </c>
      <c r="CK893">
        <v>0.0199936888888889</v>
      </c>
      <c r="CL893">
        <v>0</v>
      </c>
      <c r="CM893">
        <v>2.3401037037037</v>
      </c>
      <c r="CN893">
        <v>0</v>
      </c>
      <c r="CO893">
        <v>5032.15851851852</v>
      </c>
      <c r="CP893">
        <v>17300.4296296296</v>
      </c>
      <c r="CQ893">
        <v>40.8703333333333</v>
      </c>
      <c r="CR893">
        <v>42.312</v>
      </c>
      <c r="CS893">
        <v>40.8166666666667</v>
      </c>
      <c r="CT893">
        <v>40.5</v>
      </c>
      <c r="CU893">
        <v>39.9836666666667</v>
      </c>
      <c r="CV893">
        <v>1960.03777777778</v>
      </c>
      <c r="CW893">
        <v>39.99</v>
      </c>
      <c r="CX893">
        <v>0</v>
      </c>
      <c r="CY893">
        <v>1657132327.9</v>
      </c>
      <c r="CZ893">
        <v>0</v>
      </c>
      <c r="DA893">
        <v>0</v>
      </c>
      <c r="DB893" t="s">
        <v>356</v>
      </c>
      <c r="DC893">
        <v>1656081770.5</v>
      </c>
      <c r="DD893">
        <v>1655399214.6</v>
      </c>
      <c r="DE893">
        <v>0</v>
      </c>
      <c r="DF893">
        <v>0.134</v>
      </c>
      <c r="DG893">
        <v>-0.06</v>
      </c>
      <c r="DH893">
        <v>9.331</v>
      </c>
      <c r="DI893">
        <v>0.511</v>
      </c>
      <c r="DJ893">
        <v>421</v>
      </c>
      <c r="DK893">
        <v>25</v>
      </c>
      <c r="DL893">
        <v>1.93</v>
      </c>
      <c r="DM893">
        <v>0.15</v>
      </c>
      <c r="DN893">
        <v>-35.8959575</v>
      </c>
      <c r="DO893">
        <v>-0.693632645403346</v>
      </c>
      <c r="DP893">
        <v>0.490071888546721</v>
      </c>
      <c r="DQ893">
        <v>0</v>
      </c>
      <c r="DR893">
        <v>2.244911</v>
      </c>
      <c r="DS893">
        <v>-0.0502192120075066</v>
      </c>
      <c r="DT893">
        <v>0.00575481355041152</v>
      </c>
      <c r="DU893">
        <v>1</v>
      </c>
      <c r="DV893">
        <v>1</v>
      </c>
      <c r="DW893">
        <v>2</v>
      </c>
      <c r="DX893" t="s">
        <v>357</v>
      </c>
      <c r="DY893">
        <v>2.96798</v>
      </c>
      <c r="DZ893">
        <v>2.70018</v>
      </c>
      <c r="EA893">
        <v>0.129881</v>
      </c>
      <c r="EB893">
        <v>0.13435</v>
      </c>
      <c r="EC893">
        <v>0.0711365</v>
      </c>
      <c r="ED893">
        <v>0.0655636</v>
      </c>
      <c r="EE893">
        <v>33719.4</v>
      </c>
      <c r="EF893">
        <v>36705.4</v>
      </c>
      <c r="EG893">
        <v>35150.3</v>
      </c>
      <c r="EH893">
        <v>38491.2</v>
      </c>
      <c r="EI893">
        <v>46360.2</v>
      </c>
      <c r="EJ893">
        <v>51947.9</v>
      </c>
      <c r="EK893">
        <v>55004</v>
      </c>
      <c r="EL893">
        <v>61738</v>
      </c>
      <c r="EM893">
        <v>1.8334</v>
      </c>
      <c r="EN893">
        <v>2.0644</v>
      </c>
      <c r="EO893">
        <v>-0.012517</v>
      </c>
      <c r="EP893">
        <v>0</v>
      </c>
      <c r="EQ893">
        <v>23.9702</v>
      </c>
      <c r="ER893">
        <v>999.9</v>
      </c>
      <c r="ES893">
        <v>34.581</v>
      </c>
      <c r="ET893">
        <v>39.106</v>
      </c>
      <c r="EU893">
        <v>33.0551</v>
      </c>
      <c r="EV893">
        <v>54.6622</v>
      </c>
      <c r="EW893">
        <v>35.6571</v>
      </c>
      <c r="EX893">
        <v>2</v>
      </c>
      <c r="EY893">
        <v>0.41065</v>
      </c>
      <c r="EZ893">
        <v>9.28105</v>
      </c>
      <c r="FA893">
        <v>19.9141</v>
      </c>
      <c r="FB893">
        <v>5.20291</v>
      </c>
      <c r="FC893">
        <v>12.0099</v>
      </c>
      <c r="FD893">
        <v>4.9756</v>
      </c>
      <c r="FE893">
        <v>3.294</v>
      </c>
      <c r="FF893">
        <v>9999</v>
      </c>
      <c r="FG893">
        <v>9999</v>
      </c>
      <c r="FH893">
        <v>9999</v>
      </c>
      <c r="FI893">
        <v>554</v>
      </c>
      <c r="FJ893">
        <v>1.8631</v>
      </c>
      <c r="FK893">
        <v>1.8678</v>
      </c>
      <c r="FL893">
        <v>1.86752</v>
      </c>
      <c r="FM893">
        <v>1.86874</v>
      </c>
      <c r="FN893">
        <v>1.86951</v>
      </c>
      <c r="FO893">
        <v>1.86566</v>
      </c>
      <c r="FP893">
        <v>1.86661</v>
      </c>
      <c r="FQ893">
        <v>1.86798</v>
      </c>
      <c r="FR893">
        <v>5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13.275</v>
      </c>
      <c r="GF893">
        <v>0.2178</v>
      </c>
      <c r="GG893">
        <v>5.21543574155078</v>
      </c>
      <c r="GH893">
        <v>0.0100486214095962</v>
      </c>
      <c r="GI893">
        <v>-1.74255938316833e-06</v>
      </c>
      <c r="GJ893">
        <v>3.40457676646056e-10</v>
      </c>
      <c r="GK893">
        <v>-0.0234001039270155</v>
      </c>
      <c r="GL893">
        <v>-0.0317258394575505</v>
      </c>
      <c r="GM893">
        <v>0.00293552719409138</v>
      </c>
      <c r="GN893">
        <v>-2.89779016759736e-05</v>
      </c>
      <c r="GO893">
        <v>-4</v>
      </c>
      <c r="GP893">
        <v>2214</v>
      </c>
      <c r="GQ893">
        <v>1</v>
      </c>
      <c r="GR893">
        <v>18</v>
      </c>
      <c r="GS893">
        <v>17509.6</v>
      </c>
      <c r="GT893">
        <v>28885.5</v>
      </c>
      <c r="GU893">
        <v>2.60986</v>
      </c>
      <c r="GV893">
        <v>2.66235</v>
      </c>
      <c r="GW893">
        <v>2.24854</v>
      </c>
      <c r="GX893">
        <v>2.73071</v>
      </c>
      <c r="GY893">
        <v>1.99585</v>
      </c>
      <c r="GZ893">
        <v>2.32666</v>
      </c>
      <c r="HA893">
        <v>42.1121</v>
      </c>
      <c r="HB893">
        <v>15.1827</v>
      </c>
      <c r="HC893">
        <v>18</v>
      </c>
      <c r="HD893">
        <v>445.094</v>
      </c>
      <c r="HE893">
        <v>600.089</v>
      </c>
      <c r="HF893">
        <v>12.8688</v>
      </c>
      <c r="HG893">
        <v>31.9919</v>
      </c>
      <c r="HH893">
        <v>30.0002</v>
      </c>
      <c r="HI893">
        <v>31.7485</v>
      </c>
      <c r="HJ893">
        <v>31.6261</v>
      </c>
      <c r="HK893">
        <v>52.2705</v>
      </c>
      <c r="HL893">
        <v>45.3524</v>
      </c>
      <c r="HM893">
        <v>0</v>
      </c>
      <c r="HN893">
        <v>12.3586</v>
      </c>
      <c r="HO893">
        <v>993.221</v>
      </c>
      <c r="HP893">
        <v>16.5925</v>
      </c>
      <c r="HQ893">
        <v>101.992</v>
      </c>
      <c r="HR893">
        <v>102.764</v>
      </c>
    </row>
    <row r="894" spans="1:226">
      <c r="A894">
        <v>878</v>
      </c>
      <c r="B894">
        <v>1657132352.5</v>
      </c>
      <c r="C894">
        <v>12319.9000000954</v>
      </c>
      <c r="D894" t="s">
        <v>2122</v>
      </c>
      <c r="E894" t="s">
        <v>2123</v>
      </c>
      <c r="F894">
        <v>5</v>
      </c>
      <c r="G894" t="s">
        <v>2007</v>
      </c>
      <c r="H894" t="s">
        <v>354</v>
      </c>
      <c r="I894">
        <v>1657132344.71429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995.346814994493</v>
      </c>
      <c r="AK894">
        <v>969.765466666667</v>
      </c>
      <c r="AL894">
        <v>3.40039485203356</v>
      </c>
      <c r="AM894">
        <v>66.8851955056144</v>
      </c>
      <c r="AN894">
        <f>(AP894 - AO894 + BO894*1E3/(8.314*(BQ894+273.15)) * AR894/BN894 * AQ894) * BN894/(100*BB894) * 1000/(1000 - AP894)</f>
        <v>0</v>
      </c>
      <c r="AO894">
        <v>16.629271310452</v>
      </c>
      <c r="AP894">
        <v>18.8672660606061</v>
      </c>
      <c r="AQ894">
        <v>0.000111436122053347</v>
      </c>
      <c r="AR894">
        <v>77.4802015788082</v>
      </c>
      <c r="AS894">
        <v>10</v>
      </c>
      <c r="AT894">
        <v>2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6</v>
      </c>
      <c r="BC894">
        <v>0.5</v>
      </c>
      <c r="BD894" t="s">
        <v>355</v>
      </c>
      <c r="BE894">
        <v>2</v>
      </c>
      <c r="BF894" t="b">
        <v>1</v>
      </c>
      <c r="BG894">
        <v>1657132344.71429</v>
      </c>
      <c r="BH894">
        <v>927.210392857143</v>
      </c>
      <c r="BI894">
        <v>963.285535714286</v>
      </c>
      <c r="BJ894">
        <v>18.8644642857143</v>
      </c>
      <c r="BK894">
        <v>16.6243285714286</v>
      </c>
      <c r="BL894">
        <v>914.006321428571</v>
      </c>
      <c r="BM894">
        <v>18.6466428571429</v>
      </c>
      <c r="BN894">
        <v>500.009571428571</v>
      </c>
      <c r="BO894">
        <v>73.9247357142857</v>
      </c>
      <c r="BP894">
        <v>0.046270475</v>
      </c>
      <c r="BQ894">
        <v>22.811375</v>
      </c>
      <c r="BR894">
        <v>23.7711714285714</v>
      </c>
      <c r="BS894">
        <v>999.9</v>
      </c>
      <c r="BT894">
        <v>0</v>
      </c>
      <c r="BU894">
        <v>0</v>
      </c>
      <c r="BV894">
        <v>9983.92857142857</v>
      </c>
      <c r="BW894">
        <v>0</v>
      </c>
      <c r="BX894">
        <v>1984.59285714286</v>
      </c>
      <c r="BY894">
        <v>-36.0751285714286</v>
      </c>
      <c r="BZ894">
        <v>945.038071428571</v>
      </c>
      <c r="CA894">
        <v>979.570285714286</v>
      </c>
      <c r="CB894">
        <v>2.24013321428571</v>
      </c>
      <c r="CC894">
        <v>963.285535714286</v>
      </c>
      <c r="CD894">
        <v>16.6243285714286</v>
      </c>
      <c r="CE894">
        <v>1.39455035714286</v>
      </c>
      <c r="CF894">
        <v>1.22894964285714</v>
      </c>
      <c r="CG894">
        <v>11.8585071428571</v>
      </c>
      <c r="CH894">
        <v>9.95693178571429</v>
      </c>
      <c r="CI894">
        <v>2000.03</v>
      </c>
      <c r="CJ894">
        <v>0.980006571428572</v>
      </c>
      <c r="CK894">
        <v>0.0199934428571429</v>
      </c>
      <c r="CL894">
        <v>0</v>
      </c>
      <c r="CM894">
        <v>2.34679285714286</v>
      </c>
      <c r="CN894">
        <v>0</v>
      </c>
      <c r="CO894">
        <v>5032.22285714286</v>
      </c>
      <c r="CP894">
        <v>17300.4428571429</v>
      </c>
      <c r="CQ894">
        <v>40.86375</v>
      </c>
      <c r="CR894">
        <v>42.312</v>
      </c>
      <c r="CS894">
        <v>40.8165</v>
      </c>
      <c r="CT894">
        <v>40.5</v>
      </c>
      <c r="CU894">
        <v>39.97525</v>
      </c>
      <c r="CV894">
        <v>1960.04</v>
      </c>
      <c r="CW894">
        <v>39.99</v>
      </c>
      <c r="CX894">
        <v>0</v>
      </c>
      <c r="CY894">
        <v>1657132332.7</v>
      </c>
      <c r="CZ894">
        <v>0</v>
      </c>
      <c r="DA894">
        <v>0</v>
      </c>
      <c r="DB894" t="s">
        <v>356</v>
      </c>
      <c r="DC894">
        <v>1656081770.5</v>
      </c>
      <c r="DD894">
        <v>1655399214.6</v>
      </c>
      <c r="DE894">
        <v>0</v>
      </c>
      <c r="DF894">
        <v>0.134</v>
      </c>
      <c r="DG894">
        <v>-0.06</v>
      </c>
      <c r="DH894">
        <v>9.331</v>
      </c>
      <c r="DI894">
        <v>0.511</v>
      </c>
      <c r="DJ894">
        <v>421</v>
      </c>
      <c r="DK894">
        <v>25</v>
      </c>
      <c r="DL894">
        <v>1.93</v>
      </c>
      <c r="DM894">
        <v>0.15</v>
      </c>
      <c r="DN894">
        <v>-36.0010675</v>
      </c>
      <c r="DO894">
        <v>-0.880062664165038</v>
      </c>
      <c r="DP894">
        <v>0.400850573398304</v>
      </c>
      <c r="DQ894">
        <v>0</v>
      </c>
      <c r="DR894">
        <v>2.24233125</v>
      </c>
      <c r="DS894">
        <v>-0.0382897936210156</v>
      </c>
      <c r="DT894">
        <v>0.00471692865512082</v>
      </c>
      <c r="DU894">
        <v>1</v>
      </c>
      <c r="DV894">
        <v>1</v>
      </c>
      <c r="DW894">
        <v>2</v>
      </c>
      <c r="DX894" t="s">
        <v>357</v>
      </c>
      <c r="DY894">
        <v>2.96883</v>
      </c>
      <c r="DZ894">
        <v>2.70027</v>
      </c>
      <c r="EA894">
        <v>0.131407</v>
      </c>
      <c r="EB894">
        <v>0.135855</v>
      </c>
      <c r="EC894">
        <v>0.0711382</v>
      </c>
      <c r="ED894">
        <v>0.0655764</v>
      </c>
      <c r="EE894">
        <v>33659.6</v>
      </c>
      <c r="EF894">
        <v>36641</v>
      </c>
      <c r="EG894">
        <v>35149.7</v>
      </c>
      <c r="EH894">
        <v>38490.7</v>
      </c>
      <c r="EI894">
        <v>46359.7</v>
      </c>
      <c r="EJ894">
        <v>51946.4</v>
      </c>
      <c r="EK894">
        <v>55003.5</v>
      </c>
      <c r="EL894">
        <v>61737.1</v>
      </c>
      <c r="EM894">
        <v>1.8344</v>
      </c>
      <c r="EN894">
        <v>2.0644</v>
      </c>
      <c r="EO894">
        <v>-0.0113249</v>
      </c>
      <c r="EP894">
        <v>0</v>
      </c>
      <c r="EQ894">
        <v>23.9702</v>
      </c>
      <c r="ER894">
        <v>999.9</v>
      </c>
      <c r="ES894">
        <v>34.605</v>
      </c>
      <c r="ET894">
        <v>39.116</v>
      </c>
      <c r="EU894">
        <v>33.0972</v>
      </c>
      <c r="EV894">
        <v>54.0722</v>
      </c>
      <c r="EW894">
        <v>35.597</v>
      </c>
      <c r="EX894">
        <v>2</v>
      </c>
      <c r="EY894">
        <v>0.410976</v>
      </c>
      <c r="EZ894">
        <v>9.28105</v>
      </c>
      <c r="FA894">
        <v>19.914</v>
      </c>
      <c r="FB894">
        <v>5.19932</v>
      </c>
      <c r="FC894">
        <v>12.0099</v>
      </c>
      <c r="FD894">
        <v>4.9756</v>
      </c>
      <c r="FE894">
        <v>3.294</v>
      </c>
      <c r="FF894">
        <v>9999</v>
      </c>
      <c r="FG894">
        <v>9999</v>
      </c>
      <c r="FH894">
        <v>9999</v>
      </c>
      <c r="FI894">
        <v>554</v>
      </c>
      <c r="FJ894">
        <v>1.8631</v>
      </c>
      <c r="FK894">
        <v>1.8678</v>
      </c>
      <c r="FL894">
        <v>1.86752</v>
      </c>
      <c r="FM894">
        <v>1.86874</v>
      </c>
      <c r="FN894">
        <v>1.86951</v>
      </c>
      <c r="FO894">
        <v>1.86554</v>
      </c>
      <c r="FP894">
        <v>1.86661</v>
      </c>
      <c r="FQ894">
        <v>1.86798</v>
      </c>
      <c r="FR894">
        <v>5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13.404</v>
      </c>
      <c r="GF894">
        <v>0.2179</v>
      </c>
      <c r="GG894">
        <v>5.21543574155078</v>
      </c>
      <c r="GH894">
        <v>0.0100486214095962</v>
      </c>
      <c r="GI894">
        <v>-1.74255938316833e-06</v>
      </c>
      <c r="GJ894">
        <v>3.40457676646056e-10</v>
      </c>
      <c r="GK894">
        <v>-0.0234001039270155</v>
      </c>
      <c r="GL894">
        <v>-0.0317258394575505</v>
      </c>
      <c r="GM894">
        <v>0.00293552719409138</v>
      </c>
      <c r="GN894">
        <v>-2.89779016759736e-05</v>
      </c>
      <c r="GO894">
        <v>-4</v>
      </c>
      <c r="GP894">
        <v>2214</v>
      </c>
      <c r="GQ894">
        <v>1</v>
      </c>
      <c r="GR894">
        <v>18</v>
      </c>
      <c r="GS894">
        <v>17509.7</v>
      </c>
      <c r="GT894">
        <v>28885.6</v>
      </c>
      <c r="GU894">
        <v>2.64526</v>
      </c>
      <c r="GV894">
        <v>2.65015</v>
      </c>
      <c r="GW894">
        <v>2.24854</v>
      </c>
      <c r="GX894">
        <v>2.73315</v>
      </c>
      <c r="GY894">
        <v>1.99585</v>
      </c>
      <c r="GZ894">
        <v>2.34497</v>
      </c>
      <c r="HA894">
        <v>42.1121</v>
      </c>
      <c r="HB894">
        <v>15.1915</v>
      </c>
      <c r="HC894">
        <v>18</v>
      </c>
      <c r="HD894">
        <v>445.753</v>
      </c>
      <c r="HE894">
        <v>600.144</v>
      </c>
      <c r="HF894">
        <v>12.8662</v>
      </c>
      <c r="HG894">
        <v>31.9958</v>
      </c>
      <c r="HH894">
        <v>30.0004</v>
      </c>
      <c r="HI894">
        <v>31.7541</v>
      </c>
      <c r="HJ894">
        <v>31.6322</v>
      </c>
      <c r="HK894">
        <v>52.9969</v>
      </c>
      <c r="HL894">
        <v>45.3524</v>
      </c>
      <c r="HM894">
        <v>0</v>
      </c>
      <c r="HN894">
        <v>12.3629</v>
      </c>
      <c r="HO894">
        <v>1006.68</v>
      </c>
      <c r="HP894">
        <v>16.5925</v>
      </c>
      <c r="HQ894">
        <v>101.991</v>
      </c>
      <c r="HR894">
        <v>102.763</v>
      </c>
    </row>
    <row r="895" spans="1:226">
      <c r="A895">
        <v>879</v>
      </c>
      <c r="B895">
        <v>1657132357.5</v>
      </c>
      <c r="C895">
        <v>12324.9000000954</v>
      </c>
      <c r="D895" t="s">
        <v>2124</v>
      </c>
      <c r="E895" t="s">
        <v>2125</v>
      </c>
      <c r="F895">
        <v>5</v>
      </c>
      <c r="G895" t="s">
        <v>2007</v>
      </c>
      <c r="H895" t="s">
        <v>354</v>
      </c>
      <c r="I895">
        <v>1657132350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1012.60250574478</v>
      </c>
      <c r="AK895">
        <v>987.053878787879</v>
      </c>
      <c r="AL895">
        <v>3.43412787689447</v>
      </c>
      <c r="AM895">
        <v>66.8851955056144</v>
      </c>
      <c r="AN895">
        <f>(AP895 - AO895 + BO895*1E3/(8.314*(BQ895+273.15)) * AR895/BN895 * AQ895) * BN895/(100*BB895) * 1000/(1000 - AP895)</f>
        <v>0</v>
      </c>
      <c r="AO895">
        <v>16.6373912876955</v>
      </c>
      <c r="AP895">
        <v>18.8751733333333</v>
      </c>
      <c r="AQ895">
        <v>3.99882519756551e-06</v>
      </c>
      <c r="AR895">
        <v>77.4802015788082</v>
      </c>
      <c r="AS895">
        <v>9</v>
      </c>
      <c r="AT895">
        <v>2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6</v>
      </c>
      <c r="BC895">
        <v>0.5</v>
      </c>
      <c r="BD895" t="s">
        <v>355</v>
      </c>
      <c r="BE895">
        <v>2</v>
      </c>
      <c r="BF895" t="b">
        <v>1</v>
      </c>
      <c r="BG895">
        <v>1657132350</v>
      </c>
      <c r="BH895">
        <v>944.890333333333</v>
      </c>
      <c r="BI895">
        <v>980.971444444445</v>
      </c>
      <c r="BJ895">
        <v>18.8691</v>
      </c>
      <c r="BK895">
        <v>16.6323222222222</v>
      </c>
      <c r="BL895">
        <v>931.551111111111</v>
      </c>
      <c r="BM895">
        <v>18.6510666666667</v>
      </c>
      <c r="BN895">
        <v>500.009407407407</v>
      </c>
      <c r="BO895">
        <v>73.9251148148148</v>
      </c>
      <c r="BP895">
        <v>0.0463359407407407</v>
      </c>
      <c r="BQ895">
        <v>22.8121444444444</v>
      </c>
      <c r="BR895">
        <v>23.7717444444444</v>
      </c>
      <c r="BS895">
        <v>999.9</v>
      </c>
      <c r="BT895">
        <v>0</v>
      </c>
      <c r="BU895">
        <v>0</v>
      </c>
      <c r="BV895">
        <v>9983.14814814815</v>
      </c>
      <c r="BW895">
        <v>0</v>
      </c>
      <c r="BX895">
        <v>1986.47555555556</v>
      </c>
      <c r="BY895">
        <v>-36.0812777777778</v>
      </c>
      <c r="BZ895">
        <v>963.062518518518</v>
      </c>
      <c r="CA895">
        <v>997.563333333333</v>
      </c>
      <c r="CB895">
        <v>2.23677740740741</v>
      </c>
      <c r="CC895">
        <v>980.971444444445</v>
      </c>
      <c r="CD895">
        <v>16.6323222222222</v>
      </c>
      <c r="CE895">
        <v>1.3949</v>
      </c>
      <c r="CF895">
        <v>1.22954666666667</v>
      </c>
      <c r="CG895">
        <v>11.8623148148148</v>
      </c>
      <c r="CH895">
        <v>9.9641862962963</v>
      </c>
      <c r="CI895">
        <v>2000.02518518519</v>
      </c>
      <c r="CJ895">
        <v>0.980006555555556</v>
      </c>
      <c r="CK895">
        <v>0.0199934592592593</v>
      </c>
      <c r="CL895">
        <v>0</v>
      </c>
      <c r="CM895">
        <v>2.3493</v>
      </c>
      <c r="CN895">
        <v>0</v>
      </c>
      <c r="CO895">
        <v>5031.05037037037</v>
      </c>
      <c r="CP895">
        <v>17300.3962962963</v>
      </c>
      <c r="CQ895">
        <v>40.8423333333333</v>
      </c>
      <c r="CR895">
        <v>42.312</v>
      </c>
      <c r="CS895">
        <v>40.8166666666667</v>
      </c>
      <c r="CT895">
        <v>40.5</v>
      </c>
      <c r="CU895">
        <v>39.9696666666667</v>
      </c>
      <c r="CV895">
        <v>1960.03518518519</v>
      </c>
      <c r="CW895">
        <v>39.99</v>
      </c>
      <c r="CX895">
        <v>0</v>
      </c>
      <c r="CY895">
        <v>1657132338.1</v>
      </c>
      <c r="CZ895">
        <v>0</v>
      </c>
      <c r="DA895">
        <v>0</v>
      </c>
      <c r="DB895" t="s">
        <v>356</v>
      </c>
      <c r="DC895">
        <v>1656081770.5</v>
      </c>
      <c r="DD895">
        <v>1655399214.6</v>
      </c>
      <c r="DE895">
        <v>0</v>
      </c>
      <c r="DF895">
        <v>0.134</v>
      </c>
      <c r="DG895">
        <v>-0.06</v>
      </c>
      <c r="DH895">
        <v>9.331</v>
      </c>
      <c r="DI895">
        <v>0.511</v>
      </c>
      <c r="DJ895">
        <v>421</v>
      </c>
      <c r="DK895">
        <v>25</v>
      </c>
      <c r="DL895">
        <v>1.93</v>
      </c>
      <c r="DM895">
        <v>0.15</v>
      </c>
      <c r="DN895">
        <v>-36.155155</v>
      </c>
      <c r="DO895">
        <v>0.135748592870544</v>
      </c>
      <c r="DP895">
        <v>0.357235223592243</v>
      </c>
      <c r="DQ895">
        <v>0</v>
      </c>
      <c r="DR895">
        <v>2.2383235</v>
      </c>
      <c r="DS895">
        <v>-0.0372616885553495</v>
      </c>
      <c r="DT895">
        <v>0.00435383885209358</v>
      </c>
      <c r="DU895">
        <v>1</v>
      </c>
      <c r="DV895">
        <v>1</v>
      </c>
      <c r="DW895">
        <v>2</v>
      </c>
      <c r="DX895" t="s">
        <v>357</v>
      </c>
      <c r="DY895">
        <v>2.96764</v>
      </c>
      <c r="DZ895">
        <v>2.69951</v>
      </c>
      <c r="EA895">
        <v>0.132929</v>
      </c>
      <c r="EB895">
        <v>0.137357</v>
      </c>
      <c r="EC895">
        <v>0.0711506</v>
      </c>
      <c r="ED895">
        <v>0.0656123</v>
      </c>
      <c r="EE895">
        <v>33600.9</v>
      </c>
      <c r="EF895">
        <v>36577.2</v>
      </c>
      <c r="EG895">
        <v>35150</v>
      </c>
      <c r="EH895">
        <v>38490.6</v>
      </c>
      <c r="EI895">
        <v>46359.2</v>
      </c>
      <c r="EJ895">
        <v>51944.6</v>
      </c>
      <c r="EK895">
        <v>55003.6</v>
      </c>
      <c r="EL895">
        <v>61737.2</v>
      </c>
      <c r="EM895">
        <v>1.8342</v>
      </c>
      <c r="EN895">
        <v>2.064</v>
      </c>
      <c r="EO895">
        <v>-0.0113845</v>
      </c>
      <c r="EP895">
        <v>0</v>
      </c>
      <c r="EQ895">
        <v>23.9702</v>
      </c>
      <c r="ER895">
        <v>999.9</v>
      </c>
      <c r="ES895">
        <v>34.605</v>
      </c>
      <c r="ET895">
        <v>39.116</v>
      </c>
      <c r="EU895">
        <v>33.099</v>
      </c>
      <c r="EV895">
        <v>54.9222</v>
      </c>
      <c r="EW895">
        <v>35.6891</v>
      </c>
      <c r="EX895">
        <v>2</v>
      </c>
      <c r="EY895">
        <v>0.411829</v>
      </c>
      <c r="EZ895">
        <v>9.28105</v>
      </c>
      <c r="FA895">
        <v>19.914</v>
      </c>
      <c r="FB895">
        <v>5.20052</v>
      </c>
      <c r="FC895">
        <v>12.0099</v>
      </c>
      <c r="FD895">
        <v>4.9756</v>
      </c>
      <c r="FE895">
        <v>3.294</v>
      </c>
      <c r="FF895">
        <v>9999</v>
      </c>
      <c r="FG895">
        <v>9999</v>
      </c>
      <c r="FH895">
        <v>9999</v>
      </c>
      <c r="FI895">
        <v>554</v>
      </c>
      <c r="FJ895">
        <v>1.8631</v>
      </c>
      <c r="FK895">
        <v>1.86783</v>
      </c>
      <c r="FL895">
        <v>1.86752</v>
      </c>
      <c r="FM895">
        <v>1.86874</v>
      </c>
      <c r="FN895">
        <v>1.86951</v>
      </c>
      <c r="FO895">
        <v>1.8656</v>
      </c>
      <c r="FP895">
        <v>1.86661</v>
      </c>
      <c r="FQ895">
        <v>1.86798</v>
      </c>
      <c r="FR895">
        <v>5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13.532</v>
      </c>
      <c r="GF895">
        <v>0.2182</v>
      </c>
      <c r="GG895">
        <v>5.21543574155078</v>
      </c>
      <c r="GH895">
        <v>0.0100486214095962</v>
      </c>
      <c r="GI895">
        <v>-1.74255938316833e-06</v>
      </c>
      <c r="GJ895">
        <v>3.40457676646056e-10</v>
      </c>
      <c r="GK895">
        <v>-0.0234001039270155</v>
      </c>
      <c r="GL895">
        <v>-0.0317258394575505</v>
      </c>
      <c r="GM895">
        <v>0.00293552719409138</v>
      </c>
      <c r="GN895">
        <v>-2.89779016759736e-05</v>
      </c>
      <c r="GO895">
        <v>-4</v>
      </c>
      <c r="GP895">
        <v>2214</v>
      </c>
      <c r="GQ895">
        <v>1</v>
      </c>
      <c r="GR895">
        <v>18</v>
      </c>
      <c r="GS895">
        <v>17509.8</v>
      </c>
      <c r="GT895">
        <v>28885.7</v>
      </c>
      <c r="GU895">
        <v>2.67944</v>
      </c>
      <c r="GV895">
        <v>2.65015</v>
      </c>
      <c r="GW895">
        <v>2.24854</v>
      </c>
      <c r="GX895">
        <v>2.73071</v>
      </c>
      <c r="GY895">
        <v>1.99585</v>
      </c>
      <c r="GZ895">
        <v>2.35962</v>
      </c>
      <c r="HA895">
        <v>42.1121</v>
      </c>
      <c r="HB895">
        <v>15.1915</v>
      </c>
      <c r="HC895">
        <v>18</v>
      </c>
      <c r="HD895">
        <v>445.669</v>
      </c>
      <c r="HE895">
        <v>599.916</v>
      </c>
      <c r="HF895">
        <v>12.8649</v>
      </c>
      <c r="HG895">
        <v>32.0004</v>
      </c>
      <c r="HH895">
        <v>30.0006</v>
      </c>
      <c r="HI895">
        <v>31.7597</v>
      </c>
      <c r="HJ895">
        <v>31.6399</v>
      </c>
      <c r="HK895">
        <v>53.6527</v>
      </c>
      <c r="HL895">
        <v>45.3524</v>
      </c>
      <c r="HM895">
        <v>0</v>
      </c>
      <c r="HN895">
        <v>12.3664</v>
      </c>
      <c r="HO895">
        <v>1026.76</v>
      </c>
      <c r="HP895">
        <v>16.5925</v>
      </c>
      <c r="HQ895">
        <v>101.991</v>
      </c>
      <c r="HR895">
        <v>102.763</v>
      </c>
    </row>
    <row r="896" spans="1:226">
      <c r="A896">
        <v>880</v>
      </c>
      <c r="B896">
        <v>1657132362.5</v>
      </c>
      <c r="C896">
        <v>12329.9000000954</v>
      </c>
      <c r="D896" t="s">
        <v>2126</v>
      </c>
      <c r="E896" t="s">
        <v>2127</v>
      </c>
      <c r="F896">
        <v>5</v>
      </c>
      <c r="G896" t="s">
        <v>2007</v>
      </c>
      <c r="H896" t="s">
        <v>354</v>
      </c>
      <c r="I896">
        <v>1657132354.71429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1029.50119609873</v>
      </c>
      <c r="AK896">
        <v>1003.91413939394</v>
      </c>
      <c r="AL896">
        <v>3.38627901362201</v>
      </c>
      <c r="AM896">
        <v>66.8851955056144</v>
      </c>
      <c r="AN896">
        <f>(AP896 - AO896 + BO896*1E3/(8.314*(BQ896+273.15)) * AR896/BN896 * AQ896) * BN896/(100*BB896) * 1000/(1000 - AP896)</f>
        <v>0</v>
      </c>
      <c r="AO896">
        <v>16.6454074374682</v>
      </c>
      <c r="AP896">
        <v>18.8828666666667</v>
      </c>
      <c r="AQ896">
        <v>7.44275417690155e-05</v>
      </c>
      <c r="AR896">
        <v>77.4802015788082</v>
      </c>
      <c r="AS896">
        <v>10</v>
      </c>
      <c r="AT896">
        <v>2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6</v>
      </c>
      <c r="BC896">
        <v>0.5</v>
      </c>
      <c r="BD896" t="s">
        <v>355</v>
      </c>
      <c r="BE896">
        <v>2</v>
      </c>
      <c r="BF896" t="b">
        <v>1</v>
      </c>
      <c r="BG896">
        <v>1657132354.71429</v>
      </c>
      <c r="BH896">
        <v>960.664607142857</v>
      </c>
      <c r="BI896">
        <v>996.912357142857</v>
      </c>
      <c r="BJ896">
        <v>18.8737964285714</v>
      </c>
      <c r="BK896">
        <v>16.6392321428571</v>
      </c>
      <c r="BL896">
        <v>947.20525</v>
      </c>
      <c r="BM896">
        <v>18.6555535714286</v>
      </c>
      <c r="BN896">
        <v>500.025535714286</v>
      </c>
      <c r="BO896">
        <v>73.9257607142857</v>
      </c>
      <c r="BP896">
        <v>0.0462881178571429</v>
      </c>
      <c r="BQ896">
        <v>22.8115357142857</v>
      </c>
      <c r="BR896">
        <v>23.7777</v>
      </c>
      <c r="BS896">
        <v>999.9</v>
      </c>
      <c r="BT896">
        <v>0</v>
      </c>
      <c r="BU896">
        <v>0</v>
      </c>
      <c r="BV896">
        <v>9988.75</v>
      </c>
      <c r="BW896">
        <v>0</v>
      </c>
      <c r="BX896">
        <v>1987.7725</v>
      </c>
      <c r="BY896">
        <v>-36.2478142857143</v>
      </c>
      <c r="BZ896">
        <v>979.144785714286</v>
      </c>
      <c r="CA896">
        <v>1013.78075</v>
      </c>
      <c r="CB896">
        <v>2.23456142857143</v>
      </c>
      <c r="CC896">
        <v>996.912357142857</v>
      </c>
      <c r="CD896">
        <v>16.6392321428571</v>
      </c>
      <c r="CE896">
        <v>1.39526</v>
      </c>
      <c r="CF896">
        <v>1.23006857142857</v>
      </c>
      <c r="CG896">
        <v>11.8662214285714</v>
      </c>
      <c r="CH896">
        <v>9.9705225</v>
      </c>
      <c r="CI896">
        <v>2000.02392857143</v>
      </c>
      <c r="CJ896">
        <v>0.980006464285714</v>
      </c>
      <c r="CK896">
        <v>0.0199935535714286</v>
      </c>
      <c r="CL896">
        <v>0</v>
      </c>
      <c r="CM896">
        <v>2.29888928571429</v>
      </c>
      <c r="CN896">
        <v>0</v>
      </c>
      <c r="CO896">
        <v>5029.5775</v>
      </c>
      <c r="CP896">
        <v>17300.3821428571</v>
      </c>
      <c r="CQ896">
        <v>40.83225</v>
      </c>
      <c r="CR896">
        <v>42.312</v>
      </c>
      <c r="CS896">
        <v>40.812</v>
      </c>
      <c r="CT896">
        <v>40.5</v>
      </c>
      <c r="CU896">
        <v>39.955</v>
      </c>
      <c r="CV896">
        <v>1960.03392857143</v>
      </c>
      <c r="CW896">
        <v>39.99</v>
      </c>
      <c r="CX896">
        <v>0</v>
      </c>
      <c r="CY896">
        <v>1657132342.9</v>
      </c>
      <c r="CZ896">
        <v>0</v>
      </c>
      <c r="DA896">
        <v>0</v>
      </c>
      <c r="DB896" t="s">
        <v>356</v>
      </c>
      <c r="DC896">
        <v>1656081770.5</v>
      </c>
      <c r="DD896">
        <v>1655399214.6</v>
      </c>
      <c r="DE896">
        <v>0</v>
      </c>
      <c r="DF896">
        <v>0.134</v>
      </c>
      <c r="DG896">
        <v>-0.06</v>
      </c>
      <c r="DH896">
        <v>9.331</v>
      </c>
      <c r="DI896">
        <v>0.511</v>
      </c>
      <c r="DJ896">
        <v>421</v>
      </c>
      <c r="DK896">
        <v>25</v>
      </c>
      <c r="DL896">
        <v>1.93</v>
      </c>
      <c r="DM896">
        <v>0.15</v>
      </c>
      <c r="DN896">
        <v>-36.1413725</v>
      </c>
      <c r="DO896">
        <v>-1.12883639774843</v>
      </c>
      <c r="DP896">
        <v>0.31584267839187</v>
      </c>
      <c r="DQ896">
        <v>0</v>
      </c>
      <c r="DR896">
        <v>2.235898</v>
      </c>
      <c r="DS896">
        <v>-0.0354018011257109</v>
      </c>
      <c r="DT896">
        <v>0.00418301757108427</v>
      </c>
      <c r="DU896">
        <v>1</v>
      </c>
      <c r="DV896">
        <v>1</v>
      </c>
      <c r="DW896">
        <v>2</v>
      </c>
      <c r="DX896" t="s">
        <v>357</v>
      </c>
      <c r="DY896">
        <v>2.96783</v>
      </c>
      <c r="DZ896">
        <v>2.70025</v>
      </c>
      <c r="EA896">
        <v>0.134424</v>
      </c>
      <c r="EB896">
        <v>0.138808</v>
      </c>
      <c r="EC896">
        <v>0.0711779</v>
      </c>
      <c r="ED896">
        <v>0.0656314</v>
      </c>
      <c r="EE896">
        <v>33542.2</v>
      </c>
      <c r="EF896">
        <v>36514.5</v>
      </c>
      <c r="EG896">
        <v>35149.2</v>
      </c>
      <c r="EH896">
        <v>38489.4</v>
      </c>
      <c r="EI896">
        <v>46357.6</v>
      </c>
      <c r="EJ896">
        <v>51942.1</v>
      </c>
      <c r="EK896">
        <v>55003.3</v>
      </c>
      <c r="EL896">
        <v>61735.5</v>
      </c>
      <c r="EM896">
        <v>1.8338</v>
      </c>
      <c r="EN896">
        <v>2.0638</v>
      </c>
      <c r="EO896">
        <v>-0.0116229</v>
      </c>
      <c r="EP896">
        <v>0</v>
      </c>
      <c r="EQ896">
        <v>23.9702</v>
      </c>
      <c r="ER896">
        <v>999.9</v>
      </c>
      <c r="ES896">
        <v>34.605</v>
      </c>
      <c r="ET896">
        <v>39.116</v>
      </c>
      <c r="EU896">
        <v>33.0988</v>
      </c>
      <c r="EV896">
        <v>54.8722</v>
      </c>
      <c r="EW896">
        <v>35.6811</v>
      </c>
      <c r="EX896">
        <v>2</v>
      </c>
      <c r="EY896">
        <v>0.412033</v>
      </c>
      <c r="EZ896">
        <v>9.28105</v>
      </c>
      <c r="FA896">
        <v>19.9141</v>
      </c>
      <c r="FB896">
        <v>5.19932</v>
      </c>
      <c r="FC896">
        <v>12.0099</v>
      </c>
      <c r="FD896">
        <v>4.976</v>
      </c>
      <c r="FE896">
        <v>3.294</v>
      </c>
      <c r="FF896">
        <v>9999</v>
      </c>
      <c r="FG896">
        <v>9999</v>
      </c>
      <c r="FH896">
        <v>9999</v>
      </c>
      <c r="FI896">
        <v>554</v>
      </c>
      <c r="FJ896">
        <v>1.8631</v>
      </c>
      <c r="FK896">
        <v>1.86783</v>
      </c>
      <c r="FL896">
        <v>1.86752</v>
      </c>
      <c r="FM896">
        <v>1.86874</v>
      </c>
      <c r="FN896">
        <v>1.86951</v>
      </c>
      <c r="FO896">
        <v>1.86554</v>
      </c>
      <c r="FP896">
        <v>1.86661</v>
      </c>
      <c r="FQ896">
        <v>1.86798</v>
      </c>
      <c r="FR896">
        <v>5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13.659</v>
      </c>
      <c r="GF896">
        <v>0.2187</v>
      </c>
      <c r="GG896">
        <v>5.21543574155078</v>
      </c>
      <c r="GH896">
        <v>0.0100486214095962</v>
      </c>
      <c r="GI896">
        <v>-1.74255938316833e-06</v>
      </c>
      <c r="GJ896">
        <v>3.40457676646056e-10</v>
      </c>
      <c r="GK896">
        <v>-0.0234001039270155</v>
      </c>
      <c r="GL896">
        <v>-0.0317258394575505</v>
      </c>
      <c r="GM896">
        <v>0.00293552719409138</v>
      </c>
      <c r="GN896">
        <v>-2.89779016759736e-05</v>
      </c>
      <c r="GO896">
        <v>-4</v>
      </c>
      <c r="GP896">
        <v>2214</v>
      </c>
      <c r="GQ896">
        <v>1</v>
      </c>
      <c r="GR896">
        <v>18</v>
      </c>
      <c r="GS896">
        <v>17509.9</v>
      </c>
      <c r="GT896">
        <v>28885.8</v>
      </c>
      <c r="GU896">
        <v>2.71484</v>
      </c>
      <c r="GV896">
        <v>2.65381</v>
      </c>
      <c r="GW896">
        <v>2.24854</v>
      </c>
      <c r="GX896">
        <v>2.73193</v>
      </c>
      <c r="GY896">
        <v>1.99585</v>
      </c>
      <c r="GZ896">
        <v>2.32056</v>
      </c>
      <c r="HA896">
        <v>42.1386</v>
      </c>
      <c r="HB896">
        <v>15.1652</v>
      </c>
      <c r="HC896">
        <v>18</v>
      </c>
      <c r="HD896">
        <v>445.462</v>
      </c>
      <c r="HE896">
        <v>599.815</v>
      </c>
      <c r="HF896">
        <v>12.8661</v>
      </c>
      <c r="HG896">
        <v>32.0043</v>
      </c>
      <c r="HH896">
        <v>30.0004</v>
      </c>
      <c r="HI896">
        <v>31.7652</v>
      </c>
      <c r="HJ896">
        <v>31.6454</v>
      </c>
      <c r="HK896">
        <v>54.3763</v>
      </c>
      <c r="HL896">
        <v>45.3524</v>
      </c>
      <c r="HM896">
        <v>0</v>
      </c>
      <c r="HN896">
        <v>12.3701</v>
      </c>
      <c r="HO896">
        <v>1040.18</v>
      </c>
      <c r="HP896">
        <v>16.5925</v>
      </c>
      <c r="HQ896">
        <v>101.99</v>
      </c>
      <c r="HR896">
        <v>102.76</v>
      </c>
    </row>
    <row r="897" spans="1:226">
      <c r="A897">
        <v>881</v>
      </c>
      <c r="B897">
        <v>1657132367.5</v>
      </c>
      <c r="C897">
        <v>12334.9000000954</v>
      </c>
      <c r="D897" t="s">
        <v>2128</v>
      </c>
      <c r="E897" t="s">
        <v>2129</v>
      </c>
      <c r="F897">
        <v>5</v>
      </c>
      <c r="G897" t="s">
        <v>2007</v>
      </c>
      <c r="H897" t="s">
        <v>354</v>
      </c>
      <c r="I897">
        <v>1657132360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1046.7116721647</v>
      </c>
      <c r="AK897">
        <v>1021.16509090909</v>
      </c>
      <c r="AL897">
        <v>3.39283655371477</v>
      </c>
      <c r="AM897">
        <v>66.8851955056144</v>
      </c>
      <c r="AN897">
        <f>(AP897 - AO897 + BO897*1E3/(8.314*(BQ897+273.15)) * AR897/BN897 * AQ897) * BN897/(100*BB897) * 1000/(1000 - AP897)</f>
        <v>0</v>
      </c>
      <c r="AO897">
        <v>16.655648303567</v>
      </c>
      <c r="AP897">
        <v>18.8854254545455</v>
      </c>
      <c r="AQ897">
        <v>0.000105449932284073</v>
      </c>
      <c r="AR897">
        <v>77.4802015788082</v>
      </c>
      <c r="AS897">
        <v>10</v>
      </c>
      <c r="AT897">
        <v>2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6</v>
      </c>
      <c r="BC897">
        <v>0.5</v>
      </c>
      <c r="BD897" t="s">
        <v>355</v>
      </c>
      <c r="BE897">
        <v>2</v>
      </c>
      <c r="BF897" t="b">
        <v>1</v>
      </c>
      <c r="BG897">
        <v>1657132360</v>
      </c>
      <c r="BH897">
        <v>978.432222222222</v>
      </c>
      <c r="BI897">
        <v>1014.6982962963</v>
      </c>
      <c r="BJ897">
        <v>18.8792</v>
      </c>
      <c r="BK897">
        <v>16.6486</v>
      </c>
      <c r="BL897">
        <v>964.837851851852</v>
      </c>
      <c r="BM897">
        <v>18.6607222222222</v>
      </c>
      <c r="BN897">
        <v>500.040962962963</v>
      </c>
      <c r="BO897">
        <v>73.9258666666666</v>
      </c>
      <c r="BP897">
        <v>0.0461326074074074</v>
      </c>
      <c r="BQ897">
        <v>22.8153333333333</v>
      </c>
      <c r="BR897">
        <v>23.776837037037</v>
      </c>
      <c r="BS897">
        <v>999.9</v>
      </c>
      <c r="BT897">
        <v>0</v>
      </c>
      <c r="BU897">
        <v>0</v>
      </c>
      <c r="BV897">
        <v>9982.03703703704</v>
      </c>
      <c r="BW897">
        <v>0</v>
      </c>
      <c r="BX897">
        <v>1989.41555555556</v>
      </c>
      <c r="BY897">
        <v>-36.2663777777778</v>
      </c>
      <c r="BZ897">
        <v>997.25937037037</v>
      </c>
      <c r="CA897">
        <v>1031.87740740741</v>
      </c>
      <c r="CB897">
        <v>2.23059481481481</v>
      </c>
      <c r="CC897">
        <v>1014.6982962963</v>
      </c>
      <c r="CD897">
        <v>16.6486</v>
      </c>
      <c r="CE897">
        <v>1.39566222222222</v>
      </c>
      <c r="CF897">
        <v>1.23076259259259</v>
      </c>
      <c r="CG897">
        <v>11.8705814814815</v>
      </c>
      <c r="CH897">
        <v>9.97895037037037</v>
      </c>
      <c r="CI897">
        <v>2000.01666666667</v>
      </c>
      <c r="CJ897">
        <v>0.980006444444445</v>
      </c>
      <c r="CK897">
        <v>0.0199935740740741</v>
      </c>
      <c r="CL897">
        <v>0</v>
      </c>
      <c r="CM897">
        <v>2.2694962962963</v>
      </c>
      <c r="CN897">
        <v>0</v>
      </c>
      <c r="CO897">
        <v>5029.09777777778</v>
      </c>
      <c r="CP897">
        <v>17300.3259259259</v>
      </c>
      <c r="CQ897">
        <v>40.8166666666667</v>
      </c>
      <c r="CR897">
        <v>42.312</v>
      </c>
      <c r="CS897">
        <v>40.812</v>
      </c>
      <c r="CT897">
        <v>40.5</v>
      </c>
      <c r="CU897">
        <v>39.9463333333333</v>
      </c>
      <c r="CV897">
        <v>1960.02666666667</v>
      </c>
      <c r="CW897">
        <v>39.99</v>
      </c>
      <c r="CX897">
        <v>0</v>
      </c>
      <c r="CY897">
        <v>1657132347.7</v>
      </c>
      <c r="CZ897">
        <v>0</v>
      </c>
      <c r="DA897">
        <v>0</v>
      </c>
      <c r="DB897" t="s">
        <v>356</v>
      </c>
      <c r="DC897">
        <v>1656081770.5</v>
      </c>
      <c r="DD897">
        <v>1655399214.6</v>
      </c>
      <c r="DE897">
        <v>0</v>
      </c>
      <c r="DF897">
        <v>0.134</v>
      </c>
      <c r="DG897">
        <v>-0.06</v>
      </c>
      <c r="DH897">
        <v>9.331</v>
      </c>
      <c r="DI897">
        <v>0.511</v>
      </c>
      <c r="DJ897">
        <v>421</v>
      </c>
      <c r="DK897">
        <v>25</v>
      </c>
      <c r="DL897">
        <v>1.93</v>
      </c>
      <c r="DM897">
        <v>0.15</v>
      </c>
      <c r="DN897">
        <v>-36.29273</v>
      </c>
      <c r="DO897">
        <v>-0.334115572232597</v>
      </c>
      <c r="DP897">
        <v>0.336358293490736</v>
      </c>
      <c r="DQ897">
        <v>0</v>
      </c>
      <c r="DR897">
        <v>2.232478</v>
      </c>
      <c r="DS897">
        <v>-0.0418993621013145</v>
      </c>
      <c r="DT897">
        <v>0.00476691157878978</v>
      </c>
      <c r="DU897">
        <v>1</v>
      </c>
      <c r="DV897">
        <v>1</v>
      </c>
      <c r="DW897">
        <v>2</v>
      </c>
      <c r="DX897" t="s">
        <v>357</v>
      </c>
      <c r="DY897">
        <v>2.96763</v>
      </c>
      <c r="DZ897">
        <v>2.70039</v>
      </c>
      <c r="EA897">
        <v>0.135905</v>
      </c>
      <c r="EB897">
        <v>0.140257</v>
      </c>
      <c r="EC897">
        <v>0.0711966</v>
      </c>
      <c r="ED897">
        <v>0.0656589</v>
      </c>
      <c r="EE897">
        <v>33484.5</v>
      </c>
      <c r="EF897">
        <v>36452.9</v>
      </c>
      <c r="EG897">
        <v>35149</v>
      </c>
      <c r="EH897">
        <v>38489.3</v>
      </c>
      <c r="EI897">
        <v>46356.1</v>
      </c>
      <c r="EJ897">
        <v>51940.2</v>
      </c>
      <c r="EK897">
        <v>55002.6</v>
      </c>
      <c r="EL897">
        <v>61735.1</v>
      </c>
      <c r="EM897">
        <v>1.833</v>
      </c>
      <c r="EN897">
        <v>2.0646</v>
      </c>
      <c r="EO897">
        <v>-0.0117123</v>
      </c>
      <c r="EP897">
        <v>0</v>
      </c>
      <c r="EQ897">
        <v>23.9702</v>
      </c>
      <c r="ER897">
        <v>999.9</v>
      </c>
      <c r="ES897">
        <v>34.605</v>
      </c>
      <c r="ET897">
        <v>39.126</v>
      </c>
      <c r="EU897">
        <v>33.1137</v>
      </c>
      <c r="EV897">
        <v>54.8822</v>
      </c>
      <c r="EW897">
        <v>35.6811</v>
      </c>
      <c r="EX897">
        <v>2</v>
      </c>
      <c r="EY897">
        <v>0.413049</v>
      </c>
      <c r="EZ897">
        <v>9.28105</v>
      </c>
      <c r="FA897">
        <v>19.9142</v>
      </c>
      <c r="FB897">
        <v>5.19932</v>
      </c>
      <c r="FC897">
        <v>12.0099</v>
      </c>
      <c r="FD897">
        <v>4.9756</v>
      </c>
      <c r="FE897">
        <v>3.294</v>
      </c>
      <c r="FF897">
        <v>9999</v>
      </c>
      <c r="FG897">
        <v>9999</v>
      </c>
      <c r="FH897">
        <v>9999</v>
      </c>
      <c r="FI897">
        <v>554</v>
      </c>
      <c r="FJ897">
        <v>1.8631</v>
      </c>
      <c r="FK897">
        <v>1.86783</v>
      </c>
      <c r="FL897">
        <v>1.86752</v>
      </c>
      <c r="FM897">
        <v>1.8688</v>
      </c>
      <c r="FN897">
        <v>1.86951</v>
      </c>
      <c r="FO897">
        <v>1.86557</v>
      </c>
      <c r="FP897">
        <v>1.86661</v>
      </c>
      <c r="FQ897">
        <v>1.86798</v>
      </c>
      <c r="FR897">
        <v>5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13.781</v>
      </c>
      <c r="GF897">
        <v>0.219</v>
      </c>
      <c r="GG897">
        <v>5.21543574155078</v>
      </c>
      <c r="GH897">
        <v>0.0100486214095962</v>
      </c>
      <c r="GI897">
        <v>-1.74255938316833e-06</v>
      </c>
      <c r="GJ897">
        <v>3.40457676646056e-10</v>
      </c>
      <c r="GK897">
        <v>-0.0234001039270155</v>
      </c>
      <c r="GL897">
        <v>-0.0317258394575505</v>
      </c>
      <c r="GM897">
        <v>0.00293552719409138</v>
      </c>
      <c r="GN897">
        <v>-2.89779016759736e-05</v>
      </c>
      <c r="GO897">
        <v>-4</v>
      </c>
      <c r="GP897">
        <v>2214</v>
      </c>
      <c r="GQ897">
        <v>1</v>
      </c>
      <c r="GR897">
        <v>18</v>
      </c>
      <c r="GS897">
        <v>17510</v>
      </c>
      <c r="GT897">
        <v>28885.9</v>
      </c>
      <c r="GU897">
        <v>2.7478</v>
      </c>
      <c r="GV897">
        <v>2.65137</v>
      </c>
      <c r="GW897">
        <v>2.24854</v>
      </c>
      <c r="GX897">
        <v>2.73071</v>
      </c>
      <c r="GY897">
        <v>1.99585</v>
      </c>
      <c r="GZ897">
        <v>2.35718</v>
      </c>
      <c r="HA897">
        <v>42.1386</v>
      </c>
      <c r="HB897">
        <v>15.1827</v>
      </c>
      <c r="HC897">
        <v>18</v>
      </c>
      <c r="HD897">
        <v>445.011</v>
      </c>
      <c r="HE897">
        <v>600.494</v>
      </c>
      <c r="HF897">
        <v>12.8678</v>
      </c>
      <c r="HG897">
        <v>32.01</v>
      </c>
      <c r="HH897">
        <v>30.0009</v>
      </c>
      <c r="HI897">
        <v>31.7719</v>
      </c>
      <c r="HJ897">
        <v>31.6509</v>
      </c>
      <c r="HK897">
        <v>55.0285</v>
      </c>
      <c r="HL897">
        <v>45.3524</v>
      </c>
      <c r="HM897">
        <v>0</v>
      </c>
      <c r="HN897">
        <v>12.3758</v>
      </c>
      <c r="HO897">
        <v>1060.31</v>
      </c>
      <c r="HP897">
        <v>16.588</v>
      </c>
      <c r="HQ897">
        <v>101.989</v>
      </c>
      <c r="HR897">
        <v>102.759</v>
      </c>
    </row>
    <row r="898" spans="1:226">
      <c r="A898">
        <v>882</v>
      </c>
      <c r="B898">
        <v>1657132372.5</v>
      </c>
      <c r="C898">
        <v>12339.9000000954</v>
      </c>
      <c r="D898" t="s">
        <v>2130</v>
      </c>
      <c r="E898" t="s">
        <v>2131</v>
      </c>
      <c r="F898">
        <v>5</v>
      </c>
      <c r="G898" t="s">
        <v>2007</v>
      </c>
      <c r="H898" t="s">
        <v>354</v>
      </c>
      <c r="I898">
        <v>1657132364.71429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1064.17851057514</v>
      </c>
      <c r="AK898">
        <v>1038.25509090909</v>
      </c>
      <c r="AL898">
        <v>3.42652454456349</v>
      </c>
      <c r="AM898">
        <v>66.8851955056144</v>
      </c>
      <c r="AN898">
        <f>(AP898 - AO898 + BO898*1E3/(8.314*(BQ898+273.15)) * AR898/BN898 * AQ898) * BN898/(100*BB898) * 1000/(1000 - AP898)</f>
        <v>0</v>
      </c>
      <c r="AO898">
        <v>16.6646894537357</v>
      </c>
      <c r="AP898">
        <v>18.8951181818182</v>
      </c>
      <c r="AQ898">
        <v>0.00546402571378308</v>
      </c>
      <c r="AR898">
        <v>77.4802015788082</v>
      </c>
      <c r="AS898">
        <v>9</v>
      </c>
      <c r="AT898">
        <v>2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6</v>
      </c>
      <c r="BC898">
        <v>0.5</v>
      </c>
      <c r="BD898" t="s">
        <v>355</v>
      </c>
      <c r="BE898">
        <v>2</v>
      </c>
      <c r="BF898" t="b">
        <v>1</v>
      </c>
      <c r="BG898">
        <v>1657132364.71429</v>
      </c>
      <c r="BH898">
        <v>994.227107142857</v>
      </c>
      <c r="BI898">
        <v>1030.63535714286</v>
      </c>
      <c r="BJ898">
        <v>18.8855035714286</v>
      </c>
      <c r="BK898">
        <v>16.6573571428571</v>
      </c>
      <c r="BL898">
        <v>980.513535714286</v>
      </c>
      <c r="BM898">
        <v>18.6667321428571</v>
      </c>
      <c r="BN898">
        <v>500.026571428571</v>
      </c>
      <c r="BO898">
        <v>73.9260892857143</v>
      </c>
      <c r="BP898">
        <v>0.0460726928571429</v>
      </c>
      <c r="BQ898">
        <v>22.8171</v>
      </c>
      <c r="BR898">
        <v>23.77895</v>
      </c>
      <c r="BS898">
        <v>999.9</v>
      </c>
      <c r="BT898">
        <v>0</v>
      </c>
      <c r="BU898">
        <v>0</v>
      </c>
      <c r="BV898">
        <v>9993.57142857143</v>
      </c>
      <c r="BW898">
        <v>0</v>
      </c>
      <c r="BX898">
        <v>1990.72714285714</v>
      </c>
      <c r="BY898">
        <v>-36.4084107142857</v>
      </c>
      <c r="BZ898">
        <v>1013.365</v>
      </c>
      <c r="CA898">
        <v>1048.09428571429</v>
      </c>
      <c r="CB898">
        <v>2.22814035714286</v>
      </c>
      <c r="CC898">
        <v>1030.63535714286</v>
      </c>
      <c r="CD898">
        <v>16.6573571428571</v>
      </c>
      <c r="CE898">
        <v>1.39613214285714</v>
      </c>
      <c r="CF898">
        <v>1.23141357142857</v>
      </c>
      <c r="CG898">
        <v>11.8756785714286</v>
      </c>
      <c r="CH898">
        <v>9.98684392857143</v>
      </c>
      <c r="CI898">
        <v>2000.0075</v>
      </c>
      <c r="CJ898">
        <v>0.980006571428572</v>
      </c>
      <c r="CK898">
        <v>0.0199934428571429</v>
      </c>
      <c r="CL898">
        <v>0</v>
      </c>
      <c r="CM898">
        <v>2.30978214285714</v>
      </c>
      <c r="CN898">
        <v>0</v>
      </c>
      <c r="CO898">
        <v>5029.85571428572</v>
      </c>
      <c r="CP898">
        <v>17300.2464285714</v>
      </c>
      <c r="CQ898">
        <v>40.81875</v>
      </c>
      <c r="CR898">
        <v>42.312</v>
      </c>
      <c r="CS898">
        <v>40.8165</v>
      </c>
      <c r="CT898">
        <v>40.5</v>
      </c>
      <c r="CU898">
        <v>39.9505</v>
      </c>
      <c r="CV898">
        <v>1960.0175</v>
      </c>
      <c r="CW898">
        <v>39.99</v>
      </c>
      <c r="CX898">
        <v>0</v>
      </c>
      <c r="CY898">
        <v>1657132352.5</v>
      </c>
      <c r="CZ898">
        <v>0</v>
      </c>
      <c r="DA898">
        <v>0</v>
      </c>
      <c r="DB898" t="s">
        <v>356</v>
      </c>
      <c r="DC898">
        <v>1656081770.5</v>
      </c>
      <c r="DD898">
        <v>1655399214.6</v>
      </c>
      <c r="DE898">
        <v>0</v>
      </c>
      <c r="DF898">
        <v>0.134</v>
      </c>
      <c r="DG898">
        <v>-0.06</v>
      </c>
      <c r="DH898">
        <v>9.331</v>
      </c>
      <c r="DI898">
        <v>0.511</v>
      </c>
      <c r="DJ898">
        <v>421</v>
      </c>
      <c r="DK898">
        <v>25</v>
      </c>
      <c r="DL898">
        <v>1.93</v>
      </c>
      <c r="DM898">
        <v>0.15</v>
      </c>
      <c r="DN898">
        <v>-36.3714975</v>
      </c>
      <c r="DO898">
        <v>-0.795848780487718</v>
      </c>
      <c r="DP898">
        <v>0.382970142104773</v>
      </c>
      <c r="DQ898">
        <v>0</v>
      </c>
      <c r="DR898">
        <v>2.229976</v>
      </c>
      <c r="DS898">
        <v>-0.0331152720450278</v>
      </c>
      <c r="DT898">
        <v>0.00426714354105881</v>
      </c>
      <c r="DU898">
        <v>1</v>
      </c>
      <c r="DV898">
        <v>1</v>
      </c>
      <c r="DW898">
        <v>2</v>
      </c>
      <c r="DX898" t="s">
        <v>357</v>
      </c>
      <c r="DY898">
        <v>2.96794</v>
      </c>
      <c r="DZ898">
        <v>2.69966</v>
      </c>
      <c r="EA898">
        <v>0.137372</v>
      </c>
      <c r="EB898">
        <v>0.141697</v>
      </c>
      <c r="EC898">
        <v>0.0712192</v>
      </c>
      <c r="ED898">
        <v>0.0656799</v>
      </c>
      <c r="EE898">
        <v>33427.2</v>
      </c>
      <c r="EF898">
        <v>36391.9</v>
      </c>
      <c r="EG898">
        <v>35148.6</v>
      </c>
      <c r="EH898">
        <v>38489.5</v>
      </c>
      <c r="EI898">
        <v>46355</v>
      </c>
      <c r="EJ898">
        <v>51938.9</v>
      </c>
      <c r="EK898">
        <v>55002.6</v>
      </c>
      <c r="EL898">
        <v>61734.8</v>
      </c>
      <c r="EM898">
        <v>1.8344</v>
      </c>
      <c r="EN898">
        <v>2.0634</v>
      </c>
      <c r="EO898">
        <v>-0.0111759</v>
      </c>
      <c r="EP898">
        <v>0</v>
      </c>
      <c r="EQ898">
        <v>23.9722</v>
      </c>
      <c r="ER898">
        <v>999.9</v>
      </c>
      <c r="ES898">
        <v>34.605</v>
      </c>
      <c r="ET898">
        <v>39.126</v>
      </c>
      <c r="EU898">
        <v>33.1158</v>
      </c>
      <c r="EV898">
        <v>55.0122</v>
      </c>
      <c r="EW898">
        <v>35.7011</v>
      </c>
      <c r="EX898">
        <v>2</v>
      </c>
      <c r="EY898">
        <v>0.413232</v>
      </c>
      <c r="EZ898">
        <v>9.28105</v>
      </c>
      <c r="FA898">
        <v>19.9144</v>
      </c>
      <c r="FB898">
        <v>5.20052</v>
      </c>
      <c r="FC898">
        <v>12.0099</v>
      </c>
      <c r="FD898">
        <v>4.976</v>
      </c>
      <c r="FE898">
        <v>3.294</v>
      </c>
      <c r="FF898">
        <v>9999</v>
      </c>
      <c r="FG898">
        <v>9999</v>
      </c>
      <c r="FH898">
        <v>9999</v>
      </c>
      <c r="FI898">
        <v>554</v>
      </c>
      <c r="FJ898">
        <v>1.8631</v>
      </c>
      <c r="FK898">
        <v>1.8678</v>
      </c>
      <c r="FL898">
        <v>1.86752</v>
      </c>
      <c r="FM898">
        <v>1.8688</v>
      </c>
      <c r="FN898">
        <v>1.86951</v>
      </c>
      <c r="FO898">
        <v>1.86554</v>
      </c>
      <c r="FP898">
        <v>1.86661</v>
      </c>
      <c r="FQ898">
        <v>1.86798</v>
      </c>
      <c r="FR898">
        <v>5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13.91</v>
      </c>
      <c r="GF898">
        <v>0.2194</v>
      </c>
      <c r="GG898">
        <v>5.21543574155078</v>
      </c>
      <c r="GH898">
        <v>0.0100486214095962</v>
      </c>
      <c r="GI898">
        <v>-1.74255938316833e-06</v>
      </c>
      <c r="GJ898">
        <v>3.40457676646056e-10</v>
      </c>
      <c r="GK898">
        <v>-0.0234001039270155</v>
      </c>
      <c r="GL898">
        <v>-0.0317258394575505</v>
      </c>
      <c r="GM898">
        <v>0.00293552719409138</v>
      </c>
      <c r="GN898">
        <v>-2.89779016759736e-05</v>
      </c>
      <c r="GO898">
        <v>-4</v>
      </c>
      <c r="GP898">
        <v>2214</v>
      </c>
      <c r="GQ898">
        <v>1</v>
      </c>
      <c r="GR898">
        <v>18</v>
      </c>
      <c r="GS898">
        <v>17510</v>
      </c>
      <c r="GT898">
        <v>28886</v>
      </c>
      <c r="GU898">
        <v>2.7832</v>
      </c>
      <c r="GV898">
        <v>2.65137</v>
      </c>
      <c r="GW898">
        <v>2.24854</v>
      </c>
      <c r="GX898">
        <v>2.73071</v>
      </c>
      <c r="GY898">
        <v>1.99585</v>
      </c>
      <c r="GZ898">
        <v>2.35107</v>
      </c>
      <c r="HA898">
        <v>42.1386</v>
      </c>
      <c r="HB898">
        <v>15.174</v>
      </c>
      <c r="HC898">
        <v>18</v>
      </c>
      <c r="HD898">
        <v>445.934</v>
      </c>
      <c r="HE898">
        <v>599.642</v>
      </c>
      <c r="HF898">
        <v>12.872</v>
      </c>
      <c r="HG898">
        <v>32.0156</v>
      </c>
      <c r="HH898">
        <v>30.0007</v>
      </c>
      <c r="HI898">
        <v>31.7792</v>
      </c>
      <c r="HJ898">
        <v>31.6591</v>
      </c>
      <c r="HK898">
        <v>55.7448</v>
      </c>
      <c r="HL898">
        <v>45.3524</v>
      </c>
      <c r="HM898">
        <v>0</v>
      </c>
      <c r="HN898">
        <v>12.3804</v>
      </c>
      <c r="HO898">
        <v>1073.79</v>
      </c>
      <c r="HP898">
        <v>16.5797</v>
      </c>
      <c r="HQ898">
        <v>101.988</v>
      </c>
      <c r="HR898">
        <v>102.759</v>
      </c>
    </row>
    <row r="899" spans="1:226">
      <c r="A899">
        <v>883</v>
      </c>
      <c r="B899">
        <v>1657132377.5</v>
      </c>
      <c r="C899">
        <v>12344.9000000954</v>
      </c>
      <c r="D899" t="s">
        <v>2132</v>
      </c>
      <c r="E899" t="s">
        <v>2133</v>
      </c>
      <c r="F899">
        <v>5</v>
      </c>
      <c r="G899" t="s">
        <v>2007</v>
      </c>
      <c r="H899" t="s">
        <v>354</v>
      </c>
      <c r="I899">
        <v>1657132370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1081.26056093219</v>
      </c>
      <c r="AK899">
        <v>1055.26193939394</v>
      </c>
      <c r="AL899">
        <v>3.39116196258729</v>
      </c>
      <c r="AM899">
        <v>66.8851955056144</v>
      </c>
      <c r="AN899">
        <f>(AP899 - AO899 + BO899*1E3/(8.314*(BQ899+273.15)) * AR899/BN899 * AQ899) * BN899/(100*BB899) * 1000/(1000 - AP899)</f>
        <v>0</v>
      </c>
      <c r="AO899">
        <v>16.6778736471424</v>
      </c>
      <c r="AP899">
        <v>18.9021078787879</v>
      </c>
      <c r="AQ899">
        <v>0.000854801355180221</v>
      </c>
      <c r="AR899">
        <v>77.4802015788082</v>
      </c>
      <c r="AS899">
        <v>9</v>
      </c>
      <c r="AT899">
        <v>2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6</v>
      </c>
      <c r="BC899">
        <v>0.5</v>
      </c>
      <c r="BD899" t="s">
        <v>355</v>
      </c>
      <c r="BE899">
        <v>2</v>
      </c>
      <c r="BF899" t="b">
        <v>1</v>
      </c>
      <c r="BG899">
        <v>1657132370</v>
      </c>
      <c r="BH899">
        <v>1011.9537037037</v>
      </c>
      <c r="BI899">
        <v>1048.47074074074</v>
      </c>
      <c r="BJ899">
        <v>18.8926185185185</v>
      </c>
      <c r="BK899">
        <v>16.6639962962963</v>
      </c>
      <c r="BL899">
        <v>998.106444444444</v>
      </c>
      <c r="BM899">
        <v>18.6735185185185</v>
      </c>
      <c r="BN899">
        <v>500.021111111111</v>
      </c>
      <c r="BO899">
        <v>73.9260444444444</v>
      </c>
      <c r="BP899">
        <v>0.045968262962963</v>
      </c>
      <c r="BQ899">
        <v>22.8185</v>
      </c>
      <c r="BR899">
        <v>23.7716851851852</v>
      </c>
      <c r="BS899">
        <v>999.9</v>
      </c>
      <c r="BT899">
        <v>0</v>
      </c>
      <c r="BU899">
        <v>0</v>
      </c>
      <c r="BV899">
        <v>9998.7037037037</v>
      </c>
      <c r="BW899">
        <v>0</v>
      </c>
      <c r="BX899">
        <v>1992.28074074074</v>
      </c>
      <c r="BY899">
        <v>-36.517737037037</v>
      </c>
      <c r="BZ899">
        <v>1031.44037037037</v>
      </c>
      <c r="CA899">
        <v>1066.23925925926</v>
      </c>
      <c r="CB899">
        <v>2.22860555555556</v>
      </c>
      <c r="CC899">
        <v>1048.47074074074</v>
      </c>
      <c r="CD899">
        <v>16.6639962962963</v>
      </c>
      <c r="CE899">
        <v>1.3966562962963</v>
      </c>
      <c r="CF899">
        <v>1.2319037037037</v>
      </c>
      <c r="CG899">
        <v>11.8813777777778</v>
      </c>
      <c r="CH899">
        <v>9.99278851851852</v>
      </c>
      <c r="CI899">
        <v>2000.01925925926</v>
      </c>
      <c r="CJ899">
        <v>0.980006888888889</v>
      </c>
      <c r="CK899">
        <v>0.0199931148148148</v>
      </c>
      <c r="CL899">
        <v>0</v>
      </c>
      <c r="CM899">
        <v>2.32496296296296</v>
      </c>
      <c r="CN899">
        <v>0</v>
      </c>
      <c r="CO899">
        <v>5031.28814814815</v>
      </c>
      <c r="CP899">
        <v>17300.3518518519</v>
      </c>
      <c r="CQ899">
        <v>40.826</v>
      </c>
      <c r="CR899">
        <v>42.312</v>
      </c>
      <c r="CS899">
        <v>40.8166666666667</v>
      </c>
      <c r="CT899">
        <v>40.5</v>
      </c>
      <c r="CU899">
        <v>39.958</v>
      </c>
      <c r="CV899">
        <v>1960.02925925926</v>
      </c>
      <c r="CW899">
        <v>39.99</v>
      </c>
      <c r="CX899">
        <v>0</v>
      </c>
      <c r="CY899">
        <v>1657132357.9</v>
      </c>
      <c r="CZ899">
        <v>0</v>
      </c>
      <c r="DA899">
        <v>0</v>
      </c>
      <c r="DB899" t="s">
        <v>356</v>
      </c>
      <c r="DC899">
        <v>1656081770.5</v>
      </c>
      <c r="DD899">
        <v>1655399214.6</v>
      </c>
      <c r="DE899">
        <v>0</v>
      </c>
      <c r="DF899">
        <v>0.134</v>
      </c>
      <c r="DG899">
        <v>-0.06</v>
      </c>
      <c r="DH899">
        <v>9.331</v>
      </c>
      <c r="DI899">
        <v>0.511</v>
      </c>
      <c r="DJ899">
        <v>421</v>
      </c>
      <c r="DK899">
        <v>25</v>
      </c>
      <c r="DL899">
        <v>1.93</v>
      </c>
      <c r="DM899">
        <v>0.15</v>
      </c>
      <c r="DN899">
        <v>-36.499065</v>
      </c>
      <c r="DO899">
        <v>-1.11263639774852</v>
      </c>
      <c r="DP899">
        <v>0.394838747180415</v>
      </c>
      <c r="DQ899">
        <v>0</v>
      </c>
      <c r="DR899">
        <v>2.22933625</v>
      </c>
      <c r="DS899">
        <v>0.0107823264540259</v>
      </c>
      <c r="DT899">
        <v>0.00828707810012067</v>
      </c>
      <c r="DU899">
        <v>1</v>
      </c>
      <c r="DV899">
        <v>1</v>
      </c>
      <c r="DW899">
        <v>2</v>
      </c>
      <c r="DX899" t="s">
        <v>357</v>
      </c>
      <c r="DY899">
        <v>2.9687</v>
      </c>
      <c r="DZ899">
        <v>2.70024</v>
      </c>
      <c r="EA899">
        <v>0.138851</v>
      </c>
      <c r="EB899">
        <v>0.143157</v>
      </c>
      <c r="EC899">
        <v>0.0712321</v>
      </c>
      <c r="ED899">
        <v>0.0655731</v>
      </c>
      <c r="EE899">
        <v>33369.9</v>
      </c>
      <c r="EF899">
        <v>36329</v>
      </c>
      <c r="EG899">
        <v>35148.7</v>
      </c>
      <c r="EH899">
        <v>38488.5</v>
      </c>
      <c r="EI899">
        <v>46353.7</v>
      </c>
      <c r="EJ899">
        <v>51944.4</v>
      </c>
      <c r="EK899">
        <v>55001.8</v>
      </c>
      <c r="EL899">
        <v>61734.3</v>
      </c>
      <c r="EM899">
        <v>1.835</v>
      </c>
      <c r="EN899">
        <v>2.0638</v>
      </c>
      <c r="EO899">
        <v>-0.0117719</v>
      </c>
      <c r="EP899">
        <v>0</v>
      </c>
      <c r="EQ899">
        <v>23.9782</v>
      </c>
      <c r="ER899">
        <v>999.9</v>
      </c>
      <c r="ES899">
        <v>34.605</v>
      </c>
      <c r="ET899">
        <v>39.126</v>
      </c>
      <c r="EU899">
        <v>33.1131</v>
      </c>
      <c r="EV899">
        <v>54.7522</v>
      </c>
      <c r="EW899">
        <v>35.597</v>
      </c>
      <c r="EX899">
        <v>2</v>
      </c>
      <c r="EY899">
        <v>0.413232</v>
      </c>
      <c r="EZ899">
        <v>9.28105</v>
      </c>
      <c r="FA899">
        <v>19.9147</v>
      </c>
      <c r="FB899">
        <v>5.19812</v>
      </c>
      <c r="FC899">
        <v>12.0099</v>
      </c>
      <c r="FD899">
        <v>4.9752</v>
      </c>
      <c r="FE899">
        <v>3.2936</v>
      </c>
      <c r="FF899">
        <v>9999</v>
      </c>
      <c r="FG899">
        <v>9999</v>
      </c>
      <c r="FH899">
        <v>9999</v>
      </c>
      <c r="FI899">
        <v>554</v>
      </c>
      <c r="FJ899">
        <v>1.8631</v>
      </c>
      <c r="FK899">
        <v>1.86783</v>
      </c>
      <c r="FL899">
        <v>1.86752</v>
      </c>
      <c r="FM899">
        <v>1.86874</v>
      </c>
      <c r="FN899">
        <v>1.86951</v>
      </c>
      <c r="FO899">
        <v>1.86557</v>
      </c>
      <c r="FP899">
        <v>1.86661</v>
      </c>
      <c r="FQ899">
        <v>1.86801</v>
      </c>
      <c r="FR899">
        <v>5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14.04</v>
      </c>
      <c r="GF899">
        <v>0.2197</v>
      </c>
      <c r="GG899">
        <v>5.21543574155078</v>
      </c>
      <c r="GH899">
        <v>0.0100486214095962</v>
      </c>
      <c r="GI899">
        <v>-1.74255938316833e-06</v>
      </c>
      <c r="GJ899">
        <v>3.40457676646056e-10</v>
      </c>
      <c r="GK899">
        <v>-0.0234001039270155</v>
      </c>
      <c r="GL899">
        <v>-0.0317258394575505</v>
      </c>
      <c r="GM899">
        <v>0.00293552719409138</v>
      </c>
      <c r="GN899">
        <v>-2.89779016759736e-05</v>
      </c>
      <c r="GO899">
        <v>-4</v>
      </c>
      <c r="GP899">
        <v>2214</v>
      </c>
      <c r="GQ899">
        <v>1</v>
      </c>
      <c r="GR899">
        <v>18</v>
      </c>
      <c r="GS899">
        <v>17510.1</v>
      </c>
      <c r="GT899">
        <v>28886</v>
      </c>
      <c r="GU899">
        <v>2.81738</v>
      </c>
      <c r="GV899">
        <v>2.65503</v>
      </c>
      <c r="GW899">
        <v>2.24854</v>
      </c>
      <c r="GX899">
        <v>2.72949</v>
      </c>
      <c r="GY899">
        <v>1.99585</v>
      </c>
      <c r="GZ899">
        <v>2.33765</v>
      </c>
      <c r="HA899">
        <v>42.1386</v>
      </c>
      <c r="HB899">
        <v>15.174</v>
      </c>
      <c r="HC899">
        <v>18</v>
      </c>
      <c r="HD899">
        <v>446.348</v>
      </c>
      <c r="HE899">
        <v>600.021</v>
      </c>
      <c r="HF899">
        <v>12.8755</v>
      </c>
      <c r="HG899">
        <v>32.0212</v>
      </c>
      <c r="HH899">
        <v>30.0002</v>
      </c>
      <c r="HI899">
        <v>31.7848</v>
      </c>
      <c r="HJ899">
        <v>31.6664</v>
      </c>
      <c r="HK899">
        <v>56.386</v>
      </c>
      <c r="HL899">
        <v>45.6288</v>
      </c>
      <c r="HM899">
        <v>0</v>
      </c>
      <c r="HN899">
        <v>12.388</v>
      </c>
      <c r="HO899">
        <v>1093.94</v>
      </c>
      <c r="HP899">
        <v>16.5657</v>
      </c>
      <c r="HQ899">
        <v>101.988</v>
      </c>
      <c r="HR899">
        <v>102.758</v>
      </c>
    </row>
    <row r="900" spans="1:226">
      <c r="A900">
        <v>884</v>
      </c>
      <c r="B900">
        <v>1657132382.5</v>
      </c>
      <c r="C900">
        <v>12349.9000000954</v>
      </c>
      <c r="D900" t="s">
        <v>2134</v>
      </c>
      <c r="E900" t="s">
        <v>2135</v>
      </c>
      <c r="F900">
        <v>5</v>
      </c>
      <c r="G900" t="s">
        <v>2007</v>
      </c>
      <c r="H900" t="s">
        <v>354</v>
      </c>
      <c r="I900">
        <v>1657132374.71429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1098.27930664511</v>
      </c>
      <c r="AK900">
        <v>1072.46296969697</v>
      </c>
      <c r="AL900">
        <v>3.39290967532187</v>
      </c>
      <c r="AM900">
        <v>66.8851955056144</v>
      </c>
      <c r="AN900">
        <f>(AP900 - AO900 + BO900*1E3/(8.314*(BQ900+273.15)) * AR900/BN900 * AQ900) * BN900/(100*BB900) * 1000/(1000 - AP900)</f>
        <v>0</v>
      </c>
      <c r="AO900">
        <v>16.6357619916036</v>
      </c>
      <c r="AP900">
        <v>18.8953284848485</v>
      </c>
      <c r="AQ900">
        <v>-0.00266818587900624</v>
      </c>
      <c r="AR900">
        <v>77.4802015788082</v>
      </c>
      <c r="AS900">
        <v>9</v>
      </c>
      <c r="AT900">
        <v>2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6</v>
      </c>
      <c r="BC900">
        <v>0.5</v>
      </c>
      <c r="BD900" t="s">
        <v>355</v>
      </c>
      <c r="BE900">
        <v>2</v>
      </c>
      <c r="BF900" t="b">
        <v>1</v>
      </c>
      <c r="BG900">
        <v>1657132374.71429</v>
      </c>
      <c r="BH900">
        <v>1027.76607142857</v>
      </c>
      <c r="BI900">
        <v>1064.41535714286</v>
      </c>
      <c r="BJ900">
        <v>18.8963071428571</v>
      </c>
      <c r="BK900">
        <v>16.6571214285714</v>
      </c>
      <c r="BL900">
        <v>1013.79982142857</v>
      </c>
      <c r="BM900">
        <v>18.6770321428571</v>
      </c>
      <c r="BN900">
        <v>499.98825</v>
      </c>
      <c r="BO900">
        <v>73.9259857142857</v>
      </c>
      <c r="BP900">
        <v>0.0461134607142857</v>
      </c>
      <c r="BQ900">
        <v>22.8193464285714</v>
      </c>
      <c r="BR900">
        <v>23.775925</v>
      </c>
      <c r="BS900">
        <v>999.9</v>
      </c>
      <c r="BT900">
        <v>0</v>
      </c>
      <c r="BU900">
        <v>0</v>
      </c>
      <c r="BV900">
        <v>10001.6071428571</v>
      </c>
      <c r="BW900">
        <v>0</v>
      </c>
      <c r="BX900">
        <v>1994.63142857143</v>
      </c>
      <c r="BY900">
        <v>-36.6494642857143</v>
      </c>
      <c r="BZ900">
        <v>1047.56214285714</v>
      </c>
      <c r="CA900">
        <v>1082.44607142857</v>
      </c>
      <c r="CB900">
        <v>2.23916821428571</v>
      </c>
      <c r="CC900">
        <v>1064.41535714286</v>
      </c>
      <c r="CD900">
        <v>16.6571214285714</v>
      </c>
      <c r="CE900">
        <v>1.39692785714286</v>
      </c>
      <c r="CF900">
        <v>1.23139464285714</v>
      </c>
      <c r="CG900">
        <v>11.884325</v>
      </c>
      <c r="CH900">
        <v>9.98661035714286</v>
      </c>
      <c r="CI900">
        <v>1999.9925</v>
      </c>
      <c r="CJ900">
        <v>0.980006678571429</v>
      </c>
      <c r="CK900">
        <v>0.0199933321428571</v>
      </c>
      <c r="CL900">
        <v>0</v>
      </c>
      <c r="CM900">
        <v>2.32366785714286</v>
      </c>
      <c r="CN900">
        <v>0</v>
      </c>
      <c r="CO900">
        <v>5031.82714285714</v>
      </c>
      <c r="CP900">
        <v>17300.1107142857</v>
      </c>
      <c r="CQ900">
        <v>40.83675</v>
      </c>
      <c r="CR900">
        <v>42.312</v>
      </c>
      <c r="CS900">
        <v>40.81875</v>
      </c>
      <c r="CT900">
        <v>40.5</v>
      </c>
      <c r="CU900">
        <v>39.973</v>
      </c>
      <c r="CV900">
        <v>1960.0025</v>
      </c>
      <c r="CW900">
        <v>39.99</v>
      </c>
      <c r="CX900">
        <v>0</v>
      </c>
      <c r="CY900">
        <v>1657132362.7</v>
      </c>
      <c r="CZ900">
        <v>0</v>
      </c>
      <c r="DA900">
        <v>0</v>
      </c>
      <c r="DB900" t="s">
        <v>356</v>
      </c>
      <c r="DC900">
        <v>1656081770.5</v>
      </c>
      <c r="DD900">
        <v>1655399214.6</v>
      </c>
      <c r="DE900">
        <v>0</v>
      </c>
      <c r="DF900">
        <v>0.134</v>
      </c>
      <c r="DG900">
        <v>-0.06</v>
      </c>
      <c r="DH900">
        <v>9.331</v>
      </c>
      <c r="DI900">
        <v>0.511</v>
      </c>
      <c r="DJ900">
        <v>421</v>
      </c>
      <c r="DK900">
        <v>25</v>
      </c>
      <c r="DL900">
        <v>1.93</v>
      </c>
      <c r="DM900">
        <v>0.15</v>
      </c>
      <c r="DN900">
        <v>-36.5750175</v>
      </c>
      <c r="DO900">
        <v>-0.725233395872353</v>
      </c>
      <c r="DP900">
        <v>0.365822238175524</v>
      </c>
      <c r="DQ900">
        <v>0</v>
      </c>
      <c r="DR900">
        <v>2.23551825</v>
      </c>
      <c r="DS900">
        <v>0.111628030018756</v>
      </c>
      <c r="DT900">
        <v>0.0157755240622142</v>
      </c>
      <c r="DU900">
        <v>0</v>
      </c>
      <c r="DV900">
        <v>0</v>
      </c>
      <c r="DW900">
        <v>2</v>
      </c>
      <c r="DX900" t="s">
        <v>367</v>
      </c>
      <c r="DY900">
        <v>2.96864</v>
      </c>
      <c r="DZ900">
        <v>2.70042</v>
      </c>
      <c r="EA900">
        <v>0.140299</v>
      </c>
      <c r="EB900">
        <v>0.144585</v>
      </c>
      <c r="EC900">
        <v>0.0712103</v>
      </c>
      <c r="ED900">
        <v>0.0655949</v>
      </c>
      <c r="EE900">
        <v>33313.7</v>
      </c>
      <c r="EF900">
        <v>36267.9</v>
      </c>
      <c r="EG900">
        <v>35148.7</v>
      </c>
      <c r="EH900">
        <v>38488</v>
      </c>
      <c r="EI900">
        <v>46354.9</v>
      </c>
      <c r="EJ900">
        <v>51942.6</v>
      </c>
      <c r="EK900">
        <v>55001.8</v>
      </c>
      <c r="EL900">
        <v>61733.6</v>
      </c>
      <c r="EM900">
        <v>1.8346</v>
      </c>
      <c r="EN900">
        <v>2.0642</v>
      </c>
      <c r="EO900">
        <v>-0.012815</v>
      </c>
      <c r="EP900">
        <v>0</v>
      </c>
      <c r="EQ900">
        <v>23.9822</v>
      </c>
      <c r="ER900">
        <v>999.9</v>
      </c>
      <c r="ES900">
        <v>34.654</v>
      </c>
      <c r="ET900">
        <v>39.146</v>
      </c>
      <c r="EU900">
        <v>33.1997</v>
      </c>
      <c r="EV900">
        <v>54.7922</v>
      </c>
      <c r="EW900">
        <v>35.649</v>
      </c>
      <c r="EX900">
        <v>2</v>
      </c>
      <c r="EY900">
        <v>0.413862</v>
      </c>
      <c r="EZ900">
        <v>9.28105</v>
      </c>
      <c r="FA900">
        <v>19.9143</v>
      </c>
      <c r="FB900">
        <v>5.19932</v>
      </c>
      <c r="FC900">
        <v>12.0099</v>
      </c>
      <c r="FD900">
        <v>4.976</v>
      </c>
      <c r="FE900">
        <v>3.294</v>
      </c>
      <c r="FF900">
        <v>9999</v>
      </c>
      <c r="FG900">
        <v>9999</v>
      </c>
      <c r="FH900">
        <v>9999</v>
      </c>
      <c r="FI900">
        <v>554</v>
      </c>
      <c r="FJ900">
        <v>1.8631</v>
      </c>
      <c r="FK900">
        <v>1.86783</v>
      </c>
      <c r="FL900">
        <v>1.86752</v>
      </c>
      <c r="FM900">
        <v>1.86877</v>
      </c>
      <c r="FN900">
        <v>1.86951</v>
      </c>
      <c r="FO900">
        <v>1.86557</v>
      </c>
      <c r="FP900">
        <v>1.86661</v>
      </c>
      <c r="FQ900">
        <v>1.86798</v>
      </c>
      <c r="FR900">
        <v>5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14.16</v>
      </c>
      <c r="GF900">
        <v>0.2193</v>
      </c>
      <c r="GG900">
        <v>5.21543574155078</v>
      </c>
      <c r="GH900">
        <v>0.0100486214095962</v>
      </c>
      <c r="GI900">
        <v>-1.74255938316833e-06</v>
      </c>
      <c r="GJ900">
        <v>3.40457676646056e-10</v>
      </c>
      <c r="GK900">
        <v>-0.0234001039270155</v>
      </c>
      <c r="GL900">
        <v>-0.0317258394575505</v>
      </c>
      <c r="GM900">
        <v>0.00293552719409138</v>
      </c>
      <c r="GN900">
        <v>-2.89779016759736e-05</v>
      </c>
      <c r="GO900">
        <v>-4</v>
      </c>
      <c r="GP900">
        <v>2214</v>
      </c>
      <c r="GQ900">
        <v>1</v>
      </c>
      <c r="GR900">
        <v>18</v>
      </c>
      <c r="GS900">
        <v>17510.2</v>
      </c>
      <c r="GT900">
        <v>28886.1</v>
      </c>
      <c r="GU900">
        <v>2.85034</v>
      </c>
      <c r="GV900">
        <v>2.65015</v>
      </c>
      <c r="GW900">
        <v>2.24854</v>
      </c>
      <c r="GX900">
        <v>2.73193</v>
      </c>
      <c r="GY900">
        <v>1.99585</v>
      </c>
      <c r="GZ900">
        <v>2.34131</v>
      </c>
      <c r="HA900">
        <v>42.165</v>
      </c>
      <c r="HB900">
        <v>15.174</v>
      </c>
      <c r="HC900">
        <v>18</v>
      </c>
      <c r="HD900">
        <v>446.148</v>
      </c>
      <c r="HE900">
        <v>600.404</v>
      </c>
      <c r="HF900">
        <v>12.8775</v>
      </c>
      <c r="HG900">
        <v>32.0269</v>
      </c>
      <c r="HH900">
        <v>30.0004</v>
      </c>
      <c r="HI900">
        <v>31.792</v>
      </c>
      <c r="HJ900">
        <v>31.673</v>
      </c>
      <c r="HK900">
        <v>57.0981</v>
      </c>
      <c r="HL900">
        <v>45.6288</v>
      </c>
      <c r="HM900">
        <v>0</v>
      </c>
      <c r="HN900">
        <v>12.3923</v>
      </c>
      <c r="HO900">
        <v>1107.38</v>
      </c>
      <c r="HP900">
        <v>16.5674</v>
      </c>
      <c r="HQ900">
        <v>101.988</v>
      </c>
      <c r="HR900">
        <v>102.756</v>
      </c>
    </row>
    <row r="901" spans="1:226">
      <c r="A901">
        <v>885</v>
      </c>
      <c r="B901">
        <v>1657132387.1</v>
      </c>
      <c r="C901">
        <v>12354.5</v>
      </c>
      <c r="D901" t="s">
        <v>2136</v>
      </c>
      <c r="E901" t="s">
        <v>2137</v>
      </c>
      <c r="F901">
        <v>5</v>
      </c>
      <c r="G901" t="s">
        <v>2007</v>
      </c>
      <c r="H901" t="s">
        <v>354</v>
      </c>
      <c r="I901">
        <v>1657132379.68571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1114.16298045116</v>
      </c>
      <c r="AK901">
        <v>1088.21967681015</v>
      </c>
      <c r="AL901">
        <v>3.4222456034545</v>
      </c>
      <c r="AM901">
        <v>66.8851955056144</v>
      </c>
      <c r="AN901">
        <f>(AP901 - AO901 + BO901*1E3/(8.314*(BQ901+273.15)) * AR901/BN901 * AQ901) * BN901/(100*BB901) * 1000/(1000 - AP901)</f>
        <v>0</v>
      </c>
      <c r="AO901">
        <v>16.6396355135689</v>
      </c>
      <c r="AP901">
        <v>18.8958420097186</v>
      </c>
      <c r="AQ901">
        <v>0.000614472078572189</v>
      </c>
      <c r="AR901">
        <v>77.4802015788082</v>
      </c>
      <c r="AS901">
        <v>10</v>
      </c>
      <c r="AT901">
        <v>2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6</v>
      </c>
      <c r="BC901">
        <v>0.5</v>
      </c>
      <c r="BD901" t="s">
        <v>355</v>
      </c>
      <c r="BE901">
        <v>2</v>
      </c>
      <c r="BF901" t="b">
        <v>1</v>
      </c>
      <c r="BG901">
        <v>1657132379.68571</v>
      </c>
      <c r="BH901">
        <v>1044.4525</v>
      </c>
      <c r="BI901">
        <v>1081.19642857143</v>
      </c>
      <c r="BJ901">
        <v>18.8976285714286</v>
      </c>
      <c r="BK901">
        <v>16.649475</v>
      </c>
      <c r="BL901">
        <v>1030.36142857143</v>
      </c>
      <c r="BM901">
        <v>18.6782928571429</v>
      </c>
      <c r="BN901">
        <v>499.981642857143</v>
      </c>
      <c r="BO901">
        <v>73.9259642857143</v>
      </c>
      <c r="BP901">
        <v>0.0461837071428571</v>
      </c>
      <c r="BQ901">
        <v>22.8202571428571</v>
      </c>
      <c r="BR901">
        <v>23.7723392857143</v>
      </c>
      <c r="BS901">
        <v>999.9</v>
      </c>
      <c r="BT901">
        <v>0</v>
      </c>
      <c r="BU901">
        <v>0</v>
      </c>
      <c r="BV901">
        <v>9999.82142857143</v>
      </c>
      <c r="BW901">
        <v>0</v>
      </c>
      <c r="BX901">
        <v>1994.70285714286</v>
      </c>
      <c r="BY901">
        <v>-36.7433142857143</v>
      </c>
      <c r="BZ901">
        <v>1064.57107142857</v>
      </c>
      <c r="CA901">
        <v>1099.50178571429</v>
      </c>
      <c r="CB901">
        <v>2.24813928571429</v>
      </c>
      <c r="CC901">
        <v>1081.19642857143</v>
      </c>
      <c r="CD901">
        <v>16.649475</v>
      </c>
      <c r="CE901">
        <v>1.397025</v>
      </c>
      <c r="CF901">
        <v>1.23082857142857</v>
      </c>
      <c r="CG901">
        <v>11.8853785714286</v>
      </c>
      <c r="CH901">
        <v>9.97974714285714</v>
      </c>
      <c r="CI901">
        <v>1999.96928571429</v>
      </c>
      <c r="CJ901">
        <v>0.980006464285714</v>
      </c>
      <c r="CK901">
        <v>0.0199935535714286</v>
      </c>
      <c r="CL901">
        <v>0</v>
      </c>
      <c r="CM901">
        <v>2.30398928571429</v>
      </c>
      <c r="CN901">
        <v>0</v>
      </c>
      <c r="CO901">
        <v>5029.21392857143</v>
      </c>
      <c r="CP901">
        <v>17299.9142857143</v>
      </c>
      <c r="CQ901">
        <v>40.8525</v>
      </c>
      <c r="CR901">
        <v>42.312</v>
      </c>
      <c r="CS901">
        <v>40.821</v>
      </c>
      <c r="CT901">
        <v>40.5044285714286</v>
      </c>
      <c r="CU901">
        <v>39.96175</v>
      </c>
      <c r="CV901">
        <v>1959.97928571429</v>
      </c>
      <c r="CW901">
        <v>39.99</v>
      </c>
      <c r="CX901">
        <v>0</v>
      </c>
      <c r="CY901">
        <v>1657132367.5</v>
      </c>
      <c r="CZ901">
        <v>0</v>
      </c>
      <c r="DA901">
        <v>0</v>
      </c>
      <c r="DB901" t="s">
        <v>356</v>
      </c>
      <c r="DC901">
        <v>1656081770.5</v>
      </c>
      <c r="DD901">
        <v>1655399214.6</v>
      </c>
      <c r="DE901">
        <v>0</v>
      </c>
      <c r="DF901">
        <v>0.134</v>
      </c>
      <c r="DG901">
        <v>-0.06</v>
      </c>
      <c r="DH901">
        <v>9.331</v>
      </c>
      <c r="DI901">
        <v>0.511</v>
      </c>
      <c r="DJ901">
        <v>421</v>
      </c>
      <c r="DK901">
        <v>25</v>
      </c>
      <c r="DL901">
        <v>1.93</v>
      </c>
      <c r="DM901">
        <v>0.15</v>
      </c>
      <c r="DN901">
        <v>-36.67458</v>
      </c>
      <c r="DO901">
        <v>-0.849208255159549</v>
      </c>
      <c r="DP901">
        <v>0.327857454696397</v>
      </c>
      <c r="DQ901">
        <v>0</v>
      </c>
      <c r="DR901">
        <v>2.242239</v>
      </c>
      <c r="DS901">
        <v>0.139273621013132</v>
      </c>
      <c r="DT901">
        <v>0.0169820878869472</v>
      </c>
      <c r="DU901">
        <v>0</v>
      </c>
      <c r="DV901">
        <v>0</v>
      </c>
      <c r="DW901">
        <v>2</v>
      </c>
      <c r="DX901" t="s">
        <v>367</v>
      </c>
      <c r="DY901">
        <v>2.96806</v>
      </c>
      <c r="DZ901">
        <v>2.7004</v>
      </c>
      <c r="EA901">
        <v>0.141602</v>
      </c>
      <c r="EB901">
        <v>0.145856</v>
      </c>
      <c r="EC901">
        <v>0.0712109</v>
      </c>
      <c r="ED901">
        <v>0.0656165</v>
      </c>
      <c r="EE901">
        <v>33262.3</v>
      </c>
      <c r="EF901">
        <v>36213.2</v>
      </c>
      <c r="EG901">
        <v>35147.8</v>
      </c>
      <c r="EH901">
        <v>38487.2</v>
      </c>
      <c r="EI901">
        <v>46354.6</v>
      </c>
      <c r="EJ901">
        <v>51940.4</v>
      </c>
      <c r="EK901">
        <v>55001.5</v>
      </c>
      <c r="EL901">
        <v>61732.2</v>
      </c>
      <c r="EM901">
        <v>1.8338</v>
      </c>
      <c r="EN901">
        <v>2.063</v>
      </c>
      <c r="EO901">
        <v>-0.0113845</v>
      </c>
      <c r="EP901">
        <v>0</v>
      </c>
      <c r="EQ901">
        <v>23.9883</v>
      </c>
      <c r="ER901">
        <v>999.9</v>
      </c>
      <c r="ES901">
        <v>34.654</v>
      </c>
      <c r="ET901">
        <v>39.146</v>
      </c>
      <c r="EU901">
        <v>33.1955</v>
      </c>
      <c r="EV901">
        <v>54.7231</v>
      </c>
      <c r="EW901">
        <v>35.653</v>
      </c>
      <c r="EX901">
        <v>2</v>
      </c>
      <c r="EY901">
        <v>0.414878</v>
      </c>
      <c r="EZ901">
        <v>9.28105</v>
      </c>
      <c r="FA901">
        <v>19.9145</v>
      </c>
      <c r="FB901">
        <v>5.20052</v>
      </c>
      <c r="FC901">
        <v>12.0099</v>
      </c>
      <c r="FD901">
        <v>4.9756</v>
      </c>
      <c r="FE901">
        <v>3.294</v>
      </c>
      <c r="FF901">
        <v>9999</v>
      </c>
      <c r="FG901">
        <v>9999</v>
      </c>
      <c r="FH901">
        <v>9999</v>
      </c>
      <c r="FI901">
        <v>554</v>
      </c>
      <c r="FJ901">
        <v>1.8631</v>
      </c>
      <c r="FK901">
        <v>1.8678</v>
      </c>
      <c r="FL901">
        <v>1.86752</v>
      </c>
      <c r="FM901">
        <v>1.86877</v>
      </c>
      <c r="FN901">
        <v>1.86951</v>
      </c>
      <c r="FO901">
        <v>1.8656</v>
      </c>
      <c r="FP901">
        <v>1.86661</v>
      </c>
      <c r="FQ901">
        <v>1.86798</v>
      </c>
      <c r="FR901">
        <v>5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14.28</v>
      </c>
      <c r="GF901">
        <v>0.2193</v>
      </c>
      <c r="GG901">
        <v>5.21543574155078</v>
      </c>
      <c r="GH901">
        <v>0.0100486214095962</v>
      </c>
      <c r="GI901">
        <v>-1.74255938316833e-06</v>
      </c>
      <c r="GJ901">
        <v>3.40457676646056e-10</v>
      </c>
      <c r="GK901">
        <v>-0.0234001039270155</v>
      </c>
      <c r="GL901">
        <v>-0.0317258394575505</v>
      </c>
      <c r="GM901">
        <v>0.00293552719409138</v>
      </c>
      <c r="GN901">
        <v>-2.89779016759736e-05</v>
      </c>
      <c r="GO901">
        <v>-4</v>
      </c>
      <c r="GP901">
        <v>2214</v>
      </c>
      <c r="GQ901">
        <v>1</v>
      </c>
      <c r="GR901">
        <v>18</v>
      </c>
      <c r="GS901">
        <v>17510.3</v>
      </c>
      <c r="GT901">
        <v>28886.2</v>
      </c>
      <c r="GU901">
        <v>2.88086</v>
      </c>
      <c r="GV901">
        <v>2.64526</v>
      </c>
      <c r="GW901">
        <v>2.24854</v>
      </c>
      <c r="GX901">
        <v>2.73071</v>
      </c>
      <c r="GY901">
        <v>1.99585</v>
      </c>
      <c r="GZ901">
        <v>2.35474</v>
      </c>
      <c r="HA901">
        <v>42.165</v>
      </c>
      <c r="HB901">
        <v>15.1652</v>
      </c>
      <c r="HC901">
        <v>18</v>
      </c>
      <c r="HD901">
        <v>445.684</v>
      </c>
      <c r="HE901">
        <v>599.526</v>
      </c>
      <c r="HF901">
        <v>12.8789</v>
      </c>
      <c r="HG901">
        <v>32.0325</v>
      </c>
      <c r="HH901">
        <v>30.0009</v>
      </c>
      <c r="HI901">
        <v>31.7959</v>
      </c>
      <c r="HJ901">
        <v>31.6785</v>
      </c>
      <c r="HK901">
        <v>57.6886</v>
      </c>
      <c r="HL901">
        <v>45.6288</v>
      </c>
      <c r="HM901">
        <v>0</v>
      </c>
      <c r="HN901">
        <v>12.3923</v>
      </c>
      <c r="HO901">
        <v>1120.77</v>
      </c>
      <c r="HP901">
        <v>16.566</v>
      </c>
      <c r="HQ901">
        <v>101.986</v>
      </c>
      <c r="HR901">
        <v>102.754</v>
      </c>
    </row>
    <row r="902" spans="1:226">
      <c r="A902">
        <v>886</v>
      </c>
      <c r="B902">
        <v>1657132392.1</v>
      </c>
      <c r="C902">
        <v>12359.5</v>
      </c>
      <c r="D902" t="s">
        <v>2138</v>
      </c>
      <c r="E902" t="s">
        <v>2139</v>
      </c>
      <c r="F902">
        <v>5</v>
      </c>
      <c r="G902" t="s">
        <v>2007</v>
      </c>
      <c r="H902" t="s">
        <v>354</v>
      </c>
      <c r="I902">
        <v>1657132384.55714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1130.54684931678</v>
      </c>
      <c r="AK902">
        <v>1105.03157575758</v>
      </c>
      <c r="AL902">
        <v>3.31014720871735</v>
      </c>
      <c r="AM902">
        <v>66.8851955056144</v>
      </c>
      <c r="AN902">
        <f>(AP902 - AO902 + BO902*1E3/(8.314*(BQ902+273.15)) * AR902/BN902 * AQ902) * BN902/(100*BB902) * 1000/(1000 - AP902)</f>
        <v>0</v>
      </c>
      <c r="AO902">
        <v>16.6498702985401</v>
      </c>
      <c r="AP902">
        <v>18.8974127272727</v>
      </c>
      <c r="AQ902">
        <v>-0.000230396859269602</v>
      </c>
      <c r="AR902">
        <v>77.4802015788082</v>
      </c>
      <c r="AS902">
        <v>10</v>
      </c>
      <c r="AT902">
        <v>2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6</v>
      </c>
      <c r="BC902">
        <v>0.5</v>
      </c>
      <c r="BD902" t="s">
        <v>355</v>
      </c>
      <c r="BE902">
        <v>2</v>
      </c>
      <c r="BF902" t="b">
        <v>1</v>
      </c>
      <c r="BG902">
        <v>1657132384.55714</v>
      </c>
      <c r="BH902">
        <v>1060.8025</v>
      </c>
      <c r="BI902">
        <v>1097.33464285714</v>
      </c>
      <c r="BJ902">
        <v>18.8968321428571</v>
      </c>
      <c r="BK902">
        <v>16.6438107142857</v>
      </c>
      <c r="BL902">
        <v>1046.58928571429</v>
      </c>
      <c r="BM902">
        <v>18.6775392857143</v>
      </c>
      <c r="BN902">
        <v>499.979107142857</v>
      </c>
      <c r="BO902">
        <v>73.9261964285714</v>
      </c>
      <c r="BP902">
        <v>0.0463972535714286</v>
      </c>
      <c r="BQ902">
        <v>22.8234178571429</v>
      </c>
      <c r="BR902">
        <v>23.7827142857143</v>
      </c>
      <c r="BS902">
        <v>999.9</v>
      </c>
      <c r="BT902">
        <v>0</v>
      </c>
      <c r="BU902">
        <v>0</v>
      </c>
      <c r="BV902">
        <v>9995.17857142857</v>
      </c>
      <c r="BW902">
        <v>0</v>
      </c>
      <c r="BX902">
        <v>1994.99607142857</v>
      </c>
      <c r="BY902">
        <v>-36.5312857142857</v>
      </c>
      <c r="BZ902">
        <v>1081.23535714286</v>
      </c>
      <c r="CA902">
        <v>1115.90642857143</v>
      </c>
      <c r="CB902">
        <v>2.25301964285714</v>
      </c>
      <c r="CC902">
        <v>1097.33464285714</v>
      </c>
      <c r="CD902">
        <v>16.6438107142857</v>
      </c>
      <c r="CE902">
        <v>1.39697107142857</v>
      </c>
      <c r="CF902">
        <v>1.23041357142857</v>
      </c>
      <c r="CG902">
        <v>11.8847892857143</v>
      </c>
      <c r="CH902">
        <v>9.97471392857143</v>
      </c>
      <c r="CI902">
        <v>1999.95928571429</v>
      </c>
      <c r="CJ902">
        <v>0.980005928571429</v>
      </c>
      <c r="CK902">
        <v>0.019994075</v>
      </c>
      <c r="CL902">
        <v>0</v>
      </c>
      <c r="CM902">
        <v>2.33290714285714</v>
      </c>
      <c r="CN902">
        <v>0</v>
      </c>
      <c r="CO902">
        <v>5028.26357142857</v>
      </c>
      <c r="CP902">
        <v>17299.825</v>
      </c>
      <c r="CQ902">
        <v>40.8615</v>
      </c>
      <c r="CR902">
        <v>42.3255</v>
      </c>
      <c r="CS902">
        <v>40.8345</v>
      </c>
      <c r="CT902">
        <v>40.5155</v>
      </c>
      <c r="CU902">
        <v>39.96625</v>
      </c>
      <c r="CV902">
        <v>1959.96821428571</v>
      </c>
      <c r="CW902">
        <v>39.9910714285714</v>
      </c>
      <c r="CX902">
        <v>0</v>
      </c>
      <c r="CY902">
        <v>1657132372.3</v>
      </c>
      <c r="CZ902">
        <v>0</v>
      </c>
      <c r="DA902">
        <v>0</v>
      </c>
      <c r="DB902" t="s">
        <v>356</v>
      </c>
      <c r="DC902">
        <v>1656081770.5</v>
      </c>
      <c r="DD902">
        <v>1655399214.6</v>
      </c>
      <c r="DE902">
        <v>0</v>
      </c>
      <c r="DF902">
        <v>0.134</v>
      </c>
      <c r="DG902">
        <v>-0.06</v>
      </c>
      <c r="DH902">
        <v>9.331</v>
      </c>
      <c r="DI902">
        <v>0.511</v>
      </c>
      <c r="DJ902">
        <v>421</v>
      </c>
      <c r="DK902">
        <v>25</v>
      </c>
      <c r="DL902">
        <v>1.93</v>
      </c>
      <c r="DM902">
        <v>0.15</v>
      </c>
      <c r="DN902">
        <v>-36.5954536585366</v>
      </c>
      <c r="DO902">
        <v>1.85989214145773</v>
      </c>
      <c r="DP902">
        <v>0.480305444532529</v>
      </c>
      <c r="DQ902">
        <v>0</v>
      </c>
      <c r="DR902">
        <v>2.24754780487805</v>
      </c>
      <c r="DS902">
        <v>0.0423010559048205</v>
      </c>
      <c r="DT902">
        <v>0.013661871548431</v>
      </c>
      <c r="DU902">
        <v>1</v>
      </c>
      <c r="DV902">
        <v>1</v>
      </c>
      <c r="DW902">
        <v>2</v>
      </c>
      <c r="DX902" t="s">
        <v>357</v>
      </c>
      <c r="DY902">
        <v>2.96797</v>
      </c>
      <c r="DZ902">
        <v>2.69992</v>
      </c>
      <c r="EA902">
        <v>0.142985</v>
      </c>
      <c r="EB902">
        <v>0.14724</v>
      </c>
      <c r="EC902">
        <v>0.071217</v>
      </c>
      <c r="ED902">
        <v>0.0655991</v>
      </c>
      <c r="EE902">
        <v>33208.2</v>
      </c>
      <c r="EF902">
        <v>36153.8</v>
      </c>
      <c r="EG902">
        <v>35147.3</v>
      </c>
      <c r="EH902">
        <v>38486.6</v>
      </c>
      <c r="EI902">
        <v>46353.8</v>
      </c>
      <c r="EJ902">
        <v>51940</v>
      </c>
      <c r="EK902">
        <v>55000.9</v>
      </c>
      <c r="EL902">
        <v>61730.6</v>
      </c>
      <c r="EM902">
        <v>1.8332</v>
      </c>
      <c r="EN902">
        <v>2.0642</v>
      </c>
      <c r="EO902">
        <v>-0.0116229</v>
      </c>
      <c r="EP902">
        <v>0</v>
      </c>
      <c r="EQ902">
        <v>23.9944</v>
      </c>
      <c r="ER902">
        <v>999.9</v>
      </c>
      <c r="ES902">
        <v>34.654</v>
      </c>
      <c r="ET902">
        <v>39.146</v>
      </c>
      <c r="EU902">
        <v>33.1987</v>
      </c>
      <c r="EV902">
        <v>54.9131</v>
      </c>
      <c r="EW902">
        <v>35.5929</v>
      </c>
      <c r="EX902">
        <v>2</v>
      </c>
      <c r="EY902">
        <v>0.415325</v>
      </c>
      <c r="EZ902">
        <v>9.28105</v>
      </c>
      <c r="FA902">
        <v>19.9138</v>
      </c>
      <c r="FB902">
        <v>5.19812</v>
      </c>
      <c r="FC902">
        <v>12.0099</v>
      </c>
      <c r="FD902">
        <v>4.9756</v>
      </c>
      <c r="FE902">
        <v>3.294</v>
      </c>
      <c r="FF902">
        <v>9999</v>
      </c>
      <c r="FG902">
        <v>9999</v>
      </c>
      <c r="FH902">
        <v>9999</v>
      </c>
      <c r="FI902">
        <v>554</v>
      </c>
      <c r="FJ902">
        <v>1.8631</v>
      </c>
      <c r="FK902">
        <v>1.86783</v>
      </c>
      <c r="FL902">
        <v>1.86752</v>
      </c>
      <c r="FM902">
        <v>1.86874</v>
      </c>
      <c r="FN902">
        <v>1.86951</v>
      </c>
      <c r="FO902">
        <v>1.86554</v>
      </c>
      <c r="FP902">
        <v>1.86658</v>
      </c>
      <c r="FQ902">
        <v>1.86798</v>
      </c>
      <c r="FR902">
        <v>5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14.39</v>
      </c>
      <c r="GF902">
        <v>0.2195</v>
      </c>
      <c r="GG902">
        <v>5.21543574155078</v>
      </c>
      <c r="GH902">
        <v>0.0100486214095962</v>
      </c>
      <c r="GI902">
        <v>-1.74255938316833e-06</v>
      </c>
      <c r="GJ902">
        <v>3.40457676646056e-10</v>
      </c>
      <c r="GK902">
        <v>-0.0234001039270155</v>
      </c>
      <c r="GL902">
        <v>-0.0317258394575505</v>
      </c>
      <c r="GM902">
        <v>0.00293552719409138</v>
      </c>
      <c r="GN902">
        <v>-2.89779016759736e-05</v>
      </c>
      <c r="GO902">
        <v>-4</v>
      </c>
      <c r="GP902">
        <v>2214</v>
      </c>
      <c r="GQ902">
        <v>1</v>
      </c>
      <c r="GR902">
        <v>18</v>
      </c>
      <c r="GS902">
        <v>17510.4</v>
      </c>
      <c r="GT902">
        <v>28886.3</v>
      </c>
      <c r="GU902">
        <v>2.91138</v>
      </c>
      <c r="GV902">
        <v>2.65259</v>
      </c>
      <c r="GW902">
        <v>2.24854</v>
      </c>
      <c r="GX902">
        <v>2.73193</v>
      </c>
      <c r="GY902">
        <v>1.99585</v>
      </c>
      <c r="GZ902">
        <v>2.37427</v>
      </c>
      <c r="HA902">
        <v>42.165</v>
      </c>
      <c r="HB902">
        <v>15.174</v>
      </c>
      <c r="HC902">
        <v>18</v>
      </c>
      <c r="HD902">
        <v>445.374</v>
      </c>
      <c r="HE902">
        <v>600.543</v>
      </c>
      <c r="HF902">
        <v>12.8843</v>
      </c>
      <c r="HG902">
        <v>32.0382</v>
      </c>
      <c r="HH902">
        <v>30.0007</v>
      </c>
      <c r="HI902">
        <v>31.8043</v>
      </c>
      <c r="HJ902">
        <v>31.6868</v>
      </c>
      <c r="HK902">
        <v>58.3716</v>
      </c>
      <c r="HL902">
        <v>45.8994</v>
      </c>
      <c r="HM902">
        <v>0</v>
      </c>
      <c r="HN902">
        <v>12.3923</v>
      </c>
      <c r="HO902">
        <v>1140.95</v>
      </c>
      <c r="HP902">
        <v>16.5599</v>
      </c>
      <c r="HQ902">
        <v>101.985</v>
      </c>
      <c r="HR902">
        <v>102.752</v>
      </c>
    </row>
    <row r="903" spans="1:226">
      <c r="A903">
        <v>887</v>
      </c>
      <c r="B903">
        <v>1657132397.1</v>
      </c>
      <c r="C903">
        <v>12364.5</v>
      </c>
      <c r="D903" t="s">
        <v>2140</v>
      </c>
      <c r="E903" t="s">
        <v>2141</v>
      </c>
      <c r="F903">
        <v>5</v>
      </c>
      <c r="G903" t="s">
        <v>2007</v>
      </c>
      <c r="H903" t="s">
        <v>354</v>
      </c>
      <c r="I903">
        <v>1657132389.42857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1147.9955190403</v>
      </c>
      <c r="AK903">
        <v>1121.82866666667</v>
      </c>
      <c r="AL903">
        <v>3.42157441098173</v>
      </c>
      <c r="AM903">
        <v>66.8851955056144</v>
      </c>
      <c r="AN903">
        <f>(AP903 - AO903 + BO903*1E3/(8.314*(BQ903+273.15)) * AR903/BN903 * AQ903) * BN903/(100*BB903) * 1000/(1000 - AP903)</f>
        <v>0</v>
      </c>
      <c r="AO903">
        <v>16.5664257669782</v>
      </c>
      <c r="AP903">
        <v>18.8805606060606</v>
      </c>
      <c r="AQ903">
        <v>-0.00514013656144536</v>
      </c>
      <c r="AR903">
        <v>77.4802015788082</v>
      </c>
      <c r="AS903">
        <v>10</v>
      </c>
      <c r="AT903">
        <v>2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6</v>
      </c>
      <c r="BC903">
        <v>0.5</v>
      </c>
      <c r="BD903" t="s">
        <v>355</v>
      </c>
      <c r="BE903">
        <v>2</v>
      </c>
      <c r="BF903" t="b">
        <v>1</v>
      </c>
      <c r="BG903">
        <v>1657132389.42857</v>
      </c>
      <c r="BH903">
        <v>1076.94821428571</v>
      </c>
      <c r="BI903">
        <v>1113.66892857143</v>
      </c>
      <c r="BJ903">
        <v>18.8943535714286</v>
      </c>
      <c r="BK903">
        <v>16.6171321428571</v>
      </c>
      <c r="BL903">
        <v>1062.61392857143</v>
      </c>
      <c r="BM903">
        <v>18.6751785714286</v>
      </c>
      <c r="BN903">
        <v>499.995321428571</v>
      </c>
      <c r="BO903">
        <v>73.9264035714286</v>
      </c>
      <c r="BP903">
        <v>0.0463986321428572</v>
      </c>
      <c r="BQ903">
        <v>22.8254821428571</v>
      </c>
      <c r="BR903">
        <v>23.7894464285714</v>
      </c>
      <c r="BS903">
        <v>999.9</v>
      </c>
      <c r="BT903">
        <v>0</v>
      </c>
      <c r="BU903">
        <v>0</v>
      </c>
      <c r="BV903">
        <v>10004.4642857143</v>
      </c>
      <c r="BW903">
        <v>0</v>
      </c>
      <c r="BX903">
        <v>1994.71142857143</v>
      </c>
      <c r="BY903">
        <v>-36.7202607142857</v>
      </c>
      <c r="BZ903">
        <v>1097.68785714286</v>
      </c>
      <c r="CA903">
        <v>1132.48607142857</v>
      </c>
      <c r="CB903">
        <v>2.27722285714286</v>
      </c>
      <c r="CC903">
        <v>1113.66892857143</v>
      </c>
      <c r="CD903">
        <v>16.6171321428571</v>
      </c>
      <c r="CE903">
        <v>1.39679214285714</v>
      </c>
      <c r="CF903">
        <v>1.22844428571429</v>
      </c>
      <c r="CG903">
        <v>11.8828428571429</v>
      </c>
      <c r="CH903">
        <v>9.9507575</v>
      </c>
      <c r="CI903">
        <v>1999.9725</v>
      </c>
      <c r="CJ903">
        <v>0.980005607142857</v>
      </c>
      <c r="CK903">
        <v>0.019994375</v>
      </c>
      <c r="CL903">
        <v>0</v>
      </c>
      <c r="CM903">
        <v>2.289275</v>
      </c>
      <c r="CN903">
        <v>0</v>
      </c>
      <c r="CO903">
        <v>5026.3775</v>
      </c>
      <c r="CP903">
        <v>17299.9535714286</v>
      </c>
      <c r="CQ903">
        <v>40.8705</v>
      </c>
      <c r="CR903">
        <v>42.34125</v>
      </c>
      <c r="CS903">
        <v>40.8525</v>
      </c>
      <c r="CT903">
        <v>40.5221428571429</v>
      </c>
      <c r="CU903">
        <v>39.955</v>
      </c>
      <c r="CV903">
        <v>1959.98035714286</v>
      </c>
      <c r="CW903">
        <v>39.9921428571429</v>
      </c>
      <c r="CX903">
        <v>0</v>
      </c>
      <c r="CY903">
        <v>1657132377.1</v>
      </c>
      <c r="CZ903">
        <v>0</v>
      </c>
      <c r="DA903">
        <v>0</v>
      </c>
      <c r="DB903" t="s">
        <v>356</v>
      </c>
      <c r="DC903">
        <v>1656081770.5</v>
      </c>
      <c r="DD903">
        <v>1655399214.6</v>
      </c>
      <c r="DE903">
        <v>0</v>
      </c>
      <c r="DF903">
        <v>0.134</v>
      </c>
      <c r="DG903">
        <v>-0.06</v>
      </c>
      <c r="DH903">
        <v>9.331</v>
      </c>
      <c r="DI903">
        <v>0.511</v>
      </c>
      <c r="DJ903">
        <v>421</v>
      </c>
      <c r="DK903">
        <v>25</v>
      </c>
      <c r="DL903">
        <v>1.93</v>
      </c>
      <c r="DM903">
        <v>0.15</v>
      </c>
      <c r="DN903">
        <v>-36.7003170731707</v>
      </c>
      <c r="DO903">
        <v>-0.017998447861911</v>
      </c>
      <c r="DP903">
        <v>0.539364510847873</v>
      </c>
      <c r="DQ903">
        <v>1</v>
      </c>
      <c r="DR903">
        <v>2.26723829268293</v>
      </c>
      <c r="DS903">
        <v>0.174262252118286</v>
      </c>
      <c r="DT903">
        <v>0.0323634733055978</v>
      </c>
      <c r="DU903">
        <v>0</v>
      </c>
      <c r="DV903">
        <v>1</v>
      </c>
      <c r="DW903">
        <v>2</v>
      </c>
      <c r="DX903" t="s">
        <v>357</v>
      </c>
      <c r="DY903">
        <v>2.96779</v>
      </c>
      <c r="DZ903">
        <v>2.70076</v>
      </c>
      <c r="EA903">
        <v>0.14442</v>
      </c>
      <c r="EB903">
        <v>0.148606</v>
      </c>
      <c r="EC903">
        <v>0.0711525</v>
      </c>
      <c r="ED903">
        <v>0.0653121</v>
      </c>
      <c r="EE903">
        <v>33152.2</v>
      </c>
      <c r="EF903">
        <v>36094.7</v>
      </c>
      <c r="EG903">
        <v>35146.9</v>
      </c>
      <c r="EH903">
        <v>38485.4</v>
      </c>
      <c r="EI903">
        <v>46355.9</v>
      </c>
      <c r="EJ903">
        <v>51955.6</v>
      </c>
      <c r="EK903">
        <v>54999.5</v>
      </c>
      <c r="EL903">
        <v>61730.1</v>
      </c>
      <c r="EM903">
        <v>1.8334</v>
      </c>
      <c r="EN903">
        <v>2.0636</v>
      </c>
      <c r="EO903">
        <v>-0.0128448</v>
      </c>
      <c r="EP903">
        <v>0</v>
      </c>
      <c r="EQ903">
        <v>24.0004</v>
      </c>
      <c r="ER903">
        <v>999.9</v>
      </c>
      <c r="ES903">
        <v>34.654</v>
      </c>
      <c r="ET903">
        <v>39.156</v>
      </c>
      <c r="EU903">
        <v>33.2158</v>
      </c>
      <c r="EV903">
        <v>54.5931</v>
      </c>
      <c r="EW903">
        <v>35.6771</v>
      </c>
      <c r="EX903">
        <v>2</v>
      </c>
      <c r="EY903">
        <v>0.415894</v>
      </c>
      <c r="EZ903">
        <v>9.28105</v>
      </c>
      <c r="FA903">
        <v>19.9141</v>
      </c>
      <c r="FB903">
        <v>5.20052</v>
      </c>
      <c r="FC903">
        <v>12.0099</v>
      </c>
      <c r="FD903">
        <v>4.976</v>
      </c>
      <c r="FE903">
        <v>3.294</v>
      </c>
      <c r="FF903">
        <v>9999</v>
      </c>
      <c r="FG903">
        <v>9999</v>
      </c>
      <c r="FH903">
        <v>9999</v>
      </c>
      <c r="FI903">
        <v>554</v>
      </c>
      <c r="FJ903">
        <v>1.8631</v>
      </c>
      <c r="FK903">
        <v>1.8678</v>
      </c>
      <c r="FL903">
        <v>1.86752</v>
      </c>
      <c r="FM903">
        <v>1.86874</v>
      </c>
      <c r="FN903">
        <v>1.86951</v>
      </c>
      <c r="FO903">
        <v>1.86554</v>
      </c>
      <c r="FP903">
        <v>1.86661</v>
      </c>
      <c r="FQ903">
        <v>1.86798</v>
      </c>
      <c r="FR903">
        <v>5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14.52</v>
      </c>
      <c r="GF903">
        <v>0.2184</v>
      </c>
      <c r="GG903">
        <v>5.21543574155078</v>
      </c>
      <c r="GH903">
        <v>0.0100486214095962</v>
      </c>
      <c r="GI903">
        <v>-1.74255938316833e-06</v>
      </c>
      <c r="GJ903">
        <v>3.40457676646056e-10</v>
      </c>
      <c r="GK903">
        <v>-0.0234001039270155</v>
      </c>
      <c r="GL903">
        <v>-0.0317258394575505</v>
      </c>
      <c r="GM903">
        <v>0.00293552719409138</v>
      </c>
      <c r="GN903">
        <v>-2.89779016759736e-05</v>
      </c>
      <c r="GO903">
        <v>-4</v>
      </c>
      <c r="GP903">
        <v>2214</v>
      </c>
      <c r="GQ903">
        <v>1</v>
      </c>
      <c r="GR903">
        <v>18</v>
      </c>
      <c r="GS903">
        <v>17510.4</v>
      </c>
      <c r="GT903">
        <v>28886.4</v>
      </c>
      <c r="GU903">
        <v>2.94678</v>
      </c>
      <c r="GV903">
        <v>2.65259</v>
      </c>
      <c r="GW903">
        <v>2.24854</v>
      </c>
      <c r="GX903">
        <v>2.73071</v>
      </c>
      <c r="GY903">
        <v>1.99585</v>
      </c>
      <c r="GZ903">
        <v>2.3584</v>
      </c>
      <c r="HA903">
        <v>42.165</v>
      </c>
      <c r="HB903">
        <v>15.1565</v>
      </c>
      <c r="HC903">
        <v>18</v>
      </c>
      <c r="HD903">
        <v>445.538</v>
      </c>
      <c r="HE903">
        <v>600.131</v>
      </c>
      <c r="HF903">
        <v>12.8867</v>
      </c>
      <c r="HG903">
        <v>32.0444</v>
      </c>
      <c r="HH903">
        <v>30.0007</v>
      </c>
      <c r="HI903">
        <v>31.8098</v>
      </c>
      <c r="HJ903">
        <v>31.6923</v>
      </c>
      <c r="HK903">
        <v>59.0241</v>
      </c>
      <c r="HL903">
        <v>45.8994</v>
      </c>
      <c r="HM903">
        <v>0</v>
      </c>
      <c r="HN903">
        <v>12.3872</v>
      </c>
      <c r="HO903">
        <v>1154.43</v>
      </c>
      <c r="HP903">
        <v>16.5664</v>
      </c>
      <c r="HQ903">
        <v>101.983</v>
      </c>
      <c r="HR903">
        <v>102.75</v>
      </c>
    </row>
    <row r="904" spans="1:226">
      <c r="A904">
        <v>888</v>
      </c>
      <c r="B904">
        <v>1657132402.1</v>
      </c>
      <c r="C904">
        <v>12369.5</v>
      </c>
      <c r="D904" t="s">
        <v>2142</v>
      </c>
      <c r="E904" t="s">
        <v>2143</v>
      </c>
      <c r="F904">
        <v>5</v>
      </c>
      <c r="G904" t="s">
        <v>2007</v>
      </c>
      <c r="H904" t="s">
        <v>354</v>
      </c>
      <c r="I904">
        <v>1657132394.31429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1164.73948718667</v>
      </c>
      <c r="AK904">
        <v>1138.90872727273</v>
      </c>
      <c r="AL904">
        <v>3.37606287749335</v>
      </c>
      <c r="AM904">
        <v>66.8851955056144</v>
      </c>
      <c r="AN904">
        <f>(AP904 - AO904 + BO904*1E3/(8.314*(BQ904+273.15)) * AR904/BN904 * AQ904) * BN904/(100*BB904) * 1000/(1000 - AP904)</f>
        <v>0</v>
      </c>
      <c r="AO904">
        <v>16.5438228818413</v>
      </c>
      <c r="AP904">
        <v>18.8587775757576</v>
      </c>
      <c r="AQ904">
        <v>-0.00748076060076876</v>
      </c>
      <c r="AR904">
        <v>77.4802015788082</v>
      </c>
      <c r="AS904">
        <v>9</v>
      </c>
      <c r="AT904">
        <v>2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6</v>
      </c>
      <c r="BC904">
        <v>0.5</v>
      </c>
      <c r="BD904" t="s">
        <v>355</v>
      </c>
      <c r="BE904">
        <v>2</v>
      </c>
      <c r="BF904" t="b">
        <v>1</v>
      </c>
      <c r="BG904">
        <v>1657132394.31429</v>
      </c>
      <c r="BH904">
        <v>1093.19071428571</v>
      </c>
      <c r="BI904">
        <v>1129.87714285714</v>
      </c>
      <c r="BJ904">
        <v>18.8834928571429</v>
      </c>
      <c r="BK904">
        <v>16.5861</v>
      </c>
      <c r="BL904">
        <v>1078.73607142857</v>
      </c>
      <c r="BM904">
        <v>18.6648035714286</v>
      </c>
      <c r="BN904">
        <v>500.015428571429</v>
      </c>
      <c r="BO904">
        <v>73.9266285714286</v>
      </c>
      <c r="BP904">
        <v>0.0464736821428571</v>
      </c>
      <c r="BQ904">
        <v>22.8274285714286</v>
      </c>
      <c r="BR904">
        <v>23.7952142857143</v>
      </c>
      <c r="BS904">
        <v>999.9</v>
      </c>
      <c r="BT904">
        <v>0</v>
      </c>
      <c r="BU904">
        <v>0</v>
      </c>
      <c r="BV904">
        <v>9997.32142857143</v>
      </c>
      <c r="BW904">
        <v>0</v>
      </c>
      <c r="BX904">
        <v>1997.22</v>
      </c>
      <c r="BY904">
        <v>-36.6857857142857</v>
      </c>
      <c r="BZ904">
        <v>1114.23178571429</v>
      </c>
      <c r="CA904">
        <v>1148.93142857143</v>
      </c>
      <c r="CB904">
        <v>2.29738535714286</v>
      </c>
      <c r="CC904">
        <v>1129.87714285714</v>
      </c>
      <c r="CD904">
        <v>16.5861</v>
      </c>
      <c r="CE904">
        <v>1.39599321428571</v>
      </c>
      <c r="CF904">
        <v>1.22615535714286</v>
      </c>
      <c r="CG904">
        <v>11.874175</v>
      </c>
      <c r="CH904">
        <v>9.92289642857143</v>
      </c>
      <c r="CI904">
        <v>2000.00428571429</v>
      </c>
      <c r="CJ904">
        <v>0.980005928571429</v>
      </c>
      <c r="CK904">
        <v>0.0199940428571429</v>
      </c>
      <c r="CL904">
        <v>0</v>
      </c>
      <c r="CM904">
        <v>2.26923214285714</v>
      </c>
      <c r="CN904">
        <v>0</v>
      </c>
      <c r="CO904">
        <v>5027.74464285714</v>
      </c>
      <c r="CP904">
        <v>17300.2285714286</v>
      </c>
      <c r="CQ904">
        <v>40.875</v>
      </c>
      <c r="CR904">
        <v>42.3615</v>
      </c>
      <c r="CS904">
        <v>40.86825</v>
      </c>
      <c r="CT904">
        <v>40.5177142857143</v>
      </c>
      <c r="CU904">
        <v>39.96625</v>
      </c>
      <c r="CV904">
        <v>1960.01214285714</v>
      </c>
      <c r="CW904">
        <v>39.9921428571429</v>
      </c>
      <c r="CX904">
        <v>0</v>
      </c>
      <c r="CY904">
        <v>1657132383.1</v>
      </c>
      <c r="CZ904">
        <v>0</v>
      </c>
      <c r="DA904">
        <v>0</v>
      </c>
      <c r="DB904" t="s">
        <v>356</v>
      </c>
      <c r="DC904">
        <v>1656081770.5</v>
      </c>
      <c r="DD904">
        <v>1655399214.6</v>
      </c>
      <c r="DE904">
        <v>0</v>
      </c>
      <c r="DF904">
        <v>0.134</v>
      </c>
      <c r="DG904">
        <v>-0.06</v>
      </c>
      <c r="DH904">
        <v>9.331</v>
      </c>
      <c r="DI904">
        <v>0.511</v>
      </c>
      <c r="DJ904">
        <v>421</v>
      </c>
      <c r="DK904">
        <v>25</v>
      </c>
      <c r="DL904">
        <v>1.93</v>
      </c>
      <c r="DM904">
        <v>0.15</v>
      </c>
      <c r="DN904">
        <v>-36.7370243902439</v>
      </c>
      <c r="DO904">
        <v>-0.63530432877356</v>
      </c>
      <c r="DP904">
        <v>0.573392866970737</v>
      </c>
      <c r="DQ904">
        <v>0</v>
      </c>
      <c r="DR904">
        <v>2.28299365853659</v>
      </c>
      <c r="DS904">
        <v>0.319455924277668</v>
      </c>
      <c r="DT904">
        <v>0.0401138369628661</v>
      </c>
      <c r="DU904">
        <v>0</v>
      </c>
      <c r="DV904">
        <v>0</v>
      </c>
      <c r="DW904">
        <v>2</v>
      </c>
      <c r="DX904" t="s">
        <v>367</v>
      </c>
      <c r="DY904">
        <v>2.96855</v>
      </c>
      <c r="DZ904">
        <v>2.70008</v>
      </c>
      <c r="EA904">
        <v>0.1458</v>
      </c>
      <c r="EB904">
        <v>0.149999</v>
      </c>
      <c r="EC904">
        <v>0.071092</v>
      </c>
      <c r="ED904">
        <v>0.0653274</v>
      </c>
      <c r="EE904">
        <v>33098.6</v>
      </c>
      <c r="EF904">
        <v>36035</v>
      </c>
      <c r="EG904">
        <v>35146.9</v>
      </c>
      <c r="EH904">
        <v>38484.9</v>
      </c>
      <c r="EI904">
        <v>46359.3</v>
      </c>
      <c r="EJ904">
        <v>51953.4</v>
      </c>
      <c r="EK904">
        <v>54999.9</v>
      </c>
      <c r="EL904">
        <v>61728.5</v>
      </c>
      <c r="EM904">
        <v>1.8352</v>
      </c>
      <c r="EN904">
        <v>2.0632</v>
      </c>
      <c r="EO904">
        <v>-0.013411</v>
      </c>
      <c r="EP904">
        <v>0</v>
      </c>
      <c r="EQ904">
        <v>24.0024</v>
      </c>
      <c r="ER904">
        <v>999.9</v>
      </c>
      <c r="ES904">
        <v>34.654</v>
      </c>
      <c r="ET904">
        <v>39.156</v>
      </c>
      <c r="EU904">
        <v>33.2132</v>
      </c>
      <c r="EV904">
        <v>54.6031</v>
      </c>
      <c r="EW904">
        <v>35.605</v>
      </c>
      <c r="EX904">
        <v>2</v>
      </c>
      <c r="EY904">
        <v>0.41628</v>
      </c>
      <c r="EZ904">
        <v>9.28105</v>
      </c>
      <c r="FA904">
        <v>19.9138</v>
      </c>
      <c r="FB904">
        <v>5.19932</v>
      </c>
      <c r="FC904">
        <v>12.0099</v>
      </c>
      <c r="FD904">
        <v>4.9752</v>
      </c>
      <c r="FE904">
        <v>3.294</v>
      </c>
      <c r="FF904">
        <v>9999</v>
      </c>
      <c r="FG904">
        <v>9999</v>
      </c>
      <c r="FH904">
        <v>9999</v>
      </c>
      <c r="FI904">
        <v>554</v>
      </c>
      <c r="FJ904">
        <v>1.8631</v>
      </c>
      <c r="FK904">
        <v>1.86783</v>
      </c>
      <c r="FL904">
        <v>1.86752</v>
      </c>
      <c r="FM904">
        <v>1.86874</v>
      </c>
      <c r="FN904">
        <v>1.86951</v>
      </c>
      <c r="FO904">
        <v>1.86557</v>
      </c>
      <c r="FP904">
        <v>1.86661</v>
      </c>
      <c r="FQ904">
        <v>1.86798</v>
      </c>
      <c r="FR904">
        <v>5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14.65</v>
      </c>
      <c r="GF904">
        <v>0.2172</v>
      </c>
      <c r="GG904">
        <v>5.21543574155078</v>
      </c>
      <c r="GH904">
        <v>0.0100486214095962</v>
      </c>
      <c r="GI904">
        <v>-1.74255938316833e-06</v>
      </c>
      <c r="GJ904">
        <v>3.40457676646056e-10</v>
      </c>
      <c r="GK904">
        <v>-0.0234001039270155</v>
      </c>
      <c r="GL904">
        <v>-0.0317258394575505</v>
      </c>
      <c r="GM904">
        <v>0.00293552719409138</v>
      </c>
      <c r="GN904">
        <v>-2.89779016759736e-05</v>
      </c>
      <c r="GO904">
        <v>-4</v>
      </c>
      <c r="GP904">
        <v>2214</v>
      </c>
      <c r="GQ904">
        <v>1</v>
      </c>
      <c r="GR904">
        <v>18</v>
      </c>
      <c r="GS904">
        <v>17510.5</v>
      </c>
      <c r="GT904">
        <v>28886.5</v>
      </c>
      <c r="GU904">
        <v>2.97974</v>
      </c>
      <c r="GV904">
        <v>2.64771</v>
      </c>
      <c r="GW904">
        <v>2.24854</v>
      </c>
      <c r="GX904">
        <v>2.73071</v>
      </c>
      <c r="GY904">
        <v>1.99585</v>
      </c>
      <c r="GZ904">
        <v>2.34131</v>
      </c>
      <c r="HA904">
        <v>42.1915</v>
      </c>
      <c r="HB904">
        <v>15.1477</v>
      </c>
      <c r="HC904">
        <v>18</v>
      </c>
      <c r="HD904">
        <v>446.714</v>
      </c>
      <c r="HE904">
        <v>599.891</v>
      </c>
      <c r="HF904">
        <v>12.8852</v>
      </c>
      <c r="HG904">
        <v>32.0495</v>
      </c>
      <c r="HH904">
        <v>30.0007</v>
      </c>
      <c r="HI904">
        <v>31.8182</v>
      </c>
      <c r="HJ904">
        <v>31.7</v>
      </c>
      <c r="HK904">
        <v>59.6246</v>
      </c>
      <c r="HL904">
        <v>45.8994</v>
      </c>
      <c r="HM904">
        <v>0</v>
      </c>
      <c r="HN904">
        <v>12.3872</v>
      </c>
      <c r="HO904">
        <v>1174.83</v>
      </c>
      <c r="HP904">
        <v>16.5664</v>
      </c>
      <c r="HQ904">
        <v>101.983</v>
      </c>
      <c r="HR904">
        <v>102.748</v>
      </c>
    </row>
    <row r="905" spans="1:226">
      <c r="A905">
        <v>889</v>
      </c>
      <c r="B905">
        <v>1657132407.1</v>
      </c>
      <c r="C905">
        <v>12374.5</v>
      </c>
      <c r="D905" t="s">
        <v>2144</v>
      </c>
      <c r="E905" t="s">
        <v>2145</v>
      </c>
      <c r="F905">
        <v>5</v>
      </c>
      <c r="G905" t="s">
        <v>2007</v>
      </c>
      <c r="H905" t="s">
        <v>354</v>
      </c>
      <c r="I905">
        <v>1657132399.6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1180.88025217702</v>
      </c>
      <c r="AK905">
        <v>1155.45527272727</v>
      </c>
      <c r="AL905">
        <v>3.26939376162559</v>
      </c>
      <c r="AM905">
        <v>66.8851955056144</v>
      </c>
      <c r="AN905">
        <f>(AP905 - AO905 + BO905*1E3/(8.314*(BQ905+273.15)) * AR905/BN905 * AQ905) * BN905/(100*BB905) * 1000/(1000 - AP905)</f>
        <v>0</v>
      </c>
      <c r="AO905">
        <v>16.5517185975596</v>
      </c>
      <c r="AP905">
        <v>18.8389115151515</v>
      </c>
      <c r="AQ905">
        <v>-0.00171598794499557</v>
      </c>
      <c r="AR905">
        <v>77.4802015788082</v>
      </c>
      <c r="AS905">
        <v>10</v>
      </c>
      <c r="AT905">
        <v>2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6</v>
      </c>
      <c r="BC905">
        <v>0.5</v>
      </c>
      <c r="BD905" t="s">
        <v>355</v>
      </c>
      <c r="BE905">
        <v>2</v>
      </c>
      <c r="BF905" t="b">
        <v>1</v>
      </c>
      <c r="BG905">
        <v>1657132399.6</v>
      </c>
      <c r="BH905">
        <v>1110.67814814815</v>
      </c>
      <c r="BI905">
        <v>1147.52222222222</v>
      </c>
      <c r="BJ905">
        <v>18.8662592592593</v>
      </c>
      <c r="BK905">
        <v>16.5507444444444</v>
      </c>
      <c r="BL905">
        <v>1096.0937037037</v>
      </c>
      <c r="BM905">
        <v>18.6483518518519</v>
      </c>
      <c r="BN905">
        <v>500.002740740741</v>
      </c>
      <c r="BO905">
        <v>73.9263777777778</v>
      </c>
      <c r="BP905">
        <v>0.0464139666666667</v>
      </c>
      <c r="BQ905">
        <v>22.8269074074074</v>
      </c>
      <c r="BR905">
        <v>23.7915555555556</v>
      </c>
      <c r="BS905">
        <v>999.9</v>
      </c>
      <c r="BT905">
        <v>0</v>
      </c>
      <c r="BU905">
        <v>0</v>
      </c>
      <c r="BV905">
        <v>9989.07407407407</v>
      </c>
      <c r="BW905">
        <v>0</v>
      </c>
      <c r="BX905">
        <v>1999.81888888889</v>
      </c>
      <c r="BY905">
        <v>-36.8438703703704</v>
      </c>
      <c r="BZ905">
        <v>1132.03592592593</v>
      </c>
      <c r="CA905">
        <v>1166.83333333333</v>
      </c>
      <c r="CB905">
        <v>2.31550777777778</v>
      </c>
      <c r="CC905">
        <v>1147.52222222222</v>
      </c>
      <c r="CD905">
        <v>16.5507444444444</v>
      </c>
      <c r="CE905">
        <v>1.39471407407407</v>
      </c>
      <c r="CF905">
        <v>1.22353740740741</v>
      </c>
      <c r="CG905">
        <v>11.8602814814815</v>
      </c>
      <c r="CH905">
        <v>9.89105814814815</v>
      </c>
      <c r="CI905">
        <v>1999.98814814815</v>
      </c>
      <c r="CJ905">
        <v>0.980006111111111</v>
      </c>
      <c r="CK905">
        <v>0.0199938851851852</v>
      </c>
      <c r="CL905">
        <v>0</v>
      </c>
      <c r="CM905">
        <v>2.32467777777778</v>
      </c>
      <c r="CN905">
        <v>0</v>
      </c>
      <c r="CO905">
        <v>5027.53407407407</v>
      </c>
      <c r="CP905">
        <v>17300.0851851852</v>
      </c>
      <c r="CQ905">
        <v>40.875</v>
      </c>
      <c r="CR905">
        <v>42.3703333333333</v>
      </c>
      <c r="CS905">
        <v>40.875</v>
      </c>
      <c r="CT905">
        <v>40.5068888888889</v>
      </c>
      <c r="CU905">
        <v>39.9696666666667</v>
      </c>
      <c r="CV905">
        <v>1959.99703703704</v>
      </c>
      <c r="CW905">
        <v>39.9911111111111</v>
      </c>
      <c r="CX905">
        <v>0</v>
      </c>
      <c r="CY905">
        <v>1657132387.3</v>
      </c>
      <c r="CZ905">
        <v>0</v>
      </c>
      <c r="DA905">
        <v>0</v>
      </c>
      <c r="DB905" t="s">
        <v>356</v>
      </c>
      <c r="DC905">
        <v>1656081770.5</v>
      </c>
      <c r="DD905">
        <v>1655399214.6</v>
      </c>
      <c r="DE905">
        <v>0</v>
      </c>
      <c r="DF905">
        <v>0.134</v>
      </c>
      <c r="DG905">
        <v>-0.06</v>
      </c>
      <c r="DH905">
        <v>9.331</v>
      </c>
      <c r="DI905">
        <v>0.511</v>
      </c>
      <c r="DJ905">
        <v>421</v>
      </c>
      <c r="DK905">
        <v>25</v>
      </c>
      <c r="DL905">
        <v>1.93</v>
      </c>
      <c r="DM905">
        <v>0.15</v>
      </c>
      <c r="DN905">
        <v>-36.666535</v>
      </c>
      <c r="DO905">
        <v>-0.418883302063729</v>
      </c>
      <c r="DP905">
        <v>0.636254982121948</v>
      </c>
      <c r="DQ905">
        <v>0</v>
      </c>
      <c r="DR905">
        <v>2.2955545</v>
      </c>
      <c r="DS905">
        <v>0.185658686679174</v>
      </c>
      <c r="DT905">
        <v>0.0365171832121537</v>
      </c>
      <c r="DU905">
        <v>0</v>
      </c>
      <c r="DV905">
        <v>0</v>
      </c>
      <c r="DW905">
        <v>2</v>
      </c>
      <c r="DX905" t="s">
        <v>367</v>
      </c>
      <c r="DY905">
        <v>2.96764</v>
      </c>
      <c r="DZ905">
        <v>2.70044</v>
      </c>
      <c r="EA905">
        <v>0.147153</v>
      </c>
      <c r="EB905">
        <v>0.1513</v>
      </c>
      <c r="EC905">
        <v>0.0710586</v>
      </c>
      <c r="ED905">
        <v>0.0653493</v>
      </c>
      <c r="EE905">
        <v>33045.7</v>
      </c>
      <c r="EF905">
        <v>35979.7</v>
      </c>
      <c r="EG905">
        <v>35146.4</v>
      </c>
      <c r="EH905">
        <v>38484.8</v>
      </c>
      <c r="EI905">
        <v>46360.8</v>
      </c>
      <c r="EJ905">
        <v>51951.7</v>
      </c>
      <c r="EK905">
        <v>54999.7</v>
      </c>
      <c r="EL905">
        <v>61727.9</v>
      </c>
      <c r="EM905">
        <v>1.8334</v>
      </c>
      <c r="EN905">
        <v>2.0634</v>
      </c>
      <c r="EO905">
        <v>-0.0119209</v>
      </c>
      <c r="EP905">
        <v>0</v>
      </c>
      <c r="EQ905">
        <v>24.0024</v>
      </c>
      <c r="ER905">
        <v>999.9</v>
      </c>
      <c r="ES905">
        <v>34.678</v>
      </c>
      <c r="ET905">
        <v>39.176</v>
      </c>
      <c r="EU905">
        <v>33.2708</v>
      </c>
      <c r="EV905">
        <v>54.9431</v>
      </c>
      <c r="EW905">
        <v>35.6731</v>
      </c>
      <c r="EX905">
        <v>2</v>
      </c>
      <c r="EY905">
        <v>0.416992</v>
      </c>
      <c r="EZ905">
        <v>9.28105</v>
      </c>
      <c r="FA905">
        <v>19.9139</v>
      </c>
      <c r="FB905">
        <v>5.19932</v>
      </c>
      <c r="FC905">
        <v>12.0099</v>
      </c>
      <c r="FD905">
        <v>4.9752</v>
      </c>
      <c r="FE905">
        <v>3.294</v>
      </c>
      <c r="FF905">
        <v>9999</v>
      </c>
      <c r="FG905">
        <v>9999</v>
      </c>
      <c r="FH905">
        <v>9999</v>
      </c>
      <c r="FI905">
        <v>554</v>
      </c>
      <c r="FJ905">
        <v>1.8631</v>
      </c>
      <c r="FK905">
        <v>1.86783</v>
      </c>
      <c r="FL905">
        <v>1.86752</v>
      </c>
      <c r="FM905">
        <v>1.86874</v>
      </c>
      <c r="FN905">
        <v>1.86951</v>
      </c>
      <c r="FO905">
        <v>1.86557</v>
      </c>
      <c r="FP905">
        <v>1.86655</v>
      </c>
      <c r="FQ905">
        <v>1.86795</v>
      </c>
      <c r="FR905">
        <v>5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14.77</v>
      </c>
      <c r="GF905">
        <v>0.2168</v>
      </c>
      <c r="GG905">
        <v>5.21543574155078</v>
      </c>
      <c r="GH905">
        <v>0.0100486214095962</v>
      </c>
      <c r="GI905">
        <v>-1.74255938316833e-06</v>
      </c>
      <c r="GJ905">
        <v>3.40457676646056e-10</v>
      </c>
      <c r="GK905">
        <v>-0.0234001039270155</v>
      </c>
      <c r="GL905">
        <v>-0.0317258394575505</v>
      </c>
      <c r="GM905">
        <v>0.00293552719409138</v>
      </c>
      <c r="GN905">
        <v>-2.89779016759736e-05</v>
      </c>
      <c r="GO905">
        <v>-4</v>
      </c>
      <c r="GP905">
        <v>2214</v>
      </c>
      <c r="GQ905">
        <v>1</v>
      </c>
      <c r="GR905">
        <v>18</v>
      </c>
      <c r="GS905">
        <v>17510.6</v>
      </c>
      <c r="GT905">
        <v>28886.5</v>
      </c>
      <c r="GU905">
        <v>3.01147</v>
      </c>
      <c r="GV905">
        <v>2.65137</v>
      </c>
      <c r="GW905">
        <v>2.24854</v>
      </c>
      <c r="GX905">
        <v>2.73193</v>
      </c>
      <c r="GY905">
        <v>1.99585</v>
      </c>
      <c r="GZ905">
        <v>2.35962</v>
      </c>
      <c r="HA905">
        <v>42.1915</v>
      </c>
      <c r="HB905">
        <v>15.1565</v>
      </c>
      <c r="HC905">
        <v>18</v>
      </c>
      <c r="HD905">
        <v>445.638</v>
      </c>
      <c r="HE905">
        <v>600.114</v>
      </c>
      <c r="HF905">
        <v>12.8815</v>
      </c>
      <c r="HG905">
        <v>32.0551</v>
      </c>
      <c r="HH905">
        <v>30.0005</v>
      </c>
      <c r="HI905">
        <v>31.8238</v>
      </c>
      <c r="HJ905">
        <v>31.7061</v>
      </c>
      <c r="HK905">
        <v>60.3218</v>
      </c>
      <c r="HL905">
        <v>45.8994</v>
      </c>
      <c r="HM905">
        <v>0</v>
      </c>
      <c r="HN905">
        <v>12.3871</v>
      </c>
      <c r="HO905">
        <v>1188.33</v>
      </c>
      <c r="HP905">
        <v>16.5664</v>
      </c>
      <c r="HQ905">
        <v>101.983</v>
      </c>
      <c r="HR905">
        <v>102.747</v>
      </c>
    </row>
    <row r="906" spans="1:226">
      <c r="A906">
        <v>890</v>
      </c>
      <c r="B906">
        <v>1657132412.1</v>
      </c>
      <c r="C906">
        <v>12379.5</v>
      </c>
      <c r="D906" t="s">
        <v>2146</v>
      </c>
      <c r="E906" t="s">
        <v>2147</v>
      </c>
      <c r="F906">
        <v>5</v>
      </c>
      <c r="G906" t="s">
        <v>2007</v>
      </c>
      <c r="H906" t="s">
        <v>354</v>
      </c>
      <c r="I906">
        <v>1657132404.31429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1198.44216766087</v>
      </c>
      <c r="AK906">
        <v>1172.49460606061</v>
      </c>
      <c r="AL906">
        <v>3.3593418346519</v>
      </c>
      <c r="AM906">
        <v>66.8851955056144</v>
      </c>
      <c r="AN906">
        <f>(AP906 - AO906 + BO906*1E3/(8.314*(BQ906+273.15)) * AR906/BN906 * AQ906) * BN906/(100*BB906) * 1000/(1000 - AP906)</f>
        <v>0</v>
      </c>
      <c r="AO906">
        <v>16.5615580284948</v>
      </c>
      <c r="AP906">
        <v>18.8289721212121</v>
      </c>
      <c r="AQ906">
        <v>-0.000160928979243765</v>
      </c>
      <c r="AR906">
        <v>77.4802015788082</v>
      </c>
      <c r="AS906">
        <v>9</v>
      </c>
      <c r="AT906">
        <v>2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6</v>
      </c>
      <c r="BC906">
        <v>0.5</v>
      </c>
      <c r="BD906" t="s">
        <v>355</v>
      </c>
      <c r="BE906">
        <v>2</v>
      </c>
      <c r="BF906" t="b">
        <v>1</v>
      </c>
      <c r="BG906">
        <v>1657132404.31429</v>
      </c>
      <c r="BH906">
        <v>1126.37642857143</v>
      </c>
      <c r="BI906">
        <v>1163.14</v>
      </c>
      <c r="BJ906">
        <v>18.8494571428571</v>
      </c>
      <c r="BK906">
        <v>16.5535178571429</v>
      </c>
      <c r="BL906">
        <v>1111.67642857143</v>
      </c>
      <c r="BM906">
        <v>18.6323071428571</v>
      </c>
      <c r="BN906">
        <v>500.023071428571</v>
      </c>
      <c r="BO906">
        <v>73.9270071428571</v>
      </c>
      <c r="BP906">
        <v>0.0463647785714286</v>
      </c>
      <c r="BQ906">
        <v>22.8258392857143</v>
      </c>
      <c r="BR906">
        <v>23.7889321428571</v>
      </c>
      <c r="BS906">
        <v>999.9</v>
      </c>
      <c r="BT906">
        <v>0</v>
      </c>
      <c r="BU906">
        <v>0</v>
      </c>
      <c r="BV906">
        <v>9990.89285714286</v>
      </c>
      <c r="BW906">
        <v>0</v>
      </c>
      <c r="BX906">
        <v>1905.97328571429</v>
      </c>
      <c r="BY906">
        <v>-36.7629892857143</v>
      </c>
      <c r="BZ906">
        <v>1148.01571428571</v>
      </c>
      <c r="CA906">
        <v>1182.71714285714</v>
      </c>
      <c r="CB906">
        <v>2.29592392857143</v>
      </c>
      <c r="CC906">
        <v>1163.14</v>
      </c>
      <c r="CD906">
        <v>16.5535178571429</v>
      </c>
      <c r="CE906">
        <v>1.39348321428571</v>
      </c>
      <c r="CF906">
        <v>1.22375357142857</v>
      </c>
      <c r="CG906">
        <v>11.8469107142857</v>
      </c>
      <c r="CH906">
        <v>9.89368964285714</v>
      </c>
      <c r="CI906">
        <v>1999.99071428571</v>
      </c>
      <c r="CJ906">
        <v>0.980006678571429</v>
      </c>
      <c r="CK906">
        <v>0.0199933321428571</v>
      </c>
      <c r="CL906">
        <v>0</v>
      </c>
      <c r="CM906">
        <v>2.34976071428571</v>
      </c>
      <c r="CN906">
        <v>0</v>
      </c>
      <c r="CO906">
        <v>4968.91035714286</v>
      </c>
      <c r="CP906">
        <v>17300.1</v>
      </c>
      <c r="CQ906">
        <v>40.866</v>
      </c>
      <c r="CR906">
        <v>42.375</v>
      </c>
      <c r="CS906">
        <v>40.875</v>
      </c>
      <c r="CT906">
        <v>40.5</v>
      </c>
      <c r="CU906">
        <v>39.97975</v>
      </c>
      <c r="CV906">
        <v>1960.00142857143</v>
      </c>
      <c r="CW906">
        <v>39.9892857142857</v>
      </c>
      <c r="CX906">
        <v>0</v>
      </c>
      <c r="CY906">
        <v>1657132392.1</v>
      </c>
      <c r="CZ906">
        <v>0</v>
      </c>
      <c r="DA906">
        <v>0</v>
      </c>
      <c r="DB906" t="s">
        <v>356</v>
      </c>
      <c r="DC906">
        <v>1656081770.5</v>
      </c>
      <c r="DD906">
        <v>1655399214.6</v>
      </c>
      <c r="DE906">
        <v>0</v>
      </c>
      <c r="DF906">
        <v>0.134</v>
      </c>
      <c r="DG906">
        <v>-0.06</v>
      </c>
      <c r="DH906">
        <v>9.331</v>
      </c>
      <c r="DI906">
        <v>0.511</v>
      </c>
      <c r="DJ906">
        <v>421</v>
      </c>
      <c r="DK906">
        <v>25</v>
      </c>
      <c r="DL906">
        <v>1.93</v>
      </c>
      <c r="DM906">
        <v>0.15</v>
      </c>
      <c r="DN906">
        <v>-36.7865341463415</v>
      </c>
      <c r="DO906">
        <v>-0.138430662020997</v>
      </c>
      <c r="DP906">
        <v>0.607324572125316</v>
      </c>
      <c r="DQ906">
        <v>0</v>
      </c>
      <c r="DR906">
        <v>2.30107292682927</v>
      </c>
      <c r="DS906">
        <v>-0.0865860627177713</v>
      </c>
      <c r="DT906">
        <v>0.0296681650228644</v>
      </c>
      <c r="DU906">
        <v>1</v>
      </c>
      <c r="DV906">
        <v>1</v>
      </c>
      <c r="DW906">
        <v>2</v>
      </c>
      <c r="DX906" t="s">
        <v>357</v>
      </c>
      <c r="DY906">
        <v>2.96801</v>
      </c>
      <c r="DZ906">
        <v>2.70042</v>
      </c>
      <c r="EA906">
        <v>0.148539</v>
      </c>
      <c r="EB906">
        <v>0.152698</v>
      </c>
      <c r="EC906">
        <v>0.0710169</v>
      </c>
      <c r="ED906">
        <v>0.0653878</v>
      </c>
      <c r="EE906">
        <v>32991.1</v>
      </c>
      <c r="EF906">
        <v>35919.4</v>
      </c>
      <c r="EG906">
        <v>35145.5</v>
      </c>
      <c r="EH906">
        <v>38483.8</v>
      </c>
      <c r="EI906">
        <v>46361.3</v>
      </c>
      <c r="EJ906">
        <v>51948.9</v>
      </c>
      <c r="EK906">
        <v>54997.8</v>
      </c>
      <c r="EL906">
        <v>61727.1</v>
      </c>
      <c r="EM906">
        <v>1.8344</v>
      </c>
      <c r="EN906">
        <v>2.0632</v>
      </c>
      <c r="EO906">
        <v>-0.0143051</v>
      </c>
      <c r="EP906">
        <v>0</v>
      </c>
      <c r="EQ906">
        <v>24.0024</v>
      </c>
      <c r="ER906">
        <v>999.9</v>
      </c>
      <c r="ES906">
        <v>34.678</v>
      </c>
      <c r="ET906">
        <v>39.156</v>
      </c>
      <c r="EU906">
        <v>33.2369</v>
      </c>
      <c r="EV906">
        <v>55.2531</v>
      </c>
      <c r="EW906">
        <v>35.6971</v>
      </c>
      <c r="EX906">
        <v>2</v>
      </c>
      <c r="EY906">
        <v>0.417764</v>
      </c>
      <c r="EZ906">
        <v>9.28105</v>
      </c>
      <c r="FA906">
        <v>19.9137</v>
      </c>
      <c r="FB906">
        <v>5.20172</v>
      </c>
      <c r="FC906">
        <v>12.0099</v>
      </c>
      <c r="FD906">
        <v>4.976</v>
      </c>
      <c r="FE906">
        <v>3.294</v>
      </c>
      <c r="FF906">
        <v>9999</v>
      </c>
      <c r="FG906">
        <v>9999</v>
      </c>
      <c r="FH906">
        <v>9999</v>
      </c>
      <c r="FI906">
        <v>554</v>
      </c>
      <c r="FJ906">
        <v>1.8631</v>
      </c>
      <c r="FK906">
        <v>1.86783</v>
      </c>
      <c r="FL906">
        <v>1.86752</v>
      </c>
      <c r="FM906">
        <v>1.86874</v>
      </c>
      <c r="FN906">
        <v>1.86951</v>
      </c>
      <c r="FO906">
        <v>1.86554</v>
      </c>
      <c r="FP906">
        <v>1.86661</v>
      </c>
      <c r="FQ906">
        <v>1.86798</v>
      </c>
      <c r="FR906">
        <v>5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14.89</v>
      </c>
      <c r="GF906">
        <v>0.216</v>
      </c>
      <c r="GG906">
        <v>5.21543574155078</v>
      </c>
      <c r="GH906">
        <v>0.0100486214095962</v>
      </c>
      <c r="GI906">
        <v>-1.74255938316833e-06</v>
      </c>
      <c r="GJ906">
        <v>3.40457676646056e-10</v>
      </c>
      <c r="GK906">
        <v>-0.0234001039270155</v>
      </c>
      <c r="GL906">
        <v>-0.0317258394575505</v>
      </c>
      <c r="GM906">
        <v>0.00293552719409138</v>
      </c>
      <c r="GN906">
        <v>-2.89779016759736e-05</v>
      </c>
      <c r="GO906">
        <v>-4</v>
      </c>
      <c r="GP906">
        <v>2214</v>
      </c>
      <c r="GQ906">
        <v>1</v>
      </c>
      <c r="GR906">
        <v>18</v>
      </c>
      <c r="GS906">
        <v>17510.7</v>
      </c>
      <c r="GT906">
        <v>28886.6</v>
      </c>
      <c r="GU906">
        <v>3.04321</v>
      </c>
      <c r="GV906">
        <v>2.64893</v>
      </c>
      <c r="GW906">
        <v>2.24854</v>
      </c>
      <c r="GX906">
        <v>2.73193</v>
      </c>
      <c r="GY906">
        <v>1.99585</v>
      </c>
      <c r="GZ906">
        <v>2.32178</v>
      </c>
      <c r="HA906">
        <v>42.1915</v>
      </c>
      <c r="HB906">
        <v>15.139</v>
      </c>
      <c r="HC906">
        <v>18</v>
      </c>
      <c r="HD906">
        <v>446.311</v>
      </c>
      <c r="HE906">
        <v>600.019</v>
      </c>
      <c r="HF906">
        <v>12.8771</v>
      </c>
      <c r="HG906">
        <v>32.0608</v>
      </c>
      <c r="HH906">
        <v>30.0007</v>
      </c>
      <c r="HI906">
        <v>31.8316</v>
      </c>
      <c r="HJ906">
        <v>31.7127</v>
      </c>
      <c r="HK906">
        <v>60.9452</v>
      </c>
      <c r="HL906">
        <v>45.8994</v>
      </c>
      <c r="HM906">
        <v>0</v>
      </c>
      <c r="HN906">
        <v>12.3803</v>
      </c>
      <c r="HO906">
        <v>1208.55</v>
      </c>
      <c r="HP906">
        <v>16.5664</v>
      </c>
      <c r="HQ906">
        <v>101.979</v>
      </c>
      <c r="HR906">
        <v>102.745</v>
      </c>
    </row>
    <row r="907" spans="1:226">
      <c r="A907">
        <v>891</v>
      </c>
      <c r="B907">
        <v>1657132417.1</v>
      </c>
      <c r="C907">
        <v>12384.5</v>
      </c>
      <c r="D907" t="s">
        <v>2148</v>
      </c>
      <c r="E907" t="s">
        <v>2149</v>
      </c>
      <c r="F907">
        <v>5</v>
      </c>
      <c r="G907" t="s">
        <v>2007</v>
      </c>
      <c r="H907" t="s">
        <v>354</v>
      </c>
      <c r="I907">
        <v>1657132409.6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1215.97700741189</v>
      </c>
      <c r="AK907">
        <v>1189.98363636364</v>
      </c>
      <c r="AL907">
        <v>3.47139646992367</v>
      </c>
      <c r="AM907">
        <v>66.8851955056144</v>
      </c>
      <c r="AN907">
        <f>(AP907 - AO907 + BO907*1E3/(8.314*(BQ907+273.15)) * AR907/BN907 * AQ907) * BN907/(100*BB907) * 1000/(1000 - AP907)</f>
        <v>0</v>
      </c>
      <c r="AO907">
        <v>16.5685806725687</v>
      </c>
      <c r="AP907">
        <v>18.829743030303</v>
      </c>
      <c r="AQ907">
        <v>-0.00106504489469208</v>
      </c>
      <c r="AR907">
        <v>77.4802015788082</v>
      </c>
      <c r="AS907">
        <v>10</v>
      </c>
      <c r="AT907">
        <v>2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6</v>
      </c>
      <c r="BC907">
        <v>0.5</v>
      </c>
      <c r="BD907" t="s">
        <v>355</v>
      </c>
      <c r="BE907">
        <v>2</v>
      </c>
      <c r="BF907" t="b">
        <v>1</v>
      </c>
      <c r="BG907">
        <v>1657132409.6</v>
      </c>
      <c r="BH907">
        <v>1143.97703703704</v>
      </c>
      <c r="BI907">
        <v>1180.88555555556</v>
      </c>
      <c r="BJ907">
        <v>18.8368962962963</v>
      </c>
      <c r="BK907">
        <v>16.5626222222222</v>
      </c>
      <c r="BL907">
        <v>1129.14666666667</v>
      </c>
      <c r="BM907">
        <v>18.6203259259259</v>
      </c>
      <c r="BN907">
        <v>500.008962962963</v>
      </c>
      <c r="BO907">
        <v>73.9270814814815</v>
      </c>
      <c r="BP907">
        <v>0.0463287</v>
      </c>
      <c r="BQ907">
        <v>22.8208259259259</v>
      </c>
      <c r="BR907">
        <v>23.7792407407407</v>
      </c>
      <c r="BS907">
        <v>999.9</v>
      </c>
      <c r="BT907">
        <v>0</v>
      </c>
      <c r="BU907">
        <v>0</v>
      </c>
      <c r="BV907">
        <v>9995.74074074074</v>
      </c>
      <c r="BW907">
        <v>0</v>
      </c>
      <c r="BX907">
        <v>1902.876</v>
      </c>
      <c r="BY907">
        <v>-36.9086740740741</v>
      </c>
      <c r="BZ907">
        <v>1165.93888888889</v>
      </c>
      <c r="CA907">
        <v>1200.77296296296</v>
      </c>
      <c r="CB907">
        <v>2.27427037037037</v>
      </c>
      <c r="CC907">
        <v>1180.88555555556</v>
      </c>
      <c r="CD907">
        <v>16.5626222222222</v>
      </c>
      <c r="CE907">
        <v>1.39255666666667</v>
      </c>
      <c r="CF907">
        <v>1.22442740740741</v>
      </c>
      <c r="CG907">
        <v>11.8368296296296</v>
      </c>
      <c r="CH907">
        <v>9.90190814814815</v>
      </c>
      <c r="CI907">
        <v>1999.97481481481</v>
      </c>
      <c r="CJ907">
        <v>0.980006444444445</v>
      </c>
      <c r="CK907">
        <v>0.0199935740740741</v>
      </c>
      <c r="CL907">
        <v>0</v>
      </c>
      <c r="CM907">
        <v>2.32581481481482</v>
      </c>
      <c r="CN907">
        <v>0</v>
      </c>
      <c r="CO907">
        <v>4966.20962962963</v>
      </c>
      <c r="CP907">
        <v>17299.9481481481</v>
      </c>
      <c r="CQ907">
        <v>40.8563333333333</v>
      </c>
      <c r="CR907">
        <v>42.375</v>
      </c>
      <c r="CS907">
        <v>40.875</v>
      </c>
      <c r="CT907">
        <v>40.5</v>
      </c>
      <c r="CU907">
        <v>39.9743333333333</v>
      </c>
      <c r="CV907">
        <v>1959.98555555556</v>
      </c>
      <c r="CW907">
        <v>39.9892592592593</v>
      </c>
      <c r="CX907">
        <v>0</v>
      </c>
      <c r="CY907">
        <v>1657132397.5</v>
      </c>
      <c r="CZ907">
        <v>0</v>
      </c>
      <c r="DA907">
        <v>0</v>
      </c>
      <c r="DB907" t="s">
        <v>356</v>
      </c>
      <c r="DC907">
        <v>1656081770.5</v>
      </c>
      <c r="DD907">
        <v>1655399214.6</v>
      </c>
      <c r="DE907">
        <v>0</v>
      </c>
      <c r="DF907">
        <v>0.134</v>
      </c>
      <c r="DG907">
        <v>-0.06</v>
      </c>
      <c r="DH907">
        <v>9.331</v>
      </c>
      <c r="DI907">
        <v>0.511</v>
      </c>
      <c r="DJ907">
        <v>421</v>
      </c>
      <c r="DK907">
        <v>25</v>
      </c>
      <c r="DL907">
        <v>1.93</v>
      </c>
      <c r="DM907">
        <v>0.15</v>
      </c>
      <c r="DN907">
        <v>-36.9070512195122</v>
      </c>
      <c r="DO907">
        <v>-0.65141602787464</v>
      </c>
      <c r="DP907">
        <v>0.535448131951833</v>
      </c>
      <c r="DQ907">
        <v>0</v>
      </c>
      <c r="DR907">
        <v>2.29155243902439</v>
      </c>
      <c r="DS907">
        <v>-0.26681080139373</v>
      </c>
      <c r="DT907">
        <v>0.0266082930205189</v>
      </c>
      <c r="DU907">
        <v>0</v>
      </c>
      <c r="DV907">
        <v>0</v>
      </c>
      <c r="DW907">
        <v>2</v>
      </c>
      <c r="DX907" t="s">
        <v>367</v>
      </c>
      <c r="DY907">
        <v>2.9683</v>
      </c>
      <c r="DZ907">
        <v>2.70024</v>
      </c>
      <c r="EA907">
        <v>0.149924</v>
      </c>
      <c r="EB907">
        <v>0.154025</v>
      </c>
      <c r="EC907">
        <v>0.0710104</v>
      </c>
      <c r="ED907">
        <v>0.0654001</v>
      </c>
      <c r="EE907">
        <v>32937.4</v>
      </c>
      <c r="EF907">
        <v>35862.7</v>
      </c>
      <c r="EG907">
        <v>35145.6</v>
      </c>
      <c r="EH907">
        <v>38483.3</v>
      </c>
      <c r="EI907">
        <v>46361.9</v>
      </c>
      <c r="EJ907">
        <v>51947.5</v>
      </c>
      <c r="EK907">
        <v>54998.1</v>
      </c>
      <c r="EL907">
        <v>61726.1</v>
      </c>
      <c r="EM907">
        <v>1.8332</v>
      </c>
      <c r="EN907">
        <v>2.063</v>
      </c>
      <c r="EO907">
        <v>-0.0151992</v>
      </c>
      <c r="EP907">
        <v>0</v>
      </c>
      <c r="EQ907">
        <v>23.9984</v>
      </c>
      <c r="ER907">
        <v>999.9</v>
      </c>
      <c r="ES907">
        <v>34.678</v>
      </c>
      <c r="ET907">
        <v>39.176</v>
      </c>
      <c r="EU907">
        <v>33.2749</v>
      </c>
      <c r="EV907">
        <v>55.1731</v>
      </c>
      <c r="EW907">
        <v>35.6611</v>
      </c>
      <c r="EX907">
        <v>2</v>
      </c>
      <c r="EY907">
        <v>0.418293</v>
      </c>
      <c r="EZ907">
        <v>9.28105</v>
      </c>
      <c r="FA907">
        <v>19.9135</v>
      </c>
      <c r="FB907">
        <v>5.19932</v>
      </c>
      <c r="FC907">
        <v>12.0099</v>
      </c>
      <c r="FD907">
        <v>4.9756</v>
      </c>
      <c r="FE907">
        <v>3.294</v>
      </c>
      <c r="FF907">
        <v>9999</v>
      </c>
      <c r="FG907">
        <v>9999</v>
      </c>
      <c r="FH907">
        <v>9999</v>
      </c>
      <c r="FI907">
        <v>554</v>
      </c>
      <c r="FJ907">
        <v>1.8631</v>
      </c>
      <c r="FK907">
        <v>1.86783</v>
      </c>
      <c r="FL907">
        <v>1.86752</v>
      </c>
      <c r="FM907">
        <v>1.86874</v>
      </c>
      <c r="FN907">
        <v>1.86951</v>
      </c>
      <c r="FO907">
        <v>1.86557</v>
      </c>
      <c r="FP907">
        <v>1.86661</v>
      </c>
      <c r="FQ907">
        <v>1.86798</v>
      </c>
      <c r="FR907">
        <v>5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15.02</v>
      </c>
      <c r="GF907">
        <v>0.2161</v>
      </c>
      <c r="GG907">
        <v>5.21543574155078</v>
      </c>
      <c r="GH907">
        <v>0.0100486214095962</v>
      </c>
      <c r="GI907">
        <v>-1.74255938316833e-06</v>
      </c>
      <c r="GJ907">
        <v>3.40457676646056e-10</v>
      </c>
      <c r="GK907">
        <v>-0.0234001039270155</v>
      </c>
      <c r="GL907">
        <v>-0.0317258394575505</v>
      </c>
      <c r="GM907">
        <v>0.00293552719409138</v>
      </c>
      <c r="GN907">
        <v>-2.89779016759736e-05</v>
      </c>
      <c r="GO907">
        <v>-4</v>
      </c>
      <c r="GP907">
        <v>2214</v>
      </c>
      <c r="GQ907">
        <v>1</v>
      </c>
      <c r="GR907">
        <v>18</v>
      </c>
      <c r="GS907">
        <v>17510.8</v>
      </c>
      <c r="GT907">
        <v>28886.7</v>
      </c>
      <c r="GU907">
        <v>3.07739</v>
      </c>
      <c r="GV907">
        <v>2.64648</v>
      </c>
      <c r="GW907">
        <v>2.24854</v>
      </c>
      <c r="GX907">
        <v>2.73193</v>
      </c>
      <c r="GY907">
        <v>1.99585</v>
      </c>
      <c r="GZ907">
        <v>2.36816</v>
      </c>
      <c r="HA907">
        <v>42.1915</v>
      </c>
      <c r="HB907">
        <v>15.1477</v>
      </c>
      <c r="HC907">
        <v>18</v>
      </c>
      <c r="HD907">
        <v>445.615</v>
      </c>
      <c r="HE907">
        <v>599.964</v>
      </c>
      <c r="HF907">
        <v>12.8718</v>
      </c>
      <c r="HG907">
        <v>32.0664</v>
      </c>
      <c r="HH907">
        <v>30.0006</v>
      </c>
      <c r="HI907">
        <v>31.8377</v>
      </c>
      <c r="HJ907">
        <v>31.7227</v>
      </c>
      <c r="HK907">
        <v>61.6268</v>
      </c>
      <c r="HL907">
        <v>45.8994</v>
      </c>
      <c r="HM907">
        <v>0</v>
      </c>
      <c r="HN907">
        <v>12.3554</v>
      </c>
      <c r="HO907">
        <v>1221.96</v>
      </c>
      <c r="HP907">
        <v>16.5664</v>
      </c>
      <c r="HQ907">
        <v>101.98</v>
      </c>
      <c r="HR907">
        <v>102.744</v>
      </c>
    </row>
    <row r="908" spans="1:226">
      <c r="A908">
        <v>892</v>
      </c>
      <c r="B908">
        <v>1657132422.1</v>
      </c>
      <c r="C908">
        <v>12389.5</v>
      </c>
      <c r="D908" t="s">
        <v>2150</v>
      </c>
      <c r="E908" t="s">
        <v>2151</v>
      </c>
      <c r="F908">
        <v>5</v>
      </c>
      <c r="G908" t="s">
        <v>2007</v>
      </c>
      <c r="H908" t="s">
        <v>354</v>
      </c>
      <c r="I908">
        <v>1657132414.31429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1232.80049191232</v>
      </c>
      <c r="AK908">
        <v>1206.71036363636</v>
      </c>
      <c r="AL908">
        <v>3.31691553922741</v>
      </c>
      <c r="AM908">
        <v>66.8851955056144</v>
      </c>
      <c r="AN908">
        <f>(AP908 - AO908 + BO908*1E3/(8.314*(BQ908+273.15)) * AR908/BN908 * AQ908) * BN908/(100*BB908) * 1000/(1000 - AP908)</f>
        <v>0</v>
      </c>
      <c r="AO908">
        <v>16.5810522283643</v>
      </c>
      <c r="AP908">
        <v>18.8183824242424</v>
      </c>
      <c r="AQ908">
        <v>-0.00038064253293664</v>
      </c>
      <c r="AR908">
        <v>77.4802015788082</v>
      </c>
      <c r="AS908">
        <v>10</v>
      </c>
      <c r="AT908">
        <v>2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6</v>
      </c>
      <c r="BC908">
        <v>0.5</v>
      </c>
      <c r="BD908" t="s">
        <v>355</v>
      </c>
      <c r="BE908">
        <v>2</v>
      </c>
      <c r="BF908" t="b">
        <v>1</v>
      </c>
      <c r="BG908">
        <v>1657132414.31429</v>
      </c>
      <c r="BH908">
        <v>1159.74428571429</v>
      </c>
      <c r="BI908">
        <v>1196.80642857143</v>
      </c>
      <c r="BJ908">
        <v>18.8291928571429</v>
      </c>
      <c r="BK908">
        <v>16.5716142857143</v>
      </c>
      <c r="BL908">
        <v>1144.79714285714</v>
      </c>
      <c r="BM908">
        <v>18.6129642857143</v>
      </c>
      <c r="BN908">
        <v>500.013642857143</v>
      </c>
      <c r="BO908">
        <v>73.9272321428572</v>
      </c>
      <c r="BP908">
        <v>0.0463460892857143</v>
      </c>
      <c r="BQ908">
        <v>22.8174035714286</v>
      </c>
      <c r="BR908">
        <v>23.7683321428571</v>
      </c>
      <c r="BS908">
        <v>999.9</v>
      </c>
      <c r="BT908">
        <v>0</v>
      </c>
      <c r="BU908">
        <v>0</v>
      </c>
      <c r="BV908">
        <v>10014.4642857143</v>
      </c>
      <c r="BW908">
        <v>0</v>
      </c>
      <c r="BX908">
        <v>1907.57721428571</v>
      </c>
      <c r="BY908">
        <v>-37.0627964285714</v>
      </c>
      <c r="BZ908">
        <v>1181.99857142857</v>
      </c>
      <c r="CA908">
        <v>1216.97321428571</v>
      </c>
      <c r="CB908">
        <v>2.2575675</v>
      </c>
      <c r="CC908">
        <v>1196.80642857143</v>
      </c>
      <c r="CD908">
        <v>16.5716142857143</v>
      </c>
      <c r="CE908">
        <v>1.39198964285714</v>
      </c>
      <c r="CF908">
        <v>1.22509571428571</v>
      </c>
      <c r="CG908">
        <v>11.8306642857143</v>
      </c>
      <c r="CH908">
        <v>9.91004178571429</v>
      </c>
      <c r="CI908">
        <v>1999.9725</v>
      </c>
      <c r="CJ908">
        <v>0.980006357142857</v>
      </c>
      <c r="CK908">
        <v>0.0199936642857143</v>
      </c>
      <c r="CL908">
        <v>0</v>
      </c>
      <c r="CM908">
        <v>2.27007142857143</v>
      </c>
      <c r="CN908">
        <v>0</v>
      </c>
      <c r="CO908">
        <v>4968.96821428571</v>
      </c>
      <c r="CP908">
        <v>17299.9285714286</v>
      </c>
      <c r="CQ908">
        <v>40.84575</v>
      </c>
      <c r="CR908">
        <v>42.375</v>
      </c>
      <c r="CS908">
        <v>40.875</v>
      </c>
      <c r="CT908">
        <v>40.5</v>
      </c>
      <c r="CU908">
        <v>39.97075</v>
      </c>
      <c r="CV908">
        <v>1959.98321428571</v>
      </c>
      <c r="CW908">
        <v>39.9892857142857</v>
      </c>
      <c r="CX908">
        <v>0</v>
      </c>
      <c r="CY908">
        <v>1657132402.3</v>
      </c>
      <c r="CZ908">
        <v>0</v>
      </c>
      <c r="DA908">
        <v>0</v>
      </c>
      <c r="DB908" t="s">
        <v>356</v>
      </c>
      <c r="DC908">
        <v>1656081770.5</v>
      </c>
      <c r="DD908">
        <v>1655399214.6</v>
      </c>
      <c r="DE908">
        <v>0</v>
      </c>
      <c r="DF908">
        <v>0.134</v>
      </c>
      <c r="DG908">
        <v>-0.06</v>
      </c>
      <c r="DH908">
        <v>9.331</v>
      </c>
      <c r="DI908">
        <v>0.511</v>
      </c>
      <c r="DJ908">
        <v>421</v>
      </c>
      <c r="DK908">
        <v>25</v>
      </c>
      <c r="DL908">
        <v>1.93</v>
      </c>
      <c r="DM908">
        <v>0.15</v>
      </c>
      <c r="DN908">
        <v>-36.9297390243902</v>
      </c>
      <c r="DO908">
        <v>-1.5826975609757</v>
      </c>
      <c r="DP908">
        <v>0.528803504415368</v>
      </c>
      <c r="DQ908">
        <v>0</v>
      </c>
      <c r="DR908">
        <v>2.2674187804878</v>
      </c>
      <c r="DS908">
        <v>-0.212996864111496</v>
      </c>
      <c r="DT908">
        <v>0.0212302043457328</v>
      </c>
      <c r="DU908">
        <v>0</v>
      </c>
      <c r="DV908">
        <v>0</v>
      </c>
      <c r="DW908">
        <v>2</v>
      </c>
      <c r="DX908" t="s">
        <v>367</v>
      </c>
      <c r="DY908">
        <v>2.9683</v>
      </c>
      <c r="DZ908">
        <v>2.70051</v>
      </c>
      <c r="EA908">
        <v>0.151247</v>
      </c>
      <c r="EB908">
        <v>0.155377</v>
      </c>
      <c r="EC908">
        <v>0.0709885</v>
      </c>
      <c r="ED908">
        <v>0.0654221</v>
      </c>
      <c r="EE908">
        <v>32884.9</v>
      </c>
      <c r="EF908">
        <v>35804.6</v>
      </c>
      <c r="EG908">
        <v>35144.4</v>
      </c>
      <c r="EH908">
        <v>38482.6</v>
      </c>
      <c r="EI908">
        <v>46362</v>
      </c>
      <c r="EJ908">
        <v>51945.9</v>
      </c>
      <c r="EK908">
        <v>54996.9</v>
      </c>
      <c r="EL908">
        <v>61725.7</v>
      </c>
      <c r="EM908">
        <v>1.8326</v>
      </c>
      <c r="EN908">
        <v>2.0628</v>
      </c>
      <c r="EO908">
        <v>-0.013113</v>
      </c>
      <c r="EP908">
        <v>0</v>
      </c>
      <c r="EQ908">
        <v>23.9923</v>
      </c>
      <c r="ER908">
        <v>999.9</v>
      </c>
      <c r="ES908">
        <v>34.678</v>
      </c>
      <c r="ET908">
        <v>39.176</v>
      </c>
      <c r="EU908">
        <v>33.2727</v>
      </c>
      <c r="EV908">
        <v>55.0931</v>
      </c>
      <c r="EW908">
        <v>35.6731</v>
      </c>
      <c r="EX908">
        <v>2</v>
      </c>
      <c r="EY908">
        <v>0.418902</v>
      </c>
      <c r="EZ908">
        <v>9.28105</v>
      </c>
      <c r="FA908">
        <v>19.913</v>
      </c>
      <c r="FB908">
        <v>5.20172</v>
      </c>
      <c r="FC908">
        <v>12.0099</v>
      </c>
      <c r="FD908">
        <v>4.976</v>
      </c>
      <c r="FE908">
        <v>3.294</v>
      </c>
      <c r="FF908">
        <v>9999</v>
      </c>
      <c r="FG908">
        <v>9999</v>
      </c>
      <c r="FH908">
        <v>9999</v>
      </c>
      <c r="FI908">
        <v>554</v>
      </c>
      <c r="FJ908">
        <v>1.8631</v>
      </c>
      <c r="FK908">
        <v>1.8678</v>
      </c>
      <c r="FL908">
        <v>1.86752</v>
      </c>
      <c r="FM908">
        <v>1.86874</v>
      </c>
      <c r="FN908">
        <v>1.86951</v>
      </c>
      <c r="FO908">
        <v>1.86554</v>
      </c>
      <c r="FP908">
        <v>1.86658</v>
      </c>
      <c r="FQ908">
        <v>1.86798</v>
      </c>
      <c r="FR908">
        <v>5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15.14</v>
      </c>
      <c r="GF908">
        <v>0.2156</v>
      </c>
      <c r="GG908">
        <v>5.21543574155078</v>
      </c>
      <c r="GH908">
        <v>0.0100486214095962</v>
      </c>
      <c r="GI908">
        <v>-1.74255938316833e-06</v>
      </c>
      <c r="GJ908">
        <v>3.40457676646056e-10</v>
      </c>
      <c r="GK908">
        <v>-0.0234001039270155</v>
      </c>
      <c r="GL908">
        <v>-0.0317258394575505</v>
      </c>
      <c r="GM908">
        <v>0.00293552719409138</v>
      </c>
      <c r="GN908">
        <v>-2.89779016759736e-05</v>
      </c>
      <c r="GO908">
        <v>-4</v>
      </c>
      <c r="GP908">
        <v>2214</v>
      </c>
      <c r="GQ908">
        <v>1</v>
      </c>
      <c r="GR908">
        <v>18</v>
      </c>
      <c r="GS908">
        <v>17510.9</v>
      </c>
      <c r="GT908">
        <v>28886.8</v>
      </c>
      <c r="GU908">
        <v>3.10913</v>
      </c>
      <c r="GV908">
        <v>2.64771</v>
      </c>
      <c r="GW908">
        <v>2.24854</v>
      </c>
      <c r="GX908">
        <v>2.73071</v>
      </c>
      <c r="GY908">
        <v>1.99585</v>
      </c>
      <c r="GZ908">
        <v>2.35962</v>
      </c>
      <c r="HA908">
        <v>42.218</v>
      </c>
      <c r="HB908">
        <v>15.1477</v>
      </c>
      <c r="HC908">
        <v>18</v>
      </c>
      <c r="HD908">
        <v>445.3</v>
      </c>
      <c r="HE908">
        <v>599.869</v>
      </c>
      <c r="HF908">
        <v>12.865</v>
      </c>
      <c r="HG908">
        <v>32.0721</v>
      </c>
      <c r="HH908">
        <v>30.0006</v>
      </c>
      <c r="HI908">
        <v>31.8461</v>
      </c>
      <c r="HJ908">
        <v>31.7282</v>
      </c>
      <c r="HK908">
        <v>62.2489</v>
      </c>
      <c r="HL908">
        <v>45.8994</v>
      </c>
      <c r="HM908">
        <v>0</v>
      </c>
      <c r="HN908">
        <v>12.3456</v>
      </c>
      <c r="HO908">
        <v>1242.14</v>
      </c>
      <c r="HP908">
        <v>16.5714</v>
      </c>
      <c r="HQ908">
        <v>101.977</v>
      </c>
      <c r="HR908">
        <v>102.743</v>
      </c>
    </row>
    <row r="909" spans="1:226">
      <c r="A909">
        <v>893</v>
      </c>
      <c r="B909">
        <v>1657132427.1</v>
      </c>
      <c r="C909">
        <v>12394.5</v>
      </c>
      <c r="D909" t="s">
        <v>2152</v>
      </c>
      <c r="E909" t="s">
        <v>2153</v>
      </c>
      <c r="F909">
        <v>5</v>
      </c>
      <c r="G909" t="s">
        <v>2007</v>
      </c>
      <c r="H909" t="s">
        <v>354</v>
      </c>
      <c r="I909">
        <v>1657132419.6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1250.00720276463</v>
      </c>
      <c r="AK909">
        <v>1223.72212121212</v>
      </c>
      <c r="AL909">
        <v>3.36931258600907</v>
      </c>
      <c r="AM909">
        <v>66.8851955056144</v>
      </c>
      <c r="AN909">
        <f>(AP909 - AO909 + BO909*1E3/(8.314*(BQ909+273.15)) * AR909/BN909 * AQ909) * BN909/(100*BB909) * 1000/(1000 - AP909)</f>
        <v>0</v>
      </c>
      <c r="AO909">
        <v>16.5853196569185</v>
      </c>
      <c r="AP909">
        <v>18.8137018181818</v>
      </c>
      <c r="AQ909">
        <v>0.000138358932142031</v>
      </c>
      <c r="AR909">
        <v>77.4802015788082</v>
      </c>
      <c r="AS909">
        <v>9</v>
      </c>
      <c r="AT909">
        <v>2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6</v>
      </c>
      <c r="BC909">
        <v>0.5</v>
      </c>
      <c r="BD909" t="s">
        <v>355</v>
      </c>
      <c r="BE909">
        <v>2</v>
      </c>
      <c r="BF909" t="b">
        <v>1</v>
      </c>
      <c r="BG909">
        <v>1657132419.6</v>
      </c>
      <c r="BH909">
        <v>1177.45962962963</v>
      </c>
      <c r="BI909">
        <v>1214.6537037037</v>
      </c>
      <c r="BJ909">
        <v>18.8224777777778</v>
      </c>
      <c r="BK909">
        <v>16.5805888888889</v>
      </c>
      <c r="BL909">
        <v>1162.38333333333</v>
      </c>
      <c r="BM909">
        <v>18.6065592592593</v>
      </c>
      <c r="BN909">
        <v>500.003740740741</v>
      </c>
      <c r="BO909">
        <v>73.9263703703704</v>
      </c>
      <c r="BP909">
        <v>0.0462822407407407</v>
      </c>
      <c r="BQ909">
        <v>22.8118703703704</v>
      </c>
      <c r="BR909">
        <v>23.7527666666667</v>
      </c>
      <c r="BS909">
        <v>999.9</v>
      </c>
      <c r="BT909">
        <v>0</v>
      </c>
      <c r="BU909">
        <v>0</v>
      </c>
      <c r="BV909">
        <v>10018.5185185185</v>
      </c>
      <c r="BW909">
        <v>0</v>
      </c>
      <c r="BX909">
        <v>2003.87925925926</v>
      </c>
      <c r="BY909">
        <v>-37.1944444444444</v>
      </c>
      <c r="BZ909">
        <v>1200.04740740741</v>
      </c>
      <c r="CA909">
        <v>1235.13222222222</v>
      </c>
      <c r="CB909">
        <v>2.24188777777778</v>
      </c>
      <c r="CC909">
        <v>1214.6537037037</v>
      </c>
      <c r="CD909">
        <v>16.5805888888889</v>
      </c>
      <c r="CE909">
        <v>1.39147740740741</v>
      </c>
      <c r="CF909">
        <v>1.22574444444444</v>
      </c>
      <c r="CG909">
        <v>11.8250851851852</v>
      </c>
      <c r="CH909">
        <v>9.91794296296296</v>
      </c>
      <c r="CI909">
        <v>1999.99037037037</v>
      </c>
      <c r="CJ909">
        <v>0.980006333333333</v>
      </c>
      <c r="CK909">
        <v>0.0199936888888889</v>
      </c>
      <c r="CL909">
        <v>0</v>
      </c>
      <c r="CM909">
        <v>2.25061481481481</v>
      </c>
      <c r="CN909">
        <v>0</v>
      </c>
      <c r="CO909">
        <v>5028.70888888889</v>
      </c>
      <c r="CP909">
        <v>17300.0888888889</v>
      </c>
      <c r="CQ909">
        <v>40.8376666666667</v>
      </c>
      <c r="CR909">
        <v>42.375</v>
      </c>
      <c r="CS909">
        <v>40.875</v>
      </c>
      <c r="CT909">
        <v>40.5</v>
      </c>
      <c r="CU909">
        <v>39.9556666666667</v>
      </c>
      <c r="CV909">
        <v>1960.00037037037</v>
      </c>
      <c r="CW909">
        <v>39.99</v>
      </c>
      <c r="CX909">
        <v>0</v>
      </c>
      <c r="CY909">
        <v>1657132407.1</v>
      </c>
      <c r="CZ909">
        <v>0</v>
      </c>
      <c r="DA909">
        <v>0</v>
      </c>
      <c r="DB909" t="s">
        <v>356</v>
      </c>
      <c r="DC909">
        <v>1656081770.5</v>
      </c>
      <c r="DD909">
        <v>1655399214.6</v>
      </c>
      <c r="DE909">
        <v>0</v>
      </c>
      <c r="DF909">
        <v>0.134</v>
      </c>
      <c r="DG909">
        <v>-0.06</v>
      </c>
      <c r="DH909">
        <v>9.331</v>
      </c>
      <c r="DI909">
        <v>0.511</v>
      </c>
      <c r="DJ909">
        <v>421</v>
      </c>
      <c r="DK909">
        <v>25</v>
      </c>
      <c r="DL909">
        <v>1.93</v>
      </c>
      <c r="DM909">
        <v>0.15</v>
      </c>
      <c r="DN909">
        <v>-37.1024219512195</v>
      </c>
      <c r="DO909">
        <v>-0.525029268292733</v>
      </c>
      <c r="DP909">
        <v>0.430949181833568</v>
      </c>
      <c r="DQ909">
        <v>0</v>
      </c>
      <c r="DR909">
        <v>2.25416365853658</v>
      </c>
      <c r="DS909">
        <v>-0.183827456445991</v>
      </c>
      <c r="DT909">
        <v>0.0184188941640063</v>
      </c>
      <c r="DU909">
        <v>0</v>
      </c>
      <c r="DV909">
        <v>0</v>
      </c>
      <c r="DW909">
        <v>2</v>
      </c>
      <c r="DX909" t="s">
        <v>367</v>
      </c>
      <c r="DY909">
        <v>2.96875</v>
      </c>
      <c r="DZ909">
        <v>2.70025</v>
      </c>
      <c r="EA909">
        <v>0.152606</v>
      </c>
      <c r="EB909">
        <v>0.15673</v>
      </c>
      <c r="EC909">
        <v>0.0709835</v>
      </c>
      <c r="ED909">
        <v>0.0654544</v>
      </c>
      <c r="EE909">
        <v>32832.2</v>
      </c>
      <c r="EF909">
        <v>35746.5</v>
      </c>
      <c r="EG909">
        <v>35144.3</v>
      </c>
      <c r="EH909">
        <v>38481.9</v>
      </c>
      <c r="EI909">
        <v>46362</v>
      </c>
      <c r="EJ909">
        <v>51943.1</v>
      </c>
      <c r="EK909">
        <v>54996.6</v>
      </c>
      <c r="EL909">
        <v>61724.5</v>
      </c>
      <c r="EM909">
        <v>1.8342</v>
      </c>
      <c r="EN909">
        <v>2.062</v>
      </c>
      <c r="EO909">
        <v>-0.0141561</v>
      </c>
      <c r="EP909">
        <v>0</v>
      </c>
      <c r="EQ909">
        <v>23.9863</v>
      </c>
      <c r="ER909">
        <v>999.9</v>
      </c>
      <c r="ES909">
        <v>34.678</v>
      </c>
      <c r="ET909">
        <v>39.186</v>
      </c>
      <c r="EU909">
        <v>33.2921</v>
      </c>
      <c r="EV909">
        <v>54.7731</v>
      </c>
      <c r="EW909">
        <v>35.633</v>
      </c>
      <c r="EX909">
        <v>2</v>
      </c>
      <c r="EY909">
        <v>0.419593</v>
      </c>
      <c r="EZ909">
        <v>9.28105</v>
      </c>
      <c r="FA909">
        <v>19.9134</v>
      </c>
      <c r="FB909">
        <v>5.20172</v>
      </c>
      <c r="FC909">
        <v>12.0099</v>
      </c>
      <c r="FD909">
        <v>4.976</v>
      </c>
      <c r="FE909">
        <v>3.294</v>
      </c>
      <c r="FF909">
        <v>9999</v>
      </c>
      <c r="FG909">
        <v>9999</v>
      </c>
      <c r="FH909">
        <v>9999</v>
      </c>
      <c r="FI909">
        <v>554</v>
      </c>
      <c r="FJ909">
        <v>1.8631</v>
      </c>
      <c r="FK909">
        <v>1.86783</v>
      </c>
      <c r="FL909">
        <v>1.86752</v>
      </c>
      <c r="FM909">
        <v>1.86874</v>
      </c>
      <c r="FN909">
        <v>1.86951</v>
      </c>
      <c r="FO909">
        <v>1.86554</v>
      </c>
      <c r="FP909">
        <v>1.86661</v>
      </c>
      <c r="FQ909">
        <v>1.86798</v>
      </c>
      <c r="FR909">
        <v>5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15.26</v>
      </c>
      <c r="GF909">
        <v>0.2156</v>
      </c>
      <c r="GG909">
        <v>5.21543574155078</v>
      </c>
      <c r="GH909">
        <v>0.0100486214095962</v>
      </c>
      <c r="GI909">
        <v>-1.74255938316833e-06</v>
      </c>
      <c r="GJ909">
        <v>3.40457676646056e-10</v>
      </c>
      <c r="GK909">
        <v>-0.0234001039270155</v>
      </c>
      <c r="GL909">
        <v>-0.0317258394575505</v>
      </c>
      <c r="GM909">
        <v>0.00293552719409138</v>
      </c>
      <c r="GN909">
        <v>-2.89779016759736e-05</v>
      </c>
      <c r="GO909">
        <v>-4</v>
      </c>
      <c r="GP909">
        <v>2214</v>
      </c>
      <c r="GQ909">
        <v>1</v>
      </c>
      <c r="GR909">
        <v>18</v>
      </c>
      <c r="GS909">
        <v>17510.9</v>
      </c>
      <c r="GT909">
        <v>28886.9</v>
      </c>
      <c r="GU909">
        <v>3.14209</v>
      </c>
      <c r="GV909">
        <v>2.64771</v>
      </c>
      <c r="GW909">
        <v>2.24854</v>
      </c>
      <c r="GX909">
        <v>2.73071</v>
      </c>
      <c r="GY909">
        <v>1.99585</v>
      </c>
      <c r="GZ909">
        <v>2.33154</v>
      </c>
      <c r="HA909">
        <v>42.218</v>
      </c>
      <c r="HB909">
        <v>15.1302</v>
      </c>
      <c r="HC909">
        <v>18</v>
      </c>
      <c r="HD909">
        <v>446.337</v>
      </c>
      <c r="HE909">
        <v>599.324</v>
      </c>
      <c r="HF909">
        <v>12.8584</v>
      </c>
      <c r="HG909">
        <v>32.0778</v>
      </c>
      <c r="HH909">
        <v>30.0007</v>
      </c>
      <c r="HI909">
        <v>31.8517</v>
      </c>
      <c r="HJ909">
        <v>31.7366</v>
      </c>
      <c r="HK909">
        <v>62.9302</v>
      </c>
      <c r="HL909">
        <v>45.8994</v>
      </c>
      <c r="HM909">
        <v>0</v>
      </c>
      <c r="HN909">
        <v>12.3384</v>
      </c>
      <c r="HO909">
        <v>1255.61</v>
      </c>
      <c r="HP909">
        <v>16.5771</v>
      </c>
      <c r="HQ909">
        <v>101.977</v>
      </c>
      <c r="HR909">
        <v>102.741</v>
      </c>
    </row>
    <row r="910" spans="1:226">
      <c r="A910">
        <v>894</v>
      </c>
      <c r="B910">
        <v>1657132432.1</v>
      </c>
      <c r="C910">
        <v>12399.5</v>
      </c>
      <c r="D910" t="s">
        <v>2154</v>
      </c>
      <c r="E910" t="s">
        <v>2155</v>
      </c>
      <c r="F910">
        <v>5</v>
      </c>
      <c r="G910" t="s">
        <v>2007</v>
      </c>
      <c r="H910" t="s">
        <v>354</v>
      </c>
      <c r="I910">
        <v>1657132424.31429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1267.21929407075</v>
      </c>
      <c r="AK910">
        <v>1240.95072727273</v>
      </c>
      <c r="AL910">
        <v>3.36088577239029</v>
      </c>
      <c r="AM910">
        <v>66.8851955056144</v>
      </c>
      <c r="AN910">
        <f>(AP910 - AO910 + BO910*1E3/(8.314*(BQ910+273.15)) * AR910/BN910 * AQ910) * BN910/(100*BB910) * 1000/(1000 - AP910)</f>
        <v>0</v>
      </c>
      <c r="AO910">
        <v>16.6004228211086</v>
      </c>
      <c r="AP910">
        <v>18.8179757575758</v>
      </c>
      <c r="AQ910">
        <v>-0.000331073560164112</v>
      </c>
      <c r="AR910">
        <v>77.4802015788082</v>
      </c>
      <c r="AS910">
        <v>10</v>
      </c>
      <c r="AT910">
        <v>2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6</v>
      </c>
      <c r="BC910">
        <v>0.5</v>
      </c>
      <c r="BD910" t="s">
        <v>355</v>
      </c>
      <c r="BE910">
        <v>2</v>
      </c>
      <c r="BF910" t="b">
        <v>1</v>
      </c>
      <c r="BG910">
        <v>1657132424.31429</v>
      </c>
      <c r="BH910">
        <v>1193.26928571429</v>
      </c>
      <c r="BI910">
        <v>1230.46214285714</v>
      </c>
      <c r="BJ910">
        <v>18.8189142857143</v>
      </c>
      <c r="BK910">
        <v>16.5905321428571</v>
      </c>
      <c r="BL910">
        <v>1178.07714285714</v>
      </c>
      <c r="BM910">
        <v>18.6031607142857</v>
      </c>
      <c r="BN910">
        <v>499.996571428571</v>
      </c>
      <c r="BO910">
        <v>73.9260357142857</v>
      </c>
      <c r="BP910">
        <v>0.0463632535714286</v>
      </c>
      <c r="BQ910">
        <v>22.8096642857143</v>
      </c>
      <c r="BR910">
        <v>23.7498392857143</v>
      </c>
      <c r="BS910">
        <v>999.9</v>
      </c>
      <c r="BT910">
        <v>0</v>
      </c>
      <c r="BU910">
        <v>0</v>
      </c>
      <c r="BV910">
        <v>10008.75</v>
      </c>
      <c r="BW910">
        <v>0</v>
      </c>
      <c r="BX910">
        <v>2005.79357142857</v>
      </c>
      <c r="BY910">
        <v>-37.1935392857143</v>
      </c>
      <c r="BZ910">
        <v>1216.15535714286</v>
      </c>
      <c r="CA910">
        <v>1251.22</v>
      </c>
      <c r="CB910">
        <v>2.22838642857143</v>
      </c>
      <c r="CC910">
        <v>1230.46214285714</v>
      </c>
      <c r="CD910">
        <v>16.5905321428571</v>
      </c>
      <c r="CE910">
        <v>1.3912075</v>
      </c>
      <c r="CF910">
        <v>1.22647357142857</v>
      </c>
      <c r="CG910">
        <v>11.82215</v>
      </c>
      <c r="CH910">
        <v>9.926815</v>
      </c>
      <c r="CI910">
        <v>1999.97928571429</v>
      </c>
      <c r="CJ910">
        <v>0.980006357142857</v>
      </c>
      <c r="CK910">
        <v>0.0199936642857143</v>
      </c>
      <c r="CL910">
        <v>0</v>
      </c>
      <c r="CM910">
        <v>2.28743571428571</v>
      </c>
      <c r="CN910">
        <v>0</v>
      </c>
      <c r="CO910">
        <v>5031.68142857143</v>
      </c>
      <c r="CP910">
        <v>17300.0035714286</v>
      </c>
      <c r="CQ910">
        <v>40.83</v>
      </c>
      <c r="CR910">
        <v>42.375</v>
      </c>
      <c r="CS910">
        <v>40.875</v>
      </c>
      <c r="CT910">
        <v>40.5</v>
      </c>
      <c r="CU910">
        <v>39.964</v>
      </c>
      <c r="CV910">
        <v>1959.98928571429</v>
      </c>
      <c r="CW910">
        <v>39.99</v>
      </c>
      <c r="CX910">
        <v>0</v>
      </c>
      <c r="CY910">
        <v>1657132412.5</v>
      </c>
      <c r="CZ910">
        <v>0</v>
      </c>
      <c r="DA910">
        <v>0</v>
      </c>
      <c r="DB910" t="s">
        <v>356</v>
      </c>
      <c r="DC910">
        <v>1656081770.5</v>
      </c>
      <c r="DD910">
        <v>1655399214.6</v>
      </c>
      <c r="DE910">
        <v>0</v>
      </c>
      <c r="DF910">
        <v>0.134</v>
      </c>
      <c r="DG910">
        <v>-0.06</v>
      </c>
      <c r="DH910">
        <v>9.331</v>
      </c>
      <c r="DI910">
        <v>0.511</v>
      </c>
      <c r="DJ910">
        <v>421</v>
      </c>
      <c r="DK910">
        <v>25</v>
      </c>
      <c r="DL910">
        <v>1.93</v>
      </c>
      <c r="DM910">
        <v>0.15</v>
      </c>
      <c r="DN910">
        <v>-37.2331609756098</v>
      </c>
      <c r="DO910">
        <v>-0.550701742160366</v>
      </c>
      <c r="DP910">
        <v>0.43099113220352</v>
      </c>
      <c r="DQ910">
        <v>0</v>
      </c>
      <c r="DR910">
        <v>2.23596975609756</v>
      </c>
      <c r="DS910">
        <v>-0.166067874564456</v>
      </c>
      <c r="DT910">
        <v>0.0167057802889438</v>
      </c>
      <c r="DU910">
        <v>0</v>
      </c>
      <c r="DV910">
        <v>0</v>
      </c>
      <c r="DW910">
        <v>2</v>
      </c>
      <c r="DX910" t="s">
        <v>367</v>
      </c>
      <c r="DY910">
        <v>2.96821</v>
      </c>
      <c r="DZ910">
        <v>2.70018</v>
      </c>
      <c r="EA910">
        <v>0.153953</v>
      </c>
      <c r="EB910">
        <v>0.158067</v>
      </c>
      <c r="EC910">
        <v>0.0709886</v>
      </c>
      <c r="ED910">
        <v>0.0654903</v>
      </c>
      <c r="EE910">
        <v>32779.6</v>
      </c>
      <c r="EF910">
        <v>35689.6</v>
      </c>
      <c r="EG910">
        <v>35144</v>
      </c>
      <c r="EH910">
        <v>38481.7</v>
      </c>
      <c r="EI910">
        <v>46361.8</v>
      </c>
      <c r="EJ910">
        <v>51940.7</v>
      </c>
      <c r="EK910">
        <v>54996.5</v>
      </c>
      <c r="EL910">
        <v>61724</v>
      </c>
      <c r="EM910">
        <v>1.8334</v>
      </c>
      <c r="EN910">
        <v>2.0628</v>
      </c>
      <c r="EO910">
        <v>-0.0143051</v>
      </c>
      <c r="EP910">
        <v>0</v>
      </c>
      <c r="EQ910">
        <v>23.9843</v>
      </c>
      <c r="ER910">
        <v>999.9</v>
      </c>
      <c r="ES910">
        <v>34.709</v>
      </c>
      <c r="ET910">
        <v>39.186</v>
      </c>
      <c r="EU910">
        <v>33.3204</v>
      </c>
      <c r="EV910">
        <v>55.0231</v>
      </c>
      <c r="EW910">
        <v>35.6691</v>
      </c>
      <c r="EX910">
        <v>2</v>
      </c>
      <c r="EY910">
        <v>0.420041</v>
      </c>
      <c r="EZ910">
        <v>9.28105</v>
      </c>
      <c r="FA910">
        <v>19.9137</v>
      </c>
      <c r="FB910">
        <v>5.20172</v>
      </c>
      <c r="FC910">
        <v>12.0099</v>
      </c>
      <c r="FD910">
        <v>4.976</v>
      </c>
      <c r="FE910">
        <v>3.294</v>
      </c>
      <c r="FF910">
        <v>9999</v>
      </c>
      <c r="FG910">
        <v>9999</v>
      </c>
      <c r="FH910">
        <v>9999</v>
      </c>
      <c r="FI910">
        <v>554</v>
      </c>
      <c r="FJ910">
        <v>1.8631</v>
      </c>
      <c r="FK910">
        <v>1.86783</v>
      </c>
      <c r="FL910">
        <v>1.86752</v>
      </c>
      <c r="FM910">
        <v>1.86874</v>
      </c>
      <c r="FN910">
        <v>1.86951</v>
      </c>
      <c r="FO910">
        <v>1.86554</v>
      </c>
      <c r="FP910">
        <v>1.86661</v>
      </c>
      <c r="FQ910">
        <v>1.86798</v>
      </c>
      <c r="FR910">
        <v>5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15.38</v>
      </c>
      <c r="GF910">
        <v>0.2157</v>
      </c>
      <c r="GG910">
        <v>5.21543574155078</v>
      </c>
      <c r="GH910">
        <v>0.0100486214095962</v>
      </c>
      <c r="GI910">
        <v>-1.74255938316833e-06</v>
      </c>
      <c r="GJ910">
        <v>3.40457676646056e-10</v>
      </c>
      <c r="GK910">
        <v>-0.0234001039270155</v>
      </c>
      <c r="GL910">
        <v>-0.0317258394575505</v>
      </c>
      <c r="GM910">
        <v>0.00293552719409138</v>
      </c>
      <c r="GN910">
        <v>-2.89779016759736e-05</v>
      </c>
      <c r="GO910">
        <v>-4</v>
      </c>
      <c r="GP910">
        <v>2214</v>
      </c>
      <c r="GQ910">
        <v>1</v>
      </c>
      <c r="GR910">
        <v>18</v>
      </c>
      <c r="GS910">
        <v>17511</v>
      </c>
      <c r="GT910">
        <v>28887</v>
      </c>
      <c r="GU910">
        <v>3.17505</v>
      </c>
      <c r="GV910">
        <v>2.65015</v>
      </c>
      <c r="GW910">
        <v>2.24854</v>
      </c>
      <c r="GX910">
        <v>2.73071</v>
      </c>
      <c r="GY910">
        <v>1.99585</v>
      </c>
      <c r="GZ910">
        <v>2.33032</v>
      </c>
      <c r="HA910">
        <v>42.218</v>
      </c>
      <c r="HB910">
        <v>15.139</v>
      </c>
      <c r="HC910">
        <v>18</v>
      </c>
      <c r="HD910">
        <v>445.901</v>
      </c>
      <c r="HE910">
        <v>600.008</v>
      </c>
      <c r="HF910">
        <v>12.8583</v>
      </c>
      <c r="HG910">
        <v>32.0834</v>
      </c>
      <c r="HH910">
        <v>30.0005</v>
      </c>
      <c r="HI910">
        <v>31.86</v>
      </c>
      <c r="HJ910">
        <v>31.7421</v>
      </c>
      <c r="HK910">
        <v>63.5374</v>
      </c>
      <c r="HL910">
        <v>45.8994</v>
      </c>
      <c r="HM910">
        <v>0</v>
      </c>
      <c r="HN910">
        <v>12.3312</v>
      </c>
      <c r="HO910">
        <v>1275.72</v>
      </c>
      <c r="HP910">
        <v>16.5763</v>
      </c>
      <c r="HQ910">
        <v>101.976</v>
      </c>
      <c r="HR910">
        <v>102.74</v>
      </c>
    </row>
    <row r="911" spans="1:226">
      <c r="A911">
        <v>895</v>
      </c>
      <c r="B911">
        <v>1657132437.1</v>
      </c>
      <c r="C911">
        <v>12404.5</v>
      </c>
      <c r="D911" t="s">
        <v>2156</v>
      </c>
      <c r="E911" t="s">
        <v>2157</v>
      </c>
      <c r="F911">
        <v>5</v>
      </c>
      <c r="G911" t="s">
        <v>2007</v>
      </c>
      <c r="H911" t="s">
        <v>354</v>
      </c>
      <c r="I911">
        <v>1657132429.6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1284.56123434271</v>
      </c>
      <c r="AK911">
        <v>1258.45696969697</v>
      </c>
      <c r="AL911">
        <v>3.50027593109959</v>
      </c>
      <c r="AM911">
        <v>66.8851955056144</v>
      </c>
      <c r="AN911">
        <f>(AP911 - AO911 + BO911*1E3/(8.314*(BQ911+273.15)) * AR911/BN911 * AQ911) * BN911/(100*BB911) * 1000/(1000 - AP911)</f>
        <v>0</v>
      </c>
      <c r="AO911">
        <v>16.608996084703</v>
      </c>
      <c r="AP911">
        <v>18.8165139393939</v>
      </c>
      <c r="AQ911">
        <v>2.27424593007674e-05</v>
      </c>
      <c r="AR911">
        <v>77.4802015788082</v>
      </c>
      <c r="AS911">
        <v>9</v>
      </c>
      <c r="AT911">
        <v>2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6</v>
      </c>
      <c r="BC911">
        <v>0.5</v>
      </c>
      <c r="BD911" t="s">
        <v>355</v>
      </c>
      <c r="BE911">
        <v>2</v>
      </c>
      <c r="BF911" t="b">
        <v>1</v>
      </c>
      <c r="BG911">
        <v>1657132429.6</v>
      </c>
      <c r="BH911">
        <v>1211.02962962963</v>
      </c>
      <c r="BI911">
        <v>1248.39925925926</v>
      </c>
      <c r="BJ911">
        <v>18.8164444444444</v>
      </c>
      <c r="BK911">
        <v>16.6011703703704</v>
      </c>
      <c r="BL911">
        <v>1195.70851851852</v>
      </c>
      <c r="BM911">
        <v>18.6008037037037</v>
      </c>
      <c r="BN911">
        <v>500.005518518518</v>
      </c>
      <c r="BO911">
        <v>73.9256925925926</v>
      </c>
      <c r="BP911">
        <v>0.0462958444444444</v>
      </c>
      <c r="BQ911">
        <v>22.8081</v>
      </c>
      <c r="BR911">
        <v>23.7566</v>
      </c>
      <c r="BS911">
        <v>999.9</v>
      </c>
      <c r="BT911">
        <v>0</v>
      </c>
      <c r="BU911">
        <v>0</v>
      </c>
      <c r="BV911">
        <v>10004.8148148148</v>
      </c>
      <c r="BW911">
        <v>0</v>
      </c>
      <c r="BX911">
        <v>2006.9462962963</v>
      </c>
      <c r="BY911">
        <v>-37.3697259259259</v>
      </c>
      <c r="BZ911">
        <v>1234.25481481481</v>
      </c>
      <c r="CA911">
        <v>1269.47407407407</v>
      </c>
      <c r="CB911">
        <v>2.21528518518519</v>
      </c>
      <c r="CC911">
        <v>1248.39925925926</v>
      </c>
      <c r="CD911">
        <v>16.6011703703704</v>
      </c>
      <c r="CE911">
        <v>1.39101925925926</v>
      </c>
      <c r="CF911">
        <v>1.22725333333333</v>
      </c>
      <c r="CG911">
        <v>11.8200888888889</v>
      </c>
      <c r="CH911">
        <v>9.93630555555556</v>
      </c>
      <c r="CI911">
        <v>1999.99777777778</v>
      </c>
      <c r="CJ911">
        <v>0.980006666666667</v>
      </c>
      <c r="CK911">
        <v>0.0199933444444444</v>
      </c>
      <c r="CL911">
        <v>0</v>
      </c>
      <c r="CM911">
        <v>2.29185925925926</v>
      </c>
      <c r="CN911">
        <v>0</v>
      </c>
      <c r="CO911">
        <v>5033.97074074074</v>
      </c>
      <c r="CP911">
        <v>17300.1777777778</v>
      </c>
      <c r="CQ911">
        <v>40.8283333333333</v>
      </c>
      <c r="CR911">
        <v>42.375</v>
      </c>
      <c r="CS911">
        <v>40.875</v>
      </c>
      <c r="CT911">
        <v>40.5</v>
      </c>
      <c r="CU911">
        <v>39.951</v>
      </c>
      <c r="CV911">
        <v>1960.00777777778</v>
      </c>
      <c r="CW911">
        <v>39.99</v>
      </c>
      <c r="CX911">
        <v>0</v>
      </c>
      <c r="CY911">
        <v>1657132417.3</v>
      </c>
      <c r="CZ911">
        <v>0</v>
      </c>
      <c r="DA911">
        <v>0</v>
      </c>
      <c r="DB911" t="s">
        <v>356</v>
      </c>
      <c r="DC911">
        <v>1656081770.5</v>
      </c>
      <c r="DD911">
        <v>1655399214.6</v>
      </c>
      <c r="DE911">
        <v>0</v>
      </c>
      <c r="DF911">
        <v>0.134</v>
      </c>
      <c r="DG911">
        <v>-0.06</v>
      </c>
      <c r="DH911">
        <v>9.331</v>
      </c>
      <c r="DI911">
        <v>0.511</v>
      </c>
      <c r="DJ911">
        <v>421</v>
      </c>
      <c r="DK911">
        <v>25</v>
      </c>
      <c r="DL911">
        <v>1.93</v>
      </c>
      <c r="DM911">
        <v>0.15</v>
      </c>
      <c r="DN911">
        <v>-37.2775804878049</v>
      </c>
      <c r="DO911">
        <v>-1.7354717770035</v>
      </c>
      <c r="DP911">
        <v>0.451455584731352</v>
      </c>
      <c r="DQ911">
        <v>0</v>
      </c>
      <c r="DR911">
        <v>2.22544487804878</v>
      </c>
      <c r="DS911">
        <v>-0.156749686411152</v>
      </c>
      <c r="DT911">
        <v>0.0158455693771971</v>
      </c>
      <c r="DU911">
        <v>0</v>
      </c>
      <c r="DV911">
        <v>0</v>
      </c>
      <c r="DW911">
        <v>2</v>
      </c>
      <c r="DX911" t="s">
        <v>367</v>
      </c>
      <c r="DY911">
        <v>2.96708</v>
      </c>
      <c r="DZ911">
        <v>2.70081</v>
      </c>
      <c r="EA911">
        <v>0.155301</v>
      </c>
      <c r="EB911">
        <v>0.159286</v>
      </c>
      <c r="EC911">
        <v>0.070982</v>
      </c>
      <c r="ED911">
        <v>0.0655122</v>
      </c>
      <c r="EE911">
        <v>32726.8</v>
      </c>
      <c r="EF911">
        <v>35637.8</v>
      </c>
      <c r="EG911">
        <v>35143.5</v>
      </c>
      <c r="EH911">
        <v>38481.7</v>
      </c>
      <c r="EI911">
        <v>46361.3</v>
      </c>
      <c r="EJ911">
        <v>51939.1</v>
      </c>
      <c r="EK911">
        <v>54995.5</v>
      </c>
      <c r="EL911">
        <v>61723.5</v>
      </c>
      <c r="EM911">
        <v>1.8328</v>
      </c>
      <c r="EN911">
        <v>2.0628</v>
      </c>
      <c r="EO911">
        <v>-0.012219</v>
      </c>
      <c r="EP911">
        <v>0</v>
      </c>
      <c r="EQ911">
        <v>23.9843</v>
      </c>
      <c r="ER911">
        <v>999.9</v>
      </c>
      <c r="ES911">
        <v>34.709</v>
      </c>
      <c r="ET911">
        <v>39.186</v>
      </c>
      <c r="EU911">
        <v>33.3208</v>
      </c>
      <c r="EV911">
        <v>54.9431</v>
      </c>
      <c r="EW911">
        <v>35.6571</v>
      </c>
      <c r="EX911">
        <v>2</v>
      </c>
      <c r="EY911">
        <v>0.420935</v>
      </c>
      <c r="EZ911">
        <v>9.28105</v>
      </c>
      <c r="FA911">
        <v>19.9136</v>
      </c>
      <c r="FB911">
        <v>5.20291</v>
      </c>
      <c r="FC911">
        <v>12.0099</v>
      </c>
      <c r="FD911">
        <v>4.976</v>
      </c>
      <c r="FE911">
        <v>3.294</v>
      </c>
      <c r="FF911">
        <v>9999</v>
      </c>
      <c r="FG911">
        <v>9999</v>
      </c>
      <c r="FH911">
        <v>9999</v>
      </c>
      <c r="FI911">
        <v>554</v>
      </c>
      <c r="FJ911">
        <v>1.8631</v>
      </c>
      <c r="FK911">
        <v>1.8678</v>
      </c>
      <c r="FL911">
        <v>1.86752</v>
      </c>
      <c r="FM911">
        <v>1.86874</v>
      </c>
      <c r="FN911">
        <v>1.86951</v>
      </c>
      <c r="FO911">
        <v>1.86554</v>
      </c>
      <c r="FP911">
        <v>1.86661</v>
      </c>
      <c r="FQ911">
        <v>1.86798</v>
      </c>
      <c r="FR911">
        <v>5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15.51</v>
      </c>
      <c r="GF911">
        <v>0.2156</v>
      </c>
      <c r="GG911">
        <v>5.21543574155078</v>
      </c>
      <c r="GH911">
        <v>0.0100486214095962</v>
      </c>
      <c r="GI911">
        <v>-1.74255938316833e-06</v>
      </c>
      <c r="GJ911">
        <v>3.40457676646056e-10</v>
      </c>
      <c r="GK911">
        <v>-0.0234001039270155</v>
      </c>
      <c r="GL911">
        <v>-0.0317258394575505</v>
      </c>
      <c r="GM911">
        <v>0.00293552719409138</v>
      </c>
      <c r="GN911">
        <v>-2.89779016759736e-05</v>
      </c>
      <c r="GO911">
        <v>-4</v>
      </c>
      <c r="GP911">
        <v>2214</v>
      </c>
      <c r="GQ911">
        <v>1</v>
      </c>
      <c r="GR911">
        <v>18</v>
      </c>
      <c r="GS911">
        <v>17511.1</v>
      </c>
      <c r="GT911">
        <v>28887</v>
      </c>
      <c r="GU911">
        <v>3.20557</v>
      </c>
      <c r="GV911">
        <v>2.65015</v>
      </c>
      <c r="GW911">
        <v>2.24854</v>
      </c>
      <c r="GX911">
        <v>2.73071</v>
      </c>
      <c r="GY911">
        <v>1.99585</v>
      </c>
      <c r="GZ911">
        <v>2.37427</v>
      </c>
      <c r="HA911">
        <v>42.218</v>
      </c>
      <c r="HB911">
        <v>15.1477</v>
      </c>
      <c r="HC911">
        <v>18</v>
      </c>
      <c r="HD911">
        <v>445.569</v>
      </c>
      <c r="HE911">
        <v>600.086</v>
      </c>
      <c r="HF911">
        <v>12.8562</v>
      </c>
      <c r="HG911">
        <v>32.0919</v>
      </c>
      <c r="HH911">
        <v>30.0009</v>
      </c>
      <c r="HI911">
        <v>31.8657</v>
      </c>
      <c r="HJ911">
        <v>31.7504</v>
      </c>
      <c r="HK911">
        <v>64.2039</v>
      </c>
      <c r="HL911">
        <v>45.8994</v>
      </c>
      <c r="HM911">
        <v>0</v>
      </c>
      <c r="HN911">
        <v>12.327</v>
      </c>
      <c r="HO911">
        <v>1289.13</v>
      </c>
      <c r="HP911">
        <v>16.578</v>
      </c>
      <c r="HQ911">
        <v>101.975</v>
      </c>
      <c r="HR911">
        <v>102.74</v>
      </c>
    </row>
    <row r="912" spans="1:226">
      <c r="A912">
        <v>896</v>
      </c>
      <c r="B912">
        <v>1657132442.1</v>
      </c>
      <c r="C912">
        <v>12409.5</v>
      </c>
      <c r="D912" t="s">
        <v>2158</v>
      </c>
      <c r="E912" t="s">
        <v>2159</v>
      </c>
      <c r="F912">
        <v>5</v>
      </c>
      <c r="G912" t="s">
        <v>2007</v>
      </c>
      <c r="H912" t="s">
        <v>354</v>
      </c>
      <c r="I912">
        <v>1657132434.31429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1301.41880986192</v>
      </c>
      <c r="AK912">
        <v>1275.37193939394</v>
      </c>
      <c r="AL912">
        <v>3.41068908590046</v>
      </c>
      <c r="AM912">
        <v>66.8851955056144</v>
      </c>
      <c r="AN912">
        <f>(AP912 - AO912 + BO912*1E3/(8.314*(BQ912+273.15)) * AR912/BN912 * AQ912) * BN912/(100*BB912) * 1000/(1000 - AP912)</f>
        <v>0</v>
      </c>
      <c r="AO912">
        <v>16.6185666939075</v>
      </c>
      <c r="AP912">
        <v>18.822763030303</v>
      </c>
      <c r="AQ912">
        <v>5.84955842664186e-05</v>
      </c>
      <c r="AR912">
        <v>77.4802015788082</v>
      </c>
      <c r="AS912">
        <v>10</v>
      </c>
      <c r="AT912">
        <v>2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6</v>
      </c>
      <c r="BC912">
        <v>0.5</v>
      </c>
      <c r="BD912" t="s">
        <v>355</v>
      </c>
      <c r="BE912">
        <v>2</v>
      </c>
      <c r="BF912" t="b">
        <v>1</v>
      </c>
      <c r="BG912">
        <v>1657132434.31429</v>
      </c>
      <c r="BH912">
        <v>1226.90928571429</v>
      </c>
      <c r="BI912">
        <v>1264.26785714286</v>
      </c>
      <c r="BJ912">
        <v>18.8164678571429</v>
      </c>
      <c r="BK912">
        <v>16.6111321428571</v>
      </c>
      <c r="BL912">
        <v>1211.4725</v>
      </c>
      <c r="BM912">
        <v>18.6008285714286</v>
      </c>
      <c r="BN912">
        <v>500.018035714286</v>
      </c>
      <c r="BO912">
        <v>73.9258857142857</v>
      </c>
      <c r="BP912">
        <v>0.046384625</v>
      </c>
      <c r="BQ912">
        <v>22.8094</v>
      </c>
      <c r="BR912">
        <v>23.7631321428571</v>
      </c>
      <c r="BS912">
        <v>999.9</v>
      </c>
      <c r="BT912">
        <v>0</v>
      </c>
      <c r="BU912">
        <v>0</v>
      </c>
      <c r="BV912">
        <v>9998.21428571429</v>
      </c>
      <c r="BW912">
        <v>0</v>
      </c>
      <c r="BX912">
        <v>2009.72392857143</v>
      </c>
      <c r="BY912">
        <v>-37.3584785714286</v>
      </c>
      <c r="BZ912">
        <v>1250.43857142857</v>
      </c>
      <c r="CA912">
        <v>1285.62428571429</v>
      </c>
      <c r="CB912">
        <v>2.20534142857143</v>
      </c>
      <c r="CC912">
        <v>1264.26785714286</v>
      </c>
      <c r="CD912">
        <v>16.6111321428571</v>
      </c>
      <c r="CE912">
        <v>1.39102464285714</v>
      </c>
      <c r="CF912">
        <v>1.22799285714286</v>
      </c>
      <c r="CG912">
        <v>11.8201464285714</v>
      </c>
      <c r="CH912">
        <v>9.94530464285714</v>
      </c>
      <c r="CI912">
        <v>1999.9875</v>
      </c>
      <c r="CJ912">
        <v>0.980006678571429</v>
      </c>
      <c r="CK912">
        <v>0.0199933321428571</v>
      </c>
      <c r="CL912">
        <v>0</v>
      </c>
      <c r="CM912">
        <v>2.30296428571429</v>
      </c>
      <c r="CN912">
        <v>0</v>
      </c>
      <c r="CO912">
        <v>5035.75178571429</v>
      </c>
      <c r="CP912">
        <v>17300.0785714286</v>
      </c>
      <c r="CQ912">
        <v>40.82775</v>
      </c>
      <c r="CR912">
        <v>42.375</v>
      </c>
      <c r="CS912">
        <v>40.875</v>
      </c>
      <c r="CT912">
        <v>40.5</v>
      </c>
      <c r="CU912">
        <v>39.95275</v>
      </c>
      <c r="CV912">
        <v>1959.9975</v>
      </c>
      <c r="CW912">
        <v>39.99</v>
      </c>
      <c r="CX912">
        <v>0</v>
      </c>
      <c r="CY912">
        <v>1657132422.7</v>
      </c>
      <c r="CZ912">
        <v>0</v>
      </c>
      <c r="DA912">
        <v>0</v>
      </c>
      <c r="DB912" t="s">
        <v>356</v>
      </c>
      <c r="DC912">
        <v>1656081770.5</v>
      </c>
      <c r="DD912">
        <v>1655399214.6</v>
      </c>
      <c r="DE912">
        <v>0</v>
      </c>
      <c r="DF912">
        <v>0.134</v>
      </c>
      <c r="DG912">
        <v>-0.06</v>
      </c>
      <c r="DH912">
        <v>9.331</v>
      </c>
      <c r="DI912">
        <v>0.511</v>
      </c>
      <c r="DJ912">
        <v>421</v>
      </c>
      <c r="DK912">
        <v>25</v>
      </c>
      <c r="DL912">
        <v>1.93</v>
      </c>
      <c r="DM912">
        <v>0.15</v>
      </c>
      <c r="DN912">
        <v>-37.360756097561</v>
      </c>
      <c r="DO912">
        <v>0.0531658536585067</v>
      </c>
      <c r="DP912">
        <v>0.368748177704488</v>
      </c>
      <c r="DQ912">
        <v>1</v>
      </c>
      <c r="DR912">
        <v>2.21165487804878</v>
      </c>
      <c r="DS912">
        <v>-0.126144878048779</v>
      </c>
      <c r="DT912">
        <v>0.0131235950461886</v>
      </c>
      <c r="DU912">
        <v>0</v>
      </c>
      <c r="DV912">
        <v>1</v>
      </c>
      <c r="DW912">
        <v>2</v>
      </c>
      <c r="DX912" t="s">
        <v>357</v>
      </c>
      <c r="DY912">
        <v>2.96825</v>
      </c>
      <c r="DZ912">
        <v>2.70049</v>
      </c>
      <c r="EA912">
        <v>0.156602</v>
      </c>
      <c r="EB912">
        <v>0.160618</v>
      </c>
      <c r="EC912">
        <v>0.070999</v>
      </c>
      <c r="ED912">
        <v>0.0655306</v>
      </c>
      <c r="EE912">
        <v>32675.7</v>
      </c>
      <c r="EF912">
        <v>35580.2</v>
      </c>
      <c r="EG912">
        <v>35142.8</v>
      </c>
      <c r="EH912">
        <v>38480.6</v>
      </c>
      <c r="EI912">
        <v>46360.3</v>
      </c>
      <c r="EJ912">
        <v>51937</v>
      </c>
      <c r="EK912">
        <v>54995.4</v>
      </c>
      <c r="EL912">
        <v>61722.1</v>
      </c>
      <c r="EM912">
        <v>1.8324</v>
      </c>
      <c r="EN912">
        <v>2.0628</v>
      </c>
      <c r="EO912">
        <v>-0.012666</v>
      </c>
      <c r="EP912">
        <v>0</v>
      </c>
      <c r="EQ912">
        <v>23.9822</v>
      </c>
      <c r="ER912">
        <v>999.9</v>
      </c>
      <c r="ES912">
        <v>34.709</v>
      </c>
      <c r="ET912">
        <v>39.196</v>
      </c>
      <c r="EU912">
        <v>33.3373</v>
      </c>
      <c r="EV912">
        <v>54.9531</v>
      </c>
      <c r="EW912">
        <v>35.617</v>
      </c>
      <c r="EX912">
        <v>2</v>
      </c>
      <c r="EY912">
        <v>0.421301</v>
      </c>
      <c r="EZ912">
        <v>9.28105</v>
      </c>
      <c r="FA912">
        <v>19.9135</v>
      </c>
      <c r="FB912">
        <v>5.20172</v>
      </c>
      <c r="FC912">
        <v>12.0099</v>
      </c>
      <c r="FD912">
        <v>4.976</v>
      </c>
      <c r="FE912">
        <v>3.294</v>
      </c>
      <c r="FF912">
        <v>9999</v>
      </c>
      <c r="FG912">
        <v>9999</v>
      </c>
      <c r="FH912">
        <v>9999</v>
      </c>
      <c r="FI912">
        <v>554</v>
      </c>
      <c r="FJ912">
        <v>1.8631</v>
      </c>
      <c r="FK912">
        <v>1.86783</v>
      </c>
      <c r="FL912">
        <v>1.86752</v>
      </c>
      <c r="FM912">
        <v>1.86877</v>
      </c>
      <c r="FN912">
        <v>1.86951</v>
      </c>
      <c r="FO912">
        <v>1.86554</v>
      </c>
      <c r="FP912">
        <v>1.86661</v>
      </c>
      <c r="FQ912">
        <v>1.86798</v>
      </c>
      <c r="FR912">
        <v>5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15.63</v>
      </c>
      <c r="GF912">
        <v>0.2158</v>
      </c>
      <c r="GG912">
        <v>5.21543574155078</v>
      </c>
      <c r="GH912">
        <v>0.0100486214095962</v>
      </c>
      <c r="GI912">
        <v>-1.74255938316833e-06</v>
      </c>
      <c r="GJ912">
        <v>3.40457676646056e-10</v>
      </c>
      <c r="GK912">
        <v>-0.0234001039270155</v>
      </c>
      <c r="GL912">
        <v>-0.0317258394575505</v>
      </c>
      <c r="GM912">
        <v>0.00293552719409138</v>
      </c>
      <c r="GN912">
        <v>-2.89779016759736e-05</v>
      </c>
      <c r="GO912">
        <v>-4</v>
      </c>
      <c r="GP912">
        <v>2214</v>
      </c>
      <c r="GQ912">
        <v>1</v>
      </c>
      <c r="GR912">
        <v>18</v>
      </c>
      <c r="GS912">
        <v>17511.2</v>
      </c>
      <c r="GT912">
        <v>28887.1</v>
      </c>
      <c r="GU912">
        <v>3.23853</v>
      </c>
      <c r="GV912">
        <v>2.64648</v>
      </c>
      <c r="GW912">
        <v>2.24854</v>
      </c>
      <c r="GX912">
        <v>2.73071</v>
      </c>
      <c r="GY912">
        <v>1.99585</v>
      </c>
      <c r="GZ912">
        <v>2.34375</v>
      </c>
      <c r="HA912">
        <v>42.2445</v>
      </c>
      <c r="HB912">
        <v>15.139</v>
      </c>
      <c r="HC912">
        <v>18</v>
      </c>
      <c r="HD912">
        <v>445.382</v>
      </c>
      <c r="HE912">
        <v>600.169</v>
      </c>
      <c r="HF912">
        <v>12.856</v>
      </c>
      <c r="HG912">
        <v>32.0976</v>
      </c>
      <c r="HH912">
        <v>30.0006</v>
      </c>
      <c r="HI912">
        <v>31.8741</v>
      </c>
      <c r="HJ912">
        <v>31.7587</v>
      </c>
      <c r="HK912">
        <v>64.8094</v>
      </c>
      <c r="HL912">
        <v>45.8994</v>
      </c>
      <c r="HM912">
        <v>0</v>
      </c>
      <c r="HN912">
        <v>12.3242</v>
      </c>
      <c r="HO912">
        <v>1309.22</v>
      </c>
      <c r="HP912">
        <v>16.5756</v>
      </c>
      <c r="HQ912">
        <v>101.974</v>
      </c>
      <c r="HR912">
        <v>102.737</v>
      </c>
    </row>
    <row r="913" spans="1:226">
      <c r="A913">
        <v>897</v>
      </c>
      <c r="B913">
        <v>1657132447.1</v>
      </c>
      <c r="C913">
        <v>12414.5</v>
      </c>
      <c r="D913" t="s">
        <v>2160</v>
      </c>
      <c r="E913" t="s">
        <v>2161</v>
      </c>
      <c r="F913">
        <v>5</v>
      </c>
      <c r="G913" t="s">
        <v>2007</v>
      </c>
      <c r="H913" t="s">
        <v>354</v>
      </c>
      <c r="I913">
        <v>1657132439.6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1318.45463247383</v>
      </c>
      <c r="AK913">
        <v>1292.29303030303</v>
      </c>
      <c r="AL913">
        <v>3.38722335638314</v>
      </c>
      <c r="AM913">
        <v>66.8851955056144</v>
      </c>
      <c r="AN913">
        <f>(AP913 - AO913 + BO913*1E3/(8.314*(BQ913+273.15)) * AR913/BN913 * AQ913) * BN913/(100*BB913) * 1000/(1000 - AP913)</f>
        <v>0</v>
      </c>
      <c r="AO913">
        <v>16.627356498716</v>
      </c>
      <c r="AP913">
        <v>18.8147406060606</v>
      </c>
      <c r="AQ913">
        <v>0.000167680058386593</v>
      </c>
      <c r="AR913">
        <v>77.4802015788082</v>
      </c>
      <c r="AS913">
        <v>9</v>
      </c>
      <c r="AT913">
        <v>2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6</v>
      </c>
      <c r="BC913">
        <v>0.5</v>
      </c>
      <c r="BD913" t="s">
        <v>355</v>
      </c>
      <c r="BE913">
        <v>2</v>
      </c>
      <c r="BF913" t="b">
        <v>1</v>
      </c>
      <c r="BG913">
        <v>1657132439.6</v>
      </c>
      <c r="BH913">
        <v>1244.66518518519</v>
      </c>
      <c r="BI913">
        <v>1282.06888888889</v>
      </c>
      <c r="BJ913">
        <v>18.8170925925926</v>
      </c>
      <c r="BK913">
        <v>16.6207740740741</v>
      </c>
      <c r="BL913">
        <v>1229.10037037037</v>
      </c>
      <c r="BM913">
        <v>18.6014111111111</v>
      </c>
      <c r="BN913">
        <v>500.031407407407</v>
      </c>
      <c r="BO913">
        <v>73.9266148148148</v>
      </c>
      <c r="BP913">
        <v>0.0463825518518519</v>
      </c>
      <c r="BQ913">
        <v>22.8097777777778</v>
      </c>
      <c r="BR913">
        <v>23.7742222222222</v>
      </c>
      <c r="BS913">
        <v>999.9</v>
      </c>
      <c r="BT913">
        <v>0</v>
      </c>
      <c r="BU913">
        <v>0</v>
      </c>
      <c r="BV913">
        <v>10003.8888888889</v>
      </c>
      <c r="BW913">
        <v>0</v>
      </c>
      <c r="BX913">
        <v>2012.04481481481</v>
      </c>
      <c r="BY913">
        <v>-37.4025407407407</v>
      </c>
      <c r="BZ913">
        <v>1268.5362962963</v>
      </c>
      <c r="CA913">
        <v>1303.73925925926</v>
      </c>
      <c r="CB913">
        <v>2.19631222222222</v>
      </c>
      <c r="CC913">
        <v>1282.06888888889</v>
      </c>
      <c r="CD913">
        <v>16.6207740740741</v>
      </c>
      <c r="CE913">
        <v>1.39108444444444</v>
      </c>
      <c r="CF913">
        <v>1.22871740740741</v>
      </c>
      <c r="CG913">
        <v>11.8207962962963</v>
      </c>
      <c r="CH913">
        <v>9.95412037037037</v>
      </c>
      <c r="CI913">
        <v>2000.01851851852</v>
      </c>
      <c r="CJ913">
        <v>0.980006888888889</v>
      </c>
      <c r="CK913">
        <v>0.0199931148148148</v>
      </c>
      <c r="CL913">
        <v>0</v>
      </c>
      <c r="CM913">
        <v>2.26041481481481</v>
      </c>
      <c r="CN913">
        <v>0</v>
      </c>
      <c r="CO913">
        <v>5035.70333333333</v>
      </c>
      <c r="CP913">
        <v>17300.3407407407</v>
      </c>
      <c r="CQ913">
        <v>40.8353333333333</v>
      </c>
      <c r="CR913">
        <v>42.375</v>
      </c>
      <c r="CS913">
        <v>40.875</v>
      </c>
      <c r="CT913">
        <v>40.5</v>
      </c>
      <c r="CU913">
        <v>39.944</v>
      </c>
      <c r="CV913">
        <v>1960.02851851852</v>
      </c>
      <c r="CW913">
        <v>39.99</v>
      </c>
      <c r="CX913">
        <v>0</v>
      </c>
      <c r="CY913">
        <v>1657132427.5</v>
      </c>
      <c r="CZ913">
        <v>0</v>
      </c>
      <c r="DA913">
        <v>0</v>
      </c>
      <c r="DB913" t="s">
        <v>356</v>
      </c>
      <c r="DC913">
        <v>1656081770.5</v>
      </c>
      <c r="DD913">
        <v>1655399214.6</v>
      </c>
      <c r="DE913">
        <v>0</v>
      </c>
      <c r="DF913">
        <v>0.134</v>
      </c>
      <c r="DG913">
        <v>-0.06</v>
      </c>
      <c r="DH913">
        <v>9.331</v>
      </c>
      <c r="DI913">
        <v>0.511</v>
      </c>
      <c r="DJ913">
        <v>421</v>
      </c>
      <c r="DK913">
        <v>25</v>
      </c>
      <c r="DL913">
        <v>1.93</v>
      </c>
      <c r="DM913">
        <v>0.15</v>
      </c>
      <c r="DN913">
        <v>-37.3768048780488</v>
      </c>
      <c r="DO913">
        <v>0.341333101045311</v>
      </c>
      <c r="DP913">
        <v>0.366596233631484</v>
      </c>
      <c r="DQ913">
        <v>0</v>
      </c>
      <c r="DR913">
        <v>2.20367512195122</v>
      </c>
      <c r="DS913">
        <v>-0.104816236933795</v>
      </c>
      <c r="DT913">
        <v>0.0110509955675454</v>
      </c>
      <c r="DU913">
        <v>0</v>
      </c>
      <c r="DV913">
        <v>0</v>
      </c>
      <c r="DW913">
        <v>2</v>
      </c>
      <c r="DX913" t="s">
        <v>367</v>
      </c>
      <c r="DY913">
        <v>2.96865</v>
      </c>
      <c r="DZ913">
        <v>2.69997</v>
      </c>
      <c r="EA913">
        <v>0.157928</v>
      </c>
      <c r="EB913">
        <v>0.161952</v>
      </c>
      <c r="EC913">
        <v>0.0709776</v>
      </c>
      <c r="ED913">
        <v>0.0655522</v>
      </c>
      <c r="EE913">
        <v>32623.7</v>
      </c>
      <c r="EF913">
        <v>35523</v>
      </c>
      <c r="EG913">
        <v>35142.2</v>
      </c>
      <c r="EH913">
        <v>38480</v>
      </c>
      <c r="EI913">
        <v>46360</v>
      </c>
      <c r="EJ913">
        <v>51934.3</v>
      </c>
      <c r="EK913">
        <v>54993.6</v>
      </c>
      <c r="EL913">
        <v>61720.4</v>
      </c>
      <c r="EM913">
        <v>1.8342</v>
      </c>
      <c r="EN913">
        <v>2.0624</v>
      </c>
      <c r="EO913">
        <v>-0.012666</v>
      </c>
      <c r="EP913">
        <v>0</v>
      </c>
      <c r="EQ913">
        <v>23.9802</v>
      </c>
      <c r="ER913">
        <v>999.9</v>
      </c>
      <c r="ES913">
        <v>34.733</v>
      </c>
      <c r="ET913">
        <v>39.196</v>
      </c>
      <c r="EU913">
        <v>33.3656</v>
      </c>
      <c r="EV913">
        <v>54.5731</v>
      </c>
      <c r="EW913">
        <v>35.5529</v>
      </c>
      <c r="EX913">
        <v>2</v>
      </c>
      <c r="EY913">
        <v>0.422297</v>
      </c>
      <c r="EZ913">
        <v>9.28105</v>
      </c>
      <c r="FA913">
        <v>19.9132</v>
      </c>
      <c r="FB913">
        <v>5.19932</v>
      </c>
      <c r="FC913">
        <v>12.0099</v>
      </c>
      <c r="FD913">
        <v>4.9756</v>
      </c>
      <c r="FE913">
        <v>3.294</v>
      </c>
      <c r="FF913">
        <v>9999</v>
      </c>
      <c r="FG913">
        <v>9999</v>
      </c>
      <c r="FH913">
        <v>9999</v>
      </c>
      <c r="FI913">
        <v>554</v>
      </c>
      <c r="FJ913">
        <v>1.86313</v>
      </c>
      <c r="FK913">
        <v>1.86783</v>
      </c>
      <c r="FL913">
        <v>1.86752</v>
      </c>
      <c r="FM913">
        <v>1.86874</v>
      </c>
      <c r="FN913">
        <v>1.86951</v>
      </c>
      <c r="FO913">
        <v>1.86554</v>
      </c>
      <c r="FP913">
        <v>1.86661</v>
      </c>
      <c r="FQ913">
        <v>1.86798</v>
      </c>
      <c r="FR913">
        <v>5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15.75</v>
      </c>
      <c r="GF913">
        <v>0.2155</v>
      </c>
      <c r="GG913">
        <v>5.21543574155078</v>
      </c>
      <c r="GH913">
        <v>0.0100486214095962</v>
      </c>
      <c r="GI913">
        <v>-1.74255938316833e-06</v>
      </c>
      <c r="GJ913">
        <v>3.40457676646056e-10</v>
      </c>
      <c r="GK913">
        <v>-0.0234001039270155</v>
      </c>
      <c r="GL913">
        <v>-0.0317258394575505</v>
      </c>
      <c r="GM913">
        <v>0.00293552719409138</v>
      </c>
      <c r="GN913">
        <v>-2.89779016759736e-05</v>
      </c>
      <c r="GO913">
        <v>-4</v>
      </c>
      <c r="GP913">
        <v>2214</v>
      </c>
      <c r="GQ913">
        <v>1</v>
      </c>
      <c r="GR913">
        <v>18</v>
      </c>
      <c r="GS913">
        <v>17511.3</v>
      </c>
      <c r="GT913">
        <v>28887.2</v>
      </c>
      <c r="GU913">
        <v>3.27026</v>
      </c>
      <c r="GV913">
        <v>2.65015</v>
      </c>
      <c r="GW913">
        <v>2.24854</v>
      </c>
      <c r="GX913">
        <v>2.73071</v>
      </c>
      <c r="GY913">
        <v>1.99585</v>
      </c>
      <c r="GZ913">
        <v>2.32544</v>
      </c>
      <c r="HA913">
        <v>42.2445</v>
      </c>
      <c r="HB913">
        <v>15.1127</v>
      </c>
      <c r="HC913">
        <v>18</v>
      </c>
      <c r="HD913">
        <v>446.559</v>
      </c>
      <c r="HE913">
        <v>599.94</v>
      </c>
      <c r="HF913">
        <v>12.852</v>
      </c>
      <c r="HG913">
        <v>32.106</v>
      </c>
      <c r="HH913">
        <v>30.0008</v>
      </c>
      <c r="HI913">
        <v>31.8824</v>
      </c>
      <c r="HJ913">
        <v>31.767</v>
      </c>
      <c r="HK913">
        <v>65.4806</v>
      </c>
      <c r="HL913">
        <v>45.8994</v>
      </c>
      <c r="HM913">
        <v>0</v>
      </c>
      <c r="HN913">
        <v>12.3275</v>
      </c>
      <c r="HO913">
        <v>1322.67</v>
      </c>
      <c r="HP913">
        <v>16.582</v>
      </c>
      <c r="HQ913">
        <v>101.971</v>
      </c>
      <c r="HR913">
        <v>102.735</v>
      </c>
    </row>
    <row r="914" spans="1:226">
      <c r="A914">
        <v>898</v>
      </c>
      <c r="B914">
        <v>1657132452.1</v>
      </c>
      <c r="C914">
        <v>12419.5</v>
      </c>
      <c r="D914" t="s">
        <v>2162</v>
      </c>
      <c r="E914" t="s">
        <v>2163</v>
      </c>
      <c r="F914">
        <v>5</v>
      </c>
      <c r="G914" t="s">
        <v>2007</v>
      </c>
      <c r="H914" t="s">
        <v>354</v>
      </c>
      <c r="I914">
        <v>1657132444.31429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1335.87550262736</v>
      </c>
      <c r="AK914">
        <v>1309.68951515151</v>
      </c>
      <c r="AL914">
        <v>3.41972039509848</v>
      </c>
      <c r="AM914">
        <v>66.8851955056144</v>
      </c>
      <c r="AN914">
        <f>(AP914 - AO914 + BO914*1E3/(8.314*(BQ914+273.15)) * AR914/BN914 * AQ914) * BN914/(100*BB914) * 1000/(1000 - AP914)</f>
        <v>0</v>
      </c>
      <c r="AO914">
        <v>16.6362791382018</v>
      </c>
      <c r="AP914">
        <v>18.812103030303</v>
      </c>
      <c r="AQ914">
        <v>-2.1610296146094e-05</v>
      </c>
      <c r="AR914">
        <v>77.4802015788082</v>
      </c>
      <c r="AS914">
        <v>10</v>
      </c>
      <c r="AT914">
        <v>2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6</v>
      </c>
      <c r="BC914">
        <v>0.5</v>
      </c>
      <c r="BD914" t="s">
        <v>355</v>
      </c>
      <c r="BE914">
        <v>2</v>
      </c>
      <c r="BF914" t="b">
        <v>1</v>
      </c>
      <c r="BG914">
        <v>1657132444.31429</v>
      </c>
      <c r="BH914">
        <v>1260.53321428571</v>
      </c>
      <c r="BI914">
        <v>1297.87821428571</v>
      </c>
      <c r="BJ914">
        <v>18.8170964285714</v>
      </c>
      <c r="BK914">
        <v>16.6292142857143</v>
      </c>
      <c r="BL914">
        <v>1244.85285714286</v>
      </c>
      <c r="BM914">
        <v>18.601425</v>
      </c>
      <c r="BN914">
        <v>500.015714285714</v>
      </c>
      <c r="BO914">
        <v>73.9266392857143</v>
      </c>
      <c r="BP914">
        <v>0.0463891285714286</v>
      </c>
      <c r="BQ914">
        <v>22.8068571428571</v>
      </c>
      <c r="BR914">
        <v>23.7712071428571</v>
      </c>
      <c r="BS914">
        <v>999.9</v>
      </c>
      <c r="BT914">
        <v>0</v>
      </c>
      <c r="BU914">
        <v>0</v>
      </c>
      <c r="BV914">
        <v>9990.89285714286</v>
      </c>
      <c r="BW914">
        <v>0</v>
      </c>
      <c r="BX914">
        <v>2015.48071428571</v>
      </c>
      <c r="BY914">
        <v>-37.3448785714286</v>
      </c>
      <c r="BZ914">
        <v>1284.70714285714</v>
      </c>
      <c r="CA914">
        <v>1319.8275</v>
      </c>
      <c r="CB914">
        <v>2.18787821428571</v>
      </c>
      <c r="CC914">
        <v>1297.87821428571</v>
      </c>
      <c r="CD914">
        <v>16.6292142857143</v>
      </c>
      <c r="CE914">
        <v>1.39108464285714</v>
      </c>
      <c r="CF914">
        <v>1.22934107142857</v>
      </c>
      <c r="CG914">
        <v>11.8208035714286</v>
      </c>
      <c r="CH914">
        <v>9.96170571428572</v>
      </c>
      <c r="CI914">
        <v>2000.02</v>
      </c>
      <c r="CJ914">
        <v>0.980006785714286</v>
      </c>
      <c r="CK914">
        <v>0.0199932214285714</v>
      </c>
      <c r="CL914">
        <v>0</v>
      </c>
      <c r="CM914">
        <v>2.2803</v>
      </c>
      <c r="CN914">
        <v>0</v>
      </c>
      <c r="CO914">
        <v>5040.78071428571</v>
      </c>
      <c r="CP914">
        <v>17300.3464285714</v>
      </c>
      <c r="CQ914">
        <v>40.83</v>
      </c>
      <c r="CR914">
        <v>42.375</v>
      </c>
      <c r="CS914">
        <v>40.875</v>
      </c>
      <c r="CT914">
        <v>40.5</v>
      </c>
      <c r="CU914">
        <v>39.9505</v>
      </c>
      <c r="CV914">
        <v>1960.03</v>
      </c>
      <c r="CW914">
        <v>39.99</v>
      </c>
      <c r="CX914">
        <v>0</v>
      </c>
      <c r="CY914">
        <v>1657132432.3</v>
      </c>
      <c r="CZ914">
        <v>0</v>
      </c>
      <c r="DA914">
        <v>0</v>
      </c>
      <c r="DB914" t="s">
        <v>356</v>
      </c>
      <c r="DC914">
        <v>1656081770.5</v>
      </c>
      <c r="DD914">
        <v>1655399214.6</v>
      </c>
      <c r="DE914">
        <v>0</v>
      </c>
      <c r="DF914">
        <v>0.134</v>
      </c>
      <c r="DG914">
        <v>-0.06</v>
      </c>
      <c r="DH914">
        <v>9.331</v>
      </c>
      <c r="DI914">
        <v>0.511</v>
      </c>
      <c r="DJ914">
        <v>421</v>
      </c>
      <c r="DK914">
        <v>25</v>
      </c>
      <c r="DL914">
        <v>1.93</v>
      </c>
      <c r="DM914">
        <v>0.15</v>
      </c>
      <c r="DN914">
        <v>-37.3871073170732</v>
      </c>
      <c r="DO914">
        <v>0.442611846689903</v>
      </c>
      <c r="DP914">
        <v>0.380257904387141</v>
      </c>
      <c r="DQ914">
        <v>0</v>
      </c>
      <c r="DR914">
        <v>2.19246414634146</v>
      </c>
      <c r="DS914">
        <v>-0.105006062717766</v>
      </c>
      <c r="DT914">
        <v>0.0110939383527089</v>
      </c>
      <c r="DU914">
        <v>0</v>
      </c>
      <c r="DV914">
        <v>0</v>
      </c>
      <c r="DW914">
        <v>2</v>
      </c>
      <c r="DX914" t="s">
        <v>367</v>
      </c>
      <c r="DY914">
        <v>2.96804</v>
      </c>
      <c r="DZ914">
        <v>2.69976</v>
      </c>
      <c r="EA914">
        <v>0.159223</v>
      </c>
      <c r="EB914">
        <v>0.163165</v>
      </c>
      <c r="EC914">
        <v>0.070985</v>
      </c>
      <c r="ED914">
        <v>0.0655836</v>
      </c>
      <c r="EE914">
        <v>32573</v>
      </c>
      <c r="EF914">
        <v>35470.8</v>
      </c>
      <c r="EG914">
        <v>35141.8</v>
      </c>
      <c r="EH914">
        <v>38479.2</v>
      </c>
      <c r="EI914">
        <v>46359.6</v>
      </c>
      <c r="EJ914">
        <v>51932.5</v>
      </c>
      <c r="EK914">
        <v>54993.5</v>
      </c>
      <c r="EL914">
        <v>61720.2</v>
      </c>
      <c r="EM914">
        <v>1.8328</v>
      </c>
      <c r="EN914">
        <v>2.0628</v>
      </c>
      <c r="EO914">
        <v>-0.0113249</v>
      </c>
      <c r="EP914">
        <v>0</v>
      </c>
      <c r="EQ914">
        <v>23.9762</v>
      </c>
      <c r="ER914">
        <v>999.9</v>
      </c>
      <c r="ES914">
        <v>34.733</v>
      </c>
      <c r="ET914">
        <v>39.217</v>
      </c>
      <c r="EU914">
        <v>33.3981</v>
      </c>
      <c r="EV914">
        <v>54.7631</v>
      </c>
      <c r="EW914">
        <v>35.637</v>
      </c>
      <c r="EX914">
        <v>2</v>
      </c>
      <c r="EY914">
        <v>0.422927</v>
      </c>
      <c r="EZ914">
        <v>9.28105</v>
      </c>
      <c r="FA914">
        <v>19.913</v>
      </c>
      <c r="FB914">
        <v>5.20172</v>
      </c>
      <c r="FC914">
        <v>12.0099</v>
      </c>
      <c r="FD914">
        <v>4.9756</v>
      </c>
      <c r="FE914">
        <v>3.294</v>
      </c>
      <c r="FF914">
        <v>9999</v>
      </c>
      <c r="FG914">
        <v>9999</v>
      </c>
      <c r="FH914">
        <v>9999</v>
      </c>
      <c r="FI914">
        <v>554</v>
      </c>
      <c r="FJ914">
        <v>1.8631</v>
      </c>
      <c r="FK914">
        <v>1.86783</v>
      </c>
      <c r="FL914">
        <v>1.86755</v>
      </c>
      <c r="FM914">
        <v>1.86877</v>
      </c>
      <c r="FN914">
        <v>1.86951</v>
      </c>
      <c r="FO914">
        <v>1.86557</v>
      </c>
      <c r="FP914">
        <v>1.86661</v>
      </c>
      <c r="FQ914">
        <v>1.86798</v>
      </c>
      <c r="FR914">
        <v>5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15.87</v>
      </c>
      <c r="GF914">
        <v>0.2158</v>
      </c>
      <c r="GG914">
        <v>5.21543574155078</v>
      </c>
      <c r="GH914">
        <v>0.0100486214095962</v>
      </c>
      <c r="GI914">
        <v>-1.74255938316833e-06</v>
      </c>
      <c r="GJ914">
        <v>3.40457676646056e-10</v>
      </c>
      <c r="GK914">
        <v>-0.0234001039270155</v>
      </c>
      <c r="GL914">
        <v>-0.0317258394575505</v>
      </c>
      <c r="GM914">
        <v>0.00293552719409138</v>
      </c>
      <c r="GN914">
        <v>-2.89779016759736e-05</v>
      </c>
      <c r="GO914">
        <v>-4</v>
      </c>
      <c r="GP914">
        <v>2214</v>
      </c>
      <c r="GQ914">
        <v>1</v>
      </c>
      <c r="GR914">
        <v>18</v>
      </c>
      <c r="GS914">
        <v>17511.4</v>
      </c>
      <c r="GT914">
        <v>28887.3</v>
      </c>
      <c r="GU914">
        <v>3.30078</v>
      </c>
      <c r="GV914">
        <v>2.64404</v>
      </c>
      <c r="GW914">
        <v>2.24854</v>
      </c>
      <c r="GX914">
        <v>2.72949</v>
      </c>
      <c r="GY914">
        <v>1.99585</v>
      </c>
      <c r="GZ914">
        <v>2.34619</v>
      </c>
      <c r="HA914">
        <v>42.2445</v>
      </c>
      <c r="HB914">
        <v>15.1215</v>
      </c>
      <c r="HC914">
        <v>18</v>
      </c>
      <c r="HD914">
        <v>445.732</v>
      </c>
      <c r="HE914">
        <v>600.314</v>
      </c>
      <c r="HF914">
        <v>12.8457</v>
      </c>
      <c r="HG914">
        <v>32.1118</v>
      </c>
      <c r="HH914">
        <v>30.0007</v>
      </c>
      <c r="HI914">
        <v>31.8881</v>
      </c>
      <c r="HJ914">
        <v>31.7726</v>
      </c>
      <c r="HK914">
        <v>66.0833</v>
      </c>
      <c r="HL914">
        <v>45.8994</v>
      </c>
      <c r="HM914">
        <v>0</v>
      </c>
      <c r="HN914">
        <v>12.3275</v>
      </c>
      <c r="HO914">
        <v>1336.06</v>
      </c>
      <c r="HP914">
        <v>16.5854</v>
      </c>
      <c r="HQ914">
        <v>101.97</v>
      </c>
      <c r="HR914">
        <v>102.734</v>
      </c>
    </row>
    <row r="915" spans="1:226">
      <c r="A915">
        <v>899</v>
      </c>
      <c r="B915">
        <v>1657132457.1</v>
      </c>
      <c r="C915">
        <v>12424.5</v>
      </c>
      <c r="D915" t="s">
        <v>2164</v>
      </c>
      <c r="E915" t="s">
        <v>2165</v>
      </c>
      <c r="F915">
        <v>5</v>
      </c>
      <c r="G915" t="s">
        <v>2007</v>
      </c>
      <c r="H915" t="s">
        <v>354</v>
      </c>
      <c r="I915">
        <v>1657132449.6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1352.92873598776</v>
      </c>
      <c r="AK915">
        <v>1326.68921212121</v>
      </c>
      <c r="AL915">
        <v>3.40327895715811</v>
      </c>
      <c r="AM915">
        <v>66.8851955056144</v>
      </c>
      <c r="AN915">
        <f>(AP915 - AO915 + BO915*1E3/(8.314*(BQ915+273.15)) * AR915/BN915 * AQ915) * BN915/(100*BB915) * 1000/(1000 - AP915)</f>
        <v>0</v>
      </c>
      <c r="AO915">
        <v>16.6456535079551</v>
      </c>
      <c r="AP915">
        <v>18.8135945454545</v>
      </c>
      <c r="AQ915">
        <v>-8.97525862601214e-05</v>
      </c>
      <c r="AR915">
        <v>77.4802015788082</v>
      </c>
      <c r="AS915">
        <v>9</v>
      </c>
      <c r="AT915">
        <v>2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6</v>
      </c>
      <c r="BC915">
        <v>0.5</v>
      </c>
      <c r="BD915" t="s">
        <v>355</v>
      </c>
      <c r="BE915">
        <v>2</v>
      </c>
      <c r="BF915" t="b">
        <v>1</v>
      </c>
      <c r="BG915">
        <v>1657132449.6</v>
      </c>
      <c r="BH915">
        <v>1278.28481481481</v>
      </c>
      <c r="BI915">
        <v>1315.69333333333</v>
      </c>
      <c r="BJ915">
        <v>18.8163</v>
      </c>
      <c r="BK915">
        <v>16.6386259259259</v>
      </c>
      <c r="BL915">
        <v>1262.47555555556</v>
      </c>
      <c r="BM915">
        <v>18.6006666666667</v>
      </c>
      <c r="BN915">
        <v>500.000148148148</v>
      </c>
      <c r="BO915">
        <v>73.9267111111111</v>
      </c>
      <c r="BP915">
        <v>0.0463070666666667</v>
      </c>
      <c r="BQ915">
        <v>22.8013925925926</v>
      </c>
      <c r="BR915">
        <v>23.7716333333333</v>
      </c>
      <c r="BS915">
        <v>999.9</v>
      </c>
      <c r="BT915">
        <v>0</v>
      </c>
      <c r="BU915">
        <v>0</v>
      </c>
      <c r="BV915">
        <v>9985.74074074074</v>
      </c>
      <c r="BW915">
        <v>0</v>
      </c>
      <c r="BX915">
        <v>2018.28703703704</v>
      </c>
      <c r="BY915">
        <v>-37.408537037037</v>
      </c>
      <c r="BZ915">
        <v>1302.79777777778</v>
      </c>
      <c r="CA915">
        <v>1337.95592592593</v>
      </c>
      <c r="CB915">
        <v>2.17767740740741</v>
      </c>
      <c r="CC915">
        <v>1315.69333333333</v>
      </c>
      <c r="CD915">
        <v>16.6386259259259</v>
      </c>
      <c r="CE915">
        <v>1.39102740740741</v>
      </c>
      <c r="CF915">
        <v>1.23003740740741</v>
      </c>
      <c r="CG915">
        <v>11.8201814814815</v>
      </c>
      <c r="CH915">
        <v>9.97016444444444</v>
      </c>
      <c r="CI915">
        <v>2000.00555555556</v>
      </c>
      <c r="CJ915">
        <v>0.980006555555556</v>
      </c>
      <c r="CK915">
        <v>0.0199934592592593</v>
      </c>
      <c r="CL915">
        <v>0</v>
      </c>
      <c r="CM915">
        <v>2.29412962962963</v>
      </c>
      <c r="CN915">
        <v>0</v>
      </c>
      <c r="CO915">
        <v>5044.53</v>
      </c>
      <c r="CP915">
        <v>17300.2333333333</v>
      </c>
      <c r="CQ915">
        <v>40.826</v>
      </c>
      <c r="CR915">
        <v>42.375</v>
      </c>
      <c r="CS915">
        <v>40.875</v>
      </c>
      <c r="CT915">
        <v>40.5</v>
      </c>
      <c r="CU915">
        <v>39.958</v>
      </c>
      <c r="CV915">
        <v>1960.01555555556</v>
      </c>
      <c r="CW915">
        <v>39.99</v>
      </c>
      <c r="CX915">
        <v>0</v>
      </c>
      <c r="CY915">
        <v>1657132437.1</v>
      </c>
      <c r="CZ915">
        <v>0</v>
      </c>
      <c r="DA915">
        <v>0</v>
      </c>
      <c r="DB915" t="s">
        <v>356</v>
      </c>
      <c r="DC915">
        <v>1656081770.5</v>
      </c>
      <c r="DD915">
        <v>1655399214.6</v>
      </c>
      <c r="DE915">
        <v>0</v>
      </c>
      <c r="DF915">
        <v>0.134</v>
      </c>
      <c r="DG915">
        <v>-0.06</v>
      </c>
      <c r="DH915">
        <v>9.331</v>
      </c>
      <c r="DI915">
        <v>0.511</v>
      </c>
      <c r="DJ915">
        <v>421</v>
      </c>
      <c r="DK915">
        <v>25</v>
      </c>
      <c r="DL915">
        <v>1.93</v>
      </c>
      <c r="DM915">
        <v>0.15</v>
      </c>
      <c r="DN915">
        <v>-37.3565341463415</v>
      </c>
      <c r="DO915">
        <v>-0.371523344947789</v>
      </c>
      <c r="DP915">
        <v>0.386672526482638</v>
      </c>
      <c r="DQ915">
        <v>0</v>
      </c>
      <c r="DR915">
        <v>2.18532195121951</v>
      </c>
      <c r="DS915">
        <v>-0.112020209059229</v>
      </c>
      <c r="DT915">
        <v>0.0116807283893145</v>
      </c>
      <c r="DU915">
        <v>0</v>
      </c>
      <c r="DV915">
        <v>0</v>
      </c>
      <c r="DW915">
        <v>2</v>
      </c>
      <c r="DX915" t="s">
        <v>367</v>
      </c>
      <c r="DY915">
        <v>2.96815</v>
      </c>
      <c r="DZ915">
        <v>2.70032</v>
      </c>
      <c r="EA915">
        <v>0.160531</v>
      </c>
      <c r="EB915">
        <v>0.164442</v>
      </c>
      <c r="EC915">
        <v>0.0709804</v>
      </c>
      <c r="ED915">
        <v>0.0656123</v>
      </c>
      <c r="EE915">
        <v>32522.3</v>
      </c>
      <c r="EF915">
        <v>35415.3</v>
      </c>
      <c r="EG915">
        <v>35141.8</v>
      </c>
      <c r="EH915">
        <v>38477.8</v>
      </c>
      <c r="EI915">
        <v>46359.7</v>
      </c>
      <c r="EJ915">
        <v>51929.2</v>
      </c>
      <c r="EK915">
        <v>54993.4</v>
      </c>
      <c r="EL915">
        <v>61718.2</v>
      </c>
      <c r="EM915">
        <v>1.8332</v>
      </c>
      <c r="EN915">
        <v>2.0624</v>
      </c>
      <c r="EO915">
        <v>-0.013113</v>
      </c>
      <c r="EP915">
        <v>0</v>
      </c>
      <c r="EQ915">
        <v>23.9702</v>
      </c>
      <c r="ER915">
        <v>999.9</v>
      </c>
      <c r="ES915">
        <v>34.733</v>
      </c>
      <c r="ET915">
        <v>39.196</v>
      </c>
      <c r="EU915">
        <v>33.3622</v>
      </c>
      <c r="EV915">
        <v>55.0131</v>
      </c>
      <c r="EW915">
        <v>35.6771</v>
      </c>
      <c r="EX915">
        <v>2</v>
      </c>
      <c r="EY915">
        <v>0.423659</v>
      </c>
      <c r="EZ915">
        <v>9.28105</v>
      </c>
      <c r="FA915">
        <v>19.9133</v>
      </c>
      <c r="FB915">
        <v>5.20172</v>
      </c>
      <c r="FC915">
        <v>12.0099</v>
      </c>
      <c r="FD915">
        <v>4.976</v>
      </c>
      <c r="FE915">
        <v>3.294</v>
      </c>
      <c r="FF915">
        <v>9999</v>
      </c>
      <c r="FG915">
        <v>9999</v>
      </c>
      <c r="FH915">
        <v>9999</v>
      </c>
      <c r="FI915">
        <v>554.1</v>
      </c>
      <c r="FJ915">
        <v>1.86316</v>
      </c>
      <c r="FK915">
        <v>1.86783</v>
      </c>
      <c r="FL915">
        <v>1.86752</v>
      </c>
      <c r="FM915">
        <v>1.86874</v>
      </c>
      <c r="FN915">
        <v>1.86951</v>
      </c>
      <c r="FO915">
        <v>1.86554</v>
      </c>
      <c r="FP915">
        <v>1.86661</v>
      </c>
      <c r="FQ915">
        <v>1.86798</v>
      </c>
      <c r="FR915">
        <v>5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16</v>
      </c>
      <c r="GF915">
        <v>0.2156</v>
      </c>
      <c r="GG915">
        <v>5.21543574155078</v>
      </c>
      <c r="GH915">
        <v>0.0100486214095962</v>
      </c>
      <c r="GI915">
        <v>-1.74255938316833e-06</v>
      </c>
      <c r="GJ915">
        <v>3.40457676646056e-10</v>
      </c>
      <c r="GK915">
        <v>-0.0234001039270155</v>
      </c>
      <c r="GL915">
        <v>-0.0317258394575505</v>
      </c>
      <c r="GM915">
        <v>0.00293552719409138</v>
      </c>
      <c r="GN915">
        <v>-2.89779016759736e-05</v>
      </c>
      <c r="GO915">
        <v>-4</v>
      </c>
      <c r="GP915">
        <v>2214</v>
      </c>
      <c r="GQ915">
        <v>1</v>
      </c>
      <c r="GR915">
        <v>18</v>
      </c>
      <c r="GS915">
        <v>17511.4</v>
      </c>
      <c r="GT915">
        <v>28887.4</v>
      </c>
      <c r="GU915">
        <v>3.32886</v>
      </c>
      <c r="GV915">
        <v>2.64404</v>
      </c>
      <c r="GW915">
        <v>2.24854</v>
      </c>
      <c r="GX915">
        <v>2.73071</v>
      </c>
      <c r="GY915">
        <v>1.99585</v>
      </c>
      <c r="GZ915">
        <v>2.36206</v>
      </c>
      <c r="HA915">
        <v>42.2445</v>
      </c>
      <c r="HB915">
        <v>15.1302</v>
      </c>
      <c r="HC915">
        <v>18</v>
      </c>
      <c r="HD915">
        <v>446.04</v>
      </c>
      <c r="HE915">
        <v>600.085</v>
      </c>
      <c r="HF915">
        <v>12.8398</v>
      </c>
      <c r="HG915">
        <v>32.1174</v>
      </c>
      <c r="HH915">
        <v>30.0008</v>
      </c>
      <c r="HI915">
        <v>31.8964</v>
      </c>
      <c r="HJ915">
        <v>31.7809</v>
      </c>
      <c r="HK915">
        <v>66.7219</v>
      </c>
      <c r="HL915">
        <v>45.8994</v>
      </c>
      <c r="HM915">
        <v>0</v>
      </c>
      <c r="HN915">
        <v>12.3275</v>
      </c>
      <c r="HO915">
        <v>1356.18</v>
      </c>
      <c r="HP915">
        <v>16.5876</v>
      </c>
      <c r="HQ915">
        <v>101.97</v>
      </c>
      <c r="HR915">
        <v>102.73</v>
      </c>
    </row>
    <row r="916" spans="1:226">
      <c r="A916">
        <v>900</v>
      </c>
      <c r="B916">
        <v>1657132462.1</v>
      </c>
      <c r="C916">
        <v>12429.5</v>
      </c>
      <c r="D916" t="s">
        <v>2166</v>
      </c>
      <c r="E916" t="s">
        <v>2167</v>
      </c>
      <c r="F916">
        <v>5</v>
      </c>
      <c r="G916" t="s">
        <v>2007</v>
      </c>
      <c r="H916" t="s">
        <v>354</v>
      </c>
      <c r="I916">
        <v>1657132454.31429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1369.45222542424</v>
      </c>
      <c r="AK916">
        <v>1343.69072727273</v>
      </c>
      <c r="AL916">
        <v>3.3087578272995</v>
      </c>
      <c r="AM916">
        <v>66.8851955056144</v>
      </c>
      <c r="AN916">
        <f>(AP916 - AO916 + BO916*1E3/(8.314*(BQ916+273.15)) * AR916/BN916 * AQ916) * BN916/(100*BB916) * 1000/(1000 - AP916)</f>
        <v>0</v>
      </c>
      <c r="AO916">
        <v>16.655364540032</v>
      </c>
      <c r="AP916">
        <v>18.8123454545454</v>
      </c>
      <c r="AQ916">
        <v>8.29708257814918e-06</v>
      </c>
      <c r="AR916">
        <v>77.4802015788082</v>
      </c>
      <c r="AS916">
        <v>9</v>
      </c>
      <c r="AT916">
        <v>2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6</v>
      </c>
      <c r="BC916">
        <v>0.5</v>
      </c>
      <c r="BD916" t="s">
        <v>355</v>
      </c>
      <c r="BE916">
        <v>2</v>
      </c>
      <c r="BF916" t="b">
        <v>1</v>
      </c>
      <c r="BG916">
        <v>1657132454.31429</v>
      </c>
      <c r="BH916">
        <v>1294.15571428571</v>
      </c>
      <c r="BI916">
        <v>1331.34</v>
      </c>
      <c r="BJ916">
        <v>18.8148535714286</v>
      </c>
      <c r="BK916">
        <v>16.64725</v>
      </c>
      <c r="BL916">
        <v>1278.23178571429</v>
      </c>
      <c r="BM916">
        <v>18.5992892857143</v>
      </c>
      <c r="BN916">
        <v>499.978428571429</v>
      </c>
      <c r="BO916">
        <v>73.9261607142857</v>
      </c>
      <c r="BP916">
        <v>0.0462827571428571</v>
      </c>
      <c r="BQ916">
        <v>22.796775</v>
      </c>
      <c r="BR916">
        <v>23.7641642857143</v>
      </c>
      <c r="BS916">
        <v>999.9</v>
      </c>
      <c r="BT916">
        <v>0</v>
      </c>
      <c r="BU916">
        <v>0</v>
      </c>
      <c r="BV916">
        <v>9986.42857142857</v>
      </c>
      <c r="BW916">
        <v>0</v>
      </c>
      <c r="BX916">
        <v>2017.59035714286</v>
      </c>
      <c r="BY916">
        <v>-37.1839285714286</v>
      </c>
      <c r="BZ916">
        <v>1318.97178571429</v>
      </c>
      <c r="CA916">
        <v>1353.87892857143</v>
      </c>
      <c r="CB916">
        <v>2.16760178571429</v>
      </c>
      <c r="CC916">
        <v>1331.34</v>
      </c>
      <c r="CD916">
        <v>16.64725</v>
      </c>
      <c r="CE916">
        <v>1.39090928571429</v>
      </c>
      <c r="CF916">
        <v>1.23066607142857</v>
      </c>
      <c r="CG916">
        <v>11.8189035714286</v>
      </c>
      <c r="CH916">
        <v>9.97779178571428</v>
      </c>
      <c r="CI916">
        <v>1999.98571428571</v>
      </c>
      <c r="CJ916">
        <v>0.980006357142857</v>
      </c>
      <c r="CK916">
        <v>0.0199936642857143</v>
      </c>
      <c r="CL916">
        <v>0</v>
      </c>
      <c r="CM916">
        <v>2.31804642857143</v>
      </c>
      <c r="CN916">
        <v>0</v>
      </c>
      <c r="CO916">
        <v>5041.66392857143</v>
      </c>
      <c r="CP916">
        <v>17300.0571428571</v>
      </c>
      <c r="CQ916">
        <v>40.81425</v>
      </c>
      <c r="CR916">
        <v>42.3794285714286</v>
      </c>
      <c r="CS916">
        <v>40.875</v>
      </c>
      <c r="CT916">
        <v>40.5</v>
      </c>
      <c r="CU916">
        <v>39.955</v>
      </c>
      <c r="CV916">
        <v>1959.99571428571</v>
      </c>
      <c r="CW916">
        <v>39.99</v>
      </c>
      <c r="CX916">
        <v>0</v>
      </c>
      <c r="CY916">
        <v>1657132442.5</v>
      </c>
      <c r="CZ916">
        <v>0</v>
      </c>
      <c r="DA916">
        <v>0</v>
      </c>
      <c r="DB916" t="s">
        <v>356</v>
      </c>
      <c r="DC916">
        <v>1656081770.5</v>
      </c>
      <c r="DD916">
        <v>1655399214.6</v>
      </c>
      <c r="DE916">
        <v>0</v>
      </c>
      <c r="DF916">
        <v>0.134</v>
      </c>
      <c r="DG916">
        <v>-0.06</v>
      </c>
      <c r="DH916">
        <v>9.331</v>
      </c>
      <c r="DI916">
        <v>0.511</v>
      </c>
      <c r="DJ916">
        <v>421</v>
      </c>
      <c r="DK916">
        <v>25</v>
      </c>
      <c r="DL916">
        <v>1.93</v>
      </c>
      <c r="DM916">
        <v>0.15</v>
      </c>
      <c r="DN916">
        <v>-37.2771804878049</v>
      </c>
      <c r="DO916">
        <v>1.63846411149819</v>
      </c>
      <c r="DP916">
        <v>0.469914758860461</v>
      </c>
      <c r="DQ916">
        <v>0</v>
      </c>
      <c r="DR916">
        <v>2.17596292682927</v>
      </c>
      <c r="DS916">
        <v>-0.132395121951221</v>
      </c>
      <c r="DT916">
        <v>0.0134725497331321</v>
      </c>
      <c r="DU916">
        <v>0</v>
      </c>
      <c r="DV916">
        <v>0</v>
      </c>
      <c r="DW916">
        <v>2</v>
      </c>
      <c r="DX916" t="s">
        <v>367</v>
      </c>
      <c r="DY916">
        <v>2.96795</v>
      </c>
      <c r="DZ916">
        <v>2.69999</v>
      </c>
      <c r="EA916">
        <v>0.161781</v>
      </c>
      <c r="EB916">
        <v>0.165628</v>
      </c>
      <c r="EC916">
        <v>0.0709728</v>
      </c>
      <c r="ED916">
        <v>0.0656375</v>
      </c>
      <c r="EE916">
        <v>32472.9</v>
      </c>
      <c r="EF916">
        <v>35364.4</v>
      </c>
      <c r="EG916">
        <v>35140.9</v>
      </c>
      <c r="EH916">
        <v>38477.3</v>
      </c>
      <c r="EI916">
        <v>46359.1</v>
      </c>
      <c r="EJ916">
        <v>51927</v>
      </c>
      <c r="EK916">
        <v>54992.3</v>
      </c>
      <c r="EL916">
        <v>61717.2</v>
      </c>
      <c r="EM916">
        <v>1.8328</v>
      </c>
      <c r="EN916">
        <v>2.062</v>
      </c>
      <c r="EO916">
        <v>-0.0108778</v>
      </c>
      <c r="EP916">
        <v>0</v>
      </c>
      <c r="EQ916">
        <v>23.9661</v>
      </c>
      <c r="ER916">
        <v>999.9</v>
      </c>
      <c r="ES916">
        <v>34.733</v>
      </c>
      <c r="ET916">
        <v>39.196</v>
      </c>
      <c r="EU916">
        <v>33.3626</v>
      </c>
      <c r="EV916">
        <v>54.7231</v>
      </c>
      <c r="EW916">
        <v>35.6771</v>
      </c>
      <c r="EX916">
        <v>2</v>
      </c>
      <c r="EY916">
        <v>0.42435</v>
      </c>
      <c r="EZ916">
        <v>9.28105</v>
      </c>
      <c r="FA916">
        <v>19.9135</v>
      </c>
      <c r="FB916">
        <v>5.20052</v>
      </c>
      <c r="FC916">
        <v>12.0099</v>
      </c>
      <c r="FD916">
        <v>4.9752</v>
      </c>
      <c r="FE916">
        <v>3.294</v>
      </c>
      <c r="FF916">
        <v>9999</v>
      </c>
      <c r="FG916">
        <v>9999</v>
      </c>
      <c r="FH916">
        <v>9999</v>
      </c>
      <c r="FI916">
        <v>554.1</v>
      </c>
      <c r="FJ916">
        <v>1.8631</v>
      </c>
      <c r="FK916">
        <v>1.8678</v>
      </c>
      <c r="FL916">
        <v>1.86752</v>
      </c>
      <c r="FM916">
        <v>1.86874</v>
      </c>
      <c r="FN916">
        <v>1.86951</v>
      </c>
      <c r="FO916">
        <v>1.86554</v>
      </c>
      <c r="FP916">
        <v>1.86661</v>
      </c>
      <c r="FQ916">
        <v>1.86798</v>
      </c>
      <c r="FR916">
        <v>5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16.11</v>
      </c>
      <c r="GF916">
        <v>0.2155</v>
      </c>
      <c r="GG916">
        <v>5.21543574155078</v>
      </c>
      <c r="GH916">
        <v>0.0100486214095962</v>
      </c>
      <c r="GI916">
        <v>-1.74255938316833e-06</v>
      </c>
      <c r="GJ916">
        <v>3.40457676646056e-10</v>
      </c>
      <c r="GK916">
        <v>-0.0234001039270155</v>
      </c>
      <c r="GL916">
        <v>-0.0317258394575505</v>
      </c>
      <c r="GM916">
        <v>0.00293552719409138</v>
      </c>
      <c r="GN916">
        <v>-2.89779016759736e-05</v>
      </c>
      <c r="GO916">
        <v>-4</v>
      </c>
      <c r="GP916">
        <v>2214</v>
      </c>
      <c r="GQ916">
        <v>1</v>
      </c>
      <c r="GR916">
        <v>18</v>
      </c>
      <c r="GS916">
        <v>17511.5</v>
      </c>
      <c r="GT916">
        <v>28887.5</v>
      </c>
      <c r="GU916">
        <v>3.3606</v>
      </c>
      <c r="GV916">
        <v>2.64893</v>
      </c>
      <c r="GW916">
        <v>2.24854</v>
      </c>
      <c r="GX916">
        <v>2.72949</v>
      </c>
      <c r="GY916">
        <v>1.99585</v>
      </c>
      <c r="GZ916">
        <v>2.36694</v>
      </c>
      <c r="HA916">
        <v>42.2445</v>
      </c>
      <c r="HB916">
        <v>15.1302</v>
      </c>
      <c r="HC916">
        <v>18</v>
      </c>
      <c r="HD916">
        <v>445.853</v>
      </c>
      <c r="HE916">
        <v>599.851</v>
      </c>
      <c r="HF916">
        <v>12.8354</v>
      </c>
      <c r="HG916">
        <v>32.1259</v>
      </c>
      <c r="HH916">
        <v>30.0007</v>
      </c>
      <c r="HI916">
        <v>31.9048</v>
      </c>
      <c r="HJ916">
        <v>31.7892</v>
      </c>
      <c r="HK916">
        <v>67.3</v>
      </c>
      <c r="HL916">
        <v>45.8994</v>
      </c>
      <c r="HM916">
        <v>0</v>
      </c>
      <c r="HN916">
        <v>12.3234</v>
      </c>
      <c r="HO916">
        <v>1369.66</v>
      </c>
      <c r="HP916">
        <v>16.591</v>
      </c>
      <c r="HQ916">
        <v>101.968</v>
      </c>
      <c r="HR916">
        <v>102.729</v>
      </c>
    </row>
    <row r="917" spans="1:226">
      <c r="A917">
        <v>901</v>
      </c>
      <c r="B917">
        <v>1657132467.1</v>
      </c>
      <c r="C917">
        <v>12434.5</v>
      </c>
      <c r="D917" t="s">
        <v>2168</v>
      </c>
      <c r="E917" t="s">
        <v>2169</v>
      </c>
      <c r="F917">
        <v>5</v>
      </c>
      <c r="G917" t="s">
        <v>2007</v>
      </c>
      <c r="H917" t="s">
        <v>354</v>
      </c>
      <c r="I917">
        <v>1657132459.6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1385.00147466152</v>
      </c>
      <c r="AK917">
        <v>1359.59993939394</v>
      </c>
      <c r="AL917">
        <v>3.06926626384387</v>
      </c>
      <c r="AM917">
        <v>66.8851955056144</v>
      </c>
      <c r="AN917">
        <f>(AP917 - AO917 + BO917*1E3/(8.314*(BQ917+273.15)) * AR917/BN917 * AQ917) * BN917/(100*BB917) * 1000/(1000 - AP917)</f>
        <v>0</v>
      </c>
      <c r="AO917">
        <v>16.6695298557816</v>
      </c>
      <c r="AP917">
        <v>18.8142351515151</v>
      </c>
      <c r="AQ917">
        <v>1.27575128933877e-05</v>
      </c>
      <c r="AR917">
        <v>77.4802015788082</v>
      </c>
      <c r="AS917">
        <v>9</v>
      </c>
      <c r="AT917">
        <v>2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6</v>
      </c>
      <c r="BC917">
        <v>0.5</v>
      </c>
      <c r="BD917" t="s">
        <v>355</v>
      </c>
      <c r="BE917">
        <v>2</v>
      </c>
      <c r="BF917" t="b">
        <v>1</v>
      </c>
      <c r="BG917">
        <v>1657132459.6</v>
      </c>
      <c r="BH917">
        <v>1311.68740740741</v>
      </c>
      <c r="BI917">
        <v>1348.44888888889</v>
      </c>
      <c r="BJ917">
        <v>18.8145962962963</v>
      </c>
      <c r="BK917">
        <v>16.6585296296296</v>
      </c>
      <c r="BL917">
        <v>1295.63703703704</v>
      </c>
      <c r="BM917">
        <v>18.5990407407407</v>
      </c>
      <c r="BN917">
        <v>500.002518518519</v>
      </c>
      <c r="BO917">
        <v>73.9257703703704</v>
      </c>
      <c r="BP917">
        <v>0.0464010111111111</v>
      </c>
      <c r="BQ917">
        <v>22.7960407407407</v>
      </c>
      <c r="BR917">
        <v>23.7657481481481</v>
      </c>
      <c r="BS917">
        <v>999.9</v>
      </c>
      <c r="BT917">
        <v>0</v>
      </c>
      <c r="BU917">
        <v>0</v>
      </c>
      <c r="BV917">
        <v>9990.37037037037</v>
      </c>
      <c r="BW917">
        <v>0</v>
      </c>
      <c r="BX917">
        <v>2017.01962962963</v>
      </c>
      <c r="BY917">
        <v>-36.7611074074074</v>
      </c>
      <c r="BZ917">
        <v>1336.84</v>
      </c>
      <c r="CA917">
        <v>1371.29333333333</v>
      </c>
      <c r="CB917">
        <v>2.1560662962963</v>
      </c>
      <c r="CC917">
        <v>1348.44888888889</v>
      </c>
      <c r="CD917">
        <v>16.6585296296296</v>
      </c>
      <c r="CE917">
        <v>1.39088296296296</v>
      </c>
      <c r="CF917">
        <v>1.2314937037037</v>
      </c>
      <c r="CG917">
        <v>11.8186111111111</v>
      </c>
      <c r="CH917">
        <v>9.98782148148148</v>
      </c>
      <c r="CI917">
        <v>1999.98555555556</v>
      </c>
      <c r="CJ917">
        <v>0.980006444444445</v>
      </c>
      <c r="CK917">
        <v>0.0199935740740741</v>
      </c>
      <c r="CL917">
        <v>0</v>
      </c>
      <c r="CM917">
        <v>2.30714814814815</v>
      </c>
      <c r="CN917">
        <v>0</v>
      </c>
      <c r="CO917">
        <v>5035.87</v>
      </c>
      <c r="CP917">
        <v>17300.0592592593</v>
      </c>
      <c r="CQ917">
        <v>40.812</v>
      </c>
      <c r="CR917">
        <v>42.3864814814815</v>
      </c>
      <c r="CS917">
        <v>40.875</v>
      </c>
      <c r="CT917">
        <v>40.5</v>
      </c>
      <c r="CU917">
        <v>39.951</v>
      </c>
      <c r="CV917">
        <v>1959.99555555556</v>
      </c>
      <c r="CW917">
        <v>39.99</v>
      </c>
      <c r="CX917">
        <v>0</v>
      </c>
      <c r="CY917">
        <v>1657132447.3</v>
      </c>
      <c r="CZ917">
        <v>0</v>
      </c>
      <c r="DA917">
        <v>0</v>
      </c>
      <c r="DB917" t="s">
        <v>356</v>
      </c>
      <c r="DC917">
        <v>1656081770.5</v>
      </c>
      <c r="DD917">
        <v>1655399214.6</v>
      </c>
      <c r="DE917">
        <v>0</v>
      </c>
      <c r="DF917">
        <v>0.134</v>
      </c>
      <c r="DG917">
        <v>-0.06</v>
      </c>
      <c r="DH917">
        <v>9.331</v>
      </c>
      <c r="DI917">
        <v>0.511</v>
      </c>
      <c r="DJ917">
        <v>421</v>
      </c>
      <c r="DK917">
        <v>25</v>
      </c>
      <c r="DL917">
        <v>1.93</v>
      </c>
      <c r="DM917">
        <v>0.15</v>
      </c>
      <c r="DN917">
        <v>-36.9664634146341</v>
      </c>
      <c r="DO917">
        <v>5.08704250871072</v>
      </c>
      <c r="DP917">
        <v>0.689116400219698</v>
      </c>
      <c r="DQ917">
        <v>0</v>
      </c>
      <c r="DR917">
        <v>2.16470048780488</v>
      </c>
      <c r="DS917">
        <v>-0.132911498257835</v>
      </c>
      <c r="DT917">
        <v>0.0134661812993304</v>
      </c>
      <c r="DU917">
        <v>0</v>
      </c>
      <c r="DV917">
        <v>0</v>
      </c>
      <c r="DW917">
        <v>2</v>
      </c>
      <c r="DX917" t="s">
        <v>367</v>
      </c>
      <c r="DY917">
        <v>2.96767</v>
      </c>
      <c r="DZ917">
        <v>2.7001</v>
      </c>
      <c r="EA917">
        <v>0.16298</v>
      </c>
      <c r="EB917">
        <v>0.16687</v>
      </c>
      <c r="EC917">
        <v>0.0709874</v>
      </c>
      <c r="ED917">
        <v>0.0656756</v>
      </c>
      <c r="EE917">
        <v>32425.5</v>
      </c>
      <c r="EF917">
        <v>35311.1</v>
      </c>
      <c r="EG917">
        <v>35139.9</v>
      </c>
      <c r="EH917">
        <v>38476.7</v>
      </c>
      <c r="EI917">
        <v>46358</v>
      </c>
      <c r="EJ917">
        <v>51924.2</v>
      </c>
      <c r="EK917">
        <v>54991.8</v>
      </c>
      <c r="EL917">
        <v>61716.3</v>
      </c>
      <c r="EM917">
        <v>1.833</v>
      </c>
      <c r="EN917">
        <v>2.0618</v>
      </c>
      <c r="EO917">
        <v>-0.0119209</v>
      </c>
      <c r="EP917">
        <v>0</v>
      </c>
      <c r="EQ917">
        <v>23.9641</v>
      </c>
      <c r="ER917">
        <v>999.9</v>
      </c>
      <c r="ES917">
        <v>34.758</v>
      </c>
      <c r="ET917">
        <v>39.227</v>
      </c>
      <c r="EU917">
        <v>33.4412</v>
      </c>
      <c r="EV917">
        <v>55.0631</v>
      </c>
      <c r="EW917">
        <v>35.6891</v>
      </c>
      <c r="EX917">
        <v>2</v>
      </c>
      <c r="EY917">
        <v>0.425163</v>
      </c>
      <c r="EZ917">
        <v>9.28105</v>
      </c>
      <c r="FA917">
        <v>19.9133</v>
      </c>
      <c r="FB917">
        <v>5.20172</v>
      </c>
      <c r="FC917">
        <v>12.0099</v>
      </c>
      <c r="FD917">
        <v>4.9756</v>
      </c>
      <c r="FE917">
        <v>3.294</v>
      </c>
      <c r="FF917">
        <v>9999</v>
      </c>
      <c r="FG917">
        <v>9999</v>
      </c>
      <c r="FH917">
        <v>9999</v>
      </c>
      <c r="FI917">
        <v>554.1</v>
      </c>
      <c r="FJ917">
        <v>1.8631</v>
      </c>
      <c r="FK917">
        <v>1.86783</v>
      </c>
      <c r="FL917">
        <v>1.86752</v>
      </c>
      <c r="FM917">
        <v>1.8688</v>
      </c>
      <c r="FN917">
        <v>1.86951</v>
      </c>
      <c r="FO917">
        <v>1.86554</v>
      </c>
      <c r="FP917">
        <v>1.86661</v>
      </c>
      <c r="FQ917">
        <v>1.86798</v>
      </c>
      <c r="FR917">
        <v>5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16.23</v>
      </c>
      <c r="GF917">
        <v>0.2158</v>
      </c>
      <c r="GG917">
        <v>5.21543574155078</v>
      </c>
      <c r="GH917">
        <v>0.0100486214095962</v>
      </c>
      <c r="GI917">
        <v>-1.74255938316833e-06</v>
      </c>
      <c r="GJ917">
        <v>3.40457676646056e-10</v>
      </c>
      <c r="GK917">
        <v>-0.0234001039270155</v>
      </c>
      <c r="GL917">
        <v>-0.0317258394575505</v>
      </c>
      <c r="GM917">
        <v>0.00293552719409138</v>
      </c>
      <c r="GN917">
        <v>-2.89779016759736e-05</v>
      </c>
      <c r="GO917">
        <v>-4</v>
      </c>
      <c r="GP917">
        <v>2214</v>
      </c>
      <c r="GQ917">
        <v>1</v>
      </c>
      <c r="GR917">
        <v>18</v>
      </c>
      <c r="GS917">
        <v>17511.6</v>
      </c>
      <c r="GT917">
        <v>28887.5</v>
      </c>
      <c r="GU917">
        <v>3.38989</v>
      </c>
      <c r="GV917">
        <v>2.64771</v>
      </c>
      <c r="GW917">
        <v>2.24854</v>
      </c>
      <c r="GX917">
        <v>2.73071</v>
      </c>
      <c r="GY917">
        <v>1.99585</v>
      </c>
      <c r="GZ917">
        <v>2.35229</v>
      </c>
      <c r="HA917">
        <v>42.2445</v>
      </c>
      <c r="HB917">
        <v>15.1127</v>
      </c>
      <c r="HC917">
        <v>18</v>
      </c>
      <c r="HD917">
        <v>446.038</v>
      </c>
      <c r="HE917">
        <v>599.784</v>
      </c>
      <c r="HF917">
        <v>12.8326</v>
      </c>
      <c r="HG917">
        <v>32.1316</v>
      </c>
      <c r="HH917">
        <v>30.001</v>
      </c>
      <c r="HI917">
        <v>31.9133</v>
      </c>
      <c r="HJ917">
        <v>31.7975</v>
      </c>
      <c r="HK917">
        <v>67.9501</v>
      </c>
      <c r="HL917">
        <v>45.8994</v>
      </c>
      <c r="HM917">
        <v>0</v>
      </c>
      <c r="HN917">
        <v>12.3219</v>
      </c>
      <c r="HO917">
        <v>1389.97</v>
      </c>
      <c r="HP917">
        <v>16.5906</v>
      </c>
      <c r="HQ917">
        <v>101.966</v>
      </c>
      <c r="HR917">
        <v>102.727</v>
      </c>
    </row>
    <row r="918" spans="1:226">
      <c r="A918">
        <v>902</v>
      </c>
      <c r="B918">
        <v>1657132472.1</v>
      </c>
      <c r="C918">
        <v>12439.5</v>
      </c>
      <c r="D918" t="s">
        <v>2170</v>
      </c>
      <c r="E918" t="s">
        <v>2171</v>
      </c>
      <c r="F918">
        <v>5</v>
      </c>
      <c r="G918" t="s">
        <v>2007</v>
      </c>
      <c r="H918" t="s">
        <v>354</v>
      </c>
      <c r="I918">
        <v>1657132464.31429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1402.76146325058</v>
      </c>
      <c r="AK918">
        <v>1376.66703030303</v>
      </c>
      <c r="AL918">
        <v>3.3598093656274</v>
      </c>
      <c r="AM918">
        <v>66.8851955056144</v>
      </c>
      <c r="AN918">
        <f>(AP918 - AO918 + BO918*1E3/(8.314*(BQ918+273.15)) * AR918/BN918 * AQ918) * BN918/(100*BB918) * 1000/(1000 - AP918)</f>
        <v>0</v>
      </c>
      <c r="AO918">
        <v>16.6839092309887</v>
      </c>
      <c r="AP918">
        <v>18.8127757575758</v>
      </c>
      <c r="AQ918">
        <v>-0.000103103308300124</v>
      </c>
      <c r="AR918">
        <v>77.4802015788082</v>
      </c>
      <c r="AS918">
        <v>9</v>
      </c>
      <c r="AT918">
        <v>2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6</v>
      </c>
      <c r="BC918">
        <v>0.5</v>
      </c>
      <c r="BD918" t="s">
        <v>355</v>
      </c>
      <c r="BE918">
        <v>2</v>
      </c>
      <c r="BF918" t="b">
        <v>1</v>
      </c>
      <c r="BG918">
        <v>1657132464.31429</v>
      </c>
      <c r="BH918">
        <v>1327.11607142857</v>
      </c>
      <c r="BI918">
        <v>1363.87214285714</v>
      </c>
      <c r="BJ918">
        <v>18.8142678571429</v>
      </c>
      <c r="BK918">
        <v>16.6648928571429</v>
      </c>
      <c r="BL918">
        <v>1310.95464285714</v>
      </c>
      <c r="BM918">
        <v>18.5987285714286</v>
      </c>
      <c r="BN918">
        <v>500.00375</v>
      </c>
      <c r="BO918">
        <v>73.9252392857143</v>
      </c>
      <c r="BP918">
        <v>0.0463855892857143</v>
      </c>
      <c r="BQ918">
        <v>22.7952821428571</v>
      </c>
      <c r="BR918">
        <v>23.7615642857143</v>
      </c>
      <c r="BS918">
        <v>999.9</v>
      </c>
      <c r="BT918">
        <v>0</v>
      </c>
      <c r="BU918">
        <v>0</v>
      </c>
      <c r="BV918">
        <v>10000</v>
      </c>
      <c r="BW918">
        <v>0</v>
      </c>
      <c r="BX918">
        <v>2016.31785714286</v>
      </c>
      <c r="BY918">
        <v>-36.7569571428571</v>
      </c>
      <c r="BZ918">
        <v>1352.56392857143</v>
      </c>
      <c r="CA918">
        <v>1386.98714285714</v>
      </c>
      <c r="CB918">
        <v>2.14937035714286</v>
      </c>
      <c r="CC918">
        <v>1363.87214285714</v>
      </c>
      <c r="CD918">
        <v>16.6648928571429</v>
      </c>
      <c r="CE918">
        <v>1.39084857142857</v>
      </c>
      <c r="CF918">
        <v>1.23195571428571</v>
      </c>
      <c r="CG918">
        <v>11.8182357142857</v>
      </c>
      <c r="CH918">
        <v>9.9934275</v>
      </c>
      <c r="CI918">
        <v>1999.99714285714</v>
      </c>
      <c r="CJ918">
        <v>0.980006571428572</v>
      </c>
      <c r="CK918">
        <v>0.0199934428571429</v>
      </c>
      <c r="CL918">
        <v>0</v>
      </c>
      <c r="CM918">
        <v>2.32630714285714</v>
      </c>
      <c r="CN918">
        <v>0</v>
      </c>
      <c r="CO918">
        <v>5033.65178571429</v>
      </c>
      <c r="CP918">
        <v>17300.15</v>
      </c>
      <c r="CQ918">
        <v>40.812</v>
      </c>
      <c r="CR918">
        <v>42.3927142857143</v>
      </c>
      <c r="CS918">
        <v>40.875</v>
      </c>
      <c r="CT918">
        <v>40.5</v>
      </c>
      <c r="CU918">
        <v>39.946</v>
      </c>
      <c r="CV918">
        <v>1960.00714285714</v>
      </c>
      <c r="CW918">
        <v>39.99</v>
      </c>
      <c r="CX918">
        <v>0</v>
      </c>
      <c r="CY918">
        <v>1657132452.1</v>
      </c>
      <c r="CZ918">
        <v>0</v>
      </c>
      <c r="DA918">
        <v>0</v>
      </c>
      <c r="DB918" t="s">
        <v>356</v>
      </c>
      <c r="DC918">
        <v>1656081770.5</v>
      </c>
      <c r="DD918">
        <v>1655399214.6</v>
      </c>
      <c r="DE918">
        <v>0</v>
      </c>
      <c r="DF918">
        <v>0.134</v>
      </c>
      <c r="DG918">
        <v>-0.06</v>
      </c>
      <c r="DH918">
        <v>9.331</v>
      </c>
      <c r="DI918">
        <v>0.511</v>
      </c>
      <c r="DJ918">
        <v>421</v>
      </c>
      <c r="DK918">
        <v>25</v>
      </c>
      <c r="DL918">
        <v>1.93</v>
      </c>
      <c r="DM918">
        <v>0.15</v>
      </c>
      <c r="DN918">
        <v>-36.9143658536585</v>
      </c>
      <c r="DO918">
        <v>1.89681742160278</v>
      </c>
      <c r="DP918">
        <v>0.636768560249195</v>
      </c>
      <c r="DQ918">
        <v>0</v>
      </c>
      <c r="DR918">
        <v>2.15397463414634</v>
      </c>
      <c r="DS918">
        <v>-0.127170313588851</v>
      </c>
      <c r="DT918">
        <v>0.0128824212043258</v>
      </c>
      <c r="DU918">
        <v>0</v>
      </c>
      <c r="DV918">
        <v>0</v>
      </c>
      <c r="DW918">
        <v>2</v>
      </c>
      <c r="DX918" t="s">
        <v>367</v>
      </c>
      <c r="DY918">
        <v>2.96833</v>
      </c>
      <c r="DZ918">
        <v>2.69985</v>
      </c>
      <c r="EA918">
        <v>0.164238</v>
      </c>
      <c r="EB918">
        <v>0.168079</v>
      </c>
      <c r="EC918">
        <v>0.0709621</v>
      </c>
      <c r="ED918">
        <v>0.0654971</v>
      </c>
      <c r="EE918">
        <v>32376.4</v>
      </c>
      <c r="EF918">
        <v>35258.7</v>
      </c>
      <c r="EG918">
        <v>35139.6</v>
      </c>
      <c r="EH918">
        <v>38475.6</v>
      </c>
      <c r="EI918">
        <v>46358.1</v>
      </c>
      <c r="EJ918">
        <v>51933</v>
      </c>
      <c r="EK918">
        <v>54990.4</v>
      </c>
      <c r="EL918">
        <v>61715</v>
      </c>
      <c r="EM918">
        <v>1.8334</v>
      </c>
      <c r="EN918">
        <v>2.0618</v>
      </c>
      <c r="EO918">
        <v>-0.0120699</v>
      </c>
      <c r="EP918">
        <v>0</v>
      </c>
      <c r="EQ918">
        <v>23.9621</v>
      </c>
      <c r="ER918">
        <v>999.9</v>
      </c>
      <c r="ES918">
        <v>34.758</v>
      </c>
      <c r="ET918">
        <v>39.227</v>
      </c>
      <c r="EU918">
        <v>33.4426</v>
      </c>
      <c r="EV918">
        <v>54.6831</v>
      </c>
      <c r="EW918">
        <v>35.597</v>
      </c>
      <c r="EX918">
        <v>2</v>
      </c>
      <c r="EY918">
        <v>0.425772</v>
      </c>
      <c r="EZ918">
        <v>9.28105</v>
      </c>
      <c r="FA918">
        <v>19.9136</v>
      </c>
      <c r="FB918">
        <v>5.20052</v>
      </c>
      <c r="FC918">
        <v>12.0099</v>
      </c>
      <c r="FD918">
        <v>4.9752</v>
      </c>
      <c r="FE918">
        <v>3.294</v>
      </c>
      <c r="FF918">
        <v>9999</v>
      </c>
      <c r="FG918">
        <v>9999</v>
      </c>
      <c r="FH918">
        <v>9999</v>
      </c>
      <c r="FI918">
        <v>554.1</v>
      </c>
      <c r="FJ918">
        <v>1.8631</v>
      </c>
      <c r="FK918">
        <v>1.8678</v>
      </c>
      <c r="FL918">
        <v>1.86752</v>
      </c>
      <c r="FM918">
        <v>1.86874</v>
      </c>
      <c r="FN918">
        <v>1.86951</v>
      </c>
      <c r="FO918">
        <v>1.86557</v>
      </c>
      <c r="FP918">
        <v>1.86658</v>
      </c>
      <c r="FQ918">
        <v>1.86798</v>
      </c>
      <c r="FR918">
        <v>5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16.34</v>
      </c>
      <c r="GF918">
        <v>0.2154</v>
      </c>
      <c r="GG918">
        <v>5.21543574155078</v>
      </c>
      <c r="GH918">
        <v>0.0100486214095962</v>
      </c>
      <c r="GI918">
        <v>-1.74255938316833e-06</v>
      </c>
      <c r="GJ918">
        <v>3.40457676646056e-10</v>
      </c>
      <c r="GK918">
        <v>-0.0234001039270155</v>
      </c>
      <c r="GL918">
        <v>-0.0317258394575505</v>
      </c>
      <c r="GM918">
        <v>0.00293552719409138</v>
      </c>
      <c r="GN918">
        <v>-2.89779016759736e-05</v>
      </c>
      <c r="GO918">
        <v>-4</v>
      </c>
      <c r="GP918">
        <v>2214</v>
      </c>
      <c r="GQ918">
        <v>1</v>
      </c>
      <c r="GR918">
        <v>18</v>
      </c>
      <c r="GS918">
        <v>17511.7</v>
      </c>
      <c r="GT918">
        <v>28887.6</v>
      </c>
      <c r="GU918">
        <v>3.42285</v>
      </c>
      <c r="GV918">
        <v>2.6416</v>
      </c>
      <c r="GW918">
        <v>2.24854</v>
      </c>
      <c r="GX918">
        <v>2.73193</v>
      </c>
      <c r="GY918">
        <v>1.99585</v>
      </c>
      <c r="GZ918">
        <v>2.35474</v>
      </c>
      <c r="HA918">
        <v>42.271</v>
      </c>
      <c r="HB918">
        <v>15.1039</v>
      </c>
      <c r="HC918">
        <v>18</v>
      </c>
      <c r="HD918">
        <v>446.347</v>
      </c>
      <c r="HE918">
        <v>599.868</v>
      </c>
      <c r="HF918">
        <v>12.8282</v>
      </c>
      <c r="HG918">
        <v>32.1401</v>
      </c>
      <c r="HH918">
        <v>30.0008</v>
      </c>
      <c r="HI918">
        <v>31.9216</v>
      </c>
      <c r="HJ918">
        <v>31.8059</v>
      </c>
      <c r="HK918">
        <v>68.5452</v>
      </c>
      <c r="HL918">
        <v>46.1705</v>
      </c>
      <c r="HM918">
        <v>0</v>
      </c>
      <c r="HN918">
        <v>12.3236</v>
      </c>
      <c r="HO918">
        <v>1403.46</v>
      </c>
      <c r="HP918">
        <v>16.5963</v>
      </c>
      <c r="HQ918">
        <v>101.964</v>
      </c>
      <c r="HR918">
        <v>102.725</v>
      </c>
    </row>
    <row r="919" spans="1:226">
      <c r="A919">
        <v>903</v>
      </c>
      <c r="B919">
        <v>1657132477.1</v>
      </c>
      <c r="C919">
        <v>12444.5</v>
      </c>
      <c r="D919" t="s">
        <v>2172</v>
      </c>
      <c r="E919" t="s">
        <v>2173</v>
      </c>
      <c r="F919">
        <v>5</v>
      </c>
      <c r="G919" t="s">
        <v>2007</v>
      </c>
      <c r="H919" t="s">
        <v>354</v>
      </c>
      <c r="I919">
        <v>1657132469.6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1419.19119016047</v>
      </c>
      <c r="AK919">
        <v>1393.62006060606</v>
      </c>
      <c r="AL919">
        <v>3.30248382720643</v>
      </c>
      <c r="AM919">
        <v>66.8851955056144</v>
      </c>
      <c r="AN919">
        <f>(AP919 - AO919 + BO919*1E3/(8.314*(BQ919+273.15)) * AR919/BN919 * AQ919) * BN919/(100*BB919) * 1000/(1000 - AP919)</f>
        <v>0</v>
      </c>
      <c r="AO919">
        <v>16.6095813129211</v>
      </c>
      <c r="AP919">
        <v>18.7957145454545</v>
      </c>
      <c r="AQ919">
        <v>-0.00617531038386398</v>
      </c>
      <c r="AR919">
        <v>77.4802015788082</v>
      </c>
      <c r="AS919">
        <v>9</v>
      </c>
      <c r="AT919">
        <v>2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6</v>
      </c>
      <c r="BC919">
        <v>0.5</v>
      </c>
      <c r="BD919" t="s">
        <v>355</v>
      </c>
      <c r="BE919">
        <v>2</v>
      </c>
      <c r="BF919" t="b">
        <v>1</v>
      </c>
      <c r="BG919">
        <v>1657132469.6</v>
      </c>
      <c r="BH919">
        <v>1344.41296296296</v>
      </c>
      <c r="BI919">
        <v>1381.23740740741</v>
      </c>
      <c r="BJ919">
        <v>18.8105962962963</v>
      </c>
      <c r="BK919">
        <v>16.6499592592593</v>
      </c>
      <c r="BL919">
        <v>1328.12777777778</v>
      </c>
      <c r="BM919">
        <v>18.5952222222222</v>
      </c>
      <c r="BN919">
        <v>500.007259259259</v>
      </c>
      <c r="BO919">
        <v>73.9245888888889</v>
      </c>
      <c r="BP919">
        <v>0.0464161037037037</v>
      </c>
      <c r="BQ919">
        <v>22.7949111111111</v>
      </c>
      <c r="BR919">
        <v>23.757</v>
      </c>
      <c r="BS919">
        <v>999.9</v>
      </c>
      <c r="BT919">
        <v>0</v>
      </c>
      <c r="BU919">
        <v>0</v>
      </c>
      <c r="BV919">
        <v>9994.07407407407</v>
      </c>
      <c r="BW919">
        <v>0</v>
      </c>
      <c r="BX919">
        <v>2018.9862962963</v>
      </c>
      <c r="BY919">
        <v>-36.8253185185185</v>
      </c>
      <c r="BZ919">
        <v>1370.18740740741</v>
      </c>
      <c r="CA919">
        <v>1404.62518518519</v>
      </c>
      <c r="CB919">
        <v>2.16063111111111</v>
      </c>
      <c r="CC919">
        <v>1381.23740740741</v>
      </c>
      <c r="CD919">
        <v>16.6499592592593</v>
      </c>
      <c r="CE919">
        <v>1.39056555555556</v>
      </c>
      <c r="CF919">
        <v>1.23084148148148</v>
      </c>
      <c r="CG919">
        <v>11.8151407407407</v>
      </c>
      <c r="CH919">
        <v>9.97989481481482</v>
      </c>
      <c r="CI919">
        <v>2000.00666666667</v>
      </c>
      <c r="CJ919">
        <v>0.980006555555556</v>
      </c>
      <c r="CK919">
        <v>0.0199934592592593</v>
      </c>
      <c r="CL919">
        <v>0</v>
      </c>
      <c r="CM919">
        <v>2.28171851851852</v>
      </c>
      <c r="CN919">
        <v>0</v>
      </c>
      <c r="CO919">
        <v>5034.80185185185</v>
      </c>
      <c r="CP919">
        <v>17300.2444444444</v>
      </c>
      <c r="CQ919">
        <v>40.812</v>
      </c>
      <c r="CR919">
        <v>42.4071481481481</v>
      </c>
      <c r="CS919">
        <v>40.875</v>
      </c>
      <c r="CT919">
        <v>40.5</v>
      </c>
      <c r="CU919">
        <v>39.944</v>
      </c>
      <c r="CV919">
        <v>1960.01666666667</v>
      </c>
      <c r="CW919">
        <v>39.99</v>
      </c>
      <c r="CX919">
        <v>0</v>
      </c>
      <c r="CY919">
        <v>1657132457.5</v>
      </c>
      <c r="CZ919">
        <v>0</v>
      </c>
      <c r="DA919">
        <v>0</v>
      </c>
      <c r="DB919" t="s">
        <v>356</v>
      </c>
      <c r="DC919">
        <v>1656081770.5</v>
      </c>
      <c r="DD919">
        <v>1655399214.6</v>
      </c>
      <c r="DE919">
        <v>0</v>
      </c>
      <c r="DF919">
        <v>0.134</v>
      </c>
      <c r="DG919">
        <v>-0.06</v>
      </c>
      <c r="DH919">
        <v>9.331</v>
      </c>
      <c r="DI919">
        <v>0.511</v>
      </c>
      <c r="DJ919">
        <v>421</v>
      </c>
      <c r="DK919">
        <v>25</v>
      </c>
      <c r="DL919">
        <v>1.93</v>
      </c>
      <c r="DM919">
        <v>0.15</v>
      </c>
      <c r="DN919">
        <v>-36.8420048780488</v>
      </c>
      <c r="DO919">
        <v>-0.815615331010489</v>
      </c>
      <c r="DP919">
        <v>0.630968577529708</v>
      </c>
      <c r="DQ919">
        <v>0</v>
      </c>
      <c r="DR919">
        <v>2.15903536585366</v>
      </c>
      <c r="DS919">
        <v>0.0867056445993036</v>
      </c>
      <c r="DT919">
        <v>0.0209031388817578</v>
      </c>
      <c r="DU919">
        <v>1</v>
      </c>
      <c r="DV919">
        <v>1</v>
      </c>
      <c r="DW919">
        <v>2</v>
      </c>
      <c r="DX919" t="s">
        <v>357</v>
      </c>
      <c r="DY919">
        <v>2.96864</v>
      </c>
      <c r="DZ919">
        <v>2.69931</v>
      </c>
      <c r="EA919">
        <v>0.165459</v>
      </c>
      <c r="EB919">
        <v>0.169368</v>
      </c>
      <c r="EC919">
        <v>0.0708946</v>
      </c>
      <c r="ED919">
        <v>0.0654925</v>
      </c>
      <c r="EE919">
        <v>32328.6</v>
      </c>
      <c r="EF919">
        <v>35203</v>
      </c>
      <c r="EG919">
        <v>35139.1</v>
      </c>
      <c r="EH919">
        <v>38474.4</v>
      </c>
      <c r="EI919">
        <v>46361.1</v>
      </c>
      <c r="EJ919">
        <v>51931.8</v>
      </c>
      <c r="EK919">
        <v>54989.9</v>
      </c>
      <c r="EL919">
        <v>61713.2</v>
      </c>
      <c r="EM919">
        <v>1.8334</v>
      </c>
      <c r="EN919">
        <v>2.0616</v>
      </c>
      <c r="EO919">
        <v>-0.012666</v>
      </c>
      <c r="EP919">
        <v>0</v>
      </c>
      <c r="EQ919">
        <v>23.954</v>
      </c>
      <c r="ER919">
        <v>999.9</v>
      </c>
      <c r="ES919">
        <v>34.758</v>
      </c>
      <c r="ET919">
        <v>39.227</v>
      </c>
      <c r="EU919">
        <v>33.4442</v>
      </c>
      <c r="EV919">
        <v>54.9631</v>
      </c>
      <c r="EW919">
        <v>35.5529</v>
      </c>
      <c r="EX919">
        <v>2</v>
      </c>
      <c r="EY919">
        <v>0.42624</v>
      </c>
      <c r="EZ919">
        <v>9.28105</v>
      </c>
      <c r="FA919">
        <v>19.9131</v>
      </c>
      <c r="FB919">
        <v>5.20052</v>
      </c>
      <c r="FC919">
        <v>12.0099</v>
      </c>
      <c r="FD919">
        <v>4.9748</v>
      </c>
      <c r="FE919">
        <v>3.294</v>
      </c>
      <c r="FF919">
        <v>9999</v>
      </c>
      <c r="FG919">
        <v>9999</v>
      </c>
      <c r="FH919">
        <v>9999</v>
      </c>
      <c r="FI919">
        <v>554.1</v>
      </c>
      <c r="FJ919">
        <v>1.8631</v>
      </c>
      <c r="FK919">
        <v>1.86783</v>
      </c>
      <c r="FL919">
        <v>1.86752</v>
      </c>
      <c r="FM919">
        <v>1.86877</v>
      </c>
      <c r="FN919">
        <v>1.86951</v>
      </c>
      <c r="FO919">
        <v>1.86554</v>
      </c>
      <c r="FP919">
        <v>1.86661</v>
      </c>
      <c r="FQ919">
        <v>1.86798</v>
      </c>
      <c r="FR919">
        <v>5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16.46</v>
      </c>
      <c r="GF919">
        <v>0.2143</v>
      </c>
      <c r="GG919">
        <v>5.21543574155078</v>
      </c>
      <c r="GH919">
        <v>0.0100486214095962</v>
      </c>
      <c r="GI919">
        <v>-1.74255938316833e-06</v>
      </c>
      <c r="GJ919">
        <v>3.40457676646056e-10</v>
      </c>
      <c r="GK919">
        <v>-0.0234001039270155</v>
      </c>
      <c r="GL919">
        <v>-0.0317258394575505</v>
      </c>
      <c r="GM919">
        <v>0.00293552719409138</v>
      </c>
      <c r="GN919">
        <v>-2.89779016759736e-05</v>
      </c>
      <c r="GO919">
        <v>-4</v>
      </c>
      <c r="GP919">
        <v>2214</v>
      </c>
      <c r="GQ919">
        <v>1</v>
      </c>
      <c r="GR919">
        <v>18</v>
      </c>
      <c r="GS919">
        <v>17511.8</v>
      </c>
      <c r="GT919">
        <v>28887.7</v>
      </c>
      <c r="GU919">
        <v>3.45215</v>
      </c>
      <c r="GV919">
        <v>2.64648</v>
      </c>
      <c r="GW919">
        <v>2.24854</v>
      </c>
      <c r="GX919">
        <v>2.73071</v>
      </c>
      <c r="GY919">
        <v>1.99585</v>
      </c>
      <c r="GZ919">
        <v>2.35962</v>
      </c>
      <c r="HA919">
        <v>42.271</v>
      </c>
      <c r="HB919">
        <v>15.1127</v>
      </c>
      <c r="HC919">
        <v>18</v>
      </c>
      <c r="HD919">
        <v>446.408</v>
      </c>
      <c r="HE919">
        <v>599.818</v>
      </c>
      <c r="HF919">
        <v>12.8223</v>
      </c>
      <c r="HG919">
        <v>32.1458</v>
      </c>
      <c r="HH919">
        <v>30.0006</v>
      </c>
      <c r="HI919">
        <v>31.93</v>
      </c>
      <c r="HJ919">
        <v>31.817</v>
      </c>
      <c r="HK919">
        <v>69.1823</v>
      </c>
      <c r="HL919">
        <v>46.1705</v>
      </c>
      <c r="HM919">
        <v>0</v>
      </c>
      <c r="HN919">
        <v>12.3236</v>
      </c>
      <c r="HO919">
        <v>1423.53</v>
      </c>
      <c r="HP919">
        <v>16.6197</v>
      </c>
      <c r="HQ919">
        <v>101.963</v>
      </c>
      <c r="HR919">
        <v>102.722</v>
      </c>
    </row>
    <row r="920" spans="1:226">
      <c r="A920">
        <v>904</v>
      </c>
      <c r="B920">
        <v>1657132482.1</v>
      </c>
      <c r="C920">
        <v>12449.5</v>
      </c>
      <c r="D920" t="s">
        <v>2174</v>
      </c>
      <c r="E920" t="s">
        <v>2175</v>
      </c>
      <c r="F920">
        <v>5</v>
      </c>
      <c r="G920" t="s">
        <v>2007</v>
      </c>
      <c r="H920" t="s">
        <v>354</v>
      </c>
      <c r="I920">
        <v>1657132474.31429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1437.14467297018</v>
      </c>
      <c r="AK920">
        <v>1410.93303030303</v>
      </c>
      <c r="AL920">
        <v>3.48881168528001</v>
      </c>
      <c r="AM920">
        <v>66.8851955056144</v>
      </c>
      <c r="AN920">
        <f>(AP920 - AO920 + BO920*1E3/(8.314*(BQ920+273.15)) * AR920/BN920 * AQ920) * BN920/(100*BB920) * 1000/(1000 - AP920)</f>
        <v>0</v>
      </c>
      <c r="AO920">
        <v>16.6171070069824</v>
      </c>
      <c r="AP920">
        <v>18.7773266666667</v>
      </c>
      <c r="AQ920">
        <v>-0.00199379508132779</v>
      </c>
      <c r="AR920">
        <v>77.4802015788082</v>
      </c>
      <c r="AS920">
        <v>9</v>
      </c>
      <c r="AT920">
        <v>2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6</v>
      </c>
      <c r="BC920">
        <v>0.5</v>
      </c>
      <c r="BD920" t="s">
        <v>355</v>
      </c>
      <c r="BE920">
        <v>2</v>
      </c>
      <c r="BF920" t="b">
        <v>1</v>
      </c>
      <c r="BG920">
        <v>1657132474.31429</v>
      </c>
      <c r="BH920">
        <v>1359.96464285714</v>
      </c>
      <c r="BI920">
        <v>1397.30321428571</v>
      </c>
      <c r="BJ920">
        <v>18.7999714285714</v>
      </c>
      <c r="BK920">
        <v>16.6344107142857</v>
      </c>
      <c r="BL920">
        <v>1343.56857142857</v>
      </c>
      <c r="BM920">
        <v>18.5850785714286</v>
      </c>
      <c r="BN920">
        <v>499.983142857143</v>
      </c>
      <c r="BO920">
        <v>73.9243321428571</v>
      </c>
      <c r="BP920">
        <v>0.0463709428571428</v>
      </c>
      <c r="BQ920">
        <v>22.7906107142857</v>
      </c>
      <c r="BR920">
        <v>23.755125</v>
      </c>
      <c r="BS920">
        <v>999.9</v>
      </c>
      <c r="BT920">
        <v>0</v>
      </c>
      <c r="BU920">
        <v>0</v>
      </c>
      <c r="BV920">
        <v>9995.35714285714</v>
      </c>
      <c r="BW920">
        <v>0</v>
      </c>
      <c r="BX920">
        <v>2021.33285714286</v>
      </c>
      <c r="BY920">
        <v>-37.338675</v>
      </c>
      <c r="BZ920">
        <v>1386.0225</v>
      </c>
      <c r="CA920">
        <v>1420.93928571429</v>
      </c>
      <c r="CB920">
        <v>2.16555428571429</v>
      </c>
      <c r="CC920">
        <v>1397.30321428571</v>
      </c>
      <c r="CD920">
        <v>16.6344107142857</v>
      </c>
      <c r="CE920">
        <v>1.389775</v>
      </c>
      <c r="CF920">
        <v>1.22968785714286</v>
      </c>
      <c r="CG920">
        <v>11.8065178571429</v>
      </c>
      <c r="CH920">
        <v>9.96589428571428</v>
      </c>
      <c r="CI920">
        <v>2000.01464285714</v>
      </c>
      <c r="CJ920">
        <v>0.980006357142857</v>
      </c>
      <c r="CK920">
        <v>0.0199936642857143</v>
      </c>
      <c r="CL920">
        <v>0</v>
      </c>
      <c r="CM920">
        <v>2.31783928571429</v>
      </c>
      <c r="CN920">
        <v>0</v>
      </c>
      <c r="CO920">
        <v>5034.93035714286</v>
      </c>
      <c r="CP920">
        <v>17300.3178571429</v>
      </c>
      <c r="CQ920">
        <v>40.812</v>
      </c>
      <c r="CR920">
        <v>42.4170714285714</v>
      </c>
      <c r="CS920">
        <v>40.875</v>
      </c>
      <c r="CT920">
        <v>40.5</v>
      </c>
      <c r="CU920">
        <v>39.94375</v>
      </c>
      <c r="CV920">
        <v>1960.02464285714</v>
      </c>
      <c r="CW920">
        <v>39.99</v>
      </c>
      <c r="CX920">
        <v>0</v>
      </c>
      <c r="CY920">
        <v>1657132462.3</v>
      </c>
      <c r="CZ920">
        <v>0</v>
      </c>
      <c r="DA920">
        <v>0</v>
      </c>
      <c r="DB920" t="s">
        <v>356</v>
      </c>
      <c r="DC920">
        <v>1656081770.5</v>
      </c>
      <c r="DD920">
        <v>1655399214.6</v>
      </c>
      <c r="DE920">
        <v>0</v>
      </c>
      <c r="DF920">
        <v>0.134</v>
      </c>
      <c r="DG920">
        <v>-0.06</v>
      </c>
      <c r="DH920">
        <v>9.331</v>
      </c>
      <c r="DI920">
        <v>0.511</v>
      </c>
      <c r="DJ920">
        <v>421</v>
      </c>
      <c r="DK920">
        <v>25</v>
      </c>
      <c r="DL920">
        <v>1.93</v>
      </c>
      <c r="DM920">
        <v>0.15</v>
      </c>
      <c r="DN920">
        <v>-37.0191121951219</v>
      </c>
      <c r="DO920">
        <v>-4.68354564459933</v>
      </c>
      <c r="DP920">
        <v>0.741191508182938</v>
      </c>
      <c r="DQ920">
        <v>0</v>
      </c>
      <c r="DR920">
        <v>2.16114170731707</v>
      </c>
      <c r="DS920">
        <v>0.119041254355409</v>
      </c>
      <c r="DT920">
        <v>0.0217595712500846</v>
      </c>
      <c r="DU920">
        <v>0</v>
      </c>
      <c r="DV920">
        <v>0</v>
      </c>
      <c r="DW920">
        <v>2</v>
      </c>
      <c r="DX920" t="s">
        <v>367</v>
      </c>
      <c r="DY920">
        <v>2.96854</v>
      </c>
      <c r="DZ920">
        <v>2.70035</v>
      </c>
      <c r="EA920">
        <v>0.166738</v>
      </c>
      <c r="EB920">
        <v>0.170513</v>
      </c>
      <c r="EC920">
        <v>0.070861</v>
      </c>
      <c r="ED920">
        <v>0.0655309</v>
      </c>
      <c r="EE920">
        <v>32278.3</v>
      </c>
      <c r="EF920">
        <v>35153.9</v>
      </c>
      <c r="EG920">
        <v>35138.4</v>
      </c>
      <c r="EH920">
        <v>38473.9</v>
      </c>
      <c r="EI920">
        <v>46362.2</v>
      </c>
      <c r="EJ920">
        <v>51928.3</v>
      </c>
      <c r="EK920">
        <v>54989.2</v>
      </c>
      <c r="EL920">
        <v>61711.5</v>
      </c>
      <c r="EM920">
        <v>1.833</v>
      </c>
      <c r="EN920">
        <v>2.0616</v>
      </c>
      <c r="EO920">
        <v>-0.0116229</v>
      </c>
      <c r="EP920">
        <v>0</v>
      </c>
      <c r="EQ920">
        <v>23.9479</v>
      </c>
      <c r="ER920">
        <v>999.9</v>
      </c>
      <c r="ES920">
        <v>34.782</v>
      </c>
      <c r="ET920">
        <v>39.227</v>
      </c>
      <c r="EU920">
        <v>33.4692</v>
      </c>
      <c r="EV920">
        <v>54.7031</v>
      </c>
      <c r="EW920">
        <v>35.6611</v>
      </c>
      <c r="EX920">
        <v>2</v>
      </c>
      <c r="EY920">
        <v>0.4275</v>
      </c>
      <c r="EZ920">
        <v>9.28105</v>
      </c>
      <c r="FA920">
        <v>19.9134</v>
      </c>
      <c r="FB920">
        <v>5.20291</v>
      </c>
      <c r="FC920">
        <v>12.0099</v>
      </c>
      <c r="FD920">
        <v>4.9756</v>
      </c>
      <c r="FE920">
        <v>3.294</v>
      </c>
      <c r="FF920">
        <v>9999</v>
      </c>
      <c r="FG920">
        <v>9999</v>
      </c>
      <c r="FH920">
        <v>9999</v>
      </c>
      <c r="FI920">
        <v>554.1</v>
      </c>
      <c r="FJ920">
        <v>1.8631</v>
      </c>
      <c r="FK920">
        <v>1.8678</v>
      </c>
      <c r="FL920">
        <v>1.86752</v>
      </c>
      <c r="FM920">
        <v>1.86874</v>
      </c>
      <c r="FN920">
        <v>1.86951</v>
      </c>
      <c r="FO920">
        <v>1.86554</v>
      </c>
      <c r="FP920">
        <v>1.86661</v>
      </c>
      <c r="FQ920">
        <v>1.86798</v>
      </c>
      <c r="FR920">
        <v>5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16.59</v>
      </c>
      <c r="GF920">
        <v>0.2137</v>
      </c>
      <c r="GG920">
        <v>5.21543574155078</v>
      </c>
      <c r="GH920">
        <v>0.0100486214095962</v>
      </c>
      <c r="GI920">
        <v>-1.74255938316833e-06</v>
      </c>
      <c r="GJ920">
        <v>3.40457676646056e-10</v>
      </c>
      <c r="GK920">
        <v>-0.0234001039270155</v>
      </c>
      <c r="GL920">
        <v>-0.0317258394575505</v>
      </c>
      <c r="GM920">
        <v>0.00293552719409138</v>
      </c>
      <c r="GN920">
        <v>-2.89779016759736e-05</v>
      </c>
      <c r="GO920">
        <v>-4</v>
      </c>
      <c r="GP920">
        <v>2214</v>
      </c>
      <c r="GQ920">
        <v>1</v>
      </c>
      <c r="GR920">
        <v>18</v>
      </c>
      <c r="GS920">
        <v>17511.9</v>
      </c>
      <c r="GT920">
        <v>28887.8</v>
      </c>
      <c r="GU920">
        <v>3.48511</v>
      </c>
      <c r="GV920">
        <v>2.64771</v>
      </c>
      <c r="GW920">
        <v>2.24854</v>
      </c>
      <c r="GX920">
        <v>2.73193</v>
      </c>
      <c r="GY920">
        <v>1.99585</v>
      </c>
      <c r="GZ920">
        <v>2.36694</v>
      </c>
      <c r="HA920">
        <v>42.271</v>
      </c>
      <c r="HB920">
        <v>15.1127</v>
      </c>
      <c r="HC920">
        <v>18</v>
      </c>
      <c r="HD920">
        <v>446.221</v>
      </c>
      <c r="HE920">
        <v>599.901</v>
      </c>
      <c r="HF920">
        <v>12.8153</v>
      </c>
      <c r="HG920">
        <v>32.1542</v>
      </c>
      <c r="HH920">
        <v>30.0009</v>
      </c>
      <c r="HI920">
        <v>31.9385</v>
      </c>
      <c r="HJ920">
        <v>31.8253</v>
      </c>
      <c r="HK920">
        <v>69.7771</v>
      </c>
      <c r="HL920">
        <v>46.1705</v>
      </c>
      <c r="HM920">
        <v>0</v>
      </c>
      <c r="HN920">
        <v>12.3236</v>
      </c>
      <c r="HO920">
        <v>1436.97</v>
      </c>
      <c r="HP920">
        <v>16.6441</v>
      </c>
      <c r="HQ920">
        <v>101.962</v>
      </c>
      <c r="HR920">
        <v>102.719</v>
      </c>
    </row>
    <row r="921" spans="1:226">
      <c r="A921">
        <v>905</v>
      </c>
      <c r="B921">
        <v>1657132487.1</v>
      </c>
      <c r="C921">
        <v>12454.5</v>
      </c>
      <c r="D921" t="s">
        <v>2176</v>
      </c>
      <c r="E921" t="s">
        <v>2177</v>
      </c>
      <c r="F921">
        <v>5</v>
      </c>
      <c r="G921" t="s">
        <v>2007</v>
      </c>
      <c r="H921" t="s">
        <v>354</v>
      </c>
      <c r="I921">
        <v>1657132479.6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1453.60557873391</v>
      </c>
      <c r="AK921">
        <v>1427.85739393939</v>
      </c>
      <c r="AL921">
        <v>3.37298034772778</v>
      </c>
      <c r="AM921">
        <v>66.8851955056144</v>
      </c>
      <c r="AN921">
        <f>(AP921 - AO921 + BO921*1E3/(8.314*(BQ921+273.15)) * AR921/BN921 * AQ921) * BN921/(100*BB921) * 1000/(1000 - AP921)</f>
        <v>0</v>
      </c>
      <c r="AO921">
        <v>16.6274752739967</v>
      </c>
      <c r="AP921">
        <v>18.767066060606</v>
      </c>
      <c r="AQ921">
        <v>-0.000908910538466489</v>
      </c>
      <c r="AR921">
        <v>77.4802015788082</v>
      </c>
      <c r="AS921">
        <v>9</v>
      </c>
      <c r="AT921">
        <v>2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6</v>
      </c>
      <c r="BC921">
        <v>0.5</v>
      </c>
      <c r="BD921" t="s">
        <v>355</v>
      </c>
      <c r="BE921">
        <v>2</v>
      </c>
      <c r="BF921" t="b">
        <v>1</v>
      </c>
      <c r="BG921">
        <v>1657132479.6</v>
      </c>
      <c r="BH921">
        <v>1377.69111111111</v>
      </c>
      <c r="BI921">
        <v>1415.05851851852</v>
      </c>
      <c r="BJ921">
        <v>18.7848777777778</v>
      </c>
      <c r="BK921">
        <v>16.6200962962963</v>
      </c>
      <c r="BL921">
        <v>1361.16851851852</v>
      </c>
      <c r="BM921">
        <v>18.5706592592593</v>
      </c>
      <c r="BN921">
        <v>499.969037037037</v>
      </c>
      <c r="BO921">
        <v>73.9237666666667</v>
      </c>
      <c r="BP921">
        <v>0.0464695444444444</v>
      </c>
      <c r="BQ921">
        <v>22.7878296296296</v>
      </c>
      <c r="BR921">
        <v>23.7527148148148</v>
      </c>
      <c r="BS921">
        <v>999.9</v>
      </c>
      <c r="BT921">
        <v>0</v>
      </c>
      <c r="BU921">
        <v>0</v>
      </c>
      <c r="BV921">
        <v>9993.51851851852</v>
      </c>
      <c r="BW921">
        <v>0</v>
      </c>
      <c r="BX921">
        <v>2024.21185185185</v>
      </c>
      <c r="BY921">
        <v>-37.3675333333333</v>
      </c>
      <c r="BZ921">
        <v>1404.06703703704</v>
      </c>
      <c r="CA921">
        <v>1438.97481481482</v>
      </c>
      <c r="CB921">
        <v>2.16477518518519</v>
      </c>
      <c r="CC921">
        <v>1415.05851851852</v>
      </c>
      <c r="CD921">
        <v>16.6200962962963</v>
      </c>
      <c r="CE921">
        <v>1.38864925925926</v>
      </c>
      <c r="CF921">
        <v>1.22862111111111</v>
      </c>
      <c r="CG921">
        <v>11.7942296296296</v>
      </c>
      <c r="CH921">
        <v>9.95294074074074</v>
      </c>
      <c r="CI921">
        <v>1999.9937037037</v>
      </c>
      <c r="CJ921">
        <v>0.980006111111111</v>
      </c>
      <c r="CK921">
        <v>0.0199939185185185</v>
      </c>
      <c r="CL921">
        <v>0</v>
      </c>
      <c r="CM921">
        <v>2.32093703703704</v>
      </c>
      <c r="CN921">
        <v>0</v>
      </c>
      <c r="CO921">
        <v>5033.55518518519</v>
      </c>
      <c r="CP921">
        <v>17300.137037037</v>
      </c>
      <c r="CQ921">
        <v>40.812</v>
      </c>
      <c r="CR921">
        <v>42.4301111111111</v>
      </c>
      <c r="CS921">
        <v>40.875</v>
      </c>
      <c r="CT921">
        <v>40.5</v>
      </c>
      <c r="CU921">
        <v>39.9416666666667</v>
      </c>
      <c r="CV921">
        <v>1960.0037037037</v>
      </c>
      <c r="CW921">
        <v>39.99</v>
      </c>
      <c r="CX921">
        <v>0</v>
      </c>
      <c r="CY921">
        <v>1657132467.1</v>
      </c>
      <c r="CZ921">
        <v>0</v>
      </c>
      <c r="DA921">
        <v>0</v>
      </c>
      <c r="DB921" t="s">
        <v>356</v>
      </c>
      <c r="DC921">
        <v>1656081770.5</v>
      </c>
      <c r="DD921">
        <v>1655399214.6</v>
      </c>
      <c r="DE921">
        <v>0</v>
      </c>
      <c r="DF921">
        <v>0.134</v>
      </c>
      <c r="DG921">
        <v>-0.06</v>
      </c>
      <c r="DH921">
        <v>9.331</v>
      </c>
      <c r="DI921">
        <v>0.511</v>
      </c>
      <c r="DJ921">
        <v>421</v>
      </c>
      <c r="DK921">
        <v>25</v>
      </c>
      <c r="DL921">
        <v>1.93</v>
      </c>
      <c r="DM921">
        <v>0.15</v>
      </c>
      <c r="DN921">
        <v>-37.3603097560976</v>
      </c>
      <c r="DO921">
        <v>-0.819290592334468</v>
      </c>
      <c r="DP921">
        <v>0.587716428969302</v>
      </c>
      <c r="DQ921">
        <v>0</v>
      </c>
      <c r="DR921">
        <v>2.16014</v>
      </c>
      <c r="DS921">
        <v>-0.0409542857142806</v>
      </c>
      <c r="DT921">
        <v>0.0226674226320614</v>
      </c>
      <c r="DU921">
        <v>1</v>
      </c>
      <c r="DV921">
        <v>1</v>
      </c>
      <c r="DW921">
        <v>2</v>
      </c>
      <c r="DX921" t="s">
        <v>357</v>
      </c>
      <c r="DY921">
        <v>2.96836</v>
      </c>
      <c r="DZ921">
        <v>2.70005</v>
      </c>
      <c r="EA921">
        <v>0.167951</v>
      </c>
      <c r="EB921">
        <v>0.171772</v>
      </c>
      <c r="EC921">
        <v>0.0708301</v>
      </c>
      <c r="ED921">
        <v>0.0655504</v>
      </c>
      <c r="EE921">
        <v>32230</v>
      </c>
      <c r="EF921">
        <v>35098.9</v>
      </c>
      <c r="EG921">
        <v>35137.1</v>
      </c>
      <c r="EH921">
        <v>38472.2</v>
      </c>
      <c r="EI921">
        <v>46362.3</v>
      </c>
      <c r="EJ921">
        <v>51925.7</v>
      </c>
      <c r="EK921">
        <v>54987.4</v>
      </c>
      <c r="EL921">
        <v>61709.8</v>
      </c>
      <c r="EM921">
        <v>1.8328</v>
      </c>
      <c r="EN921">
        <v>2.0614</v>
      </c>
      <c r="EO921">
        <v>-0.0111759</v>
      </c>
      <c r="EP921">
        <v>0</v>
      </c>
      <c r="EQ921">
        <v>23.9419</v>
      </c>
      <c r="ER921">
        <v>999.9</v>
      </c>
      <c r="ES921">
        <v>34.782</v>
      </c>
      <c r="ET921">
        <v>39.247</v>
      </c>
      <c r="EU921">
        <v>33.5024</v>
      </c>
      <c r="EV921">
        <v>55.0131</v>
      </c>
      <c r="EW921">
        <v>35.637</v>
      </c>
      <c r="EX921">
        <v>2</v>
      </c>
      <c r="EY921">
        <v>0.427967</v>
      </c>
      <c r="EZ921">
        <v>9.28105</v>
      </c>
      <c r="FA921">
        <v>19.9131</v>
      </c>
      <c r="FB921">
        <v>5.20291</v>
      </c>
      <c r="FC921">
        <v>12.0099</v>
      </c>
      <c r="FD921">
        <v>4.9756</v>
      </c>
      <c r="FE921">
        <v>3.294</v>
      </c>
      <c r="FF921">
        <v>9999</v>
      </c>
      <c r="FG921">
        <v>9999</v>
      </c>
      <c r="FH921">
        <v>9999</v>
      </c>
      <c r="FI921">
        <v>554.1</v>
      </c>
      <c r="FJ921">
        <v>1.8631</v>
      </c>
      <c r="FK921">
        <v>1.8678</v>
      </c>
      <c r="FL921">
        <v>1.86752</v>
      </c>
      <c r="FM921">
        <v>1.86877</v>
      </c>
      <c r="FN921">
        <v>1.86951</v>
      </c>
      <c r="FO921">
        <v>1.86554</v>
      </c>
      <c r="FP921">
        <v>1.86661</v>
      </c>
      <c r="FQ921">
        <v>1.86795</v>
      </c>
      <c r="FR921">
        <v>5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16.7</v>
      </c>
      <c r="GF921">
        <v>0.2132</v>
      </c>
      <c r="GG921">
        <v>5.21543574155078</v>
      </c>
      <c r="GH921">
        <v>0.0100486214095962</v>
      </c>
      <c r="GI921">
        <v>-1.74255938316833e-06</v>
      </c>
      <c r="GJ921">
        <v>3.40457676646056e-10</v>
      </c>
      <c r="GK921">
        <v>-0.0234001039270155</v>
      </c>
      <c r="GL921">
        <v>-0.0317258394575505</v>
      </c>
      <c r="GM921">
        <v>0.00293552719409138</v>
      </c>
      <c r="GN921">
        <v>-2.89779016759736e-05</v>
      </c>
      <c r="GO921">
        <v>-4</v>
      </c>
      <c r="GP921">
        <v>2214</v>
      </c>
      <c r="GQ921">
        <v>1</v>
      </c>
      <c r="GR921">
        <v>18</v>
      </c>
      <c r="GS921">
        <v>17511.9</v>
      </c>
      <c r="GT921">
        <v>28887.9</v>
      </c>
      <c r="GU921">
        <v>3.51318</v>
      </c>
      <c r="GV921">
        <v>2.64404</v>
      </c>
      <c r="GW921">
        <v>2.24854</v>
      </c>
      <c r="GX921">
        <v>2.72949</v>
      </c>
      <c r="GY921">
        <v>1.99585</v>
      </c>
      <c r="GZ921">
        <v>2.35352</v>
      </c>
      <c r="HA921">
        <v>42.271</v>
      </c>
      <c r="HB921">
        <v>15.1039</v>
      </c>
      <c r="HC921">
        <v>18</v>
      </c>
      <c r="HD921">
        <v>446.157</v>
      </c>
      <c r="HE921">
        <v>599.807</v>
      </c>
      <c r="HF921">
        <v>12.8089</v>
      </c>
      <c r="HG921">
        <v>32.1628</v>
      </c>
      <c r="HH921">
        <v>30.0005</v>
      </c>
      <c r="HI921">
        <v>31.9469</v>
      </c>
      <c r="HJ921">
        <v>31.8309</v>
      </c>
      <c r="HK921">
        <v>70.3983</v>
      </c>
      <c r="HL921">
        <v>46.1705</v>
      </c>
      <c r="HM921">
        <v>0</v>
      </c>
      <c r="HN921">
        <v>12.3193</v>
      </c>
      <c r="HO921">
        <v>1457.13</v>
      </c>
      <c r="HP921">
        <v>16.6668</v>
      </c>
      <c r="HQ921">
        <v>101.958</v>
      </c>
      <c r="HR921">
        <v>102.716</v>
      </c>
    </row>
    <row r="922" spans="1:226">
      <c r="A922">
        <v>906</v>
      </c>
      <c r="B922">
        <v>1657132492.1</v>
      </c>
      <c r="C922">
        <v>12459.5</v>
      </c>
      <c r="D922" t="s">
        <v>2178</v>
      </c>
      <c r="E922" t="s">
        <v>2179</v>
      </c>
      <c r="F922">
        <v>5</v>
      </c>
      <c r="G922" t="s">
        <v>2007</v>
      </c>
      <c r="H922" t="s">
        <v>354</v>
      </c>
      <c r="I922">
        <v>1657132484.31429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1471.19433361279</v>
      </c>
      <c r="AK922">
        <v>1444.99745454545</v>
      </c>
      <c r="AL922">
        <v>3.41100012954857</v>
      </c>
      <c r="AM922">
        <v>66.8851955056144</v>
      </c>
      <c r="AN922">
        <f>(AP922 - AO922 + BO922*1E3/(8.314*(BQ922+273.15)) * AR922/BN922 * AQ922) * BN922/(100*BB922) * 1000/(1000 - AP922)</f>
        <v>0</v>
      </c>
      <c r="AO922">
        <v>16.6388887117336</v>
      </c>
      <c r="AP922">
        <v>18.7636151515152</v>
      </c>
      <c r="AQ922">
        <v>-0.000503605719822222</v>
      </c>
      <c r="AR922">
        <v>77.4802015788082</v>
      </c>
      <c r="AS922">
        <v>9</v>
      </c>
      <c r="AT922">
        <v>2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6</v>
      </c>
      <c r="BC922">
        <v>0.5</v>
      </c>
      <c r="BD922" t="s">
        <v>355</v>
      </c>
      <c r="BE922">
        <v>2</v>
      </c>
      <c r="BF922" t="b">
        <v>1</v>
      </c>
      <c r="BG922">
        <v>1657132484.31429</v>
      </c>
      <c r="BH922">
        <v>1393.46142857143</v>
      </c>
      <c r="BI922">
        <v>1431.06892857143</v>
      </c>
      <c r="BJ922">
        <v>18.7727678571429</v>
      </c>
      <c r="BK922">
        <v>16.6297321428571</v>
      </c>
      <c r="BL922">
        <v>1376.82535714286</v>
      </c>
      <c r="BM922">
        <v>18.5590964285714</v>
      </c>
      <c r="BN922">
        <v>499.974535714286</v>
      </c>
      <c r="BO922">
        <v>73.9240535714286</v>
      </c>
      <c r="BP922">
        <v>0.0464014321428571</v>
      </c>
      <c r="BQ922">
        <v>22.7857392857143</v>
      </c>
      <c r="BR922">
        <v>23.7592642857143</v>
      </c>
      <c r="BS922">
        <v>999.9</v>
      </c>
      <c r="BT922">
        <v>0</v>
      </c>
      <c r="BU922">
        <v>0</v>
      </c>
      <c r="BV922">
        <v>9994.10714285714</v>
      </c>
      <c r="BW922">
        <v>0</v>
      </c>
      <c r="BX922">
        <v>2026.15607142857</v>
      </c>
      <c r="BY922">
        <v>-37.6079821428571</v>
      </c>
      <c r="BZ922">
        <v>1420.12107142857</v>
      </c>
      <c r="CA922">
        <v>1455.27</v>
      </c>
      <c r="CB922">
        <v>2.14303642857143</v>
      </c>
      <c r="CC922">
        <v>1431.06892857143</v>
      </c>
      <c r="CD922">
        <v>16.6297321428571</v>
      </c>
      <c r="CE922">
        <v>1.38775928571429</v>
      </c>
      <c r="CF922">
        <v>1.2293375</v>
      </c>
      <c r="CG922">
        <v>11.784525</v>
      </c>
      <c r="CH922">
        <v>9.96164392857143</v>
      </c>
      <c r="CI922">
        <v>2000.00607142857</v>
      </c>
      <c r="CJ922">
        <v>0.98000625</v>
      </c>
      <c r="CK922">
        <v>0.019993775</v>
      </c>
      <c r="CL922">
        <v>0</v>
      </c>
      <c r="CM922">
        <v>2.28814285714286</v>
      </c>
      <c r="CN922">
        <v>0</v>
      </c>
      <c r="CO922">
        <v>5035.56142857143</v>
      </c>
      <c r="CP922">
        <v>17300.2392857143</v>
      </c>
      <c r="CQ922">
        <v>40.812</v>
      </c>
      <c r="CR922">
        <v>42.4325714285714</v>
      </c>
      <c r="CS922">
        <v>40.875</v>
      </c>
      <c r="CT922">
        <v>40.5</v>
      </c>
      <c r="CU922">
        <v>39.946</v>
      </c>
      <c r="CV922">
        <v>1960.01607142857</v>
      </c>
      <c r="CW922">
        <v>39.99</v>
      </c>
      <c r="CX922">
        <v>0</v>
      </c>
      <c r="CY922">
        <v>1657132472.5</v>
      </c>
      <c r="CZ922">
        <v>0</v>
      </c>
      <c r="DA922">
        <v>0</v>
      </c>
      <c r="DB922" t="s">
        <v>356</v>
      </c>
      <c r="DC922">
        <v>1656081770.5</v>
      </c>
      <c r="DD922">
        <v>1655399214.6</v>
      </c>
      <c r="DE922">
        <v>0</v>
      </c>
      <c r="DF922">
        <v>0.134</v>
      </c>
      <c r="DG922">
        <v>-0.06</v>
      </c>
      <c r="DH922">
        <v>9.331</v>
      </c>
      <c r="DI922">
        <v>0.511</v>
      </c>
      <c r="DJ922">
        <v>421</v>
      </c>
      <c r="DK922">
        <v>25</v>
      </c>
      <c r="DL922">
        <v>1.93</v>
      </c>
      <c r="DM922">
        <v>0.15</v>
      </c>
      <c r="DN922">
        <v>-37.4382024390244</v>
      </c>
      <c r="DO922">
        <v>-0.595559581881538</v>
      </c>
      <c r="DP922">
        <v>0.590183456177205</v>
      </c>
      <c r="DQ922">
        <v>0</v>
      </c>
      <c r="DR922">
        <v>2.15748682926829</v>
      </c>
      <c r="DS922">
        <v>-0.233587944250871</v>
      </c>
      <c r="DT922">
        <v>0.0257555302552083</v>
      </c>
      <c r="DU922">
        <v>0</v>
      </c>
      <c r="DV922">
        <v>0</v>
      </c>
      <c r="DW922">
        <v>2</v>
      </c>
      <c r="DX922" t="s">
        <v>367</v>
      </c>
      <c r="DY922">
        <v>2.96828</v>
      </c>
      <c r="DZ922">
        <v>2.7003</v>
      </c>
      <c r="EA922">
        <v>0.16919</v>
      </c>
      <c r="EB922">
        <v>0.172996</v>
      </c>
      <c r="EC922">
        <v>0.0708271</v>
      </c>
      <c r="ED922">
        <v>0.0655879</v>
      </c>
      <c r="EE922">
        <v>32181.6</v>
      </c>
      <c r="EF922">
        <v>35046.3</v>
      </c>
      <c r="EG922">
        <v>35136.8</v>
      </c>
      <c r="EH922">
        <v>38471.6</v>
      </c>
      <c r="EI922">
        <v>46362.4</v>
      </c>
      <c r="EJ922">
        <v>51922.9</v>
      </c>
      <c r="EK922">
        <v>54987.3</v>
      </c>
      <c r="EL922">
        <v>61708.8</v>
      </c>
      <c r="EM922">
        <v>1.8334</v>
      </c>
      <c r="EN922">
        <v>2.0616</v>
      </c>
      <c r="EO922">
        <v>-0.0108778</v>
      </c>
      <c r="EP922">
        <v>0</v>
      </c>
      <c r="EQ922">
        <v>23.9379</v>
      </c>
      <c r="ER922">
        <v>999.9</v>
      </c>
      <c r="ES922">
        <v>34.782</v>
      </c>
      <c r="ET922">
        <v>39.247</v>
      </c>
      <c r="EU922">
        <v>33.5032</v>
      </c>
      <c r="EV922">
        <v>54.9031</v>
      </c>
      <c r="EW922">
        <v>35.5849</v>
      </c>
      <c r="EX922">
        <v>2</v>
      </c>
      <c r="EY922">
        <v>0.429146</v>
      </c>
      <c r="EZ922">
        <v>9.28105</v>
      </c>
      <c r="FA922">
        <v>19.9135</v>
      </c>
      <c r="FB922">
        <v>5.20172</v>
      </c>
      <c r="FC922">
        <v>12.0099</v>
      </c>
      <c r="FD922">
        <v>4.976</v>
      </c>
      <c r="FE922">
        <v>3.294</v>
      </c>
      <c r="FF922">
        <v>9999</v>
      </c>
      <c r="FG922">
        <v>9999</v>
      </c>
      <c r="FH922">
        <v>9999</v>
      </c>
      <c r="FI922">
        <v>554.1</v>
      </c>
      <c r="FJ922">
        <v>1.8631</v>
      </c>
      <c r="FK922">
        <v>1.86783</v>
      </c>
      <c r="FL922">
        <v>1.86752</v>
      </c>
      <c r="FM922">
        <v>1.86874</v>
      </c>
      <c r="FN922">
        <v>1.86951</v>
      </c>
      <c r="FO922">
        <v>1.86554</v>
      </c>
      <c r="FP922">
        <v>1.86661</v>
      </c>
      <c r="FQ922">
        <v>1.86798</v>
      </c>
      <c r="FR922">
        <v>5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16.82</v>
      </c>
      <c r="GF922">
        <v>0.2134</v>
      </c>
      <c r="GG922">
        <v>5.21543574155078</v>
      </c>
      <c r="GH922">
        <v>0.0100486214095962</v>
      </c>
      <c r="GI922">
        <v>-1.74255938316833e-06</v>
      </c>
      <c r="GJ922">
        <v>3.40457676646056e-10</v>
      </c>
      <c r="GK922">
        <v>-0.0234001039270155</v>
      </c>
      <c r="GL922">
        <v>-0.0317258394575505</v>
      </c>
      <c r="GM922">
        <v>0.00293552719409138</v>
      </c>
      <c r="GN922">
        <v>-2.89779016759736e-05</v>
      </c>
      <c r="GO922">
        <v>-4</v>
      </c>
      <c r="GP922">
        <v>2214</v>
      </c>
      <c r="GQ922">
        <v>1</v>
      </c>
      <c r="GR922">
        <v>18</v>
      </c>
      <c r="GS922">
        <v>17512</v>
      </c>
      <c r="GT922">
        <v>28888</v>
      </c>
      <c r="GU922">
        <v>3.54614</v>
      </c>
      <c r="GV922">
        <v>2.64893</v>
      </c>
      <c r="GW922">
        <v>2.24854</v>
      </c>
      <c r="GX922">
        <v>2.73071</v>
      </c>
      <c r="GY922">
        <v>1.99585</v>
      </c>
      <c r="GZ922">
        <v>2.34985</v>
      </c>
      <c r="HA922">
        <v>42.2975</v>
      </c>
      <c r="HB922">
        <v>15.0952</v>
      </c>
      <c r="HC922">
        <v>18</v>
      </c>
      <c r="HD922">
        <v>446.591</v>
      </c>
      <c r="HE922">
        <v>600.046</v>
      </c>
      <c r="HF922">
        <v>12.8058</v>
      </c>
      <c r="HG922">
        <v>32.1685</v>
      </c>
      <c r="HH922">
        <v>30.0008</v>
      </c>
      <c r="HI922">
        <v>31.9553</v>
      </c>
      <c r="HJ922">
        <v>31.8392</v>
      </c>
      <c r="HK922">
        <v>70.9953</v>
      </c>
      <c r="HL922">
        <v>46.1705</v>
      </c>
      <c r="HM922">
        <v>0</v>
      </c>
      <c r="HN922">
        <v>12.3064</v>
      </c>
      <c r="HO922">
        <v>1470.52</v>
      </c>
      <c r="HP922">
        <v>16.6885</v>
      </c>
      <c r="HQ922">
        <v>101.958</v>
      </c>
      <c r="HR922">
        <v>102.714</v>
      </c>
    </row>
    <row r="923" spans="1:226">
      <c r="A923">
        <v>907</v>
      </c>
      <c r="B923">
        <v>1657132497.1</v>
      </c>
      <c r="C923">
        <v>12464.5</v>
      </c>
      <c r="D923" t="s">
        <v>2180</v>
      </c>
      <c r="E923" t="s">
        <v>2181</v>
      </c>
      <c r="F923">
        <v>5</v>
      </c>
      <c r="G923" t="s">
        <v>2007</v>
      </c>
      <c r="H923" t="s">
        <v>354</v>
      </c>
      <c r="I923">
        <v>1657132489.6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1488.13140378402</v>
      </c>
      <c r="AK923">
        <v>1462.24581818182</v>
      </c>
      <c r="AL923">
        <v>3.43740523033955</v>
      </c>
      <c r="AM923">
        <v>66.8851955056144</v>
      </c>
      <c r="AN923">
        <f>(AP923 - AO923 + BO923*1E3/(8.314*(BQ923+273.15)) * AR923/BN923 * AQ923) * BN923/(100*BB923) * 1000/(1000 - AP923)</f>
        <v>0</v>
      </c>
      <c r="AO923">
        <v>16.6516308654826</v>
      </c>
      <c r="AP923">
        <v>18.7584048484848</v>
      </c>
      <c r="AQ923">
        <v>0.000105372342836306</v>
      </c>
      <c r="AR923">
        <v>77.4802015788082</v>
      </c>
      <c r="AS923">
        <v>9</v>
      </c>
      <c r="AT923">
        <v>2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6</v>
      </c>
      <c r="BC923">
        <v>0.5</v>
      </c>
      <c r="BD923" t="s">
        <v>355</v>
      </c>
      <c r="BE923">
        <v>2</v>
      </c>
      <c r="BF923" t="b">
        <v>1</v>
      </c>
      <c r="BG923">
        <v>1657132489.6</v>
      </c>
      <c r="BH923">
        <v>1411.24962962963</v>
      </c>
      <c r="BI923">
        <v>1448.75851851852</v>
      </c>
      <c r="BJ923">
        <v>18.7649185185185</v>
      </c>
      <c r="BK923">
        <v>16.6419851851852</v>
      </c>
      <c r="BL923">
        <v>1394.48703703704</v>
      </c>
      <c r="BM923">
        <v>18.5515962962963</v>
      </c>
      <c r="BN923">
        <v>499.980592592593</v>
      </c>
      <c r="BO923">
        <v>73.9240555555556</v>
      </c>
      <c r="BP923">
        <v>0.046424162962963</v>
      </c>
      <c r="BQ923">
        <v>22.7875555555556</v>
      </c>
      <c r="BR923">
        <v>23.7579592592593</v>
      </c>
      <c r="BS923">
        <v>999.9</v>
      </c>
      <c r="BT923">
        <v>0</v>
      </c>
      <c r="BU923">
        <v>0</v>
      </c>
      <c r="BV923">
        <v>9992.03703703704</v>
      </c>
      <c r="BW923">
        <v>0</v>
      </c>
      <c r="BX923">
        <v>2029.38555555556</v>
      </c>
      <c r="BY923">
        <v>-37.5093777777778</v>
      </c>
      <c r="BZ923">
        <v>1438.23814814815</v>
      </c>
      <c r="CA923">
        <v>1473.27814814815</v>
      </c>
      <c r="CB923">
        <v>2.12293296296296</v>
      </c>
      <c r="CC923">
        <v>1448.75851851852</v>
      </c>
      <c r="CD923">
        <v>16.6419851851852</v>
      </c>
      <c r="CE923">
        <v>1.38717925925926</v>
      </c>
      <c r="CF923">
        <v>1.23024333333333</v>
      </c>
      <c r="CG923">
        <v>11.7781962962963</v>
      </c>
      <c r="CH923">
        <v>9.97264185185185</v>
      </c>
      <c r="CI923">
        <v>1999.99777777778</v>
      </c>
      <c r="CJ923">
        <v>0.980006555555556</v>
      </c>
      <c r="CK923">
        <v>0.0199934592592593</v>
      </c>
      <c r="CL923">
        <v>0</v>
      </c>
      <c r="CM923">
        <v>2.29017777777778</v>
      </c>
      <c r="CN923">
        <v>0</v>
      </c>
      <c r="CO923">
        <v>5037.33037037037</v>
      </c>
      <c r="CP923">
        <v>17300.1592592593</v>
      </c>
      <c r="CQ923">
        <v>40.8213333333333</v>
      </c>
      <c r="CR923">
        <v>42.437</v>
      </c>
      <c r="CS923">
        <v>40.875</v>
      </c>
      <c r="CT923">
        <v>40.5</v>
      </c>
      <c r="CU923">
        <v>39.9486666666667</v>
      </c>
      <c r="CV923">
        <v>1960.00777777778</v>
      </c>
      <c r="CW923">
        <v>39.99</v>
      </c>
      <c r="CX923">
        <v>0</v>
      </c>
      <c r="CY923">
        <v>1657132477.3</v>
      </c>
      <c r="CZ923">
        <v>0</v>
      </c>
      <c r="DA923">
        <v>0</v>
      </c>
      <c r="DB923" t="s">
        <v>356</v>
      </c>
      <c r="DC923">
        <v>1656081770.5</v>
      </c>
      <c r="DD923">
        <v>1655399214.6</v>
      </c>
      <c r="DE923">
        <v>0</v>
      </c>
      <c r="DF923">
        <v>0.134</v>
      </c>
      <c r="DG923">
        <v>-0.06</v>
      </c>
      <c r="DH923">
        <v>9.331</v>
      </c>
      <c r="DI923">
        <v>0.511</v>
      </c>
      <c r="DJ923">
        <v>421</v>
      </c>
      <c r="DK923">
        <v>25</v>
      </c>
      <c r="DL923">
        <v>1.93</v>
      </c>
      <c r="DM923">
        <v>0.15</v>
      </c>
      <c r="DN923">
        <v>-37.5693146341463</v>
      </c>
      <c r="DO923">
        <v>1.0153087108013</v>
      </c>
      <c r="DP923">
        <v>0.546401340283762</v>
      </c>
      <c r="DQ923">
        <v>0</v>
      </c>
      <c r="DR923">
        <v>2.13465024390244</v>
      </c>
      <c r="DS923">
        <v>-0.229183066202087</v>
      </c>
      <c r="DT923">
        <v>0.0228879999965692</v>
      </c>
      <c r="DU923">
        <v>0</v>
      </c>
      <c r="DV923">
        <v>0</v>
      </c>
      <c r="DW923">
        <v>2</v>
      </c>
      <c r="DX923" t="s">
        <v>367</v>
      </c>
      <c r="DY923">
        <v>2.96767</v>
      </c>
      <c r="DZ923">
        <v>2.70064</v>
      </c>
      <c r="EA923">
        <v>0.170418</v>
      </c>
      <c r="EB923">
        <v>0.174169</v>
      </c>
      <c r="EC923">
        <v>0.0708202</v>
      </c>
      <c r="ED923">
        <v>0.0656247</v>
      </c>
      <c r="EE923">
        <v>32133.6</v>
      </c>
      <c r="EF923">
        <v>34995.7</v>
      </c>
      <c r="EG923">
        <v>35136.4</v>
      </c>
      <c r="EH923">
        <v>38470.7</v>
      </c>
      <c r="EI923">
        <v>46361.9</v>
      </c>
      <c r="EJ923">
        <v>51920.5</v>
      </c>
      <c r="EK923">
        <v>54986.2</v>
      </c>
      <c r="EL923">
        <v>61708.3</v>
      </c>
      <c r="EM923">
        <v>1.8326</v>
      </c>
      <c r="EN923">
        <v>2.0614</v>
      </c>
      <c r="EO923">
        <v>-0.0116229</v>
      </c>
      <c r="EP923">
        <v>0</v>
      </c>
      <c r="EQ923">
        <v>23.9399</v>
      </c>
      <c r="ER923">
        <v>999.9</v>
      </c>
      <c r="ES923">
        <v>34.806</v>
      </c>
      <c r="ET923">
        <v>39.247</v>
      </c>
      <c r="EU923">
        <v>33.523</v>
      </c>
      <c r="EV923">
        <v>55.0031</v>
      </c>
      <c r="EW923">
        <v>35.5889</v>
      </c>
      <c r="EX923">
        <v>2</v>
      </c>
      <c r="EY923">
        <v>0.429939</v>
      </c>
      <c r="EZ923">
        <v>9.28105</v>
      </c>
      <c r="FA923">
        <v>19.9131</v>
      </c>
      <c r="FB923">
        <v>5.19932</v>
      </c>
      <c r="FC923">
        <v>12.0099</v>
      </c>
      <c r="FD923">
        <v>4.976</v>
      </c>
      <c r="FE923">
        <v>3.294</v>
      </c>
      <c r="FF923">
        <v>9999</v>
      </c>
      <c r="FG923">
        <v>9999</v>
      </c>
      <c r="FH923">
        <v>9999</v>
      </c>
      <c r="FI923">
        <v>554.1</v>
      </c>
      <c r="FJ923">
        <v>1.8631</v>
      </c>
      <c r="FK923">
        <v>1.86783</v>
      </c>
      <c r="FL923">
        <v>1.86752</v>
      </c>
      <c r="FM923">
        <v>1.86877</v>
      </c>
      <c r="FN923">
        <v>1.86951</v>
      </c>
      <c r="FO923">
        <v>1.86554</v>
      </c>
      <c r="FP923">
        <v>1.86661</v>
      </c>
      <c r="FQ923">
        <v>1.86798</v>
      </c>
      <c r="FR923">
        <v>5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16.94</v>
      </c>
      <c r="GF923">
        <v>0.2131</v>
      </c>
      <c r="GG923">
        <v>5.21543574155078</v>
      </c>
      <c r="GH923">
        <v>0.0100486214095962</v>
      </c>
      <c r="GI923">
        <v>-1.74255938316833e-06</v>
      </c>
      <c r="GJ923">
        <v>3.40457676646056e-10</v>
      </c>
      <c r="GK923">
        <v>-0.0234001039270155</v>
      </c>
      <c r="GL923">
        <v>-0.0317258394575505</v>
      </c>
      <c r="GM923">
        <v>0.00293552719409138</v>
      </c>
      <c r="GN923">
        <v>-2.89779016759736e-05</v>
      </c>
      <c r="GO923">
        <v>-4</v>
      </c>
      <c r="GP923">
        <v>2214</v>
      </c>
      <c r="GQ923">
        <v>1</v>
      </c>
      <c r="GR923">
        <v>18</v>
      </c>
      <c r="GS923">
        <v>17512.1</v>
      </c>
      <c r="GT923">
        <v>28888</v>
      </c>
      <c r="GU923">
        <v>3.57422</v>
      </c>
      <c r="GV923">
        <v>2.64282</v>
      </c>
      <c r="GW923">
        <v>2.24854</v>
      </c>
      <c r="GX923">
        <v>2.73071</v>
      </c>
      <c r="GY923">
        <v>1.99585</v>
      </c>
      <c r="GZ923">
        <v>2.36816</v>
      </c>
      <c r="HA923">
        <v>42.271</v>
      </c>
      <c r="HB923">
        <v>15.0952</v>
      </c>
      <c r="HC923">
        <v>18</v>
      </c>
      <c r="HD923">
        <v>446.155</v>
      </c>
      <c r="HE923">
        <v>599.996</v>
      </c>
      <c r="HF923">
        <v>12.8075</v>
      </c>
      <c r="HG923">
        <v>32.1769</v>
      </c>
      <c r="HH923">
        <v>30.0009</v>
      </c>
      <c r="HI923">
        <v>31.9637</v>
      </c>
      <c r="HJ923">
        <v>31.8503</v>
      </c>
      <c r="HK923">
        <v>71.6163</v>
      </c>
      <c r="HL923">
        <v>46.1705</v>
      </c>
      <c r="HM923">
        <v>0</v>
      </c>
      <c r="HN923">
        <v>12.2924</v>
      </c>
      <c r="HO923">
        <v>1490.77</v>
      </c>
      <c r="HP923">
        <v>16.7163</v>
      </c>
      <c r="HQ923">
        <v>101.956</v>
      </c>
      <c r="HR923">
        <v>102.713</v>
      </c>
    </row>
    <row r="924" spans="1:226">
      <c r="A924">
        <v>908</v>
      </c>
      <c r="B924">
        <v>1657132502.1</v>
      </c>
      <c r="C924">
        <v>12469.5</v>
      </c>
      <c r="D924" t="s">
        <v>2182</v>
      </c>
      <c r="E924" t="s">
        <v>2183</v>
      </c>
      <c r="F924">
        <v>5</v>
      </c>
      <c r="G924" t="s">
        <v>2007</v>
      </c>
      <c r="H924" t="s">
        <v>354</v>
      </c>
      <c r="I924">
        <v>1657132494.31429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1505.54247144429</v>
      </c>
      <c r="AK924">
        <v>1479.35290909091</v>
      </c>
      <c r="AL924">
        <v>3.47458671565065</v>
      </c>
      <c r="AM924">
        <v>66.8851955056144</v>
      </c>
      <c r="AN924">
        <f>(AP924 - AO924 + BO924*1E3/(8.314*(BQ924+273.15)) * AR924/BN924 * AQ924) * BN924/(100*BB924) * 1000/(1000 - AP924)</f>
        <v>0</v>
      </c>
      <c r="AO924">
        <v>16.6627096874649</v>
      </c>
      <c r="AP924">
        <v>18.7627527272727</v>
      </c>
      <c r="AQ924">
        <v>-6.73640089540052e-05</v>
      </c>
      <c r="AR924">
        <v>77.4802015788082</v>
      </c>
      <c r="AS924">
        <v>9</v>
      </c>
      <c r="AT924">
        <v>2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6</v>
      </c>
      <c r="BC924">
        <v>0.5</v>
      </c>
      <c r="BD924" t="s">
        <v>355</v>
      </c>
      <c r="BE924">
        <v>2</v>
      </c>
      <c r="BF924" t="b">
        <v>1</v>
      </c>
      <c r="BG924">
        <v>1657132494.31429</v>
      </c>
      <c r="BH924">
        <v>1427.05142857143</v>
      </c>
      <c r="BI924">
        <v>1464.75678571429</v>
      </c>
      <c r="BJ924">
        <v>18.7623035714286</v>
      </c>
      <c r="BK924">
        <v>16.6529928571429</v>
      </c>
      <c r="BL924">
        <v>1410.17678571429</v>
      </c>
      <c r="BM924">
        <v>18.5491</v>
      </c>
      <c r="BN924">
        <v>499.983</v>
      </c>
      <c r="BO924">
        <v>73.9244964285714</v>
      </c>
      <c r="BP924">
        <v>0.04633245</v>
      </c>
      <c r="BQ924">
        <v>22.7894107142857</v>
      </c>
      <c r="BR924">
        <v>23.7605392857143</v>
      </c>
      <c r="BS924">
        <v>999.9</v>
      </c>
      <c r="BT924">
        <v>0</v>
      </c>
      <c r="BU924">
        <v>0</v>
      </c>
      <c r="BV924">
        <v>9997.85714285714</v>
      </c>
      <c r="BW924">
        <v>0</v>
      </c>
      <c r="BX924">
        <v>2032.1625</v>
      </c>
      <c r="BY924">
        <v>-37.7041928571429</v>
      </c>
      <c r="BZ924">
        <v>1454.33928571429</v>
      </c>
      <c r="CA924">
        <v>1489.56321428571</v>
      </c>
      <c r="CB924">
        <v>2.10930892857143</v>
      </c>
      <c r="CC924">
        <v>1464.75678571429</v>
      </c>
      <c r="CD924">
        <v>16.6529928571429</v>
      </c>
      <c r="CE924">
        <v>1.38699321428571</v>
      </c>
      <c r="CF924">
        <v>1.23106357142857</v>
      </c>
      <c r="CG924">
        <v>11.7761714285714</v>
      </c>
      <c r="CH924">
        <v>9.98259821428571</v>
      </c>
      <c r="CI924">
        <v>1999.99392857143</v>
      </c>
      <c r="CJ924">
        <v>0.980006785714286</v>
      </c>
      <c r="CK924">
        <v>0.0199932214285714</v>
      </c>
      <c r="CL924">
        <v>0</v>
      </c>
      <c r="CM924">
        <v>2.29339642857143</v>
      </c>
      <c r="CN924">
        <v>0</v>
      </c>
      <c r="CO924">
        <v>5038.32607142857</v>
      </c>
      <c r="CP924">
        <v>17300.1285714286</v>
      </c>
      <c r="CQ924">
        <v>40.839</v>
      </c>
      <c r="CR924">
        <v>42.437</v>
      </c>
      <c r="CS924">
        <v>40.875</v>
      </c>
      <c r="CT924">
        <v>40.5088571428571</v>
      </c>
      <c r="CU924">
        <v>39.9505</v>
      </c>
      <c r="CV924">
        <v>1960.00392857143</v>
      </c>
      <c r="CW924">
        <v>39.99</v>
      </c>
      <c r="CX924">
        <v>0</v>
      </c>
      <c r="CY924">
        <v>1657132482.1</v>
      </c>
      <c r="CZ924">
        <v>0</v>
      </c>
      <c r="DA924">
        <v>0</v>
      </c>
      <c r="DB924" t="s">
        <v>356</v>
      </c>
      <c r="DC924">
        <v>1656081770.5</v>
      </c>
      <c r="DD924">
        <v>1655399214.6</v>
      </c>
      <c r="DE924">
        <v>0</v>
      </c>
      <c r="DF924">
        <v>0.134</v>
      </c>
      <c r="DG924">
        <v>-0.06</v>
      </c>
      <c r="DH924">
        <v>9.331</v>
      </c>
      <c r="DI924">
        <v>0.511</v>
      </c>
      <c r="DJ924">
        <v>421</v>
      </c>
      <c r="DK924">
        <v>25</v>
      </c>
      <c r="DL924">
        <v>1.93</v>
      </c>
      <c r="DM924">
        <v>0.15</v>
      </c>
      <c r="DN924">
        <v>-37.5592341463415</v>
      </c>
      <c r="DO924">
        <v>-0.612990940766587</v>
      </c>
      <c r="DP924">
        <v>0.574338829463192</v>
      </c>
      <c r="DQ924">
        <v>0</v>
      </c>
      <c r="DR924">
        <v>2.12086853658537</v>
      </c>
      <c r="DS924">
        <v>-0.190468432055753</v>
      </c>
      <c r="DT924">
        <v>0.0191210416035518</v>
      </c>
      <c r="DU924">
        <v>0</v>
      </c>
      <c r="DV924">
        <v>0</v>
      </c>
      <c r="DW924">
        <v>2</v>
      </c>
      <c r="DX924" t="s">
        <v>367</v>
      </c>
      <c r="DY924">
        <v>2.96764</v>
      </c>
      <c r="DZ924">
        <v>2.70028</v>
      </c>
      <c r="EA924">
        <v>0.171649</v>
      </c>
      <c r="EB924">
        <v>0.175389</v>
      </c>
      <c r="EC924">
        <v>0.070837</v>
      </c>
      <c r="ED924">
        <v>0.0656627</v>
      </c>
      <c r="EE924">
        <v>32085.8</v>
      </c>
      <c r="EF924">
        <v>34943.4</v>
      </c>
      <c r="EG924">
        <v>35136.4</v>
      </c>
      <c r="EH924">
        <v>38470.2</v>
      </c>
      <c r="EI924">
        <v>46361.4</v>
      </c>
      <c r="EJ924">
        <v>51917.7</v>
      </c>
      <c r="EK924">
        <v>54986.6</v>
      </c>
      <c r="EL924">
        <v>61707.5</v>
      </c>
      <c r="EM924">
        <v>1.8322</v>
      </c>
      <c r="EN924">
        <v>2.0606</v>
      </c>
      <c r="EO924">
        <v>-0.00938773</v>
      </c>
      <c r="EP924">
        <v>0</v>
      </c>
      <c r="EQ924">
        <v>23.9439</v>
      </c>
      <c r="ER924">
        <v>999.9</v>
      </c>
      <c r="ES924">
        <v>34.806</v>
      </c>
      <c r="ET924">
        <v>39.257</v>
      </c>
      <c r="EU924">
        <v>33.5431</v>
      </c>
      <c r="EV924">
        <v>54.6831</v>
      </c>
      <c r="EW924">
        <v>35.649</v>
      </c>
      <c r="EX924">
        <v>2</v>
      </c>
      <c r="EY924">
        <v>0.430854</v>
      </c>
      <c r="EZ924">
        <v>9.28105</v>
      </c>
      <c r="FA924">
        <v>19.9135</v>
      </c>
      <c r="FB924">
        <v>5.20291</v>
      </c>
      <c r="FC924">
        <v>12.0099</v>
      </c>
      <c r="FD924">
        <v>4.9756</v>
      </c>
      <c r="FE924">
        <v>3.294</v>
      </c>
      <c r="FF924">
        <v>9999</v>
      </c>
      <c r="FG924">
        <v>9999</v>
      </c>
      <c r="FH924">
        <v>9999</v>
      </c>
      <c r="FI924">
        <v>554.1</v>
      </c>
      <c r="FJ924">
        <v>1.8631</v>
      </c>
      <c r="FK924">
        <v>1.86783</v>
      </c>
      <c r="FL924">
        <v>1.86752</v>
      </c>
      <c r="FM924">
        <v>1.86877</v>
      </c>
      <c r="FN924">
        <v>1.86951</v>
      </c>
      <c r="FO924">
        <v>1.86554</v>
      </c>
      <c r="FP924">
        <v>1.86661</v>
      </c>
      <c r="FQ924">
        <v>1.86798</v>
      </c>
      <c r="FR924">
        <v>5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17.06</v>
      </c>
      <c r="GF924">
        <v>0.2135</v>
      </c>
      <c r="GG924">
        <v>5.21543574155078</v>
      </c>
      <c r="GH924">
        <v>0.0100486214095962</v>
      </c>
      <c r="GI924">
        <v>-1.74255938316833e-06</v>
      </c>
      <c r="GJ924">
        <v>3.40457676646056e-10</v>
      </c>
      <c r="GK924">
        <v>-0.0234001039270155</v>
      </c>
      <c r="GL924">
        <v>-0.0317258394575505</v>
      </c>
      <c r="GM924">
        <v>0.00293552719409138</v>
      </c>
      <c r="GN924">
        <v>-2.89779016759736e-05</v>
      </c>
      <c r="GO924">
        <v>-4</v>
      </c>
      <c r="GP924">
        <v>2214</v>
      </c>
      <c r="GQ924">
        <v>1</v>
      </c>
      <c r="GR924">
        <v>18</v>
      </c>
      <c r="GS924">
        <v>17512.2</v>
      </c>
      <c r="GT924">
        <v>28888.1</v>
      </c>
      <c r="GU924">
        <v>3.60596</v>
      </c>
      <c r="GV924">
        <v>2.64038</v>
      </c>
      <c r="GW924">
        <v>2.24854</v>
      </c>
      <c r="GX924">
        <v>2.73071</v>
      </c>
      <c r="GY924">
        <v>1.99585</v>
      </c>
      <c r="GZ924">
        <v>2.35596</v>
      </c>
      <c r="HA924">
        <v>42.2975</v>
      </c>
      <c r="HB924">
        <v>15.1039</v>
      </c>
      <c r="HC924">
        <v>18</v>
      </c>
      <c r="HD924">
        <v>445.969</v>
      </c>
      <c r="HE924">
        <v>599.456</v>
      </c>
      <c r="HF924">
        <v>12.81</v>
      </c>
      <c r="HG924">
        <v>32.1855</v>
      </c>
      <c r="HH924">
        <v>30.0011</v>
      </c>
      <c r="HI924">
        <v>31.9722</v>
      </c>
      <c r="HJ924">
        <v>31.8587</v>
      </c>
      <c r="HK924">
        <v>72.1967</v>
      </c>
      <c r="HL924">
        <v>46.1705</v>
      </c>
      <c r="HM924">
        <v>0</v>
      </c>
      <c r="HN924">
        <v>12.2836</v>
      </c>
      <c r="HO924">
        <v>1504.16</v>
      </c>
      <c r="HP924">
        <v>16.7338</v>
      </c>
      <c r="HQ924">
        <v>101.956</v>
      </c>
      <c r="HR924">
        <v>102.711</v>
      </c>
    </row>
    <row r="925" spans="1:226">
      <c r="A925">
        <v>909</v>
      </c>
      <c r="B925">
        <v>1657132507.1</v>
      </c>
      <c r="C925">
        <v>12474.5</v>
      </c>
      <c r="D925" t="s">
        <v>2184</v>
      </c>
      <c r="E925" t="s">
        <v>2185</v>
      </c>
      <c r="F925">
        <v>5</v>
      </c>
      <c r="G925" t="s">
        <v>2007</v>
      </c>
      <c r="H925" t="s">
        <v>354</v>
      </c>
      <c r="I925">
        <v>1657132499.6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1522.1908952784</v>
      </c>
      <c r="AK925">
        <v>1496.33593939394</v>
      </c>
      <c r="AL925">
        <v>3.34643872964168</v>
      </c>
      <c r="AM925">
        <v>66.8851955056144</v>
      </c>
      <c r="AN925">
        <f>(AP925 - AO925 + BO925*1E3/(8.314*(BQ925+273.15)) * AR925/BN925 * AQ925) * BN925/(100*BB925) * 1000/(1000 - AP925)</f>
        <v>0</v>
      </c>
      <c r="AO925">
        <v>16.6742632348489</v>
      </c>
      <c r="AP925">
        <v>18.7674909090909</v>
      </c>
      <c r="AQ925">
        <v>-5.87075399007841e-05</v>
      </c>
      <c r="AR925">
        <v>77.4802015788082</v>
      </c>
      <c r="AS925">
        <v>10</v>
      </c>
      <c r="AT925">
        <v>2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6</v>
      </c>
      <c r="BC925">
        <v>0.5</v>
      </c>
      <c r="BD925" t="s">
        <v>355</v>
      </c>
      <c r="BE925">
        <v>2</v>
      </c>
      <c r="BF925" t="b">
        <v>1</v>
      </c>
      <c r="BG925">
        <v>1657132499.6</v>
      </c>
      <c r="BH925">
        <v>1444.86518518519</v>
      </c>
      <c r="BI925">
        <v>1482.43222222222</v>
      </c>
      <c r="BJ925">
        <v>18.7625703703704</v>
      </c>
      <c r="BK925">
        <v>16.6656481481482</v>
      </c>
      <c r="BL925">
        <v>1427.86444444444</v>
      </c>
      <c r="BM925">
        <v>18.5493518518519</v>
      </c>
      <c r="BN925">
        <v>499.992481481481</v>
      </c>
      <c r="BO925">
        <v>73.9245518518518</v>
      </c>
      <c r="BP925">
        <v>0.0465430444444445</v>
      </c>
      <c r="BQ925">
        <v>22.7943666666667</v>
      </c>
      <c r="BR925">
        <v>23.7674851851852</v>
      </c>
      <c r="BS925">
        <v>999.9</v>
      </c>
      <c r="BT925">
        <v>0</v>
      </c>
      <c r="BU925">
        <v>0</v>
      </c>
      <c r="BV925">
        <v>10003.1481481481</v>
      </c>
      <c r="BW925">
        <v>0</v>
      </c>
      <c r="BX925">
        <v>2035.27148148148</v>
      </c>
      <c r="BY925">
        <v>-37.565037037037</v>
      </c>
      <c r="BZ925">
        <v>1472.49407407407</v>
      </c>
      <c r="CA925">
        <v>1507.55666666667</v>
      </c>
      <c r="CB925">
        <v>2.09691111111111</v>
      </c>
      <c r="CC925">
        <v>1482.43222222222</v>
      </c>
      <c r="CD925">
        <v>16.6656481481482</v>
      </c>
      <c r="CE925">
        <v>1.38701407407407</v>
      </c>
      <c r="CF925">
        <v>1.23200037037037</v>
      </c>
      <c r="CG925">
        <v>11.7763962962963</v>
      </c>
      <c r="CH925">
        <v>9.99395962962963</v>
      </c>
      <c r="CI925">
        <v>1999.97481481481</v>
      </c>
      <c r="CJ925">
        <v>0.980003703703704</v>
      </c>
      <c r="CK925">
        <v>0.0199962333333333</v>
      </c>
      <c r="CL925">
        <v>0</v>
      </c>
      <c r="CM925">
        <v>2.32127407407407</v>
      </c>
      <c r="CN925">
        <v>0</v>
      </c>
      <c r="CO925">
        <v>5040.23962962963</v>
      </c>
      <c r="CP925">
        <v>17299.9518518518</v>
      </c>
      <c r="CQ925">
        <v>40.861</v>
      </c>
      <c r="CR925">
        <v>42.4463333333333</v>
      </c>
      <c r="CS925">
        <v>40.8772962962963</v>
      </c>
      <c r="CT925">
        <v>40.5298518518518</v>
      </c>
      <c r="CU925">
        <v>39.965</v>
      </c>
      <c r="CV925">
        <v>1959.97925925926</v>
      </c>
      <c r="CW925">
        <v>39.9937037037037</v>
      </c>
      <c r="CX925">
        <v>0</v>
      </c>
      <c r="CY925">
        <v>1657132487.5</v>
      </c>
      <c r="CZ925">
        <v>0</v>
      </c>
      <c r="DA925">
        <v>0</v>
      </c>
      <c r="DB925" t="s">
        <v>356</v>
      </c>
      <c r="DC925">
        <v>1656081770.5</v>
      </c>
      <c r="DD925">
        <v>1655399214.6</v>
      </c>
      <c r="DE925">
        <v>0</v>
      </c>
      <c r="DF925">
        <v>0.134</v>
      </c>
      <c r="DG925">
        <v>-0.06</v>
      </c>
      <c r="DH925">
        <v>9.331</v>
      </c>
      <c r="DI925">
        <v>0.511</v>
      </c>
      <c r="DJ925">
        <v>421</v>
      </c>
      <c r="DK925">
        <v>25</v>
      </c>
      <c r="DL925">
        <v>1.93</v>
      </c>
      <c r="DM925">
        <v>0.15</v>
      </c>
      <c r="DN925">
        <v>-37.5869780487805</v>
      </c>
      <c r="DO925">
        <v>0.952829268292575</v>
      </c>
      <c r="DP925">
        <v>0.57261160655122</v>
      </c>
      <c r="DQ925">
        <v>0</v>
      </c>
      <c r="DR925">
        <v>2.10459024390244</v>
      </c>
      <c r="DS925">
        <v>-0.139816515679439</v>
      </c>
      <c r="DT925">
        <v>0.0142396592326665</v>
      </c>
      <c r="DU925">
        <v>0</v>
      </c>
      <c r="DV925">
        <v>0</v>
      </c>
      <c r="DW925">
        <v>2</v>
      </c>
      <c r="DX925" t="s">
        <v>367</v>
      </c>
      <c r="DY925">
        <v>2.96792</v>
      </c>
      <c r="DZ925">
        <v>2.70021</v>
      </c>
      <c r="EA925">
        <v>0.172824</v>
      </c>
      <c r="EB925">
        <v>0.176622</v>
      </c>
      <c r="EC925">
        <v>0.0708392</v>
      </c>
      <c r="ED925">
        <v>0.0656774</v>
      </c>
      <c r="EE925">
        <v>32039.1</v>
      </c>
      <c r="EF925">
        <v>34890.2</v>
      </c>
      <c r="EG925">
        <v>35135.2</v>
      </c>
      <c r="EH925">
        <v>38469.3</v>
      </c>
      <c r="EI925">
        <v>46360.5</v>
      </c>
      <c r="EJ925">
        <v>51915.3</v>
      </c>
      <c r="EK925">
        <v>54985.6</v>
      </c>
      <c r="EL925">
        <v>61705.6</v>
      </c>
      <c r="EM925">
        <v>1.8318</v>
      </c>
      <c r="EN925">
        <v>2.0614</v>
      </c>
      <c r="EO925">
        <v>-0.00834465</v>
      </c>
      <c r="EP925">
        <v>0</v>
      </c>
      <c r="EQ925">
        <v>23.952</v>
      </c>
      <c r="ER925">
        <v>999.9</v>
      </c>
      <c r="ES925">
        <v>34.806</v>
      </c>
      <c r="ET925">
        <v>39.257</v>
      </c>
      <c r="EU925">
        <v>33.5427</v>
      </c>
      <c r="EV925">
        <v>54.7531</v>
      </c>
      <c r="EW925">
        <v>35.609</v>
      </c>
      <c r="EX925">
        <v>2</v>
      </c>
      <c r="EY925">
        <v>0.43122</v>
      </c>
      <c r="EZ925">
        <v>9.28105</v>
      </c>
      <c r="FA925">
        <v>19.9129</v>
      </c>
      <c r="FB925">
        <v>5.19812</v>
      </c>
      <c r="FC925">
        <v>12.0099</v>
      </c>
      <c r="FD925">
        <v>4.9748</v>
      </c>
      <c r="FE925">
        <v>3.294</v>
      </c>
      <c r="FF925">
        <v>9999</v>
      </c>
      <c r="FG925">
        <v>9999</v>
      </c>
      <c r="FH925">
        <v>9999</v>
      </c>
      <c r="FI925">
        <v>554.1</v>
      </c>
      <c r="FJ925">
        <v>1.8631</v>
      </c>
      <c r="FK925">
        <v>1.86783</v>
      </c>
      <c r="FL925">
        <v>1.86752</v>
      </c>
      <c r="FM925">
        <v>1.86874</v>
      </c>
      <c r="FN925">
        <v>1.86951</v>
      </c>
      <c r="FO925">
        <v>1.86554</v>
      </c>
      <c r="FP925">
        <v>1.86658</v>
      </c>
      <c r="FQ925">
        <v>1.86798</v>
      </c>
      <c r="FR925">
        <v>5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17.18</v>
      </c>
      <c r="GF925">
        <v>0.2135</v>
      </c>
      <c r="GG925">
        <v>5.21543574155078</v>
      </c>
      <c r="GH925">
        <v>0.0100486214095962</v>
      </c>
      <c r="GI925">
        <v>-1.74255938316833e-06</v>
      </c>
      <c r="GJ925">
        <v>3.40457676646056e-10</v>
      </c>
      <c r="GK925">
        <v>-0.0234001039270155</v>
      </c>
      <c r="GL925">
        <v>-0.0317258394575505</v>
      </c>
      <c r="GM925">
        <v>0.00293552719409138</v>
      </c>
      <c r="GN925">
        <v>-2.89779016759736e-05</v>
      </c>
      <c r="GO925">
        <v>-4</v>
      </c>
      <c r="GP925">
        <v>2214</v>
      </c>
      <c r="GQ925">
        <v>1</v>
      </c>
      <c r="GR925">
        <v>18</v>
      </c>
      <c r="GS925">
        <v>17512.3</v>
      </c>
      <c r="GT925">
        <v>28888.2</v>
      </c>
      <c r="GU925">
        <v>3.63525</v>
      </c>
      <c r="GV925">
        <v>2.6416</v>
      </c>
      <c r="GW925">
        <v>2.24854</v>
      </c>
      <c r="GX925">
        <v>2.73071</v>
      </c>
      <c r="GY925">
        <v>1.99585</v>
      </c>
      <c r="GZ925">
        <v>2.36572</v>
      </c>
      <c r="HA925">
        <v>42.2975</v>
      </c>
      <c r="HB925">
        <v>15.1039</v>
      </c>
      <c r="HC925">
        <v>18</v>
      </c>
      <c r="HD925">
        <v>445.78</v>
      </c>
      <c r="HE925">
        <v>600.163</v>
      </c>
      <c r="HF925">
        <v>12.8132</v>
      </c>
      <c r="HG925">
        <v>32.194</v>
      </c>
      <c r="HH925">
        <v>30.0008</v>
      </c>
      <c r="HI925">
        <v>31.9805</v>
      </c>
      <c r="HJ925">
        <v>31.867</v>
      </c>
      <c r="HK925">
        <v>72.825</v>
      </c>
      <c r="HL925">
        <v>46.1705</v>
      </c>
      <c r="HM925">
        <v>0</v>
      </c>
      <c r="HN925">
        <v>12.2813</v>
      </c>
      <c r="HO925">
        <v>1524.24</v>
      </c>
      <c r="HP925">
        <v>16.7464</v>
      </c>
      <c r="HQ925">
        <v>101.954</v>
      </c>
      <c r="HR925">
        <v>102.709</v>
      </c>
    </row>
    <row r="926" spans="1:226">
      <c r="A926">
        <v>910</v>
      </c>
      <c r="B926">
        <v>1657132512.1</v>
      </c>
      <c r="C926">
        <v>12479.5</v>
      </c>
      <c r="D926" t="s">
        <v>2186</v>
      </c>
      <c r="E926" t="s">
        <v>2187</v>
      </c>
      <c r="F926">
        <v>5</v>
      </c>
      <c r="G926" t="s">
        <v>2007</v>
      </c>
      <c r="H926" t="s">
        <v>354</v>
      </c>
      <c r="I926">
        <v>1657132504.31429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1540.00333953551</v>
      </c>
      <c r="AK926">
        <v>1513.90175757576</v>
      </c>
      <c r="AL926">
        <v>3.53996592383994</v>
      </c>
      <c r="AM926">
        <v>66.8851955056144</v>
      </c>
      <c r="AN926">
        <f>(AP926 - AO926 + BO926*1E3/(8.314*(BQ926+273.15)) * AR926/BN926 * AQ926) * BN926/(100*BB926) * 1000/(1000 - AP926)</f>
        <v>0</v>
      </c>
      <c r="AO926">
        <v>16.6851234998446</v>
      </c>
      <c r="AP926">
        <v>18.7696260606061</v>
      </c>
      <c r="AQ926">
        <v>-0.000123327704359981</v>
      </c>
      <c r="AR926">
        <v>77.4802015788082</v>
      </c>
      <c r="AS926">
        <v>9</v>
      </c>
      <c r="AT926">
        <v>2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6</v>
      </c>
      <c r="BC926">
        <v>0.5</v>
      </c>
      <c r="BD926" t="s">
        <v>355</v>
      </c>
      <c r="BE926">
        <v>2</v>
      </c>
      <c r="BF926" t="b">
        <v>1</v>
      </c>
      <c r="BG926">
        <v>1657132504.31429</v>
      </c>
      <c r="BH926">
        <v>1460.70035714286</v>
      </c>
      <c r="BI926">
        <v>1498.41964285714</v>
      </c>
      <c r="BJ926">
        <v>18.7647071428571</v>
      </c>
      <c r="BK926">
        <v>16.675975</v>
      </c>
      <c r="BL926">
        <v>1443.58642857143</v>
      </c>
      <c r="BM926">
        <v>18.5513964285714</v>
      </c>
      <c r="BN926">
        <v>500.003714285714</v>
      </c>
      <c r="BO926">
        <v>73.9249785714286</v>
      </c>
      <c r="BP926">
        <v>0.0465914464285714</v>
      </c>
      <c r="BQ926">
        <v>22.80035</v>
      </c>
      <c r="BR926">
        <v>23.7808785714286</v>
      </c>
      <c r="BS926">
        <v>999.9</v>
      </c>
      <c r="BT926">
        <v>0</v>
      </c>
      <c r="BU926">
        <v>0</v>
      </c>
      <c r="BV926">
        <v>10006.25</v>
      </c>
      <c r="BW926">
        <v>0</v>
      </c>
      <c r="BX926">
        <v>2034.64678571429</v>
      </c>
      <c r="BY926">
        <v>-37.7181964285714</v>
      </c>
      <c r="BZ926">
        <v>1488.63464285714</v>
      </c>
      <c r="CA926">
        <v>1523.83071428571</v>
      </c>
      <c r="CB926">
        <v>2.08872678571429</v>
      </c>
      <c r="CC926">
        <v>1498.41964285714</v>
      </c>
      <c r="CD926">
        <v>16.675975</v>
      </c>
      <c r="CE926">
        <v>1.38718035714286</v>
      </c>
      <c r="CF926">
        <v>1.23277071428571</v>
      </c>
      <c r="CG926">
        <v>11.7782142857143</v>
      </c>
      <c r="CH926">
        <v>10.0032971428571</v>
      </c>
      <c r="CI926">
        <v>1999.98678571429</v>
      </c>
      <c r="CJ926">
        <v>0.979999642857143</v>
      </c>
      <c r="CK926">
        <v>0.0200001785714286</v>
      </c>
      <c r="CL926">
        <v>0</v>
      </c>
      <c r="CM926">
        <v>2.26555714285714</v>
      </c>
      <c r="CN926">
        <v>0</v>
      </c>
      <c r="CO926">
        <v>5041.92178571429</v>
      </c>
      <c r="CP926">
        <v>17300.0428571429</v>
      </c>
      <c r="CQ926">
        <v>40.8705</v>
      </c>
      <c r="CR926">
        <v>42.46625</v>
      </c>
      <c r="CS926">
        <v>40.8772142857143</v>
      </c>
      <c r="CT926">
        <v>40.5487142857143</v>
      </c>
      <c r="CU926">
        <v>39.9775</v>
      </c>
      <c r="CV926">
        <v>1959.98535714286</v>
      </c>
      <c r="CW926">
        <v>39.9996428571429</v>
      </c>
      <c r="CX926">
        <v>0</v>
      </c>
      <c r="CY926">
        <v>1657132492.3</v>
      </c>
      <c r="CZ926">
        <v>0</v>
      </c>
      <c r="DA926">
        <v>0</v>
      </c>
      <c r="DB926" t="s">
        <v>356</v>
      </c>
      <c r="DC926">
        <v>1656081770.5</v>
      </c>
      <c r="DD926">
        <v>1655399214.6</v>
      </c>
      <c r="DE926">
        <v>0</v>
      </c>
      <c r="DF926">
        <v>0.134</v>
      </c>
      <c r="DG926">
        <v>-0.06</v>
      </c>
      <c r="DH926">
        <v>9.331</v>
      </c>
      <c r="DI926">
        <v>0.511</v>
      </c>
      <c r="DJ926">
        <v>421</v>
      </c>
      <c r="DK926">
        <v>25</v>
      </c>
      <c r="DL926">
        <v>1.93</v>
      </c>
      <c r="DM926">
        <v>0.15</v>
      </c>
      <c r="DN926">
        <v>-37.6683878048781</v>
      </c>
      <c r="DO926">
        <v>-0.346710104529657</v>
      </c>
      <c r="DP926">
        <v>0.611316821055121</v>
      </c>
      <c r="DQ926">
        <v>0</v>
      </c>
      <c r="DR926">
        <v>2.09601097560976</v>
      </c>
      <c r="DS926">
        <v>-0.112067665505228</v>
      </c>
      <c r="DT926">
        <v>0.011438571632831</v>
      </c>
      <c r="DU926">
        <v>0</v>
      </c>
      <c r="DV926">
        <v>0</v>
      </c>
      <c r="DW926">
        <v>2</v>
      </c>
      <c r="DX926" t="s">
        <v>367</v>
      </c>
      <c r="DY926">
        <v>2.96803</v>
      </c>
      <c r="DZ926">
        <v>2.7009</v>
      </c>
      <c r="EA926">
        <v>0.174045</v>
      </c>
      <c r="EB926">
        <v>0.177774</v>
      </c>
      <c r="EC926">
        <v>0.0708458</v>
      </c>
      <c r="ED926">
        <v>0.0657059</v>
      </c>
      <c r="EE926">
        <v>31991.7</v>
      </c>
      <c r="EF926">
        <v>34840.1</v>
      </c>
      <c r="EG926">
        <v>35135.2</v>
      </c>
      <c r="EH926">
        <v>38467.9</v>
      </c>
      <c r="EI926">
        <v>46359.8</v>
      </c>
      <c r="EJ926">
        <v>51912.9</v>
      </c>
      <c r="EK926">
        <v>54985.2</v>
      </c>
      <c r="EL926">
        <v>61704.7</v>
      </c>
      <c r="EM926">
        <v>1.8322</v>
      </c>
      <c r="EN926">
        <v>2.061</v>
      </c>
      <c r="EO926">
        <v>-0.00968575</v>
      </c>
      <c r="EP926">
        <v>0</v>
      </c>
      <c r="EQ926">
        <v>23.9621</v>
      </c>
      <c r="ER926">
        <v>999.9</v>
      </c>
      <c r="ES926">
        <v>34.831</v>
      </c>
      <c r="ET926">
        <v>39.257</v>
      </c>
      <c r="EU926">
        <v>33.5674</v>
      </c>
      <c r="EV926">
        <v>54.6731</v>
      </c>
      <c r="EW926">
        <v>35.617</v>
      </c>
      <c r="EX926">
        <v>2</v>
      </c>
      <c r="EY926">
        <v>0.432134</v>
      </c>
      <c r="EZ926">
        <v>9.28105</v>
      </c>
      <c r="FA926">
        <v>19.914</v>
      </c>
      <c r="FB926">
        <v>5.20291</v>
      </c>
      <c r="FC926">
        <v>12.0099</v>
      </c>
      <c r="FD926">
        <v>4.9756</v>
      </c>
      <c r="FE926">
        <v>3.294</v>
      </c>
      <c r="FF926">
        <v>9999</v>
      </c>
      <c r="FG926">
        <v>9999</v>
      </c>
      <c r="FH926">
        <v>9999</v>
      </c>
      <c r="FI926">
        <v>554.1</v>
      </c>
      <c r="FJ926">
        <v>1.8631</v>
      </c>
      <c r="FK926">
        <v>1.86783</v>
      </c>
      <c r="FL926">
        <v>1.86752</v>
      </c>
      <c r="FM926">
        <v>1.86874</v>
      </c>
      <c r="FN926">
        <v>1.86951</v>
      </c>
      <c r="FO926">
        <v>1.86554</v>
      </c>
      <c r="FP926">
        <v>1.86661</v>
      </c>
      <c r="FQ926">
        <v>1.86798</v>
      </c>
      <c r="FR926">
        <v>5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17.3</v>
      </c>
      <c r="GF926">
        <v>0.2137</v>
      </c>
      <c r="GG926">
        <v>5.21543574155078</v>
      </c>
      <c r="GH926">
        <v>0.0100486214095962</v>
      </c>
      <c r="GI926">
        <v>-1.74255938316833e-06</v>
      </c>
      <c r="GJ926">
        <v>3.40457676646056e-10</v>
      </c>
      <c r="GK926">
        <v>-0.0234001039270155</v>
      </c>
      <c r="GL926">
        <v>-0.0317258394575505</v>
      </c>
      <c r="GM926">
        <v>0.00293552719409138</v>
      </c>
      <c r="GN926">
        <v>-2.89779016759736e-05</v>
      </c>
      <c r="GO926">
        <v>-4</v>
      </c>
      <c r="GP926">
        <v>2214</v>
      </c>
      <c r="GQ926">
        <v>1</v>
      </c>
      <c r="GR926">
        <v>18</v>
      </c>
      <c r="GS926">
        <v>17512.4</v>
      </c>
      <c r="GT926">
        <v>28888.3</v>
      </c>
      <c r="GU926">
        <v>3.66699</v>
      </c>
      <c r="GV926">
        <v>2.64404</v>
      </c>
      <c r="GW926">
        <v>2.24854</v>
      </c>
      <c r="GX926">
        <v>2.73071</v>
      </c>
      <c r="GY926">
        <v>1.99585</v>
      </c>
      <c r="GZ926">
        <v>2.36572</v>
      </c>
      <c r="HA926">
        <v>42.2975</v>
      </c>
      <c r="HB926">
        <v>15.0952</v>
      </c>
      <c r="HC926">
        <v>18</v>
      </c>
      <c r="HD926">
        <v>446.089</v>
      </c>
      <c r="HE926">
        <v>599.935</v>
      </c>
      <c r="HF926">
        <v>12.8219</v>
      </c>
      <c r="HG926">
        <v>32.2025</v>
      </c>
      <c r="HH926">
        <v>30.0007</v>
      </c>
      <c r="HI926">
        <v>31.989</v>
      </c>
      <c r="HJ926">
        <v>31.8754</v>
      </c>
      <c r="HK926">
        <v>73.4023</v>
      </c>
      <c r="HL926">
        <v>46.1705</v>
      </c>
      <c r="HM926">
        <v>0</v>
      </c>
      <c r="HN926">
        <v>12.2823</v>
      </c>
      <c r="HO926">
        <v>1537.71</v>
      </c>
      <c r="HP926">
        <v>16.7641</v>
      </c>
      <c r="HQ926">
        <v>101.954</v>
      </c>
      <c r="HR926">
        <v>102.706</v>
      </c>
    </row>
    <row r="927" spans="1:226">
      <c r="A927">
        <v>911</v>
      </c>
      <c r="B927">
        <v>1657132517.1</v>
      </c>
      <c r="C927">
        <v>12484.5</v>
      </c>
      <c r="D927" t="s">
        <v>2188</v>
      </c>
      <c r="E927" t="s">
        <v>2189</v>
      </c>
      <c r="F927">
        <v>5</v>
      </c>
      <c r="G927" t="s">
        <v>2007</v>
      </c>
      <c r="H927" t="s">
        <v>354</v>
      </c>
      <c r="I927">
        <v>1657132509.6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1556.5023654057</v>
      </c>
      <c r="AK927">
        <v>1530.77709090909</v>
      </c>
      <c r="AL927">
        <v>3.39995709253902</v>
      </c>
      <c r="AM927">
        <v>66.8851955056144</v>
      </c>
      <c r="AN927">
        <f>(AP927 - AO927 + BO927*1E3/(8.314*(BQ927+273.15)) * AR927/BN927 * AQ927) * BN927/(100*BB927) * 1000/(1000 - AP927)</f>
        <v>0</v>
      </c>
      <c r="AO927">
        <v>16.694835174307</v>
      </c>
      <c r="AP927">
        <v>18.7733915151515</v>
      </c>
      <c r="AQ927">
        <v>-0.000176354284104998</v>
      </c>
      <c r="AR927">
        <v>77.4802015788082</v>
      </c>
      <c r="AS927">
        <v>9</v>
      </c>
      <c r="AT927">
        <v>2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6</v>
      </c>
      <c r="BC927">
        <v>0.5</v>
      </c>
      <c r="BD927" t="s">
        <v>355</v>
      </c>
      <c r="BE927">
        <v>2</v>
      </c>
      <c r="BF927" t="b">
        <v>1</v>
      </c>
      <c r="BG927">
        <v>1657132509.6</v>
      </c>
      <c r="BH927">
        <v>1478.52592592593</v>
      </c>
      <c r="BI927">
        <v>1516.05296296296</v>
      </c>
      <c r="BJ927">
        <v>18.7679296296296</v>
      </c>
      <c r="BK927">
        <v>16.6874148148148</v>
      </c>
      <c r="BL927">
        <v>1461.28555555556</v>
      </c>
      <c r="BM927">
        <v>18.5544703703704</v>
      </c>
      <c r="BN927">
        <v>499.993592592593</v>
      </c>
      <c r="BO927">
        <v>73.9250555555556</v>
      </c>
      <c r="BP927">
        <v>0.0466791555555556</v>
      </c>
      <c r="BQ927">
        <v>22.8085592592593</v>
      </c>
      <c r="BR927">
        <v>23.8033222222222</v>
      </c>
      <c r="BS927">
        <v>999.9</v>
      </c>
      <c r="BT927">
        <v>0</v>
      </c>
      <c r="BU927">
        <v>0</v>
      </c>
      <c r="BV927">
        <v>9993.88888888889</v>
      </c>
      <c r="BW927">
        <v>0</v>
      </c>
      <c r="BX927">
        <v>2033.17740740741</v>
      </c>
      <c r="BY927">
        <v>-37.5270592592593</v>
      </c>
      <c r="BZ927">
        <v>1506.80518518519</v>
      </c>
      <c r="CA927">
        <v>1541.78148148148</v>
      </c>
      <c r="CB927">
        <v>2.08051296296296</v>
      </c>
      <c r="CC927">
        <v>1516.05296296296</v>
      </c>
      <c r="CD927">
        <v>16.6874148148148</v>
      </c>
      <c r="CE927">
        <v>1.38742037037037</v>
      </c>
      <c r="CF927">
        <v>1.23361740740741</v>
      </c>
      <c r="CG927">
        <v>11.7808407407407</v>
      </c>
      <c r="CH927">
        <v>10.0135518518519</v>
      </c>
      <c r="CI927">
        <v>1999.99703703704</v>
      </c>
      <c r="CJ927">
        <v>0.979995703703704</v>
      </c>
      <c r="CK927">
        <v>0.0200040148148148</v>
      </c>
      <c r="CL927">
        <v>0</v>
      </c>
      <c r="CM927">
        <v>2.22066666666667</v>
      </c>
      <c r="CN927">
        <v>0</v>
      </c>
      <c r="CO927">
        <v>5043.59333333333</v>
      </c>
      <c r="CP927">
        <v>17300.1148148148</v>
      </c>
      <c r="CQ927">
        <v>40.875</v>
      </c>
      <c r="CR927">
        <v>42.4883333333333</v>
      </c>
      <c r="CS927">
        <v>40.8910740740741</v>
      </c>
      <c r="CT927">
        <v>40.562</v>
      </c>
      <c r="CU927">
        <v>39.9976666666667</v>
      </c>
      <c r="CV927">
        <v>1959.99037037037</v>
      </c>
      <c r="CW927">
        <v>40.0048148148148</v>
      </c>
      <c r="CX927">
        <v>0</v>
      </c>
      <c r="CY927">
        <v>1657132497.1</v>
      </c>
      <c r="CZ927">
        <v>0</v>
      </c>
      <c r="DA927">
        <v>0</v>
      </c>
      <c r="DB927" t="s">
        <v>356</v>
      </c>
      <c r="DC927">
        <v>1656081770.5</v>
      </c>
      <c r="DD927">
        <v>1655399214.6</v>
      </c>
      <c r="DE927">
        <v>0</v>
      </c>
      <c r="DF927">
        <v>0.134</v>
      </c>
      <c r="DG927">
        <v>-0.06</v>
      </c>
      <c r="DH927">
        <v>9.331</v>
      </c>
      <c r="DI927">
        <v>0.511</v>
      </c>
      <c r="DJ927">
        <v>421</v>
      </c>
      <c r="DK927">
        <v>25</v>
      </c>
      <c r="DL927">
        <v>1.93</v>
      </c>
      <c r="DM927">
        <v>0.15</v>
      </c>
      <c r="DN927">
        <v>-37.6259926829268</v>
      </c>
      <c r="DO927">
        <v>0.234430662020844</v>
      </c>
      <c r="DP927">
        <v>0.596530221420853</v>
      </c>
      <c r="DQ927">
        <v>0</v>
      </c>
      <c r="DR927">
        <v>2.08708585365854</v>
      </c>
      <c r="DS927">
        <v>-0.094992543554005</v>
      </c>
      <c r="DT927">
        <v>0.00972864088861126</v>
      </c>
      <c r="DU927">
        <v>1</v>
      </c>
      <c r="DV927">
        <v>1</v>
      </c>
      <c r="DW927">
        <v>2</v>
      </c>
      <c r="DX927" t="s">
        <v>357</v>
      </c>
      <c r="DY927">
        <v>2.9681</v>
      </c>
      <c r="DZ927">
        <v>2.69979</v>
      </c>
      <c r="EA927">
        <v>0.175219</v>
      </c>
      <c r="EB927">
        <v>0.178913</v>
      </c>
      <c r="EC927">
        <v>0.0708598</v>
      </c>
      <c r="ED927">
        <v>0.0657323</v>
      </c>
      <c r="EE927">
        <v>31945.3</v>
      </c>
      <c r="EF927">
        <v>34791.3</v>
      </c>
      <c r="EG927">
        <v>35134.2</v>
      </c>
      <c r="EH927">
        <v>38467.5</v>
      </c>
      <c r="EI927">
        <v>46358.8</v>
      </c>
      <c r="EJ927">
        <v>51909.6</v>
      </c>
      <c r="EK927">
        <v>54984.9</v>
      </c>
      <c r="EL927">
        <v>61702.4</v>
      </c>
      <c r="EM927">
        <v>1.8324</v>
      </c>
      <c r="EN927">
        <v>2.061</v>
      </c>
      <c r="EO927">
        <v>-0.00819564</v>
      </c>
      <c r="EP927">
        <v>0</v>
      </c>
      <c r="EQ927">
        <v>23.9742</v>
      </c>
      <c r="ER927">
        <v>999.9</v>
      </c>
      <c r="ES927">
        <v>34.831</v>
      </c>
      <c r="ET927">
        <v>39.257</v>
      </c>
      <c r="EU927">
        <v>33.5653</v>
      </c>
      <c r="EV927">
        <v>55.1031</v>
      </c>
      <c r="EW927">
        <v>35.6651</v>
      </c>
      <c r="EX927">
        <v>2</v>
      </c>
      <c r="EY927">
        <v>0.433171</v>
      </c>
      <c r="EZ927">
        <v>9.28105</v>
      </c>
      <c r="FA927">
        <v>19.9132</v>
      </c>
      <c r="FB927">
        <v>5.19932</v>
      </c>
      <c r="FC927">
        <v>12.0099</v>
      </c>
      <c r="FD927">
        <v>4.9756</v>
      </c>
      <c r="FE927">
        <v>3.294</v>
      </c>
      <c r="FF927">
        <v>9999</v>
      </c>
      <c r="FG927">
        <v>9999</v>
      </c>
      <c r="FH927">
        <v>9999</v>
      </c>
      <c r="FI927">
        <v>554.1</v>
      </c>
      <c r="FJ927">
        <v>1.8631</v>
      </c>
      <c r="FK927">
        <v>1.86783</v>
      </c>
      <c r="FL927">
        <v>1.86752</v>
      </c>
      <c r="FM927">
        <v>1.86874</v>
      </c>
      <c r="FN927">
        <v>1.86951</v>
      </c>
      <c r="FO927">
        <v>1.86554</v>
      </c>
      <c r="FP927">
        <v>1.86658</v>
      </c>
      <c r="FQ927">
        <v>1.86798</v>
      </c>
      <c r="FR927">
        <v>5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17.42</v>
      </c>
      <c r="GF927">
        <v>0.2139</v>
      </c>
      <c r="GG927">
        <v>5.21543574155078</v>
      </c>
      <c r="GH927">
        <v>0.0100486214095962</v>
      </c>
      <c r="GI927">
        <v>-1.74255938316833e-06</v>
      </c>
      <c r="GJ927">
        <v>3.40457676646056e-10</v>
      </c>
      <c r="GK927">
        <v>-0.0234001039270155</v>
      </c>
      <c r="GL927">
        <v>-0.0317258394575505</v>
      </c>
      <c r="GM927">
        <v>0.00293552719409138</v>
      </c>
      <c r="GN927">
        <v>-2.89779016759736e-05</v>
      </c>
      <c r="GO927">
        <v>-4</v>
      </c>
      <c r="GP927">
        <v>2214</v>
      </c>
      <c r="GQ927">
        <v>1</v>
      </c>
      <c r="GR927">
        <v>18</v>
      </c>
      <c r="GS927">
        <v>17512.4</v>
      </c>
      <c r="GT927">
        <v>28888.4</v>
      </c>
      <c r="GU927">
        <v>3.69507</v>
      </c>
      <c r="GV927">
        <v>2.6416</v>
      </c>
      <c r="GW927">
        <v>2.24854</v>
      </c>
      <c r="GX927">
        <v>2.72949</v>
      </c>
      <c r="GY927">
        <v>1.99585</v>
      </c>
      <c r="GZ927">
        <v>2.33154</v>
      </c>
      <c r="HA927">
        <v>42.2975</v>
      </c>
      <c r="HB927">
        <v>15.0777</v>
      </c>
      <c r="HC927">
        <v>18</v>
      </c>
      <c r="HD927">
        <v>446.274</v>
      </c>
      <c r="HE927">
        <v>600.018</v>
      </c>
      <c r="HF927">
        <v>12.8274</v>
      </c>
      <c r="HG927">
        <v>32.2111</v>
      </c>
      <c r="HH927">
        <v>30.0009</v>
      </c>
      <c r="HI927">
        <v>31.9974</v>
      </c>
      <c r="HJ927">
        <v>31.8837</v>
      </c>
      <c r="HK927">
        <v>74.0193</v>
      </c>
      <c r="HL927">
        <v>46.1705</v>
      </c>
      <c r="HM927">
        <v>0</v>
      </c>
      <c r="HN927">
        <v>12.2858</v>
      </c>
      <c r="HO927">
        <v>1557.79</v>
      </c>
      <c r="HP927">
        <v>16.7773</v>
      </c>
      <c r="HQ927">
        <v>101.952</v>
      </c>
      <c r="HR927">
        <v>102.703</v>
      </c>
    </row>
    <row r="928" spans="1:226">
      <c r="A928">
        <v>912</v>
      </c>
      <c r="B928">
        <v>1657132522.1</v>
      </c>
      <c r="C928">
        <v>12489.5</v>
      </c>
      <c r="D928" t="s">
        <v>2190</v>
      </c>
      <c r="E928" t="s">
        <v>2191</v>
      </c>
      <c r="F928">
        <v>5</v>
      </c>
      <c r="G928" t="s">
        <v>2007</v>
      </c>
      <c r="H928" t="s">
        <v>354</v>
      </c>
      <c r="I928">
        <v>1657132514.31429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1573.94090586774</v>
      </c>
      <c r="AK928">
        <v>1547.69751515151</v>
      </c>
      <c r="AL928">
        <v>3.42660913488442</v>
      </c>
      <c r="AM928">
        <v>66.8851955056144</v>
      </c>
      <c r="AN928">
        <f>(AP928 - AO928 + BO928*1E3/(8.314*(BQ928+273.15)) * AR928/BN928 * AQ928) * BN928/(100*BB928) * 1000/(1000 - AP928)</f>
        <v>0</v>
      </c>
      <c r="AO928">
        <v>16.7052649119903</v>
      </c>
      <c r="AP928">
        <v>18.7784957575758</v>
      </c>
      <c r="AQ928">
        <v>1.31454765457332e-05</v>
      </c>
      <c r="AR928">
        <v>77.4802015788082</v>
      </c>
      <c r="AS928">
        <v>10</v>
      </c>
      <c r="AT928">
        <v>2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6</v>
      </c>
      <c r="BC928">
        <v>0.5</v>
      </c>
      <c r="BD928" t="s">
        <v>355</v>
      </c>
      <c r="BE928">
        <v>2</v>
      </c>
      <c r="BF928" t="b">
        <v>1</v>
      </c>
      <c r="BG928">
        <v>1657132514.31429</v>
      </c>
      <c r="BH928">
        <v>1494.2925</v>
      </c>
      <c r="BI928">
        <v>1532.00107142857</v>
      </c>
      <c r="BJ928">
        <v>18.7710785714286</v>
      </c>
      <c r="BK928">
        <v>16.6996464285714</v>
      </c>
      <c r="BL928">
        <v>1476.94035714286</v>
      </c>
      <c r="BM928">
        <v>18.557475</v>
      </c>
      <c r="BN928">
        <v>499.98725</v>
      </c>
      <c r="BO928">
        <v>73.924875</v>
      </c>
      <c r="BP928">
        <v>0.0465960785714286</v>
      </c>
      <c r="BQ928">
        <v>22.8160714285714</v>
      </c>
      <c r="BR928">
        <v>23.8096107142857</v>
      </c>
      <c r="BS928">
        <v>999.9</v>
      </c>
      <c r="BT928">
        <v>0</v>
      </c>
      <c r="BU928">
        <v>0</v>
      </c>
      <c r="BV928">
        <v>9994.28571428571</v>
      </c>
      <c r="BW928">
        <v>0</v>
      </c>
      <c r="BX928">
        <v>2037.41785714286</v>
      </c>
      <c r="BY928">
        <v>-37.7090428571429</v>
      </c>
      <c r="BZ928">
        <v>1522.87857142857</v>
      </c>
      <c r="CA928">
        <v>1558.02</v>
      </c>
      <c r="CB928">
        <v>2.07143071428571</v>
      </c>
      <c r="CC928">
        <v>1532.00107142857</v>
      </c>
      <c r="CD928">
        <v>16.6996464285714</v>
      </c>
      <c r="CE928">
        <v>1.38764928571429</v>
      </c>
      <c r="CF928">
        <v>1.23451892857143</v>
      </c>
      <c r="CG928">
        <v>11.7833357142857</v>
      </c>
      <c r="CH928">
        <v>10.0244535714286</v>
      </c>
      <c r="CI928">
        <v>1999.99964285714</v>
      </c>
      <c r="CJ928">
        <v>0.979993928571428</v>
      </c>
      <c r="CK928">
        <v>0.0200057178571429</v>
      </c>
      <c r="CL928">
        <v>0</v>
      </c>
      <c r="CM928">
        <v>2.21831785714286</v>
      </c>
      <c r="CN928">
        <v>0</v>
      </c>
      <c r="CO928">
        <v>5048.47642857143</v>
      </c>
      <c r="CP928">
        <v>17300.1285714286</v>
      </c>
      <c r="CQ928">
        <v>40.875</v>
      </c>
      <c r="CR928">
        <v>42.5</v>
      </c>
      <c r="CS928">
        <v>40.9082142857143</v>
      </c>
      <c r="CT928">
        <v>40.57325</v>
      </c>
      <c r="CU928">
        <v>40</v>
      </c>
      <c r="CV928">
        <v>1959.98857142857</v>
      </c>
      <c r="CW928">
        <v>40.0078571428571</v>
      </c>
      <c r="CX928">
        <v>0</v>
      </c>
      <c r="CY928">
        <v>1657132502.5</v>
      </c>
      <c r="CZ928">
        <v>0</v>
      </c>
      <c r="DA928">
        <v>0</v>
      </c>
      <c r="DB928" t="s">
        <v>356</v>
      </c>
      <c r="DC928">
        <v>1656081770.5</v>
      </c>
      <c r="DD928">
        <v>1655399214.6</v>
      </c>
      <c r="DE928">
        <v>0</v>
      </c>
      <c r="DF928">
        <v>0.134</v>
      </c>
      <c r="DG928">
        <v>-0.06</v>
      </c>
      <c r="DH928">
        <v>9.331</v>
      </c>
      <c r="DI928">
        <v>0.511</v>
      </c>
      <c r="DJ928">
        <v>421</v>
      </c>
      <c r="DK928">
        <v>25</v>
      </c>
      <c r="DL928">
        <v>1.93</v>
      </c>
      <c r="DM928">
        <v>0.15</v>
      </c>
      <c r="DN928">
        <v>-37.6501926829268</v>
      </c>
      <c r="DO928">
        <v>0.199553310104517</v>
      </c>
      <c r="DP928">
        <v>0.563264687332023</v>
      </c>
      <c r="DQ928">
        <v>0</v>
      </c>
      <c r="DR928">
        <v>2.07885463414634</v>
      </c>
      <c r="DS928">
        <v>-0.10072118466899</v>
      </c>
      <c r="DT928">
        <v>0.0108140380981436</v>
      </c>
      <c r="DU928">
        <v>0</v>
      </c>
      <c r="DV928">
        <v>0</v>
      </c>
      <c r="DW928">
        <v>2</v>
      </c>
      <c r="DX928" t="s">
        <v>367</v>
      </c>
      <c r="DY928">
        <v>2.9684</v>
      </c>
      <c r="DZ928">
        <v>2.70054</v>
      </c>
      <c r="EA928">
        <v>0.176406</v>
      </c>
      <c r="EB928">
        <v>0.180058</v>
      </c>
      <c r="EC928">
        <v>0.0708499</v>
      </c>
      <c r="ED928">
        <v>0.0658226</v>
      </c>
      <c r="EE928">
        <v>31898.7</v>
      </c>
      <c r="EF928">
        <v>34742.4</v>
      </c>
      <c r="EG928">
        <v>35133.7</v>
      </c>
      <c r="EH928">
        <v>38467.3</v>
      </c>
      <c r="EI928">
        <v>46357.8</v>
      </c>
      <c r="EJ928">
        <v>51904.5</v>
      </c>
      <c r="EK928">
        <v>54983.1</v>
      </c>
      <c r="EL928">
        <v>61702.3</v>
      </c>
      <c r="EM928">
        <v>1.8314</v>
      </c>
      <c r="EN928">
        <v>2.0604</v>
      </c>
      <c r="EO928">
        <v>-0.00759959</v>
      </c>
      <c r="EP928">
        <v>0</v>
      </c>
      <c r="EQ928">
        <v>23.9822</v>
      </c>
      <c r="ER928">
        <v>999.9</v>
      </c>
      <c r="ES928">
        <v>34.855</v>
      </c>
      <c r="ET928">
        <v>39.267</v>
      </c>
      <c r="EU928">
        <v>33.6068</v>
      </c>
      <c r="EV928">
        <v>55.0831</v>
      </c>
      <c r="EW928">
        <v>35.601</v>
      </c>
      <c r="EX928">
        <v>2</v>
      </c>
      <c r="EY928">
        <v>0.433455</v>
      </c>
      <c r="EZ928">
        <v>9.28105</v>
      </c>
      <c r="FA928">
        <v>19.914</v>
      </c>
      <c r="FB928">
        <v>5.20291</v>
      </c>
      <c r="FC928">
        <v>12.0099</v>
      </c>
      <c r="FD928">
        <v>4.9756</v>
      </c>
      <c r="FE928">
        <v>3.294</v>
      </c>
      <c r="FF928">
        <v>9999</v>
      </c>
      <c r="FG928">
        <v>9999</v>
      </c>
      <c r="FH928">
        <v>9999</v>
      </c>
      <c r="FI928">
        <v>554.1</v>
      </c>
      <c r="FJ928">
        <v>1.8631</v>
      </c>
      <c r="FK928">
        <v>1.86783</v>
      </c>
      <c r="FL928">
        <v>1.86752</v>
      </c>
      <c r="FM928">
        <v>1.86874</v>
      </c>
      <c r="FN928">
        <v>1.86951</v>
      </c>
      <c r="FO928">
        <v>1.86554</v>
      </c>
      <c r="FP928">
        <v>1.86661</v>
      </c>
      <c r="FQ928">
        <v>1.86798</v>
      </c>
      <c r="FR928">
        <v>5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17.54</v>
      </c>
      <c r="GF928">
        <v>0.2138</v>
      </c>
      <c r="GG928">
        <v>5.21543574155078</v>
      </c>
      <c r="GH928">
        <v>0.0100486214095962</v>
      </c>
      <c r="GI928">
        <v>-1.74255938316833e-06</v>
      </c>
      <c r="GJ928">
        <v>3.40457676646056e-10</v>
      </c>
      <c r="GK928">
        <v>-0.0234001039270155</v>
      </c>
      <c r="GL928">
        <v>-0.0317258394575505</v>
      </c>
      <c r="GM928">
        <v>0.00293552719409138</v>
      </c>
      <c r="GN928">
        <v>-2.89779016759736e-05</v>
      </c>
      <c r="GO928">
        <v>-4</v>
      </c>
      <c r="GP928">
        <v>2214</v>
      </c>
      <c r="GQ928">
        <v>1</v>
      </c>
      <c r="GR928">
        <v>18</v>
      </c>
      <c r="GS928">
        <v>17512.5</v>
      </c>
      <c r="GT928">
        <v>28888.5</v>
      </c>
      <c r="GU928">
        <v>3.72437</v>
      </c>
      <c r="GV928">
        <v>2.64526</v>
      </c>
      <c r="GW928">
        <v>2.24854</v>
      </c>
      <c r="GX928">
        <v>2.73071</v>
      </c>
      <c r="GY928">
        <v>1.99585</v>
      </c>
      <c r="GZ928">
        <v>2.34741</v>
      </c>
      <c r="HA928">
        <v>42.2975</v>
      </c>
      <c r="HB928">
        <v>15.0689</v>
      </c>
      <c r="HC928">
        <v>18</v>
      </c>
      <c r="HD928">
        <v>445.714</v>
      </c>
      <c r="HE928">
        <v>599.64</v>
      </c>
      <c r="HF928">
        <v>12.8334</v>
      </c>
      <c r="HG928">
        <v>32.2196</v>
      </c>
      <c r="HH928">
        <v>30.0005</v>
      </c>
      <c r="HI928">
        <v>32.0059</v>
      </c>
      <c r="HJ928">
        <v>31.8921</v>
      </c>
      <c r="HK928">
        <v>74.5565</v>
      </c>
      <c r="HL928">
        <v>45.8981</v>
      </c>
      <c r="HM928">
        <v>0</v>
      </c>
      <c r="HN928">
        <v>12.2898</v>
      </c>
      <c r="HO928">
        <v>1571.23</v>
      </c>
      <c r="HP928">
        <v>16.7909</v>
      </c>
      <c r="HQ928">
        <v>101.949</v>
      </c>
      <c r="HR928">
        <v>102.703</v>
      </c>
    </row>
    <row r="929" spans="1:226">
      <c r="A929">
        <v>913</v>
      </c>
      <c r="B929">
        <v>1657132527.1</v>
      </c>
      <c r="C929">
        <v>12494.5</v>
      </c>
      <c r="D929" t="s">
        <v>2192</v>
      </c>
      <c r="E929" t="s">
        <v>2193</v>
      </c>
      <c r="F929">
        <v>5</v>
      </c>
      <c r="G929" t="s">
        <v>2007</v>
      </c>
      <c r="H929" t="s">
        <v>354</v>
      </c>
      <c r="I929">
        <v>1657132519.6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1590.07266072393</v>
      </c>
      <c r="AK929">
        <v>1564.27660606061</v>
      </c>
      <c r="AL929">
        <v>3.31557827299547</v>
      </c>
      <c r="AM929">
        <v>66.8851955056144</v>
      </c>
      <c r="AN929">
        <f>(AP929 - AO929 + BO929*1E3/(8.314*(BQ929+273.15)) * AR929/BN929 * AQ929) * BN929/(100*BB929) * 1000/(1000 - AP929)</f>
        <v>0</v>
      </c>
      <c r="AO929">
        <v>16.7360916228614</v>
      </c>
      <c r="AP929">
        <v>18.7831084848485</v>
      </c>
      <c r="AQ929">
        <v>-0.000102275058495614</v>
      </c>
      <c r="AR929">
        <v>77.4802015788082</v>
      </c>
      <c r="AS929">
        <v>9</v>
      </c>
      <c r="AT929">
        <v>2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6</v>
      </c>
      <c r="BC929">
        <v>0.5</v>
      </c>
      <c r="BD929" t="s">
        <v>355</v>
      </c>
      <c r="BE929">
        <v>2</v>
      </c>
      <c r="BF929" t="b">
        <v>1</v>
      </c>
      <c r="BG929">
        <v>1657132519.6</v>
      </c>
      <c r="BH929">
        <v>1511.91888888889</v>
      </c>
      <c r="BI929">
        <v>1549.37185185185</v>
      </c>
      <c r="BJ929">
        <v>18.7756555555556</v>
      </c>
      <c r="BK929">
        <v>16.7173777777778</v>
      </c>
      <c r="BL929">
        <v>1494.44111111111</v>
      </c>
      <c r="BM929">
        <v>18.5618333333333</v>
      </c>
      <c r="BN929">
        <v>499.986518518518</v>
      </c>
      <c r="BO929">
        <v>73.9241777777778</v>
      </c>
      <c r="BP929">
        <v>0.046542037037037</v>
      </c>
      <c r="BQ929">
        <v>22.8193851851852</v>
      </c>
      <c r="BR929">
        <v>23.8166074074074</v>
      </c>
      <c r="BS929">
        <v>999.9</v>
      </c>
      <c r="BT929">
        <v>0</v>
      </c>
      <c r="BU929">
        <v>0</v>
      </c>
      <c r="BV929">
        <v>9997.22222222222</v>
      </c>
      <c r="BW929">
        <v>0</v>
      </c>
      <c r="BX929">
        <v>2041.68444444444</v>
      </c>
      <c r="BY929">
        <v>-37.4540333333333</v>
      </c>
      <c r="BZ929">
        <v>1540.84851851852</v>
      </c>
      <c r="CA929">
        <v>1575.71444444444</v>
      </c>
      <c r="CB929">
        <v>2.05826481481481</v>
      </c>
      <c r="CC929">
        <v>1549.37185185185</v>
      </c>
      <c r="CD929">
        <v>16.7173777777778</v>
      </c>
      <c r="CE929">
        <v>1.38797407407407</v>
      </c>
      <c r="CF929">
        <v>1.23581814814815</v>
      </c>
      <c r="CG929">
        <v>11.7868814814815</v>
      </c>
      <c r="CH929">
        <v>10.040162962963</v>
      </c>
      <c r="CI929">
        <v>1999.98518518519</v>
      </c>
      <c r="CJ929">
        <v>0.979993962962963</v>
      </c>
      <c r="CK929">
        <v>0.0200057555555556</v>
      </c>
      <c r="CL929">
        <v>0</v>
      </c>
      <c r="CM929">
        <v>2.28396296296296</v>
      </c>
      <c r="CN929">
        <v>0</v>
      </c>
      <c r="CO929">
        <v>5049.61592592592</v>
      </c>
      <c r="CP929">
        <v>17299.9962962963</v>
      </c>
      <c r="CQ929">
        <v>40.8795925925926</v>
      </c>
      <c r="CR929">
        <v>42.5</v>
      </c>
      <c r="CS929">
        <v>40.9255185185185</v>
      </c>
      <c r="CT929">
        <v>40.5783333333333</v>
      </c>
      <c r="CU929">
        <v>40</v>
      </c>
      <c r="CV929">
        <v>1959.97259259259</v>
      </c>
      <c r="CW929">
        <v>40.0077777777778</v>
      </c>
      <c r="CX929">
        <v>0</v>
      </c>
      <c r="CY929">
        <v>1657132507.3</v>
      </c>
      <c r="CZ929">
        <v>0</v>
      </c>
      <c r="DA929">
        <v>0</v>
      </c>
      <c r="DB929" t="s">
        <v>356</v>
      </c>
      <c r="DC929">
        <v>1656081770.5</v>
      </c>
      <c r="DD929">
        <v>1655399214.6</v>
      </c>
      <c r="DE929">
        <v>0</v>
      </c>
      <c r="DF929">
        <v>0.134</v>
      </c>
      <c r="DG929">
        <v>-0.06</v>
      </c>
      <c r="DH929">
        <v>9.331</v>
      </c>
      <c r="DI929">
        <v>0.511</v>
      </c>
      <c r="DJ929">
        <v>421</v>
      </c>
      <c r="DK929">
        <v>25</v>
      </c>
      <c r="DL929">
        <v>1.93</v>
      </c>
      <c r="DM929">
        <v>0.15</v>
      </c>
      <c r="DN929">
        <v>-37.5796975609756</v>
      </c>
      <c r="DO929">
        <v>1.74745505226473</v>
      </c>
      <c r="DP929">
        <v>0.560039325922222</v>
      </c>
      <c r="DQ929">
        <v>0</v>
      </c>
      <c r="DR929">
        <v>2.06735170731707</v>
      </c>
      <c r="DS929">
        <v>-0.149491567944253</v>
      </c>
      <c r="DT929">
        <v>0.0157900995382085</v>
      </c>
      <c r="DU929">
        <v>0</v>
      </c>
      <c r="DV929">
        <v>0</v>
      </c>
      <c r="DW929">
        <v>2</v>
      </c>
      <c r="DX929" t="s">
        <v>367</v>
      </c>
      <c r="DY929">
        <v>2.96775</v>
      </c>
      <c r="DZ929">
        <v>2.70044</v>
      </c>
      <c r="EA929">
        <v>0.177541</v>
      </c>
      <c r="EB929">
        <v>0.18121</v>
      </c>
      <c r="EC929">
        <v>0.0708664</v>
      </c>
      <c r="ED929">
        <v>0.0658387</v>
      </c>
      <c r="EE929">
        <v>31854.5</v>
      </c>
      <c r="EF929">
        <v>34692.7</v>
      </c>
      <c r="EG929">
        <v>35133.6</v>
      </c>
      <c r="EH929">
        <v>38466.4</v>
      </c>
      <c r="EI929">
        <v>46356.7</v>
      </c>
      <c r="EJ929">
        <v>51902</v>
      </c>
      <c r="EK929">
        <v>54982.7</v>
      </c>
      <c r="EL929">
        <v>61700.4</v>
      </c>
      <c r="EM929">
        <v>1.8316</v>
      </c>
      <c r="EN929">
        <v>2.061</v>
      </c>
      <c r="EO929">
        <v>-0.00879169</v>
      </c>
      <c r="EP929">
        <v>0</v>
      </c>
      <c r="EQ929">
        <v>23.9863</v>
      </c>
      <c r="ER929">
        <v>999.9</v>
      </c>
      <c r="ES929">
        <v>34.855</v>
      </c>
      <c r="ET929">
        <v>39.267</v>
      </c>
      <c r="EU929">
        <v>33.6074</v>
      </c>
      <c r="EV929">
        <v>55.0331</v>
      </c>
      <c r="EW929">
        <v>35.5849</v>
      </c>
      <c r="EX929">
        <v>2</v>
      </c>
      <c r="EY929">
        <v>0.434675</v>
      </c>
      <c r="EZ929">
        <v>9.28105</v>
      </c>
      <c r="FA929">
        <v>19.914</v>
      </c>
      <c r="FB929">
        <v>5.20291</v>
      </c>
      <c r="FC929">
        <v>12.0099</v>
      </c>
      <c r="FD929">
        <v>4.9756</v>
      </c>
      <c r="FE929">
        <v>3.294</v>
      </c>
      <c r="FF929">
        <v>9999</v>
      </c>
      <c r="FG929">
        <v>9999</v>
      </c>
      <c r="FH929">
        <v>9999</v>
      </c>
      <c r="FI929">
        <v>554.1</v>
      </c>
      <c r="FJ929">
        <v>1.8631</v>
      </c>
      <c r="FK929">
        <v>1.86783</v>
      </c>
      <c r="FL929">
        <v>1.86752</v>
      </c>
      <c r="FM929">
        <v>1.86874</v>
      </c>
      <c r="FN929">
        <v>1.86951</v>
      </c>
      <c r="FO929">
        <v>1.8656</v>
      </c>
      <c r="FP929">
        <v>1.86661</v>
      </c>
      <c r="FQ929">
        <v>1.86798</v>
      </c>
      <c r="FR929">
        <v>5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17.65</v>
      </c>
      <c r="GF929">
        <v>0.2141</v>
      </c>
      <c r="GG929">
        <v>5.21543574155078</v>
      </c>
      <c r="GH929">
        <v>0.0100486214095962</v>
      </c>
      <c r="GI929">
        <v>-1.74255938316833e-06</v>
      </c>
      <c r="GJ929">
        <v>3.40457676646056e-10</v>
      </c>
      <c r="GK929">
        <v>-0.0234001039270155</v>
      </c>
      <c r="GL929">
        <v>-0.0317258394575505</v>
      </c>
      <c r="GM929">
        <v>0.00293552719409138</v>
      </c>
      <c r="GN929">
        <v>-2.89779016759736e-05</v>
      </c>
      <c r="GO929">
        <v>-4</v>
      </c>
      <c r="GP929">
        <v>2214</v>
      </c>
      <c r="GQ929">
        <v>1</v>
      </c>
      <c r="GR929">
        <v>18</v>
      </c>
      <c r="GS929">
        <v>17512.6</v>
      </c>
      <c r="GT929">
        <v>28888.5</v>
      </c>
      <c r="GU929">
        <v>3.75244</v>
      </c>
      <c r="GV929">
        <v>2.63794</v>
      </c>
      <c r="GW929">
        <v>2.24854</v>
      </c>
      <c r="GX929">
        <v>2.73193</v>
      </c>
      <c r="GY929">
        <v>1.99585</v>
      </c>
      <c r="GZ929">
        <v>2.35962</v>
      </c>
      <c r="HA929">
        <v>42.2975</v>
      </c>
      <c r="HB929">
        <v>15.0777</v>
      </c>
      <c r="HC929">
        <v>18</v>
      </c>
      <c r="HD929">
        <v>445.892</v>
      </c>
      <c r="HE929">
        <v>600.191</v>
      </c>
      <c r="HF929">
        <v>12.8369</v>
      </c>
      <c r="HG929">
        <v>32.2281</v>
      </c>
      <c r="HH929">
        <v>30.0009</v>
      </c>
      <c r="HI929">
        <v>32.0137</v>
      </c>
      <c r="HJ929">
        <v>31.9005</v>
      </c>
      <c r="HK929">
        <v>75.1076</v>
      </c>
      <c r="HL929">
        <v>45.8981</v>
      </c>
      <c r="HM929">
        <v>0</v>
      </c>
      <c r="HN929">
        <v>12.2934</v>
      </c>
      <c r="HO929">
        <v>1591.7</v>
      </c>
      <c r="HP929">
        <v>16.8014</v>
      </c>
      <c r="HQ929">
        <v>101.949</v>
      </c>
      <c r="HR929">
        <v>102.7</v>
      </c>
    </row>
    <row r="930" spans="1:226">
      <c r="A930">
        <v>914</v>
      </c>
      <c r="B930">
        <v>1657132532.1</v>
      </c>
      <c r="C930">
        <v>12499.5</v>
      </c>
      <c r="D930" t="s">
        <v>2194</v>
      </c>
      <c r="E930" t="s">
        <v>2195</v>
      </c>
      <c r="F930">
        <v>5</v>
      </c>
      <c r="G930" t="s">
        <v>2007</v>
      </c>
      <c r="H930" t="s">
        <v>354</v>
      </c>
      <c r="I930">
        <v>1657132524.31429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1607.1676097321</v>
      </c>
      <c r="AK930">
        <v>1580.88224242424</v>
      </c>
      <c r="AL930">
        <v>3.3079297749033</v>
      </c>
      <c r="AM930">
        <v>66.8851955056144</v>
      </c>
      <c r="AN930">
        <f>(AP930 - AO930 + BO930*1E3/(8.314*(BQ930+273.15)) * AR930/BN930 * AQ930) * BN930/(100*BB930) * 1000/(1000 - AP930)</f>
        <v>0</v>
      </c>
      <c r="AO930">
        <v>16.7470595263756</v>
      </c>
      <c r="AP930">
        <v>18.7904078787879</v>
      </c>
      <c r="AQ930">
        <v>7.65639419692947e-06</v>
      </c>
      <c r="AR930">
        <v>77.4802015788082</v>
      </c>
      <c r="AS930">
        <v>10</v>
      </c>
      <c r="AT930">
        <v>2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6</v>
      </c>
      <c r="BC930">
        <v>0.5</v>
      </c>
      <c r="BD930" t="s">
        <v>355</v>
      </c>
      <c r="BE930">
        <v>2</v>
      </c>
      <c r="BF930" t="b">
        <v>1</v>
      </c>
      <c r="BG930">
        <v>1657132524.31429</v>
      </c>
      <c r="BH930">
        <v>1527.42821428571</v>
      </c>
      <c r="BI930">
        <v>1565.03535714286</v>
      </c>
      <c r="BJ930">
        <v>18.7804678571429</v>
      </c>
      <c r="BK930">
        <v>16.7334464285714</v>
      </c>
      <c r="BL930">
        <v>1509.84071428571</v>
      </c>
      <c r="BM930">
        <v>18.5664357142857</v>
      </c>
      <c r="BN930">
        <v>499.982821428571</v>
      </c>
      <c r="BO930">
        <v>73.9234214285714</v>
      </c>
      <c r="BP930">
        <v>0.0465999071428571</v>
      </c>
      <c r="BQ930">
        <v>22.8231928571429</v>
      </c>
      <c r="BR930">
        <v>23.8126464285714</v>
      </c>
      <c r="BS930">
        <v>999.9</v>
      </c>
      <c r="BT930">
        <v>0</v>
      </c>
      <c r="BU930">
        <v>0</v>
      </c>
      <c r="BV930">
        <v>10001.0714285714</v>
      </c>
      <c r="BW930">
        <v>0</v>
      </c>
      <c r="BX930">
        <v>2047.32178571429</v>
      </c>
      <c r="BY930">
        <v>-37.6075821428571</v>
      </c>
      <c r="BZ930">
        <v>1556.66321428571</v>
      </c>
      <c r="CA930">
        <v>1591.66964285714</v>
      </c>
      <c r="CB930">
        <v>2.04701178571429</v>
      </c>
      <c r="CC930">
        <v>1565.03535714286</v>
      </c>
      <c r="CD930">
        <v>16.7334464285714</v>
      </c>
      <c r="CE930">
        <v>1.38831571428571</v>
      </c>
      <c r="CF930">
        <v>1.23699392857143</v>
      </c>
      <c r="CG930">
        <v>11.7906107142857</v>
      </c>
      <c r="CH930">
        <v>10.054375</v>
      </c>
      <c r="CI930">
        <v>1999.97821428571</v>
      </c>
      <c r="CJ930">
        <v>0.979993142857143</v>
      </c>
      <c r="CK930">
        <v>0.02000655</v>
      </c>
      <c r="CL930">
        <v>0</v>
      </c>
      <c r="CM930">
        <v>2.3109</v>
      </c>
      <c r="CN930">
        <v>0</v>
      </c>
      <c r="CO930">
        <v>5053.09285714286</v>
      </c>
      <c r="CP930">
        <v>17299.9285714286</v>
      </c>
      <c r="CQ930">
        <v>40.8838571428571</v>
      </c>
      <c r="CR930">
        <v>42.5</v>
      </c>
      <c r="CS930">
        <v>40.9325714285714</v>
      </c>
      <c r="CT930">
        <v>40.59125</v>
      </c>
      <c r="CU930">
        <v>40</v>
      </c>
      <c r="CV930">
        <v>1959.96178571429</v>
      </c>
      <c r="CW930">
        <v>40.0089285714286</v>
      </c>
      <c r="CX930">
        <v>0</v>
      </c>
      <c r="CY930">
        <v>1657132512.1</v>
      </c>
      <c r="CZ930">
        <v>0</v>
      </c>
      <c r="DA930">
        <v>0</v>
      </c>
      <c r="DB930" t="s">
        <v>356</v>
      </c>
      <c r="DC930">
        <v>1656081770.5</v>
      </c>
      <c r="DD930">
        <v>1655399214.6</v>
      </c>
      <c r="DE930">
        <v>0</v>
      </c>
      <c r="DF930">
        <v>0.134</v>
      </c>
      <c r="DG930">
        <v>-0.06</v>
      </c>
      <c r="DH930">
        <v>9.331</v>
      </c>
      <c r="DI930">
        <v>0.511</v>
      </c>
      <c r="DJ930">
        <v>421</v>
      </c>
      <c r="DK930">
        <v>25</v>
      </c>
      <c r="DL930">
        <v>1.93</v>
      </c>
      <c r="DM930">
        <v>0.15</v>
      </c>
      <c r="DN930">
        <v>-37.5205463414634</v>
      </c>
      <c r="DO930">
        <v>0.511954703832758</v>
      </c>
      <c r="DP930">
        <v>0.481146830739347</v>
      </c>
      <c r="DQ930">
        <v>0</v>
      </c>
      <c r="DR930">
        <v>2.05609609756098</v>
      </c>
      <c r="DS930">
        <v>-0.159924041811843</v>
      </c>
      <c r="DT930">
        <v>0.0166485093272566</v>
      </c>
      <c r="DU930">
        <v>0</v>
      </c>
      <c r="DV930">
        <v>0</v>
      </c>
      <c r="DW930">
        <v>2</v>
      </c>
      <c r="DX930" t="s">
        <v>367</v>
      </c>
      <c r="DY930">
        <v>2.96864</v>
      </c>
      <c r="DZ930">
        <v>2.70047</v>
      </c>
      <c r="EA930">
        <v>0.178685</v>
      </c>
      <c r="EB930">
        <v>0.182311</v>
      </c>
      <c r="EC930">
        <v>0.0708802</v>
      </c>
      <c r="ED930">
        <v>0.0658837</v>
      </c>
      <c r="EE930">
        <v>31809.4</v>
      </c>
      <c r="EF930">
        <v>34644.8</v>
      </c>
      <c r="EG930">
        <v>35132.8</v>
      </c>
      <c r="EH930">
        <v>38465.1</v>
      </c>
      <c r="EI930">
        <v>46355.3</v>
      </c>
      <c r="EJ930">
        <v>51898.6</v>
      </c>
      <c r="EK930">
        <v>54981.9</v>
      </c>
      <c r="EL930">
        <v>61699.3</v>
      </c>
      <c r="EM930">
        <v>1.832</v>
      </c>
      <c r="EN930">
        <v>2.0598</v>
      </c>
      <c r="EO930">
        <v>-0.0117719</v>
      </c>
      <c r="EP930">
        <v>0</v>
      </c>
      <c r="EQ930">
        <v>23.9903</v>
      </c>
      <c r="ER930">
        <v>999.9</v>
      </c>
      <c r="ES930">
        <v>34.855</v>
      </c>
      <c r="ET930">
        <v>39.287</v>
      </c>
      <c r="EU930">
        <v>33.6477</v>
      </c>
      <c r="EV930">
        <v>54.9231</v>
      </c>
      <c r="EW930">
        <v>35.605</v>
      </c>
      <c r="EX930">
        <v>2</v>
      </c>
      <c r="EY930">
        <v>0.435467</v>
      </c>
      <c r="EZ930">
        <v>9.28105</v>
      </c>
      <c r="FA930">
        <v>19.9137</v>
      </c>
      <c r="FB930">
        <v>5.20291</v>
      </c>
      <c r="FC930">
        <v>12.0099</v>
      </c>
      <c r="FD930">
        <v>4.9756</v>
      </c>
      <c r="FE930">
        <v>3.294</v>
      </c>
      <c r="FF930">
        <v>9999</v>
      </c>
      <c r="FG930">
        <v>9999</v>
      </c>
      <c r="FH930">
        <v>9999</v>
      </c>
      <c r="FI930">
        <v>554.1</v>
      </c>
      <c r="FJ930">
        <v>1.8631</v>
      </c>
      <c r="FK930">
        <v>1.8678</v>
      </c>
      <c r="FL930">
        <v>1.86752</v>
      </c>
      <c r="FM930">
        <v>1.86874</v>
      </c>
      <c r="FN930">
        <v>1.86951</v>
      </c>
      <c r="FO930">
        <v>1.86554</v>
      </c>
      <c r="FP930">
        <v>1.86661</v>
      </c>
      <c r="FQ930">
        <v>1.86798</v>
      </c>
      <c r="FR930">
        <v>5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17.77</v>
      </c>
      <c r="GF930">
        <v>0.2144</v>
      </c>
      <c r="GG930">
        <v>5.21543574155078</v>
      </c>
      <c r="GH930">
        <v>0.0100486214095962</v>
      </c>
      <c r="GI930">
        <v>-1.74255938316833e-06</v>
      </c>
      <c r="GJ930">
        <v>3.40457676646056e-10</v>
      </c>
      <c r="GK930">
        <v>-0.0234001039270155</v>
      </c>
      <c r="GL930">
        <v>-0.0317258394575505</v>
      </c>
      <c r="GM930">
        <v>0.00293552719409138</v>
      </c>
      <c r="GN930">
        <v>-2.89779016759736e-05</v>
      </c>
      <c r="GO930">
        <v>-4</v>
      </c>
      <c r="GP930">
        <v>2214</v>
      </c>
      <c r="GQ930">
        <v>1</v>
      </c>
      <c r="GR930">
        <v>18</v>
      </c>
      <c r="GS930">
        <v>17512.7</v>
      </c>
      <c r="GT930">
        <v>28888.6</v>
      </c>
      <c r="GU930">
        <v>3.78296</v>
      </c>
      <c r="GV930">
        <v>2.64038</v>
      </c>
      <c r="GW930">
        <v>2.24854</v>
      </c>
      <c r="GX930">
        <v>2.73071</v>
      </c>
      <c r="GY930">
        <v>1.99585</v>
      </c>
      <c r="GZ930">
        <v>2.36938</v>
      </c>
      <c r="HA930">
        <v>42.2975</v>
      </c>
      <c r="HB930">
        <v>15.0777</v>
      </c>
      <c r="HC930">
        <v>18</v>
      </c>
      <c r="HD930">
        <v>446.209</v>
      </c>
      <c r="HE930">
        <v>599.34</v>
      </c>
      <c r="HF930">
        <v>12.8409</v>
      </c>
      <c r="HG930">
        <v>32.2367</v>
      </c>
      <c r="HH930">
        <v>30.0008</v>
      </c>
      <c r="HI930">
        <v>32.0227</v>
      </c>
      <c r="HJ930">
        <v>31.9088</v>
      </c>
      <c r="HK930">
        <v>75.7326</v>
      </c>
      <c r="HL930">
        <v>45.8981</v>
      </c>
      <c r="HM930">
        <v>0</v>
      </c>
      <c r="HN930">
        <v>12.295</v>
      </c>
      <c r="HO930">
        <v>1605.16</v>
      </c>
      <c r="HP930">
        <v>16.8119</v>
      </c>
      <c r="HQ930">
        <v>101.947</v>
      </c>
      <c r="HR930">
        <v>102.698</v>
      </c>
    </row>
    <row r="931" spans="1:226">
      <c r="A931">
        <v>915</v>
      </c>
      <c r="B931">
        <v>1657132537.1</v>
      </c>
      <c r="C931">
        <v>12504.5</v>
      </c>
      <c r="D931" t="s">
        <v>2196</v>
      </c>
      <c r="E931" t="s">
        <v>2197</v>
      </c>
      <c r="F931">
        <v>5</v>
      </c>
      <c r="G931" t="s">
        <v>2007</v>
      </c>
      <c r="H931" t="s">
        <v>354</v>
      </c>
      <c r="I931">
        <v>1657132529.6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1624.17573514748</v>
      </c>
      <c r="AK931">
        <v>1598.2043030303</v>
      </c>
      <c r="AL931">
        <v>3.36929725528163</v>
      </c>
      <c r="AM931">
        <v>66.8851955056144</v>
      </c>
      <c r="AN931">
        <f>(AP931 - AO931 + BO931*1E3/(8.314*(BQ931+273.15)) * AR931/BN931 * AQ931) * BN931/(100*BB931) * 1000/(1000 - AP931)</f>
        <v>0</v>
      </c>
      <c r="AO931">
        <v>16.7614644680689</v>
      </c>
      <c r="AP931">
        <v>18.7943521212121</v>
      </c>
      <c r="AQ931">
        <v>0.000288196325764647</v>
      </c>
      <c r="AR931">
        <v>77.4802015788082</v>
      </c>
      <c r="AS931">
        <v>9</v>
      </c>
      <c r="AT931">
        <v>2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6</v>
      </c>
      <c r="BC931">
        <v>0.5</v>
      </c>
      <c r="BD931" t="s">
        <v>355</v>
      </c>
      <c r="BE931">
        <v>2</v>
      </c>
      <c r="BF931" t="b">
        <v>1</v>
      </c>
      <c r="BG931">
        <v>1657132529.6</v>
      </c>
      <c r="BH931">
        <v>1544.91518518519</v>
      </c>
      <c r="BI931">
        <v>1582.46481481481</v>
      </c>
      <c r="BJ931">
        <v>18.7860777777778</v>
      </c>
      <c r="BK931">
        <v>16.7511518518519</v>
      </c>
      <c r="BL931">
        <v>1527.2037037037</v>
      </c>
      <c r="BM931">
        <v>18.5718</v>
      </c>
      <c r="BN931">
        <v>499.982962962963</v>
      </c>
      <c r="BO931">
        <v>73.9225222222222</v>
      </c>
      <c r="BP931">
        <v>0.0466635259259259</v>
      </c>
      <c r="BQ931">
        <v>22.8221074074074</v>
      </c>
      <c r="BR931">
        <v>23.8157518518519</v>
      </c>
      <c r="BS931">
        <v>999.9</v>
      </c>
      <c r="BT931">
        <v>0</v>
      </c>
      <c r="BU931">
        <v>0</v>
      </c>
      <c r="BV931">
        <v>9998.7037037037</v>
      </c>
      <c r="BW931">
        <v>0</v>
      </c>
      <c r="BX931">
        <v>2052.01962962963</v>
      </c>
      <c r="BY931">
        <v>-37.5496333333333</v>
      </c>
      <c r="BZ931">
        <v>1574.49333333333</v>
      </c>
      <c r="CA931">
        <v>1609.42333333333</v>
      </c>
      <c r="CB931">
        <v>2.0349137037037</v>
      </c>
      <c r="CC931">
        <v>1582.46481481481</v>
      </c>
      <c r="CD931">
        <v>16.7511518518519</v>
      </c>
      <c r="CE931">
        <v>1.38871407407407</v>
      </c>
      <c r="CF931">
        <v>1.23828740740741</v>
      </c>
      <c r="CG931">
        <v>11.794962962963</v>
      </c>
      <c r="CH931">
        <v>10.0700037037037</v>
      </c>
      <c r="CI931">
        <v>1999.99444444444</v>
      </c>
      <c r="CJ931">
        <v>0.97999274074074</v>
      </c>
      <c r="CK931">
        <v>0.020006937037037</v>
      </c>
      <c r="CL931">
        <v>0</v>
      </c>
      <c r="CM931">
        <v>2.34788888888889</v>
      </c>
      <c r="CN931">
        <v>0</v>
      </c>
      <c r="CO931">
        <v>5055.78111111111</v>
      </c>
      <c r="CP931">
        <v>17300.0666666667</v>
      </c>
      <c r="CQ931">
        <v>40.8841851851852</v>
      </c>
      <c r="CR931">
        <v>42.5091851851852</v>
      </c>
      <c r="CS931">
        <v>40.9324074074074</v>
      </c>
      <c r="CT931">
        <v>40.6016666666667</v>
      </c>
      <c r="CU931">
        <v>40</v>
      </c>
      <c r="CV931">
        <v>1959.9762962963</v>
      </c>
      <c r="CW931">
        <v>40.01</v>
      </c>
      <c r="CX931">
        <v>0</v>
      </c>
      <c r="CY931">
        <v>1657132517.5</v>
      </c>
      <c r="CZ931">
        <v>0</v>
      </c>
      <c r="DA931">
        <v>0</v>
      </c>
      <c r="DB931" t="s">
        <v>356</v>
      </c>
      <c r="DC931">
        <v>1656081770.5</v>
      </c>
      <c r="DD931">
        <v>1655399214.6</v>
      </c>
      <c r="DE931">
        <v>0</v>
      </c>
      <c r="DF931">
        <v>0.134</v>
      </c>
      <c r="DG931">
        <v>-0.06</v>
      </c>
      <c r="DH931">
        <v>9.331</v>
      </c>
      <c r="DI931">
        <v>0.511</v>
      </c>
      <c r="DJ931">
        <v>421</v>
      </c>
      <c r="DK931">
        <v>25</v>
      </c>
      <c r="DL931">
        <v>1.93</v>
      </c>
      <c r="DM931">
        <v>0.15</v>
      </c>
      <c r="DN931">
        <v>-37.610612195122</v>
      </c>
      <c r="DO931">
        <v>-0.160053658536516</v>
      </c>
      <c r="DP931">
        <v>0.542960641880944</v>
      </c>
      <c r="DQ931">
        <v>0</v>
      </c>
      <c r="DR931">
        <v>2.04237536585366</v>
      </c>
      <c r="DS931">
        <v>-0.136334843205576</v>
      </c>
      <c r="DT931">
        <v>0.0146255518299162</v>
      </c>
      <c r="DU931">
        <v>0</v>
      </c>
      <c r="DV931">
        <v>0</v>
      </c>
      <c r="DW931">
        <v>2</v>
      </c>
      <c r="DX931" t="s">
        <v>367</v>
      </c>
      <c r="DY931">
        <v>2.96712</v>
      </c>
      <c r="DZ931">
        <v>2.7008</v>
      </c>
      <c r="EA931">
        <v>0.179833</v>
      </c>
      <c r="EB931">
        <v>0.183497</v>
      </c>
      <c r="EC931">
        <v>0.0708942</v>
      </c>
      <c r="ED931">
        <v>0.0659297</v>
      </c>
      <c r="EE931">
        <v>31764.1</v>
      </c>
      <c r="EF931">
        <v>34594.4</v>
      </c>
      <c r="EG931">
        <v>35132</v>
      </c>
      <c r="EH931">
        <v>38465.1</v>
      </c>
      <c r="EI931">
        <v>46354.1</v>
      </c>
      <c r="EJ931">
        <v>51895.5</v>
      </c>
      <c r="EK931">
        <v>54981.3</v>
      </c>
      <c r="EL931">
        <v>61698.6</v>
      </c>
      <c r="EM931">
        <v>1.8316</v>
      </c>
      <c r="EN931">
        <v>2.0604</v>
      </c>
      <c r="EO931">
        <v>-0.0107288</v>
      </c>
      <c r="EP931">
        <v>0</v>
      </c>
      <c r="EQ931">
        <v>23.9923</v>
      </c>
      <c r="ER931">
        <v>999.9</v>
      </c>
      <c r="ES931">
        <v>34.88</v>
      </c>
      <c r="ET931">
        <v>39.287</v>
      </c>
      <c r="EU931">
        <v>33.6714</v>
      </c>
      <c r="EV931">
        <v>54.7231</v>
      </c>
      <c r="EW931">
        <v>35.637</v>
      </c>
      <c r="EX931">
        <v>2</v>
      </c>
      <c r="EY931">
        <v>0.435935</v>
      </c>
      <c r="EZ931">
        <v>9.28105</v>
      </c>
      <c r="FA931">
        <v>19.9139</v>
      </c>
      <c r="FB931">
        <v>5.20172</v>
      </c>
      <c r="FC931">
        <v>12.0099</v>
      </c>
      <c r="FD931">
        <v>4.9752</v>
      </c>
      <c r="FE931">
        <v>3.294</v>
      </c>
      <c r="FF931">
        <v>9999</v>
      </c>
      <c r="FG931">
        <v>9999</v>
      </c>
      <c r="FH931">
        <v>9999</v>
      </c>
      <c r="FI931">
        <v>554.1</v>
      </c>
      <c r="FJ931">
        <v>1.8631</v>
      </c>
      <c r="FK931">
        <v>1.86783</v>
      </c>
      <c r="FL931">
        <v>1.86752</v>
      </c>
      <c r="FM931">
        <v>1.86874</v>
      </c>
      <c r="FN931">
        <v>1.86951</v>
      </c>
      <c r="FO931">
        <v>1.86554</v>
      </c>
      <c r="FP931">
        <v>1.86658</v>
      </c>
      <c r="FQ931">
        <v>1.86798</v>
      </c>
      <c r="FR931">
        <v>5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17.88</v>
      </c>
      <c r="GF931">
        <v>0.2147</v>
      </c>
      <c r="GG931">
        <v>5.21543574155078</v>
      </c>
      <c r="GH931">
        <v>0.0100486214095962</v>
      </c>
      <c r="GI931">
        <v>-1.74255938316833e-06</v>
      </c>
      <c r="GJ931">
        <v>3.40457676646056e-10</v>
      </c>
      <c r="GK931">
        <v>-0.0234001039270155</v>
      </c>
      <c r="GL931">
        <v>-0.0317258394575505</v>
      </c>
      <c r="GM931">
        <v>0.00293552719409138</v>
      </c>
      <c r="GN931">
        <v>-2.89779016759736e-05</v>
      </c>
      <c r="GO931">
        <v>-4</v>
      </c>
      <c r="GP931">
        <v>2214</v>
      </c>
      <c r="GQ931">
        <v>1</v>
      </c>
      <c r="GR931">
        <v>18</v>
      </c>
      <c r="GS931">
        <v>17512.8</v>
      </c>
      <c r="GT931">
        <v>28888.7</v>
      </c>
      <c r="GU931">
        <v>3.81104</v>
      </c>
      <c r="GV931">
        <v>2.63916</v>
      </c>
      <c r="GW931">
        <v>2.24854</v>
      </c>
      <c r="GX931">
        <v>2.73071</v>
      </c>
      <c r="GY931">
        <v>1.99585</v>
      </c>
      <c r="GZ931">
        <v>2.35474</v>
      </c>
      <c r="HA931">
        <v>42.2975</v>
      </c>
      <c r="HB931">
        <v>15.0777</v>
      </c>
      <c r="HC931">
        <v>18</v>
      </c>
      <c r="HD931">
        <v>446.013</v>
      </c>
      <c r="HE931">
        <v>599.891</v>
      </c>
      <c r="HF931">
        <v>12.8428</v>
      </c>
      <c r="HG931">
        <v>32.2481</v>
      </c>
      <c r="HH931">
        <v>30.0006</v>
      </c>
      <c r="HI931">
        <v>32.0306</v>
      </c>
      <c r="HJ931">
        <v>31.9172</v>
      </c>
      <c r="HK931">
        <v>76.2924</v>
      </c>
      <c r="HL931">
        <v>45.8981</v>
      </c>
      <c r="HM931">
        <v>0</v>
      </c>
      <c r="HN931">
        <v>12.2998</v>
      </c>
      <c r="HO931">
        <v>1625.25</v>
      </c>
      <c r="HP931">
        <v>16.8172</v>
      </c>
      <c r="HQ931">
        <v>101.945</v>
      </c>
      <c r="HR931">
        <v>102.697</v>
      </c>
    </row>
    <row r="932" spans="1:226">
      <c r="A932">
        <v>916</v>
      </c>
      <c r="B932">
        <v>1657132542.1</v>
      </c>
      <c r="C932">
        <v>12509.5</v>
      </c>
      <c r="D932" t="s">
        <v>2198</v>
      </c>
      <c r="E932" t="s">
        <v>2199</v>
      </c>
      <c r="F932">
        <v>5</v>
      </c>
      <c r="G932" t="s">
        <v>2007</v>
      </c>
      <c r="H932" t="s">
        <v>354</v>
      </c>
      <c r="I932">
        <v>1657132534.31429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1641.83092656353</v>
      </c>
      <c r="AK932">
        <v>1615.41412121212</v>
      </c>
      <c r="AL932">
        <v>3.46212575498692</v>
      </c>
      <c r="AM932">
        <v>66.8851955056144</v>
      </c>
      <c r="AN932">
        <f>(AP932 - AO932 + BO932*1E3/(8.314*(BQ932+273.15)) * AR932/BN932 * AQ932) * BN932/(100*BB932) * 1000/(1000 - AP932)</f>
        <v>0</v>
      </c>
      <c r="AO932">
        <v>16.772857905069</v>
      </c>
      <c r="AP932">
        <v>18.7951472727273</v>
      </c>
      <c r="AQ932">
        <v>-0.000278687390706042</v>
      </c>
      <c r="AR932">
        <v>77.4802015788082</v>
      </c>
      <c r="AS932">
        <v>9</v>
      </c>
      <c r="AT932">
        <v>2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6</v>
      </c>
      <c r="BC932">
        <v>0.5</v>
      </c>
      <c r="BD932" t="s">
        <v>355</v>
      </c>
      <c r="BE932">
        <v>2</v>
      </c>
      <c r="BF932" t="b">
        <v>1</v>
      </c>
      <c r="BG932">
        <v>1657132534.31429</v>
      </c>
      <c r="BH932">
        <v>1560.58071428571</v>
      </c>
      <c r="BI932">
        <v>1598.38821428571</v>
      </c>
      <c r="BJ932">
        <v>18.7900178571429</v>
      </c>
      <c r="BK932">
        <v>16.7624</v>
      </c>
      <c r="BL932">
        <v>1542.75928571429</v>
      </c>
      <c r="BM932">
        <v>18.5755714285714</v>
      </c>
      <c r="BN932">
        <v>499.987857142857</v>
      </c>
      <c r="BO932">
        <v>73.9216392857143</v>
      </c>
      <c r="BP932">
        <v>0.0467219107142857</v>
      </c>
      <c r="BQ932">
        <v>22.8253071428571</v>
      </c>
      <c r="BR932">
        <v>23.8158678571429</v>
      </c>
      <c r="BS932">
        <v>999.9</v>
      </c>
      <c r="BT932">
        <v>0</v>
      </c>
      <c r="BU932">
        <v>0</v>
      </c>
      <c r="BV932">
        <v>9995.17857142857</v>
      </c>
      <c r="BW932">
        <v>0</v>
      </c>
      <c r="BX932">
        <v>2059.53428571429</v>
      </c>
      <c r="BY932">
        <v>-37.8078535714286</v>
      </c>
      <c r="BZ932">
        <v>1590.46607142857</v>
      </c>
      <c r="CA932">
        <v>1625.63785714286</v>
      </c>
      <c r="CB932">
        <v>2.02761142857143</v>
      </c>
      <c r="CC932">
        <v>1598.38821428571</v>
      </c>
      <c r="CD932">
        <v>16.7624</v>
      </c>
      <c r="CE932">
        <v>1.38898928571429</v>
      </c>
      <c r="CF932">
        <v>1.23910464285714</v>
      </c>
      <c r="CG932">
        <v>11.7979642857143</v>
      </c>
      <c r="CH932">
        <v>10.0798571428571</v>
      </c>
      <c r="CI932">
        <v>1999.99214285714</v>
      </c>
      <c r="CJ932">
        <v>0.979992178571428</v>
      </c>
      <c r="CK932">
        <v>0.0200074821428571</v>
      </c>
      <c r="CL932">
        <v>0</v>
      </c>
      <c r="CM932">
        <v>2.31244285714286</v>
      </c>
      <c r="CN932">
        <v>0</v>
      </c>
      <c r="CO932">
        <v>5063.08214285714</v>
      </c>
      <c r="CP932">
        <v>17300.0464285714</v>
      </c>
      <c r="CQ932">
        <v>40.8816428571429</v>
      </c>
      <c r="CR932">
        <v>42.5243571428571</v>
      </c>
      <c r="CS932">
        <v>40.937</v>
      </c>
      <c r="CT932">
        <v>40.616</v>
      </c>
      <c r="CU932">
        <v>40</v>
      </c>
      <c r="CV932">
        <v>1959.97285714286</v>
      </c>
      <c r="CW932">
        <v>40.0103571428571</v>
      </c>
      <c r="CX932">
        <v>0</v>
      </c>
      <c r="CY932">
        <v>1657132522.3</v>
      </c>
      <c r="CZ932">
        <v>0</v>
      </c>
      <c r="DA932">
        <v>0</v>
      </c>
      <c r="DB932" t="s">
        <v>356</v>
      </c>
      <c r="DC932">
        <v>1656081770.5</v>
      </c>
      <c r="DD932">
        <v>1655399214.6</v>
      </c>
      <c r="DE932">
        <v>0</v>
      </c>
      <c r="DF932">
        <v>0.134</v>
      </c>
      <c r="DG932">
        <v>-0.06</v>
      </c>
      <c r="DH932">
        <v>9.331</v>
      </c>
      <c r="DI932">
        <v>0.511</v>
      </c>
      <c r="DJ932">
        <v>421</v>
      </c>
      <c r="DK932">
        <v>25</v>
      </c>
      <c r="DL932">
        <v>1.93</v>
      </c>
      <c r="DM932">
        <v>0.15</v>
      </c>
      <c r="DN932">
        <v>-37.6518975609756</v>
      </c>
      <c r="DO932">
        <v>-2.20563554006968</v>
      </c>
      <c r="DP932">
        <v>0.584608431590525</v>
      </c>
      <c r="DQ932">
        <v>0</v>
      </c>
      <c r="DR932">
        <v>2.03306268292683</v>
      </c>
      <c r="DS932">
        <v>-0.0923368641114969</v>
      </c>
      <c r="DT932">
        <v>0.00966712962781238</v>
      </c>
      <c r="DU932">
        <v>1</v>
      </c>
      <c r="DV932">
        <v>1</v>
      </c>
      <c r="DW932">
        <v>2</v>
      </c>
      <c r="DX932" t="s">
        <v>357</v>
      </c>
      <c r="DY932">
        <v>2.96837</v>
      </c>
      <c r="DZ932">
        <v>2.70062</v>
      </c>
      <c r="EA932">
        <v>0.181001</v>
      </c>
      <c r="EB932">
        <v>0.184624</v>
      </c>
      <c r="EC932">
        <v>0.0708883</v>
      </c>
      <c r="ED932">
        <v>0.0659455</v>
      </c>
      <c r="EE932">
        <v>31718.3</v>
      </c>
      <c r="EF932">
        <v>34545.3</v>
      </c>
      <c r="EG932">
        <v>35131.5</v>
      </c>
      <c r="EH932">
        <v>38463.7</v>
      </c>
      <c r="EI932">
        <v>46353.8</v>
      </c>
      <c r="EJ932">
        <v>51894.2</v>
      </c>
      <c r="EK932">
        <v>54980.5</v>
      </c>
      <c r="EL932">
        <v>61698</v>
      </c>
      <c r="EM932">
        <v>1.832</v>
      </c>
      <c r="EN932">
        <v>2.06</v>
      </c>
      <c r="EO932">
        <v>-0.0114739</v>
      </c>
      <c r="EP932">
        <v>0</v>
      </c>
      <c r="EQ932">
        <v>23.9984</v>
      </c>
      <c r="ER932">
        <v>999.9</v>
      </c>
      <c r="ES932">
        <v>34.88</v>
      </c>
      <c r="ET932">
        <v>39.297</v>
      </c>
      <c r="EU932">
        <v>33.6915</v>
      </c>
      <c r="EV932">
        <v>54.7931</v>
      </c>
      <c r="EW932">
        <v>35.617</v>
      </c>
      <c r="EX932">
        <v>2</v>
      </c>
      <c r="EY932">
        <v>0.437012</v>
      </c>
      <c r="EZ932">
        <v>9.28105</v>
      </c>
      <c r="FA932">
        <v>19.9138</v>
      </c>
      <c r="FB932">
        <v>5.20172</v>
      </c>
      <c r="FC932">
        <v>12.0099</v>
      </c>
      <c r="FD932">
        <v>4.976</v>
      </c>
      <c r="FE932">
        <v>3.294</v>
      </c>
      <c r="FF932">
        <v>9999</v>
      </c>
      <c r="FG932">
        <v>9999</v>
      </c>
      <c r="FH932">
        <v>9999</v>
      </c>
      <c r="FI932">
        <v>554.1</v>
      </c>
      <c r="FJ932">
        <v>1.8631</v>
      </c>
      <c r="FK932">
        <v>1.86783</v>
      </c>
      <c r="FL932">
        <v>1.86752</v>
      </c>
      <c r="FM932">
        <v>1.8688</v>
      </c>
      <c r="FN932">
        <v>1.86951</v>
      </c>
      <c r="FO932">
        <v>1.86554</v>
      </c>
      <c r="FP932">
        <v>1.86661</v>
      </c>
      <c r="FQ932">
        <v>1.86798</v>
      </c>
      <c r="FR932">
        <v>5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18</v>
      </c>
      <c r="GF932">
        <v>0.2146</v>
      </c>
      <c r="GG932">
        <v>5.21543574155078</v>
      </c>
      <c r="GH932">
        <v>0.0100486214095962</v>
      </c>
      <c r="GI932">
        <v>-1.74255938316833e-06</v>
      </c>
      <c r="GJ932">
        <v>3.40457676646056e-10</v>
      </c>
      <c r="GK932">
        <v>-0.0234001039270155</v>
      </c>
      <c r="GL932">
        <v>-0.0317258394575505</v>
      </c>
      <c r="GM932">
        <v>0.00293552719409138</v>
      </c>
      <c r="GN932">
        <v>-2.89779016759736e-05</v>
      </c>
      <c r="GO932">
        <v>-4</v>
      </c>
      <c r="GP932">
        <v>2214</v>
      </c>
      <c r="GQ932">
        <v>1</v>
      </c>
      <c r="GR932">
        <v>18</v>
      </c>
      <c r="GS932">
        <v>17512.9</v>
      </c>
      <c r="GT932">
        <v>28888.8</v>
      </c>
      <c r="GU932">
        <v>3.84155</v>
      </c>
      <c r="GV932">
        <v>2.63672</v>
      </c>
      <c r="GW932">
        <v>2.24854</v>
      </c>
      <c r="GX932">
        <v>2.72949</v>
      </c>
      <c r="GY932">
        <v>1.99585</v>
      </c>
      <c r="GZ932">
        <v>2.37183</v>
      </c>
      <c r="HA932">
        <v>42.2975</v>
      </c>
      <c r="HB932">
        <v>15.0777</v>
      </c>
      <c r="HC932">
        <v>18</v>
      </c>
      <c r="HD932">
        <v>446.331</v>
      </c>
      <c r="HE932">
        <v>599.657</v>
      </c>
      <c r="HF932">
        <v>12.8439</v>
      </c>
      <c r="HG932">
        <v>32.2566</v>
      </c>
      <c r="HH932">
        <v>30.0009</v>
      </c>
      <c r="HI932">
        <v>32.0396</v>
      </c>
      <c r="HJ932">
        <v>31.9256</v>
      </c>
      <c r="HK932">
        <v>76.9107</v>
      </c>
      <c r="HL932">
        <v>45.8981</v>
      </c>
      <c r="HM932">
        <v>0</v>
      </c>
      <c r="HN932">
        <v>12.3043</v>
      </c>
      <c r="HO932">
        <v>1638.71</v>
      </c>
      <c r="HP932">
        <v>16.8293</v>
      </c>
      <c r="HQ932">
        <v>101.944</v>
      </c>
      <c r="HR932">
        <v>102.695</v>
      </c>
    </row>
    <row r="933" spans="1:226">
      <c r="A933">
        <v>917</v>
      </c>
      <c r="B933">
        <v>1657132547.1</v>
      </c>
      <c r="C933">
        <v>12514.5</v>
      </c>
      <c r="D933" t="s">
        <v>2200</v>
      </c>
      <c r="E933" t="s">
        <v>2201</v>
      </c>
      <c r="F933">
        <v>5</v>
      </c>
      <c r="G933" t="s">
        <v>2007</v>
      </c>
      <c r="H933" t="s">
        <v>354</v>
      </c>
      <c r="I933">
        <v>1657132539.6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1658.70477653113</v>
      </c>
      <c r="AK933">
        <v>1632.5256969697</v>
      </c>
      <c r="AL933">
        <v>3.41265081774451</v>
      </c>
      <c r="AM933">
        <v>66.8851955056144</v>
      </c>
      <c r="AN933">
        <f>(AP933 - AO933 + BO933*1E3/(8.314*(BQ933+273.15)) * AR933/BN933 * AQ933) * BN933/(100*BB933) * 1000/(1000 - AP933)</f>
        <v>0</v>
      </c>
      <c r="AO933">
        <v>16.7809119498129</v>
      </c>
      <c r="AP933">
        <v>18.798343030303</v>
      </c>
      <c r="AQ933">
        <v>-0.000299035052969411</v>
      </c>
      <c r="AR933">
        <v>77.4802015788082</v>
      </c>
      <c r="AS933">
        <v>10</v>
      </c>
      <c r="AT933">
        <v>2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6</v>
      </c>
      <c r="BC933">
        <v>0.5</v>
      </c>
      <c r="BD933" t="s">
        <v>355</v>
      </c>
      <c r="BE933">
        <v>2</v>
      </c>
      <c r="BF933" t="b">
        <v>1</v>
      </c>
      <c r="BG933">
        <v>1657132539.6</v>
      </c>
      <c r="BH933">
        <v>1578.33888888889</v>
      </c>
      <c r="BI933">
        <v>1616.16407407407</v>
      </c>
      <c r="BJ933">
        <v>18.7930222222222</v>
      </c>
      <c r="BK933">
        <v>16.7744222222222</v>
      </c>
      <c r="BL933">
        <v>1560.39259259259</v>
      </c>
      <c r="BM933">
        <v>18.5784259259259</v>
      </c>
      <c r="BN933">
        <v>499.996222222222</v>
      </c>
      <c r="BO933">
        <v>73.9209407407407</v>
      </c>
      <c r="BP933">
        <v>0.0466549777777778</v>
      </c>
      <c r="BQ933">
        <v>22.8280074074074</v>
      </c>
      <c r="BR933">
        <v>23.8203814814815</v>
      </c>
      <c r="BS933">
        <v>999.9</v>
      </c>
      <c r="BT933">
        <v>0</v>
      </c>
      <c r="BU933">
        <v>0</v>
      </c>
      <c r="BV933">
        <v>9997.59259259259</v>
      </c>
      <c r="BW933">
        <v>0</v>
      </c>
      <c r="BX933">
        <v>2065.12666666667</v>
      </c>
      <c r="BY933">
        <v>-37.8259555555556</v>
      </c>
      <c r="BZ933">
        <v>1608.56888888889</v>
      </c>
      <c r="CA933">
        <v>1643.73703703704</v>
      </c>
      <c r="CB933">
        <v>2.01858296296296</v>
      </c>
      <c r="CC933">
        <v>1616.16407407407</v>
      </c>
      <c r="CD933">
        <v>16.7744222222222</v>
      </c>
      <c r="CE933">
        <v>1.38919777777778</v>
      </c>
      <c r="CF933">
        <v>1.23998148148148</v>
      </c>
      <c r="CG933">
        <v>11.800237037037</v>
      </c>
      <c r="CH933">
        <v>10.0904296296296</v>
      </c>
      <c r="CI933">
        <v>1999.99074074074</v>
      </c>
      <c r="CJ933">
        <v>0.979992185185185</v>
      </c>
      <c r="CK933">
        <v>0.0200074777777778</v>
      </c>
      <c r="CL933">
        <v>0</v>
      </c>
      <c r="CM933">
        <v>2.32546666666667</v>
      </c>
      <c r="CN933">
        <v>0</v>
      </c>
      <c r="CO933">
        <v>5067.08888888889</v>
      </c>
      <c r="CP933">
        <v>17300.037037037</v>
      </c>
      <c r="CQ933">
        <v>40.8818888888889</v>
      </c>
      <c r="CR933">
        <v>42.539037037037</v>
      </c>
      <c r="CS933">
        <v>40.937</v>
      </c>
      <c r="CT933">
        <v>40.625</v>
      </c>
      <c r="CU933">
        <v>40.0045925925926</v>
      </c>
      <c r="CV933">
        <v>1959.97148148148</v>
      </c>
      <c r="CW933">
        <v>40.01</v>
      </c>
      <c r="CX933">
        <v>0</v>
      </c>
      <c r="CY933">
        <v>1657132527.7</v>
      </c>
      <c r="CZ933">
        <v>0</v>
      </c>
      <c r="DA933">
        <v>0</v>
      </c>
      <c r="DB933" t="s">
        <v>356</v>
      </c>
      <c r="DC933">
        <v>1656081770.5</v>
      </c>
      <c r="DD933">
        <v>1655399214.6</v>
      </c>
      <c r="DE933">
        <v>0</v>
      </c>
      <c r="DF933">
        <v>0.134</v>
      </c>
      <c r="DG933">
        <v>-0.06</v>
      </c>
      <c r="DH933">
        <v>9.331</v>
      </c>
      <c r="DI933">
        <v>0.511</v>
      </c>
      <c r="DJ933">
        <v>421</v>
      </c>
      <c r="DK933">
        <v>25</v>
      </c>
      <c r="DL933">
        <v>1.93</v>
      </c>
      <c r="DM933">
        <v>0.15</v>
      </c>
      <c r="DN933">
        <v>-37.8215829268293</v>
      </c>
      <c r="DO933">
        <v>-0.523607665505251</v>
      </c>
      <c r="DP933">
        <v>0.509493318801757</v>
      </c>
      <c r="DQ933">
        <v>0</v>
      </c>
      <c r="DR933">
        <v>2.02388463414634</v>
      </c>
      <c r="DS933">
        <v>-0.100131846689892</v>
      </c>
      <c r="DT933">
        <v>0.0103165155531717</v>
      </c>
      <c r="DU933">
        <v>0</v>
      </c>
      <c r="DV933">
        <v>0</v>
      </c>
      <c r="DW933">
        <v>2</v>
      </c>
      <c r="DX933" t="s">
        <v>367</v>
      </c>
      <c r="DY933">
        <v>2.96908</v>
      </c>
      <c r="DZ933">
        <v>2.69998</v>
      </c>
      <c r="EA933">
        <v>0.182153</v>
      </c>
      <c r="EB933">
        <v>0.185812</v>
      </c>
      <c r="EC933">
        <v>0.0708935</v>
      </c>
      <c r="ED933">
        <v>0.0659602</v>
      </c>
      <c r="EE933">
        <v>31673.6</v>
      </c>
      <c r="EF933">
        <v>34494.7</v>
      </c>
      <c r="EG933">
        <v>35131.6</v>
      </c>
      <c r="EH933">
        <v>38463.6</v>
      </c>
      <c r="EI933">
        <v>46352.8</v>
      </c>
      <c r="EJ933">
        <v>51892.8</v>
      </c>
      <c r="EK933">
        <v>54979.5</v>
      </c>
      <c r="EL933">
        <v>61697.3</v>
      </c>
      <c r="EM933">
        <v>1.832</v>
      </c>
      <c r="EN933">
        <v>2.0594</v>
      </c>
      <c r="EO933">
        <v>-0.00819564</v>
      </c>
      <c r="EP933">
        <v>0</v>
      </c>
      <c r="EQ933">
        <v>24.0024</v>
      </c>
      <c r="ER933">
        <v>999.9</v>
      </c>
      <c r="ES933">
        <v>34.88</v>
      </c>
      <c r="ET933">
        <v>39.287</v>
      </c>
      <c r="EU933">
        <v>33.672</v>
      </c>
      <c r="EV933">
        <v>54.4431</v>
      </c>
      <c r="EW933">
        <v>35.5329</v>
      </c>
      <c r="EX933">
        <v>2</v>
      </c>
      <c r="EY933">
        <v>0.437846</v>
      </c>
      <c r="EZ933">
        <v>9.28105</v>
      </c>
      <c r="FA933">
        <v>19.9137</v>
      </c>
      <c r="FB933">
        <v>5.20411</v>
      </c>
      <c r="FC933">
        <v>12.0099</v>
      </c>
      <c r="FD933">
        <v>4.976</v>
      </c>
      <c r="FE933">
        <v>3.294</v>
      </c>
      <c r="FF933">
        <v>9999</v>
      </c>
      <c r="FG933">
        <v>9999</v>
      </c>
      <c r="FH933">
        <v>9999</v>
      </c>
      <c r="FI933">
        <v>554.1</v>
      </c>
      <c r="FJ933">
        <v>1.8631</v>
      </c>
      <c r="FK933">
        <v>1.86783</v>
      </c>
      <c r="FL933">
        <v>1.86752</v>
      </c>
      <c r="FM933">
        <v>1.86877</v>
      </c>
      <c r="FN933">
        <v>1.86951</v>
      </c>
      <c r="FO933">
        <v>1.86554</v>
      </c>
      <c r="FP933">
        <v>1.86658</v>
      </c>
      <c r="FQ933">
        <v>1.86798</v>
      </c>
      <c r="FR933">
        <v>5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18.13</v>
      </c>
      <c r="GF933">
        <v>0.2147</v>
      </c>
      <c r="GG933">
        <v>5.21543574155078</v>
      </c>
      <c r="GH933">
        <v>0.0100486214095962</v>
      </c>
      <c r="GI933">
        <v>-1.74255938316833e-06</v>
      </c>
      <c r="GJ933">
        <v>3.40457676646056e-10</v>
      </c>
      <c r="GK933">
        <v>-0.0234001039270155</v>
      </c>
      <c r="GL933">
        <v>-0.0317258394575505</v>
      </c>
      <c r="GM933">
        <v>0.00293552719409138</v>
      </c>
      <c r="GN933">
        <v>-2.89779016759736e-05</v>
      </c>
      <c r="GO933">
        <v>-4</v>
      </c>
      <c r="GP933">
        <v>2214</v>
      </c>
      <c r="GQ933">
        <v>1</v>
      </c>
      <c r="GR933">
        <v>18</v>
      </c>
      <c r="GS933">
        <v>17512.9</v>
      </c>
      <c r="GT933">
        <v>28888.9</v>
      </c>
      <c r="GU933">
        <v>3.87085</v>
      </c>
      <c r="GV933">
        <v>2.6416</v>
      </c>
      <c r="GW933">
        <v>2.24854</v>
      </c>
      <c r="GX933">
        <v>2.73071</v>
      </c>
      <c r="GY933">
        <v>1.99585</v>
      </c>
      <c r="GZ933">
        <v>2.35718</v>
      </c>
      <c r="HA933">
        <v>42.3241</v>
      </c>
      <c r="HB933">
        <v>15.0689</v>
      </c>
      <c r="HC933">
        <v>18</v>
      </c>
      <c r="HD933">
        <v>446.392</v>
      </c>
      <c r="HE933">
        <v>599.268</v>
      </c>
      <c r="HF933">
        <v>12.8454</v>
      </c>
      <c r="HG933">
        <v>32.2652</v>
      </c>
      <c r="HH933">
        <v>30.001</v>
      </c>
      <c r="HI933">
        <v>32.0481</v>
      </c>
      <c r="HJ933">
        <v>31.9334</v>
      </c>
      <c r="HK933">
        <v>77.4488</v>
      </c>
      <c r="HL933">
        <v>45.8981</v>
      </c>
      <c r="HM933">
        <v>0</v>
      </c>
      <c r="HN933">
        <v>12.3043</v>
      </c>
      <c r="HO933">
        <v>1658.83</v>
      </c>
      <c r="HP933">
        <v>16.833</v>
      </c>
      <c r="HQ933">
        <v>101.943</v>
      </c>
      <c r="HR933">
        <v>102.694</v>
      </c>
    </row>
    <row r="934" spans="1:226">
      <c r="A934">
        <v>918</v>
      </c>
      <c r="B934">
        <v>1657132552.1</v>
      </c>
      <c r="C934">
        <v>12519.5</v>
      </c>
      <c r="D934" t="s">
        <v>2202</v>
      </c>
      <c r="E934" t="s">
        <v>2203</v>
      </c>
      <c r="F934">
        <v>5</v>
      </c>
      <c r="G934" t="s">
        <v>2007</v>
      </c>
      <c r="H934" t="s">
        <v>354</v>
      </c>
      <c r="I934">
        <v>1657132544.31429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1675.86368378579</v>
      </c>
      <c r="AK934">
        <v>1649.56775757576</v>
      </c>
      <c r="AL934">
        <v>3.37726678203817</v>
      </c>
      <c r="AM934">
        <v>66.8851955056144</v>
      </c>
      <c r="AN934">
        <f>(AP934 - AO934 + BO934*1E3/(8.314*(BQ934+273.15)) * AR934/BN934 * AQ934) * BN934/(100*BB934) * 1000/(1000 - AP934)</f>
        <v>0</v>
      </c>
      <c r="AO934">
        <v>16.7921272237236</v>
      </c>
      <c r="AP934">
        <v>18.7960090909091</v>
      </c>
      <c r="AQ934">
        <v>-0.000196228580961963</v>
      </c>
      <c r="AR934">
        <v>77.4802015788082</v>
      </c>
      <c r="AS934">
        <v>9</v>
      </c>
      <c r="AT934">
        <v>2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6</v>
      </c>
      <c r="BC934">
        <v>0.5</v>
      </c>
      <c r="BD934" t="s">
        <v>355</v>
      </c>
      <c r="BE934">
        <v>2</v>
      </c>
      <c r="BF934" t="b">
        <v>1</v>
      </c>
      <c r="BG934">
        <v>1657132544.31429</v>
      </c>
      <c r="BH934">
        <v>1594.1675</v>
      </c>
      <c r="BI934">
        <v>1632.08178571429</v>
      </c>
      <c r="BJ934">
        <v>18.7946642857143</v>
      </c>
      <c r="BK934">
        <v>16.7833857142857</v>
      </c>
      <c r="BL934">
        <v>1576.11</v>
      </c>
      <c r="BM934">
        <v>18.58</v>
      </c>
      <c r="BN934">
        <v>499.991428571429</v>
      </c>
      <c r="BO934">
        <v>73.9208607142857</v>
      </c>
      <c r="BP934">
        <v>0.0466450464285714</v>
      </c>
      <c r="BQ934">
        <v>22.833975</v>
      </c>
      <c r="BR934">
        <v>23.8309464285714</v>
      </c>
      <c r="BS934">
        <v>999.9</v>
      </c>
      <c r="BT934">
        <v>0</v>
      </c>
      <c r="BU934">
        <v>0</v>
      </c>
      <c r="BV934">
        <v>9990.89285714286</v>
      </c>
      <c r="BW934">
        <v>0</v>
      </c>
      <c r="BX934">
        <v>2068.70178571429</v>
      </c>
      <c r="BY934">
        <v>-37.915575</v>
      </c>
      <c r="BZ934">
        <v>1624.70321428571</v>
      </c>
      <c r="CA934">
        <v>1659.94178571429</v>
      </c>
      <c r="CB934">
        <v>2.01126642857143</v>
      </c>
      <c r="CC934">
        <v>1632.08178571429</v>
      </c>
      <c r="CD934">
        <v>16.7833857142857</v>
      </c>
      <c r="CE934">
        <v>1.3893175</v>
      </c>
      <c r="CF934">
        <v>1.24064285714286</v>
      </c>
      <c r="CG934">
        <v>11.8015464285714</v>
      </c>
      <c r="CH934">
        <v>10.0983928571429</v>
      </c>
      <c r="CI934">
        <v>1999.99892857143</v>
      </c>
      <c r="CJ934">
        <v>0.979992892857143</v>
      </c>
      <c r="CK934">
        <v>0.0200068428571429</v>
      </c>
      <c r="CL934">
        <v>0</v>
      </c>
      <c r="CM934">
        <v>2.30775357142857</v>
      </c>
      <c r="CN934">
        <v>0</v>
      </c>
      <c r="CO934">
        <v>5068.66</v>
      </c>
      <c r="CP934">
        <v>17300.1071428571</v>
      </c>
      <c r="CQ934">
        <v>40.8927142857143</v>
      </c>
      <c r="CR934">
        <v>42.5487142857143</v>
      </c>
      <c r="CS934">
        <v>40.937</v>
      </c>
      <c r="CT934">
        <v>40.625</v>
      </c>
      <c r="CU934">
        <v>40.0044285714286</v>
      </c>
      <c r="CV934">
        <v>1959.98214285714</v>
      </c>
      <c r="CW934">
        <v>40.01</v>
      </c>
      <c r="CX934">
        <v>0</v>
      </c>
      <c r="CY934">
        <v>1657132532.5</v>
      </c>
      <c r="CZ934">
        <v>0</v>
      </c>
      <c r="DA934">
        <v>0</v>
      </c>
      <c r="DB934" t="s">
        <v>356</v>
      </c>
      <c r="DC934">
        <v>1656081770.5</v>
      </c>
      <c r="DD934">
        <v>1655399214.6</v>
      </c>
      <c r="DE934">
        <v>0</v>
      </c>
      <c r="DF934">
        <v>0.134</v>
      </c>
      <c r="DG934">
        <v>-0.06</v>
      </c>
      <c r="DH934">
        <v>9.331</v>
      </c>
      <c r="DI934">
        <v>0.511</v>
      </c>
      <c r="DJ934">
        <v>421</v>
      </c>
      <c r="DK934">
        <v>25</v>
      </c>
      <c r="DL934">
        <v>1.93</v>
      </c>
      <c r="DM934">
        <v>0.15</v>
      </c>
      <c r="DN934">
        <v>-37.8823219512195</v>
      </c>
      <c r="DO934">
        <v>-0.447934494773448</v>
      </c>
      <c r="DP934">
        <v>0.545027657168991</v>
      </c>
      <c r="DQ934">
        <v>0</v>
      </c>
      <c r="DR934">
        <v>2.01728951219512</v>
      </c>
      <c r="DS934">
        <v>-0.10167533101045</v>
      </c>
      <c r="DT934">
        <v>0.0104666263931952</v>
      </c>
      <c r="DU934">
        <v>0</v>
      </c>
      <c r="DV934">
        <v>0</v>
      </c>
      <c r="DW934">
        <v>2</v>
      </c>
      <c r="DX934" t="s">
        <v>367</v>
      </c>
      <c r="DY934">
        <v>2.96755</v>
      </c>
      <c r="DZ934">
        <v>2.70085</v>
      </c>
      <c r="EA934">
        <v>0.183283</v>
      </c>
      <c r="EB934">
        <v>0.186879</v>
      </c>
      <c r="EC934">
        <v>0.0708984</v>
      </c>
      <c r="ED934">
        <v>0.0659955</v>
      </c>
      <c r="EE934">
        <v>31629</v>
      </c>
      <c r="EF934">
        <v>34448.6</v>
      </c>
      <c r="EG934">
        <v>35130.7</v>
      </c>
      <c r="EH934">
        <v>38462.7</v>
      </c>
      <c r="EI934">
        <v>46352.6</v>
      </c>
      <c r="EJ934">
        <v>51889.4</v>
      </c>
      <c r="EK934">
        <v>54979.6</v>
      </c>
      <c r="EL934">
        <v>61695.6</v>
      </c>
      <c r="EM934">
        <v>1.8314</v>
      </c>
      <c r="EN934">
        <v>2.06</v>
      </c>
      <c r="EO934">
        <v>-0.00879169</v>
      </c>
      <c r="EP934">
        <v>0</v>
      </c>
      <c r="EQ934">
        <v>24.0064</v>
      </c>
      <c r="ER934">
        <v>999.9</v>
      </c>
      <c r="ES934">
        <v>34.904</v>
      </c>
      <c r="ET934">
        <v>39.297</v>
      </c>
      <c r="EU934">
        <v>33.7126</v>
      </c>
      <c r="EV934">
        <v>55.0231</v>
      </c>
      <c r="EW934">
        <v>35.5929</v>
      </c>
      <c r="EX934">
        <v>2</v>
      </c>
      <c r="EY934">
        <v>0.437927</v>
      </c>
      <c r="EZ934">
        <v>9.28105</v>
      </c>
      <c r="FA934">
        <v>19.9138</v>
      </c>
      <c r="FB934">
        <v>5.20291</v>
      </c>
      <c r="FC934">
        <v>12.0099</v>
      </c>
      <c r="FD934">
        <v>4.9756</v>
      </c>
      <c r="FE934">
        <v>3.294</v>
      </c>
      <c r="FF934">
        <v>9999</v>
      </c>
      <c r="FG934">
        <v>9999</v>
      </c>
      <c r="FH934">
        <v>9999</v>
      </c>
      <c r="FI934">
        <v>554.1</v>
      </c>
      <c r="FJ934">
        <v>1.8631</v>
      </c>
      <c r="FK934">
        <v>1.86783</v>
      </c>
      <c r="FL934">
        <v>1.86752</v>
      </c>
      <c r="FM934">
        <v>1.86874</v>
      </c>
      <c r="FN934">
        <v>1.86951</v>
      </c>
      <c r="FO934">
        <v>1.86557</v>
      </c>
      <c r="FP934">
        <v>1.86661</v>
      </c>
      <c r="FQ934">
        <v>1.86798</v>
      </c>
      <c r="FR934">
        <v>5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18.25</v>
      </c>
      <c r="GF934">
        <v>0.2149</v>
      </c>
      <c r="GG934">
        <v>5.21543574155078</v>
      </c>
      <c r="GH934">
        <v>0.0100486214095962</v>
      </c>
      <c r="GI934">
        <v>-1.74255938316833e-06</v>
      </c>
      <c r="GJ934">
        <v>3.40457676646056e-10</v>
      </c>
      <c r="GK934">
        <v>-0.0234001039270155</v>
      </c>
      <c r="GL934">
        <v>-0.0317258394575505</v>
      </c>
      <c r="GM934">
        <v>0.00293552719409138</v>
      </c>
      <c r="GN934">
        <v>-2.89779016759736e-05</v>
      </c>
      <c r="GO934">
        <v>-4</v>
      </c>
      <c r="GP934">
        <v>2214</v>
      </c>
      <c r="GQ934">
        <v>1</v>
      </c>
      <c r="GR934">
        <v>18</v>
      </c>
      <c r="GS934">
        <v>17513</v>
      </c>
      <c r="GT934">
        <v>28889</v>
      </c>
      <c r="GU934">
        <v>3.90015</v>
      </c>
      <c r="GV934">
        <v>2.64038</v>
      </c>
      <c r="GW934">
        <v>2.24854</v>
      </c>
      <c r="GX934">
        <v>2.73071</v>
      </c>
      <c r="GY934">
        <v>1.99585</v>
      </c>
      <c r="GZ934">
        <v>2.34131</v>
      </c>
      <c r="HA934">
        <v>42.3241</v>
      </c>
      <c r="HB934">
        <v>15.0514</v>
      </c>
      <c r="HC934">
        <v>18</v>
      </c>
      <c r="HD934">
        <v>446.08</v>
      </c>
      <c r="HE934">
        <v>599.825</v>
      </c>
      <c r="HF934">
        <v>12.8486</v>
      </c>
      <c r="HG934">
        <v>32.2709</v>
      </c>
      <c r="HH934">
        <v>30.0005</v>
      </c>
      <c r="HI934">
        <v>32.0565</v>
      </c>
      <c r="HJ934">
        <v>31.9423</v>
      </c>
      <c r="HK934">
        <v>78.068</v>
      </c>
      <c r="HL934">
        <v>45.8981</v>
      </c>
      <c r="HM934">
        <v>0</v>
      </c>
      <c r="HN934">
        <v>12.3048</v>
      </c>
      <c r="HO934">
        <v>1672.24</v>
      </c>
      <c r="HP934">
        <v>16.8448</v>
      </c>
      <c r="HQ934">
        <v>101.942</v>
      </c>
      <c r="HR934">
        <v>102.691</v>
      </c>
    </row>
    <row r="935" spans="1:226">
      <c r="A935">
        <v>919</v>
      </c>
      <c r="B935">
        <v>1657132557.1</v>
      </c>
      <c r="C935">
        <v>12524.5</v>
      </c>
      <c r="D935" t="s">
        <v>2204</v>
      </c>
      <c r="E935" t="s">
        <v>2205</v>
      </c>
      <c r="F935">
        <v>5</v>
      </c>
      <c r="G935" t="s">
        <v>2007</v>
      </c>
      <c r="H935" t="s">
        <v>354</v>
      </c>
      <c r="I935">
        <v>1657132549.6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1692.89792743602</v>
      </c>
      <c r="AK935">
        <v>1666.53951515152</v>
      </c>
      <c r="AL935">
        <v>3.34087430367649</v>
      </c>
      <c r="AM935">
        <v>66.8851955056144</v>
      </c>
      <c r="AN935">
        <f>(AP935 - AO935 + BO935*1E3/(8.314*(BQ935+273.15)) * AR935/BN935 * AQ935) * BN935/(100*BB935) * 1000/(1000 - AP935)</f>
        <v>0</v>
      </c>
      <c r="AO935">
        <v>16.8022417047453</v>
      </c>
      <c r="AP935">
        <v>18.8022927272727</v>
      </c>
      <c r="AQ935">
        <v>0.000201392884627725</v>
      </c>
      <c r="AR935">
        <v>77.4802015788082</v>
      </c>
      <c r="AS935">
        <v>9</v>
      </c>
      <c r="AT935">
        <v>2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6</v>
      </c>
      <c r="BC935">
        <v>0.5</v>
      </c>
      <c r="BD935" t="s">
        <v>355</v>
      </c>
      <c r="BE935">
        <v>2</v>
      </c>
      <c r="BF935" t="b">
        <v>1</v>
      </c>
      <c r="BG935">
        <v>1657132549.6</v>
      </c>
      <c r="BH935">
        <v>1611.94222222222</v>
      </c>
      <c r="BI935">
        <v>1649.79</v>
      </c>
      <c r="BJ935">
        <v>18.7965037037037</v>
      </c>
      <c r="BK935">
        <v>16.7936185185185</v>
      </c>
      <c r="BL935">
        <v>1593.75888888889</v>
      </c>
      <c r="BM935">
        <v>18.5817555555556</v>
      </c>
      <c r="BN935">
        <v>500.006</v>
      </c>
      <c r="BO935">
        <v>73.920562962963</v>
      </c>
      <c r="BP935">
        <v>0.0467421740740741</v>
      </c>
      <c r="BQ935">
        <v>22.8400037037037</v>
      </c>
      <c r="BR935">
        <v>23.8433740740741</v>
      </c>
      <c r="BS935">
        <v>999.9</v>
      </c>
      <c r="BT935">
        <v>0</v>
      </c>
      <c r="BU935">
        <v>0</v>
      </c>
      <c r="BV935">
        <v>9992.03703703704</v>
      </c>
      <c r="BW935">
        <v>0</v>
      </c>
      <c r="BX935">
        <v>2073.54444444444</v>
      </c>
      <c r="BY935">
        <v>-37.8487740740741</v>
      </c>
      <c r="BZ935">
        <v>1642.82074074074</v>
      </c>
      <c r="CA935">
        <v>1677.96888888889</v>
      </c>
      <c r="CB935">
        <v>2.00287925925926</v>
      </c>
      <c r="CC935">
        <v>1649.79</v>
      </c>
      <c r="CD935">
        <v>16.7936185185185</v>
      </c>
      <c r="CE935">
        <v>1.38944777777778</v>
      </c>
      <c r="CF935">
        <v>1.24139407407407</v>
      </c>
      <c r="CG935">
        <v>11.802962962963</v>
      </c>
      <c r="CH935">
        <v>10.1074444444444</v>
      </c>
      <c r="CI935">
        <v>1999.99</v>
      </c>
      <c r="CJ935">
        <v>0.979992962962963</v>
      </c>
      <c r="CK935">
        <v>0.0200067074074074</v>
      </c>
      <c r="CL935">
        <v>0</v>
      </c>
      <c r="CM935">
        <v>2.34947407407407</v>
      </c>
      <c r="CN935">
        <v>0</v>
      </c>
      <c r="CO935">
        <v>5069.51555555556</v>
      </c>
      <c r="CP935">
        <v>17300.0296296296</v>
      </c>
      <c r="CQ935">
        <v>40.9117407407407</v>
      </c>
      <c r="CR935">
        <v>42.5551111111111</v>
      </c>
      <c r="CS935">
        <v>40.937</v>
      </c>
      <c r="CT935">
        <v>40.6341851851852</v>
      </c>
      <c r="CU935">
        <v>40.0045925925926</v>
      </c>
      <c r="CV935">
        <v>1959.97592592593</v>
      </c>
      <c r="CW935">
        <v>40.01</v>
      </c>
      <c r="CX935">
        <v>0</v>
      </c>
      <c r="CY935">
        <v>1657132537.3</v>
      </c>
      <c r="CZ935">
        <v>0</v>
      </c>
      <c r="DA935">
        <v>0</v>
      </c>
      <c r="DB935" t="s">
        <v>356</v>
      </c>
      <c r="DC935">
        <v>1656081770.5</v>
      </c>
      <c r="DD935">
        <v>1655399214.6</v>
      </c>
      <c r="DE935">
        <v>0</v>
      </c>
      <c r="DF935">
        <v>0.134</v>
      </c>
      <c r="DG935">
        <v>-0.06</v>
      </c>
      <c r="DH935">
        <v>9.331</v>
      </c>
      <c r="DI935">
        <v>0.511</v>
      </c>
      <c r="DJ935">
        <v>421</v>
      </c>
      <c r="DK935">
        <v>25</v>
      </c>
      <c r="DL935">
        <v>1.93</v>
      </c>
      <c r="DM935">
        <v>0.15</v>
      </c>
      <c r="DN935">
        <v>-37.9167195121951</v>
      </c>
      <c r="DO935">
        <v>0.742009756097535</v>
      </c>
      <c r="DP935">
        <v>0.455126564128454</v>
      </c>
      <c r="DQ935">
        <v>0</v>
      </c>
      <c r="DR935">
        <v>2.00765414634146</v>
      </c>
      <c r="DS935">
        <v>-0.093258397212544</v>
      </c>
      <c r="DT935">
        <v>0.00955726513989196</v>
      </c>
      <c r="DU935">
        <v>1</v>
      </c>
      <c r="DV935">
        <v>1</v>
      </c>
      <c r="DW935">
        <v>2</v>
      </c>
      <c r="DX935" t="s">
        <v>357</v>
      </c>
      <c r="DY935">
        <v>2.96745</v>
      </c>
      <c r="DZ935">
        <v>2.7009</v>
      </c>
      <c r="EA935">
        <v>0.184412</v>
      </c>
      <c r="EB935">
        <v>0.187994</v>
      </c>
      <c r="EC935">
        <v>0.0709041</v>
      </c>
      <c r="ED935">
        <v>0.0660351</v>
      </c>
      <c r="EE935">
        <v>31585</v>
      </c>
      <c r="EF935">
        <v>34400.6</v>
      </c>
      <c r="EG935">
        <v>35130.5</v>
      </c>
      <c r="EH935">
        <v>38462</v>
      </c>
      <c r="EI935">
        <v>46351.5</v>
      </c>
      <c r="EJ935">
        <v>51886.8</v>
      </c>
      <c r="EK935">
        <v>54978.6</v>
      </c>
      <c r="EL935">
        <v>61695.1</v>
      </c>
      <c r="EM935">
        <v>1.8314</v>
      </c>
      <c r="EN935">
        <v>2.06</v>
      </c>
      <c r="EO935">
        <v>-0.00730157</v>
      </c>
      <c r="EP935">
        <v>0</v>
      </c>
      <c r="EQ935">
        <v>24.0146</v>
      </c>
      <c r="ER935">
        <v>999.9</v>
      </c>
      <c r="ES935">
        <v>34.904</v>
      </c>
      <c r="ET935">
        <v>39.297</v>
      </c>
      <c r="EU935">
        <v>33.7137</v>
      </c>
      <c r="EV935">
        <v>54.9431</v>
      </c>
      <c r="EW935">
        <v>35.633</v>
      </c>
      <c r="EX935">
        <v>2</v>
      </c>
      <c r="EY935">
        <v>0.43935</v>
      </c>
      <c r="EZ935">
        <v>9.28105</v>
      </c>
      <c r="FA935">
        <v>19.9139</v>
      </c>
      <c r="FB935">
        <v>5.20291</v>
      </c>
      <c r="FC935">
        <v>12.0099</v>
      </c>
      <c r="FD935">
        <v>4.9752</v>
      </c>
      <c r="FE935">
        <v>3.294</v>
      </c>
      <c r="FF935">
        <v>9999</v>
      </c>
      <c r="FG935">
        <v>9999</v>
      </c>
      <c r="FH935">
        <v>9999</v>
      </c>
      <c r="FI935">
        <v>554.1</v>
      </c>
      <c r="FJ935">
        <v>1.8631</v>
      </c>
      <c r="FK935">
        <v>1.86783</v>
      </c>
      <c r="FL935">
        <v>1.86752</v>
      </c>
      <c r="FM935">
        <v>1.86874</v>
      </c>
      <c r="FN935">
        <v>1.86951</v>
      </c>
      <c r="FO935">
        <v>1.86557</v>
      </c>
      <c r="FP935">
        <v>1.86661</v>
      </c>
      <c r="FQ935">
        <v>1.86798</v>
      </c>
      <c r="FR935">
        <v>5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18.36</v>
      </c>
      <c r="GF935">
        <v>0.215</v>
      </c>
      <c r="GG935">
        <v>5.21543574155078</v>
      </c>
      <c r="GH935">
        <v>0.0100486214095962</v>
      </c>
      <c r="GI935">
        <v>-1.74255938316833e-06</v>
      </c>
      <c r="GJ935">
        <v>3.40457676646056e-10</v>
      </c>
      <c r="GK935">
        <v>-0.0234001039270155</v>
      </c>
      <c r="GL935">
        <v>-0.0317258394575505</v>
      </c>
      <c r="GM935">
        <v>0.00293552719409138</v>
      </c>
      <c r="GN935">
        <v>-2.89779016759736e-05</v>
      </c>
      <c r="GO935">
        <v>-4</v>
      </c>
      <c r="GP935">
        <v>2214</v>
      </c>
      <c r="GQ935">
        <v>1</v>
      </c>
      <c r="GR935">
        <v>18</v>
      </c>
      <c r="GS935">
        <v>17513.1</v>
      </c>
      <c r="GT935">
        <v>28889</v>
      </c>
      <c r="GU935">
        <v>3.92944</v>
      </c>
      <c r="GV935">
        <v>2.64404</v>
      </c>
      <c r="GW935">
        <v>2.24854</v>
      </c>
      <c r="GX935">
        <v>2.73071</v>
      </c>
      <c r="GY935">
        <v>1.99585</v>
      </c>
      <c r="GZ935">
        <v>2.33887</v>
      </c>
      <c r="HA935">
        <v>42.3241</v>
      </c>
      <c r="HB935">
        <v>15.0514</v>
      </c>
      <c r="HC935">
        <v>18</v>
      </c>
      <c r="HD935">
        <v>446.141</v>
      </c>
      <c r="HE935">
        <v>599.903</v>
      </c>
      <c r="HF935">
        <v>12.8552</v>
      </c>
      <c r="HG935">
        <v>32.2794</v>
      </c>
      <c r="HH935">
        <v>30.0012</v>
      </c>
      <c r="HI935">
        <v>32.065</v>
      </c>
      <c r="HJ935">
        <v>31.9501</v>
      </c>
      <c r="HK935">
        <v>78.6203</v>
      </c>
      <c r="HL935">
        <v>45.8981</v>
      </c>
      <c r="HM935">
        <v>0</v>
      </c>
      <c r="HN935">
        <v>12.3048</v>
      </c>
      <c r="HO935">
        <v>1692.43</v>
      </c>
      <c r="HP935">
        <v>16.8479</v>
      </c>
      <c r="HQ935">
        <v>101.941</v>
      </c>
      <c r="HR935">
        <v>102.69</v>
      </c>
    </row>
    <row r="936" spans="1:226">
      <c r="A936">
        <v>920</v>
      </c>
      <c r="B936">
        <v>1657132562.1</v>
      </c>
      <c r="C936">
        <v>12529.5</v>
      </c>
      <c r="D936" t="s">
        <v>2206</v>
      </c>
      <c r="E936" t="s">
        <v>2207</v>
      </c>
      <c r="F936">
        <v>5</v>
      </c>
      <c r="G936" t="s">
        <v>2007</v>
      </c>
      <c r="H936" t="s">
        <v>354</v>
      </c>
      <c r="I936">
        <v>1657132554.31429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1710.48001043428</v>
      </c>
      <c r="AK936">
        <v>1683.97272727273</v>
      </c>
      <c r="AL936">
        <v>3.45643609222874</v>
      </c>
      <c r="AM936">
        <v>66.8851955056144</v>
      </c>
      <c r="AN936">
        <f>(AP936 - AO936 + BO936*1E3/(8.314*(BQ936+273.15)) * AR936/BN936 * AQ936) * BN936/(100*BB936) * 1000/(1000 - AP936)</f>
        <v>0</v>
      </c>
      <c r="AO936">
        <v>16.8134375701706</v>
      </c>
      <c r="AP936">
        <v>18.8073545454545</v>
      </c>
      <c r="AQ936">
        <v>-5.00488762400055e-05</v>
      </c>
      <c r="AR936">
        <v>77.4802015788082</v>
      </c>
      <c r="AS936">
        <v>9</v>
      </c>
      <c r="AT936">
        <v>2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6</v>
      </c>
      <c r="BC936">
        <v>0.5</v>
      </c>
      <c r="BD936" t="s">
        <v>355</v>
      </c>
      <c r="BE936">
        <v>2</v>
      </c>
      <c r="BF936" t="b">
        <v>1</v>
      </c>
      <c r="BG936">
        <v>1657132554.31429</v>
      </c>
      <c r="BH936">
        <v>1627.76178571429</v>
      </c>
      <c r="BI936">
        <v>1665.73785714286</v>
      </c>
      <c r="BJ936">
        <v>18.7997071428571</v>
      </c>
      <c r="BK936">
        <v>16.8034285714286</v>
      </c>
      <c r="BL936">
        <v>1609.4675</v>
      </c>
      <c r="BM936">
        <v>18.5848214285714</v>
      </c>
      <c r="BN936">
        <v>500.006071428571</v>
      </c>
      <c r="BO936">
        <v>73.9195892857143</v>
      </c>
      <c r="BP936">
        <v>0.0468218571428571</v>
      </c>
      <c r="BQ936">
        <v>22.8484607142857</v>
      </c>
      <c r="BR936">
        <v>23.8587</v>
      </c>
      <c r="BS936">
        <v>999.9</v>
      </c>
      <c r="BT936">
        <v>0</v>
      </c>
      <c r="BU936">
        <v>0</v>
      </c>
      <c r="BV936">
        <v>9984.28571428571</v>
      </c>
      <c r="BW936">
        <v>0</v>
      </c>
      <c r="BX936">
        <v>2083.01357142857</v>
      </c>
      <c r="BY936">
        <v>-37.9762464285714</v>
      </c>
      <c r="BZ936">
        <v>1658.94892857143</v>
      </c>
      <c r="CA936">
        <v>1694.20642857143</v>
      </c>
      <c r="CB936">
        <v>1.99627392857143</v>
      </c>
      <c r="CC936">
        <v>1665.73785714286</v>
      </c>
      <c r="CD936">
        <v>16.8034285714286</v>
      </c>
      <c r="CE936">
        <v>1.38966678571429</v>
      </c>
      <c r="CF936">
        <v>1.24210321428571</v>
      </c>
      <c r="CG936">
        <v>11.80535</v>
      </c>
      <c r="CH936">
        <v>10.115975</v>
      </c>
      <c r="CI936">
        <v>1999.98107142857</v>
      </c>
      <c r="CJ936">
        <v>0.979993142857143</v>
      </c>
      <c r="CK936">
        <v>0.0200065178571429</v>
      </c>
      <c r="CL936">
        <v>0</v>
      </c>
      <c r="CM936">
        <v>2.32624285714286</v>
      </c>
      <c r="CN936">
        <v>0</v>
      </c>
      <c r="CO936">
        <v>5075.90678571429</v>
      </c>
      <c r="CP936">
        <v>17299.9571428571</v>
      </c>
      <c r="CQ936">
        <v>40.9259285714286</v>
      </c>
      <c r="CR936">
        <v>42.562</v>
      </c>
      <c r="CS936">
        <v>40.937</v>
      </c>
      <c r="CT936">
        <v>40.6537857142857</v>
      </c>
      <c r="CU936">
        <v>40.0155</v>
      </c>
      <c r="CV936">
        <v>1959.97</v>
      </c>
      <c r="CW936">
        <v>40.01</v>
      </c>
      <c r="CX936">
        <v>0</v>
      </c>
      <c r="CY936">
        <v>1657132542.1</v>
      </c>
      <c r="CZ936">
        <v>0</v>
      </c>
      <c r="DA936">
        <v>0</v>
      </c>
      <c r="DB936" t="s">
        <v>356</v>
      </c>
      <c r="DC936">
        <v>1656081770.5</v>
      </c>
      <c r="DD936">
        <v>1655399214.6</v>
      </c>
      <c r="DE936">
        <v>0</v>
      </c>
      <c r="DF936">
        <v>0.134</v>
      </c>
      <c r="DG936">
        <v>-0.06</v>
      </c>
      <c r="DH936">
        <v>9.331</v>
      </c>
      <c r="DI936">
        <v>0.511</v>
      </c>
      <c r="DJ936">
        <v>421</v>
      </c>
      <c r="DK936">
        <v>25</v>
      </c>
      <c r="DL936">
        <v>1.93</v>
      </c>
      <c r="DM936">
        <v>0.15</v>
      </c>
      <c r="DN936">
        <v>-37.946587804878</v>
      </c>
      <c r="DO936">
        <v>-1.10612404181185</v>
      </c>
      <c r="DP936">
        <v>0.482457526600249</v>
      </c>
      <c r="DQ936">
        <v>0</v>
      </c>
      <c r="DR936">
        <v>2.00163585365854</v>
      </c>
      <c r="DS936">
        <v>-0.0922415331010407</v>
      </c>
      <c r="DT936">
        <v>0.00951644224759207</v>
      </c>
      <c r="DU936">
        <v>1</v>
      </c>
      <c r="DV936">
        <v>1</v>
      </c>
      <c r="DW936">
        <v>2</v>
      </c>
      <c r="DX936" t="s">
        <v>357</v>
      </c>
      <c r="DY936">
        <v>2.9679</v>
      </c>
      <c r="DZ936">
        <v>2.70063</v>
      </c>
      <c r="EA936">
        <v>0.185537</v>
      </c>
      <c r="EB936">
        <v>0.189105</v>
      </c>
      <c r="EC936">
        <v>0.0709184</v>
      </c>
      <c r="ED936">
        <v>0.0660367</v>
      </c>
      <c r="EE936">
        <v>31540.6</v>
      </c>
      <c r="EF936">
        <v>34353</v>
      </c>
      <c r="EG936">
        <v>35129.7</v>
      </c>
      <c r="EH936">
        <v>38461.5</v>
      </c>
      <c r="EI936">
        <v>46350.4</v>
      </c>
      <c r="EJ936">
        <v>51885.9</v>
      </c>
      <c r="EK936">
        <v>54978.1</v>
      </c>
      <c r="EL936">
        <v>61694.1</v>
      </c>
      <c r="EM936">
        <v>1.831</v>
      </c>
      <c r="EN936">
        <v>2.0598</v>
      </c>
      <c r="EO936">
        <v>-0.00938773</v>
      </c>
      <c r="EP936">
        <v>0</v>
      </c>
      <c r="EQ936">
        <v>24.0226</v>
      </c>
      <c r="ER936">
        <v>999.9</v>
      </c>
      <c r="ES936">
        <v>34.904</v>
      </c>
      <c r="ET936">
        <v>39.317</v>
      </c>
      <c r="EU936">
        <v>33.7511</v>
      </c>
      <c r="EV936">
        <v>54.8631</v>
      </c>
      <c r="EW936">
        <v>35.6611</v>
      </c>
      <c r="EX936">
        <v>2</v>
      </c>
      <c r="EY936">
        <v>0.439512</v>
      </c>
      <c r="EZ936">
        <v>9.28105</v>
      </c>
      <c r="FA936">
        <v>19.9145</v>
      </c>
      <c r="FB936">
        <v>5.20291</v>
      </c>
      <c r="FC936">
        <v>12.0099</v>
      </c>
      <c r="FD936">
        <v>4.9756</v>
      </c>
      <c r="FE936">
        <v>3.294</v>
      </c>
      <c r="FF936">
        <v>9999</v>
      </c>
      <c r="FG936">
        <v>9999</v>
      </c>
      <c r="FH936">
        <v>9999</v>
      </c>
      <c r="FI936">
        <v>554.1</v>
      </c>
      <c r="FJ936">
        <v>1.8631</v>
      </c>
      <c r="FK936">
        <v>1.86783</v>
      </c>
      <c r="FL936">
        <v>1.86752</v>
      </c>
      <c r="FM936">
        <v>1.86874</v>
      </c>
      <c r="FN936">
        <v>1.86951</v>
      </c>
      <c r="FO936">
        <v>1.86557</v>
      </c>
      <c r="FP936">
        <v>1.86661</v>
      </c>
      <c r="FQ936">
        <v>1.86798</v>
      </c>
      <c r="FR936">
        <v>5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18.48</v>
      </c>
      <c r="GF936">
        <v>0.2152</v>
      </c>
      <c r="GG936">
        <v>5.21543574155078</v>
      </c>
      <c r="GH936">
        <v>0.0100486214095962</v>
      </c>
      <c r="GI936">
        <v>-1.74255938316833e-06</v>
      </c>
      <c r="GJ936">
        <v>3.40457676646056e-10</v>
      </c>
      <c r="GK936">
        <v>-0.0234001039270155</v>
      </c>
      <c r="GL936">
        <v>-0.0317258394575505</v>
      </c>
      <c r="GM936">
        <v>0.00293552719409138</v>
      </c>
      <c r="GN936">
        <v>-2.89779016759736e-05</v>
      </c>
      <c r="GO936">
        <v>-4</v>
      </c>
      <c r="GP936">
        <v>2214</v>
      </c>
      <c r="GQ936">
        <v>1</v>
      </c>
      <c r="GR936">
        <v>18</v>
      </c>
      <c r="GS936">
        <v>17513.2</v>
      </c>
      <c r="GT936">
        <v>28889.1</v>
      </c>
      <c r="GU936">
        <v>3.95752</v>
      </c>
      <c r="GV936">
        <v>2.6355</v>
      </c>
      <c r="GW936">
        <v>2.24854</v>
      </c>
      <c r="GX936">
        <v>2.72949</v>
      </c>
      <c r="GY936">
        <v>1.99585</v>
      </c>
      <c r="GZ936">
        <v>2.34741</v>
      </c>
      <c r="HA936">
        <v>42.3241</v>
      </c>
      <c r="HB936">
        <v>15.0602</v>
      </c>
      <c r="HC936">
        <v>18</v>
      </c>
      <c r="HD936">
        <v>445.933</v>
      </c>
      <c r="HE936">
        <v>599.836</v>
      </c>
      <c r="HF936">
        <v>12.8665</v>
      </c>
      <c r="HG936">
        <v>32.288</v>
      </c>
      <c r="HH936">
        <v>30.0008</v>
      </c>
      <c r="HI936">
        <v>32.0706</v>
      </c>
      <c r="HJ936">
        <v>31.9591</v>
      </c>
      <c r="HK936">
        <v>79.2268</v>
      </c>
      <c r="HL936">
        <v>45.8981</v>
      </c>
      <c r="HM936">
        <v>0</v>
      </c>
      <c r="HN936">
        <v>12.3084</v>
      </c>
      <c r="HO936">
        <v>1705.81</v>
      </c>
      <c r="HP936">
        <v>16.8516</v>
      </c>
      <c r="HQ936">
        <v>101.939</v>
      </c>
      <c r="HR936">
        <v>102.689</v>
      </c>
    </row>
    <row r="937" spans="1:226">
      <c r="A937">
        <v>921</v>
      </c>
      <c r="B937">
        <v>1657132567.1</v>
      </c>
      <c r="C937">
        <v>12534.5</v>
      </c>
      <c r="D937" t="s">
        <v>2208</v>
      </c>
      <c r="E937" t="s">
        <v>2209</v>
      </c>
      <c r="F937">
        <v>5</v>
      </c>
      <c r="G937" t="s">
        <v>2007</v>
      </c>
      <c r="H937" t="s">
        <v>354</v>
      </c>
      <c r="I937">
        <v>1657132559.6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1727.38349498333</v>
      </c>
      <c r="AK937">
        <v>1700.83951515151</v>
      </c>
      <c r="AL937">
        <v>3.39110565540543</v>
      </c>
      <c r="AM937">
        <v>66.8851955056144</v>
      </c>
      <c r="AN937">
        <f>(AP937 - AO937 + BO937*1E3/(8.314*(BQ937+273.15)) * AR937/BN937 * AQ937) * BN937/(100*BB937) * 1000/(1000 - AP937)</f>
        <v>0</v>
      </c>
      <c r="AO937">
        <v>16.8168648641238</v>
      </c>
      <c r="AP937">
        <v>18.8099496969697</v>
      </c>
      <c r="AQ937">
        <v>1.35687901170068e-06</v>
      </c>
      <c r="AR937">
        <v>77.4802015788082</v>
      </c>
      <c r="AS937">
        <v>9</v>
      </c>
      <c r="AT937">
        <v>2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6</v>
      </c>
      <c r="BC937">
        <v>0.5</v>
      </c>
      <c r="BD937" t="s">
        <v>355</v>
      </c>
      <c r="BE937">
        <v>2</v>
      </c>
      <c r="BF937" t="b">
        <v>1</v>
      </c>
      <c r="BG937">
        <v>1657132559.6</v>
      </c>
      <c r="BH937">
        <v>1645.47925925926</v>
      </c>
      <c r="BI937">
        <v>1683.52111111111</v>
      </c>
      <c r="BJ937">
        <v>18.803862962963</v>
      </c>
      <c r="BK937">
        <v>16.8122259259259</v>
      </c>
      <c r="BL937">
        <v>1627.06</v>
      </c>
      <c r="BM937">
        <v>18.5887814814815</v>
      </c>
      <c r="BN937">
        <v>500.008518518518</v>
      </c>
      <c r="BO937">
        <v>73.9190518518518</v>
      </c>
      <c r="BP937">
        <v>0.0468677777777778</v>
      </c>
      <c r="BQ937">
        <v>22.8552222222222</v>
      </c>
      <c r="BR937">
        <v>23.8631333333333</v>
      </c>
      <c r="BS937">
        <v>999.9</v>
      </c>
      <c r="BT937">
        <v>0</v>
      </c>
      <c r="BU937">
        <v>0</v>
      </c>
      <c r="BV937">
        <v>9990.74074074074</v>
      </c>
      <c r="BW937">
        <v>0</v>
      </c>
      <c r="BX937">
        <v>2093.17444444444</v>
      </c>
      <c r="BY937">
        <v>-38.0417444444444</v>
      </c>
      <c r="BZ937">
        <v>1677.01259259259</v>
      </c>
      <c r="CA937">
        <v>1712.30888888889</v>
      </c>
      <c r="CB937">
        <v>1.99163333333333</v>
      </c>
      <c r="CC937">
        <v>1683.52111111111</v>
      </c>
      <c r="CD937">
        <v>16.8122259259259</v>
      </c>
      <c r="CE937">
        <v>1.38996333333333</v>
      </c>
      <c r="CF937">
        <v>1.24274407407407</v>
      </c>
      <c r="CG937">
        <v>11.8085777777778</v>
      </c>
      <c r="CH937">
        <v>10.1236888888889</v>
      </c>
      <c r="CI937">
        <v>1999.98444444444</v>
      </c>
      <c r="CJ937">
        <v>0.979992777777778</v>
      </c>
      <c r="CK937">
        <v>0.0200067962962963</v>
      </c>
      <c r="CL937">
        <v>0</v>
      </c>
      <c r="CM937">
        <v>2.3177037037037</v>
      </c>
      <c r="CN937">
        <v>0</v>
      </c>
      <c r="CO937">
        <v>5083.29222222222</v>
      </c>
      <c r="CP937">
        <v>17299.9814814815</v>
      </c>
      <c r="CQ937">
        <v>40.937</v>
      </c>
      <c r="CR937">
        <v>42.583</v>
      </c>
      <c r="CS937">
        <v>40.9486666666667</v>
      </c>
      <c r="CT937">
        <v>40.6755185185185</v>
      </c>
      <c r="CU937">
        <v>40.0321481481481</v>
      </c>
      <c r="CV937">
        <v>1959.97407407407</v>
      </c>
      <c r="CW937">
        <v>40.0103703703704</v>
      </c>
      <c r="CX937">
        <v>0</v>
      </c>
      <c r="CY937">
        <v>1657132547.5</v>
      </c>
      <c r="CZ937">
        <v>0</v>
      </c>
      <c r="DA937">
        <v>0</v>
      </c>
      <c r="DB937" t="s">
        <v>356</v>
      </c>
      <c r="DC937">
        <v>1656081770.5</v>
      </c>
      <c r="DD937">
        <v>1655399214.6</v>
      </c>
      <c r="DE937">
        <v>0</v>
      </c>
      <c r="DF937">
        <v>0.134</v>
      </c>
      <c r="DG937">
        <v>-0.06</v>
      </c>
      <c r="DH937">
        <v>9.331</v>
      </c>
      <c r="DI937">
        <v>0.511</v>
      </c>
      <c r="DJ937">
        <v>421</v>
      </c>
      <c r="DK937">
        <v>25</v>
      </c>
      <c r="DL937">
        <v>1.93</v>
      </c>
      <c r="DM937">
        <v>0.15</v>
      </c>
      <c r="DN937">
        <v>-38.0597658536585</v>
      </c>
      <c r="DO937">
        <v>-0.537706620209125</v>
      </c>
      <c r="DP937">
        <v>0.461614470970784</v>
      </c>
      <c r="DQ937">
        <v>0</v>
      </c>
      <c r="DR937">
        <v>1.99502146341463</v>
      </c>
      <c r="DS937">
        <v>-0.0562513588850127</v>
      </c>
      <c r="DT937">
        <v>0.00661498135645313</v>
      </c>
      <c r="DU937">
        <v>1</v>
      </c>
      <c r="DV937">
        <v>1</v>
      </c>
      <c r="DW937">
        <v>2</v>
      </c>
      <c r="DX937" t="s">
        <v>357</v>
      </c>
      <c r="DY937">
        <v>2.96742</v>
      </c>
      <c r="DZ937">
        <v>2.69988</v>
      </c>
      <c r="EA937">
        <v>0.18666</v>
      </c>
      <c r="EB937">
        <v>0.190213</v>
      </c>
      <c r="EC937">
        <v>0.0709239</v>
      </c>
      <c r="ED937">
        <v>0.0660564</v>
      </c>
      <c r="EE937">
        <v>31497.1</v>
      </c>
      <c r="EF937">
        <v>34305.8</v>
      </c>
      <c r="EG937">
        <v>35129.8</v>
      </c>
      <c r="EH937">
        <v>38461.4</v>
      </c>
      <c r="EI937">
        <v>46350.1</v>
      </c>
      <c r="EJ937">
        <v>51884.2</v>
      </c>
      <c r="EK937">
        <v>54978.1</v>
      </c>
      <c r="EL937">
        <v>61693.4</v>
      </c>
      <c r="EM937">
        <v>1.8322</v>
      </c>
      <c r="EN937">
        <v>2.0592</v>
      </c>
      <c r="EO937">
        <v>-0.00923872</v>
      </c>
      <c r="EP937">
        <v>0</v>
      </c>
      <c r="EQ937">
        <v>24.0287</v>
      </c>
      <c r="ER937">
        <v>999.9</v>
      </c>
      <c r="ES937">
        <v>34.904</v>
      </c>
      <c r="ET937">
        <v>39.317</v>
      </c>
      <c r="EU937">
        <v>33.7496</v>
      </c>
      <c r="EV937">
        <v>54.9031</v>
      </c>
      <c r="EW937">
        <v>35.621</v>
      </c>
      <c r="EX937">
        <v>2</v>
      </c>
      <c r="EY937">
        <v>0.439878</v>
      </c>
      <c r="EZ937">
        <v>9.28105</v>
      </c>
      <c r="FA937">
        <v>19.9141</v>
      </c>
      <c r="FB937">
        <v>5.20411</v>
      </c>
      <c r="FC937">
        <v>12.0099</v>
      </c>
      <c r="FD937">
        <v>4.976</v>
      </c>
      <c r="FE937">
        <v>3.294</v>
      </c>
      <c r="FF937">
        <v>9999</v>
      </c>
      <c r="FG937">
        <v>9999</v>
      </c>
      <c r="FH937">
        <v>9999</v>
      </c>
      <c r="FI937">
        <v>554.1</v>
      </c>
      <c r="FJ937">
        <v>1.8631</v>
      </c>
      <c r="FK937">
        <v>1.86783</v>
      </c>
      <c r="FL937">
        <v>1.86752</v>
      </c>
      <c r="FM937">
        <v>1.86874</v>
      </c>
      <c r="FN937">
        <v>1.86951</v>
      </c>
      <c r="FO937">
        <v>1.86554</v>
      </c>
      <c r="FP937">
        <v>1.86661</v>
      </c>
      <c r="FQ937">
        <v>1.86798</v>
      </c>
      <c r="FR937">
        <v>5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18.59</v>
      </c>
      <c r="GF937">
        <v>0.2154</v>
      </c>
      <c r="GG937">
        <v>5.21543574155078</v>
      </c>
      <c r="GH937">
        <v>0.0100486214095962</v>
      </c>
      <c r="GI937">
        <v>-1.74255938316833e-06</v>
      </c>
      <c r="GJ937">
        <v>3.40457676646056e-10</v>
      </c>
      <c r="GK937">
        <v>-0.0234001039270155</v>
      </c>
      <c r="GL937">
        <v>-0.0317258394575505</v>
      </c>
      <c r="GM937">
        <v>0.00293552719409138</v>
      </c>
      <c r="GN937">
        <v>-2.89779016759736e-05</v>
      </c>
      <c r="GO937">
        <v>-4</v>
      </c>
      <c r="GP937">
        <v>2214</v>
      </c>
      <c r="GQ937">
        <v>1</v>
      </c>
      <c r="GR937">
        <v>18</v>
      </c>
      <c r="GS937">
        <v>17513.3</v>
      </c>
      <c r="GT937">
        <v>28889.2</v>
      </c>
      <c r="GU937">
        <v>3.98682</v>
      </c>
      <c r="GV937">
        <v>2.6355</v>
      </c>
      <c r="GW937">
        <v>2.24854</v>
      </c>
      <c r="GX937">
        <v>2.73071</v>
      </c>
      <c r="GY937">
        <v>1.99585</v>
      </c>
      <c r="GZ937">
        <v>2.35229</v>
      </c>
      <c r="HA937">
        <v>42.3241</v>
      </c>
      <c r="HB937">
        <v>15.0426</v>
      </c>
      <c r="HC937">
        <v>18</v>
      </c>
      <c r="HD937">
        <v>446.74</v>
      </c>
      <c r="HE937">
        <v>599.43</v>
      </c>
      <c r="HF937">
        <v>12.8798</v>
      </c>
      <c r="HG937">
        <v>32.2966</v>
      </c>
      <c r="HH937">
        <v>30.0006</v>
      </c>
      <c r="HI937">
        <v>32.0791</v>
      </c>
      <c r="HJ937">
        <v>31.9647</v>
      </c>
      <c r="HK937">
        <v>79.7603</v>
      </c>
      <c r="HL937">
        <v>45.8981</v>
      </c>
      <c r="HM937">
        <v>0</v>
      </c>
      <c r="HN937">
        <v>12.3144</v>
      </c>
      <c r="HO937">
        <v>1725.97</v>
      </c>
      <c r="HP937">
        <v>16.8542</v>
      </c>
      <c r="HQ937">
        <v>101.939</v>
      </c>
      <c r="HR937">
        <v>102.688</v>
      </c>
    </row>
    <row r="938" spans="1:226">
      <c r="A938">
        <v>922</v>
      </c>
      <c r="B938">
        <v>1657132572.1</v>
      </c>
      <c r="C938">
        <v>12539.5</v>
      </c>
      <c r="D938" t="s">
        <v>2210</v>
      </c>
      <c r="E938" t="s">
        <v>2211</v>
      </c>
      <c r="F938">
        <v>5</v>
      </c>
      <c r="G938" t="s">
        <v>2007</v>
      </c>
      <c r="H938" t="s">
        <v>354</v>
      </c>
      <c r="I938">
        <v>1657132564.31429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1744.36820053294</v>
      </c>
      <c r="AK938">
        <v>1718.13436363636</v>
      </c>
      <c r="AL938">
        <v>3.40755856205948</v>
      </c>
      <c r="AM938">
        <v>66.8851955056144</v>
      </c>
      <c r="AN938">
        <f>(AP938 - AO938 + BO938*1E3/(8.314*(BQ938+273.15)) * AR938/BN938 * AQ938) * BN938/(100*BB938) * 1000/(1000 - AP938)</f>
        <v>0</v>
      </c>
      <c r="AO938">
        <v>16.8249734779804</v>
      </c>
      <c r="AP938">
        <v>18.8141327272727</v>
      </c>
      <c r="AQ938">
        <v>-5.43778280445219e-05</v>
      </c>
      <c r="AR938">
        <v>77.4802015788082</v>
      </c>
      <c r="AS938">
        <v>9</v>
      </c>
      <c r="AT938">
        <v>2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6</v>
      </c>
      <c r="BC938">
        <v>0.5</v>
      </c>
      <c r="BD938" t="s">
        <v>355</v>
      </c>
      <c r="BE938">
        <v>2</v>
      </c>
      <c r="BF938" t="b">
        <v>1</v>
      </c>
      <c r="BG938">
        <v>1657132564.31429</v>
      </c>
      <c r="BH938">
        <v>1661.31821428571</v>
      </c>
      <c r="BI938">
        <v>1699.52392857143</v>
      </c>
      <c r="BJ938">
        <v>18.8073428571429</v>
      </c>
      <c r="BK938">
        <v>16.819</v>
      </c>
      <c r="BL938">
        <v>1642.78821428571</v>
      </c>
      <c r="BM938">
        <v>18.5921035714286</v>
      </c>
      <c r="BN938">
        <v>500.011428571428</v>
      </c>
      <c r="BO938">
        <v>73.9186</v>
      </c>
      <c r="BP938">
        <v>0.0467928035714286</v>
      </c>
      <c r="BQ938">
        <v>22.8609642857143</v>
      </c>
      <c r="BR938">
        <v>23.8808678571429</v>
      </c>
      <c r="BS938">
        <v>999.9</v>
      </c>
      <c r="BT938">
        <v>0</v>
      </c>
      <c r="BU938">
        <v>0</v>
      </c>
      <c r="BV938">
        <v>9986.96428571429</v>
      </c>
      <c r="BW938">
        <v>0</v>
      </c>
      <c r="BX938">
        <v>2102.9575</v>
      </c>
      <c r="BY938">
        <v>-38.2055071428571</v>
      </c>
      <c r="BZ938">
        <v>1693.16142857143</v>
      </c>
      <c r="CA938">
        <v>1728.59678571429</v>
      </c>
      <c r="CB938">
        <v>1.98832428571429</v>
      </c>
      <c r="CC938">
        <v>1699.52392857143</v>
      </c>
      <c r="CD938">
        <v>16.819</v>
      </c>
      <c r="CE938">
        <v>1.39021178571429</v>
      </c>
      <c r="CF938">
        <v>1.24323678571429</v>
      </c>
      <c r="CG938">
        <v>11.8112892857143</v>
      </c>
      <c r="CH938">
        <v>10.129625</v>
      </c>
      <c r="CI938">
        <v>1999.99178571429</v>
      </c>
      <c r="CJ938">
        <v>0.979994035714286</v>
      </c>
      <c r="CK938">
        <v>0.020005575</v>
      </c>
      <c r="CL938">
        <v>0</v>
      </c>
      <c r="CM938">
        <v>2.27261785714286</v>
      </c>
      <c r="CN938">
        <v>0</v>
      </c>
      <c r="CO938">
        <v>5088.57214285714</v>
      </c>
      <c r="CP938">
        <v>17300.05</v>
      </c>
      <c r="CQ938">
        <v>40.937</v>
      </c>
      <c r="CR938">
        <v>42.6025</v>
      </c>
      <c r="CS938">
        <v>40.95275</v>
      </c>
      <c r="CT938">
        <v>40.70275</v>
      </c>
      <c r="CU938">
        <v>40.0420714285714</v>
      </c>
      <c r="CV938">
        <v>1959.98357142857</v>
      </c>
      <c r="CW938">
        <v>40.0082142857143</v>
      </c>
      <c r="CX938">
        <v>0</v>
      </c>
      <c r="CY938">
        <v>1657132552.3</v>
      </c>
      <c r="CZ938">
        <v>0</v>
      </c>
      <c r="DA938">
        <v>0</v>
      </c>
      <c r="DB938" t="s">
        <v>356</v>
      </c>
      <c r="DC938">
        <v>1656081770.5</v>
      </c>
      <c r="DD938">
        <v>1655399214.6</v>
      </c>
      <c r="DE938">
        <v>0</v>
      </c>
      <c r="DF938">
        <v>0.134</v>
      </c>
      <c r="DG938">
        <v>-0.06</v>
      </c>
      <c r="DH938">
        <v>9.331</v>
      </c>
      <c r="DI938">
        <v>0.511</v>
      </c>
      <c r="DJ938">
        <v>421</v>
      </c>
      <c r="DK938">
        <v>25</v>
      </c>
      <c r="DL938">
        <v>1.93</v>
      </c>
      <c r="DM938">
        <v>0.15</v>
      </c>
      <c r="DN938">
        <v>-38.073912195122</v>
      </c>
      <c r="DO938">
        <v>-1.29131498257855</v>
      </c>
      <c r="DP938">
        <v>0.514231391493771</v>
      </c>
      <c r="DQ938">
        <v>0</v>
      </c>
      <c r="DR938">
        <v>1.99086365853659</v>
      </c>
      <c r="DS938">
        <v>-0.0421611846689912</v>
      </c>
      <c r="DT938">
        <v>0.00501379840240792</v>
      </c>
      <c r="DU938">
        <v>1</v>
      </c>
      <c r="DV938">
        <v>1</v>
      </c>
      <c r="DW938">
        <v>2</v>
      </c>
      <c r="DX938" t="s">
        <v>357</v>
      </c>
      <c r="DY938">
        <v>2.96797</v>
      </c>
      <c r="DZ938">
        <v>2.70019</v>
      </c>
      <c r="EA938">
        <v>0.187776</v>
      </c>
      <c r="EB938">
        <v>0.191284</v>
      </c>
      <c r="EC938">
        <v>0.0709178</v>
      </c>
      <c r="ED938">
        <v>0.0660833</v>
      </c>
      <c r="EE938">
        <v>31453.8</v>
      </c>
      <c r="EF938">
        <v>34259</v>
      </c>
      <c r="EG938">
        <v>35129.8</v>
      </c>
      <c r="EH938">
        <v>38460</v>
      </c>
      <c r="EI938">
        <v>46349.5</v>
      </c>
      <c r="EJ938">
        <v>51882.3</v>
      </c>
      <c r="EK938">
        <v>54976.9</v>
      </c>
      <c r="EL938">
        <v>61692.9</v>
      </c>
      <c r="EM938">
        <v>1.832</v>
      </c>
      <c r="EN938">
        <v>2.06</v>
      </c>
      <c r="EO938">
        <v>-0.00789762</v>
      </c>
      <c r="EP938">
        <v>0</v>
      </c>
      <c r="EQ938">
        <v>24.0348</v>
      </c>
      <c r="ER938">
        <v>999.9</v>
      </c>
      <c r="ES938">
        <v>34.904</v>
      </c>
      <c r="ET938">
        <v>39.317</v>
      </c>
      <c r="EU938">
        <v>33.7508</v>
      </c>
      <c r="EV938">
        <v>54.7931</v>
      </c>
      <c r="EW938">
        <v>35.5769</v>
      </c>
      <c r="EX938">
        <v>2</v>
      </c>
      <c r="EY938">
        <v>0.44061</v>
      </c>
      <c r="EZ938">
        <v>9.28105</v>
      </c>
      <c r="FA938">
        <v>19.9143</v>
      </c>
      <c r="FB938">
        <v>5.20291</v>
      </c>
      <c r="FC938">
        <v>12.0099</v>
      </c>
      <c r="FD938">
        <v>4.976</v>
      </c>
      <c r="FE938">
        <v>3.294</v>
      </c>
      <c r="FF938">
        <v>9999</v>
      </c>
      <c r="FG938">
        <v>9999</v>
      </c>
      <c r="FH938">
        <v>9999</v>
      </c>
      <c r="FI938">
        <v>554.1</v>
      </c>
      <c r="FJ938">
        <v>1.8631</v>
      </c>
      <c r="FK938">
        <v>1.86783</v>
      </c>
      <c r="FL938">
        <v>1.86752</v>
      </c>
      <c r="FM938">
        <v>1.86877</v>
      </c>
      <c r="FN938">
        <v>1.86951</v>
      </c>
      <c r="FO938">
        <v>1.86557</v>
      </c>
      <c r="FP938">
        <v>1.86661</v>
      </c>
      <c r="FQ938">
        <v>1.86798</v>
      </c>
      <c r="FR938">
        <v>5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18.71</v>
      </c>
      <c r="GF938">
        <v>0.2153</v>
      </c>
      <c r="GG938">
        <v>5.21543574155078</v>
      </c>
      <c r="GH938">
        <v>0.0100486214095962</v>
      </c>
      <c r="GI938">
        <v>-1.74255938316833e-06</v>
      </c>
      <c r="GJ938">
        <v>3.40457676646056e-10</v>
      </c>
      <c r="GK938">
        <v>-0.0234001039270155</v>
      </c>
      <c r="GL938">
        <v>-0.0317258394575505</v>
      </c>
      <c r="GM938">
        <v>0.00293552719409138</v>
      </c>
      <c r="GN938">
        <v>-2.89779016759736e-05</v>
      </c>
      <c r="GO938">
        <v>-4</v>
      </c>
      <c r="GP938">
        <v>2214</v>
      </c>
      <c r="GQ938">
        <v>1</v>
      </c>
      <c r="GR938">
        <v>18</v>
      </c>
      <c r="GS938">
        <v>17513.4</v>
      </c>
      <c r="GT938">
        <v>28889.3</v>
      </c>
      <c r="GU938">
        <v>4.01367</v>
      </c>
      <c r="GV938">
        <v>2.63184</v>
      </c>
      <c r="GW938">
        <v>2.24854</v>
      </c>
      <c r="GX938">
        <v>2.73071</v>
      </c>
      <c r="GY938">
        <v>1.99585</v>
      </c>
      <c r="GZ938">
        <v>2.35352</v>
      </c>
      <c r="HA938">
        <v>42.3241</v>
      </c>
      <c r="HB938">
        <v>15.0426</v>
      </c>
      <c r="HC938">
        <v>18</v>
      </c>
      <c r="HD938">
        <v>446.677</v>
      </c>
      <c r="HE938">
        <v>600.132</v>
      </c>
      <c r="HF938">
        <v>12.892</v>
      </c>
      <c r="HG938">
        <v>32.308</v>
      </c>
      <c r="HH938">
        <v>30.0007</v>
      </c>
      <c r="HI938">
        <v>32.0875</v>
      </c>
      <c r="HJ938">
        <v>31.9731</v>
      </c>
      <c r="HK938">
        <v>80.3547</v>
      </c>
      <c r="HL938">
        <v>45.8981</v>
      </c>
      <c r="HM938">
        <v>0</v>
      </c>
      <c r="HN938">
        <v>12.3144</v>
      </c>
      <c r="HO938">
        <v>1739.38</v>
      </c>
      <c r="HP938">
        <v>16.8549</v>
      </c>
      <c r="HQ938">
        <v>101.938</v>
      </c>
      <c r="HR938">
        <v>102.686</v>
      </c>
    </row>
    <row r="939" spans="1:226">
      <c r="A939">
        <v>923</v>
      </c>
      <c r="B939">
        <v>1657132577.1</v>
      </c>
      <c r="C939">
        <v>12544.5</v>
      </c>
      <c r="D939" t="s">
        <v>2212</v>
      </c>
      <c r="E939" t="s">
        <v>2213</v>
      </c>
      <c r="F939">
        <v>5</v>
      </c>
      <c r="G939" t="s">
        <v>2007</v>
      </c>
      <c r="H939" t="s">
        <v>354</v>
      </c>
      <c r="I939">
        <v>1657132569.6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1761.34840467452</v>
      </c>
      <c r="AK939">
        <v>1735.19484848485</v>
      </c>
      <c r="AL939">
        <v>3.43274171928023</v>
      </c>
      <c r="AM939">
        <v>66.8851955056144</v>
      </c>
      <c r="AN939">
        <f>(AP939 - AO939 + BO939*1E3/(8.314*(BQ939+273.15)) * AR939/BN939 * AQ939) * BN939/(100*BB939) * 1000/(1000 - AP939)</f>
        <v>0</v>
      </c>
      <c r="AO939">
        <v>16.8288384121932</v>
      </c>
      <c r="AP939">
        <v>18.81478</v>
      </c>
      <c r="AQ939">
        <v>0.00500414930962723</v>
      </c>
      <c r="AR939">
        <v>77.4802015788082</v>
      </c>
      <c r="AS939">
        <v>9</v>
      </c>
      <c r="AT939">
        <v>2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6</v>
      </c>
      <c r="BC939">
        <v>0.5</v>
      </c>
      <c r="BD939" t="s">
        <v>355</v>
      </c>
      <c r="BE939">
        <v>2</v>
      </c>
      <c r="BF939" t="b">
        <v>1</v>
      </c>
      <c r="BG939">
        <v>1657132569.6</v>
      </c>
      <c r="BH939">
        <v>1679.0662962963</v>
      </c>
      <c r="BI939">
        <v>1717.29</v>
      </c>
      <c r="BJ939">
        <v>18.810662962963</v>
      </c>
      <c r="BK939">
        <v>16.8242740740741</v>
      </c>
      <c r="BL939">
        <v>1660.41111111111</v>
      </c>
      <c r="BM939">
        <v>18.5952740740741</v>
      </c>
      <c r="BN939">
        <v>500.002518518519</v>
      </c>
      <c r="BO939">
        <v>73.9189888888889</v>
      </c>
      <c r="BP939">
        <v>0.046802637037037</v>
      </c>
      <c r="BQ939">
        <v>22.8657925925926</v>
      </c>
      <c r="BR939">
        <v>23.8878074074074</v>
      </c>
      <c r="BS939">
        <v>999.9</v>
      </c>
      <c r="BT939">
        <v>0</v>
      </c>
      <c r="BU939">
        <v>0</v>
      </c>
      <c r="BV939">
        <v>9989.81481481482</v>
      </c>
      <c r="BW939">
        <v>0</v>
      </c>
      <c r="BX939">
        <v>2113.48962962963</v>
      </c>
      <c r="BY939">
        <v>-38.2242</v>
      </c>
      <c r="BZ939">
        <v>1711.25555555556</v>
      </c>
      <c r="CA939">
        <v>1746.67666666667</v>
      </c>
      <c r="CB939">
        <v>1.98637296296296</v>
      </c>
      <c r="CC939">
        <v>1717.29</v>
      </c>
      <c r="CD939">
        <v>16.8242740740741</v>
      </c>
      <c r="CE939">
        <v>1.39046481481481</v>
      </c>
      <c r="CF939">
        <v>1.24363333333333</v>
      </c>
      <c r="CG939">
        <v>11.8140444444444</v>
      </c>
      <c r="CH939">
        <v>10.1343925925926</v>
      </c>
      <c r="CI939">
        <v>1999.9762962963</v>
      </c>
      <c r="CJ939">
        <v>0.979994</v>
      </c>
      <c r="CK939">
        <v>0.0200056148148148</v>
      </c>
      <c r="CL939">
        <v>0</v>
      </c>
      <c r="CM939">
        <v>2.26362592592593</v>
      </c>
      <c r="CN939">
        <v>0</v>
      </c>
      <c r="CO939">
        <v>5094.41703703704</v>
      </c>
      <c r="CP939">
        <v>17299.9111111111</v>
      </c>
      <c r="CQ939">
        <v>40.9463333333333</v>
      </c>
      <c r="CR939">
        <v>42.625</v>
      </c>
      <c r="CS939">
        <v>40.9743333333333</v>
      </c>
      <c r="CT939">
        <v>40.722</v>
      </c>
      <c r="CU939">
        <v>40.0528888888889</v>
      </c>
      <c r="CV939">
        <v>1959.96814814815</v>
      </c>
      <c r="CW939">
        <v>40.0081481481482</v>
      </c>
      <c r="CX939">
        <v>0</v>
      </c>
      <c r="CY939">
        <v>1657132557.1</v>
      </c>
      <c r="CZ939">
        <v>0</v>
      </c>
      <c r="DA939">
        <v>0</v>
      </c>
      <c r="DB939" t="s">
        <v>356</v>
      </c>
      <c r="DC939">
        <v>1656081770.5</v>
      </c>
      <c r="DD939">
        <v>1655399214.6</v>
      </c>
      <c r="DE939">
        <v>0</v>
      </c>
      <c r="DF939">
        <v>0.134</v>
      </c>
      <c r="DG939">
        <v>-0.06</v>
      </c>
      <c r="DH939">
        <v>9.331</v>
      </c>
      <c r="DI939">
        <v>0.511</v>
      </c>
      <c r="DJ939">
        <v>421</v>
      </c>
      <c r="DK939">
        <v>25</v>
      </c>
      <c r="DL939">
        <v>1.93</v>
      </c>
      <c r="DM939">
        <v>0.15</v>
      </c>
      <c r="DN939">
        <v>-38.1732975609756</v>
      </c>
      <c r="DO939">
        <v>-0.0662257839721506</v>
      </c>
      <c r="DP939">
        <v>0.556347672263555</v>
      </c>
      <c r="DQ939">
        <v>1</v>
      </c>
      <c r="DR939">
        <v>1.98757146341463</v>
      </c>
      <c r="DS939">
        <v>-0.0333599999999944</v>
      </c>
      <c r="DT939">
        <v>0.00476409106882689</v>
      </c>
      <c r="DU939">
        <v>1</v>
      </c>
      <c r="DV939">
        <v>2</v>
      </c>
      <c r="DW939">
        <v>2</v>
      </c>
      <c r="DX939" t="s">
        <v>558</v>
      </c>
      <c r="DY939">
        <v>2.96731</v>
      </c>
      <c r="DZ939">
        <v>2.70061</v>
      </c>
      <c r="EA939">
        <v>0.188872</v>
      </c>
      <c r="EB939">
        <v>0.192429</v>
      </c>
      <c r="EC939">
        <v>0.070931</v>
      </c>
      <c r="ED939">
        <v>0.0660705</v>
      </c>
      <c r="EE939">
        <v>31410.1</v>
      </c>
      <c r="EF939">
        <v>34210.5</v>
      </c>
      <c r="EG939">
        <v>35128.5</v>
      </c>
      <c r="EH939">
        <v>38460</v>
      </c>
      <c r="EI939">
        <v>46348.8</v>
      </c>
      <c r="EJ939">
        <v>51882.5</v>
      </c>
      <c r="EK939">
        <v>54976.9</v>
      </c>
      <c r="EL939">
        <v>61692.3</v>
      </c>
      <c r="EM939">
        <v>1.8308</v>
      </c>
      <c r="EN939">
        <v>2.0598</v>
      </c>
      <c r="EO939">
        <v>-0.00879169</v>
      </c>
      <c r="EP939">
        <v>0</v>
      </c>
      <c r="EQ939">
        <v>24.0429</v>
      </c>
      <c r="ER939">
        <v>999.9</v>
      </c>
      <c r="ES939">
        <v>34.929</v>
      </c>
      <c r="ET939">
        <v>39.327</v>
      </c>
      <c r="EU939">
        <v>33.7913</v>
      </c>
      <c r="EV939">
        <v>54.8331</v>
      </c>
      <c r="EW939">
        <v>35.613</v>
      </c>
      <c r="EX939">
        <v>2</v>
      </c>
      <c r="EY939">
        <v>0.441341</v>
      </c>
      <c r="EZ939">
        <v>9.28105</v>
      </c>
      <c r="FA939">
        <v>19.9147</v>
      </c>
      <c r="FB939">
        <v>5.20172</v>
      </c>
      <c r="FC939">
        <v>12.0099</v>
      </c>
      <c r="FD939">
        <v>4.9756</v>
      </c>
      <c r="FE939">
        <v>3.294</v>
      </c>
      <c r="FF939">
        <v>9999</v>
      </c>
      <c r="FG939">
        <v>9999</v>
      </c>
      <c r="FH939">
        <v>9999</v>
      </c>
      <c r="FI939">
        <v>554.1</v>
      </c>
      <c r="FJ939">
        <v>1.86313</v>
      </c>
      <c r="FK939">
        <v>1.86783</v>
      </c>
      <c r="FL939">
        <v>1.86752</v>
      </c>
      <c r="FM939">
        <v>1.86874</v>
      </c>
      <c r="FN939">
        <v>1.86951</v>
      </c>
      <c r="FO939">
        <v>1.86554</v>
      </c>
      <c r="FP939">
        <v>1.86661</v>
      </c>
      <c r="FQ939">
        <v>1.86798</v>
      </c>
      <c r="FR939">
        <v>5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18.83</v>
      </c>
      <c r="GF939">
        <v>0.2156</v>
      </c>
      <c r="GG939">
        <v>5.21543574155078</v>
      </c>
      <c r="GH939">
        <v>0.0100486214095962</v>
      </c>
      <c r="GI939">
        <v>-1.74255938316833e-06</v>
      </c>
      <c r="GJ939">
        <v>3.40457676646056e-10</v>
      </c>
      <c r="GK939">
        <v>-0.0234001039270155</v>
      </c>
      <c r="GL939">
        <v>-0.0317258394575505</v>
      </c>
      <c r="GM939">
        <v>0.00293552719409138</v>
      </c>
      <c r="GN939">
        <v>-2.89779016759736e-05</v>
      </c>
      <c r="GO939">
        <v>-4</v>
      </c>
      <c r="GP939">
        <v>2214</v>
      </c>
      <c r="GQ939">
        <v>1</v>
      </c>
      <c r="GR939">
        <v>18</v>
      </c>
      <c r="GS939">
        <v>17513.4</v>
      </c>
      <c r="GT939">
        <v>28889.4</v>
      </c>
      <c r="GU939">
        <v>4.04175</v>
      </c>
      <c r="GV939">
        <v>2.64038</v>
      </c>
      <c r="GW939">
        <v>2.24854</v>
      </c>
      <c r="GX939">
        <v>2.72949</v>
      </c>
      <c r="GY939">
        <v>1.99585</v>
      </c>
      <c r="GZ939">
        <v>2.33521</v>
      </c>
      <c r="HA939">
        <v>42.3241</v>
      </c>
      <c r="HB939">
        <v>15.0426</v>
      </c>
      <c r="HC939">
        <v>18</v>
      </c>
      <c r="HD939">
        <v>445.993</v>
      </c>
      <c r="HE939">
        <v>600.037</v>
      </c>
      <c r="HF939">
        <v>12.9054</v>
      </c>
      <c r="HG939">
        <v>32.3137</v>
      </c>
      <c r="HH939">
        <v>30.0008</v>
      </c>
      <c r="HI939">
        <v>32.096</v>
      </c>
      <c r="HJ939">
        <v>31.9786</v>
      </c>
      <c r="HK939">
        <v>80.8896</v>
      </c>
      <c r="HL939">
        <v>45.8981</v>
      </c>
      <c r="HM939">
        <v>0</v>
      </c>
      <c r="HN939">
        <v>12.3172</v>
      </c>
      <c r="HO939">
        <v>1752.78</v>
      </c>
      <c r="HP939">
        <v>16.8598</v>
      </c>
      <c r="HQ939">
        <v>101.937</v>
      </c>
      <c r="HR939">
        <v>102.685</v>
      </c>
    </row>
    <row r="940" spans="1:226">
      <c r="A940">
        <v>924</v>
      </c>
      <c r="B940">
        <v>1657132582.1</v>
      </c>
      <c r="C940">
        <v>12549.5</v>
      </c>
      <c r="D940" t="s">
        <v>2214</v>
      </c>
      <c r="E940" t="s">
        <v>2215</v>
      </c>
      <c r="F940">
        <v>5</v>
      </c>
      <c r="G940" t="s">
        <v>2007</v>
      </c>
      <c r="H940" t="s">
        <v>354</v>
      </c>
      <c r="I940">
        <v>1657132574.31429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1778.50616801687</v>
      </c>
      <c r="AK940">
        <v>1752.28254545455</v>
      </c>
      <c r="AL940">
        <v>3.39206848230198</v>
      </c>
      <c r="AM940">
        <v>66.8851955056144</v>
      </c>
      <c r="AN940">
        <f>(AP940 - AO940 + BO940*1E3/(8.314*(BQ940+273.15)) * AR940/BN940 * AQ940) * BN940/(100*BB940) * 1000/(1000 - AP940)</f>
        <v>0</v>
      </c>
      <c r="AO940">
        <v>16.8309274157372</v>
      </c>
      <c r="AP940">
        <v>18.817923030303</v>
      </c>
      <c r="AQ940">
        <v>-3.03070683901058e-05</v>
      </c>
      <c r="AR940">
        <v>77.4802015788082</v>
      </c>
      <c r="AS940">
        <v>9</v>
      </c>
      <c r="AT940">
        <v>2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6</v>
      </c>
      <c r="BC940">
        <v>0.5</v>
      </c>
      <c r="BD940" t="s">
        <v>355</v>
      </c>
      <c r="BE940">
        <v>2</v>
      </c>
      <c r="BF940" t="b">
        <v>1</v>
      </c>
      <c r="BG940">
        <v>1657132574.31429</v>
      </c>
      <c r="BH940">
        <v>1694.91892857143</v>
      </c>
      <c r="BI940">
        <v>1733.09107142857</v>
      </c>
      <c r="BJ940">
        <v>18.8132285714286</v>
      </c>
      <c r="BK940">
        <v>16.8288714285714</v>
      </c>
      <c r="BL940">
        <v>1676.15285714286</v>
      </c>
      <c r="BM940">
        <v>18.5977321428571</v>
      </c>
      <c r="BN940">
        <v>500.007321428572</v>
      </c>
      <c r="BO940">
        <v>73.9188714285714</v>
      </c>
      <c r="BP940">
        <v>0.0467897392857143</v>
      </c>
      <c r="BQ940">
        <v>22.873575</v>
      </c>
      <c r="BR940">
        <v>23.9081071428571</v>
      </c>
      <c r="BS940">
        <v>999.9</v>
      </c>
      <c r="BT940">
        <v>0</v>
      </c>
      <c r="BU940">
        <v>0</v>
      </c>
      <c r="BV940">
        <v>9991.60714285714</v>
      </c>
      <c r="BW940">
        <v>0</v>
      </c>
      <c r="BX940">
        <v>2124.33392857143</v>
      </c>
      <c r="BY940">
        <v>-38.1723714285714</v>
      </c>
      <c r="BZ940">
        <v>1727.41678571429</v>
      </c>
      <c r="CA940">
        <v>1762.75678571429</v>
      </c>
      <c r="CB940">
        <v>1.98434285714286</v>
      </c>
      <c r="CC940">
        <v>1733.09107142857</v>
      </c>
      <c r="CD940">
        <v>16.8288714285714</v>
      </c>
      <c r="CE940">
        <v>1.39065285714286</v>
      </c>
      <c r="CF940">
        <v>1.24397178571429</v>
      </c>
      <c r="CG940">
        <v>11.8160928571429</v>
      </c>
      <c r="CH940">
        <v>10.1384607142857</v>
      </c>
      <c r="CI940">
        <v>1999.97</v>
      </c>
      <c r="CJ940">
        <v>0.979993928571428</v>
      </c>
      <c r="CK940">
        <v>0.0200056857142857</v>
      </c>
      <c r="CL940">
        <v>0</v>
      </c>
      <c r="CM940">
        <v>2.29239642857143</v>
      </c>
      <c r="CN940">
        <v>0</v>
      </c>
      <c r="CO940">
        <v>5100.07357142857</v>
      </c>
      <c r="CP940">
        <v>17299.8607142857</v>
      </c>
      <c r="CQ940">
        <v>40.96625</v>
      </c>
      <c r="CR940">
        <v>42.625</v>
      </c>
      <c r="CS940">
        <v>40.98425</v>
      </c>
      <c r="CT940">
        <v>40.741</v>
      </c>
      <c r="CU940">
        <v>40.0621428571429</v>
      </c>
      <c r="CV940">
        <v>1959.96142857143</v>
      </c>
      <c r="CW940">
        <v>40.0085714285714</v>
      </c>
      <c r="CX940">
        <v>0</v>
      </c>
      <c r="CY940">
        <v>1657132562.5</v>
      </c>
      <c r="CZ940">
        <v>0</v>
      </c>
      <c r="DA940">
        <v>0</v>
      </c>
      <c r="DB940" t="s">
        <v>356</v>
      </c>
      <c r="DC940">
        <v>1656081770.5</v>
      </c>
      <c r="DD940">
        <v>1655399214.6</v>
      </c>
      <c r="DE940">
        <v>0</v>
      </c>
      <c r="DF940">
        <v>0.134</v>
      </c>
      <c r="DG940">
        <v>-0.06</v>
      </c>
      <c r="DH940">
        <v>9.331</v>
      </c>
      <c r="DI940">
        <v>0.511</v>
      </c>
      <c r="DJ940">
        <v>421</v>
      </c>
      <c r="DK940">
        <v>25</v>
      </c>
      <c r="DL940">
        <v>1.93</v>
      </c>
      <c r="DM940">
        <v>0.15</v>
      </c>
      <c r="DN940">
        <v>-38.1831902439024</v>
      </c>
      <c r="DO940">
        <v>0.361540766550471</v>
      </c>
      <c r="DP940">
        <v>0.540806578653195</v>
      </c>
      <c r="DQ940">
        <v>0</v>
      </c>
      <c r="DR940">
        <v>1.98616756097561</v>
      </c>
      <c r="DS940">
        <v>-0.0253041114982583</v>
      </c>
      <c r="DT940">
        <v>0.00446282136534334</v>
      </c>
      <c r="DU940">
        <v>1</v>
      </c>
      <c r="DV940">
        <v>1</v>
      </c>
      <c r="DW940">
        <v>2</v>
      </c>
      <c r="DX940" t="s">
        <v>357</v>
      </c>
      <c r="DY940">
        <v>2.96768</v>
      </c>
      <c r="DZ940">
        <v>2.70096</v>
      </c>
      <c r="EA940">
        <v>0.189978</v>
      </c>
      <c r="EB940">
        <v>0.193484</v>
      </c>
      <c r="EC940">
        <v>0.0709459</v>
      </c>
      <c r="ED940">
        <v>0.0660906</v>
      </c>
      <c r="EE940">
        <v>31367</v>
      </c>
      <c r="EF940">
        <v>34165.4</v>
      </c>
      <c r="EG940">
        <v>35128.4</v>
      </c>
      <c r="EH940">
        <v>38459.7</v>
      </c>
      <c r="EI940">
        <v>46347.8</v>
      </c>
      <c r="EJ940">
        <v>51880.8</v>
      </c>
      <c r="EK940">
        <v>54976.6</v>
      </c>
      <c r="EL940">
        <v>61691.5</v>
      </c>
      <c r="EM940">
        <v>1.8318</v>
      </c>
      <c r="EN940">
        <v>2.0598</v>
      </c>
      <c r="EO940">
        <v>-0.00745058</v>
      </c>
      <c r="EP940">
        <v>0</v>
      </c>
      <c r="EQ940">
        <v>24.055</v>
      </c>
      <c r="ER940">
        <v>999.9</v>
      </c>
      <c r="ES940">
        <v>34.929</v>
      </c>
      <c r="ET940">
        <v>39.327</v>
      </c>
      <c r="EU940">
        <v>33.7928</v>
      </c>
      <c r="EV940">
        <v>55.0231</v>
      </c>
      <c r="EW940">
        <v>35.617</v>
      </c>
      <c r="EX940">
        <v>2</v>
      </c>
      <c r="EY940">
        <v>0.441341</v>
      </c>
      <c r="EZ940">
        <v>9.28105</v>
      </c>
      <c r="FA940">
        <v>19.915</v>
      </c>
      <c r="FB940">
        <v>5.20052</v>
      </c>
      <c r="FC940">
        <v>12.0099</v>
      </c>
      <c r="FD940">
        <v>4.976</v>
      </c>
      <c r="FE940">
        <v>3.294</v>
      </c>
      <c r="FF940">
        <v>9999</v>
      </c>
      <c r="FG940">
        <v>9999</v>
      </c>
      <c r="FH940">
        <v>9999</v>
      </c>
      <c r="FI940">
        <v>554.1</v>
      </c>
      <c r="FJ940">
        <v>1.8631</v>
      </c>
      <c r="FK940">
        <v>1.86783</v>
      </c>
      <c r="FL940">
        <v>1.86752</v>
      </c>
      <c r="FM940">
        <v>1.86874</v>
      </c>
      <c r="FN940">
        <v>1.86951</v>
      </c>
      <c r="FO940">
        <v>1.86554</v>
      </c>
      <c r="FP940">
        <v>1.86661</v>
      </c>
      <c r="FQ940">
        <v>1.86798</v>
      </c>
      <c r="FR940">
        <v>5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18.95</v>
      </c>
      <c r="GF940">
        <v>0.2158</v>
      </c>
      <c r="GG940">
        <v>5.21543574155078</v>
      </c>
      <c r="GH940">
        <v>0.0100486214095962</v>
      </c>
      <c r="GI940">
        <v>-1.74255938316833e-06</v>
      </c>
      <c r="GJ940">
        <v>3.40457676646056e-10</v>
      </c>
      <c r="GK940">
        <v>-0.0234001039270155</v>
      </c>
      <c r="GL940">
        <v>-0.0317258394575505</v>
      </c>
      <c r="GM940">
        <v>0.00293552719409138</v>
      </c>
      <c r="GN940">
        <v>-2.89779016759736e-05</v>
      </c>
      <c r="GO940">
        <v>-4</v>
      </c>
      <c r="GP940">
        <v>2214</v>
      </c>
      <c r="GQ940">
        <v>1</v>
      </c>
      <c r="GR940">
        <v>18</v>
      </c>
      <c r="GS940">
        <v>17513.5</v>
      </c>
      <c r="GT940">
        <v>28889.5</v>
      </c>
      <c r="GU940">
        <v>4.06738</v>
      </c>
      <c r="GV940">
        <v>2.64038</v>
      </c>
      <c r="GW940">
        <v>2.24854</v>
      </c>
      <c r="GX940">
        <v>2.73071</v>
      </c>
      <c r="GY940">
        <v>1.99585</v>
      </c>
      <c r="GZ940">
        <v>2.32788</v>
      </c>
      <c r="HA940">
        <v>42.3241</v>
      </c>
      <c r="HB940">
        <v>15.0251</v>
      </c>
      <c r="HC940">
        <v>18</v>
      </c>
      <c r="HD940">
        <v>446.655</v>
      </c>
      <c r="HE940">
        <v>600.121</v>
      </c>
      <c r="HF940">
        <v>12.9232</v>
      </c>
      <c r="HG940">
        <v>32.3223</v>
      </c>
      <c r="HH940">
        <v>30.0005</v>
      </c>
      <c r="HI940">
        <v>32.1016</v>
      </c>
      <c r="HJ940">
        <v>31.987</v>
      </c>
      <c r="HK940">
        <v>81.4698</v>
      </c>
      <c r="HL940">
        <v>45.8981</v>
      </c>
      <c r="HM940">
        <v>0</v>
      </c>
      <c r="HN940">
        <v>12.3225</v>
      </c>
      <c r="HO940">
        <v>1772.95</v>
      </c>
      <c r="HP940">
        <v>16.8576</v>
      </c>
      <c r="HQ940">
        <v>101.936</v>
      </c>
      <c r="HR940">
        <v>102.684</v>
      </c>
    </row>
    <row r="941" spans="1:226">
      <c r="A941">
        <v>925</v>
      </c>
      <c r="B941">
        <v>1657132587.1</v>
      </c>
      <c r="C941">
        <v>12554.5</v>
      </c>
      <c r="D941" t="s">
        <v>2216</v>
      </c>
      <c r="E941" t="s">
        <v>2217</v>
      </c>
      <c r="F941">
        <v>5</v>
      </c>
      <c r="G941" t="s">
        <v>2007</v>
      </c>
      <c r="H941" t="s">
        <v>354</v>
      </c>
      <c r="I941">
        <v>1657132579.6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1794.90271695799</v>
      </c>
      <c r="AK941">
        <v>1769.24333333333</v>
      </c>
      <c r="AL941">
        <v>3.32398608208475</v>
      </c>
      <c r="AM941">
        <v>66.8851955056144</v>
      </c>
      <c r="AN941">
        <f>(AP941 - AO941 + BO941*1E3/(8.314*(BQ941+273.15)) * AR941/BN941 * AQ941) * BN941/(100*BB941) * 1000/(1000 - AP941)</f>
        <v>0</v>
      </c>
      <c r="AO941">
        <v>16.8360984819602</v>
      </c>
      <c r="AP941">
        <v>18.817116969697</v>
      </c>
      <c r="AQ941">
        <v>0.000376799956517881</v>
      </c>
      <c r="AR941">
        <v>77.4802015788082</v>
      </c>
      <c r="AS941">
        <v>9</v>
      </c>
      <c r="AT941">
        <v>2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6</v>
      </c>
      <c r="BC941">
        <v>0.5</v>
      </c>
      <c r="BD941" t="s">
        <v>355</v>
      </c>
      <c r="BE941">
        <v>2</v>
      </c>
      <c r="BF941" t="b">
        <v>1</v>
      </c>
      <c r="BG941">
        <v>1657132579.6</v>
      </c>
      <c r="BH941">
        <v>1712.66407407407</v>
      </c>
      <c r="BI941">
        <v>1750.53333333333</v>
      </c>
      <c r="BJ941">
        <v>18.8167148148148</v>
      </c>
      <c r="BK941">
        <v>16.833</v>
      </c>
      <c r="BL941">
        <v>1693.77333333333</v>
      </c>
      <c r="BM941">
        <v>18.6010518518519</v>
      </c>
      <c r="BN941">
        <v>499.996222222222</v>
      </c>
      <c r="BO941">
        <v>73.9186148148148</v>
      </c>
      <c r="BP941">
        <v>0.0468276148148148</v>
      </c>
      <c r="BQ941">
        <v>22.8849814814815</v>
      </c>
      <c r="BR941">
        <v>23.9191</v>
      </c>
      <c r="BS941">
        <v>999.9</v>
      </c>
      <c r="BT941">
        <v>0</v>
      </c>
      <c r="BU941">
        <v>0</v>
      </c>
      <c r="BV941">
        <v>9996.66666666667</v>
      </c>
      <c r="BW941">
        <v>0</v>
      </c>
      <c r="BX941">
        <v>2133.63222222222</v>
      </c>
      <c r="BY941">
        <v>-37.8691037037037</v>
      </c>
      <c r="BZ941">
        <v>1745.50888888889</v>
      </c>
      <c r="CA941">
        <v>1780.50481481481</v>
      </c>
      <c r="CB941">
        <v>1.9837062962963</v>
      </c>
      <c r="CC941">
        <v>1750.53333333333</v>
      </c>
      <c r="CD941">
        <v>16.833</v>
      </c>
      <c r="CE941">
        <v>1.3909062962963</v>
      </c>
      <c r="CF941">
        <v>1.24427333333333</v>
      </c>
      <c r="CG941">
        <v>11.8188407407407</v>
      </c>
      <c r="CH941">
        <v>10.1420666666667</v>
      </c>
      <c r="CI941">
        <v>1999.98037037037</v>
      </c>
      <c r="CJ941">
        <v>0.979992888888889</v>
      </c>
      <c r="CK941">
        <v>0.0200066814814815</v>
      </c>
      <c r="CL941">
        <v>0</v>
      </c>
      <c r="CM941">
        <v>2.27165185185185</v>
      </c>
      <c r="CN941">
        <v>0</v>
      </c>
      <c r="CO941">
        <v>5106.33407407407</v>
      </c>
      <c r="CP941">
        <v>17299.9481481481</v>
      </c>
      <c r="CQ941">
        <v>40.9883333333333</v>
      </c>
      <c r="CR941">
        <v>42.6387777777778</v>
      </c>
      <c r="CS941">
        <v>41</v>
      </c>
      <c r="CT941">
        <v>40.7476666666667</v>
      </c>
      <c r="CU941">
        <v>40.076</v>
      </c>
      <c r="CV941">
        <v>1959.96888888889</v>
      </c>
      <c r="CW941">
        <v>40.0114814814815</v>
      </c>
      <c r="CX941">
        <v>0</v>
      </c>
      <c r="CY941">
        <v>1657132567.3</v>
      </c>
      <c r="CZ941">
        <v>0</v>
      </c>
      <c r="DA941">
        <v>0</v>
      </c>
      <c r="DB941" t="s">
        <v>356</v>
      </c>
      <c r="DC941">
        <v>1656081770.5</v>
      </c>
      <c r="DD941">
        <v>1655399214.6</v>
      </c>
      <c r="DE941">
        <v>0</v>
      </c>
      <c r="DF941">
        <v>0.134</v>
      </c>
      <c r="DG941">
        <v>-0.06</v>
      </c>
      <c r="DH941">
        <v>9.331</v>
      </c>
      <c r="DI941">
        <v>0.511</v>
      </c>
      <c r="DJ941">
        <v>421</v>
      </c>
      <c r="DK941">
        <v>25</v>
      </c>
      <c r="DL941">
        <v>1.93</v>
      </c>
      <c r="DM941">
        <v>0.15</v>
      </c>
      <c r="DN941">
        <v>-38.0762219512195</v>
      </c>
      <c r="DO941">
        <v>2.4838411149826</v>
      </c>
      <c r="DP941">
        <v>0.630255930018133</v>
      </c>
      <c r="DQ941">
        <v>0</v>
      </c>
      <c r="DR941">
        <v>1.98448024390244</v>
      </c>
      <c r="DS941">
        <v>-0.00575958188152953</v>
      </c>
      <c r="DT941">
        <v>0.00355433537254319</v>
      </c>
      <c r="DU941">
        <v>1</v>
      </c>
      <c r="DV941">
        <v>1</v>
      </c>
      <c r="DW941">
        <v>2</v>
      </c>
      <c r="DX941" t="s">
        <v>357</v>
      </c>
      <c r="DY941">
        <v>2.96843</v>
      </c>
      <c r="DZ941">
        <v>2.70083</v>
      </c>
      <c r="EA941">
        <v>0.191055</v>
      </c>
      <c r="EB941">
        <v>0.194419</v>
      </c>
      <c r="EC941">
        <v>0.0709519</v>
      </c>
      <c r="ED941">
        <v>0.066098</v>
      </c>
      <c r="EE941">
        <v>31324.9</v>
      </c>
      <c r="EF941">
        <v>34124.7</v>
      </c>
      <c r="EG941">
        <v>35128.1</v>
      </c>
      <c r="EH941">
        <v>38458.6</v>
      </c>
      <c r="EI941">
        <v>46346.8</v>
      </c>
      <c r="EJ941">
        <v>51879.7</v>
      </c>
      <c r="EK941">
        <v>54975.7</v>
      </c>
      <c r="EL941">
        <v>61690.6</v>
      </c>
      <c r="EM941">
        <v>1.8322</v>
      </c>
      <c r="EN941">
        <v>2.0588</v>
      </c>
      <c r="EO941">
        <v>-0.00849366</v>
      </c>
      <c r="EP941">
        <v>0</v>
      </c>
      <c r="EQ941">
        <v>24.0712</v>
      </c>
      <c r="ER941">
        <v>999.9</v>
      </c>
      <c r="ES941">
        <v>34.929</v>
      </c>
      <c r="ET941">
        <v>39.327</v>
      </c>
      <c r="EU941">
        <v>33.7936</v>
      </c>
      <c r="EV941">
        <v>54.9731</v>
      </c>
      <c r="EW941">
        <v>35.621</v>
      </c>
      <c r="EX941">
        <v>2</v>
      </c>
      <c r="EY941">
        <v>0.442033</v>
      </c>
      <c r="EZ941">
        <v>9.28105</v>
      </c>
      <c r="FA941">
        <v>19.9154</v>
      </c>
      <c r="FB941">
        <v>5.20291</v>
      </c>
      <c r="FC941">
        <v>12.0099</v>
      </c>
      <c r="FD941">
        <v>4.9756</v>
      </c>
      <c r="FE941">
        <v>3.294</v>
      </c>
      <c r="FF941">
        <v>9999</v>
      </c>
      <c r="FG941">
        <v>9999</v>
      </c>
      <c r="FH941">
        <v>9999</v>
      </c>
      <c r="FI941">
        <v>554.1</v>
      </c>
      <c r="FJ941">
        <v>1.8631</v>
      </c>
      <c r="FK941">
        <v>1.86783</v>
      </c>
      <c r="FL941">
        <v>1.86752</v>
      </c>
      <c r="FM941">
        <v>1.8688</v>
      </c>
      <c r="FN941">
        <v>1.86951</v>
      </c>
      <c r="FO941">
        <v>1.86557</v>
      </c>
      <c r="FP941">
        <v>1.86661</v>
      </c>
      <c r="FQ941">
        <v>1.86798</v>
      </c>
      <c r="FR941">
        <v>5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19.07</v>
      </c>
      <c r="GF941">
        <v>0.2159</v>
      </c>
      <c r="GG941">
        <v>5.21543574155078</v>
      </c>
      <c r="GH941">
        <v>0.0100486214095962</v>
      </c>
      <c r="GI941">
        <v>-1.74255938316833e-06</v>
      </c>
      <c r="GJ941">
        <v>3.40457676646056e-10</v>
      </c>
      <c r="GK941">
        <v>-0.0234001039270155</v>
      </c>
      <c r="GL941">
        <v>-0.0317258394575505</v>
      </c>
      <c r="GM941">
        <v>0.00293552719409138</v>
      </c>
      <c r="GN941">
        <v>-2.89779016759736e-05</v>
      </c>
      <c r="GO941">
        <v>-4</v>
      </c>
      <c r="GP941">
        <v>2214</v>
      </c>
      <c r="GQ941">
        <v>1</v>
      </c>
      <c r="GR941">
        <v>18</v>
      </c>
      <c r="GS941">
        <v>17513.6</v>
      </c>
      <c r="GT941">
        <v>28889.5</v>
      </c>
      <c r="GU941">
        <v>4.09546</v>
      </c>
      <c r="GV941">
        <v>2.6355</v>
      </c>
      <c r="GW941">
        <v>2.24854</v>
      </c>
      <c r="GX941">
        <v>2.72949</v>
      </c>
      <c r="GY941">
        <v>1.99585</v>
      </c>
      <c r="GZ941">
        <v>2.35718</v>
      </c>
      <c r="HA941">
        <v>42.3241</v>
      </c>
      <c r="HB941">
        <v>15.0339</v>
      </c>
      <c r="HC941">
        <v>18</v>
      </c>
      <c r="HD941">
        <v>446.966</v>
      </c>
      <c r="HE941">
        <v>599.42</v>
      </c>
      <c r="HF941">
        <v>12.9397</v>
      </c>
      <c r="HG941">
        <v>32.3308</v>
      </c>
      <c r="HH941">
        <v>30.0006</v>
      </c>
      <c r="HI941">
        <v>32.1101</v>
      </c>
      <c r="HJ941">
        <v>31.9954</v>
      </c>
      <c r="HK941">
        <v>81.9902</v>
      </c>
      <c r="HL941">
        <v>45.8981</v>
      </c>
      <c r="HM941">
        <v>0</v>
      </c>
      <c r="HN941">
        <v>12.3238</v>
      </c>
      <c r="HO941">
        <v>1786.53</v>
      </c>
      <c r="HP941">
        <v>16.8615</v>
      </c>
      <c r="HQ941">
        <v>101.935</v>
      </c>
      <c r="HR941">
        <v>102.682</v>
      </c>
    </row>
    <row r="942" spans="1:226">
      <c r="A942">
        <v>926</v>
      </c>
      <c r="B942">
        <v>1657132592.1</v>
      </c>
      <c r="C942">
        <v>12559.5</v>
      </c>
      <c r="D942" t="s">
        <v>2218</v>
      </c>
      <c r="E942" t="s">
        <v>2219</v>
      </c>
      <c r="F942">
        <v>5</v>
      </c>
      <c r="G942" t="s">
        <v>2007</v>
      </c>
      <c r="H942" t="s">
        <v>354</v>
      </c>
      <c r="I942">
        <v>1657132584.31429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1811.10117255227</v>
      </c>
      <c r="AK942">
        <v>1785.56854545455</v>
      </c>
      <c r="AL942">
        <v>3.22794562382532</v>
      </c>
      <c r="AM942">
        <v>66.8851955056144</v>
      </c>
      <c r="AN942">
        <f>(AP942 - AO942 + BO942*1E3/(8.314*(BQ942+273.15)) * AR942/BN942 * AQ942) * BN942/(100*BB942) * 1000/(1000 - AP942)</f>
        <v>0</v>
      </c>
      <c r="AO942">
        <v>16.8392460058065</v>
      </c>
      <c r="AP942">
        <v>18.8220527272727</v>
      </c>
      <c r="AQ942">
        <v>0.00013006293129316</v>
      </c>
      <c r="AR942">
        <v>77.4802015788082</v>
      </c>
      <c r="AS942">
        <v>9</v>
      </c>
      <c r="AT942">
        <v>2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6</v>
      </c>
      <c r="BC942">
        <v>0.5</v>
      </c>
      <c r="BD942" t="s">
        <v>355</v>
      </c>
      <c r="BE942">
        <v>2</v>
      </c>
      <c r="BF942" t="b">
        <v>1</v>
      </c>
      <c r="BG942">
        <v>1657132584.31429</v>
      </c>
      <c r="BH942">
        <v>1728.30928571429</v>
      </c>
      <c r="BI942">
        <v>1765.7925</v>
      </c>
      <c r="BJ942">
        <v>18.8191285714286</v>
      </c>
      <c r="BK942">
        <v>16.8364821428571</v>
      </c>
      <c r="BL942">
        <v>1709.30857142857</v>
      </c>
      <c r="BM942">
        <v>18.6033535714286</v>
      </c>
      <c r="BN942">
        <v>500.001964285714</v>
      </c>
      <c r="BO942">
        <v>73.9182571428571</v>
      </c>
      <c r="BP942">
        <v>0.0468422535714286</v>
      </c>
      <c r="BQ942">
        <v>22.8982285714286</v>
      </c>
      <c r="BR942">
        <v>23.9379107142857</v>
      </c>
      <c r="BS942">
        <v>999.9</v>
      </c>
      <c r="BT942">
        <v>0</v>
      </c>
      <c r="BU942">
        <v>0</v>
      </c>
      <c r="BV942">
        <v>10002.3214285714</v>
      </c>
      <c r="BW942">
        <v>0</v>
      </c>
      <c r="BX942">
        <v>2131.87892857143</v>
      </c>
      <c r="BY942">
        <v>-37.4827678571429</v>
      </c>
      <c r="BZ942">
        <v>1761.4575</v>
      </c>
      <c r="CA942">
        <v>1796.03107142857</v>
      </c>
      <c r="CB942">
        <v>1.98263571428571</v>
      </c>
      <c r="CC942">
        <v>1765.7925</v>
      </c>
      <c r="CD942">
        <v>16.8364821428571</v>
      </c>
      <c r="CE942">
        <v>1.39107785714286</v>
      </c>
      <c r="CF942">
        <v>1.24452428571429</v>
      </c>
      <c r="CG942">
        <v>11.8207178571429</v>
      </c>
      <c r="CH942">
        <v>10.1450857142857</v>
      </c>
      <c r="CI942">
        <v>1999.97892857143</v>
      </c>
      <c r="CJ942">
        <v>0.979993071428571</v>
      </c>
      <c r="CK942">
        <v>0.0200064928571429</v>
      </c>
      <c r="CL942">
        <v>0</v>
      </c>
      <c r="CM942">
        <v>2.28258928571429</v>
      </c>
      <c r="CN942">
        <v>0</v>
      </c>
      <c r="CO942">
        <v>5106.39142857143</v>
      </c>
      <c r="CP942">
        <v>17299.9464285714</v>
      </c>
      <c r="CQ942">
        <v>41</v>
      </c>
      <c r="CR942">
        <v>42.6427142857143</v>
      </c>
      <c r="CS942">
        <v>41</v>
      </c>
      <c r="CT942">
        <v>40.7588571428571</v>
      </c>
      <c r="CU942">
        <v>40.08675</v>
      </c>
      <c r="CV942">
        <v>1959.9675</v>
      </c>
      <c r="CW942">
        <v>40.0114285714286</v>
      </c>
      <c r="CX942">
        <v>0</v>
      </c>
      <c r="CY942">
        <v>1657132572.1</v>
      </c>
      <c r="CZ942">
        <v>0</v>
      </c>
      <c r="DA942">
        <v>0</v>
      </c>
      <c r="DB942" t="s">
        <v>356</v>
      </c>
      <c r="DC942">
        <v>1656081770.5</v>
      </c>
      <c r="DD942">
        <v>1655399214.6</v>
      </c>
      <c r="DE942">
        <v>0</v>
      </c>
      <c r="DF942">
        <v>0.134</v>
      </c>
      <c r="DG942">
        <v>-0.06</v>
      </c>
      <c r="DH942">
        <v>9.331</v>
      </c>
      <c r="DI942">
        <v>0.511</v>
      </c>
      <c r="DJ942">
        <v>421</v>
      </c>
      <c r="DK942">
        <v>25</v>
      </c>
      <c r="DL942">
        <v>1.93</v>
      </c>
      <c r="DM942">
        <v>0.15</v>
      </c>
      <c r="DN942">
        <v>-37.7546341463415</v>
      </c>
      <c r="DO942">
        <v>5.04266759581879</v>
      </c>
      <c r="DP942">
        <v>0.801151625857749</v>
      </c>
      <c r="DQ942">
        <v>0</v>
      </c>
      <c r="DR942">
        <v>1.98314268292683</v>
      </c>
      <c r="DS942">
        <v>-0.010038397212542</v>
      </c>
      <c r="DT942">
        <v>0.00372670260607133</v>
      </c>
      <c r="DU942">
        <v>1</v>
      </c>
      <c r="DV942">
        <v>1</v>
      </c>
      <c r="DW942">
        <v>2</v>
      </c>
      <c r="DX942" t="s">
        <v>357</v>
      </c>
      <c r="DY942">
        <v>2.96821</v>
      </c>
      <c r="DZ942">
        <v>2.70084</v>
      </c>
      <c r="EA942">
        <v>0.192081</v>
      </c>
      <c r="EB942">
        <v>0.195484</v>
      </c>
      <c r="EC942">
        <v>0.0709474</v>
      </c>
      <c r="ED942">
        <v>0.0661019</v>
      </c>
      <c r="EE942">
        <v>31284.7</v>
      </c>
      <c r="EF942">
        <v>34079.2</v>
      </c>
      <c r="EG942">
        <v>35127.6</v>
      </c>
      <c r="EH942">
        <v>38458.3</v>
      </c>
      <c r="EI942">
        <v>46346.7</v>
      </c>
      <c r="EJ942">
        <v>51878.7</v>
      </c>
      <c r="EK942">
        <v>54975.3</v>
      </c>
      <c r="EL942">
        <v>61689.7</v>
      </c>
      <c r="EM942">
        <v>1.8312</v>
      </c>
      <c r="EN942">
        <v>2.0588</v>
      </c>
      <c r="EO942">
        <v>-0.00759959</v>
      </c>
      <c r="EP942">
        <v>0</v>
      </c>
      <c r="EQ942">
        <v>24.0894</v>
      </c>
      <c r="ER942">
        <v>999.9</v>
      </c>
      <c r="ES942">
        <v>34.929</v>
      </c>
      <c r="ET942">
        <v>39.327</v>
      </c>
      <c r="EU942">
        <v>33.7912</v>
      </c>
      <c r="EV942">
        <v>54.9831</v>
      </c>
      <c r="EW942">
        <v>35.601</v>
      </c>
      <c r="EX942">
        <v>2</v>
      </c>
      <c r="EY942">
        <v>0.442683</v>
      </c>
      <c r="EZ942">
        <v>9.28105</v>
      </c>
      <c r="FA942">
        <v>19.9158</v>
      </c>
      <c r="FB942">
        <v>5.19932</v>
      </c>
      <c r="FC942">
        <v>12.0099</v>
      </c>
      <c r="FD942">
        <v>4.9756</v>
      </c>
      <c r="FE942">
        <v>3.294</v>
      </c>
      <c r="FF942">
        <v>9999</v>
      </c>
      <c r="FG942">
        <v>9999</v>
      </c>
      <c r="FH942">
        <v>9999</v>
      </c>
      <c r="FI942">
        <v>554.1</v>
      </c>
      <c r="FJ942">
        <v>1.8631</v>
      </c>
      <c r="FK942">
        <v>1.86783</v>
      </c>
      <c r="FL942">
        <v>1.86752</v>
      </c>
      <c r="FM942">
        <v>1.86874</v>
      </c>
      <c r="FN942">
        <v>1.86951</v>
      </c>
      <c r="FO942">
        <v>1.86554</v>
      </c>
      <c r="FP942">
        <v>1.86661</v>
      </c>
      <c r="FQ942">
        <v>1.86798</v>
      </c>
      <c r="FR942">
        <v>5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19.18</v>
      </c>
      <c r="GF942">
        <v>0.2158</v>
      </c>
      <c r="GG942">
        <v>5.21543574155078</v>
      </c>
      <c r="GH942">
        <v>0.0100486214095962</v>
      </c>
      <c r="GI942">
        <v>-1.74255938316833e-06</v>
      </c>
      <c r="GJ942">
        <v>3.40457676646056e-10</v>
      </c>
      <c r="GK942">
        <v>-0.0234001039270155</v>
      </c>
      <c r="GL942">
        <v>-0.0317258394575505</v>
      </c>
      <c r="GM942">
        <v>0.00293552719409138</v>
      </c>
      <c r="GN942">
        <v>-2.89779016759736e-05</v>
      </c>
      <c r="GO942">
        <v>-4</v>
      </c>
      <c r="GP942">
        <v>2214</v>
      </c>
      <c r="GQ942">
        <v>1</v>
      </c>
      <c r="GR942">
        <v>18</v>
      </c>
      <c r="GS942">
        <v>17513.7</v>
      </c>
      <c r="GT942">
        <v>28889.6</v>
      </c>
      <c r="GU942">
        <v>4.12109</v>
      </c>
      <c r="GV942">
        <v>2.63794</v>
      </c>
      <c r="GW942">
        <v>2.24854</v>
      </c>
      <c r="GX942">
        <v>2.73193</v>
      </c>
      <c r="GY942">
        <v>1.99585</v>
      </c>
      <c r="GZ942">
        <v>2.3645</v>
      </c>
      <c r="HA942">
        <v>42.3241</v>
      </c>
      <c r="HB942">
        <v>15.0426</v>
      </c>
      <c r="HC942">
        <v>18</v>
      </c>
      <c r="HD942">
        <v>446.404</v>
      </c>
      <c r="HE942">
        <v>599.482</v>
      </c>
      <c r="HF942">
        <v>12.9595</v>
      </c>
      <c r="HG942">
        <v>32.3394</v>
      </c>
      <c r="HH942">
        <v>30.0006</v>
      </c>
      <c r="HI942">
        <v>32.1186</v>
      </c>
      <c r="HJ942">
        <v>32.0011</v>
      </c>
      <c r="HK942">
        <v>82.5551</v>
      </c>
      <c r="HL942">
        <v>45.8981</v>
      </c>
      <c r="HM942">
        <v>0</v>
      </c>
      <c r="HN942">
        <v>12.3239</v>
      </c>
      <c r="HO942">
        <v>1806.79</v>
      </c>
      <c r="HP942">
        <v>16.9545</v>
      </c>
      <c r="HQ942">
        <v>101.934</v>
      </c>
      <c r="HR942">
        <v>102.681</v>
      </c>
    </row>
    <row r="943" spans="1:226">
      <c r="A943">
        <v>927</v>
      </c>
      <c r="B943">
        <v>1657132597.1</v>
      </c>
      <c r="C943">
        <v>12564.5</v>
      </c>
      <c r="D943" t="s">
        <v>2220</v>
      </c>
      <c r="E943" t="s">
        <v>2221</v>
      </c>
      <c r="F943">
        <v>5</v>
      </c>
      <c r="G943" t="s">
        <v>2007</v>
      </c>
      <c r="H943" t="s">
        <v>354</v>
      </c>
      <c r="I943">
        <v>1657132589.6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1828.58969977772</v>
      </c>
      <c r="AK943">
        <v>1802.13987878788</v>
      </c>
      <c r="AL943">
        <v>3.37524558740473</v>
      </c>
      <c r="AM943">
        <v>66.8851955056144</v>
      </c>
      <c r="AN943">
        <f>(AP943 - AO943 + BO943*1E3/(8.314*(BQ943+273.15)) * AR943/BN943 * AQ943) * BN943/(100*BB943) * 1000/(1000 - AP943)</f>
        <v>0</v>
      </c>
      <c r="AO943">
        <v>16.8482426442545</v>
      </c>
      <c r="AP943">
        <v>18.8272696969697</v>
      </c>
      <c r="AQ943">
        <v>-0.000179774112555527</v>
      </c>
      <c r="AR943">
        <v>77.4802015788082</v>
      </c>
      <c r="AS943">
        <v>9</v>
      </c>
      <c r="AT943">
        <v>2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6</v>
      </c>
      <c r="BC943">
        <v>0.5</v>
      </c>
      <c r="BD943" t="s">
        <v>355</v>
      </c>
      <c r="BE943">
        <v>2</v>
      </c>
      <c r="BF943" t="b">
        <v>1</v>
      </c>
      <c r="BG943">
        <v>1657132589.6</v>
      </c>
      <c r="BH943">
        <v>1745.56925925926</v>
      </c>
      <c r="BI943">
        <v>1783.07333333333</v>
      </c>
      <c r="BJ943">
        <v>18.8221740740741</v>
      </c>
      <c r="BK943">
        <v>16.8477407407407</v>
      </c>
      <c r="BL943">
        <v>1726.44703703704</v>
      </c>
      <c r="BM943">
        <v>18.6062555555556</v>
      </c>
      <c r="BN943">
        <v>499.994777777778</v>
      </c>
      <c r="BO943">
        <v>73.918</v>
      </c>
      <c r="BP943">
        <v>0.0468921592592593</v>
      </c>
      <c r="BQ943">
        <v>22.9135592592593</v>
      </c>
      <c r="BR943">
        <v>23.9534777777778</v>
      </c>
      <c r="BS943">
        <v>999.9</v>
      </c>
      <c r="BT943">
        <v>0</v>
      </c>
      <c r="BU943">
        <v>0</v>
      </c>
      <c r="BV943">
        <v>10005.1851851852</v>
      </c>
      <c r="BW943">
        <v>0</v>
      </c>
      <c r="BX943">
        <v>2002.15562962963</v>
      </c>
      <c r="BY943">
        <v>-37.5039518518519</v>
      </c>
      <c r="BZ943">
        <v>1779.05407407407</v>
      </c>
      <c r="CA943">
        <v>1813.62814814815</v>
      </c>
      <c r="CB943">
        <v>1.97442111111111</v>
      </c>
      <c r="CC943">
        <v>1783.07333333333</v>
      </c>
      <c r="CD943">
        <v>16.8477407407407</v>
      </c>
      <c r="CE943">
        <v>1.39129814814815</v>
      </c>
      <c r="CF943">
        <v>1.24535222222222</v>
      </c>
      <c r="CG943">
        <v>11.8231185185185</v>
      </c>
      <c r="CH943">
        <v>10.1550185185185</v>
      </c>
      <c r="CI943">
        <v>1999.99111111111</v>
      </c>
      <c r="CJ943">
        <v>0.979993444444444</v>
      </c>
      <c r="CK943">
        <v>0.0200061074074074</v>
      </c>
      <c r="CL943">
        <v>0</v>
      </c>
      <c r="CM943">
        <v>2.32380740740741</v>
      </c>
      <c r="CN943">
        <v>0</v>
      </c>
      <c r="CO943">
        <v>5057.87592592593</v>
      </c>
      <c r="CP943">
        <v>17300.0481481481</v>
      </c>
      <c r="CQ943">
        <v>41.0091851851852</v>
      </c>
      <c r="CR943">
        <v>42.6571481481481</v>
      </c>
      <c r="CS943">
        <v>41</v>
      </c>
      <c r="CT943">
        <v>40.7798518518518</v>
      </c>
      <c r="CU943">
        <v>40.104</v>
      </c>
      <c r="CV943">
        <v>1959.98</v>
      </c>
      <c r="CW943">
        <v>40.0111111111111</v>
      </c>
      <c r="CX943">
        <v>0</v>
      </c>
      <c r="CY943">
        <v>1657132577.5</v>
      </c>
      <c r="CZ943">
        <v>0</v>
      </c>
      <c r="DA943">
        <v>0</v>
      </c>
      <c r="DB943" t="s">
        <v>356</v>
      </c>
      <c r="DC943">
        <v>1656081770.5</v>
      </c>
      <c r="DD943">
        <v>1655399214.6</v>
      </c>
      <c r="DE943">
        <v>0</v>
      </c>
      <c r="DF943">
        <v>0.134</v>
      </c>
      <c r="DG943">
        <v>-0.06</v>
      </c>
      <c r="DH943">
        <v>9.331</v>
      </c>
      <c r="DI943">
        <v>0.511</v>
      </c>
      <c r="DJ943">
        <v>421</v>
      </c>
      <c r="DK943">
        <v>25</v>
      </c>
      <c r="DL943">
        <v>1.93</v>
      </c>
      <c r="DM943">
        <v>0.15</v>
      </c>
      <c r="DN943">
        <v>-37.6916390243902</v>
      </c>
      <c r="DO943">
        <v>2.59663693379785</v>
      </c>
      <c r="DP943">
        <v>0.842467970840275</v>
      </c>
      <c r="DQ943">
        <v>0</v>
      </c>
      <c r="DR943">
        <v>1.97993536585366</v>
      </c>
      <c r="DS943">
        <v>-0.0585315679442475</v>
      </c>
      <c r="DT943">
        <v>0.00978481354373517</v>
      </c>
      <c r="DU943">
        <v>1</v>
      </c>
      <c r="DV943">
        <v>1</v>
      </c>
      <c r="DW943">
        <v>2</v>
      </c>
      <c r="DX943" t="s">
        <v>357</v>
      </c>
      <c r="DY943">
        <v>2.96792</v>
      </c>
      <c r="DZ943">
        <v>2.70058</v>
      </c>
      <c r="EA943">
        <v>0.193147</v>
      </c>
      <c r="EB943">
        <v>0.196536</v>
      </c>
      <c r="EC943">
        <v>0.0709577</v>
      </c>
      <c r="ED943">
        <v>0.0662474</v>
      </c>
      <c r="EE943">
        <v>31242.9</v>
      </c>
      <c r="EF943">
        <v>34033.9</v>
      </c>
      <c r="EG943">
        <v>35127.1</v>
      </c>
      <c r="EH943">
        <v>38457.7</v>
      </c>
      <c r="EI943">
        <v>46345.2</v>
      </c>
      <c r="EJ943">
        <v>51870.2</v>
      </c>
      <c r="EK943">
        <v>54974.2</v>
      </c>
      <c r="EL943">
        <v>61689.2</v>
      </c>
      <c r="EM943">
        <v>1.8312</v>
      </c>
      <c r="EN943">
        <v>2.0592</v>
      </c>
      <c r="EO943">
        <v>-0.00745058</v>
      </c>
      <c r="EP943">
        <v>0</v>
      </c>
      <c r="EQ943">
        <v>24.1057</v>
      </c>
      <c r="ER943">
        <v>999.9</v>
      </c>
      <c r="ES943">
        <v>34.929</v>
      </c>
      <c r="ET943">
        <v>39.347</v>
      </c>
      <c r="EU943">
        <v>33.825</v>
      </c>
      <c r="EV943">
        <v>54.9331</v>
      </c>
      <c r="EW943">
        <v>35.621</v>
      </c>
      <c r="EX943">
        <v>2</v>
      </c>
      <c r="EY943">
        <v>0.443293</v>
      </c>
      <c r="EZ943">
        <v>9.28105</v>
      </c>
      <c r="FA943">
        <v>19.9157</v>
      </c>
      <c r="FB943">
        <v>5.20052</v>
      </c>
      <c r="FC943">
        <v>12.0099</v>
      </c>
      <c r="FD943">
        <v>4.9756</v>
      </c>
      <c r="FE943">
        <v>3.294</v>
      </c>
      <c r="FF943">
        <v>9999</v>
      </c>
      <c r="FG943">
        <v>9999</v>
      </c>
      <c r="FH943">
        <v>9999</v>
      </c>
      <c r="FI943">
        <v>554.1</v>
      </c>
      <c r="FJ943">
        <v>1.8631</v>
      </c>
      <c r="FK943">
        <v>1.86783</v>
      </c>
      <c r="FL943">
        <v>1.86752</v>
      </c>
      <c r="FM943">
        <v>1.86874</v>
      </c>
      <c r="FN943">
        <v>1.86951</v>
      </c>
      <c r="FO943">
        <v>1.86554</v>
      </c>
      <c r="FP943">
        <v>1.86661</v>
      </c>
      <c r="FQ943">
        <v>1.86798</v>
      </c>
      <c r="FR943">
        <v>5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19.29</v>
      </c>
      <c r="GF943">
        <v>0.2161</v>
      </c>
      <c r="GG943">
        <v>5.21543574155078</v>
      </c>
      <c r="GH943">
        <v>0.0100486214095962</v>
      </c>
      <c r="GI943">
        <v>-1.74255938316833e-06</v>
      </c>
      <c r="GJ943">
        <v>3.40457676646056e-10</v>
      </c>
      <c r="GK943">
        <v>-0.0234001039270155</v>
      </c>
      <c r="GL943">
        <v>-0.0317258394575505</v>
      </c>
      <c r="GM943">
        <v>0.00293552719409138</v>
      </c>
      <c r="GN943">
        <v>-2.89779016759736e-05</v>
      </c>
      <c r="GO943">
        <v>-4</v>
      </c>
      <c r="GP943">
        <v>2214</v>
      </c>
      <c r="GQ943">
        <v>1</v>
      </c>
      <c r="GR943">
        <v>18</v>
      </c>
      <c r="GS943">
        <v>17513.8</v>
      </c>
      <c r="GT943">
        <v>28889.7</v>
      </c>
      <c r="GU943">
        <v>4.15161</v>
      </c>
      <c r="GV943">
        <v>2.63184</v>
      </c>
      <c r="GW943">
        <v>2.24854</v>
      </c>
      <c r="GX943">
        <v>2.72949</v>
      </c>
      <c r="GY943">
        <v>1.99585</v>
      </c>
      <c r="GZ943">
        <v>2.35596</v>
      </c>
      <c r="HA943">
        <v>42.3241</v>
      </c>
      <c r="HB943">
        <v>15.0426</v>
      </c>
      <c r="HC943">
        <v>18</v>
      </c>
      <c r="HD943">
        <v>446.445</v>
      </c>
      <c r="HE943">
        <v>599.877</v>
      </c>
      <c r="HF943">
        <v>12.9772</v>
      </c>
      <c r="HG943">
        <v>32.3509</v>
      </c>
      <c r="HH943">
        <v>30.0007</v>
      </c>
      <c r="HI943">
        <v>32.1242</v>
      </c>
      <c r="HJ943">
        <v>32.0094</v>
      </c>
      <c r="HK943">
        <v>83.0925</v>
      </c>
      <c r="HL943">
        <v>45.614</v>
      </c>
      <c r="HM943">
        <v>0</v>
      </c>
      <c r="HN943">
        <v>12.3286</v>
      </c>
      <c r="HO943">
        <v>1820.18</v>
      </c>
      <c r="HP943">
        <v>16.9898</v>
      </c>
      <c r="HQ943">
        <v>101.932</v>
      </c>
      <c r="HR943">
        <v>102.68</v>
      </c>
    </row>
    <row r="944" spans="1:226">
      <c r="A944">
        <v>928</v>
      </c>
      <c r="B944">
        <v>1657132602.1</v>
      </c>
      <c r="C944">
        <v>12569.5</v>
      </c>
      <c r="D944" t="s">
        <v>2222</v>
      </c>
      <c r="E944" t="s">
        <v>2223</v>
      </c>
      <c r="F944">
        <v>5</v>
      </c>
      <c r="G944" t="s">
        <v>2007</v>
      </c>
      <c r="H944" t="s">
        <v>354</v>
      </c>
      <c r="I944">
        <v>1657132594.31429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1845.05436754549</v>
      </c>
      <c r="AK944">
        <v>1819.43387878788</v>
      </c>
      <c r="AL944">
        <v>3.37689092988959</v>
      </c>
      <c r="AM944">
        <v>66.8851955056144</v>
      </c>
      <c r="AN944">
        <f>(AP944 - AO944 + BO944*1E3/(8.314*(BQ944+273.15)) * AR944/BN944 * AQ944) * BN944/(100*BB944) * 1000/(1000 - AP944)</f>
        <v>0</v>
      </c>
      <c r="AO944">
        <v>16.8956614134653</v>
      </c>
      <c r="AP944">
        <v>18.8435890909091</v>
      </c>
      <c r="AQ944">
        <v>0.00225734249379285</v>
      </c>
      <c r="AR944">
        <v>77.4802015788082</v>
      </c>
      <c r="AS944">
        <v>9</v>
      </c>
      <c r="AT944">
        <v>2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6</v>
      </c>
      <c r="BC944">
        <v>0.5</v>
      </c>
      <c r="BD944" t="s">
        <v>355</v>
      </c>
      <c r="BE944">
        <v>2</v>
      </c>
      <c r="BF944" t="b">
        <v>1</v>
      </c>
      <c r="BG944">
        <v>1657132594.31429</v>
      </c>
      <c r="BH944">
        <v>1760.99214285714</v>
      </c>
      <c r="BI944">
        <v>1798.52714285714</v>
      </c>
      <c r="BJ944">
        <v>18.8269214285714</v>
      </c>
      <c r="BK944">
        <v>16.8663607142857</v>
      </c>
      <c r="BL944">
        <v>1741.76142857143</v>
      </c>
      <c r="BM944">
        <v>18.6108</v>
      </c>
      <c r="BN944">
        <v>500.004535714286</v>
      </c>
      <c r="BO944">
        <v>73.91775</v>
      </c>
      <c r="BP944">
        <v>0.0468737464285714</v>
      </c>
      <c r="BQ944">
        <v>22.9249321428571</v>
      </c>
      <c r="BR944">
        <v>23.969575</v>
      </c>
      <c r="BS944">
        <v>999.9</v>
      </c>
      <c r="BT944">
        <v>0</v>
      </c>
      <c r="BU944">
        <v>0</v>
      </c>
      <c r="BV944">
        <v>10001.6071428571</v>
      </c>
      <c r="BW944">
        <v>0</v>
      </c>
      <c r="BX944">
        <v>1991.94721428571</v>
      </c>
      <c r="BY944">
        <v>-37.5351607142857</v>
      </c>
      <c r="BZ944">
        <v>1794.78107142857</v>
      </c>
      <c r="CA944">
        <v>1829.38285714286</v>
      </c>
      <c r="CB944">
        <v>1.9605525</v>
      </c>
      <c r="CC944">
        <v>1798.52714285714</v>
      </c>
      <c r="CD944">
        <v>16.8663607142857</v>
      </c>
      <c r="CE944">
        <v>1.39164428571429</v>
      </c>
      <c r="CF944">
        <v>1.24672428571429</v>
      </c>
      <c r="CG944">
        <v>11.8269</v>
      </c>
      <c r="CH944">
        <v>10.1714892857143</v>
      </c>
      <c r="CI944">
        <v>1999.95535714286</v>
      </c>
      <c r="CJ944">
        <v>0.9799935</v>
      </c>
      <c r="CK944">
        <v>0.02000605</v>
      </c>
      <c r="CL944">
        <v>0</v>
      </c>
      <c r="CM944">
        <v>2.36003928571429</v>
      </c>
      <c r="CN944">
        <v>0</v>
      </c>
      <c r="CO944">
        <v>5041.44571428571</v>
      </c>
      <c r="CP944">
        <v>17299.7428571429</v>
      </c>
      <c r="CQ944">
        <v>41.0287857142857</v>
      </c>
      <c r="CR944">
        <v>42.6648571428571</v>
      </c>
      <c r="CS944">
        <v>41.0088571428571</v>
      </c>
      <c r="CT944">
        <v>40.7987142857143</v>
      </c>
      <c r="CU944">
        <v>40.11375</v>
      </c>
      <c r="CV944">
        <v>1959.94535714286</v>
      </c>
      <c r="CW944">
        <v>40.01</v>
      </c>
      <c r="CX944">
        <v>0</v>
      </c>
      <c r="CY944">
        <v>1657132582.3</v>
      </c>
      <c r="CZ944">
        <v>0</v>
      </c>
      <c r="DA944">
        <v>0</v>
      </c>
      <c r="DB944" t="s">
        <v>356</v>
      </c>
      <c r="DC944">
        <v>1656081770.5</v>
      </c>
      <c r="DD944">
        <v>1655399214.6</v>
      </c>
      <c r="DE944">
        <v>0</v>
      </c>
      <c r="DF944">
        <v>0.134</v>
      </c>
      <c r="DG944">
        <v>-0.06</v>
      </c>
      <c r="DH944">
        <v>9.331</v>
      </c>
      <c r="DI944">
        <v>0.511</v>
      </c>
      <c r="DJ944">
        <v>421</v>
      </c>
      <c r="DK944">
        <v>25</v>
      </c>
      <c r="DL944">
        <v>1.93</v>
      </c>
      <c r="DM944">
        <v>0.15</v>
      </c>
      <c r="DN944">
        <v>-37.5364219512195</v>
      </c>
      <c r="DO944">
        <v>-0.671105226480813</v>
      </c>
      <c r="DP944">
        <v>0.806547010564078</v>
      </c>
      <c r="DQ944">
        <v>0</v>
      </c>
      <c r="DR944">
        <v>1.96666365853659</v>
      </c>
      <c r="DS944">
        <v>-0.176348153310107</v>
      </c>
      <c r="DT944">
        <v>0.0203369115045019</v>
      </c>
      <c r="DU944">
        <v>0</v>
      </c>
      <c r="DV944">
        <v>0</v>
      </c>
      <c r="DW944">
        <v>2</v>
      </c>
      <c r="DX944" t="s">
        <v>367</v>
      </c>
      <c r="DY944">
        <v>2.96822</v>
      </c>
      <c r="DZ944">
        <v>2.70058</v>
      </c>
      <c r="EA944">
        <v>0.194202</v>
      </c>
      <c r="EB944">
        <v>0.197687</v>
      </c>
      <c r="EC944">
        <v>0.0709795</v>
      </c>
      <c r="ED944">
        <v>0.0662859</v>
      </c>
      <c r="EE944">
        <v>31201.7</v>
      </c>
      <c r="EF944">
        <v>33984.3</v>
      </c>
      <c r="EG944">
        <v>35126.9</v>
      </c>
      <c r="EH944">
        <v>38456.9</v>
      </c>
      <c r="EI944">
        <v>46344.1</v>
      </c>
      <c r="EJ944">
        <v>51867.3</v>
      </c>
      <c r="EK944">
        <v>54974.2</v>
      </c>
      <c r="EL944">
        <v>61688.3</v>
      </c>
      <c r="EM944">
        <v>1.8324</v>
      </c>
      <c r="EN944">
        <v>2.0596</v>
      </c>
      <c r="EO944">
        <v>-0.00610948</v>
      </c>
      <c r="EP944">
        <v>0</v>
      </c>
      <c r="EQ944">
        <v>24.1219</v>
      </c>
      <c r="ER944">
        <v>999.9</v>
      </c>
      <c r="ES944">
        <v>34.929</v>
      </c>
      <c r="ET944">
        <v>39.347</v>
      </c>
      <c r="EU944">
        <v>33.827</v>
      </c>
      <c r="EV944">
        <v>54.7931</v>
      </c>
      <c r="EW944">
        <v>35.5689</v>
      </c>
      <c r="EX944">
        <v>2</v>
      </c>
      <c r="EY944">
        <v>0.443984</v>
      </c>
      <c r="EZ944">
        <v>9.28105</v>
      </c>
      <c r="FA944">
        <v>19.9154</v>
      </c>
      <c r="FB944">
        <v>5.19932</v>
      </c>
      <c r="FC944">
        <v>12.0099</v>
      </c>
      <c r="FD944">
        <v>4.9756</v>
      </c>
      <c r="FE944">
        <v>3.294</v>
      </c>
      <c r="FF944">
        <v>9999</v>
      </c>
      <c r="FG944">
        <v>9999</v>
      </c>
      <c r="FH944">
        <v>9999</v>
      </c>
      <c r="FI944">
        <v>554.1</v>
      </c>
      <c r="FJ944">
        <v>1.8631</v>
      </c>
      <c r="FK944">
        <v>1.86783</v>
      </c>
      <c r="FL944">
        <v>1.86752</v>
      </c>
      <c r="FM944">
        <v>1.86874</v>
      </c>
      <c r="FN944">
        <v>1.86951</v>
      </c>
      <c r="FO944">
        <v>1.86554</v>
      </c>
      <c r="FP944">
        <v>1.86658</v>
      </c>
      <c r="FQ944">
        <v>1.86798</v>
      </c>
      <c r="FR944">
        <v>5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19.41</v>
      </c>
      <c r="GF944">
        <v>0.2164</v>
      </c>
      <c r="GG944">
        <v>5.21543574155078</v>
      </c>
      <c r="GH944">
        <v>0.0100486214095962</v>
      </c>
      <c r="GI944">
        <v>-1.74255938316833e-06</v>
      </c>
      <c r="GJ944">
        <v>3.40457676646056e-10</v>
      </c>
      <c r="GK944">
        <v>-0.0234001039270155</v>
      </c>
      <c r="GL944">
        <v>-0.0317258394575505</v>
      </c>
      <c r="GM944">
        <v>0.00293552719409138</v>
      </c>
      <c r="GN944">
        <v>-2.89779016759736e-05</v>
      </c>
      <c r="GO944">
        <v>-4</v>
      </c>
      <c r="GP944">
        <v>2214</v>
      </c>
      <c r="GQ944">
        <v>1</v>
      </c>
      <c r="GR944">
        <v>18</v>
      </c>
      <c r="GS944">
        <v>17513.9</v>
      </c>
      <c r="GT944">
        <v>28889.8</v>
      </c>
      <c r="GU944">
        <v>4.17847</v>
      </c>
      <c r="GV944">
        <v>2.62939</v>
      </c>
      <c r="GW944">
        <v>2.24854</v>
      </c>
      <c r="GX944">
        <v>2.72949</v>
      </c>
      <c r="GY944">
        <v>1.99585</v>
      </c>
      <c r="GZ944">
        <v>2.35352</v>
      </c>
      <c r="HA944">
        <v>42.3241</v>
      </c>
      <c r="HB944">
        <v>15.0339</v>
      </c>
      <c r="HC944">
        <v>18</v>
      </c>
      <c r="HD944">
        <v>447.253</v>
      </c>
      <c r="HE944">
        <v>600.267</v>
      </c>
      <c r="HF944">
        <v>12.9939</v>
      </c>
      <c r="HG944">
        <v>32.3595</v>
      </c>
      <c r="HH944">
        <v>30.0007</v>
      </c>
      <c r="HI944">
        <v>32.1327</v>
      </c>
      <c r="HJ944">
        <v>32.0178</v>
      </c>
      <c r="HK944">
        <v>83.676</v>
      </c>
      <c r="HL944">
        <v>45.3424</v>
      </c>
      <c r="HM944">
        <v>0</v>
      </c>
      <c r="HN944">
        <v>12.3333</v>
      </c>
      <c r="HO944">
        <v>1840.29</v>
      </c>
      <c r="HP944">
        <v>17.0132</v>
      </c>
      <c r="HQ944">
        <v>101.932</v>
      </c>
      <c r="HR944">
        <v>102.678</v>
      </c>
    </row>
    <row r="945" spans="1:226">
      <c r="A945">
        <v>929</v>
      </c>
      <c r="B945">
        <v>1657132607.1</v>
      </c>
      <c r="C945">
        <v>12574.5</v>
      </c>
      <c r="D945" t="s">
        <v>2224</v>
      </c>
      <c r="E945" t="s">
        <v>2225</v>
      </c>
      <c r="F945">
        <v>5</v>
      </c>
      <c r="G945" t="s">
        <v>2007</v>
      </c>
      <c r="H945" t="s">
        <v>354</v>
      </c>
      <c r="I945">
        <v>1657132599.6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1862.7615623582</v>
      </c>
      <c r="AK945">
        <v>1836.70054545454</v>
      </c>
      <c r="AL945">
        <v>3.51509444578849</v>
      </c>
      <c r="AM945">
        <v>66.8851955056144</v>
      </c>
      <c r="AN945">
        <f>(AP945 - AO945 + BO945*1E3/(8.314*(BQ945+273.15)) * AR945/BN945 * AQ945) * BN945/(100*BB945) * 1000/(1000 - AP945)</f>
        <v>0</v>
      </c>
      <c r="AO945">
        <v>16.9970468817875</v>
      </c>
      <c r="AP945">
        <v>18.8728206060606</v>
      </c>
      <c r="AQ945">
        <v>0.00572375961720656</v>
      </c>
      <c r="AR945">
        <v>77.4802015788082</v>
      </c>
      <c r="AS945">
        <v>9</v>
      </c>
      <c r="AT945">
        <v>2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6</v>
      </c>
      <c r="BC945">
        <v>0.5</v>
      </c>
      <c r="BD945" t="s">
        <v>355</v>
      </c>
      <c r="BE945">
        <v>2</v>
      </c>
      <c r="BF945" t="b">
        <v>1</v>
      </c>
      <c r="BG945">
        <v>1657132599.6</v>
      </c>
      <c r="BH945">
        <v>1778.43074074074</v>
      </c>
      <c r="BI945">
        <v>1816.35444444444</v>
      </c>
      <c r="BJ945">
        <v>18.8380555555556</v>
      </c>
      <c r="BK945">
        <v>16.9242740740741</v>
      </c>
      <c r="BL945">
        <v>1759.07814814815</v>
      </c>
      <c r="BM945">
        <v>18.621437037037</v>
      </c>
      <c r="BN945">
        <v>500.01262962963</v>
      </c>
      <c r="BO945">
        <v>73.9172481481481</v>
      </c>
      <c r="BP945">
        <v>0.046840937037037</v>
      </c>
      <c r="BQ945">
        <v>22.937637037037</v>
      </c>
      <c r="BR945">
        <v>23.9886</v>
      </c>
      <c r="BS945">
        <v>999.9</v>
      </c>
      <c r="BT945">
        <v>0</v>
      </c>
      <c r="BU945">
        <v>0</v>
      </c>
      <c r="BV945">
        <v>9993.33333333333</v>
      </c>
      <c r="BW945">
        <v>0</v>
      </c>
      <c r="BX945">
        <v>1898.33340740741</v>
      </c>
      <c r="BY945">
        <v>-37.9231407407407</v>
      </c>
      <c r="BZ945">
        <v>1812.5762962963</v>
      </c>
      <c r="CA945">
        <v>1847.62518518519</v>
      </c>
      <c r="CB945">
        <v>1.91377962962963</v>
      </c>
      <c r="CC945">
        <v>1816.35444444444</v>
      </c>
      <c r="CD945">
        <v>16.9242740740741</v>
      </c>
      <c r="CE945">
        <v>1.39245740740741</v>
      </c>
      <c r="CF945">
        <v>1.2509962962963</v>
      </c>
      <c r="CG945">
        <v>11.8357444444444</v>
      </c>
      <c r="CH945">
        <v>10.2225740740741</v>
      </c>
      <c r="CI945">
        <v>1999.97</v>
      </c>
      <c r="CJ945">
        <v>0.979993777777778</v>
      </c>
      <c r="CK945">
        <v>0.020005762962963</v>
      </c>
      <c r="CL945">
        <v>0</v>
      </c>
      <c r="CM945">
        <v>2.33920740740741</v>
      </c>
      <c r="CN945">
        <v>0</v>
      </c>
      <c r="CO945">
        <v>4962.15962962963</v>
      </c>
      <c r="CP945">
        <v>17299.8703703704</v>
      </c>
      <c r="CQ945">
        <v>41.0505185185185</v>
      </c>
      <c r="CR945">
        <v>42.6801111111111</v>
      </c>
      <c r="CS945">
        <v>41.0275555555555</v>
      </c>
      <c r="CT945">
        <v>40.812</v>
      </c>
      <c r="CU945">
        <v>40.1203333333333</v>
      </c>
      <c r="CV945">
        <v>1959.95962962963</v>
      </c>
      <c r="CW945">
        <v>40.0103703703704</v>
      </c>
      <c r="CX945">
        <v>0</v>
      </c>
      <c r="CY945">
        <v>1657132587.1</v>
      </c>
      <c r="CZ945">
        <v>0</v>
      </c>
      <c r="DA945">
        <v>0</v>
      </c>
      <c r="DB945" t="s">
        <v>356</v>
      </c>
      <c r="DC945">
        <v>1656081770.5</v>
      </c>
      <c r="DD945">
        <v>1655399214.6</v>
      </c>
      <c r="DE945">
        <v>0</v>
      </c>
      <c r="DF945">
        <v>0.134</v>
      </c>
      <c r="DG945">
        <v>-0.06</v>
      </c>
      <c r="DH945">
        <v>9.331</v>
      </c>
      <c r="DI945">
        <v>0.511</v>
      </c>
      <c r="DJ945">
        <v>421</v>
      </c>
      <c r="DK945">
        <v>25</v>
      </c>
      <c r="DL945">
        <v>1.93</v>
      </c>
      <c r="DM945">
        <v>0.15</v>
      </c>
      <c r="DN945">
        <v>-37.6412024390244</v>
      </c>
      <c r="DO945">
        <v>-3.22865226480833</v>
      </c>
      <c r="DP945">
        <v>0.830438463818466</v>
      </c>
      <c r="DQ945">
        <v>0</v>
      </c>
      <c r="DR945">
        <v>1.94088463414634</v>
      </c>
      <c r="DS945">
        <v>-0.42809289198606</v>
      </c>
      <c r="DT945">
        <v>0.0493829283772242</v>
      </c>
      <c r="DU945">
        <v>0</v>
      </c>
      <c r="DV945">
        <v>0</v>
      </c>
      <c r="DW945">
        <v>2</v>
      </c>
      <c r="DX945" t="s">
        <v>367</v>
      </c>
      <c r="DY945">
        <v>2.96839</v>
      </c>
      <c r="DZ945">
        <v>2.70093</v>
      </c>
      <c r="EA945">
        <v>0.195269</v>
      </c>
      <c r="EB945">
        <v>0.198769</v>
      </c>
      <c r="EC945">
        <v>0.0710873</v>
      </c>
      <c r="ED945">
        <v>0.0666212</v>
      </c>
      <c r="EE945">
        <v>31159.8</v>
      </c>
      <c r="EF945">
        <v>33938.1</v>
      </c>
      <c r="EG945">
        <v>35126.4</v>
      </c>
      <c r="EH945">
        <v>38456.5</v>
      </c>
      <c r="EI945">
        <v>46338.5</v>
      </c>
      <c r="EJ945">
        <v>51847.6</v>
      </c>
      <c r="EK945">
        <v>54973.9</v>
      </c>
      <c r="EL945">
        <v>61687</v>
      </c>
      <c r="EM945">
        <v>1.8314</v>
      </c>
      <c r="EN945">
        <v>2.0594</v>
      </c>
      <c r="EO945">
        <v>-0.00685453</v>
      </c>
      <c r="EP945">
        <v>0</v>
      </c>
      <c r="EQ945">
        <v>24.1381</v>
      </c>
      <c r="ER945">
        <v>999.9</v>
      </c>
      <c r="ES945">
        <v>34.929</v>
      </c>
      <c r="ET945">
        <v>39.358</v>
      </c>
      <c r="EU945">
        <v>33.8493</v>
      </c>
      <c r="EV945">
        <v>54.8031</v>
      </c>
      <c r="EW945">
        <v>35.4928</v>
      </c>
      <c r="EX945">
        <v>2</v>
      </c>
      <c r="EY945">
        <v>0.444553</v>
      </c>
      <c r="EZ945">
        <v>9.28105</v>
      </c>
      <c r="FA945">
        <v>19.9158</v>
      </c>
      <c r="FB945">
        <v>5.20172</v>
      </c>
      <c r="FC945">
        <v>12.0099</v>
      </c>
      <c r="FD945">
        <v>4.976</v>
      </c>
      <c r="FE945">
        <v>3.294</v>
      </c>
      <c r="FF945">
        <v>9999</v>
      </c>
      <c r="FG945">
        <v>9999</v>
      </c>
      <c r="FH945">
        <v>9999</v>
      </c>
      <c r="FI945">
        <v>554.1</v>
      </c>
      <c r="FJ945">
        <v>1.8631</v>
      </c>
      <c r="FK945">
        <v>1.86783</v>
      </c>
      <c r="FL945">
        <v>1.86755</v>
      </c>
      <c r="FM945">
        <v>1.86877</v>
      </c>
      <c r="FN945">
        <v>1.86951</v>
      </c>
      <c r="FO945">
        <v>1.86563</v>
      </c>
      <c r="FP945">
        <v>1.86661</v>
      </c>
      <c r="FQ945">
        <v>1.86798</v>
      </c>
      <c r="FR945">
        <v>5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19.53</v>
      </c>
      <c r="GF945">
        <v>0.2184</v>
      </c>
      <c r="GG945">
        <v>5.21543574155078</v>
      </c>
      <c r="GH945">
        <v>0.0100486214095962</v>
      </c>
      <c r="GI945">
        <v>-1.74255938316833e-06</v>
      </c>
      <c r="GJ945">
        <v>3.40457676646056e-10</v>
      </c>
      <c r="GK945">
        <v>-0.0234001039270155</v>
      </c>
      <c r="GL945">
        <v>-0.0317258394575505</v>
      </c>
      <c r="GM945">
        <v>0.00293552719409138</v>
      </c>
      <c r="GN945">
        <v>-2.89779016759736e-05</v>
      </c>
      <c r="GO945">
        <v>-4</v>
      </c>
      <c r="GP945">
        <v>2214</v>
      </c>
      <c r="GQ945">
        <v>1</v>
      </c>
      <c r="GR945">
        <v>18</v>
      </c>
      <c r="GS945">
        <v>17513.9</v>
      </c>
      <c r="GT945">
        <v>28889.9</v>
      </c>
      <c r="GU945">
        <v>4.20776</v>
      </c>
      <c r="GV945">
        <v>2.63428</v>
      </c>
      <c r="GW945">
        <v>2.24854</v>
      </c>
      <c r="GX945">
        <v>2.73071</v>
      </c>
      <c r="GY945">
        <v>1.99585</v>
      </c>
      <c r="GZ945">
        <v>2.34497</v>
      </c>
      <c r="HA945">
        <v>42.3241</v>
      </c>
      <c r="HB945">
        <v>15.0251</v>
      </c>
      <c r="HC945">
        <v>18</v>
      </c>
      <c r="HD945">
        <v>446.693</v>
      </c>
      <c r="HE945">
        <v>600.195</v>
      </c>
      <c r="HF945">
        <v>13.0127</v>
      </c>
      <c r="HG945">
        <v>32.3652</v>
      </c>
      <c r="HH945">
        <v>30.0007</v>
      </c>
      <c r="HI945">
        <v>32.1412</v>
      </c>
      <c r="HJ945">
        <v>32.0262</v>
      </c>
      <c r="HK945">
        <v>84.2146</v>
      </c>
      <c r="HL945">
        <v>45.3424</v>
      </c>
      <c r="HM945">
        <v>0</v>
      </c>
      <c r="HN945">
        <v>12.3421</v>
      </c>
      <c r="HO945">
        <v>1853.73</v>
      </c>
      <c r="HP945">
        <v>17.023</v>
      </c>
      <c r="HQ945">
        <v>101.931</v>
      </c>
      <c r="HR945">
        <v>102.676</v>
      </c>
    </row>
    <row r="946" spans="1:226">
      <c r="A946">
        <v>930</v>
      </c>
      <c r="B946">
        <v>1657132612.1</v>
      </c>
      <c r="C946">
        <v>12579.5</v>
      </c>
      <c r="D946" t="s">
        <v>2226</v>
      </c>
      <c r="E946" t="s">
        <v>2227</v>
      </c>
      <c r="F946">
        <v>5</v>
      </c>
      <c r="G946" t="s">
        <v>2007</v>
      </c>
      <c r="H946" t="s">
        <v>354</v>
      </c>
      <c r="I946">
        <v>1657132604.31429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1879.17186170825</v>
      </c>
      <c r="AK946">
        <v>1853.752</v>
      </c>
      <c r="AL946">
        <v>3.3918442190786</v>
      </c>
      <c r="AM946">
        <v>66.8851955056144</v>
      </c>
      <c r="AN946">
        <f>(AP946 - AO946 + BO946*1E3/(8.314*(BQ946+273.15)) * AR946/BN946 * AQ946) * BN946/(100*BB946) * 1000/(1000 - AP946)</f>
        <v>0</v>
      </c>
      <c r="AO946">
        <v>17.0307459359862</v>
      </c>
      <c r="AP946">
        <v>18.8979103030303</v>
      </c>
      <c r="AQ946">
        <v>0.006369469749836</v>
      </c>
      <c r="AR946">
        <v>77.4802015788082</v>
      </c>
      <c r="AS946">
        <v>9</v>
      </c>
      <c r="AT946">
        <v>2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6</v>
      </c>
      <c r="BC946">
        <v>0.5</v>
      </c>
      <c r="BD946" t="s">
        <v>355</v>
      </c>
      <c r="BE946">
        <v>2</v>
      </c>
      <c r="BF946" t="b">
        <v>1</v>
      </c>
      <c r="BG946">
        <v>1657132604.31429</v>
      </c>
      <c r="BH946">
        <v>1794.30714285714</v>
      </c>
      <c r="BI946">
        <v>1832.1175</v>
      </c>
      <c r="BJ946">
        <v>18.8586214285714</v>
      </c>
      <c r="BK946">
        <v>16.976175</v>
      </c>
      <c r="BL946">
        <v>1774.84392857143</v>
      </c>
      <c r="BM946">
        <v>18.6410821428571</v>
      </c>
      <c r="BN946">
        <v>499.989142857143</v>
      </c>
      <c r="BO946">
        <v>73.9170071428572</v>
      </c>
      <c r="BP946">
        <v>0.0468504857142857</v>
      </c>
      <c r="BQ946">
        <v>22.9467035714286</v>
      </c>
      <c r="BR946">
        <v>24.0024642857143</v>
      </c>
      <c r="BS946">
        <v>999.9</v>
      </c>
      <c r="BT946">
        <v>0</v>
      </c>
      <c r="BU946">
        <v>0</v>
      </c>
      <c r="BV946">
        <v>9987.14285714286</v>
      </c>
      <c r="BW946">
        <v>0</v>
      </c>
      <c r="BX946">
        <v>1765.98642857143</v>
      </c>
      <c r="BY946">
        <v>-37.8090071428571</v>
      </c>
      <c r="BZ946">
        <v>1828.79714285714</v>
      </c>
      <c r="CA946">
        <v>1863.7575</v>
      </c>
      <c r="CB946">
        <v>1.88244964285714</v>
      </c>
      <c r="CC946">
        <v>1832.1175</v>
      </c>
      <c r="CD946">
        <v>16.976175</v>
      </c>
      <c r="CE946">
        <v>1.39397357142857</v>
      </c>
      <c r="CF946">
        <v>1.25482785714286</v>
      </c>
      <c r="CG946">
        <v>11.8522285714286</v>
      </c>
      <c r="CH946">
        <v>10.2683535714286</v>
      </c>
      <c r="CI946">
        <v>1999.955</v>
      </c>
      <c r="CJ946">
        <v>0.979994035714285</v>
      </c>
      <c r="CK946">
        <v>0.0200054964285714</v>
      </c>
      <c r="CL946">
        <v>0</v>
      </c>
      <c r="CM946">
        <v>2.268475</v>
      </c>
      <c r="CN946">
        <v>0</v>
      </c>
      <c r="CO946">
        <v>4832.36214285714</v>
      </c>
      <c r="CP946">
        <v>17299.7464285714</v>
      </c>
      <c r="CQ946">
        <v>41.062</v>
      </c>
      <c r="CR946">
        <v>42.6847857142857</v>
      </c>
      <c r="CS946">
        <v>41.0465</v>
      </c>
      <c r="CT946">
        <v>40.8255</v>
      </c>
      <c r="CU946">
        <v>40.1293571428571</v>
      </c>
      <c r="CV946">
        <v>1959.94464285714</v>
      </c>
      <c r="CW946">
        <v>40.0103571428571</v>
      </c>
      <c r="CX946">
        <v>0</v>
      </c>
      <c r="CY946">
        <v>1657132592.5</v>
      </c>
      <c r="CZ946">
        <v>0</v>
      </c>
      <c r="DA946">
        <v>0</v>
      </c>
      <c r="DB946" t="s">
        <v>356</v>
      </c>
      <c r="DC946">
        <v>1656081770.5</v>
      </c>
      <c r="DD946">
        <v>1655399214.6</v>
      </c>
      <c r="DE946">
        <v>0</v>
      </c>
      <c r="DF946">
        <v>0.134</v>
      </c>
      <c r="DG946">
        <v>-0.06</v>
      </c>
      <c r="DH946">
        <v>9.331</v>
      </c>
      <c r="DI946">
        <v>0.511</v>
      </c>
      <c r="DJ946">
        <v>421</v>
      </c>
      <c r="DK946">
        <v>25</v>
      </c>
      <c r="DL946">
        <v>1.93</v>
      </c>
      <c r="DM946">
        <v>0.15</v>
      </c>
      <c r="DN946">
        <v>-37.9032073170732</v>
      </c>
      <c r="DO946">
        <v>-0.620707317073174</v>
      </c>
      <c r="DP946">
        <v>0.818714979855105</v>
      </c>
      <c r="DQ946">
        <v>0</v>
      </c>
      <c r="DR946">
        <v>1.90441658536585</v>
      </c>
      <c r="DS946">
        <v>-0.464403763066203</v>
      </c>
      <c r="DT946">
        <v>0.0526391712909116</v>
      </c>
      <c r="DU946">
        <v>0</v>
      </c>
      <c r="DV946">
        <v>0</v>
      </c>
      <c r="DW946">
        <v>2</v>
      </c>
      <c r="DX946" t="s">
        <v>367</v>
      </c>
      <c r="DY946">
        <v>2.96812</v>
      </c>
      <c r="DZ946">
        <v>2.70085</v>
      </c>
      <c r="EA946">
        <v>0.196342</v>
      </c>
      <c r="EB946">
        <v>0.199707</v>
      </c>
      <c r="EC946">
        <v>0.0711525</v>
      </c>
      <c r="ED946">
        <v>0.0666286</v>
      </c>
      <c r="EE946">
        <v>31118.1</v>
      </c>
      <c r="EF946">
        <v>33897.5</v>
      </c>
      <c r="EG946">
        <v>35126.4</v>
      </c>
      <c r="EH946">
        <v>38455.7</v>
      </c>
      <c r="EI946">
        <v>46334.6</v>
      </c>
      <c r="EJ946">
        <v>51846.8</v>
      </c>
      <c r="EK946">
        <v>54973.1</v>
      </c>
      <c r="EL946">
        <v>61686.5</v>
      </c>
      <c r="EM946">
        <v>1.8316</v>
      </c>
      <c r="EN946">
        <v>2.059</v>
      </c>
      <c r="EO946">
        <v>-0.00789762</v>
      </c>
      <c r="EP946">
        <v>0</v>
      </c>
      <c r="EQ946">
        <v>24.1544</v>
      </c>
      <c r="ER946">
        <v>999.9</v>
      </c>
      <c r="ES946">
        <v>34.929</v>
      </c>
      <c r="ET946">
        <v>39.358</v>
      </c>
      <c r="EU946">
        <v>33.8504</v>
      </c>
      <c r="EV946">
        <v>55.1131</v>
      </c>
      <c r="EW946">
        <v>35.5689</v>
      </c>
      <c r="EX946">
        <v>2</v>
      </c>
      <c r="EY946">
        <v>0.444756</v>
      </c>
      <c r="EZ946">
        <v>9.28105</v>
      </c>
      <c r="FA946">
        <v>19.9157</v>
      </c>
      <c r="FB946">
        <v>5.20052</v>
      </c>
      <c r="FC946">
        <v>12.0099</v>
      </c>
      <c r="FD946">
        <v>4.9756</v>
      </c>
      <c r="FE946">
        <v>3.294</v>
      </c>
      <c r="FF946">
        <v>9999</v>
      </c>
      <c r="FG946">
        <v>9999</v>
      </c>
      <c r="FH946">
        <v>9999</v>
      </c>
      <c r="FI946">
        <v>554.1</v>
      </c>
      <c r="FJ946">
        <v>1.8631</v>
      </c>
      <c r="FK946">
        <v>1.86783</v>
      </c>
      <c r="FL946">
        <v>1.86752</v>
      </c>
      <c r="FM946">
        <v>1.86884</v>
      </c>
      <c r="FN946">
        <v>1.86951</v>
      </c>
      <c r="FO946">
        <v>1.8656</v>
      </c>
      <c r="FP946">
        <v>1.86661</v>
      </c>
      <c r="FQ946">
        <v>1.86798</v>
      </c>
      <c r="FR946">
        <v>5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19.65</v>
      </c>
      <c r="GF946">
        <v>0.2196</v>
      </c>
      <c r="GG946">
        <v>5.21543574155078</v>
      </c>
      <c r="GH946">
        <v>0.0100486214095962</v>
      </c>
      <c r="GI946">
        <v>-1.74255938316833e-06</v>
      </c>
      <c r="GJ946">
        <v>3.40457676646056e-10</v>
      </c>
      <c r="GK946">
        <v>-0.0234001039270155</v>
      </c>
      <c r="GL946">
        <v>-0.0317258394575505</v>
      </c>
      <c r="GM946">
        <v>0.00293552719409138</v>
      </c>
      <c r="GN946">
        <v>-2.89779016759736e-05</v>
      </c>
      <c r="GO946">
        <v>-4</v>
      </c>
      <c r="GP946">
        <v>2214</v>
      </c>
      <c r="GQ946">
        <v>1</v>
      </c>
      <c r="GR946">
        <v>18</v>
      </c>
      <c r="GS946">
        <v>17514</v>
      </c>
      <c r="GT946">
        <v>28890</v>
      </c>
      <c r="GU946">
        <v>4.2334</v>
      </c>
      <c r="GV946">
        <v>2.63428</v>
      </c>
      <c r="GW946">
        <v>2.24854</v>
      </c>
      <c r="GX946">
        <v>2.73071</v>
      </c>
      <c r="GY946">
        <v>1.99585</v>
      </c>
      <c r="GZ946">
        <v>2.34253</v>
      </c>
      <c r="HA946">
        <v>42.3241</v>
      </c>
      <c r="HB946">
        <v>15.0164</v>
      </c>
      <c r="HC946">
        <v>18</v>
      </c>
      <c r="HD946">
        <v>446.879</v>
      </c>
      <c r="HE946">
        <v>599.945</v>
      </c>
      <c r="HF946">
        <v>13.0341</v>
      </c>
      <c r="HG946">
        <v>32.3766</v>
      </c>
      <c r="HH946">
        <v>30.0006</v>
      </c>
      <c r="HI946">
        <v>32.1497</v>
      </c>
      <c r="HJ946">
        <v>32.0318</v>
      </c>
      <c r="HK946">
        <v>84.7836</v>
      </c>
      <c r="HL946">
        <v>45.3424</v>
      </c>
      <c r="HM946">
        <v>0</v>
      </c>
      <c r="HN946">
        <v>12.375</v>
      </c>
      <c r="HO946">
        <v>1873.85</v>
      </c>
      <c r="HP946">
        <v>17.0189</v>
      </c>
      <c r="HQ946">
        <v>101.93</v>
      </c>
      <c r="HR946">
        <v>102.675</v>
      </c>
    </row>
    <row r="947" spans="1:226">
      <c r="A947">
        <v>931</v>
      </c>
      <c r="B947">
        <v>1657132617.1</v>
      </c>
      <c r="C947">
        <v>12584.5</v>
      </c>
      <c r="D947" t="s">
        <v>2228</v>
      </c>
      <c r="E947" t="s">
        <v>2229</v>
      </c>
      <c r="F947">
        <v>5</v>
      </c>
      <c r="G947" t="s">
        <v>2007</v>
      </c>
      <c r="H947" t="s">
        <v>354</v>
      </c>
      <c r="I947">
        <v>1657132609.6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1897.64949350273</v>
      </c>
      <c r="AK947">
        <v>1871.41587878788</v>
      </c>
      <c r="AL947">
        <v>3.57725486601516</v>
      </c>
      <c r="AM947">
        <v>66.8851955056144</v>
      </c>
      <c r="AN947">
        <f>(AP947 - AO947 + BO947*1E3/(8.314*(BQ947+273.15)) * AR947/BN947 * AQ947) * BN947/(100*BB947) * 1000/(1000 - AP947)</f>
        <v>0</v>
      </c>
      <c r="AO947">
        <v>17.0304882892598</v>
      </c>
      <c r="AP947">
        <v>18.9169866666667</v>
      </c>
      <c r="AQ947">
        <v>0.00112803906587313</v>
      </c>
      <c r="AR947">
        <v>77.4802015788082</v>
      </c>
      <c r="AS947">
        <v>9</v>
      </c>
      <c r="AT947">
        <v>2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6</v>
      </c>
      <c r="BC947">
        <v>0.5</v>
      </c>
      <c r="BD947" t="s">
        <v>355</v>
      </c>
      <c r="BE947">
        <v>2</v>
      </c>
      <c r="BF947" t="b">
        <v>1</v>
      </c>
      <c r="BG947">
        <v>1657132609.6</v>
      </c>
      <c r="BH947">
        <v>1812.09</v>
      </c>
      <c r="BI947">
        <v>1850.10777777778</v>
      </c>
      <c r="BJ947">
        <v>18.8851037037037</v>
      </c>
      <c r="BK947">
        <v>17.0243444444444</v>
      </c>
      <c r="BL947">
        <v>1792.50185185185</v>
      </c>
      <c r="BM947">
        <v>18.666362962963</v>
      </c>
      <c r="BN947">
        <v>499.992925925926</v>
      </c>
      <c r="BO947">
        <v>73.9166703703704</v>
      </c>
      <c r="BP947">
        <v>0.0468966740740741</v>
      </c>
      <c r="BQ947">
        <v>22.9539259259259</v>
      </c>
      <c r="BR947">
        <v>24.0130444444444</v>
      </c>
      <c r="BS947">
        <v>999.9</v>
      </c>
      <c r="BT947">
        <v>0</v>
      </c>
      <c r="BU947">
        <v>0</v>
      </c>
      <c r="BV947">
        <v>9989.81481481482</v>
      </c>
      <c r="BW947">
        <v>0</v>
      </c>
      <c r="BX947">
        <v>1358.90192592593</v>
      </c>
      <c r="BY947">
        <v>-38.0159037037037</v>
      </c>
      <c r="BZ947">
        <v>1846.97222222222</v>
      </c>
      <c r="CA947">
        <v>1882.14925925926</v>
      </c>
      <c r="CB947">
        <v>1.86076740740741</v>
      </c>
      <c r="CC947">
        <v>1850.10777777778</v>
      </c>
      <c r="CD947">
        <v>17.0243444444444</v>
      </c>
      <c r="CE947">
        <v>1.39592481481481</v>
      </c>
      <c r="CF947">
        <v>1.25838259259259</v>
      </c>
      <c r="CG947">
        <v>11.8734222222222</v>
      </c>
      <c r="CH947">
        <v>10.3107703703704</v>
      </c>
      <c r="CI947">
        <v>1999.98333333333</v>
      </c>
      <c r="CJ947">
        <v>0.979994925925926</v>
      </c>
      <c r="CK947">
        <v>0.0200046111111111</v>
      </c>
      <c r="CL947">
        <v>0</v>
      </c>
      <c r="CM947">
        <v>2.26361851851852</v>
      </c>
      <c r="CN947">
        <v>0</v>
      </c>
      <c r="CO947">
        <v>4600.98222222222</v>
      </c>
      <c r="CP947">
        <v>17299.9925925926</v>
      </c>
      <c r="CQ947">
        <v>41.069</v>
      </c>
      <c r="CR947">
        <v>42.687</v>
      </c>
      <c r="CS947">
        <v>41.0597037037037</v>
      </c>
      <c r="CT947">
        <v>40.847</v>
      </c>
      <c r="CU947">
        <v>40.147962962963</v>
      </c>
      <c r="CV947">
        <v>1959.97296296296</v>
      </c>
      <c r="CW947">
        <v>40.0103703703704</v>
      </c>
      <c r="CX947">
        <v>0</v>
      </c>
      <c r="CY947">
        <v>1657132597.3</v>
      </c>
      <c r="CZ947">
        <v>0</v>
      </c>
      <c r="DA947">
        <v>0</v>
      </c>
      <c r="DB947" t="s">
        <v>356</v>
      </c>
      <c r="DC947">
        <v>1656081770.5</v>
      </c>
      <c r="DD947">
        <v>1655399214.6</v>
      </c>
      <c r="DE947">
        <v>0</v>
      </c>
      <c r="DF947">
        <v>0.134</v>
      </c>
      <c r="DG947">
        <v>-0.06</v>
      </c>
      <c r="DH947">
        <v>9.331</v>
      </c>
      <c r="DI947">
        <v>0.511</v>
      </c>
      <c r="DJ947">
        <v>421</v>
      </c>
      <c r="DK947">
        <v>25</v>
      </c>
      <c r="DL947">
        <v>1.93</v>
      </c>
      <c r="DM947">
        <v>0.15</v>
      </c>
      <c r="DN947">
        <v>-38.0426097560976</v>
      </c>
      <c r="DO947">
        <v>-0.980418815331047</v>
      </c>
      <c r="DP947">
        <v>0.796610725941666</v>
      </c>
      <c r="DQ947">
        <v>0</v>
      </c>
      <c r="DR947">
        <v>1.88612048780488</v>
      </c>
      <c r="DS947">
        <v>-0.249096794425085</v>
      </c>
      <c r="DT947">
        <v>0.0402660717163888</v>
      </c>
      <c r="DU947">
        <v>0</v>
      </c>
      <c r="DV947">
        <v>0</v>
      </c>
      <c r="DW947">
        <v>2</v>
      </c>
      <c r="DX947" t="s">
        <v>367</v>
      </c>
      <c r="DY947">
        <v>2.96763</v>
      </c>
      <c r="DZ947">
        <v>2.70084</v>
      </c>
      <c r="EA947">
        <v>0.197424</v>
      </c>
      <c r="EB947">
        <v>0.200785</v>
      </c>
      <c r="EC947">
        <v>0.0711972</v>
      </c>
      <c r="ED947">
        <v>0.0666326</v>
      </c>
      <c r="EE947">
        <v>31075.6</v>
      </c>
      <c r="EF947">
        <v>33851.1</v>
      </c>
      <c r="EG947">
        <v>35125.8</v>
      </c>
      <c r="EH947">
        <v>38455.1</v>
      </c>
      <c r="EI947">
        <v>46331.8</v>
      </c>
      <c r="EJ947">
        <v>51846.2</v>
      </c>
      <c r="EK947">
        <v>54972.3</v>
      </c>
      <c r="EL947">
        <v>61686</v>
      </c>
      <c r="EM947">
        <v>1.831</v>
      </c>
      <c r="EN947">
        <v>2.0596</v>
      </c>
      <c r="EO947">
        <v>-0.00819564</v>
      </c>
      <c r="EP947">
        <v>0</v>
      </c>
      <c r="EQ947">
        <v>24.1646</v>
      </c>
      <c r="ER947">
        <v>999.9</v>
      </c>
      <c r="ES947">
        <v>34.929</v>
      </c>
      <c r="ET947">
        <v>39.347</v>
      </c>
      <c r="EU947">
        <v>33.8298</v>
      </c>
      <c r="EV947">
        <v>54.8531</v>
      </c>
      <c r="EW947">
        <v>35.5729</v>
      </c>
      <c r="EX947">
        <v>2</v>
      </c>
      <c r="EY947">
        <v>0.445244</v>
      </c>
      <c r="EZ947">
        <v>9.28105</v>
      </c>
      <c r="FA947">
        <v>19.9162</v>
      </c>
      <c r="FB947">
        <v>5.19932</v>
      </c>
      <c r="FC947">
        <v>12.0099</v>
      </c>
      <c r="FD947">
        <v>4.9752</v>
      </c>
      <c r="FE947">
        <v>3.294</v>
      </c>
      <c r="FF947">
        <v>9999</v>
      </c>
      <c r="FG947">
        <v>9999</v>
      </c>
      <c r="FH947">
        <v>9999</v>
      </c>
      <c r="FI947">
        <v>554.1</v>
      </c>
      <c r="FJ947">
        <v>1.8631</v>
      </c>
      <c r="FK947">
        <v>1.86783</v>
      </c>
      <c r="FL947">
        <v>1.86752</v>
      </c>
      <c r="FM947">
        <v>1.8688</v>
      </c>
      <c r="FN947">
        <v>1.86951</v>
      </c>
      <c r="FO947">
        <v>1.86557</v>
      </c>
      <c r="FP947">
        <v>1.86661</v>
      </c>
      <c r="FQ947">
        <v>1.86798</v>
      </c>
      <c r="FR947">
        <v>5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19.77</v>
      </c>
      <c r="GF947">
        <v>0.2203</v>
      </c>
      <c r="GG947">
        <v>5.21543574155078</v>
      </c>
      <c r="GH947">
        <v>0.0100486214095962</v>
      </c>
      <c r="GI947">
        <v>-1.74255938316833e-06</v>
      </c>
      <c r="GJ947">
        <v>3.40457676646056e-10</v>
      </c>
      <c r="GK947">
        <v>-0.0234001039270155</v>
      </c>
      <c r="GL947">
        <v>-0.0317258394575505</v>
      </c>
      <c r="GM947">
        <v>0.00293552719409138</v>
      </c>
      <c r="GN947">
        <v>-2.89779016759736e-05</v>
      </c>
      <c r="GO947">
        <v>-4</v>
      </c>
      <c r="GP947">
        <v>2214</v>
      </c>
      <c r="GQ947">
        <v>1</v>
      </c>
      <c r="GR947">
        <v>18</v>
      </c>
      <c r="GS947">
        <v>17514.1</v>
      </c>
      <c r="GT947">
        <v>28890</v>
      </c>
      <c r="GU947">
        <v>4.2627</v>
      </c>
      <c r="GV947">
        <v>2.63428</v>
      </c>
      <c r="GW947">
        <v>2.24854</v>
      </c>
      <c r="GX947">
        <v>2.72949</v>
      </c>
      <c r="GY947">
        <v>1.99585</v>
      </c>
      <c r="GZ947">
        <v>2.33398</v>
      </c>
      <c r="HA947">
        <v>42.3241</v>
      </c>
      <c r="HB947">
        <v>15.0076</v>
      </c>
      <c r="HC947">
        <v>18</v>
      </c>
      <c r="HD947">
        <v>446.545</v>
      </c>
      <c r="HE947">
        <v>600.497</v>
      </c>
      <c r="HF947">
        <v>13.0586</v>
      </c>
      <c r="HG947">
        <v>32.3852</v>
      </c>
      <c r="HH947">
        <v>30.0005</v>
      </c>
      <c r="HI947">
        <v>32.1554</v>
      </c>
      <c r="HJ947">
        <v>32.0403</v>
      </c>
      <c r="HK947">
        <v>85.3193</v>
      </c>
      <c r="HL947">
        <v>45.3424</v>
      </c>
      <c r="HM947">
        <v>0</v>
      </c>
      <c r="HN947">
        <v>12.3945</v>
      </c>
      <c r="HO947">
        <v>1887.29</v>
      </c>
      <c r="HP947">
        <v>17.0146</v>
      </c>
      <c r="HQ947">
        <v>101.928</v>
      </c>
      <c r="HR947">
        <v>102.674</v>
      </c>
    </row>
    <row r="948" spans="1:226">
      <c r="A948">
        <v>932</v>
      </c>
      <c r="B948">
        <v>1657132621.6</v>
      </c>
      <c r="C948">
        <v>12589</v>
      </c>
      <c r="D948" t="s">
        <v>2230</v>
      </c>
      <c r="E948" t="s">
        <v>2231</v>
      </c>
      <c r="F948">
        <v>5</v>
      </c>
      <c r="G948" t="s">
        <v>2007</v>
      </c>
      <c r="H948" t="s">
        <v>354</v>
      </c>
      <c r="I948">
        <v>1657132614.04444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1912.70624765015</v>
      </c>
      <c r="AK948">
        <v>1886.68345454545</v>
      </c>
      <c r="AL948">
        <v>3.45277296981473</v>
      </c>
      <c r="AM948">
        <v>66.8851955056144</v>
      </c>
      <c r="AN948">
        <f>(AP948 - AO948 + BO948*1E3/(8.314*(BQ948+273.15)) * AR948/BN948 * AQ948) * BN948/(100*BB948) * 1000/(1000 - AP948)</f>
        <v>0</v>
      </c>
      <c r="AO948">
        <v>17.0321073124177</v>
      </c>
      <c r="AP948">
        <v>18.9252806060606</v>
      </c>
      <c r="AQ948">
        <v>-0.000421092184182775</v>
      </c>
      <c r="AR948">
        <v>77.4802015788082</v>
      </c>
      <c r="AS948">
        <v>9</v>
      </c>
      <c r="AT948">
        <v>2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6</v>
      </c>
      <c r="BC948">
        <v>0.5</v>
      </c>
      <c r="BD948" t="s">
        <v>355</v>
      </c>
      <c r="BE948">
        <v>2</v>
      </c>
      <c r="BF948" t="b">
        <v>1</v>
      </c>
      <c r="BG948">
        <v>1657132614.04444</v>
      </c>
      <c r="BH948">
        <v>1827.09925925926</v>
      </c>
      <c r="BI948">
        <v>1865.03666666667</v>
      </c>
      <c r="BJ948">
        <v>18.9059</v>
      </c>
      <c r="BK948">
        <v>17.0306962962963</v>
      </c>
      <c r="BL948">
        <v>1807.40444444444</v>
      </c>
      <c r="BM948">
        <v>18.6862185185185</v>
      </c>
      <c r="BN948">
        <v>499.975592592593</v>
      </c>
      <c r="BO948">
        <v>73.9166333333333</v>
      </c>
      <c r="BP948">
        <v>0.0470196925925926</v>
      </c>
      <c r="BQ948">
        <v>22.9538074074074</v>
      </c>
      <c r="BR948">
        <v>24.0142148148148</v>
      </c>
      <c r="BS948">
        <v>999.9</v>
      </c>
      <c r="BT948">
        <v>0</v>
      </c>
      <c r="BU948">
        <v>0</v>
      </c>
      <c r="BV948">
        <v>9996.48148148148</v>
      </c>
      <c r="BW948">
        <v>0</v>
      </c>
      <c r="BX948">
        <v>1067.36340740741</v>
      </c>
      <c r="BY948">
        <v>-37.9370962962963</v>
      </c>
      <c r="BZ948">
        <v>1862.30851851852</v>
      </c>
      <c r="CA948">
        <v>1897.34962962963</v>
      </c>
      <c r="CB948">
        <v>1.87521592592593</v>
      </c>
      <c r="CC948">
        <v>1865.03666666667</v>
      </c>
      <c r="CD948">
        <v>17.0306962962963</v>
      </c>
      <c r="CE948">
        <v>1.39746111111111</v>
      </c>
      <c r="CF948">
        <v>1.25885111111111</v>
      </c>
      <c r="CG948">
        <v>11.8901148148148</v>
      </c>
      <c r="CH948">
        <v>10.3163555555556</v>
      </c>
      <c r="CI948">
        <v>1999.98296296296</v>
      </c>
      <c r="CJ948">
        <v>0.979995444444444</v>
      </c>
      <c r="CK948">
        <v>0.0200041444444444</v>
      </c>
      <c r="CL948">
        <v>0</v>
      </c>
      <c r="CM948">
        <v>2.27935925925926</v>
      </c>
      <c r="CN948">
        <v>0</v>
      </c>
      <c r="CO948">
        <v>4452.01222222222</v>
      </c>
      <c r="CP948">
        <v>17299.9851851852</v>
      </c>
      <c r="CQ948">
        <v>41.0853333333333</v>
      </c>
      <c r="CR948">
        <v>42.6847037037037</v>
      </c>
      <c r="CS948">
        <v>41.062</v>
      </c>
      <c r="CT948">
        <v>40.8656666666667</v>
      </c>
      <c r="CU948">
        <v>40.164037037037</v>
      </c>
      <c r="CV948">
        <v>1959.97296296296</v>
      </c>
      <c r="CW948">
        <v>40.01</v>
      </c>
      <c r="CX948">
        <v>0</v>
      </c>
      <c r="CY948">
        <v>1657132602.1</v>
      </c>
      <c r="CZ948">
        <v>0</v>
      </c>
      <c r="DA948">
        <v>0</v>
      </c>
      <c r="DB948" t="s">
        <v>356</v>
      </c>
      <c r="DC948">
        <v>1656081770.5</v>
      </c>
      <c r="DD948">
        <v>1655399214.6</v>
      </c>
      <c r="DE948">
        <v>0</v>
      </c>
      <c r="DF948">
        <v>0.134</v>
      </c>
      <c r="DG948">
        <v>-0.06</v>
      </c>
      <c r="DH948">
        <v>9.331</v>
      </c>
      <c r="DI948">
        <v>0.511</v>
      </c>
      <c r="DJ948">
        <v>421</v>
      </c>
      <c r="DK948">
        <v>25</v>
      </c>
      <c r="DL948">
        <v>1.93</v>
      </c>
      <c r="DM948">
        <v>0.15</v>
      </c>
      <c r="DN948">
        <v>-38.0213731707317</v>
      </c>
      <c r="DO948">
        <v>0.836853658536638</v>
      </c>
      <c r="DP948">
        <v>0.768654247822014</v>
      </c>
      <c r="DQ948">
        <v>0</v>
      </c>
      <c r="DR948">
        <v>1.87405487804878</v>
      </c>
      <c r="DS948">
        <v>0.0331883623693385</v>
      </c>
      <c r="DT948">
        <v>0.0288153060717654</v>
      </c>
      <c r="DU948">
        <v>1</v>
      </c>
      <c r="DV948">
        <v>1</v>
      </c>
      <c r="DW948">
        <v>2</v>
      </c>
      <c r="DX948" t="s">
        <v>357</v>
      </c>
      <c r="DY948">
        <v>2.9686</v>
      </c>
      <c r="DZ948">
        <v>2.70118</v>
      </c>
      <c r="EA948">
        <v>0.198347</v>
      </c>
      <c r="EB948">
        <v>0.201715</v>
      </c>
      <c r="EC948">
        <v>0.0712085</v>
      </c>
      <c r="ED948">
        <v>0.0666263</v>
      </c>
      <c r="EE948">
        <v>31038.9</v>
      </c>
      <c r="EF948">
        <v>33811.5</v>
      </c>
      <c r="EG948">
        <v>35124.9</v>
      </c>
      <c r="EH948">
        <v>38454.9</v>
      </c>
      <c r="EI948">
        <v>46330.7</v>
      </c>
      <c r="EJ948">
        <v>51845.8</v>
      </c>
      <c r="EK948">
        <v>54971.7</v>
      </c>
      <c r="EL948">
        <v>61685.1</v>
      </c>
      <c r="EM948">
        <v>1.8316</v>
      </c>
      <c r="EN948">
        <v>2.0588</v>
      </c>
      <c r="EO948">
        <v>-0.00917912</v>
      </c>
      <c r="EP948">
        <v>0</v>
      </c>
      <c r="EQ948">
        <v>24.1686</v>
      </c>
      <c r="ER948">
        <v>999.9</v>
      </c>
      <c r="ES948">
        <v>34.929</v>
      </c>
      <c r="ET948">
        <v>39.358</v>
      </c>
      <c r="EU948">
        <v>33.8482</v>
      </c>
      <c r="EV948">
        <v>54.8431</v>
      </c>
      <c r="EW948">
        <v>35.5809</v>
      </c>
      <c r="EX948">
        <v>2</v>
      </c>
      <c r="EY948">
        <v>0.445915</v>
      </c>
      <c r="EZ948">
        <v>9.28105</v>
      </c>
      <c r="FA948">
        <v>19.9166</v>
      </c>
      <c r="FB948">
        <v>5.20052</v>
      </c>
      <c r="FC948">
        <v>12.0099</v>
      </c>
      <c r="FD948">
        <v>4.9756</v>
      </c>
      <c r="FE948">
        <v>3.294</v>
      </c>
      <c r="FF948">
        <v>9999</v>
      </c>
      <c r="FG948">
        <v>9999</v>
      </c>
      <c r="FH948">
        <v>9999</v>
      </c>
      <c r="FI948">
        <v>554.1</v>
      </c>
      <c r="FJ948">
        <v>1.8631</v>
      </c>
      <c r="FK948">
        <v>1.86783</v>
      </c>
      <c r="FL948">
        <v>1.86752</v>
      </c>
      <c r="FM948">
        <v>1.86877</v>
      </c>
      <c r="FN948">
        <v>1.86951</v>
      </c>
      <c r="FO948">
        <v>1.86554</v>
      </c>
      <c r="FP948">
        <v>1.86661</v>
      </c>
      <c r="FQ948">
        <v>1.86798</v>
      </c>
      <c r="FR948">
        <v>5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19.88</v>
      </c>
      <c r="GF948">
        <v>0.2205</v>
      </c>
      <c r="GG948">
        <v>5.21543574155078</v>
      </c>
      <c r="GH948">
        <v>0.0100486214095962</v>
      </c>
      <c r="GI948">
        <v>-1.74255938316833e-06</v>
      </c>
      <c r="GJ948">
        <v>3.40457676646056e-10</v>
      </c>
      <c r="GK948">
        <v>-0.0234001039270155</v>
      </c>
      <c r="GL948">
        <v>-0.0317258394575505</v>
      </c>
      <c r="GM948">
        <v>0.00293552719409138</v>
      </c>
      <c r="GN948">
        <v>-2.89779016759736e-05</v>
      </c>
      <c r="GO948">
        <v>-4</v>
      </c>
      <c r="GP948">
        <v>2214</v>
      </c>
      <c r="GQ948">
        <v>1</v>
      </c>
      <c r="GR948">
        <v>18</v>
      </c>
      <c r="GS948">
        <v>17514.2</v>
      </c>
      <c r="GT948">
        <v>28890.1</v>
      </c>
      <c r="GU948">
        <v>4.28833</v>
      </c>
      <c r="GV948">
        <v>2.62939</v>
      </c>
      <c r="GW948">
        <v>2.24854</v>
      </c>
      <c r="GX948">
        <v>2.73071</v>
      </c>
      <c r="GY948">
        <v>1.99585</v>
      </c>
      <c r="GZ948">
        <v>2.35352</v>
      </c>
      <c r="HA948">
        <v>42.3241</v>
      </c>
      <c r="HB948">
        <v>15.0251</v>
      </c>
      <c r="HC948">
        <v>18</v>
      </c>
      <c r="HD948">
        <v>446.98</v>
      </c>
      <c r="HE948">
        <v>599.928</v>
      </c>
      <c r="HF948">
        <v>13.0785</v>
      </c>
      <c r="HG948">
        <v>32.3927</v>
      </c>
      <c r="HH948">
        <v>30.0005</v>
      </c>
      <c r="HI948">
        <v>32.1638</v>
      </c>
      <c r="HJ948">
        <v>32.0459</v>
      </c>
      <c r="HK948">
        <v>85.7921</v>
      </c>
      <c r="HL948">
        <v>45.3424</v>
      </c>
      <c r="HM948">
        <v>0</v>
      </c>
      <c r="HN948">
        <v>12.4031</v>
      </c>
      <c r="HO948">
        <v>1907.55</v>
      </c>
      <c r="HP948">
        <v>17.0125</v>
      </c>
      <c r="HQ948">
        <v>101.927</v>
      </c>
      <c r="HR948">
        <v>102.673</v>
      </c>
    </row>
    <row r="949" spans="1:226">
      <c r="A949">
        <v>933</v>
      </c>
      <c r="B949">
        <v>1657132627.1</v>
      </c>
      <c r="C949">
        <v>12594.5</v>
      </c>
      <c r="D949" t="s">
        <v>2232</v>
      </c>
      <c r="E949" t="s">
        <v>2233</v>
      </c>
      <c r="F949">
        <v>5</v>
      </c>
      <c r="G949" t="s">
        <v>2007</v>
      </c>
      <c r="H949" t="s">
        <v>354</v>
      </c>
      <c r="I949">
        <v>1657132619.33214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1931.83811322488</v>
      </c>
      <c r="AK949">
        <v>1905.28490909091</v>
      </c>
      <c r="AL949">
        <v>3.39271466074131</v>
      </c>
      <c r="AM949">
        <v>66.8851955056144</v>
      </c>
      <c r="AN949">
        <f>(AP949 - AO949 + BO949*1E3/(8.314*(BQ949+273.15)) * AR949/BN949 * AQ949) * BN949/(100*BB949) * 1000/(1000 - AP949)</f>
        <v>0</v>
      </c>
      <c r="AO949">
        <v>17.0294078273817</v>
      </c>
      <c r="AP949">
        <v>18.9245684848485</v>
      </c>
      <c r="AQ949">
        <v>0.000221364327469005</v>
      </c>
      <c r="AR949">
        <v>77.4802015788082</v>
      </c>
      <c r="AS949">
        <v>9</v>
      </c>
      <c r="AT949">
        <v>2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6</v>
      </c>
      <c r="BC949">
        <v>0.5</v>
      </c>
      <c r="BD949" t="s">
        <v>355</v>
      </c>
      <c r="BE949">
        <v>2</v>
      </c>
      <c r="BF949" t="b">
        <v>1</v>
      </c>
      <c r="BG949">
        <v>1657132619.33214</v>
      </c>
      <c r="BH949">
        <v>1844.88428571429</v>
      </c>
      <c r="BI949">
        <v>1883.07178571429</v>
      </c>
      <c r="BJ949">
        <v>18.9190714285714</v>
      </c>
      <c r="BK949">
        <v>17.0302642857143</v>
      </c>
      <c r="BL949">
        <v>1825.06357142857</v>
      </c>
      <c r="BM949">
        <v>18.6987678571429</v>
      </c>
      <c r="BN949">
        <v>499.993178571429</v>
      </c>
      <c r="BO949">
        <v>73.9162142857143</v>
      </c>
      <c r="BP949">
        <v>0.0470223</v>
      </c>
      <c r="BQ949">
        <v>22.9505214285714</v>
      </c>
      <c r="BR949">
        <v>24.0175678571429</v>
      </c>
      <c r="BS949">
        <v>999.9</v>
      </c>
      <c r="BT949">
        <v>0</v>
      </c>
      <c r="BU949">
        <v>0</v>
      </c>
      <c r="BV949">
        <v>9998.92857142857</v>
      </c>
      <c r="BW949">
        <v>0</v>
      </c>
      <c r="BX949">
        <v>900.233035714286</v>
      </c>
      <c r="BY949">
        <v>-38.1876214285714</v>
      </c>
      <c r="BZ949">
        <v>1880.46071428571</v>
      </c>
      <c r="CA949">
        <v>1915.69607142857</v>
      </c>
      <c r="CB949">
        <v>1.888805</v>
      </c>
      <c r="CC949">
        <v>1883.07178571429</v>
      </c>
      <c r="CD949">
        <v>17.0302642857143</v>
      </c>
      <c r="CE949">
        <v>1.39842535714286</v>
      </c>
      <c r="CF949">
        <v>1.25881321428571</v>
      </c>
      <c r="CG949">
        <v>11.9005785714286</v>
      </c>
      <c r="CH949">
        <v>10.3158964285714</v>
      </c>
      <c r="CI949">
        <v>2000.01428571429</v>
      </c>
      <c r="CJ949">
        <v>0.979995857142857</v>
      </c>
      <c r="CK949">
        <v>0.0200038142857143</v>
      </c>
      <c r="CL949">
        <v>0</v>
      </c>
      <c r="CM949">
        <v>2.31369642857143</v>
      </c>
      <c r="CN949">
        <v>0</v>
      </c>
      <c r="CO949">
        <v>4386.25535714286</v>
      </c>
      <c r="CP949">
        <v>17300.25</v>
      </c>
      <c r="CQ949">
        <v>41.107</v>
      </c>
      <c r="CR949">
        <v>42.6648571428571</v>
      </c>
      <c r="CS949">
        <v>41.062</v>
      </c>
      <c r="CT949">
        <v>40.8816428571428</v>
      </c>
      <c r="CU949">
        <v>40.1849285714286</v>
      </c>
      <c r="CV949">
        <v>1960.00392857143</v>
      </c>
      <c r="CW949">
        <v>40.01</v>
      </c>
      <c r="CX949">
        <v>0</v>
      </c>
      <c r="CY949">
        <v>1657132607.5</v>
      </c>
      <c r="CZ949">
        <v>0</v>
      </c>
      <c r="DA949">
        <v>0</v>
      </c>
      <c r="DB949" t="s">
        <v>356</v>
      </c>
      <c r="DC949">
        <v>1656081770.5</v>
      </c>
      <c r="DD949">
        <v>1655399214.6</v>
      </c>
      <c r="DE949">
        <v>0</v>
      </c>
      <c r="DF949">
        <v>0.134</v>
      </c>
      <c r="DG949">
        <v>-0.06</v>
      </c>
      <c r="DH949">
        <v>9.331</v>
      </c>
      <c r="DI949">
        <v>0.511</v>
      </c>
      <c r="DJ949">
        <v>421</v>
      </c>
      <c r="DK949">
        <v>25</v>
      </c>
      <c r="DL949">
        <v>1.93</v>
      </c>
      <c r="DM949">
        <v>0.15</v>
      </c>
      <c r="DN949">
        <v>-38.1043365853658</v>
      </c>
      <c r="DO949">
        <v>-0.15371080139371</v>
      </c>
      <c r="DP949">
        <v>0.751086389028228</v>
      </c>
      <c r="DQ949">
        <v>0</v>
      </c>
      <c r="DR949">
        <v>1.88059536585366</v>
      </c>
      <c r="DS949">
        <v>0.155587735191642</v>
      </c>
      <c r="DT949">
        <v>0.0161503142154075</v>
      </c>
      <c r="DU949">
        <v>0</v>
      </c>
      <c r="DV949">
        <v>0</v>
      </c>
      <c r="DW949">
        <v>2</v>
      </c>
      <c r="DX949" t="s">
        <v>367</v>
      </c>
      <c r="DY949">
        <v>2.96707</v>
      </c>
      <c r="DZ949">
        <v>2.70136</v>
      </c>
      <c r="EA949">
        <v>0.199517</v>
      </c>
      <c r="EB949">
        <v>0.20286</v>
      </c>
      <c r="EC949">
        <v>0.0712169</v>
      </c>
      <c r="ED949">
        <v>0.066619</v>
      </c>
      <c r="EE949">
        <v>30993.3</v>
      </c>
      <c r="EF949">
        <v>33762.2</v>
      </c>
      <c r="EG949">
        <v>35124.6</v>
      </c>
      <c r="EH949">
        <v>38454.1</v>
      </c>
      <c r="EI949">
        <v>46330.3</v>
      </c>
      <c r="EJ949">
        <v>51845.4</v>
      </c>
      <c r="EK949">
        <v>54971.7</v>
      </c>
      <c r="EL949">
        <v>61684.1</v>
      </c>
      <c r="EM949">
        <v>1.8294</v>
      </c>
      <c r="EN949">
        <v>2.0594</v>
      </c>
      <c r="EO949">
        <v>-0.0077486</v>
      </c>
      <c r="EP949">
        <v>0</v>
      </c>
      <c r="EQ949">
        <v>24.1706</v>
      </c>
      <c r="ER949">
        <v>999.9</v>
      </c>
      <c r="ES949">
        <v>34.929</v>
      </c>
      <c r="ET949">
        <v>39.358</v>
      </c>
      <c r="EU949">
        <v>33.8511</v>
      </c>
      <c r="EV949">
        <v>54.9031</v>
      </c>
      <c r="EW949">
        <v>35.637</v>
      </c>
      <c r="EX949">
        <v>2</v>
      </c>
      <c r="EY949">
        <v>0.446524</v>
      </c>
      <c r="EZ949">
        <v>9.28105</v>
      </c>
      <c r="FA949">
        <v>19.9166</v>
      </c>
      <c r="FB949">
        <v>5.20172</v>
      </c>
      <c r="FC949">
        <v>12.0099</v>
      </c>
      <c r="FD949">
        <v>4.976</v>
      </c>
      <c r="FE949">
        <v>3.294</v>
      </c>
      <c r="FF949">
        <v>9999</v>
      </c>
      <c r="FG949">
        <v>9999</v>
      </c>
      <c r="FH949">
        <v>9999</v>
      </c>
      <c r="FI949">
        <v>554.1</v>
      </c>
      <c r="FJ949">
        <v>1.86313</v>
      </c>
      <c r="FK949">
        <v>1.86783</v>
      </c>
      <c r="FL949">
        <v>1.86752</v>
      </c>
      <c r="FM949">
        <v>1.86874</v>
      </c>
      <c r="FN949">
        <v>1.86951</v>
      </c>
      <c r="FO949">
        <v>1.86554</v>
      </c>
      <c r="FP949">
        <v>1.86658</v>
      </c>
      <c r="FQ949">
        <v>1.86798</v>
      </c>
      <c r="FR949">
        <v>5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20</v>
      </c>
      <c r="GF949">
        <v>0.2207</v>
      </c>
      <c r="GG949">
        <v>5.21543574155078</v>
      </c>
      <c r="GH949">
        <v>0.0100486214095962</v>
      </c>
      <c r="GI949">
        <v>-1.74255938316833e-06</v>
      </c>
      <c r="GJ949">
        <v>3.40457676646056e-10</v>
      </c>
      <c r="GK949">
        <v>-0.0234001039270155</v>
      </c>
      <c r="GL949">
        <v>-0.0317258394575505</v>
      </c>
      <c r="GM949">
        <v>0.00293552719409138</v>
      </c>
      <c r="GN949">
        <v>-2.89779016759736e-05</v>
      </c>
      <c r="GO949">
        <v>-4</v>
      </c>
      <c r="GP949">
        <v>2214</v>
      </c>
      <c r="GQ949">
        <v>1</v>
      </c>
      <c r="GR949">
        <v>18</v>
      </c>
      <c r="GS949">
        <v>17514.3</v>
      </c>
      <c r="GT949">
        <v>28890.2</v>
      </c>
      <c r="GU949">
        <v>4.31763</v>
      </c>
      <c r="GV949">
        <v>2.63306</v>
      </c>
      <c r="GW949">
        <v>2.24854</v>
      </c>
      <c r="GX949">
        <v>2.72949</v>
      </c>
      <c r="GY949">
        <v>1.99585</v>
      </c>
      <c r="GZ949">
        <v>2.35229</v>
      </c>
      <c r="HA949">
        <v>42.3241</v>
      </c>
      <c r="HB949">
        <v>15.0164</v>
      </c>
      <c r="HC949">
        <v>18</v>
      </c>
      <c r="HD949">
        <v>445.673</v>
      </c>
      <c r="HE949">
        <v>600.481</v>
      </c>
      <c r="HF949">
        <v>13.1033</v>
      </c>
      <c r="HG949">
        <v>32.3996</v>
      </c>
      <c r="HH949">
        <v>30.0005</v>
      </c>
      <c r="HI949">
        <v>32.1724</v>
      </c>
      <c r="HJ949">
        <v>32.0543</v>
      </c>
      <c r="HK949">
        <v>86.4209</v>
      </c>
      <c r="HL949">
        <v>45.3424</v>
      </c>
      <c r="HM949">
        <v>0</v>
      </c>
      <c r="HN949">
        <v>12.4081</v>
      </c>
      <c r="HO949">
        <v>1921</v>
      </c>
      <c r="HP949">
        <v>17.0184</v>
      </c>
      <c r="HQ949">
        <v>101.926</v>
      </c>
      <c r="HR949">
        <v>102.671</v>
      </c>
    </row>
    <row r="950" spans="1:226">
      <c r="A950">
        <v>934</v>
      </c>
      <c r="B950">
        <v>1657132632.1</v>
      </c>
      <c r="C950">
        <v>12599.5</v>
      </c>
      <c r="D950" t="s">
        <v>2234</v>
      </c>
      <c r="E950" t="s">
        <v>2235</v>
      </c>
      <c r="F950">
        <v>5</v>
      </c>
      <c r="G950" t="s">
        <v>2007</v>
      </c>
      <c r="H950" t="s">
        <v>354</v>
      </c>
      <c r="I950">
        <v>1657132624.61852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1948.90008973267</v>
      </c>
      <c r="AK950">
        <v>1922.66824242424</v>
      </c>
      <c r="AL950">
        <v>3.43232663347268</v>
      </c>
      <c r="AM950">
        <v>66.8851955056144</v>
      </c>
      <c r="AN950">
        <f>(AP950 - AO950 + BO950*1E3/(8.314*(BQ950+273.15)) * AR950/BN950 * AQ950) * BN950/(100*BB950) * 1000/(1000 - AP950)</f>
        <v>0</v>
      </c>
      <c r="AO950">
        <v>17.0258761251528</v>
      </c>
      <c r="AP950">
        <v>18.9267327272727</v>
      </c>
      <c r="AQ950">
        <v>-0.000159856895368496</v>
      </c>
      <c r="AR950">
        <v>77.4802015788082</v>
      </c>
      <c r="AS950">
        <v>9</v>
      </c>
      <c r="AT950">
        <v>2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6</v>
      </c>
      <c r="BC950">
        <v>0.5</v>
      </c>
      <c r="BD950" t="s">
        <v>355</v>
      </c>
      <c r="BE950">
        <v>2</v>
      </c>
      <c r="BF950" t="b">
        <v>1</v>
      </c>
      <c r="BG950">
        <v>1657132624.61852</v>
      </c>
      <c r="BH950">
        <v>1862.71037037037</v>
      </c>
      <c r="BI950">
        <v>1900.82111111111</v>
      </c>
      <c r="BJ950">
        <v>18.924462962963</v>
      </c>
      <c r="BK950">
        <v>17.0283111111111</v>
      </c>
      <c r="BL950">
        <v>1842.7637037037</v>
      </c>
      <c r="BM950">
        <v>18.7039222222222</v>
      </c>
      <c r="BN950">
        <v>500.010444444444</v>
      </c>
      <c r="BO950">
        <v>73.9159148148148</v>
      </c>
      <c r="BP950">
        <v>0.0469843666666667</v>
      </c>
      <c r="BQ950">
        <v>22.9477851851852</v>
      </c>
      <c r="BR950">
        <v>24.0129703703704</v>
      </c>
      <c r="BS950">
        <v>999.9</v>
      </c>
      <c r="BT950">
        <v>0</v>
      </c>
      <c r="BU950">
        <v>0</v>
      </c>
      <c r="BV950">
        <v>10000.9259259259</v>
      </c>
      <c r="BW950">
        <v>0</v>
      </c>
      <c r="BX950">
        <v>880.354407407407</v>
      </c>
      <c r="BY950">
        <v>-38.1119</v>
      </c>
      <c r="BZ950">
        <v>1898.64037037037</v>
      </c>
      <c r="CA950">
        <v>1933.74962962963</v>
      </c>
      <c r="CB950">
        <v>1.89615814814815</v>
      </c>
      <c r="CC950">
        <v>1900.82111111111</v>
      </c>
      <c r="CD950">
        <v>17.0283111111111</v>
      </c>
      <c r="CE950">
        <v>1.39881814814815</v>
      </c>
      <c r="CF950">
        <v>1.25866333333333</v>
      </c>
      <c r="CG950">
        <v>11.9048444444444</v>
      </c>
      <c r="CH950">
        <v>10.3141185185185</v>
      </c>
      <c r="CI950">
        <v>2000.01481481482</v>
      </c>
      <c r="CJ950">
        <v>0.979995888888889</v>
      </c>
      <c r="CK950">
        <v>0.0200037888888889</v>
      </c>
      <c r="CL950">
        <v>0</v>
      </c>
      <c r="CM950">
        <v>2.34931851851852</v>
      </c>
      <c r="CN950">
        <v>0</v>
      </c>
      <c r="CO950">
        <v>4376.36851851852</v>
      </c>
      <c r="CP950">
        <v>17300.2555555556</v>
      </c>
      <c r="CQ950">
        <v>41.1226666666667</v>
      </c>
      <c r="CR950">
        <v>42.6571481481481</v>
      </c>
      <c r="CS950">
        <v>41.062</v>
      </c>
      <c r="CT950">
        <v>40.9025555555556</v>
      </c>
      <c r="CU950">
        <v>40.201037037037</v>
      </c>
      <c r="CV950">
        <v>1960.00444444444</v>
      </c>
      <c r="CW950">
        <v>40.01</v>
      </c>
      <c r="CX950">
        <v>0</v>
      </c>
      <c r="CY950">
        <v>1657132612.3</v>
      </c>
      <c r="CZ950">
        <v>0</v>
      </c>
      <c r="DA950">
        <v>0</v>
      </c>
      <c r="DB950" t="s">
        <v>356</v>
      </c>
      <c r="DC950">
        <v>1656081770.5</v>
      </c>
      <c r="DD950">
        <v>1655399214.6</v>
      </c>
      <c r="DE950">
        <v>0</v>
      </c>
      <c r="DF950">
        <v>0.134</v>
      </c>
      <c r="DG950">
        <v>-0.06</v>
      </c>
      <c r="DH950">
        <v>9.331</v>
      </c>
      <c r="DI950">
        <v>0.511</v>
      </c>
      <c r="DJ950">
        <v>421</v>
      </c>
      <c r="DK950">
        <v>25</v>
      </c>
      <c r="DL950">
        <v>1.93</v>
      </c>
      <c r="DM950">
        <v>0.15</v>
      </c>
      <c r="DN950">
        <v>-38.1576951219512</v>
      </c>
      <c r="DO950">
        <v>-0.426357491289145</v>
      </c>
      <c r="DP950">
        <v>0.717006348562301</v>
      </c>
      <c r="DQ950">
        <v>0</v>
      </c>
      <c r="DR950">
        <v>1.88950975609756</v>
      </c>
      <c r="DS950">
        <v>0.0977613240418139</v>
      </c>
      <c r="DT950">
        <v>0.0104089252245732</v>
      </c>
      <c r="DU950">
        <v>1</v>
      </c>
      <c r="DV950">
        <v>1</v>
      </c>
      <c r="DW950">
        <v>2</v>
      </c>
      <c r="DX950" t="s">
        <v>357</v>
      </c>
      <c r="DY950">
        <v>2.96801</v>
      </c>
      <c r="DZ950">
        <v>2.70026</v>
      </c>
      <c r="EA950">
        <v>0.200549</v>
      </c>
      <c r="EB950">
        <v>0.203856</v>
      </c>
      <c r="EC950">
        <v>0.0712172</v>
      </c>
      <c r="ED950">
        <v>0.0666172</v>
      </c>
      <c r="EE950">
        <v>30953.2</v>
      </c>
      <c r="EF950">
        <v>33719.4</v>
      </c>
      <c r="EG950">
        <v>35124.6</v>
      </c>
      <c r="EH950">
        <v>38453.5</v>
      </c>
      <c r="EI950">
        <v>46330.7</v>
      </c>
      <c r="EJ950">
        <v>51844.5</v>
      </c>
      <c r="EK950">
        <v>54972.1</v>
      </c>
      <c r="EL950">
        <v>61682.9</v>
      </c>
      <c r="EM950">
        <v>1.8306</v>
      </c>
      <c r="EN950">
        <v>2.0592</v>
      </c>
      <c r="EO950">
        <v>-0.00849366</v>
      </c>
      <c r="EP950">
        <v>0</v>
      </c>
      <c r="EQ950">
        <v>24.1666</v>
      </c>
      <c r="ER950">
        <v>999.9</v>
      </c>
      <c r="ES950">
        <v>34.904</v>
      </c>
      <c r="ET950">
        <v>39.368</v>
      </c>
      <c r="EU950">
        <v>33.8438</v>
      </c>
      <c r="EV950">
        <v>54.8531</v>
      </c>
      <c r="EW950">
        <v>35.5489</v>
      </c>
      <c r="EX950">
        <v>2</v>
      </c>
      <c r="EY950">
        <v>0.447378</v>
      </c>
      <c r="EZ950">
        <v>9.28105</v>
      </c>
      <c r="FA950">
        <v>19.9155</v>
      </c>
      <c r="FB950">
        <v>5.20052</v>
      </c>
      <c r="FC950">
        <v>12.0099</v>
      </c>
      <c r="FD950">
        <v>4.976</v>
      </c>
      <c r="FE950">
        <v>3.294</v>
      </c>
      <c r="FF950">
        <v>9999</v>
      </c>
      <c r="FG950">
        <v>9999</v>
      </c>
      <c r="FH950">
        <v>9999</v>
      </c>
      <c r="FI950">
        <v>554.1</v>
      </c>
      <c r="FJ950">
        <v>1.8631</v>
      </c>
      <c r="FK950">
        <v>1.86783</v>
      </c>
      <c r="FL950">
        <v>1.86752</v>
      </c>
      <c r="FM950">
        <v>1.86874</v>
      </c>
      <c r="FN950">
        <v>1.86951</v>
      </c>
      <c r="FO950">
        <v>1.86557</v>
      </c>
      <c r="FP950">
        <v>1.86661</v>
      </c>
      <c r="FQ950">
        <v>1.86798</v>
      </c>
      <c r="FR950">
        <v>5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20.12</v>
      </c>
      <c r="GF950">
        <v>0.2208</v>
      </c>
      <c r="GG950">
        <v>5.21543574155078</v>
      </c>
      <c r="GH950">
        <v>0.0100486214095962</v>
      </c>
      <c r="GI950">
        <v>-1.74255938316833e-06</v>
      </c>
      <c r="GJ950">
        <v>3.40457676646056e-10</v>
      </c>
      <c r="GK950">
        <v>-0.0234001039270155</v>
      </c>
      <c r="GL950">
        <v>-0.0317258394575505</v>
      </c>
      <c r="GM950">
        <v>0.00293552719409138</v>
      </c>
      <c r="GN950">
        <v>-2.89779016759736e-05</v>
      </c>
      <c r="GO950">
        <v>-4</v>
      </c>
      <c r="GP950">
        <v>2214</v>
      </c>
      <c r="GQ950">
        <v>1</v>
      </c>
      <c r="GR950">
        <v>18</v>
      </c>
      <c r="GS950">
        <v>17514.4</v>
      </c>
      <c r="GT950">
        <v>28890.3</v>
      </c>
      <c r="GU950">
        <v>4.34204</v>
      </c>
      <c r="GV950">
        <v>2.62939</v>
      </c>
      <c r="GW950">
        <v>2.24854</v>
      </c>
      <c r="GX950">
        <v>2.73071</v>
      </c>
      <c r="GY950">
        <v>1.99585</v>
      </c>
      <c r="GZ950">
        <v>2.34253</v>
      </c>
      <c r="HA950">
        <v>42.3241</v>
      </c>
      <c r="HB950">
        <v>15.0164</v>
      </c>
      <c r="HC950">
        <v>18</v>
      </c>
      <c r="HD950">
        <v>446.46</v>
      </c>
      <c r="HE950">
        <v>600.381</v>
      </c>
      <c r="HF950">
        <v>13.1229</v>
      </c>
      <c r="HG950">
        <v>32.4082</v>
      </c>
      <c r="HH950">
        <v>30.0007</v>
      </c>
      <c r="HI950">
        <v>32.178</v>
      </c>
      <c r="HJ950">
        <v>32.0599</v>
      </c>
      <c r="HK950">
        <v>86.9742</v>
      </c>
      <c r="HL950">
        <v>45.3424</v>
      </c>
      <c r="HM950">
        <v>0</v>
      </c>
      <c r="HN950">
        <v>12.4093</v>
      </c>
      <c r="HO950">
        <v>1941.13</v>
      </c>
      <c r="HP950">
        <v>17.0176</v>
      </c>
      <c r="HQ950">
        <v>101.927</v>
      </c>
      <c r="HR950">
        <v>102.669</v>
      </c>
    </row>
    <row r="951" spans="1:226">
      <c r="A951">
        <v>935</v>
      </c>
      <c r="B951">
        <v>1657132637.1</v>
      </c>
      <c r="C951">
        <v>12604.5</v>
      </c>
      <c r="D951" t="s">
        <v>2236</v>
      </c>
      <c r="E951" t="s">
        <v>2237</v>
      </c>
      <c r="F951">
        <v>5</v>
      </c>
      <c r="G951" t="s">
        <v>2007</v>
      </c>
      <c r="H951" t="s">
        <v>354</v>
      </c>
      <c r="I951">
        <v>1657132629.33214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1965.8169782642</v>
      </c>
      <c r="AK951">
        <v>1939.64781818182</v>
      </c>
      <c r="AL951">
        <v>3.46080440856172</v>
      </c>
      <c r="AM951">
        <v>66.8851955056144</v>
      </c>
      <c r="AN951">
        <f>(AP951 - AO951 + BO951*1E3/(8.314*(BQ951+273.15)) * AR951/BN951 * AQ951) * BN951/(100*BB951) * 1000/(1000 - AP951)</f>
        <v>0</v>
      </c>
      <c r="AO951">
        <v>17.0234277663103</v>
      </c>
      <c r="AP951">
        <v>18.917616969697</v>
      </c>
      <c r="AQ951">
        <v>-1.26484349263313e-05</v>
      </c>
      <c r="AR951">
        <v>77.4802015788082</v>
      </c>
      <c r="AS951">
        <v>10</v>
      </c>
      <c r="AT951">
        <v>2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6</v>
      </c>
      <c r="BC951">
        <v>0.5</v>
      </c>
      <c r="BD951" t="s">
        <v>355</v>
      </c>
      <c r="BE951">
        <v>2</v>
      </c>
      <c r="BF951" t="b">
        <v>1</v>
      </c>
      <c r="BG951">
        <v>1657132629.33214</v>
      </c>
      <c r="BH951">
        <v>1878.515</v>
      </c>
      <c r="BI951">
        <v>1916.9075</v>
      </c>
      <c r="BJ951">
        <v>18.9241464285714</v>
      </c>
      <c r="BK951">
        <v>17.025375</v>
      </c>
      <c r="BL951">
        <v>1858.45678571429</v>
      </c>
      <c r="BM951">
        <v>18.7036107142857</v>
      </c>
      <c r="BN951">
        <v>500.025392857143</v>
      </c>
      <c r="BO951">
        <v>73.9158714285714</v>
      </c>
      <c r="BP951">
        <v>0.0468173464285714</v>
      </c>
      <c r="BQ951">
        <v>22.9452678571429</v>
      </c>
      <c r="BR951">
        <v>24.0072642857143</v>
      </c>
      <c r="BS951">
        <v>999.9</v>
      </c>
      <c r="BT951">
        <v>0</v>
      </c>
      <c r="BU951">
        <v>0</v>
      </c>
      <c r="BV951">
        <v>10007.8571428571</v>
      </c>
      <c r="BW951">
        <v>0</v>
      </c>
      <c r="BX951">
        <v>901.876285714286</v>
      </c>
      <c r="BY951">
        <v>-38.393225</v>
      </c>
      <c r="BZ951">
        <v>1914.74857142857</v>
      </c>
      <c r="CA951">
        <v>1950.10821428571</v>
      </c>
      <c r="CB951">
        <v>1.89877035714286</v>
      </c>
      <c r="CC951">
        <v>1916.9075</v>
      </c>
      <c r="CD951">
        <v>17.025375</v>
      </c>
      <c r="CE951">
        <v>1.39879428571429</v>
      </c>
      <c r="CF951">
        <v>1.25844607142857</v>
      </c>
      <c r="CG951">
        <v>11.9045714285714</v>
      </c>
      <c r="CH951">
        <v>10.311525</v>
      </c>
      <c r="CI951">
        <v>2000.03142857143</v>
      </c>
      <c r="CJ951">
        <v>0.979995714285714</v>
      </c>
      <c r="CK951">
        <v>0.0200039285714286</v>
      </c>
      <c r="CL951">
        <v>0</v>
      </c>
      <c r="CM951">
        <v>2.30944285714286</v>
      </c>
      <c r="CN951">
        <v>0</v>
      </c>
      <c r="CO951">
        <v>4392.24357142857</v>
      </c>
      <c r="CP951">
        <v>17300.4035714286</v>
      </c>
      <c r="CQ951">
        <v>41.125</v>
      </c>
      <c r="CR951">
        <v>42.6405</v>
      </c>
      <c r="CS951">
        <v>41.0665</v>
      </c>
      <c r="CT951">
        <v>40.9126428571428</v>
      </c>
      <c r="CU951">
        <v>40.20725</v>
      </c>
      <c r="CV951">
        <v>1960.02035714286</v>
      </c>
      <c r="CW951">
        <v>40.01</v>
      </c>
      <c r="CX951">
        <v>0</v>
      </c>
      <c r="CY951">
        <v>1657132617.1</v>
      </c>
      <c r="CZ951">
        <v>0</v>
      </c>
      <c r="DA951">
        <v>0</v>
      </c>
      <c r="DB951" t="s">
        <v>356</v>
      </c>
      <c r="DC951">
        <v>1656081770.5</v>
      </c>
      <c r="DD951">
        <v>1655399214.6</v>
      </c>
      <c r="DE951">
        <v>0</v>
      </c>
      <c r="DF951">
        <v>0.134</v>
      </c>
      <c r="DG951">
        <v>-0.06</v>
      </c>
      <c r="DH951">
        <v>9.331</v>
      </c>
      <c r="DI951">
        <v>0.511</v>
      </c>
      <c r="DJ951">
        <v>421</v>
      </c>
      <c r="DK951">
        <v>25</v>
      </c>
      <c r="DL951">
        <v>1.93</v>
      </c>
      <c r="DM951">
        <v>0.15</v>
      </c>
      <c r="DN951">
        <v>-38.1542463414634</v>
      </c>
      <c r="DO951">
        <v>-1.27063484320565</v>
      </c>
      <c r="DP951">
        <v>0.665816424966302</v>
      </c>
      <c r="DQ951">
        <v>0</v>
      </c>
      <c r="DR951">
        <v>1.8956687804878</v>
      </c>
      <c r="DS951">
        <v>0.0464046689895478</v>
      </c>
      <c r="DT951">
        <v>0.00569724974091456</v>
      </c>
      <c r="DU951">
        <v>1</v>
      </c>
      <c r="DV951">
        <v>1</v>
      </c>
      <c r="DW951">
        <v>2</v>
      </c>
      <c r="DX951" t="s">
        <v>357</v>
      </c>
      <c r="DY951">
        <v>2.96823</v>
      </c>
      <c r="DZ951">
        <v>2.70106</v>
      </c>
      <c r="EA951">
        <v>0.201588</v>
      </c>
      <c r="EB951">
        <v>0.20492</v>
      </c>
      <c r="EC951">
        <v>0.071185</v>
      </c>
      <c r="ED951">
        <v>0.0665921</v>
      </c>
      <c r="EE951">
        <v>30912.4</v>
      </c>
      <c r="EF951">
        <v>33672.8</v>
      </c>
      <c r="EG951">
        <v>35124.1</v>
      </c>
      <c r="EH951">
        <v>38452</v>
      </c>
      <c r="EI951">
        <v>46331.1</v>
      </c>
      <c r="EJ951">
        <v>51844.7</v>
      </c>
      <c r="EK951">
        <v>54970.7</v>
      </c>
      <c r="EL951">
        <v>61681.5</v>
      </c>
      <c r="EM951">
        <v>1.8298</v>
      </c>
      <c r="EN951">
        <v>2.059</v>
      </c>
      <c r="EO951">
        <v>-0.0113249</v>
      </c>
      <c r="EP951">
        <v>0</v>
      </c>
      <c r="EQ951">
        <v>24.1584</v>
      </c>
      <c r="ER951">
        <v>999.9</v>
      </c>
      <c r="ES951">
        <v>34.904</v>
      </c>
      <c r="ET951">
        <v>39.368</v>
      </c>
      <c r="EU951">
        <v>33.8433</v>
      </c>
      <c r="EV951">
        <v>54.6531</v>
      </c>
      <c r="EW951">
        <v>35.5248</v>
      </c>
      <c r="EX951">
        <v>2</v>
      </c>
      <c r="EY951">
        <v>0.448191</v>
      </c>
      <c r="EZ951">
        <v>9.28105</v>
      </c>
      <c r="FA951">
        <v>19.9165</v>
      </c>
      <c r="FB951">
        <v>5.20411</v>
      </c>
      <c r="FC951">
        <v>12.0099</v>
      </c>
      <c r="FD951">
        <v>4.976</v>
      </c>
      <c r="FE951">
        <v>3.294</v>
      </c>
      <c r="FF951">
        <v>9999</v>
      </c>
      <c r="FG951">
        <v>9999</v>
      </c>
      <c r="FH951">
        <v>9999</v>
      </c>
      <c r="FI951">
        <v>554.1</v>
      </c>
      <c r="FJ951">
        <v>1.8631</v>
      </c>
      <c r="FK951">
        <v>1.86783</v>
      </c>
      <c r="FL951">
        <v>1.86752</v>
      </c>
      <c r="FM951">
        <v>1.86874</v>
      </c>
      <c r="FN951">
        <v>1.86951</v>
      </c>
      <c r="FO951">
        <v>1.86557</v>
      </c>
      <c r="FP951">
        <v>1.86658</v>
      </c>
      <c r="FQ951">
        <v>1.86798</v>
      </c>
      <c r="FR951">
        <v>5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20.24</v>
      </c>
      <c r="GF951">
        <v>0.2202</v>
      </c>
      <c r="GG951">
        <v>5.21543574155078</v>
      </c>
      <c r="GH951">
        <v>0.0100486214095962</v>
      </c>
      <c r="GI951">
        <v>-1.74255938316833e-06</v>
      </c>
      <c r="GJ951">
        <v>3.40457676646056e-10</v>
      </c>
      <c r="GK951">
        <v>-0.0234001039270155</v>
      </c>
      <c r="GL951">
        <v>-0.0317258394575505</v>
      </c>
      <c r="GM951">
        <v>0.00293552719409138</v>
      </c>
      <c r="GN951">
        <v>-2.89779016759736e-05</v>
      </c>
      <c r="GO951">
        <v>-4</v>
      </c>
      <c r="GP951">
        <v>2214</v>
      </c>
      <c r="GQ951">
        <v>1</v>
      </c>
      <c r="GR951">
        <v>18</v>
      </c>
      <c r="GS951">
        <v>17514.4</v>
      </c>
      <c r="GT951">
        <v>28890.4</v>
      </c>
      <c r="GU951">
        <v>4.3689</v>
      </c>
      <c r="GV951">
        <v>2.63062</v>
      </c>
      <c r="GW951">
        <v>2.24854</v>
      </c>
      <c r="GX951">
        <v>2.73193</v>
      </c>
      <c r="GY951">
        <v>1.99585</v>
      </c>
      <c r="GZ951">
        <v>2.3584</v>
      </c>
      <c r="HA951">
        <v>42.3241</v>
      </c>
      <c r="HB951">
        <v>15.0076</v>
      </c>
      <c r="HC951">
        <v>18</v>
      </c>
      <c r="HD951">
        <v>446.003</v>
      </c>
      <c r="HE951">
        <v>600.281</v>
      </c>
      <c r="HF951">
        <v>13.1422</v>
      </c>
      <c r="HG951">
        <v>32.4139</v>
      </c>
      <c r="HH951">
        <v>30.0009</v>
      </c>
      <c r="HI951">
        <v>32.1837</v>
      </c>
      <c r="HJ951">
        <v>32.0655</v>
      </c>
      <c r="HK951">
        <v>87.4607</v>
      </c>
      <c r="HL951">
        <v>45.3424</v>
      </c>
      <c r="HM951">
        <v>0</v>
      </c>
      <c r="HN951">
        <v>12.4093</v>
      </c>
      <c r="HO951">
        <v>1954.57</v>
      </c>
      <c r="HP951">
        <v>17.0314</v>
      </c>
      <c r="HQ951">
        <v>101.924</v>
      </c>
      <c r="HR951">
        <v>102.666</v>
      </c>
    </row>
    <row r="952" spans="1:226">
      <c r="A952">
        <v>936</v>
      </c>
      <c r="B952">
        <v>1657132642.1</v>
      </c>
      <c r="C952">
        <v>12609.5</v>
      </c>
      <c r="D952" t="s">
        <v>2238</v>
      </c>
      <c r="E952" t="s">
        <v>2239</v>
      </c>
      <c r="F952">
        <v>5</v>
      </c>
      <c r="G952" t="s">
        <v>2007</v>
      </c>
      <c r="H952" t="s">
        <v>354</v>
      </c>
      <c r="I952">
        <v>1657132634.6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1981.88132389175</v>
      </c>
      <c r="AK952">
        <v>1956.39296969697</v>
      </c>
      <c r="AL952">
        <v>3.27011087156818</v>
      </c>
      <c r="AM952">
        <v>66.8851955056144</v>
      </c>
      <c r="AN952">
        <f>(AP952 - AO952 + BO952*1E3/(8.314*(BQ952+273.15)) * AR952/BN952 * AQ952) * BN952/(100*BB952) * 1000/(1000 - AP952)</f>
        <v>0</v>
      </c>
      <c r="AO952">
        <v>17.0186759026107</v>
      </c>
      <c r="AP952">
        <v>18.9085</v>
      </c>
      <c r="AQ952">
        <v>-0.000213741693201911</v>
      </c>
      <c r="AR952">
        <v>77.4802015788082</v>
      </c>
      <c r="AS952">
        <v>9</v>
      </c>
      <c r="AT952">
        <v>2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6</v>
      </c>
      <c r="BC952">
        <v>0.5</v>
      </c>
      <c r="BD952" t="s">
        <v>355</v>
      </c>
      <c r="BE952">
        <v>2</v>
      </c>
      <c r="BF952" t="b">
        <v>1</v>
      </c>
      <c r="BG952">
        <v>1657132634.6</v>
      </c>
      <c r="BH952">
        <v>1896.23407407407</v>
      </c>
      <c r="BI952">
        <v>1934.30148148148</v>
      </c>
      <c r="BJ952">
        <v>18.9198592592593</v>
      </c>
      <c r="BK952">
        <v>17.0212444444444</v>
      </c>
      <c r="BL952">
        <v>1876.05111111111</v>
      </c>
      <c r="BM952">
        <v>18.699537037037</v>
      </c>
      <c r="BN952">
        <v>500.018592592593</v>
      </c>
      <c r="BO952">
        <v>73.9158407407407</v>
      </c>
      <c r="BP952">
        <v>0.0468239185185185</v>
      </c>
      <c r="BQ952">
        <v>22.9411333333333</v>
      </c>
      <c r="BR952">
        <v>23.9956851851852</v>
      </c>
      <c r="BS952">
        <v>999.9</v>
      </c>
      <c r="BT952">
        <v>0</v>
      </c>
      <c r="BU952">
        <v>0</v>
      </c>
      <c r="BV952">
        <v>10006.4814814815</v>
      </c>
      <c r="BW952">
        <v>0</v>
      </c>
      <c r="BX952">
        <v>983.767888888889</v>
      </c>
      <c r="BY952">
        <v>-38.0684592592593</v>
      </c>
      <c r="BZ952">
        <v>1932.80111111111</v>
      </c>
      <c r="CA952">
        <v>1967.79666666667</v>
      </c>
      <c r="CB952">
        <v>1.89862259259259</v>
      </c>
      <c r="CC952">
        <v>1934.30148148148</v>
      </c>
      <c r="CD952">
        <v>17.0212444444444</v>
      </c>
      <c r="CE952">
        <v>1.39847740740741</v>
      </c>
      <c r="CF952">
        <v>1.25813962962963</v>
      </c>
      <c r="CG952">
        <v>11.9011407407407</v>
      </c>
      <c r="CH952">
        <v>10.3078851851852</v>
      </c>
      <c r="CI952">
        <v>2000.00851851852</v>
      </c>
      <c r="CJ952">
        <v>0.979995444444444</v>
      </c>
      <c r="CK952">
        <v>0.0200041444444444</v>
      </c>
      <c r="CL952">
        <v>0</v>
      </c>
      <c r="CM952">
        <v>2.30008518518519</v>
      </c>
      <c r="CN952">
        <v>0</v>
      </c>
      <c r="CO952">
        <v>4435.67185185185</v>
      </c>
      <c r="CP952">
        <v>17300.2111111111</v>
      </c>
      <c r="CQ952">
        <v>41.125</v>
      </c>
      <c r="CR952">
        <v>42.6433703703704</v>
      </c>
      <c r="CS952">
        <v>41.076</v>
      </c>
      <c r="CT952">
        <v>40.9278148148148</v>
      </c>
      <c r="CU952">
        <v>40.208</v>
      </c>
      <c r="CV952">
        <v>1959.99777777778</v>
      </c>
      <c r="CW952">
        <v>40.01</v>
      </c>
      <c r="CX952">
        <v>0</v>
      </c>
      <c r="CY952">
        <v>1657132622.5</v>
      </c>
      <c r="CZ952">
        <v>0</v>
      </c>
      <c r="DA952">
        <v>0</v>
      </c>
      <c r="DB952" t="s">
        <v>356</v>
      </c>
      <c r="DC952">
        <v>1656081770.5</v>
      </c>
      <c r="DD952">
        <v>1655399214.6</v>
      </c>
      <c r="DE952">
        <v>0</v>
      </c>
      <c r="DF952">
        <v>0.134</v>
      </c>
      <c r="DG952">
        <v>-0.06</v>
      </c>
      <c r="DH952">
        <v>9.331</v>
      </c>
      <c r="DI952">
        <v>0.511</v>
      </c>
      <c r="DJ952">
        <v>421</v>
      </c>
      <c r="DK952">
        <v>25</v>
      </c>
      <c r="DL952">
        <v>1.93</v>
      </c>
      <c r="DM952">
        <v>0.15</v>
      </c>
      <c r="DN952">
        <v>-38.1516463414634</v>
      </c>
      <c r="DO952">
        <v>1.79271219512197</v>
      </c>
      <c r="DP952">
        <v>0.808849912846014</v>
      </c>
      <c r="DQ952">
        <v>0</v>
      </c>
      <c r="DR952">
        <v>1.89819682926829</v>
      </c>
      <c r="DS952">
        <v>0.0064557491289171</v>
      </c>
      <c r="DT952">
        <v>0.0031915891286274</v>
      </c>
      <c r="DU952">
        <v>1</v>
      </c>
      <c r="DV952">
        <v>1</v>
      </c>
      <c r="DW952">
        <v>2</v>
      </c>
      <c r="DX952" t="s">
        <v>357</v>
      </c>
      <c r="DY952">
        <v>2.96762</v>
      </c>
      <c r="DZ952">
        <v>2.7005</v>
      </c>
      <c r="EA952">
        <v>0.20258</v>
      </c>
      <c r="EB952">
        <v>0.205862</v>
      </c>
      <c r="EC952">
        <v>0.0711657</v>
      </c>
      <c r="ED952">
        <v>0.0665828</v>
      </c>
      <c r="EE952">
        <v>30873.4</v>
      </c>
      <c r="EF952">
        <v>33633.3</v>
      </c>
      <c r="EG952">
        <v>35123.5</v>
      </c>
      <c r="EH952">
        <v>38452.6</v>
      </c>
      <c r="EI952">
        <v>46332.3</v>
      </c>
      <c r="EJ952">
        <v>51845.1</v>
      </c>
      <c r="EK952">
        <v>54971</v>
      </c>
      <c r="EL952">
        <v>61681.3</v>
      </c>
      <c r="EM952">
        <v>1.8298</v>
      </c>
      <c r="EN952">
        <v>2.059</v>
      </c>
      <c r="EO952">
        <v>-0.00998378</v>
      </c>
      <c r="EP952">
        <v>0</v>
      </c>
      <c r="EQ952">
        <v>24.1503</v>
      </c>
      <c r="ER952">
        <v>999.9</v>
      </c>
      <c r="ES952">
        <v>34.904</v>
      </c>
      <c r="ET952">
        <v>39.368</v>
      </c>
      <c r="EU952">
        <v>33.8414</v>
      </c>
      <c r="EV952">
        <v>54.9631</v>
      </c>
      <c r="EW952">
        <v>35.5609</v>
      </c>
      <c r="EX952">
        <v>2</v>
      </c>
      <c r="EY952">
        <v>0.44813</v>
      </c>
      <c r="EZ952">
        <v>9.28105</v>
      </c>
      <c r="FA952">
        <v>19.9159</v>
      </c>
      <c r="FB952">
        <v>5.19812</v>
      </c>
      <c r="FC952">
        <v>12.0099</v>
      </c>
      <c r="FD952">
        <v>4.9752</v>
      </c>
      <c r="FE952">
        <v>3.2938</v>
      </c>
      <c r="FF952">
        <v>9999</v>
      </c>
      <c r="FG952">
        <v>9999</v>
      </c>
      <c r="FH952">
        <v>9999</v>
      </c>
      <c r="FI952">
        <v>554.1</v>
      </c>
      <c r="FJ952">
        <v>1.8631</v>
      </c>
      <c r="FK952">
        <v>1.86783</v>
      </c>
      <c r="FL952">
        <v>1.86752</v>
      </c>
      <c r="FM952">
        <v>1.86874</v>
      </c>
      <c r="FN952">
        <v>1.86951</v>
      </c>
      <c r="FO952">
        <v>1.86554</v>
      </c>
      <c r="FP952">
        <v>1.86661</v>
      </c>
      <c r="FQ952">
        <v>1.86798</v>
      </c>
      <c r="FR952">
        <v>5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20.36</v>
      </c>
      <c r="GF952">
        <v>0.2199</v>
      </c>
      <c r="GG952">
        <v>5.21543574155078</v>
      </c>
      <c r="GH952">
        <v>0.0100486214095962</v>
      </c>
      <c r="GI952">
        <v>-1.74255938316833e-06</v>
      </c>
      <c r="GJ952">
        <v>3.40457676646056e-10</v>
      </c>
      <c r="GK952">
        <v>-0.0234001039270155</v>
      </c>
      <c r="GL952">
        <v>-0.0317258394575505</v>
      </c>
      <c r="GM952">
        <v>0.00293552719409138</v>
      </c>
      <c r="GN952">
        <v>-2.89779016759736e-05</v>
      </c>
      <c r="GO952">
        <v>-4</v>
      </c>
      <c r="GP952">
        <v>2214</v>
      </c>
      <c r="GQ952">
        <v>1</v>
      </c>
      <c r="GR952">
        <v>18</v>
      </c>
      <c r="GS952">
        <v>17514.5</v>
      </c>
      <c r="GT952">
        <v>28890.5</v>
      </c>
      <c r="GU952">
        <v>4.39453</v>
      </c>
      <c r="GV952">
        <v>2.62573</v>
      </c>
      <c r="GW952">
        <v>2.24854</v>
      </c>
      <c r="GX952">
        <v>2.72949</v>
      </c>
      <c r="GY952">
        <v>1.99585</v>
      </c>
      <c r="GZ952">
        <v>2.35352</v>
      </c>
      <c r="HA952">
        <v>42.3241</v>
      </c>
      <c r="HB952">
        <v>15.0076</v>
      </c>
      <c r="HC952">
        <v>18</v>
      </c>
      <c r="HD952">
        <v>446.065</v>
      </c>
      <c r="HE952">
        <v>600.337</v>
      </c>
      <c r="HF952">
        <v>13.1565</v>
      </c>
      <c r="HG952">
        <v>32.4196</v>
      </c>
      <c r="HH952">
        <v>30.0006</v>
      </c>
      <c r="HI952">
        <v>32.1922</v>
      </c>
      <c r="HJ952">
        <v>32.0711</v>
      </c>
      <c r="HK952">
        <v>87.9528</v>
      </c>
      <c r="HL952">
        <v>45.3424</v>
      </c>
      <c r="HM952">
        <v>0</v>
      </c>
      <c r="HN952">
        <v>12.4093</v>
      </c>
      <c r="HO952">
        <v>1974.88</v>
      </c>
      <c r="HP952">
        <v>17.0447</v>
      </c>
      <c r="HQ952">
        <v>101.924</v>
      </c>
      <c r="HR952">
        <v>102.666</v>
      </c>
    </row>
    <row r="953" spans="1:226">
      <c r="A953">
        <v>937</v>
      </c>
      <c r="B953">
        <v>1657132647.1</v>
      </c>
      <c r="C953">
        <v>12614.5</v>
      </c>
      <c r="D953" t="s">
        <v>2240</v>
      </c>
      <c r="E953" t="s">
        <v>2241</v>
      </c>
      <c r="F953">
        <v>5</v>
      </c>
      <c r="G953" t="s">
        <v>2007</v>
      </c>
      <c r="H953" t="s">
        <v>354</v>
      </c>
      <c r="I953">
        <v>1657132639.31429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1998.85728507299</v>
      </c>
      <c r="AK953">
        <v>1973.02684848485</v>
      </c>
      <c r="AL953">
        <v>3.30416454133689</v>
      </c>
      <c r="AM953">
        <v>66.8851955056144</v>
      </c>
      <c r="AN953">
        <f>(AP953 - AO953 + BO953*1E3/(8.314*(BQ953+273.15)) * AR953/BN953 * AQ953) * BN953/(100*BB953) * 1000/(1000 - AP953)</f>
        <v>0</v>
      </c>
      <c r="AO953">
        <v>17.0149250765592</v>
      </c>
      <c r="AP953">
        <v>18.899643030303</v>
      </c>
      <c r="AQ953">
        <v>-0.000140127517500333</v>
      </c>
      <c r="AR953">
        <v>77.4802015788082</v>
      </c>
      <c r="AS953">
        <v>9</v>
      </c>
      <c r="AT953">
        <v>2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6</v>
      </c>
      <c r="BC953">
        <v>0.5</v>
      </c>
      <c r="BD953" t="s">
        <v>355</v>
      </c>
      <c r="BE953">
        <v>2</v>
      </c>
      <c r="BF953" t="b">
        <v>1</v>
      </c>
      <c r="BG953">
        <v>1657132639.31429</v>
      </c>
      <c r="BH953">
        <v>1911.85035714286</v>
      </c>
      <c r="BI953">
        <v>1949.89142857143</v>
      </c>
      <c r="BJ953">
        <v>18.91305</v>
      </c>
      <c r="BK953">
        <v>17.0177785714286</v>
      </c>
      <c r="BL953">
        <v>1891.55714285714</v>
      </c>
      <c r="BM953">
        <v>18.6930285714286</v>
      </c>
      <c r="BN953">
        <v>499.992928571429</v>
      </c>
      <c r="BO953">
        <v>73.9161035714286</v>
      </c>
      <c r="BP953">
        <v>0.0468681035714286</v>
      </c>
      <c r="BQ953">
        <v>22.9367107142857</v>
      </c>
      <c r="BR953">
        <v>23.9946071428571</v>
      </c>
      <c r="BS953">
        <v>999.9</v>
      </c>
      <c r="BT953">
        <v>0</v>
      </c>
      <c r="BU953">
        <v>0</v>
      </c>
      <c r="BV953">
        <v>10002.1428571429</v>
      </c>
      <c r="BW953">
        <v>0</v>
      </c>
      <c r="BX953">
        <v>1136.13185714286</v>
      </c>
      <c r="BY953">
        <v>-38.0424607142857</v>
      </c>
      <c r="BZ953">
        <v>1948.70464285714</v>
      </c>
      <c r="CA953">
        <v>1983.64964285714</v>
      </c>
      <c r="CB953">
        <v>1.89526892857143</v>
      </c>
      <c r="CC953">
        <v>1949.89142857143</v>
      </c>
      <c r="CD953">
        <v>17.0177785714286</v>
      </c>
      <c r="CE953">
        <v>1.39797892857143</v>
      </c>
      <c r="CF953">
        <v>1.25788785714286</v>
      </c>
      <c r="CG953">
        <v>11.8957285714286</v>
      </c>
      <c r="CH953">
        <v>10.3048892857143</v>
      </c>
      <c r="CI953">
        <v>2000.03785714286</v>
      </c>
      <c r="CJ953">
        <v>0.979995428571429</v>
      </c>
      <c r="CK953">
        <v>0.0200041571428571</v>
      </c>
      <c r="CL953">
        <v>0</v>
      </c>
      <c r="CM953">
        <v>2.26375714285714</v>
      </c>
      <c r="CN953">
        <v>0</v>
      </c>
      <c r="CO953">
        <v>4524.28892857143</v>
      </c>
      <c r="CP953">
        <v>17300.4714285714</v>
      </c>
      <c r="CQ953">
        <v>41.1294285714286</v>
      </c>
      <c r="CR953">
        <v>42.6316428571429</v>
      </c>
      <c r="CS953">
        <v>41.08</v>
      </c>
      <c r="CT953">
        <v>40.9281428571429</v>
      </c>
      <c r="CU953">
        <v>40.21175</v>
      </c>
      <c r="CV953">
        <v>1960.02642857143</v>
      </c>
      <c r="CW953">
        <v>40.01</v>
      </c>
      <c r="CX953">
        <v>0</v>
      </c>
      <c r="CY953">
        <v>1657132627.3</v>
      </c>
      <c r="CZ953">
        <v>0</v>
      </c>
      <c r="DA953">
        <v>0</v>
      </c>
      <c r="DB953" t="s">
        <v>356</v>
      </c>
      <c r="DC953">
        <v>1656081770.5</v>
      </c>
      <c r="DD953">
        <v>1655399214.6</v>
      </c>
      <c r="DE953">
        <v>0</v>
      </c>
      <c r="DF953">
        <v>0.134</v>
      </c>
      <c r="DG953">
        <v>-0.06</v>
      </c>
      <c r="DH953">
        <v>9.331</v>
      </c>
      <c r="DI953">
        <v>0.511</v>
      </c>
      <c r="DJ953">
        <v>421</v>
      </c>
      <c r="DK953">
        <v>25</v>
      </c>
      <c r="DL953">
        <v>1.93</v>
      </c>
      <c r="DM953">
        <v>0.15</v>
      </c>
      <c r="DN953">
        <v>-38.0895073170732</v>
      </c>
      <c r="DO953">
        <v>2.07672125435536</v>
      </c>
      <c r="DP953">
        <v>0.790077008407884</v>
      </c>
      <c r="DQ953">
        <v>0</v>
      </c>
      <c r="DR953">
        <v>1.89700024390244</v>
      </c>
      <c r="DS953">
        <v>-0.028329407665502</v>
      </c>
      <c r="DT953">
        <v>0.00429410457334857</v>
      </c>
      <c r="DU953">
        <v>1</v>
      </c>
      <c r="DV953">
        <v>1</v>
      </c>
      <c r="DW953">
        <v>2</v>
      </c>
      <c r="DX953" t="s">
        <v>357</v>
      </c>
      <c r="DY953">
        <v>2.96822</v>
      </c>
      <c r="DZ953">
        <v>2.70119</v>
      </c>
      <c r="EA953">
        <v>0.203585</v>
      </c>
      <c r="EB953">
        <v>0.206884</v>
      </c>
      <c r="EC953">
        <v>0.0711401</v>
      </c>
      <c r="ED953">
        <v>0.0665783</v>
      </c>
      <c r="EE953">
        <v>30834.3</v>
      </c>
      <c r="EF953">
        <v>33589.2</v>
      </c>
      <c r="EG953">
        <v>35123.4</v>
      </c>
      <c r="EH953">
        <v>38451.8</v>
      </c>
      <c r="EI953">
        <v>46333.1</v>
      </c>
      <c r="EJ953">
        <v>51844.7</v>
      </c>
      <c r="EK953">
        <v>54970.5</v>
      </c>
      <c r="EL953">
        <v>61680.5</v>
      </c>
      <c r="EM953">
        <v>1.831</v>
      </c>
      <c r="EN953">
        <v>2.0588</v>
      </c>
      <c r="EO953">
        <v>-0.00804663</v>
      </c>
      <c r="EP953">
        <v>0</v>
      </c>
      <c r="EQ953">
        <v>24.1401</v>
      </c>
      <c r="ER953">
        <v>999.9</v>
      </c>
      <c r="ES953">
        <v>34.88</v>
      </c>
      <c r="ET953">
        <v>39.388</v>
      </c>
      <c r="EU953">
        <v>33.8557</v>
      </c>
      <c r="EV953">
        <v>54.7331</v>
      </c>
      <c r="EW953">
        <v>35.5489</v>
      </c>
      <c r="EX953">
        <v>2</v>
      </c>
      <c r="EY953">
        <v>0.448902</v>
      </c>
      <c r="EZ953">
        <v>9.28105</v>
      </c>
      <c r="FA953">
        <v>19.9169</v>
      </c>
      <c r="FB953">
        <v>5.19812</v>
      </c>
      <c r="FC953">
        <v>12.0099</v>
      </c>
      <c r="FD953">
        <v>4.9756</v>
      </c>
      <c r="FE953">
        <v>3.294</v>
      </c>
      <c r="FF953">
        <v>9999</v>
      </c>
      <c r="FG953">
        <v>9999</v>
      </c>
      <c r="FH953">
        <v>9999</v>
      </c>
      <c r="FI953">
        <v>554.1</v>
      </c>
      <c r="FJ953">
        <v>1.8631</v>
      </c>
      <c r="FK953">
        <v>1.86783</v>
      </c>
      <c r="FL953">
        <v>1.86752</v>
      </c>
      <c r="FM953">
        <v>1.86874</v>
      </c>
      <c r="FN953">
        <v>1.86951</v>
      </c>
      <c r="FO953">
        <v>1.86557</v>
      </c>
      <c r="FP953">
        <v>1.86661</v>
      </c>
      <c r="FQ953">
        <v>1.86798</v>
      </c>
      <c r="FR953">
        <v>5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20.47</v>
      </c>
      <c r="GF953">
        <v>0.2194</v>
      </c>
      <c r="GG953">
        <v>5.21543574155078</v>
      </c>
      <c r="GH953">
        <v>0.0100486214095962</v>
      </c>
      <c r="GI953">
        <v>-1.74255938316833e-06</v>
      </c>
      <c r="GJ953">
        <v>3.40457676646056e-10</v>
      </c>
      <c r="GK953">
        <v>-0.0234001039270155</v>
      </c>
      <c r="GL953">
        <v>-0.0317258394575505</v>
      </c>
      <c r="GM953">
        <v>0.00293552719409138</v>
      </c>
      <c r="GN953">
        <v>-2.89779016759736e-05</v>
      </c>
      <c r="GO953">
        <v>-4</v>
      </c>
      <c r="GP953">
        <v>2214</v>
      </c>
      <c r="GQ953">
        <v>1</v>
      </c>
      <c r="GR953">
        <v>18</v>
      </c>
      <c r="GS953">
        <v>17514.6</v>
      </c>
      <c r="GT953">
        <v>28890.5</v>
      </c>
      <c r="GU953">
        <v>4.42261</v>
      </c>
      <c r="GV953">
        <v>2.63306</v>
      </c>
      <c r="GW953">
        <v>2.24854</v>
      </c>
      <c r="GX953">
        <v>2.73071</v>
      </c>
      <c r="GY953">
        <v>1.99585</v>
      </c>
      <c r="GZ953">
        <v>2.32788</v>
      </c>
      <c r="HA953">
        <v>42.3241</v>
      </c>
      <c r="HB953">
        <v>14.9901</v>
      </c>
      <c r="HC953">
        <v>18</v>
      </c>
      <c r="HD953">
        <v>446.852</v>
      </c>
      <c r="HE953">
        <v>600.236</v>
      </c>
      <c r="HF953">
        <v>13.1728</v>
      </c>
      <c r="HG953">
        <v>32.4254</v>
      </c>
      <c r="HH953">
        <v>30.0008</v>
      </c>
      <c r="HI953">
        <v>32.1978</v>
      </c>
      <c r="HJ953">
        <v>32.0767</v>
      </c>
      <c r="HK953">
        <v>88.5065</v>
      </c>
      <c r="HL953">
        <v>45.3424</v>
      </c>
      <c r="HM953">
        <v>0</v>
      </c>
      <c r="HN953">
        <v>12.409</v>
      </c>
      <c r="HO953">
        <v>1988.4</v>
      </c>
      <c r="HP953">
        <v>17.0609</v>
      </c>
      <c r="HQ953">
        <v>101.923</v>
      </c>
      <c r="HR953">
        <v>102.665</v>
      </c>
    </row>
    <row r="954" spans="1:226">
      <c r="A954">
        <v>938</v>
      </c>
      <c r="B954">
        <v>1657133766.6</v>
      </c>
      <c r="C954">
        <v>13734</v>
      </c>
      <c r="D954" t="s">
        <v>2242</v>
      </c>
      <c r="E954" t="s">
        <v>2243</v>
      </c>
      <c r="F954">
        <v>5</v>
      </c>
      <c r="G954" t="s">
        <v>2244</v>
      </c>
      <c r="H954" t="s">
        <v>354</v>
      </c>
      <c r="I954">
        <v>1657133758.85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429.129132941955</v>
      </c>
      <c r="AK954">
        <v>418.33396969697</v>
      </c>
      <c r="AL954">
        <v>0.0292278522785865</v>
      </c>
      <c r="AM954">
        <v>66.8954142111081</v>
      </c>
      <c r="AN954">
        <f>(AP954 - AO954 + BO954*1E3/(8.314*(BQ954+273.15)) * AR954/BN954 * AQ954) * BN954/(100*BB954) * 1000/(1000 - AP954)</f>
        <v>0</v>
      </c>
      <c r="AO954">
        <v>22.1194933635971</v>
      </c>
      <c r="AP954">
        <v>24.5500151515152</v>
      </c>
      <c r="AQ954">
        <v>-0.00124999383407789</v>
      </c>
      <c r="AR954">
        <v>77.468627987597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6</v>
      </c>
      <c r="BC954">
        <v>0.5</v>
      </c>
      <c r="BD954" t="s">
        <v>355</v>
      </c>
      <c r="BE954">
        <v>2</v>
      </c>
      <c r="BF954" t="b">
        <v>1</v>
      </c>
      <c r="BG954">
        <v>1657133758.85</v>
      </c>
      <c r="BH954">
        <v>408.032033333333</v>
      </c>
      <c r="BI954">
        <v>419.680533333333</v>
      </c>
      <c r="BJ954">
        <v>24.5617733333333</v>
      </c>
      <c r="BK954">
        <v>22.1260566666667</v>
      </c>
      <c r="BL954">
        <v>399.062533333333</v>
      </c>
      <c r="BM954">
        <v>24.36862</v>
      </c>
      <c r="BN954">
        <v>500.001266666667</v>
      </c>
      <c r="BO954">
        <v>73.9054666666667</v>
      </c>
      <c r="BP954">
        <v>0.0576098766666667</v>
      </c>
      <c r="BQ954">
        <v>27.18249</v>
      </c>
      <c r="BR954">
        <v>28.10262</v>
      </c>
      <c r="BS954">
        <v>999.9</v>
      </c>
      <c r="BT954">
        <v>0</v>
      </c>
      <c r="BU954">
        <v>0</v>
      </c>
      <c r="BV954">
        <v>9998.5</v>
      </c>
      <c r="BW954">
        <v>0</v>
      </c>
      <c r="BX954">
        <v>1262.76366666667</v>
      </c>
      <c r="BY954">
        <v>-11.64841</v>
      </c>
      <c r="BZ954">
        <v>418.306566666667</v>
      </c>
      <c r="CA954">
        <v>429.1764</v>
      </c>
      <c r="CB954">
        <v>2.43572566666667</v>
      </c>
      <c r="CC954">
        <v>419.680533333333</v>
      </c>
      <c r="CD954">
        <v>22.1260566666667</v>
      </c>
      <c r="CE954">
        <v>1.81524866666667</v>
      </c>
      <c r="CF954">
        <v>1.635236</v>
      </c>
      <c r="CG954">
        <v>15.9187233333333</v>
      </c>
      <c r="CH954">
        <v>14.2949133333333</v>
      </c>
      <c r="CI954">
        <v>1999.98266666667</v>
      </c>
      <c r="CJ954">
        <v>0.9800022</v>
      </c>
      <c r="CK954">
        <v>0.0199978866666667</v>
      </c>
      <c r="CL954">
        <v>0</v>
      </c>
      <c r="CM954">
        <v>2.21676</v>
      </c>
      <c r="CN954">
        <v>0</v>
      </c>
      <c r="CO954">
        <v>7672.49766666667</v>
      </c>
      <c r="CP954">
        <v>17300.01</v>
      </c>
      <c r="CQ954">
        <v>47.187</v>
      </c>
      <c r="CR954">
        <v>48</v>
      </c>
      <c r="CS954">
        <v>47.0641</v>
      </c>
      <c r="CT954">
        <v>46.437</v>
      </c>
      <c r="CU954">
        <v>46.0475333333333</v>
      </c>
      <c r="CV954">
        <v>1959.983</v>
      </c>
      <c r="CW954">
        <v>40</v>
      </c>
      <c r="CX954">
        <v>0</v>
      </c>
      <c r="CY954">
        <v>1657133746.9</v>
      </c>
      <c r="CZ954">
        <v>0</v>
      </c>
      <c r="DA954">
        <v>0</v>
      </c>
      <c r="DB954" t="s">
        <v>356</v>
      </c>
      <c r="DC954">
        <v>1656081770.5</v>
      </c>
      <c r="DD954">
        <v>1655399214.6</v>
      </c>
      <c r="DE954">
        <v>0</v>
      </c>
      <c r="DF954">
        <v>0.134</v>
      </c>
      <c r="DG954">
        <v>-0.06</v>
      </c>
      <c r="DH954">
        <v>9.331</v>
      </c>
      <c r="DI954">
        <v>0.511</v>
      </c>
      <c r="DJ954">
        <v>421</v>
      </c>
      <c r="DK954">
        <v>25</v>
      </c>
      <c r="DL954">
        <v>1.93</v>
      </c>
      <c r="DM954">
        <v>0.15</v>
      </c>
      <c r="DN954">
        <v>-11.6417975</v>
      </c>
      <c r="DO954">
        <v>-0.306822889305798</v>
      </c>
      <c r="DP954">
        <v>0.100848253548339</v>
      </c>
      <c r="DQ954">
        <v>0</v>
      </c>
      <c r="DR954">
        <v>2.4204035</v>
      </c>
      <c r="DS954">
        <v>0.205139212007497</v>
      </c>
      <c r="DT954">
        <v>0.0286219582270326</v>
      </c>
      <c r="DU954">
        <v>0</v>
      </c>
      <c r="DV954">
        <v>0</v>
      </c>
      <c r="DW954">
        <v>2</v>
      </c>
      <c r="DX954" t="s">
        <v>367</v>
      </c>
      <c r="DY954">
        <v>2.96452</v>
      </c>
      <c r="DZ954">
        <v>2.71142</v>
      </c>
      <c r="EA954">
        <v>0.0707619</v>
      </c>
      <c r="EB954">
        <v>0.0737403</v>
      </c>
      <c r="EC954">
        <v>0.0853859</v>
      </c>
      <c r="ED954">
        <v>0.0795893</v>
      </c>
      <c r="EE954">
        <v>35773</v>
      </c>
      <c r="EF954">
        <v>38942.4</v>
      </c>
      <c r="EG954">
        <v>34938.8</v>
      </c>
      <c r="EH954">
        <v>38185.9</v>
      </c>
      <c r="EI954">
        <v>45425.4</v>
      </c>
      <c r="EJ954">
        <v>50791.1</v>
      </c>
      <c r="EK954">
        <v>54737.9</v>
      </c>
      <c r="EL954">
        <v>61288.1</v>
      </c>
      <c r="EM954">
        <v>1.8714</v>
      </c>
      <c r="EN954">
        <v>2.0084</v>
      </c>
      <c r="EO954">
        <v>0.0404716</v>
      </c>
      <c r="EP954">
        <v>0</v>
      </c>
      <c r="EQ954">
        <v>27.4315</v>
      </c>
      <c r="ER954">
        <v>999.9</v>
      </c>
      <c r="ES954">
        <v>33.86</v>
      </c>
      <c r="ET954">
        <v>40.224</v>
      </c>
      <c r="EU954">
        <v>34.3759</v>
      </c>
      <c r="EV954">
        <v>55.6334</v>
      </c>
      <c r="EW954">
        <v>35.3245</v>
      </c>
      <c r="EX954">
        <v>2</v>
      </c>
      <c r="EY954">
        <v>0.730427</v>
      </c>
      <c r="EZ954">
        <v>9.28105</v>
      </c>
      <c r="FA954">
        <v>19.9192</v>
      </c>
      <c r="FB954">
        <v>5.19692</v>
      </c>
      <c r="FC954">
        <v>12.0135</v>
      </c>
      <c r="FD954">
        <v>4.9748</v>
      </c>
      <c r="FE954">
        <v>3.294</v>
      </c>
      <c r="FF954">
        <v>9999</v>
      </c>
      <c r="FG954">
        <v>9999</v>
      </c>
      <c r="FH954">
        <v>9999</v>
      </c>
      <c r="FI954">
        <v>554.4</v>
      </c>
      <c r="FJ954">
        <v>1.8631</v>
      </c>
      <c r="FK954">
        <v>1.8678</v>
      </c>
      <c r="FL954">
        <v>1.86752</v>
      </c>
      <c r="FM954">
        <v>1.86874</v>
      </c>
      <c r="FN954">
        <v>1.86951</v>
      </c>
      <c r="FO954">
        <v>1.86554</v>
      </c>
      <c r="FP954">
        <v>1.86655</v>
      </c>
      <c r="FQ954">
        <v>1.86798</v>
      </c>
      <c r="FR954">
        <v>5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8.969</v>
      </c>
      <c r="GF954">
        <v>0.1932</v>
      </c>
      <c r="GG954">
        <v>5.21543574155078</v>
      </c>
      <c r="GH954">
        <v>0.0100486214095962</v>
      </c>
      <c r="GI954">
        <v>-1.74255938316833e-06</v>
      </c>
      <c r="GJ954">
        <v>3.40457676646056e-10</v>
      </c>
      <c r="GK954">
        <v>0.193157098174064</v>
      </c>
      <c r="GL954">
        <v>0</v>
      </c>
      <c r="GM954">
        <v>0</v>
      </c>
      <c r="GN954">
        <v>0</v>
      </c>
      <c r="GO954">
        <v>-4</v>
      </c>
      <c r="GP954">
        <v>2214</v>
      </c>
      <c r="GQ954">
        <v>1</v>
      </c>
      <c r="GR954">
        <v>18</v>
      </c>
      <c r="GS954">
        <v>17533.3</v>
      </c>
      <c r="GT954">
        <v>28909.2</v>
      </c>
      <c r="GU954">
        <v>1.34399</v>
      </c>
      <c r="GV954">
        <v>2.66602</v>
      </c>
      <c r="GW954">
        <v>2.24854</v>
      </c>
      <c r="GX954">
        <v>2.73071</v>
      </c>
      <c r="GY954">
        <v>1.99585</v>
      </c>
      <c r="GZ954">
        <v>2.3645</v>
      </c>
      <c r="HA954">
        <v>43.1009</v>
      </c>
      <c r="HB954">
        <v>14.2984</v>
      </c>
      <c r="HC954">
        <v>18</v>
      </c>
      <c r="HD954">
        <v>498.555</v>
      </c>
      <c r="HE954">
        <v>593.263</v>
      </c>
      <c r="HF954">
        <v>16.5868</v>
      </c>
      <c r="HG954">
        <v>35.8795</v>
      </c>
      <c r="HH954">
        <v>29.9992</v>
      </c>
      <c r="HI954">
        <v>35.583</v>
      </c>
      <c r="HJ954">
        <v>35.4473</v>
      </c>
      <c r="HK954">
        <v>26.9161</v>
      </c>
      <c r="HL954">
        <v>32.1858</v>
      </c>
      <c r="HM954">
        <v>0</v>
      </c>
      <c r="HN954">
        <v>16.4297</v>
      </c>
      <c r="HO954">
        <v>412.984</v>
      </c>
      <c r="HP954">
        <v>22.0334</v>
      </c>
      <c r="HQ954">
        <v>101.452</v>
      </c>
      <c r="HR954">
        <v>101.99</v>
      </c>
    </row>
    <row r="955" spans="1:226">
      <c r="A955">
        <v>939</v>
      </c>
      <c r="B955">
        <v>1657133771.6</v>
      </c>
      <c r="C955">
        <v>13739</v>
      </c>
      <c r="D955" t="s">
        <v>2245</v>
      </c>
      <c r="E955" t="s">
        <v>2246</v>
      </c>
      <c r="F955">
        <v>5</v>
      </c>
      <c r="G955" t="s">
        <v>2244</v>
      </c>
      <c r="H955" t="s">
        <v>354</v>
      </c>
      <c r="I955">
        <v>1657133763.75517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428.237882156883</v>
      </c>
      <c r="AK955">
        <v>417.604521212121</v>
      </c>
      <c r="AL955">
        <v>-0.234456806795876</v>
      </c>
      <c r="AM955">
        <v>66.8954142111081</v>
      </c>
      <c r="AN955">
        <f>(AP955 - AO955 + BO955*1E3/(8.314*(BQ955+273.15)) * AR955/BN955 * AQ955) * BN955/(100*BB955) * 1000/(1000 - AP955)</f>
        <v>0</v>
      </c>
      <c r="AO955">
        <v>22.1318247057214</v>
      </c>
      <c r="AP955">
        <v>24.5461345454545</v>
      </c>
      <c r="AQ955">
        <v>0.000547663834975719</v>
      </c>
      <c r="AR955">
        <v>77.468627987597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6</v>
      </c>
      <c r="BC955">
        <v>0.5</v>
      </c>
      <c r="BD955" t="s">
        <v>355</v>
      </c>
      <c r="BE955">
        <v>2</v>
      </c>
      <c r="BF955" t="b">
        <v>1</v>
      </c>
      <c r="BG955">
        <v>1657133763.75517</v>
      </c>
      <c r="BH955">
        <v>407.977275862069</v>
      </c>
      <c r="BI955">
        <v>419.068517241379</v>
      </c>
      <c r="BJ955">
        <v>24.5529482758621</v>
      </c>
      <c r="BK955">
        <v>22.1142</v>
      </c>
      <c r="BL955">
        <v>399.00824137931</v>
      </c>
      <c r="BM955">
        <v>24.3598</v>
      </c>
      <c r="BN955">
        <v>500.001965517241</v>
      </c>
      <c r="BO955">
        <v>73.9055793103448</v>
      </c>
      <c r="BP955">
        <v>0.0574699379310345</v>
      </c>
      <c r="BQ955">
        <v>27.1798655172414</v>
      </c>
      <c r="BR955">
        <v>28.1091</v>
      </c>
      <c r="BS955">
        <v>999.9</v>
      </c>
      <c r="BT955">
        <v>0</v>
      </c>
      <c r="BU955">
        <v>0</v>
      </c>
      <c r="BV955">
        <v>10007.4137931034</v>
      </c>
      <c r="BW955">
        <v>0</v>
      </c>
      <c r="BX955">
        <v>1183.44862068965</v>
      </c>
      <c r="BY955">
        <v>-11.0911331034483</v>
      </c>
      <c r="BZ955">
        <v>418.246586206896</v>
      </c>
      <c r="CA955">
        <v>428.545344827586</v>
      </c>
      <c r="CB955">
        <v>2.43875793103448</v>
      </c>
      <c r="CC955">
        <v>419.068517241379</v>
      </c>
      <c r="CD955">
        <v>22.1142</v>
      </c>
      <c r="CE955">
        <v>1.81459965517241</v>
      </c>
      <c r="CF955">
        <v>1.63436206896552</v>
      </c>
      <c r="CG955">
        <v>15.9131275862069</v>
      </c>
      <c r="CH955">
        <v>14.2866482758621</v>
      </c>
      <c r="CI955">
        <v>1999.98034482759</v>
      </c>
      <c r="CJ955">
        <v>0.980002310344827</v>
      </c>
      <c r="CK955">
        <v>0.0199977689655172</v>
      </c>
      <c r="CL955">
        <v>0</v>
      </c>
      <c r="CM955">
        <v>2.20767586206897</v>
      </c>
      <c r="CN955">
        <v>0</v>
      </c>
      <c r="CO955">
        <v>7628.6675862069</v>
      </c>
      <c r="CP955">
        <v>17299.9862068966</v>
      </c>
      <c r="CQ955">
        <v>47.187</v>
      </c>
      <c r="CR955">
        <v>48</v>
      </c>
      <c r="CS955">
        <v>47.0685172413793</v>
      </c>
      <c r="CT955">
        <v>46.437</v>
      </c>
      <c r="CU955">
        <v>46.0427586206896</v>
      </c>
      <c r="CV955">
        <v>1959.98275862069</v>
      </c>
      <c r="CW955">
        <v>39.998275862069</v>
      </c>
      <c r="CX955">
        <v>0</v>
      </c>
      <c r="CY955">
        <v>1657133751.7</v>
      </c>
      <c r="CZ955">
        <v>0</v>
      </c>
      <c r="DA955">
        <v>0</v>
      </c>
      <c r="DB955" t="s">
        <v>356</v>
      </c>
      <c r="DC955">
        <v>1656081770.5</v>
      </c>
      <c r="DD955">
        <v>1655399214.6</v>
      </c>
      <c r="DE955">
        <v>0</v>
      </c>
      <c r="DF955">
        <v>0.134</v>
      </c>
      <c r="DG955">
        <v>-0.06</v>
      </c>
      <c r="DH955">
        <v>9.331</v>
      </c>
      <c r="DI955">
        <v>0.511</v>
      </c>
      <c r="DJ955">
        <v>421</v>
      </c>
      <c r="DK955">
        <v>25</v>
      </c>
      <c r="DL955">
        <v>1.93</v>
      </c>
      <c r="DM955">
        <v>0.15</v>
      </c>
      <c r="DN955">
        <v>-11.43909675</v>
      </c>
      <c r="DO955">
        <v>3.23304574108819</v>
      </c>
      <c r="DP955">
        <v>0.647412941137214</v>
      </c>
      <c r="DQ955">
        <v>0</v>
      </c>
      <c r="DR955">
        <v>2.43122875</v>
      </c>
      <c r="DS955">
        <v>0.0295770731707274</v>
      </c>
      <c r="DT955">
        <v>0.0171249324359981</v>
      </c>
      <c r="DU955">
        <v>1</v>
      </c>
      <c r="DV955">
        <v>1</v>
      </c>
      <c r="DW955">
        <v>2</v>
      </c>
      <c r="DX955" t="s">
        <v>357</v>
      </c>
      <c r="DY955">
        <v>2.96421</v>
      </c>
      <c r="DZ955">
        <v>2.71141</v>
      </c>
      <c r="EA955">
        <v>0.0706382</v>
      </c>
      <c r="EB955">
        <v>0.0728867</v>
      </c>
      <c r="EC955">
        <v>0.0853955</v>
      </c>
      <c r="ED955">
        <v>0.0792779</v>
      </c>
      <c r="EE955">
        <v>35779.1</v>
      </c>
      <c r="EF955">
        <v>38979</v>
      </c>
      <c r="EG955">
        <v>34940</v>
      </c>
      <c r="EH955">
        <v>38186.6</v>
      </c>
      <c r="EI955">
        <v>45426.3</v>
      </c>
      <c r="EJ955">
        <v>50809.5</v>
      </c>
      <c r="EK955">
        <v>54739.6</v>
      </c>
      <c r="EL955">
        <v>61289.5</v>
      </c>
      <c r="EM955">
        <v>1.8706</v>
      </c>
      <c r="EN955">
        <v>2.0086</v>
      </c>
      <c r="EO955">
        <v>0.0423193</v>
      </c>
      <c r="EP955">
        <v>0</v>
      </c>
      <c r="EQ955">
        <v>27.4288</v>
      </c>
      <c r="ER955">
        <v>999.9</v>
      </c>
      <c r="ES955">
        <v>33.836</v>
      </c>
      <c r="ET955">
        <v>40.234</v>
      </c>
      <c r="EU955">
        <v>34.3686</v>
      </c>
      <c r="EV955">
        <v>55.5834</v>
      </c>
      <c r="EW955">
        <v>35.3325</v>
      </c>
      <c r="EX955">
        <v>2</v>
      </c>
      <c r="EY955">
        <v>0.729695</v>
      </c>
      <c r="EZ955">
        <v>9.28105</v>
      </c>
      <c r="FA955">
        <v>19.9192</v>
      </c>
      <c r="FB955">
        <v>5.19692</v>
      </c>
      <c r="FC955">
        <v>12.0147</v>
      </c>
      <c r="FD955">
        <v>4.9752</v>
      </c>
      <c r="FE955">
        <v>3.294</v>
      </c>
      <c r="FF955">
        <v>9999</v>
      </c>
      <c r="FG955">
        <v>9999</v>
      </c>
      <c r="FH955">
        <v>9999</v>
      </c>
      <c r="FI955">
        <v>554.4</v>
      </c>
      <c r="FJ955">
        <v>1.8631</v>
      </c>
      <c r="FK955">
        <v>1.86783</v>
      </c>
      <c r="FL955">
        <v>1.86752</v>
      </c>
      <c r="FM955">
        <v>1.86877</v>
      </c>
      <c r="FN955">
        <v>1.86951</v>
      </c>
      <c r="FO955">
        <v>1.86554</v>
      </c>
      <c r="FP955">
        <v>1.86655</v>
      </c>
      <c r="FQ955">
        <v>1.86798</v>
      </c>
      <c r="FR955">
        <v>5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8.961</v>
      </c>
      <c r="GF955">
        <v>0.1932</v>
      </c>
      <c r="GG955">
        <v>5.21543574155078</v>
      </c>
      <c r="GH955">
        <v>0.0100486214095962</v>
      </c>
      <c r="GI955">
        <v>-1.74255938316833e-06</v>
      </c>
      <c r="GJ955">
        <v>3.40457676646056e-10</v>
      </c>
      <c r="GK955">
        <v>0.193157098174064</v>
      </c>
      <c r="GL955">
        <v>0</v>
      </c>
      <c r="GM955">
        <v>0</v>
      </c>
      <c r="GN955">
        <v>0</v>
      </c>
      <c r="GO955">
        <v>-4</v>
      </c>
      <c r="GP955">
        <v>2214</v>
      </c>
      <c r="GQ955">
        <v>1</v>
      </c>
      <c r="GR955">
        <v>18</v>
      </c>
      <c r="GS955">
        <v>17533.4</v>
      </c>
      <c r="GT955">
        <v>28909.3</v>
      </c>
      <c r="GU955">
        <v>1.31714</v>
      </c>
      <c r="GV955">
        <v>2.66846</v>
      </c>
      <c r="GW955">
        <v>2.24854</v>
      </c>
      <c r="GX955">
        <v>2.73193</v>
      </c>
      <c r="GY955">
        <v>1.99585</v>
      </c>
      <c r="GZ955">
        <v>2.35962</v>
      </c>
      <c r="HA955">
        <v>43.1009</v>
      </c>
      <c r="HB955">
        <v>14.2984</v>
      </c>
      <c r="HC955">
        <v>18</v>
      </c>
      <c r="HD955">
        <v>497.978</v>
      </c>
      <c r="HE955">
        <v>593.42</v>
      </c>
      <c r="HF955">
        <v>16.5808</v>
      </c>
      <c r="HG955">
        <v>35.8708</v>
      </c>
      <c r="HH955">
        <v>29.9993</v>
      </c>
      <c r="HI955">
        <v>35.5797</v>
      </c>
      <c r="HJ955">
        <v>35.4473</v>
      </c>
      <c r="HK955">
        <v>26.3899</v>
      </c>
      <c r="HL955">
        <v>32.4575</v>
      </c>
      <c r="HM955">
        <v>0</v>
      </c>
      <c r="HN955">
        <v>16.4254</v>
      </c>
      <c r="HO955">
        <v>399.488</v>
      </c>
      <c r="HP955">
        <v>22.0149</v>
      </c>
      <c r="HQ955">
        <v>101.455</v>
      </c>
      <c r="HR955">
        <v>101.992</v>
      </c>
    </row>
    <row r="956" spans="1:226">
      <c r="A956">
        <v>940</v>
      </c>
      <c r="B956">
        <v>1657133776.6</v>
      </c>
      <c r="C956">
        <v>13744</v>
      </c>
      <c r="D956" t="s">
        <v>2247</v>
      </c>
      <c r="E956" t="s">
        <v>2248</v>
      </c>
      <c r="F956">
        <v>5</v>
      </c>
      <c r="G956" t="s">
        <v>2244</v>
      </c>
      <c r="H956" t="s">
        <v>354</v>
      </c>
      <c r="I956">
        <v>1657133768.83214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418.638497929893</v>
      </c>
      <c r="AK956">
        <v>411.744509090909</v>
      </c>
      <c r="AL956">
        <v>-1.36211686166231</v>
      </c>
      <c r="AM956">
        <v>66.8954142111081</v>
      </c>
      <c r="AN956">
        <f>(AP956 - AO956 + BO956*1E3/(8.314*(BQ956+273.15)) * AR956/BN956 * AQ956) * BN956/(100*BB956) * 1000/(1000 - AP956)</f>
        <v>0</v>
      </c>
      <c r="AO956">
        <v>21.9837334872153</v>
      </c>
      <c r="AP956">
        <v>24.5172939393939</v>
      </c>
      <c r="AQ956">
        <v>-0.00812166865704224</v>
      </c>
      <c r="AR956">
        <v>77.468627987597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6</v>
      </c>
      <c r="BC956">
        <v>0.5</v>
      </c>
      <c r="BD956" t="s">
        <v>355</v>
      </c>
      <c r="BE956">
        <v>2</v>
      </c>
      <c r="BF956" t="b">
        <v>1</v>
      </c>
      <c r="BG956">
        <v>1657133768.83214</v>
      </c>
      <c r="BH956">
        <v>406.806214285714</v>
      </c>
      <c r="BI956">
        <v>415.202785714286</v>
      </c>
      <c r="BJ956">
        <v>24.5440428571429</v>
      </c>
      <c r="BK956">
        <v>22.0687642857143</v>
      </c>
      <c r="BL956">
        <v>397.847321428571</v>
      </c>
      <c r="BM956">
        <v>24.3509</v>
      </c>
      <c r="BN956">
        <v>500.009357142857</v>
      </c>
      <c r="BO956">
        <v>73.9047964285714</v>
      </c>
      <c r="BP956">
        <v>0.0574492321428571</v>
      </c>
      <c r="BQ956">
        <v>27.1784821428571</v>
      </c>
      <c r="BR956">
        <v>28.1121678571429</v>
      </c>
      <c r="BS956">
        <v>999.9</v>
      </c>
      <c r="BT956">
        <v>0</v>
      </c>
      <c r="BU956">
        <v>0</v>
      </c>
      <c r="BV956">
        <v>10001.25</v>
      </c>
      <c r="BW956">
        <v>0</v>
      </c>
      <c r="BX956">
        <v>1138.71857142857</v>
      </c>
      <c r="BY956">
        <v>-8.39648825</v>
      </c>
      <c r="BZ956">
        <v>417.042178571429</v>
      </c>
      <c r="CA956">
        <v>424.572821428571</v>
      </c>
      <c r="CB956">
        <v>2.47529035714286</v>
      </c>
      <c r="CC956">
        <v>415.202785714286</v>
      </c>
      <c r="CD956">
        <v>22.0687642857143</v>
      </c>
      <c r="CE956">
        <v>1.81392285714286</v>
      </c>
      <c r="CF956">
        <v>1.63098714285714</v>
      </c>
      <c r="CG956">
        <v>15.9072821428571</v>
      </c>
      <c r="CH956">
        <v>14.2546607142857</v>
      </c>
      <c r="CI956">
        <v>1999.97928571429</v>
      </c>
      <c r="CJ956">
        <v>0.980002428571428</v>
      </c>
      <c r="CK956">
        <v>0.0199976428571429</v>
      </c>
      <c r="CL956">
        <v>0</v>
      </c>
      <c r="CM956">
        <v>2.22938571428571</v>
      </c>
      <c r="CN956">
        <v>0</v>
      </c>
      <c r="CO956">
        <v>7600.47035714286</v>
      </c>
      <c r="CP956">
        <v>17299.9821428571</v>
      </c>
      <c r="CQ956">
        <v>47.19375</v>
      </c>
      <c r="CR956">
        <v>48</v>
      </c>
      <c r="CS956">
        <v>47.0755</v>
      </c>
      <c r="CT956">
        <v>46.437</v>
      </c>
      <c r="CU956">
        <v>46.0354285714286</v>
      </c>
      <c r="CV956">
        <v>1959.985</v>
      </c>
      <c r="CW956">
        <v>39.995</v>
      </c>
      <c r="CX956">
        <v>0</v>
      </c>
      <c r="CY956">
        <v>1657133757.1</v>
      </c>
      <c r="CZ956">
        <v>0</v>
      </c>
      <c r="DA956">
        <v>0</v>
      </c>
      <c r="DB956" t="s">
        <v>356</v>
      </c>
      <c r="DC956">
        <v>1656081770.5</v>
      </c>
      <c r="DD956">
        <v>1655399214.6</v>
      </c>
      <c r="DE956">
        <v>0</v>
      </c>
      <c r="DF956">
        <v>0.134</v>
      </c>
      <c r="DG956">
        <v>-0.06</v>
      </c>
      <c r="DH956">
        <v>9.331</v>
      </c>
      <c r="DI956">
        <v>0.511</v>
      </c>
      <c r="DJ956">
        <v>421</v>
      </c>
      <c r="DK956">
        <v>25</v>
      </c>
      <c r="DL956">
        <v>1.93</v>
      </c>
      <c r="DM956">
        <v>0.15</v>
      </c>
      <c r="DN956">
        <v>-9.257958275</v>
      </c>
      <c r="DO956">
        <v>31.0039597485929</v>
      </c>
      <c r="DP956">
        <v>3.50246924570496</v>
      </c>
      <c r="DQ956">
        <v>0</v>
      </c>
      <c r="DR956">
        <v>2.466348</v>
      </c>
      <c r="DS956">
        <v>0.408319024390239</v>
      </c>
      <c r="DT956">
        <v>0.0520036665630415</v>
      </c>
      <c r="DU956">
        <v>0</v>
      </c>
      <c r="DV956">
        <v>0</v>
      </c>
      <c r="DW956">
        <v>2</v>
      </c>
      <c r="DX956" t="s">
        <v>367</v>
      </c>
      <c r="DY956">
        <v>2.96383</v>
      </c>
      <c r="DZ956">
        <v>2.71163</v>
      </c>
      <c r="EA956">
        <v>0.0697727</v>
      </c>
      <c r="EB956">
        <v>0.0711417</v>
      </c>
      <c r="EC956">
        <v>0.0853048</v>
      </c>
      <c r="ED956">
        <v>0.0792188</v>
      </c>
      <c r="EE956">
        <v>35812.5</v>
      </c>
      <c r="EF956">
        <v>39053.1</v>
      </c>
      <c r="EG956">
        <v>34940.1</v>
      </c>
      <c r="EH956">
        <v>38187.3</v>
      </c>
      <c r="EI956">
        <v>45430.8</v>
      </c>
      <c r="EJ956">
        <v>50813</v>
      </c>
      <c r="EK956">
        <v>54739.7</v>
      </c>
      <c r="EL956">
        <v>61289.9</v>
      </c>
      <c r="EM956">
        <v>1.8712</v>
      </c>
      <c r="EN956">
        <v>2.0084</v>
      </c>
      <c r="EO956">
        <v>0.0409484</v>
      </c>
      <c r="EP956">
        <v>0</v>
      </c>
      <c r="EQ956">
        <v>27.4269</v>
      </c>
      <c r="ER956">
        <v>999.9</v>
      </c>
      <c r="ES956">
        <v>33.86</v>
      </c>
      <c r="ET956">
        <v>40.224</v>
      </c>
      <c r="EU956">
        <v>34.3742</v>
      </c>
      <c r="EV956">
        <v>55.5034</v>
      </c>
      <c r="EW956">
        <v>35.3125</v>
      </c>
      <c r="EX956">
        <v>2</v>
      </c>
      <c r="EY956">
        <v>0.728659</v>
      </c>
      <c r="EZ956">
        <v>9.28105</v>
      </c>
      <c r="FA956">
        <v>19.9193</v>
      </c>
      <c r="FB956">
        <v>5.19812</v>
      </c>
      <c r="FC956">
        <v>12.0147</v>
      </c>
      <c r="FD956">
        <v>4.9756</v>
      </c>
      <c r="FE956">
        <v>3.294</v>
      </c>
      <c r="FF956">
        <v>9999</v>
      </c>
      <c r="FG956">
        <v>9999</v>
      </c>
      <c r="FH956">
        <v>9999</v>
      </c>
      <c r="FI956">
        <v>554.4</v>
      </c>
      <c r="FJ956">
        <v>1.8631</v>
      </c>
      <c r="FK956">
        <v>1.86777</v>
      </c>
      <c r="FL956">
        <v>1.86752</v>
      </c>
      <c r="FM956">
        <v>1.86874</v>
      </c>
      <c r="FN956">
        <v>1.86951</v>
      </c>
      <c r="FO956">
        <v>1.86554</v>
      </c>
      <c r="FP956">
        <v>1.86655</v>
      </c>
      <c r="FQ956">
        <v>1.86795</v>
      </c>
      <c r="FR956">
        <v>5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8.906</v>
      </c>
      <c r="GF956">
        <v>0.1931</v>
      </c>
      <c r="GG956">
        <v>5.21543574155078</v>
      </c>
      <c r="GH956">
        <v>0.0100486214095962</v>
      </c>
      <c r="GI956">
        <v>-1.74255938316833e-06</v>
      </c>
      <c r="GJ956">
        <v>3.40457676646056e-10</v>
      </c>
      <c r="GK956">
        <v>0.193157098174064</v>
      </c>
      <c r="GL956">
        <v>0</v>
      </c>
      <c r="GM956">
        <v>0</v>
      </c>
      <c r="GN956">
        <v>0</v>
      </c>
      <c r="GO956">
        <v>-4</v>
      </c>
      <c r="GP956">
        <v>2214</v>
      </c>
      <c r="GQ956">
        <v>1</v>
      </c>
      <c r="GR956">
        <v>18</v>
      </c>
      <c r="GS956">
        <v>17533.4</v>
      </c>
      <c r="GT956">
        <v>28909.4</v>
      </c>
      <c r="GU956">
        <v>1.28296</v>
      </c>
      <c r="GV956">
        <v>2.66724</v>
      </c>
      <c r="GW956">
        <v>2.24854</v>
      </c>
      <c r="GX956">
        <v>2.73315</v>
      </c>
      <c r="GY956">
        <v>1.99585</v>
      </c>
      <c r="GZ956">
        <v>2.37793</v>
      </c>
      <c r="HA956">
        <v>43.1009</v>
      </c>
      <c r="HB956">
        <v>14.3072</v>
      </c>
      <c r="HC956">
        <v>18</v>
      </c>
      <c r="HD956">
        <v>498.392</v>
      </c>
      <c r="HE956">
        <v>593.263</v>
      </c>
      <c r="HF956">
        <v>16.5795</v>
      </c>
      <c r="HG956">
        <v>35.8629</v>
      </c>
      <c r="HH956">
        <v>29.9992</v>
      </c>
      <c r="HI956">
        <v>35.5797</v>
      </c>
      <c r="HJ956">
        <v>35.4473</v>
      </c>
      <c r="HK956">
        <v>25.7128</v>
      </c>
      <c r="HL956">
        <v>32.4575</v>
      </c>
      <c r="HM956">
        <v>0</v>
      </c>
      <c r="HN956">
        <v>16.4169</v>
      </c>
      <c r="HO956">
        <v>379.359</v>
      </c>
      <c r="HP956">
        <v>22.0229</v>
      </c>
      <c r="HQ956">
        <v>101.455</v>
      </c>
      <c r="HR956">
        <v>101.993</v>
      </c>
    </row>
    <row r="957" spans="1:226">
      <c r="A957">
        <v>941</v>
      </c>
      <c r="B957">
        <v>1657133781.6</v>
      </c>
      <c r="C957">
        <v>13749</v>
      </c>
      <c r="D957" t="s">
        <v>2249</v>
      </c>
      <c r="E957" t="s">
        <v>2250</v>
      </c>
      <c r="F957">
        <v>5</v>
      </c>
      <c r="G957" t="s">
        <v>2244</v>
      </c>
      <c r="H957" t="s">
        <v>354</v>
      </c>
      <c r="I957">
        <v>1657133774.1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404.416030212568</v>
      </c>
      <c r="AK957">
        <v>401.046927272727</v>
      </c>
      <c r="AL957">
        <v>-2.27042396317644</v>
      </c>
      <c r="AM957">
        <v>66.8954142111081</v>
      </c>
      <c r="AN957">
        <f>(AP957 - AO957 + BO957*1E3/(8.314*(BQ957+273.15)) * AR957/BN957 * AQ957) * BN957/(100*BB957) * 1000/(1000 - AP957)</f>
        <v>0</v>
      </c>
      <c r="AO957">
        <v>21.9761862597467</v>
      </c>
      <c r="AP957">
        <v>24.5056115151515</v>
      </c>
      <c r="AQ957">
        <v>-0.00137879409928968</v>
      </c>
      <c r="AR957">
        <v>77.468627987597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6</v>
      </c>
      <c r="BC957">
        <v>0.5</v>
      </c>
      <c r="BD957" t="s">
        <v>355</v>
      </c>
      <c r="BE957">
        <v>2</v>
      </c>
      <c r="BF957" t="b">
        <v>1</v>
      </c>
      <c r="BG957">
        <v>1657133774.1</v>
      </c>
      <c r="BH957">
        <v>402.667925925926</v>
      </c>
      <c r="BI957">
        <v>406.356</v>
      </c>
      <c r="BJ957">
        <v>24.5290888888889</v>
      </c>
      <c r="BK957">
        <v>22.0187037037037</v>
      </c>
      <c r="BL957">
        <v>393.745222222222</v>
      </c>
      <c r="BM957">
        <v>24.3359444444444</v>
      </c>
      <c r="BN957">
        <v>500.022851851852</v>
      </c>
      <c r="BO957">
        <v>73.903937037037</v>
      </c>
      <c r="BP957">
        <v>0.0574832111111111</v>
      </c>
      <c r="BQ957">
        <v>27.1752407407407</v>
      </c>
      <c r="BR957">
        <v>28.1034777777778</v>
      </c>
      <c r="BS957">
        <v>999.9</v>
      </c>
      <c r="BT957">
        <v>0</v>
      </c>
      <c r="BU957">
        <v>0</v>
      </c>
      <c r="BV957">
        <v>10003.5185185185</v>
      </c>
      <c r="BW957">
        <v>0</v>
      </c>
      <c r="BX957">
        <v>1038.28162962963</v>
      </c>
      <c r="BY957">
        <v>-3.6880322962963</v>
      </c>
      <c r="BZ957">
        <v>412.793518518519</v>
      </c>
      <c r="CA957">
        <v>415.50537037037</v>
      </c>
      <c r="CB957">
        <v>2.51039703703704</v>
      </c>
      <c r="CC957">
        <v>406.356</v>
      </c>
      <c r="CD957">
        <v>22.0187037037037</v>
      </c>
      <c r="CE957">
        <v>1.81279666666667</v>
      </c>
      <c r="CF957">
        <v>1.62726888888889</v>
      </c>
      <c r="CG957">
        <v>15.897562962963</v>
      </c>
      <c r="CH957">
        <v>14.2194148148148</v>
      </c>
      <c r="CI957">
        <v>1999.97925925926</v>
      </c>
      <c r="CJ957">
        <v>0.980002555555555</v>
      </c>
      <c r="CK957">
        <v>0.0199975074074074</v>
      </c>
      <c r="CL957">
        <v>0</v>
      </c>
      <c r="CM957">
        <v>2.22141851851852</v>
      </c>
      <c r="CN957">
        <v>0</v>
      </c>
      <c r="CO957">
        <v>7546.21074074074</v>
      </c>
      <c r="CP957">
        <v>17299.9814814815</v>
      </c>
      <c r="CQ957">
        <v>47.201</v>
      </c>
      <c r="CR957">
        <v>48</v>
      </c>
      <c r="CS957">
        <v>47.0783333333333</v>
      </c>
      <c r="CT957">
        <v>46.437</v>
      </c>
      <c r="CU957">
        <v>46.0413333333333</v>
      </c>
      <c r="CV957">
        <v>1959.98814814815</v>
      </c>
      <c r="CW957">
        <v>39.9914814814815</v>
      </c>
      <c r="CX957">
        <v>0</v>
      </c>
      <c r="CY957">
        <v>1657133761.9</v>
      </c>
      <c r="CZ957">
        <v>0</v>
      </c>
      <c r="DA957">
        <v>0</v>
      </c>
      <c r="DB957" t="s">
        <v>356</v>
      </c>
      <c r="DC957">
        <v>1656081770.5</v>
      </c>
      <c r="DD957">
        <v>1655399214.6</v>
      </c>
      <c r="DE957">
        <v>0</v>
      </c>
      <c r="DF957">
        <v>0.134</v>
      </c>
      <c r="DG957">
        <v>-0.06</v>
      </c>
      <c r="DH957">
        <v>9.331</v>
      </c>
      <c r="DI957">
        <v>0.511</v>
      </c>
      <c r="DJ957">
        <v>421</v>
      </c>
      <c r="DK957">
        <v>25</v>
      </c>
      <c r="DL957">
        <v>1.93</v>
      </c>
      <c r="DM957">
        <v>0.15</v>
      </c>
      <c r="DN957">
        <v>-6.628761305</v>
      </c>
      <c r="DO957">
        <v>51.9043724465291</v>
      </c>
      <c r="DP957">
        <v>5.23449845322489</v>
      </c>
      <c r="DQ957">
        <v>0</v>
      </c>
      <c r="DR957">
        <v>2.48594275</v>
      </c>
      <c r="DS957">
        <v>0.482681763602246</v>
      </c>
      <c r="DT957">
        <v>0.0557183444651535</v>
      </c>
      <c r="DU957">
        <v>0</v>
      </c>
      <c r="DV957">
        <v>0</v>
      </c>
      <c r="DW957">
        <v>2</v>
      </c>
      <c r="DX957" t="s">
        <v>367</v>
      </c>
      <c r="DY957">
        <v>2.96439</v>
      </c>
      <c r="DZ957">
        <v>2.7115</v>
      </c>
      <c r="EA957">
        <v>0.0682724</v>
      </c>
      <c r="EB957">
        <v>0.0691117</v>
      </c>
      <c r="EC957">
        <v>0.085276</v>
      </c>
      <c r="ED957">
        <v>0.079207</v>
      </c>
      <c r="EE957">
        <v>35870.8</v>
      </c>
      <c r="EF957">
        <v>39139</v>
      </c>
      <c r="EG957">
        <v>34940.6</v>
      </c>
      <c r="EH957">
        <v>38187.8</v>
      </c>
      <c r="EI957">
        <v>45432.5</v>
      </c>
      <c r="EJ957">
        <v>50814.5</v>
      </c>
      <c r="EK957">
        <v>54740</v>
      </c>
      <c r="EL957">
        <v>61290.9</v>
      </c>
      <c r="EM957">
        <v>1.8722</v>
      </c>
      <c r="EN957">
        <v>2.0084</v>
      </c>
      <c r="EO957">
        <v>0.041306</v>
      </c>
      <c r="EP957">
        <v>0</v>
      </c>
      <c r="EQ957">
        <v>27.4246</v>
      </c>
      <c r="ER957">
        <v>999.9</v>
      </c>
      <c r="ES957">
        <v>33.86</v>
      </c>
      <c r="ET957">
        <v>40.224</v>
      </c>
      <c r="EU957">
        <v>34.3737</v>
      </c>
      <c r="EV957">
        <v>55.4234</v>
      </c>
      <c r="EW957">
        <v>35.3646</v>
      </c>
      <c r="EX957">
        <v>2</v>
      </c>
      <c r="EY957">
        <v>0.728333</v>
      </c>
      <c r="EZ957">
        <v>9.28105</v>
      </c>
      <c r="FA957">
        <v>19.9198</v>
      </c>
      <c r="FB957">
        <v>5.19812</v>
      </c>
      <c r="FC957">
        <v>12.0159</v>
      </c>
      <c r="FD957">
        <v>4.9756</v>
      </c>
      <c r="FE957">
        <v>3.294</v>
      </c>
      <c r="FF957">
        <v>9999</v>
      </c>
      <c r="FG957">
        <v>9999</v>
      </c>
      <c r="FH957">
        <v>9999</v>
      </c>
      <c r="FI957">
        <v>554.4</v>
      </c>
      <c r="FJ957">
        <v>1.8631</v>
      </c>
      <c r="FK957">
        <v>1.86783</v>
      </c>
      <c r="FL957">
        <v>1.86752</v>
      </c>
      <c r="FM957">
        <v>1.86874</v>
      </c>
      <c r="FN957">
        <v>1.86951</v>
      </c>
      <c r="FO957">
        <v>1.86554</v>
      </c>
      <c r="FP957">
        <v>1.86661</v>
      </c>
      <c r="FQ957">
        <v>1.86798</v>
      </c>
      <c r="FR957">
        <v>5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8.811</v>
      </c>
      <c r="GF957">
        <v>0.1932</v>
      </c>
      <c r="GG957">
        <v>5.21543574155078</v>
      </c>
      <c r="GH957">
        <v>0.0100486214095962</v>
      </c>
      <c r="GI957">
        <v>-1.74255938316833e-06</v>
      </c>
      <c r="GJ957">
        <v>3.40457676646056e-10</v>
      </c>
      <c r="GK957">
        <v>0.193157098174064</v>
      </c>
      <c r="GL957">
        <v>0</v>
      </c>
      <c r="GM957">
        <v>0</v>
      </c>
      <c r="GN957">
        <v>0</v>
      </c>
      <c r="GO957">
        <v>-4</v>
      </c>
      <c r="GP957">
        <v>2214</v>
      </c>
      <c r="GQ957">
        <v>1</v>
      </c>
      <c r="GR957">
        <v>18</v>
      </c>
      <c r="GS957">
        <v>17533.5</v>
      </c>
      <c r="GT957">
        <v>28909.5</v>
      </c>
      <c r="GU957">
        <v>1.24512</v>
      </c>
      <c r="GV957">
        <v>2.67212</v>
      </c>
      <c r="GW957">
        <v>2.24854</v>
      </c>
      <c r="GX957">
        <v>2.73193</v>
      </c>
      <c r="GY957">
        <v>1.99585</v>
      </c>
      <c r="GZ957">
        <v>2.35107</v>
      </c>
      <c r="HA957">
        <v>43.1009</v>
      </c>
      <c r="HB957">
        <v>14.2896</v>
      </c>
      <c r="HC957">
        <v>18</v>
      </c>
      <c r="HD957">
        <v>499.057</v>
      </c>
      <c r="HE957">
        <v>593.233</v>
      </c>
      <c r="HF957">
        <v>16.5782</v>
      </c>
      <c r="HG957">
        <v>35.8562</v>
      </c>
      <c r="HH957">
        <v>29.9995</v>
      </c>
      <c r="HI957">
        <v>35.5764</v>
      </c>
      <c r="HJ957">
        <v>35.4441</v>
      </c>
      <c r="HK957">
        <v>24.8689</v>
      </c>
      <c r="HL957">
        <v>32.4575</v>
      </c>
      <c r="HM957">
        <v>0</v>
      </c>
      <c r="HN957">
        <v>16.4131</v>
      </c>
      <c r="HO957">
        <v>365.913</v>
      </c>
      <c r="HP957">
        <v>21.8877</v>
      </c>
      <c r="HQ957">
        <v>101.456</v>
      </c>
      <c r="HR957">
        <v>101.995</v>
      </c>
    </row>
    <row r="958" spans="1:226">
      <c r="A958">
        <v>942</v>
      </c>
      <c r="B958">
        <v>1657133786.6</v>
      </c>
      <c r="C958">
        <v>13754</v>
      </c>
      <c r="D958" t="s">
        <v>2251</v>
      </c>
      <c r="E958" t="s">
        <v>2252</v>
      </c>
      <c r="F958">
        <v>5</v>
      </c>
      <c r="G958" t="s">
        <v>2244</v>
      </c>
      <c r="H958" t="s">
        <v>354</v>
      </c>
      <c r="I958">
        <v>1657133778.81429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388.836428907193</v>
      </c>
      <c r="AK958">
        <v>387.462018181818</v>
      </c>
      <c r="AL958">
        <v>-2.77773437059049</v>
      </c>
      <c r="AM958">
        <v>66.8954142111081</v>
      </c>
      <c r="AN958">
        <f>(AP958 - AO958 + BO958*1E3/(8.314*(BQ958+273.15)) * AR958/BN958 * AQ958) * BN958/(100*BB958) * 1000/(1000 - AP958)</f>
        <v>0</v>
      </c>
      <c r="AO958">
        <v>21.9724966438305</v>
      </c>
      <c r="AP958">
        <v>24.4881036363636</v>
      </c>
      <c r="AQ958">
        <v>0.000885343067572453</v>
      </c>
      <c r="AR958">
        <v>77.468627987597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6</v>
      </c>
      <c r="BC958">
        <v>0.5</v>
      </c>
      <c r="BD958" t="s">
        <v>355</v>
      </c>
      <c r="BE958">
        <v>2</v>
      </c>
      <c r="BF958" t="b">
        <v>1</v>
      </c>
      <c r="BG958">
        <v>1657133778.81429</v>
      </c>
      <c r="BH958">
        <v>394.966785714286</v>
      </c>
      <c r="BI958">
        <v>393.9975</v>
      </c>
      <c r="BJ958">
        <v>24.5126607142857</v>
      </c>
      <c r="BK958">
        <v>21.9764285714286</v>
      </c>
      <c r="BL958">
        <v>386.111678571429</v>
      </c>
      <c r="BM958">
        <v>24.3195071428571</v>
      </c>
      <c r="BN958">
        <v>500.01675</v>
      </c>
      <c r="BO958">
        <v>73.9035</v>
      </c>
      <c r="BP958">
        <v>0.0575645857142857</v>
      </c>
      <c r="BQ958">
        <v>27.1705714285714</v>
      </c>
      <c r="BR958">
        <v>28.0951821428571</v>
      </c>
      <c r="BS958">
        <v>999.9</v>
      </c>
      <c r="BT958">
        <v>0</v>
      </c>
      <c r="BU958">
        <v>0</v>
      </c>
      <c r="BV958">
        <v>10002.6785714286</v>
      </c>
      <c r="BW958">
        <v>0</v>
      </c>
      <c r="BX958">
        <v>1002.42089285714</v>
      </c>
      <c r="BY958">
        <v>0.969387785714286</v>
      </c>
      <c r="BZ958">
        <v>404.891928571429</v>
      </c>
      <c r="CA958">
        <v>402.850678571429</v>
      </c>
      <c r="CB958">
        <v>2.53623642857143</v>
      </c>
      <c r="CC958">
        <v>393.9975</v>
      </c>
      <c r="CD958">
        <v>21.9764285714286</v>
      </c>
      <c r="CE958">
        <v>1.81157214285714</v>
      </c>
      <c r="CF958">
        <v>1.62413571428571</v>
      </c>
      <c r="CG958">
        <v>15.8869857142857</v>
      </c>
      <c r="CH958">
        <v>14.1897071428571</v>
      </c>
      <c r="CI958">
        <v>2000.00178571429</v>
      </c>
      <c r="CJ958">
        <v>0.980002535714286</v>
      </c>
      <c r="CK958">
        <v>0.0199975285714286</v>
      </c>
      <c r="CL958">
        <v>0</v>
      </c>
      <c r="CM958">
        <v>2.26002857142857</v>
      </c>
      <c r="CN958">
        <v>0</v>
      </c>
      <c r="CO958">
        <v>7525.17035714286</v>
      </c>
      <c r="CP958">
        <v>17300.1678571429</v>
      </c>
      <c r="CQ958">
        <v>47.205</v>
      </c>
      <c r="CR958">
        <v>48</v>
      </c>
      <c r="CS958">
        <v>47.08</v>
      </c>
      <c r="CT958">
        <v>46.4415</v>
      </c>
      <c r="CU958">
        <v>46.0465</v>
      </c>
      <c r="CV958">
        <v>1960.01071428571</v>
      </c>
      <c r="CW958">
        <v>39.9910714285714</v>
      </c>
      <c r="CX958">
        <v>0</v>
      </c>
      <c r="CY958">
        <v>1657133767.3</v>
      </c>
      <c r="CZ958">
        <v>0</v>
      </c>
      <c r="DA958">
        <v>0</v>
      </c>
      <c r="DB958" t="s">
        <v>356</v>
      </c>
      <c r="DC958">
        <v>1656081770.5</v>
      </c>
      <c r="DD958">
        <v>1655399214.6</v>
      </c>
      <c r="DE958">
        <v>0</v>
      </c>
      <c r="DF958">
        <v>0.134</v>
      </c>
      <c r="DG958">
        <v>-0.06</v>
      </c>
      <c r="DH958">
        <v>9.331</v>
      </c>
      <c r="DI958">
        <v>0.511</v>
      </c>
      <c r="DJ958">
        <v>421</v>
      </c>
      <c r="DK958">
        <v>25</v>
      </c>
      <c r="DL958">
        <v>1.93</v>
      </c>
      <c r="DM958">
        <v>0.15</v>
      </c>
      <c r="DN958">
        <v>-1.713451305</v>
      </c>
      <c r="DO958">
        <v>60.0943138288931</v>
      </c>
      <c r="DP958">
        <v>5.86175509589942</v>
      </c>
      <c r="DQ958">
        <v>0</v>
      </c>
      <c r="DR958">
        <v>2.514171</v>
      </c>
      <c r="DS958">
        <v>0.265822514071291</v>
      </c>
      <c r="DT958">
        <v>0.0446010042936255</v>
      </c>
      <c r="DU958">
        <v>0</v>
      </c>
      <c r="DV958">
        <v>0</v>
      </c>
      <c r="DW958">
        <v>2</v>
      </c>
      <c r="DX958" t="s">
        <v>367</v>
      </c>
      <c r="DY958">
        <v>2.96494</v>
      </c>
      <c r="DZ958">
        <v>2.71123</v>
      </c>
      <c r="EA958">
        <v>0.0663966</v>
      </c>
      <c r="EB958">
        <v>0.0668349</v>
      </c>
      <c r="EC958">
        <v>0.0852505</v>
      </c>
      <c r="ED958">
        <v>0.0792036</v>
      </c>
      <c r="EE958">
        <v>35943.9</v>
      </c>
      <c r="EF958">
        <v>39235.8</v>
      </c>
      <c r="EG958">
        <v>34941.5</v>
      </c>
      <c r="EH958">
        <v>38188.7</v>
      </c>
      <c r="EI958">
        <v>45434</v>
      </c>
      <c r="EJ958">
        <v>50816.4</v>
      </c>
      <c r="EK958">
        <v>54740.4</v>
      </c>
      <c r="EL958">
        <v>61293.1</v>
      </c>
      <c r="EM958">
        <v>1.8722</v>
      </c>
      <c r="EN958">
        <v>2.0084</v>
      </c>
      <c r="EO958">
        <v>0.0416934</v>
      </c>
      <c r="EP958">
        <v>0</v>
      </c>
      <c r="EQ958">
        <v>27.4246</v>
      </c>
      <c r="ER958">
        <v>999.9</v>
      </c>
      <c r="ES958">
        <v>33.86</v>
      </c>
      <c r="ET958">
        <v>40.224</v>
      </c>
      <c r="EU958">
        <v>34.3779</v>
      </c>
      <c r="EV958">
        <v>55.4634</v>
      </c>
      <c r="EW958">
        <v>35.3566</v>
      </c>
      <c r="EX958">
        <v>2</v>
      </c>
      <c r="EY958">
        <v>0.727439</v>
      </c>
      <c r="EZ958">
        <v>9.28105</v>
      </c>
      <c r="FA958">
        <v>19.9195</v>
      </c>
      <c r="FB958">
        <v>5.19692</v>
      </c>
      <c r="FC958">
        <v>12.0159</v>
      </c>
      <c r="FD958">
        <v>4.9752</v>
      </c>
      <c r="FE958">
        <v>3.294</v>
      </c>
      <c r="FF958">
        <v>9999</v>
      </c>
      <c r="FG958">
        <v>9999</v>
      </c>
      <c r="FH958">
        <v>9999</v>
      </c>
      <c r="FI958">
        <v>554.4</v>
      </c>
      <c r="FJ958">
        <v>1.8631</v>
      </c>
      <c r="FK958">
        <v>1.86783</v>
      </c>
      <c r="FL958">
        <v>1.86752</v>
      </c>
      <c r="FM958">
        <v>1.86874</v>
      </c>
      <c r="FN958">
        <v>1.86951</v>
      </c>
      <c r="FO958">
        <v>1.86554</v>
      </c>
      <c r="FP958">
        <v>1.86658</v>
      </c>
      <c r="FQ958">
        <v>1.86798</v>
      </c>
      <c r="FR958">
        <v>5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8.693</v>
      </c>
      <c r="GF958">
        <v>0.1932</v>
      </c>
      <c r="GG958">
        <v>5.21543574155078</v>
      </c>
      <c r="GH958">
        <v>0.0100486214095962</v>
      </c>
      <c r="GI958">
        <v>-1.74255938316833e-06</v>
      </c>
      <c r="GJ958">
        <v>3.40457676646056e-10</v>
      </c>
      <c r="GK958">
        <v>0.193157098174064</v>
      </c>
      <c r="GL958">
        <v>0</v>
      </c>
      <c r="GM958">
        <v>0</v>
      </c>
      <c r="GN958">
        <v>0</v>
      </c>
      <c r="GO958">
        <v>-4</v>
      </c>
      <c r="GP958">
        <v>2214</v>
      </c>
      <c r="GQ958">
        <v>1</v>
      </c>
      <c r="GR958">
        <v>18</v>
      </c>
      <c r="GS958">
        <v>17533.6</v>
      </c>
      <c r="GT958">
        <v>28909.5</v>
      </c>
      <c r="GU958">
        <v>1.19995</v>
      </c>
      <c r="GV958">
        <v>2.66846</v>
      </c>
      <c r="GW958">
        <v>2.24854</v>
      </c>
      <c r="GX958">
        <v>2.73193</v>
      </c>
      <c r="GY958">
        <v>1.99585</v>
      </c>
      <c r="GZ958">
        <v>2.3877</v>
      </c>
      <c r="HA958">
        <v>43.0739</v>
      </c>
      <c r="HB958">
        <v>14.2809</v>
      </c>
      <c r="HC958">
        <v>18</v>
      </c>
      <c r="HD958">
        <v>499.031</v>
      </c>
      <c r="HE958">
        <v>593.233</v>
      </c>
      <c r="HF958">
        <v>16.5795</v>
      </c>
      <c r="HG958">
        <v>35.8496</v>
      </c>
      <c r="HH958">
        <v>29.9994</v>
      </c>
      <c r="HI958">
        <v>35.5732</v>
      </c>
      <c r="HJ958">
        <v>35.4441</v>
      </c>
      <c r="HK958">
        <v>24.0477</v>
      </c>
      <c r="HL958">
        <v>32.4575</v>
      </c>
      <c r="HM958">
        <v>0</v>
      </c>
      <c r="HN958">
        <v>16.4121</v>
      </c>
      <c r="HO958">
        <v>345.775</v>
      </c>
      <c r="HP958">
        <v>21.8506</v>
      </c>
      <c r="HQ958">
        <v>101.457</v>
      </c>
      <c r="HR958">
        <v>101.998</v>
      </c>
    </row>
    <row r="959" spans="1:226">
      <c r="A959">
        <v>943</v>
      </c>
      <c r="B959">
        <v>1657133791.6</v>
      </c>
      <c r="C959">
        <v>13759</v>
      </c>
      <c r="D959" t="s">
        <v>2253</v>
      </c>
      <c r="E959" t="s">
        <v>2254</v>
      </c>
      <c r="F959">
        <v>5</v>
      </c>
      <c r="G959" t="s">
        <v>2244</v>
      </c>
      <c r="H959" t="s">
        <v>354</v>
      </c>
      <c r="I959">
        <v>1657133784.1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372.235518978593</v>
      </c>
      <c r="AK959">
        <v>372.270866666667</v>
      </c>
      <c r="AL959">
        <v>-3.07934240851715</v>
      </c>
      <c r="AM959">
        <v>66.8954142111081</v>
      </c>
      <c r="AN959">
        <f>(AP959 - AO959 + BO959*1E3/(8.314*(BQ959+273.15)) * AR959/BN959 * AQ959) * BN959/(100*BB959) * 1000/(1000 - AP959)</f>
        <v>0</v>
      </c>
      <c r="AO959">
        <v>21.9513825935018</v>
      </c>
      <c r="AP959">
        <v>24.4825345454545</v>
      </c>
      <c r="AQ959">
        <v>-8.26265175712685e-05</v>
      </c>
      <c r="AR959">
        <v>77.468627987597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6</v>
      </c>
      <c r="BC959">
        <v>0.5</v>
      </c>
      <c r="BD959" t="s">
        <v>355</v>
      </c>
      <c r="BE959">
        <v>2</v>
      </c>
      <c r="BF959" t="b">
        <v>1</v>
      </c>
      <c r="BG959">
        <v>1657133784.1</v>
      </c>
      <c r="BH959">
        <v>382.760444444444</v>
      </c>
      <c r="BI959">
        <v>377.995037037037</v>
      </c>
      <c r="BJ959">
        <v>24.4975703703704</v>
      </c>
      <c r="BK959">
        <v>21.9573555555556</v>
      </c>
      <c r="BL959">
        <v>374.012814814815</v>
      </c>
      <c r="BM959">
        <v>24.3044074074074</v>
      </c>
      <c r="BN959">
        <v>500.007481481481</v>
      </c>
      <c r="BO959">
        <v>73.9033333333333</v>
      </c>
      <c r="BP959">
        <v>0.0576308037037037</v>
      </c>
      <c r="BQ959">
        <v>27.1674962962963</v>
      </c>
      <c r="BR959">
        <v>28.0942148148148</v>
      </c>
      <c r="BS959">
        <v>999.9</v>
      </c>
      <c r="BT959">
        <v>0</v>
      </c>
      <c r="BU959">
        <v>0</v>
      </c>
      <c r="BV959">
        <v>10003.7037037037</v>
      </c>
      <c r="BW959">
        <v>0</v>
      </c>
      <c r="BX959">
        <v>1028.89759259259</v>
      </c>
      <c r="BY959">
        <v>4.76553737037037</v>
      </c>
      <c r="BZ959">
        <v>392.372777777778</v>
      </c>
      <c r="CA959">
        <v>386.481333333333</v>
      </c>
      <c r="CB959">
        <v>2.54021037037037</v>
      </c>
      <c r="CC959">
        <v>377.995037037037</v>
      </c>
      <c r="CD959">
        <v>21.9573555555556</v>
      </c>
      <c r="CE959">
        <v>1.81045185185185</v>
      </c>
      <c r="CF959">
        <v>1.62272259259259</v>
      </c>
      <c r="CG959">
        <v>15.8773185185185</v>
      </c>
      <c r="CH959">
        <v>14.1762592592593</v>
      </c>
      <c r="CI959">
        <v>2000.0337037037</v>
      </c>
      <c r="CJ959">
        <v>0.980002666666667</v>
      </c>
      <c r="CK959">
        <v>0.0199973888888889</v>
      </c>
      <c r="CL959">
        <v>0</v>
      </c>
      <c r="CM959">
        <v>2.29134444444444</v>
      </c>
      <c r="CN959">
        <v>0</v>
      </c>
      <c r="CO959">
        <v>7535.22111111111</v>
      </c>
      <c r="CP959">
        <v>17300.4444444444</v>
      </c>
      <c r="CQ959">
        <v>47.2103333333333</v>
      </c>
      <c r="CR959">
        <v>48</v>
      </c>
      <c r="CS959">
        <v>47.0853333333333</v>
      </c>
      <c r="CT959">
        <v>46.4416666666666</v>
      </c>
      <c r="CU959">
        <v>46.0574074074074</v>
      </c>
      <c r="CV959">
        <v>1960.04185185185</v>
      </c>
      <c r="CW959">
        <v>39.9918518518518</v>
      </c>
      <c r="CX959">
        <v>0</v>
      </c>
      <c r="CY959">
        <v>1657133772.1</v>
      </c>
      <c r="CZ959">
        <v>0</v>
      </c>
      <c r="DA959">
        <v>0</v>
      </c>
      <c r="DB959" t="s">
        <v>356</v>
      </c>
      <c r="DC959">
        <v>1656081770.5</v>
      </c>
      <c r="DD959">
        <v>1655399214.6</v>
      </c>
      <c r="DE959">
        <v>0</v>
      </c>
      <c r="DF959">
        <v>0.134</v>
      </c>
      <c r="DG959">
        <v>-0.06</v>
      </c>
      <c r="DH959">
        <v>9.331</v>
      </c>
      <c r="DI959">
        <v>0.511</v>
      </c>
      <c r="DJ959">
        <v>421</v>
      </c>
      <c r="DK959">
        <v>25</v>
      </c>
      <c r="DL959">
        <v>1.93</v>
      </c>
      <c r="DM959">
        <v>0.15</v>
      </c>
      <c r="DN959">
        <v>1.794871695</v>
      </c>
      <c r="DO959">
        <v>46.2858615422139</v>
      </c>
      <c r="DP959">
        <v>4.58399282115732</v>
      </c>
      <c r="DQ959">
        <v>0</v>
      </c>
      <c r="DR959">
        <v>2.53880475</v>
      </c>
      <c r="DS959">
        <v>0.0120636022514032</v>
      </c>
      <c r="DT959">
        <v>0.018504532010767</v>
      </c>
      <c r="DU959">
        <v>1</v>
      </c>
      <c r="DV959">
        <v>1</v>
      </c>
      <c r="DW959">
        <v>2</v>
      </c>
      <c r="DX959" t="s">
        <v>357</v>
      </c>
      <c r="DY959">
        <v>2.9645</v>
      </c>
      <c r="DZ959">
        <v>2.71165</v>
      </c>
      <c r="EA959">
        <v>0.0642505</v>
      </c>
      <c r="EB959">
        <v>0.0644989</v>
      </c>
      <c r="EC959">
        <v>0.0852167</v>
      </c>
      <c r="ED959">
        <v>0.0790311</v>
      </c>
      <c r="EE959">
        <v>36026.9</v>
      </c>
      <c r="EF959">
        <v>39333.8</v>
      </c>
      <c r="EG959">
        <v>34941.8</v>
      </c>
      <c r="EH959">
        <v>38188.6</v>
      </c>
      <c r="EI959">
        <v>45436.5</v>
      </c>
      <c r="EJ959">
        <v>50826.5</v>
      </c>
      <c r="EK959">
        <v>54741.4</v>
      </c>
      <c r="EL959">
        <v>61293.9</v>
      </c>
      <c r="EM959">
        <v>1.8716</v>
      </c>
      <c r="EN959">
        <v>2.0084</v>
      </c>
      <c r="EO959">
        <v>0.0394881</v>
      </c>
      <c r="EP959">
        <v>0</v>
      </c>
      <c r="EQ959">
        <v>27.4222</v>
      </c>
      <c r="ER959">
        <v>999.9</v>
      </c>
      <c r="ES959">
        <v>33.86</v>
      </c>
      <c r="ET959">
        <v>40.224</v>
      </c>
      <c r="EU959">
        <v>34.3756</v>
      </c>
      <c r="EV959">
        <v>55.6534</v>
      </c>
      <c r="EW959">
        <v>35.3486</v>
      </c>
      <c r="EX959">
        <v>2</v>
      </c>
      <c r="EY959">
        <v>0.727012</v>
      </c>
      <c r="EZ959">
        <v>9.28105</v>
      </c>
      <c r="FA959">
        <v>19.9197</v>
      </c>
      <c r="FB959">
        <v>5.19812</v>
      </c>
      <c r="FC959">
        <v>12.0159</v>
      </c>
      <c r="FD959">
        <v>4.9752</v>
      </c>
      <c r="FE959">
        <v>3.294</v>
      </c>
      <c r="FF959">
        <v>9999</v>
      </c>
      <c r="FG959">
        <v>9999</v>
      </c>
      <c r="FH959">
        <v>9999</v>
      </c>
      <c r="FI959">
        <v>554.4</v>
      </c>
      <c r="FJ959">
        <v>1.8631</v>
      </c>
      <c r="FK959">
        <v>1.86783</v>
      </c>
      <c r="FL959">
        <v>1.86752</v>
      </c>
      <c r="FM959">
        <v>1.86874</v>
      </c>
      <c r="FN959">
        <v>1.86951</v>
      </c>
      <c r="FO959">
        <v>1.86554</v>
      </c>
      <c r="FP959">
        <v>1.86661</v>
      </c>
      <c r="FQ959">
        <v>1.86798</v>
      </c>
      <c r="FR959">
        <v>5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8.561</v>
      </c>
      <c r="GF959">
        <v>0.1932</v>
      </c>
      <c r="GG959">
        <v>5.21543574155078</v>
      </c>
      <c r="GH959">
        <v>0.0100486214095962</v>
      </c>
      <c r="GI959">
        <v>-1.74255938316833e-06</v>
      </c>
      <c r="GJ959">
        <v>3.40457676646056e-10</v>
      </c>
      <c r="GK959">
        <v>0.193157098174064</v>
      </c>
      <c r="GL959">
        <v>0</v>
      </c>
      <c r="GM959">
        <v>0</v>
      </c>
      <c r="GN959">
        <v>0</v>
      </c>
      <c r="GO959">
        <v>-4</v>
      </c>
      <c r="GP959">
        <v>2214</v>
      </c>
      <c r="GQ959">
        <v>1</v>
      </c>
      <c r="GR959">
        <v>18</v>
      </c>
      <c r="GS959">
        <v>17533.7</v>
      </c>
      <c r="GT959">
        <v>28909.6</v>
      </c>
      <c r="GU959">
        <v>1.15479</v>
      </c>
      <c r="GV959">
        <v>2.677</v>
      </c>
      <c r="GW959">
        <v>2.24854</v>
      </c>
      <c r="GX959">
        <v>2.73193</v>
      </c>
      <c r="GY959">
        <v>1.99585</v>
      </c>
      <c r="GZ959">
        <v>2.34863</v>
      </c>
      <c r="HA959">
        <v>43.0739</v>
      </c>
      <c r="HB959">
        <v>14.2809</v>
      </c>
      <c r="HC959">
        <v>18</v>
      </c>
      <c r="HD959">
        <v>498.592</v>
      </c>
      <c r="HE959">
        <v>593.203</v>
      </c>
      <c r="HF959">
        <v>16.5798</v>
      </c>
      <c r="HG959">
        <v>35.841</v>
      </c>
      <c r="HH959">
        <v>29.9996</v>
      </c>
      <c r="HI959">
        <v>35.5699</v>
      </c>
      <c r="HJ959">
        <v>35.4409</v>
      </c>
      <c r="HK959">
        <v>23.1347</v>
      </c>
      <c r="HL959">
        <v>32.7345</v>
      </c>
      <c r="HM959">
        <v>0</v>
      </c>
      <c r="HN959">
        <v>16.3909</v>
      </c>
      <c r="HO959">
        <v>332.336</v>
      </c>
      <c r="HP959">
        <v>21.808</v>
      </c>
      <c r="HQ959">
        <v>101.459</v>
      </c>
      <c r="HR959">
        <v>101.999</v>
      </c>
    </row>
    <row r="960" spans="1:226">
      <c r="A960">
        <v>944</v>
      </c>
      <c r="B960">
        <v>1657133796.6</v>
      </c>
      <c r="C960">
        <v>13764</v>
      </c>
      <c r="D960" t="s">
        <v>2255</v>
      </c>
      <c r="E960" t="s">
        <v>2256</v>
      </c>
      <c r="F960">
        <v>5</v>
      </c>
      <c r="G960" t="s">
        <v>2244</v>
      </c>
      <c r="H960" t="s">
        <v>354</v>
      </c>
      <c r="I960">
        <v>1657133788.81429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355.460541246739</v>
      </c>
      <c r="AK960">
        <v>356.421387878788</v>
      </c>
      <c r="AL960">
        <v>-3.1818553442965</v>
      </c>
      <c r="AM960">
        <v>66.8954142111081</v>
      </c>
      <c r="AN960">
        <f>(AP960 - AO960 + BO960*1E3/(8.314*(BQ960+273.15)) * AR960/BN960 * AQ960) * BN960/(100*BB960) * 1000/(1000 - AP960)</f>
        <v>0</v>
      </c>
      <c r="AO960">
        <v>21.8978298525074</v>
      </c>
      <c r="AP960">
        <v>24.4655448484849</v>
      </c>
      <c r="AQ960">
        <v>-0.00584901717767545</v>
      </c>
      <c r="AR960">
        <v>77.468627987597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6</v>
      </c>
      <c r="BC960">
        <v>0.5</v>
      </c>
      <c r="BD960" t="s">
        <v>355</v>
      </c>
      <c r="BE960">
        <v>2</v>
      </c>
      <c r="BF960" t="b">
        <v>1</v>
      </c>
      <c r="BG960">
        <v>1657133788.81429</v>
      </c>
      <c r="BH960">
        <v>369.629285714286</v>
      </c>
      <c r="BI960">
        <v>362.924857142857</v>
      </c>
      <c r="BJ960">
        <v>24.4852285714286</v>
      </c>
      <c r="BK960">
        <v>21.9332142857143</v>
      </c>
      <c r="BL960">
        <v>360.997571428571</v>
      </c>
      <c r="BM960">
        <v>24.2920607142857</v>
      </c>
      <c r="BN960">
        <v>499.985928571429</v>
      </c>
      <c r="BO960">
        <v>73.9030607142857</v>
      </c>
      <c r="BP960">
        <v>0.0577122964285714</v>
      </c>
      <c r="BQ960">
        <v>27.16425</v>
      </c>
      <c r="BR960">
        <v>28.0889642857143</v>
      </c>
      <c r="BS960">
        <v>999.9</v>
      </c>
      <c r="BT960">
        <v>0</v>
      </c>
      <c r="BU960">
        <v>0</v>
      </c>
      <c r="BV960">
        <v>10000.7142857143</v>
      </c>
      <c r="BW960">
        <v>0</v>
      </c>
      <c r="BX960">
        <v>1035.95985714286</v>
      </c>
      <c r="BY960">
        <v>6.70455035714286</v>
      </c>
      <c r="BZ960">
        <v>378.907</v>
      </c>
      <c r="CA960">
        <v>371.063785714286</v>
      </c>
      <c r="CB960">
        <v>2.552005</v>
      </c>
      <c r="CC960">
        <v>362.924857142857</v>
      </c>
      <c r="CD960">
        <v>21.9332142857143</v>
      </c>
      <c r="CE960">
        <v>1.8095325</v>
      </c>
      <c r="CF960">
        <v>1.6209325</v>
      </c>
      <c r="CG960">
        <v>15.8693821428571</v>
      </c>
      <c r="CH960">
        <v>14.159225</v>
      </c>
      <c r="CI960">
        <v>2000.04392857143</v>
      </c>
      <c r="CJ960">
        <v>0.980002642857143</v>
      </c>
      <c r="CK960">
        <v>0.0199974142857143</v>
      </c>
      <c r="CL960">
        <v>0</v>
      </c>
      <c r="CM960">
        <v>2.3171</v>
      </c>
      <c r="CN960">
        <v>0</v>
      </c>
      <c r="CO960">
        <v>7523.40392857143</v>
      </c>
      <c r="CP960">
        <v>17300.5285714286</v>
      </c>
      <c r="CQ960">
        <v>47.2185</v>
      </c>
      <c r="CR960">
        <v>48</v>
      </c>
      <c r="CS960">
        <v>47.0935</v>
      </c>
      <c r="CT960">
        <v>46.4415</v>
      </c>
      <c r="CU960">
        <v>46.062</v>
      </c>
      <c r="CV960">
        <v>1960.05142857143</v>
      </c>
      <c r="CW960">
        <v>39.9925</v>
      </c>
      <c r="CX960">
        <v>0</v>
      </c>
      <c r="CY960">
        <v>1657133776.9</v>
      </c>
      <c r="CZ960">
        <v>0</v>
      </c>
      <c r="DA960">
        <v>0</v>
      </c>
      <c r="DB960" t="s">
        <v>356</v>
      </c>
      <c r="DC960">
        <v>1656081770.5</v>
      </c>
      <c r="DD960">
        <v>1655399214.6</v>
      </c>
      <c r="DE960">
        <v>0</v>
      </c>
      <c r="DF960">
        <v>0.134</v>
      </c>
      <c r="DG960">
        <v>-0.06</v>
      </c>
      <c r="DH960">
        <v>9.331</v>
      </c>
      <c r="DI960">
        <v>0.511</v>
      </c>
      <c r="DJ960">
        <v>421</v>
      </c>
      <c r="DK960">
        <v>25</v>
      </c>
      <c r="DL960">
        <v>1.93</v>
      </c>
      <c r="DM960">
        <v>0.15</v>
      </c>
      <c r="DN960">
        <v>5.51824472</v>
      </c>
      <c r="DO960">
        <v>25.2752244517824</v>
      </c>
      <c r="DP960">
        <v>2.51129898915056</v>
      </c>
      <c r="DQ960">
        <v>0</v>
      </c>
      <c r="DR960">
        <v>2.54783325</v>
      </c>
      <c r="DS960">
        <v>0.172355234521578</v>
      </c>
      <c r="DT960">
        <v>0.0235208197547938</v>
      </c>
      <c r="DU960">
        <v>0</v>
      </c>
      <c r="DV960">
        <v>0</v>
      </c>
      <c r="DW960">
        <v>2</v>
      </c>
      <c r="DX960" t="s">
        <v>367</v>
      </c>
      <c r="DY960">
        <v>2.96408</v>
      </c>
      <c r="DZ960">
        <v>2.71226</v>
      </c>
      <c r="EA960">
        <v>0.0619907</v>
      </c>
      <c r="EB960">
        <v>0.0620781</v>
      </c>
      <c r="EC960">
        <v>0.0851862</v>
      </c>
      <c r="ED960">
        <v>0.0790199</v>
      </c>
      <c r="EE960">
        <v>36114.5</v>
      </c>
      <c r="EF960">
        <v>39436.5</v>
      </c>
      <c r="EG960">
        <v>34942.4</v>
      </c>
      <c r="EH960">
        <v>38189.5</v>
      </c>
      <c r="EI960">
        <v>45438.4</v>
      </c>
      <c r="EJ960">
        <v>50827.6</v>
      </c>
      <c r="EK960">
        <v>54742</v>
      </c>
      <c r="EL960">
        <v>61294.5</v>
      </c>
      <c r="EM960">
        <v>1.8722</v>
      </c>
      <c r="EN960">
        <v>2.008</v>
      </c>
      <c r="EO960">
        <v>0.0387728</v>
      </c>
      <c r="EP960">
        <v>0</v>
      </c>
      <c r="EQ960">
        <v>27.4222</v>
      </c>
      <c r="ER960">
        <v>999.9</v>
      </c>
      <c r="ES960">
        <v>33.86</v>
      </c>
      <c r="ET960">
        <v>40.224</v>
      </c>
      <c r="EU960">
        <v>34.379</v>
      </c>
      <c r="EV960">
        <v>55.6634</v>
      </c>
      <c r="EW960">
        <v>35.4407</v>
      </c>
      <c r="EX960">
        <v>2</v>
      </c>
      <c r="EY960">
        <v>0.726098</v>
      </c>
      <c r="EZ960">
        <v>9.28105</v>
      </c>
      <c r="FA960">
        <v>19.9197</v>
      </c>
      <c r="FB960">
        <v>5.19692</v>
      </c>
      <c r="FC960">
        <v>12.0159</v>
      </c>
      <c r="FD960">
        <v>4.9752</v>
      </c>
      <c r="FE960">
        <v>3.294</v>
      </c>
      <c r="FF960">
        <v>9999</v>
      </c>
      <c r="FG960">
        <v>9999</v>
      </c>
      <c r="FH960">
        <v>9999</v>
      </c>
      <c r="FI960">
        <v>554.4</v>
      </c>
      <c r="FJ960">
        <v>1.8631</v>
      </c>
      <c r="FK960">
        <v>1.86783</v>
      </c>
      <c r="FL960">
        <v>1.86752</v>
      </c>
      <c r="FM960">
        <v>1.86877</v>
      </c>
      <c r="FN960">
        <v>1.86951</v>
      </c>
      <c r="FO960">
        <v>1.86554</v>
      </c>
      <c r="FP960">
        <v>1.86658</v>
      </c>
      <c r="FQ960">
        <v>1.86798</v>
      </c>
      <c r="FR960">
        <v>5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8.423</v>
      </c>
      <c r="GF960">
        <v>0.1931</v>
      </c>
      <c r="GG960">
        <v>5.21543574155078</v>
      </c>
      <c r="GH960">
        <v>0.0100486214095962</v>
      </c>
      <c r="GI960">
        <v>-1.74255938316833e-06</v>
      </c>
      <c r="GJ960">
        <v>3.40457676646056e-10</v>
      </c>
      <c r="GK960">
        <v>0.193157098174064</v>
      </c>
      <c r="GL960">
        <v>0</v>
      </c>
      <c r="GM960">
        <v>0</v>
      </c>
      <c r="GN960">
        <v>0</v>
      </c>
      <c r="GO960">
        <v>-4</v>
      </c>
      <c r="GP960">
        <v>2214</v>
      </c>
      <c r="GQ960">
        <v>1</v>
      </c>
      <c r="GR960">
        <v>18</v>
      </c>
      <c r="GS960">
        <v>17533.8</v>
      </c>
      <c r="GT960">
        <v>28909.7</v>
      </c>
      <c r="GU960">
        <v>1.11206</v>
      </c>
      <c r="GV960">
        <v>2.66724</v>
      </c>
      <c r="GW960">
        <v>2.24854</v>
      </c>
      <c r="GX960">
        <v>2.73071</v>
      </c>
      <c r="GY960">
        <v>1.99585</v>
      </c>
      <c r="GZ960">
        <v>2.37427</v>
      </c>
      <c r="HA960">
        <v>43.0739</v>
      </c>
      <c r="HB960">
        <v>14.2896</v>
      </c>
      <c r="HC960">
        <v>18</v>
      </c>
      <c r="HD960">
        <v>498.981</v>
      </c>
      <c r="HE960">
        <v>592.889</v>
      </c>
      <c r="HF960">
        <v>16.5792</v>
      </c>
      <c r="HG960">
        <v>35.8343</v>
      </c>
      <c r="HH960">
        <v>29.9995</v>
      </c>
      <c r="HI960">
        <v>35.5667</v>
      </c>
      <c r="HJ960">
        <v>35.4409</v>
      </c>
      <c r="HK960">
        <v>22.2813</v>
      </c>
      <c r="HL960">
        <v>33.0244</v>
      </c>
      <c r="HM960">
        <v>0</v>
      </c>
      <c r="HN960">
        <v>16.3835</v>
      </c>
      <c r="HO960">
        <v>312.19</v>
      </c>
      <c r="HP960">
        <v>21.777</v>
      </c>
      <c r="HQ960">
        <v>101.46</v>
      </c>
      <c r="HR960">
        <v>102</v>
      </c>
    </row>
    <row r="961" spans="1:226">
      <c r="A961">
        <v>945</v>
      </c>
      <c r="B961">
        <v>1657133801.6</v>
      </c>
      <c r="C961">
        <v>13769</v>
      </c>
      <c r="D961" t="s">
        <v>2257</v>
      </c>
      <c r="E961" t="s">
        <v>2258</v>
      </c>
      <c r="F961">
        <v>5</v>
      </c>
      <c r="G961" t="s">
        <v>2244</v>
      </c>
      <c r="H961" t="s">
        <v>354</v>
      </c>
      <c r="I961">
        <v>1657133794.1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338.557061890325</v>
      </c>
      <c r="AK961">
        <v>340.101715151515</v>
      </c>
      <c r="AL961">
        <v>-3.29574217086341</v>
      </c>
      <c r="AM961">
        <v>66.8954142111081</v>
      </c>
      <c r="AN961">
        <f>(AP961 - AO961 + BO961*1E3/(8.314*(BQ961+273.15)) * AR961/BN961 * AQ961) * BN961/(100*BB961) * 1000/(1000 - AP961)</f>
        <v>0</v>
      </c>
      <c r="AO961">
        <v>21.8365008968748</v>
      </c>
      <c r="AP961">
        <v>24.435863030303</v>
      </c>
      <c r="AQ961">
        <v>-0.000908459059854952</v>
      </c>
      <c r="AR961">
        <v>77.468627987597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6</v>
      </c>
      <c r="BC961">
        <v>0.5</v>
      </c>
      <c r="BD961" t="s">
        <v>355</v>
      </c>
      <c r="BE961">
        <v>2</v>
      </c>
      <c r="BF961" t="b">
        <v>1</v>
      </c>
      <c r="BG961">
        <v>1657133794.1</v>
      </c>
      <c r="BH961">
        <v>353.763518518519</v>
      </c>
      <c r="BI961">
        <v>345.618703703704</v>
      </c>
      <c r="BJ961">
        <v>24.4701</v>
      </c>
      <c r="BK961">
        <v>21.874237037037</v>
      </c>
      <c r="BL961">
        <v>345.272555555556</v>
      </c>
      <c r="BM961">
        <v>24.2769481481481</v>
      </c>
      <c r="BN961">
        <v>499.971</v>
      </c>
      <c r="BO961">
        <v>73.9026555555556</v>
      </c>
      <c r="BP961">
        <v>0.0578107</v>
      </c>
      <c r="BQ961">
        <v>27.1612555555555</v>
      </c>
      <c r="BR961">
        <v>28.0863851851852</v>
      </c>
      <c r="BS961">
        <v>999.9</v>
      </c>
      <c r="BT961">
        <v>0</v>
      </c>
      <c r="BU961">
        <v>0</v>
      </c>
      <c r="BV961">
        <v>10002.5925925926</v>
      </c>
      <c r="BW961">
        <v>0</v>
      </c>
      <c r="BX961">
        <v>976.712444444444</v>
      </c>
      <c r="BY961">
        <v>8.14486111111111</v>
      </c>
      <c r="BZ961">
        <v>362.637518518519</v>
      </c>
      <c r="CA961">
        <v>353.348703703704</v>
      </c>
      <c r="CB961">
        <v>2.59585555555556</v>
      </c>
      <c r="CC961">
        <v>345.618703703704</v>
      </c>
      <c r="CD961">
        <v>21.874237037037</v>
      </c>
      <c r="CE961">
        <v>1.80840407407407</v>
      </c>
      <c r="CF961">
        <v>1.61656481481481</v>
      </c>
      <c r="CG961">
        <v>15.8596333333333</v>
      </c>
      <c r="CH961">
        <v>14.1175518518519</v>
      </c>
      <c r="CI961">
        <v>2000.02666666667</v>
      </c>
      <c r="CJ961">
        <v>0.980002666666667</v>
      </c>
      <c r="CK961">
        <v>0.0199973888888889</v>
      </c>
      <c r="CL961">
        <v>0</v>
      </c>
      <c r="CM961">
        <v>2.30444814814815</v>
      </c>
      <c r="CN961">
        <v>0</v>
      </c>
      <c r="CO961">
        <v>7470.74518518518</v>
      </c>
      <c r="CP961">
        <v>17300.3851851852</v>
      </c>
      <c r="CQ961">
        <v>47.2336666666667</v>
      </c>
      <c r="CR961">
        <v>48</v>
      </c>
      <c r="CS961">
        <v>47.1086666666667</v>
      </c>
      <c r="CT961">
        <v>46.437</v>
      </c>
      <c r="CU961">
        <v>46.062</v>
      </c>
      <c r="CV961">
        <v>1960.03444444444</v>
      </c>
      <c r="CW961">
        <v>39.9922222222222</v>
      </c>
      <c r="CX961">
        <v>0</v>
      </c>
      <c r="CY961">
        <v>1657133781.7</v>
      </c>
      <c r="CZ961">
        <v>0</v>
      </c>
      <c r="DA961">
        <v>0</v>
      </c>
      <c r="DB961" t="s">
        <v>356</v>
      </c>
      <c r="DC961">
        <v>1656081770.5</v>
      </c>
      <c r="DD961">
        <v>1655399214.6</v>
      </c>
      <c r="DE961">
        <v>0</v>
      </c>
      <c r="DF961">
        <v>0.134</v>
      </c>
      <c r="DG961">
        <v>-0.06</v>
      </c>
      <c r="DH961">
        <v>9.331</v>
      </c>
      <c r="DI961">
        <v>0.511</v>
      </c>
      <c r="DJ961">
        <v>421</v>
      </c>
      <c r="DK961">
        <v>25</v>
      </c>
      <c r="DL961">
        <v>1.93</v>
      </c>
      <c r="DM961">
        <v>0.15</v>
      </c>
      <c r="DN961">
        <v>7.03007625</v>
      </c>
      <c r="DO961">
        <v>17.548524315197</v>
      </c>
      <c r="DP961">
        <v>1.74322681134253</v>
      </c>
      <c r="DQ961">
        <v>0</v>
      </c>
      <c r="DR961">
        <v>2.5681945</v>
      </c>
      <c r="DS961">
        <v>0.397063339587244</v>
      </c>
      <c r="DT961">
        <v>0.0472199674369858</v>
      </c>
      <c r="DU961">
        <v>0</v>
      </c>
      <c r="DV961">
        <v>0</v>
      </c>
      <c r="DW961">
        <v>2</v>
      </c>
      <c r="DX961" t="s">
        <v>367</v>
      </c>
      <c r="DY961">
        <v>2.96484</v>
      </c>
      <c r="DZ961">
        <v>2.71203</v>
      </c>
      <c r="EA961">
        <v>0.0596531</v>
      </c>
      <c r="EB961">
        <v>0.0595943</v>
      </c>
      <c r="EC961">
        <v>0.0850999</v>
      </c>
      <c r="ED961">
        <v>0.078671</v>
      </c>
      <c r="EE961">
        <v>36205.3</v>
      </c>
      <c r="EF961">
        <v>39541.9</v>
      </c>
      <c r="EG961">
        <v>34943.2</v>
      </c>
      <c r="EH961">
        <v>38190.4</v>
      </c>
      <c r="EI961">
        <v>45443.1</v>
      </c>
      <c r="EJ961">
        <v>50848.3</v>
      </c>
      <c r="EK961">
        <v>54742.5</v>
      </c>
      <c r="EL961">
        <v>61296.4</v>
      </c>
      <c r="EM961">
        <v>1.8714</v>
      </c>
      <c r="EN961">
        <v>2.0082</v>
      </c>
      <c r="EO961">
        <v>0.0409484</v>
      </c>
      <c r="EP961">
        <v>0</v>
      </c>
      <c r="EQ961">
        <v>27.4222</v>
      </c>
      <c r="ER961">
        <v>999.9</v>
      </c>
      <c r="ES961">
        <v>33.885</v>
      </c>
      <c r="ET961">
        <v>40.204</v>
      </c>
      <c r="EU961">
        <v>34.3678</v>
      </c>
      <c r="EV961">
        <v>55.6134</v>
      </c>
      <c r="EW961">
        <v>35.3966</v>
      </c>
      <c r="EX961">
        <v>2</v>
      </c>
      <c r="EY961">
        <v>0.725081</v>
      </c>
      <c r="EZ961">
        <v>9.28105</v>
      </c>
      <c r="FA961">
        <v>19.9199</v>
      </c>
      <c r="FB961">
        <v>5.19812</v>
      </c>
      <c r="FC961">
        <v>12.0147</v>
      </c>
      <c r="FD961">
        <v>4.9756</v>
      </c>
      <c r="FE961">
        <v>3.294</v>
      </c>
      <c r="FF961">
        <v>9999</v>
      </c>
      <c r="FG961">
        <v>9999</v>
      </c>
      <c r="FH961">
        <v>9999</v>
      </c>
      <c r="FI961">
        <v>554.4</v>
      </c>
      <c r="FJ961">
        <v>1.8631</v>
      </c>
      <c r="FK961">
        <v>1.8678</v>
      </c>
      <c r="FL961">
        <v>1.86752</v>
      </c>
      <c r="FM961">
        <v>1.86874</v>
      </c>
      <c r="FN961">
        <v>1.86951</v>
      </c>
      <c r="FO961">
        <v>1.86554</v>
      </c>
      <c r="FP961">
        <v>1.86649</v>
      </c>
      <c r="FQ961">
        <v>1.86798</v>
      </c>
      <c r="FR961">
        <v>5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8.282</v>
      </c>
      <c r="GF961">
        <v>0.1931</v>
      </c>
      <c r="GG961">
        <v>5.21543574155078</v>
      </c>
      <c r="GH961">
        <v>0.0100486214095962</v>
      </c>
      <c r="GI961">
        <v>-1.74255938316833e-06</v>
      </c>
      <c r="GJ961">
        <v>3.40457676646056e-10</v>
      </c>
      <c r="GK961">
        <v>0.193157098174064</v>
      </c>
      <c r="GL961">
        <v>0</v>
      </c>
      <c r="GM961">
        <v>0</v>
      </c>
      <c r="GN961">
        <v>0</v>
      </c>
      <c r="GO961">
        <v>-4</v>
      </c>
      <c r="GP961">
        <v>2214</v>
      </c>
      <c r="GQ961">
        <v>1</v>
      </c>
      <c r="GR961">
        <v>18</v>
      </c>
      <c r="GS961">
        <v>17533.9</v>
      </c>
      <c r="GT961">
        <v>28909.8</v>
      </c>
      <c r="GU961">
        <v>1.06934</v>
      </c>
      <c r="GV961">
        <v>2.67456</v>
      </c>
      <c r="GW961">
        <v>2.24854</v>
      </c>
      <c r="GX961">
        <v>2.73193</v>
      </c>
      <c r="GY961">
        <v>1.99585</v>
      </c>
      <c r="GZ961">
        <v>2.3645</v>
      </c>
      <c r="HA961">
        <v>43.0739</v>
      </c>
      <c r="HB961">
        <v>14.2896</v>
      </c>
      <c r="HC961">
        <v>18</v>
      </c>
      <c r="HD961">
        <v>498.405</v>
      </c>
      <c r="HE961">
        <v>593.016</v>
      </c>
      <c r="HF961">
        <v>16.5784</v>
      </c>
      <c r="HG961">
        <v>35.8277</v>
      </c>
      <c r="HH961">
        <v>29.9993</v>
      </c>
      <c r="HI961">
        <v>35.5634</v>
      </c>
      <c r="HJ961">
        <v>35.4376</v>
      </c>
      <c r="HK961">
        <v>21.3415</v>
      </c>
      <c r="HL961">
        <v>33.0244</v>
      </c>
      <c r="HM961">
        <v>0</v>
      </c>
      <c r="HN961">
        <v>16.3753</v>
      </c>
      <c r="HO961">
        <v>298.759</v>
      </c>
      <c r="HP961">
        <v>21.7652</v>
      </c>
      <c r="HQ961">
        <v>101.462</v>
      </c>
      <c r="HR961">
        <v>102.003</v>
      </c>
    </row>
    <row r="962" spans="1:226">
      <c r="A962">
        <v>946</v>
      </c>
      <c r="B962">
        <v>1657133806.6</v>
      </c>
      <c r="C962">
        <v>13774</v>
      </c>
      <c r="D962" t="s">
        <v>2259</v>
      </c>
      <c r="E962" t="s">
        <v>2260</v>
      </c>
      <c r="F962">
        <v>5</v>
      </c>
      <c r="G962" t="s">
        <v>2244</v>
      </c>
      <c r="H962" t="s">
        <v>354</v>
      </c>
      <c r="I962">
        <v>1657133798.81429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321.623950618013</v>
      </c>
      <c r="AK962">
        <v>323.805187878788</v>
      </c>
      <c r="AL962">
        <v>-3.27781418177555</v>
      </c>
      <c r="AM962">
        <v>66.8954142111081</v>
      </c>
      <c r="AN962">
        <f>(AP962 - AO962 + BO962*1E3/(8.314*(BQ962+273.15)) * AR962/BN962 * AQ962) * BN962/(100*BB962) * 1000/(1000 - AP962)</f>
        <v>0</v>
      </c>
      <c r="AO962">
        <v>21.7514566588801</v>
      </c>
      <c r="AP962">
        <v>24.4070066666667</v>
      </c>
      <c r="AQ962">
        <v>-0.00948494287821625</v>
      </c>
      <c r="AR962">
        <v>77.468627987597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6</v>
      </c>
      <c r="BC962">
        <v>0.5</v>
      </c>
      <c r="BD962" t="s">
        <v>355</v>
      </c>
      <c r="BE962">
        <v>2</v>
      </c>
      <c r="BF962" t="b">
        <v>1</v>
      </c>
      <c r="BG962">
        <v>1657133798.81429</v>
      </c>
      <c r="BH962">
        <v>339.035678571428</v>
      </c>
      <c r="BI962">
        <v>330.091071428571</v>
      </c>
      <c r="BJ962">
        <v>24.4467142857143</v>
      </c>
      <c r="BK962">
        <v>21.8183535714286</v>
      </c>
      <c r="BL962">
        <v>330.675892857143</v>
      </c>
      <c r="BM962">
        <v>24.2535714285714</v>
      </c>
      <c r="BN962">
        <v>499.9925</v>
      </c>
      <c r="BO962">
        <v>73.9016035714286</v>
      </c>
      <c r="BP962">
        <v>0.0577071214285714</v>
      </c>
      <c r="BQ962">
        <v>27.1590321428571</v>
      </c>
      <c r="BR962">
        <v>28.0783928571429</v>
      </c>
      <c r="BS962">
        <v>999.9</v>
      </c>
      <c r="BT962">
        <v>0</v>
      </c>
      <c r="BU962">
        <v>0</v>
      </c>
      <c r="BV962">
        <v>10006.9642857143</v>
      </c>
      <c r="BW962">
        <v>0</v>
      </c>
      <c r="BX962">
        <v>803.736464285714</v>
      </c>
      <c r="BY962">
        <v>8.94462785714286</v>
      </c>
      <c r="BZ962">
        <v>347.532035714286</v>
      </c>
      <c r="CA962">
        <v>337.454678571428</v>
      </c>
      <c r="CB962">
        <v>2.62835678571429</v>
      </c>
      <c r="CC962">
        <v>330.091071428571</v>
      </c>
      <c r="CD962">
        <v>21.8183535714286</v>
      </c>
      <c r="CE962">
        <v>1.80665107142857</v>
      </c>
      <c r="CF962">
        <v>1.61241214285714</v>
      </c>
      <c r="CG962">
        <v>15.8444607142857</v>
      </c>
      <c r="CH962">
        <v>14.0778678571429</v>
      </c>
      <c r="CI962">
        <v>2000.02214285714</v>
      </c>
      <c r="CJ962">
        <v>0.980002857142857</v>
      </c>
      <c r="CK962">
        <v>0.0199971857142857</v>
      </c>
      <c r="CL962">
        <v>0</v>
      </c>
      <c r="CM962">
        <v>2.31568571428571</v>
      </c>
      <c r="CN962">
        <v>0</v>
      </c>
      <c r="CO962">
        <v>7361.4175</v>
      </c>
      <c r="CP962">
        <v>17300.3464285714</v>
      </c>
      <c r="CQ962">
        <v>47.2365</v>
      </c>
      <c r="CR962">
        <v>48</v>
      </c>
      <c r="CS962">
        <v>47.11375</v>
      </c>
      <c r="CT962">
        <v>46.437</v>
      </c>
      <c r="CU962">
        <v>46.0575714285714</v>
      </c>
      <c r="CV962">
        <v>1960.03035714286</v>
      </c>
      <c r="CW962">
        <v>39.9917857142857</v>
      </c>
      <c r="CX962">
        <v>0</v>
      </c>
      <c r="CY962">
        <v>1657133787.1</v>
      </c>
      <c r="CZ962">
        <v>0</v>
      </c>
      <c r="DA962">
        <v>0</v>
      </c>
      <c r="DB962" t="s">
        <v>356</v>
      </c>
      <c r="DC962">
        <v>1656081770.5</v>
      </c>
      <c r="DD962">
        <v>1655399214.6</v>
      </c>
      <c r="DE962">
        <v>0</v>
      </c>
      <c r="DF962">
        <v>0.134</v>
      </c>
      <c r="DG962">
        <v>-0.06</v>
      </c>
      <c r="DH962">
        <v>9.331</v>
      </c>
      <c r="DI962">
        <v>0.511</v>
      </c>
      <c r="DJ962">
        <v>421</v>
      </c>
      <c r="DK962">
        <v>25</v>
      </c>
      <c r="DL962">
        <v>1.93</v>
      </c>
      <c r="DM962">
        <v>0.15</v>
      </c>
      <c r="DN962">
        <v>8.2906795</v>
      </c>
      <c r="DO962">
        <v>11.1101279549718</v>
      </c>
      <c r="DP962">
        <v>1.10668911713938</v>
      </c>
      <c r="DQ962">
        <v>0</v>
      </c>
      <c r="DR962">
        <v>2.60388075</v>
      </c>
      <c r="DS962">
        <v>0.514499324577855</v>
      </c>
      <c r="DT962">
        <v>0.0565694568821153</v>
      </c>
      <c r="DU962">
        <v>0</v>
      </c>
      <c r="DV962">
        <v>0</v>
      </c>
      <c r="DW962">
        <v>2</v>
      </c>
      <c r="DX962" t="s">
        <v>367</v>
      </c>
      <c r="DY962">
        <v>2.96514</v>
      </c>
      <c r="DZ962">
        <v>2.71103</v>
      </c>
      <c r="EA962">
        <v>0.0572167</v>
      </c>
      <c r="EB962">
        <v>0.0571134</v>
      </c>
      <c r="EC962">
        <v>0.085002</v>
      </c>
      <c r="ED962">
        <v>0.078646</v>
      </c>
      <c r="EE962">
        <v>36299.2</v>
      </c>
      <c r="EF962">
        <v>39647.4</v>
      </c>
      <c r="EG962">
        <v>34943.4</v>
      </c>
      <c r="EH962">
        <v>38191.5</v>
      </c>
      <c r="EI962">
        <v>45448.3</v>
      </c>
      <c r="EJ962">
        <v>50850.3</v>
      </c>
      <c r="EK962">
        <v>54743.1</v>
      </c>
      <c r="EL962">
        <v>61297.2</v>
      </c>
      <c r="EM962">
        <v>1.8728</v>
      </c>
      <c r="EN962">
        <v>2.0078</v>
      </c>
      <c r="EO962">
        <v>0.0407696</v>
      </c>
      <c r="EP962">
        <v>0</v>
      </c>
      <c r="EQ962">
        <v>27.4222</v>
      </c>
      <c r="ER962">
        <v>999.9</v>
      </c>
      <c r="ES962">
        <v>33.86</v>
      </c>
      <c r="ET962">
        <v>40.204</v>
      </c>
      <c r="EU962">
        <v>34.3368</v>
      </c>
      <c r="EV962">
        <v>55.4434</v>
      </c>
      <c r="EW962">
        <v>35.3846</v>
      </c>
      <c r="EX962">
        <v>2</v>
      </c>
      <c r="EY962">
        <v>0.724675</v>
      </c>
      <c r="EZ962">
        <v>9.28105</v>
      </c>
      <c r="FA962">
        <v>19.9198</v>
      </c>
      <c r="FB962">
        <v>5.19692</v>
      </c>
      <c r="FC962">
        <v>12.0147</v>
      </c>
      <c r="FD962">
        <v>4.9752</v>
      </c>
      <c r="FE962">
        <v>3.294</v>
      </c>
      <c r="FF962">
        <v>9999</v>
      </c>
      <c r="FG962">
        <v>9999</v>
      </c>
      <c r="FH962">
        <v>9999</v>
      </c>
      <c r="FI962">
        <v>554.4</v>
      </c>
      <c r="FJ962">
        <v>1.8631</v>
      </c>
      <c r="FK962">
        <v>1.8678</v>
      </c>
      <c r="FL962">
        <v>1.86752</v>
      </c>
      <c r="FM962">
        <v>1.86874</v>
      </c>
      <c r="FN962">
        <v>1.86951</v>
      </c>
      <c r="FO962">
        <v>1.86554</v>
      </c>
      <c r="FP962">
        <v>1.86661</v>
      </c>
      <c r="FQ962">
        <v>1.86798</v>
      </c>
      <c r="FR962">
        <v>5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8.138</v>
      </c>
      <c r="GF962">
        <v>0.1932</v>
      </c>
      <c r="GG962">
        <v>5.21543574155078</v>
      </c>
      <c r="GH962">
        <v>0.0100486214095962</v>
      </c>
      <c r="GI962">
        <v>-1.74255938316833e-06</v>
      </c>
      <c r="GJ962">
        <v>3.40457676646056e-10</v>
      </c>
      <c r="GK962">
        <v>0.193157098174064</v>
      </c>
      <c r="GL962">
        <v>0</v>
      </c>
      <c r="GM962">
        <v>0</v>
      </c>
      <c r="GN962">
        <v>0</v>
      </c>
      <c r="GO962">
        <v>-4</v>
      </c>
      <c r="GP962">
        <v>2214</v>
      </c>
      <c r="GQ962">
        <v>1</v>
      </c>
      <c r="GR962">
        <v>18</v>
      </c>
      <c r="GS962">
        <v>17533.9</v>
      </c>
      <c r="GT962">
        <v>28909.9</v>
      </c>
      <c r="GU962">
        <v>1.02173</v>
      </c>
      <c r="GV962">
        <v>2.68188</v>
      </c>
      <c r="GW962">
        <v>2.24854</v>
      </c>
      <c r="GX962">
        <v>2.73071</v>
      </c>
      <c r="GY962">
        <v>1.99585</v>
      </c>
      <c r="GZ962">
        <v>2.34131</v>
      </c>
      <c r="HA962">
        <v>43.0469</v>
      </c>
      <c r="HB962">
        <v>14.2721</v>
      </c>
      <c r="HC962">
        <v>18</v>
      </c>
      <c r="HD962">
        <v>499.345</v>
      </c>
      <c r="HE962">
        <v>592.672</v>
      </c>
      <c r="HF962">
        <v>16.5796</v>
      </c>
      <c r="HG962">
        <v>35.8211</v>
      </c>
      <c r="HH962">
        <v>29.9995</v>
      </c>
      <c r="HI962">
        <v>35.5601</v>
      </c>
      <c r="HJ962">
        <v>35.4344</v>
      </c>
      <c r="HK962">
        <v>20.4624</v>
      </c>
      <c r="HL962">
        <v>33.0244</v>
      </c>
      <c r="HM962">
        <v>0</v>
      </c>
      <c r="HN962">
        <v>16.3683</v>
      </c>
      <c r="HO962">
        <v>285.264</v>
      </c>
      <c r="HP962">
        <v>21.7618</v>
      </c>
      <c r="HQ962">
        <v>101.463</v>
      </c>
      <c r="HR962">
        <v>102.005</v>
      </c>
    </row>
    <row r="963" spans="1:226">
      <c r="A963">
        <v>947</v>
      </c>
      <c r="B963">
        <v>1657133811.6</v>
      </c>
      <c r="C963">
        <v>13779</v>
      </c>
      <c r="D963" t="s">
        <v>2261</v>
      </c>
      <c r="E963" t="s">
        <v>2262</v>
      </c>
      <c r="F963">
        <v>5</v>
      </c>
      <c r="G963" t="s">
        <v>2244</v>
      </c>
      <c r="H963" t="s">
        <v>354</v>
      </c>
      <c r="I963">
        <v>1657133804.1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305.334063917046</v>
      </c>
      <c r="AK963">
        <v>307.66823030303</v>
      </c>
      <c r="AL963">
        <v>-3.19018477361128</v>
      </c>
      <c r="AM963">
        <v>66.8954142111081</v>
      </c>
      <c r="AN963">
        <f>(AP963 - AO963 + BO963*1E3/(8.314*(BQ963+273.15)) * AR963/BN963 * AQ963) * BN963/(100*BB963) * 1000/(1000 - AP963)</f>
        <v>0</v>
      </c>
      <c r="AO963">
        <v>21.7463803395863</v>
      </c>
      <c r="AP963">
        <v>24.3696545454545</v>
      </c>
      <c r="AQ963">
        <v>-0.00132783543776666</v>
      </c>
      <c r="AR963">
        <v>77.468627987597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6</v>
      </c>
      <c r="BC963">
        <v>0.5</v>
      </c>
      <c r="BD963" t="s">
        <v>355</v>
      </c>
      <c r="BE963">
        <v>2</v>
      </c>
      <c r="BF963" t="b">
        <v>1</v>
      </c>
      <c r="BG963">
        <v>1657133804.1</v>
      </c>
      <c r="BH963">
        <v>322.286074074074</v>
      </c>
      <c r="BI963">
        <v>312.818444444444</v>
      </c>
      <c r="BJ963">
        <v>24.416737037037</v>
      </c>
      <c r="BK963">
        <v>21.7638407407407</v>
      </c>
      <c r="BL963">
        <v>314.076222222222</v>
      </c>
      <c r="BM963">
        <v>24.2235962962963</v>
      </c>
      <c r="BN963">
        <v>499.997814814815</v>
      </c>
      <c r="BO963">
        <v>73.9014296296296</v>
      </c>
      <c r="BP963">
        <v>0.0576890703703704</v>
      </c>
      <c r="BQ963">
        <v>27.1515296296296</v>
      </c>
      <c r="BR963">
        <v>28.0760740740741</v>
      </c>
      <c r="BS963">
        <v>999.9</v>
      </c>
      <c r="BT963">
        <v>0</v>
      </c>
      <c r="BU963">
        <v>0</v>
      </c>
      <c r="BV963">
        <v>10002.962962963</v>
      </c>
      <c r="BW963">
        <v>0</v>
      </c>
      <c r="BX963">
        <v>655.24337037037</v>
      </c>
      <c r="BY963">
        <v>9.46769444444444</v>
      </c>
      <c r="BZ963">
        <v>330.35262962963</v>
      </c>
      <c r="CA963">
        <v>319.778407407407</v>
      </c>
      <c r="CB963">
        <v>2.6528937037037</v>
      </c>
      <c r="CC963">
        <v>312.818444444444</v>
      </c>
      <c r="CD963">
        <v>21.7638407407407</v>
      </c>
      <c r="CE963">
        <v>1.80443222222222</v>
      </c>
      <c r="CF963">
        <v>1.60838</v>
      </c>
      <c r="CG963">
        <v>15.8252296296296</v>
      </c>
      <c r="CH963">
        <v>14.0392925925926</v>
      </c>
      <c r="CI963">
        <v>2000.00666666667</v>
      </c>
      <c r="CJ963">
        <v>0.980003</v>
      </c>
      <c r="CK963">
        <v>0.0199970333333333</v>
      </c>
      <c r="CL963">
        <v>0</v>
      </c>
      <c r="CM963">
        <v>2.25925185185185</v>
      </c>
      <c r="CN963">
        <v>0</v>
      </c>
      <c r="CO963">
        <v>7267.23703703704</v>
      </c>
      <c r="CP963">
        <v>17300.2111111111</v>
      </c>
      <c r="CQ963">
        <v>47.2383333333333</v>
      </c>
      <c r="CR963">
        <v>48</v>
      </c>
      <c r="CS963">
        <v>47.1063333333333</v>
      </c>
      <c r="CT963">
        <v>46.437</v>
      </c>
      <c r="CU963">
        <v>46.0551111111111</v>
      </c>
      <c r="CV963">
        <v>1960.01555555556</v>
      </c>
      <c r="CW963">
        <v>39.9911111111111</v>
      </c>
      <c r="CX963">
        <v>0</v>
      </c>
      <c r="CY963">
        <v>1657133791.9</v>
      </c>
      <c r="CZ963">
        <v>0</v>
      </c>
      <c r="DA963">
        <v>0</v>
      </c>
      <c r="DB963" t="s">
        <v>356</v>
      </c>
      <c r="DC963">
        <v>1656081770.5</v>
      </c>
      <c r="DD963">
        <v>1655399214.6</v>
      </c>
      <c r="DE963">
        <v>0</v>
      </c>
      <c r="DF963">
        <v>0.134</v>
      </c>
      <c r="DG963">
        <v>-0.06</v>
      </c>
      <c r="DH963">
        <v>9.331</v>
      </c>
      <c r="DI963">
        <v>0.511</v>
      </c>
      <c r="DJ963">
        <v>421</v>
      </c>
      <c r="DK963">
        <v>25</v>
      </c>
      <c r="DL963">
        <v>1.93</v>
      </c>
      <c r="DM963">
        <v>0.15</v>
      </c>
      <c r="DN963">
        <v>9.0314715</v>
      </c>
      <c r="DO963">
        <v>6.73455557223265</v>
      </c>
      <c r="DP963">
        <v>0.753136817120734</v>
      </c>
      <c r="DQ963">
        <v>0</v>
      </c>
      <c r="DR963">
        <v>2.62861</v>
      </c>
      <c r="DS963">
        <v>0.306001801125691</v>
      </c>
      <c r="DT963">
        <v>0.0446123438635542</v>
      </c>
      <c r="DU963">
        <v>0</v>
      </c>
      <c r="DV963">
        <v>0</v>
      </c>
      <c r="DW963">
        <v>2</v>
      </c>
      <c r="DX963" t="s">
        <v>367</v>
      </c>
      <c r="DY963">
        <v>2.96434</v>
      </c>
      <c r="DZ963">
        <v>2.71182</v>
      </c>
      <c r="EA963">
        <v>0.0548141</v>
      </c>
      <c r="EB963">
        <v>0.0546088</v>
      </c>
      <c r="EC963">
        <v>0.0849579</v>
      </c>
      <c r="ED963">
        <v>0.0786371</v>
      </c>
      <c r="EE963">
        <v>36392.3</v>
      </c>
      <c r="EF963">
        <v>39752.9</v>
      </c>
      <c r="EG963">
        <v>34943.9</v>
      </c>
      <c r="EH963">
        <v>38191.6</v>
      </c>
      <c r="EI963">
        <v>45451.7</v>
      </c>
      <c r="EJ963">
        <v>50851.7</v>
      </c>
      <c r="EK963">
        <v>54744.6</v>
      </c>
      <c r="EL963">
        <v>61298.3</v>
      </c>
      <c r="EM963">
        <v>1.8718</v>
      </c>
      <c r="EN963">
        <v>2.0084</v>
      </c>
      <c r="EO963">
        <v>0.0383556</v>
      </c>
      <c r="EP963">
        <v>0</v>
      </c>
      <c r="EQ963">
        <v>27.4199</v>
      </c>
      <c r="ER963">
        <v>999.9</v>
      </c>
      <c r="ES963">
        <v>33.86</v>
      </c>
      <c r="ET963">
        <v>40.224</v>
      </c>
      <c r="EU963">
        <v>34.3775</v>
      </c>
      <c r="EV963">
        <v>55.4234</v>
      </c>
      <c r="EW963">
        <v>35.3966</v>
      </c>
      <c r="EX963">
        <v>2</v>
      </c>
      <c r="EY963">
        <v>0.724065</v>
      </c>
      <c r="EZ963">
        <v>9.28105</v>
      </c>
      <c r="FA963">
        <v>19.9197</v>
      </c>
      <c r="FB963">
        <v>5.19692</v>
      </c>
      <c r="FC963">
        <v>12.0135</v>
      </c>
      <c r="FD963">
        <v>4.9756</v>
      </c>
      <c r="FE963">
        <v>3.294</v>
      </c>
      <c r="FF963">
        <v>9999</v>
      </c>
      <c r="FG963">
        <v>9999</v>
      </c>
      <c r="FH963">
        <v>9999</v>
      </c>
      <c r="FI963">
        <v>554.4</v>
      </c>
      <c r="FJ963">
        <v>1.8631</v>
      </c>
      <c r="FK963">
        <v>1.86783</v>
      </c>
      <c r="FL963">
        <v>1.86752</v>
      </c>
      <c r="FM963">
        <v>1.86877</v>
      </c>
      <c r="FN963">
        <v>1.86951</v>
      </c>
      <c r="FO963">
        <v>1.86554</v>
      </c>
      <c r="FP963">
        <v>1.86661</v>
      </c>
      <c r="FQ963">
        <v>1.86798</v>
      </c>
      <c r="FR963">
        <v>5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7.997</v>
      </c>
      <c r="GF963">
        <v>0.1931</v>
      </c>
      <c r="GG963">
        <v>5.21543574155078</v>
      </c>
      <c r="GH963">
        <v>0.0100486214095962</v>
      </c>
      <c r="GI963">
        <v>-1.74255938316833e-06</v>
      </c>
      <c r="GJ963">
        <v>3.40457676646056e-10</v>
      </c>
      <c r="GK963">
        <v>0.193157098174064</v>
      </c>
      <c r="GL963">
        <v>0</v>
      </c>
      <c r="GM963">
        <v>0</v>
      </c>
      <c r="GN963">
        <v>0</v>
      </c>
      <c r="GO963">
        <v>-4</v>
      </c>
      <c r="GP963">
        <v>2214</v>
      </c>
      <c r="GQ963">
        <v>1</v>
      </c>
      <c r="GR963">
        <v>18</v>
      </c>
      <c r="GS963">
        <v>17534</v>
      </c>
      <c r="GT963">
        <v>28910</v>
      </c>
      <c r="GU963">
        <v>0.976562</v>
      </c>
      <c r="GV963">
        <v>2.67944</v>
      </c>
      <c r="GW963">
        <v>2.24854</v>
      </c>
      <c r="GX963">
        <v>2.73193</v>
      </c>
      <c r="GY963">
        <v>1.99585</v>
      </c>
      <c r="GZ963">
        <v>2.36572</v>
      </c>
      <c r="HA963">
        <v>43.0469</v>
      </c>
      <c r="HB963">
        <v>14.2809</v>
      </c>
      <c r="HC963">
        <v>18</v>
      </c>
      <c r="HD963">
        <v>498.655</v>
      </c>
      <c r="HE963">
        <v>593.113</v>
      </c>
      <c r="HF963">
        <v>16.5771</v>
      </c>
      <c r="HG963">
        <v>35.8131</v>
      </c>
      <c r="HH963">
        <v>29.9995</v>
      </c>
      <c r="HI963">
        <v>35.5595</v>
      </c>
      <c r="HJ963">
        <v>35.4312</v>
      </c>
      <c r="HK963">
        <v>19.578</v>
      </c>
      <c r="HL963">
        <v>33.0244</v>
      </c>
      <c r="HM963">
        <v>0</v>
      </c>
      <c r="HN963">
        <v>16.3581</v>
      </c>
      <c r="HO963">
        <v>265.035</v>
      </c>
      <c r="HP963">
        <v>21.7756</v>
      </c>
      <c r="HQ963">
        <v>101.465</v>
      </c>
      <c r="HR963">
        <v>102.006</v>
      </c>
    </row>
    <row r="964" spans="1:226">
      <c r="A964">
        <v>948</v>
      </c>
      <c r="B964">
        <v>1657133816.6</v>
      </c>
      <c r="C964">
        <v>13784</v>
      </c>
      <c r="D964" t="s">
        <v>2263</v>
      </c>
      <c r="E964" t="s">
        <v>2264</v>
      </c>
      <c r="F964">
        <v>5</v>
      </c>
      <c r="G964" t="s">
        <v>2244</v>
      </c>
      <c r="H964" t="s">
        <v>354</v>
      </c>
      <c r="I964">
        <v>1657133808.81429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288.832442516555</v>
      </c>
      <c r="AK964">
        <v>291.659006060606</v>
      </c>
      <c r="AL964">
        <v>-3.20749283350445</v>
      </c>
      <c r="AM964">
        <v>66.8954142111081</v>
      </c>
      <c r="AN964">
        <f>(AP964 - AO964 + BO964*1E3/(8.314*(BQ964+273.15)) * AR964/BN964 * AQ964) * BN964/(100*BB964) * 1000/(1000 - AP964)</f>
        <v>0</v>
      </c>
      <c r="AO964">
        <v>21.7372239155955</v>
      </c>
      <c r="AP964">
        <v>24.3545721212121</v>
      </c>
      <c r="AQ964">
        <v>-0.00189211340365322</v>
      </c>
      <c r="AR964">
        <v>77.468627987597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6</v>
      </c>
      <c r="BC964">
        <v>0.5</v>
      </c>
      <c r="BD964" t="s">
        <v>355</v>
      </c>
      <c r="BE964">
        <v>2</v>
      </c>
      <c r="BF964" t="b">
        <v>1</v>
      </c>
      <c r="BG964">
        <v>1657133808.81429</v>
      </c>
      <c r="BH964">
        <v>307.39025</v>
      </c>
      <c r="BI964">
        <v>297.54825</v>
      </c>
      <c r="BJ964">
        <v>24.3888321428571</v>
      </c>
      <c r="BK964">
        <v>21.7441785714286</v>
      </c>
      <c r="BL964">
        <v>299.314357142857</v>
      </c>
      <c r="BM964">
        <v>24.1956821428571</v>
      </c>
      <c r="BN964">
        <v>499.9925</v>
      </c>
      <c r="BO964">
        <v>73.9015357142857</v>
      </c>
      <c r="BP964">
        <v>0.0577130535714286</v>
      </c>
      <c r="BQ964">
        <v>27.1411285714286</v>
      </c>
      <c r="BR964">
        <v>28.0629392857143</v>
      </c>
      <c r="BS964">
        <v>999.9</v>
      </c>
      <c r="BT964">
        <v>0</v>
      </c>
      <c r="BU964">
        <v>0</v>
      </c>
      <c r="BV964">
        <v>9996.07142857143</v>
      </c>
      <c r="BW964">
        <v>0</v>
      </c>
      <c r="BX964">
        <v>554.15275</v>
      </c>
      <c r="BY964">
        <v>9.84208178571429</v>
      </c>
      <c r="BZ964">
        <v>315.074928571429</v>
      </c>
      <c r="CA964">
        <v>304.162035714286</v>
      </c>
      <c r="CB964">
        <v>2.64465821428571</v>
      </c>
      <c r="CC964">
        <v>297.54825</v>
      </c>
      <c r="CD964">
        <v>21.7441785714286</v>
      </c>
      <c r="CE964">
        <v>1.80237214285714</v>
      </c>
      <c r="CF964">
        <v>1.60692857142857</v>
      </c>
      <c r="CG964">
        <v>15.8073678571429</v>
      </c>
      <c r="CH964">
        <v>14.0253928571429</v>
      </c>
      <c r="CI964">
        <v>2000.01714285714</v>
      </c>
      <c r="CJ964">
        <v>0.980003178571428</v>
      </c>
      <c r="CK964">
        <v>0.0199968428571429</v>
      </c>
      <c r="CL964">
        <v>0</v>
      </c>
      <c r="CM964">
        <v>2.25604285714286</v>
      </c>
      <c r="CN964">
        <v>0</v>
      </c>
      <c r="CO964">
        <v>7204.585</v>
      </c>
      <c r="CP964">
        <v>17300.3142857143</v>
      </c>
      <c r="CQ964">
        <v>47.23875</v>
      </c>
      <c r="CR964">
        <v>48</v>
      </c>
      <c r="CS964">
        <v>47.09125</v>
      </c>
      <c r="CT964">
        <v>46.437</v>
      </c>
      <c r="CU964">
        <v>46.0553571428571</v>
      </c>
      <c r="CV964">
        <v>1960.02607142857</v>
      </c>
      <c r="CW964">
        <v>39.9910714285714</v>
      </c>
      <c r="CX964">
        <v>0</v>
      </c>
      <c r="CY964">
        <v>1657133796.7</v>
      </c>
      <c r="CZ964">
        <v>0</v>
      </c>
      <c r="DA964">
        <v>0</v>
      </c>
      <c r="DB964" t="s">
        <v>356</v>
      </c>
      <c r="DC964">
        <v>1656081770.5</v>
      </c>
      <c r="DD964">
        <v>1655399214.6</v>
      </c>
      <c r="DE964">
        <v>0</v>
      </c>
      <c r="DF964">
        <v>0.134</v>
      </c>
      <c r="DG964">
        <v>-0.06</v>
      </c>
      <c r="DH964">
        <v>9.331</v>
      </c>
      <c r="DI964">
        <v>0.511</v>
      </c>
      <c r="DJ964">
        <v>421</v>
      </c>
      <c r="DK964">
        <v>25</v>
      </c>
      <c r="DL964">
        <v>1.93</v>
      </c>
      <c r="DM964">
        <v>0.15</v>
      </c>
      <c r="DN964">
        <v>9.55930475</v>
      </c>
      <c r="DO964">
        <v>4.31964821763603</v>
      </c>
      <c r="DP964">
        <v>0.527648953794033</v>
      </c>
      <c r="DQ964">
        <v>0</v>
      </c>
      <c r="DR964">
        <v>2.64226475</v>
      </c>
      <c r="DS964">
        <v>0.0136992495309526</v>
      </c>
      <c r="DT964">
        <v>0.0331203160452539</v>
      </c>
      <c r="DU964">
        <v>1</v>
      </c>
      <c r="DV964">
        <v>1</v>
      </c>
      <c r="DW964">
        <v>2</v>
      </c>
      <c r="DX964" t="s">
        <v>357</v>
      </c>
      <c r="DY964">
        <v>2.96509</v>
      </c>
      <c r="DZ964">
        <v>2.71128</v>
      </c>
      <c r="EA964">
        <v>0.052363</v>
      </c>
      <c r="EB964">
        <v>0.05209</v>
      </c>
      <c r="EC964">
        <v>0.0848971</v>
      </c>
      <c r="ED964">
        <v>0.0786212</v>
      </c>
      <c r="EE964">
        <v>36486.9</v>
      </c>
      <c r="EF964">
        <v>39859.8</v>
      </c>
      <c r="EG964">
        <v>34944.2</v>
      </c>
      <c r="EH964">
        <v>38192.6</v>
      </c>
      <c r="EI964">
        <v>45454.7</v>
      </c>
      <c r="EJ964">
        <v>50852.7</v>
      </c>
      <c r="EK964">
        <v>54744.6</v>
      </c>
      <c r="EL964">
        <v>61298.6</v>
      </c>
      <c r="EM964">
        <v>1.873</v>
      </c>
      <c r="EN964">
        <v>2.0082</v>
      </c>
      <c r="EO964">
        <v>0.0378788</v>
      </c>
      <c r="EP964">
        <v>0</v>
      </c>
      <c r="EQ964">
        <v>27.4148</v>
      </c>
      <c r="ER964">
        <v>999.9</v>
      </c>
      <c r="ES964">
        <v>33.86</v>
      </c>
      <c r="ET964">
        <v>40.204</v>
      </c>
      <c r="EU964">
        <v>34.343</v>
      </c>
      <c r="EV964">
        <v>55.5834</v>
      </c>
      <c r="EW964">
        <v>35.4127</v>
      </c>
      <c r="EX964">
        <v>2</v>
      </c>
      <c r="EY964">
        <v>0.723333</v>
      </c>
      <c r="EZ964">
        <v>9.28105</v>
      </c>
      <c r="FA964">
        <v>19.9196</v>
      </c>
      <c r="FB964">
        <v>5.19812</v>
      </c>
      <c r="FC964">
        <v>12.0147</v>
      </c>
      <c r="FD964">
        <v>4.9756</v>
      </c>
      <c r="FE964">
        <v>3.294</v>
      </c>
      <c r="FF964">
        <v>9999</v>
      </c>
      <c r="FG964">
        <v>9999</v>
      </c>
      <c r="FH964">
        <v>9999</v>
      </c>
      <c r="FI964">
        <v>554.4</v>
      </c>
      <c r="FJ964">
        <v>1.8631</v>
      </c>
      <c r="FK964">
        <v>1.8678</v>
      </c>
      <c r="FL964">
        <v>1.86752</v>
      </c>
      <c r="FM964">
        <v>1.86874</v>
      </c>
      <c r="FN964">
        <v>1.86951</v>
      </c>
      <c r="FO964">
        <v>1.86554</v>
      </c>
      <c r="FP964">
        <v>1.86661</v>
      </c>
      <c r="FQ964">
        <v>1.86798</v>
      </c>
      <c r="FR964">
        <v>5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7.856</v>
      </c>
      <c r="GF964">
        <v>0.1931</v>
      </c>
      <c r="GG964">
        <v>5.21543574155078</v>
      </c>
      <c r="GH964">
        <v>0.0100486214095962</v>
      </c>
      <c r="GI964">
        <v>-1.74255938316833e-06</v>
      </c>
      <c r="GJ964">
        <v>3.40457676646056e-10</v>
      </c>
      <c r="GK964">
        <v>0.193157098174064</v>
      </c>
      <c r="GL964">
        <v>0</v>
      </c>
      <c r="GM964">
        <v>0</v>
      </c>
      <c r="GN964">
        <v>0</v>
      </c>
      <c r="GO964">
        <v>-4</v>
      </c>
      <c r="GP964">
        <v>2214</v>
      </c>
      <c r="GQ964">
        <v>1</v>
      </c>
      <c r="GR964">
        <v>18</v>
      </c>
      <c r="GS964">
        <v>17534.1</v>
      </c>
      <c r="GT964">
        <v>28910</v>
      </c>
      <c r="GU964">
        <v>0.932617</v>
      </c>
      <c r="GV964">
        <v>2.67944</v>
      </c>
      <c r="GW964">
        <v>2.24854</v>
      </c>
      <c r="GX964">
        <v>2.73193</v>
      </c>
      <c r="GY964">
        <v>1.99585</v>
      </c>
      <c r="GZ964">
        <v>2.36572</v>
      </c>
      <c r="HA964">
        <v>43.0469</v>
      </c>
      <c r="HB964">
        <v>14.2809</v>
      </c>
      <c r="HC964">
        <v>18</v>
      </c>
      <c r="HD964">
        <v>499.457</v>
      </c>
      <c r="HE964">
        <v>592.956</v>
      </c>
      <c r="HF964">
        <v>16.5744</v>
      </c>
      <c r="HG964">
        <v>35.8065</v>
      </c>
      <c r="HH964">
        <v>29.9994</v>
      </c>
      <c r="HI964">
        <v>35.5562</v>
      </c>
      <c r="HJ964">
        <v>35.4312</v>
      </c>
      <c r="HK964">
        <v>18.6855</v>
      </c>
      <c r="HL964">
        <v>33.0244</v>
      </c>
      <c r="HM964">
        <v>0</v>
      </c>
      <c r="HN964">
        <v>16.34</v>
      </c>
      <c r="HO964">
        <v>251.484</v>
      </c>
      <c r="HP964">
        <v>21.7791</v>
      </c>
      <c r="HQ964">
        <v>101.465</v>
      </c>
      <c r="HR964">
        <v>102.008</v>
      </c>
    </row>
    <row r="965" spans="1:226">
      <c r="A965">
        <v>949</v>
      </c>
      <c r="B965">
        <v>1657133821.6</v>
      </c>
      <c r="C965">
        <v>13789</v>
      </c>
      <c r="D965" t="s">
        <v>2265</v>
      </c>
      <c r="E965" t="s">
        <v>2266</v>
      </c>
      <c r="F965">
        <v>5</v>
      </c>
      <c r="G965" t="s">
        <v>2244</v>
      </c>
      <c r="H965" t="s">
        <v>354</v>
      </c>
      <c r="I965">
        <v>1657133814.1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272.579014449431</v>
      </c>
      <c r="AK965">
        <v>275.787436363636</v>
      </c>
      <c r="AL965">
        <v>-3.15542549678958</v>
      </c>
      <c r="AM965">
        <v>66.8954142111081</v>
      </c>
      <c r="AN965">
        <f>(AP965 - AO965 + BO965*1E3/(8.314*(BQ965+273.15)) * AR965/BN965 * AQ965) * BN965/(100*BB965) * 1000/(1000 - AP965)</f>
        <v>0</v>
      </c>
      <c r="AO965">
        <v>21.7378618012138</v>
      </c>
      <c r="AP965">
        <v>24.3366151515151</v>
      </c>
      <c r="AQ965">
        <v>-0.000488627904630694</v>
      </c>
      <c r="AR965">
        <v>77.468627987597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6</v>
      </c>
      <c r="BC965">
        <v>0.5</v>
      </c>
      <c r="BD965" t="s">
        <v>355</v>
      </c>
      <c r="BE965">
        <v>2</v>
      </c>
      <c r="BF965" t="b">
        <v>1</v>
      </c>
      <c r="BG965">
        <v>1657133814.1</v>
      </c>
      <c r="BH965">
        <v>290.786296296296</v>
      </c>
      <c r="BI965">
        <v>280.581703703704</v>
      </c>
      <c r="BJ965">
        <v>24.3639444444444</v>
      </c>
      <c r="BK965">
        <v>21.7393185185185</v>
      </c>
      <c r="BL965">
        <v>282.860518518519</v>
      </c>
      <c r="BM965">
        <v>24.1707851851852</v>
      </c>
      <c r="BN965">
        <v>499.995444444444</v>
      </c>
      <c r="BO965">
        <v>73.9019666666667</v>
      </c>
      <c r="BP965">
        <v>0.0577355444444444</v>
      </c>
      <c r="BQ965">
        <v>27.1277518518519</v>
      </c>
      <c r="BR965">
        <v>28.0421259259259</v>
      </c>
      <c r="BS965">
        <v>999.9</v>
      </c>
      <c r="BT965">
        <v>0</v>
      </c>
      <c r="BU965">
        <v>0</v>
      </c>
      <c r="BV965">
        <v>9993.33333333333</v>
      </c>
      <c r="BW965">
        <v>0</v>
      </c>
      <c r="BX965">
        <v>490.902407407407</v>
      </c>
      <c r="BY965">
        <v>10.2046585185185</v>
      </c>
      <c r="BZ965">
        <v>298.048111111111</v>
      </c>
      <c r="CA965">
        <v>286.816851851852</v>
      </c>
      <c r="CB965">
        <v>2.62462851851852</v>
      </c>
      <c r="CC965">
        <v>280.581703703704</v>
      </c>
      <c r="CD965">
        <v>21.7393185185185</v>
      </c>
      <c r="CE965">
        <v>1.8005437037037</v>
      </c>
      <c r="CF965">
        <v>1.60657851851852</v>
      </c>
      <c r="CG965">
        <v>15.7914962962963</v>
      </c>
      <c r="CH965">
        <v>14.0220444444444</v>
      </c>
      <c r="CI965">
        <v>2000.02222222222</v>
      </c>
      <c r="CJ965">
        <v>0.980003111111111</v>
      </c>
      <c r="CK965">
        <v>0.0199969148148148</v>
      </c>
      <c r="CL965">
        <v>0</v>
      </c>
      <c r="CM965">
        <v>2.26094444444444</v>
      </c>
      <c r="CN965">
        <v>0</v>
      </c>
      <c r="CO965">
        <v>7156.65814814815</v>
      </c>
      <c r="CP965">
        <v>17300.3555555556</v>
      </c>
      <c r="CQ965">
        <v>47.236</v>
      </c>
      <c r="CR965">
        <v>48</v>
      </c>
      <c r="CS965">
        <v>47.0736666666667</v>
      </c>
      <c r="CT965">
        <v>46.437</v>
      </c>
      <c r="CU965">
        <v>46.0551111111111</v>
      </c>
      <c r="CV965">
        <v>1960.03074074074</v>
      </c>
      <c r="CW965">
        <v>39.9914814814815</v>
      </c>
      <c r="CX965">
        <v>0</v>
      </c>
      <c r="CY965">
        <v>1657133802.1</v>
      </c>
      <c r="CZ965">
        <v>0</v>
      </c>
      <c r="DA965">
        <v>0</v>
      </c>
      <c r="DB965" t="s">
        <v>356</v>
      </c>
      <c r="DC965">
        <v>1656081770.5</v>
      </c>
      <c r="DD965">
        <v>1655399214.6</v>
      </c>
      <c r="DE965">
        <v>0</v>
      </c>
      <c r="DF965">
        <v>0.134</v>
      </c>
      <c r="DG965">
        <v>-0.06</v>
      </c>
      <c r="DH965">
        <v>9.331</v>
      </c>
      <c r="DI965">
        <v>0.511</v>
      </c>
      <c r="DJ965">
        <v>421</v>
      </c>
      <c r="DK965">
        <v>25</v>
      </c>
      <c r="DL965">
        <v>1.93</v>
      </c>
      <c r="DM965">
        <v>0.15</v>
      </c>
      <c r="DN965">
        <v>9.96003075</v>
      </c>
      <c r="DO965">
        <v>3.99631013133206</v>
      </c>
      <c r="DP965">
        <v>0.51236088063682</v>
      </c>
      <c r="DQ965">
        <v>0</v>
      </c>
      <c r="DR965">
        <v>2.63934925</v>
      </c>
      <c r="DS965">
        <v>-0.231257448405254</v>
      </c>
      <c r="DT965">
        <v>0.0226990253521489</v>
      </c>
      <c r="DU965">
        <v>0</v>
      </c>
      <c r="DV965">
        <v>0</v>
      </c>
      <c r="DW965">
        <v>2</v>
      </c>
      <c r="DX965" t="s">
        <v>367</v>
      </c>
      <c r="DY965">
        <v>2.96384</v>
      </c>
      <c r="DZ965">
        <v>2.71134</v>
      </c>
      <c r="EA965">
        <v>0.0498664</v>
      </c>
      <c r="EB965">
        <v>0.0493794</v>
      </c>
      <c r="EC965">
        <v>0.0848664</v>
      </c>
      <c r="ED965">
        <v>0.0786106</v>
      </c>
      <c r="EE965">
        <v>36583.4</v>
      </c>
      <c r="EF965">
        <v>39974.2</v>
      </c>
      <c r="EG965">
        <v>34944.6</v>
      </c>
      <c r="EH965">
        <v>38193</v>
      </c>
      <c r="EI965">
        <v>45456.4</v>
      </c>
      <c r="EJ965">
        <v>50853.9</v>
      </c>
      <c r="EK965">
        <v>54745</v>
      </c>
      <c r="EL965">
        <v>61299.4</v>
      </c>
      <c r="EM965">
        <v>1.8716</v>
      </c>
      <c r="EN965">
        <v>2.0084</v>
      </c>
      <c r="EO965">
        <v>0.0373125</v>
      </c>
      <c r="EP965">
        <v>0</v>
      </c>
      <c r="EQ965">
        <v>27.4083</v>
      </c>
      <c r="ER965">
        <v>999.9</v>
      </c>
      <c r="ES965">
        <v>33.86</v>
      </c>
      <c r="ET965">
        <v>40.204</v>
      </c>
      <c r="EU965">
        <v>34.3386</v>
      </c>
      <c r="EV965">
        <v>55.6534</v>
      </c>
      <c r="EW965">
        <v>35.4046</v>
      </c>
      <c r="EX965">
        <v>2</v>
      </c>
      <c r="EY965">
        <v>0.722825</v>
      </c>
      <c r="EZ965">
        <v>9.28105</v>
      </c>
      <c r="FA965">
        <v>19.9194</v>
      </c>
      <c r="FB965">
        <v>5.19692</v>
      </c>
      <c r="FC965">
        <v>12.0147</v>
      </c>
      <c r="FD965">
        <v>4.9752</v>
      </c>
      <c r="FE965">
        <v>3.294</v>
      </c>
      <c r="FF965">
        <v>9999</v>
      </c>
      <c r="FG965">
        <v>9999</v>
      </c>
      <c r="FH965">
        <v>9999</v>
      </c>
      <c r="FI965">
        <v>554.4</v>
      </c>
      <c r="FJ965">
        <v>1.8631</v>
      </c>
      <c r="FK965">
        <v>1.8678</v>
      </c>
      <c r="FL965">
        <v>1.86752</v>
      </c>
      <c r="FM965">
        <v>1.86877</v>
      </c>
      <c r="FN965">
        <v>1.86951</v>
      </c>
      <c r="FO965">
        <v>1.86554</v>
      </c>
      <c r="FP965">
        <v>1.86655</v>
      </c>
      <c r="FQ965">
        <v>1.86798</v>
      </c>
      <c r="FR965">
        <v>5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7.714</v>
      </c>
      <c r="GF965">
        <v>0.1931</v>
      </c>
      <c r="GG965">
        <v>5.21543574155078</v>
      </c>
      <c r="GH965">
        <v>0.0100486214095962</v>
      </c>
      <c r="GI965">
        <v>-1.74255938316833e-06</v>
      </c>
      <c r="GJ965">
        <v>3.40457676646056e-10</v>
      </c>
      <c r="GK965">
        <v>0.193157098174064</v>
      </c>
      <c r="GL965">
        <v>0</v>
      </c>
      <c r="GM965">
        <v>0</v>
      </c>
      <c r="GN965">
        <v>0</v>
      </c>
      <c r="GO965">
        <v>-4</v>
      </c>
      <c r="GP965">
        <v>2214</v>
      </c>
      <c r="GQ965">
        <v>1</v>
      </c>
      <c r="GR965">
        <v>18</v>
      </c>
      <c r="GS965">
        <v>17534.2</v>
      </c>
      <c r="GT965">
        <v>28910.1</v>
      </c>
      <c r="GU965">
        <v>0.88501</v>
      </c>
      <c r="GV965">
        <v>2.68433</v>
      </c>
      <c r="GW965">
        <v>2.24854</v>
      </c>
      <c r="GX965">
        <v>2.73071</v>
      </c>
      <c r="GY965">
        <v>1.99585</v>
      </c>
      <c r="GZ965">
        <v>2.36084</v>
      </c>
      <c r="HA965">
        <v>43.0199</v>
      </c>
      <c r="HB965">
        <v>14.2546</v>
      </c>
      <c r="HC965">
        <v>18</v>
      </c>
      <c r="HD965">
        <v>498.467</v>
      </c>
      <c r="HE965">
        <v>593.083</v>
      </c>
      <c r="HF965">
        <v>16.5711</v>
      </c>
      <c r="HG965">
        <v>35.7979</v>
      </c>
      <c r="HH965">
        <v>29.9996</v>
      </c>
      <c r="HI965">
        <v>35.5529</v>
      </c>
      <c r="HJ965">
        <v>35.4279</v>
      </c>
      <c r="HK965">
        <v>17.7399</v>
      </c>
      <c r="HL965">
        <v>33.0244</v>
      </c>
      <c r="HM965">
        <v>0</v>
      </c>
      <c r="HN965">
        <v>16.3192</v>
      </c>
      <c r="HO965">
        <v>231.268</v>
      </c>
      <c r="HP965">
        <v>21.785</v>
      </c>
      <c r="HQ965">
        <v>101.466</v>
      </c>
      <c r="HR965">
        <v>102.009</v>
      </c>
    </row>
    <row r="966" spans="1:226">
      <c r="A966">
        <v>950</v>
      </c>
      <c r="B966">
        <v>1657133826.6</v>
      </c>
      <c r="C966">
        <v>13794</v>
      </c>
      <c r="D966" t="s">
        <v>2267</v>
      </c>
      <c r="E966" t="s">
        <v>2268</v>
      </c>
      <c r="F966">
        <v>5</v>
      </c>
      <c r="G966" t="s">
        <v>2244</v>
      </c>
      <c r="H966" t="s">
        <v>354</v>
      </c>
      <c r="I966">
        <v>1657133818.81429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255.253660536917</v>
      </c>
      <c r="AK966">
        <v>259.310715151515</v>
      </c>
      <c r="AL966">
        <v>-3.31156768951747</v>
      </c>
      <c r="AM966">
        <v>66.8954142111081</v>
      </c>
      <c r="AN966">
        <f>(AP966 - AO966 + BO966*1E3/(8.314*(BQ966+273.15)) * AR966/BN966 * AQ966) * BN966/(100*BB966) * 1000/(1000 - AP966)</f>
        <v>0</v>
      </c>
      <c r="AO966">
        <v>21.7356660863042</v>
      </c>
      <c r="AP966">
        <v>24.3245551515152</v>
      </c>
      <c r="AQ966">
        <v>-0.000889228498060466</v>
      </c>
      <c r="AR966">
        <v>77.468627987597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6</v>
      </c>
      <c r="BC966">
        <v>0.5</v>
      </c>
      <c r="BD966" t="s">
        <v>355</v>
      </c>
      <c r="BE966">
        <v>2</v>
      </c>
      <c r="BF966" t="b">
        <v>1</v>
      </c>
      <c r="BG966">
        <v>1657133818.81429</v>
      </c>
      <c r="BH966">
        <v>276.057607142857</v>
      </c>
      <c r="BI966">
        <v>265.168678571429</v>
      </c>
      <c r="BJ966">
        <v>24.3473607142857</v>
      </c>
      <c r="BK966">
        <v>21.7360107142857</v>
      </c>
      <c r="BL966">
        <v>268.265714285714</v>
      </c>
      <c r="BM966">
        <v>24.1542107142857</v>
      </c>
      <c r="BN966">
        <v>499.985285714286</v>
      </c>
      <c r="BO966">
        <v>73.9018821428572</v>
      </c>
      <c r="BP966">
        <v>0.057559375</v>
      </c>
      <c r="BQ966">
        <v>27.1158071428571</v>
      </c>
      <c r="BR966">
        <v>28.025725</v>
      </c>
      <c r="BS966">
        <v>999.9</v>
      </c>
      <c r="BT966">
        <v>0</v>
      </c>
      <c r="BU966">
        <v>0</v>
      </c>
      <c r="BV966">
        <v>10008.5714285714</v>
      </c>
      <c r="BW966">
        <v>0</v>
      </c>
      <c r="BX966">
        <v>446.780357142857</v>
      </c>
      <c r="BY966">
        <v>10.8889771428571</v>
      </c>
      <c r="BZ966">
        <v>282.946857142857</v>
      </c>
      <c r="CA966">
        <v>271.060357142857</v>
      </c>
      <c r="CB966">
        <v>2.61135785714286</v>
      </c>
      <c r="CC966">
        <v>265.168678571429</v>
      </c>
      <c r="CD966">
        <v>21.7360107142857</v>
      </c>
      <c r="CE966">
        <v>1.79931607142857</v>
      </c>
      <c r="CF966">
        <v>1.60633214285714</v>
      </c>
      <c r="CG966">
        <v>15.7808428571429</v>
      </c>
      <c r="CH966">
        <v>14.0196821428571</v>
      </c>
      <c r="CI966">
        <v>2000.00107142857</v>
      </c>
      <c r="CJ966">
        <v>0.980002964285714</v>
      </c>
      <c r="CK966">
        <v>0.0199970714285714</v>
      </c>
      <c r="CL966">
        <v>0</v>
      </c>
      <c r="CM966">
        <v>2.29985714285714</v>
      </c>
      <c r="CN966">
        <v>0</v>
      </c>
      <c r="CO966">
        <v>7123.84464285714</v>
      </c>
      <c r="CP966">
        <v>17300.1892857143</v>
      </c>
      <c r="CQ966">
        <v>47.24325</v>
      </c>
      <c r="CR966">
        <v>47.9955</v>
      </c>
      <c r="CS966">
        <v>47.07775</v>
      </c>
      <c r="CT966">
        <v>46.437</v>
      </c>
      <c r="CU966">
        <v>46.0509285714285</v>
      </c>
      <c r="CV966">
        <v>1960.00964285714</v>
      </c>
      <c r="CW966">
        <v>39.9914285714286</v>
      </c>
      <c r="CX966">
        <v>0</v>
      </c>
      <c r="CY966">
        <v>1657133806.9</v>
      </c>
      <c r="CZ966">
        <v>0</v>
      </c>
      <c r="DA966">
        <v>0</v>
      </c>
      <c r="DB966" t="s">
        <v>356</v>
      </c>
      <c r="DC966">
        <v>1656081770.5</v>
      </c>
      <c r="DD966">
        <v>1655399214.6</v>
      </c>
      <c r="DE966">
        <v>0</v>
      </c>
      <c r="DF966">
        <v>0.134</v>
      </c>
      <c r="DG966">
        <v>-0.06</v>
      </c>
      <c r="DH966">
        <v>9.331</v>
      </c>
      <c r="DI966">
        <v>0.511</v>
      </c>
      <c r="DJ966">
        <v>421</v>
      </c>
      <c r="DK966">
        <v>25</v>
      </c>
      <c r="DL966">
        <v>1.93</v>
      </c>
      <c r="DM966">
        <v>0.15</v>
      </c>
      <c r="DN966">
        <v>10.49079075</v>
      </c>
      <c r="DO966">
        <v>7.05039118198872</v>
      </c>
      <c r="DP966">
        <v>0.784326894280655</v>
      </c>
      <c r="DQ966">
        <v>0</v>
      </c>
      <c r="DR966">
        <v>2.62168225</v>
      </c>
      <c r="DS966">
        <v>-0.182946078799255</v>
      </c>
      <c r="DT966">
        <v>0.0179940194908614</v>
      </c>
      <c r="DU966">
        <v>0</v>
      </c>
      <c r="DV966">
        <v>0</v>
      </c>
      <c r="DW966">
        <v>2</v>
      </c>
      <c r="DX966" t="s">
        <v>367</v>
      </c>
      <c r="DY966">
        <v>2.96516</v>
      </c>
      <c r="DZ966">
        <v>2.71076</v>
      </c>
      <c r="EA966">
        <v>0.0472434</v>
      </c>
      <c r="EB966">
        <v>0.0466668</v>
      </c>
      <c r="EC966">
        <v>0.0848244</v>
      </c>
      <c r="ED966">
        <v>0.0786068</v>
      </c>
      <c r="EE966">
        <v>36684.9</v>
      </c>
      <c r="EF966">
        <v>40089.2</v>
      </c>
      <c r="EG966">
        <v>34945.2</v>
      </c>
      <c r="EH966">
        <v>38193.9</v>
      </c>
      <c r="EI966">
        <v>45459.2</v>
      </c>
      <c r="EJ966">
        <v>50855.1</v>
      </c>
      <c r="EK966">
        <v>54745.9</v>
      </c>
      <c r="EL966">
        <v>61300.6</v>
      </c>
      <c r="EM966">
        <v>1.8722</v>
      </c>
      <c r="EN966">
        <v>2.0082</v>
      </c>
      <c r="EO966">
        <v>0.0370443</v>
      </c>
      <c r="EP966">
        <v>0</v>
      </c>
      <c r="EQ966">
        <v>27.4008</v>
      </c>
      <c r="ER966">
        <v>999.9</v>
      </c>
      <c r="ES966">
        <v>33.86</v>
      </c>
      <c r="ET966">
        <v>40.194</v>
      </c>
      <c r="EU966">
        <v>34.3228</v>
      </c>
      <c r="EV966">
        <v>55.3334</v>
      </c>
      <c r="EW966">
        <v>35.4127</v>
      </c>
      <c r="EX966">
        <v>2</v>
      </c>
      <c r="EY966">
        <v>0.722195</v>
      </c>
      <c r="EZ966">
        <v>9.28105</v>
      </c>
      <c r="FA966">
        <v>19.9195</v>
      </c>
      <c r="FB966">
        <v>5.19692</v>
      </c>
      <c r="FC966">
        <v>12.0159</v>
      </c>
      <c r="FD966">
        <v>4.9756</v>
      </c>
      <c r="FE966">
        <v>3.294</v>
      </c>
      <c r="FF966">
        <v>9999</v>
      </c>
      <c r="FG966">
        <v>9999</v>
      </c>
      <c r="FH966">
        <v>9999</v>
      </c>
      <c r="FI966">
        <v>554.4</v>
      </c>
      <c r="FJ966">
        <v>1.8631</v>
      </c>
      <c r="FK966">
        <v>1.86774</v>
      </c>
      <c r="FL966">
        <v>1.86752</v>
      </c>
      <c r="FM966">
        <v>1.86874</v>
      </c>
      <c r="FN966">
        <v>1.86951</v>
      </c>
      <c r="FO966">
        <v>1.86554</v>
      </c>
      <c r="FP966">
        <v>1.86655</v>
      </c>
      <c r="FQ966">
        <v>1.86798</v>
      </c>
      <c r="FR966">
        <v>5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7.567</v>
      </c>
      <c r="GF966">
        <v>0.1931</v>
      </c>
      <c r="GG966">
        <v>5.21543574155078</v>
      </c>
      <c r="GH966">
        <v>0.0100486214095962</v>
      </c>
      <c r="GI966">
        <v>-1.74255938316833e-06</v>
      </c>
      <c r="GJ966">
        <v>3.40457676646056e-10</v>
      </c>
      <c r="GK966">
        <v>0.193157098174064</v>
      </c>
      <c r="GL966">
        <v>0</v>
      </c>
      <c r="GM966">
        <v>0</v>
      </c>
      <c r="GN966">
        <v>0</v>
      </c>
      <c r="GO966">
        <v>-4</v>
      </c>
      <c r="GP966">
        <v>2214</v>
      </c>
      <c r="GQ966">
        <v>1</v>
      </c>
      <c r="GR966">
        <v>18</v>
      </c>
      <c r="GS966">
        <v>17534.3</v>
      </c>
      <c r="GT966">
        <v>28910.2</v>
      </c>
      <c r="GU966">
        <v>0.838623</v>
      </c>
      <c r="GV966">
        <v>2.68799</v>
      </c>
      <c r="GW966">
        <v>2.24854</v>
      </c>
      <c r="GX966">
        <v>2.73193</v>
      </c>
      <c r="GY966">
        <v>1.99585</v>
      </c>
      <c r="GZ966">
        <v>2.33765</v>
      </c>
      <c r="HA966">
        <v>43.0199</v>
      </c>
      <c r="HB966">
        <v>14.2546</v>
      </c>
      <c r="HC966">
        <v>18</v>
      </c>
      <c r="HD966">
        <v>498.856</v>
      </c>
      <c r="HE966">
        <v>592.896</v>
      </c>
      <c r="HF966">
        <v>16.5665</v>
      </c>
      <c r="HG966">
        <v>35.7913</v>
      </c>
      <c r="HH966">
        <v>29.9995</v>
      </c>
      <c r="HI966">
        <v>35.5497</v>
      </c>
      <c r="HJ966">
        <v>35.4247</v>
      </c>
      <c r="HK966">
        <v>16.8209</v>
      </c>
      <c r="HL966">
        <v>33.0244</v>
      </c>
      <c r="HM966">
        <v>0</v>
      </c>
      <c r="HN966">
        <v>16.3011</v>
      </c>
      <c r="HO966">
        <v>217.896</v>
      </c>
      <c r="HP966">
        <v>21.785</v>
      </c>
      <c r="HQ966">
        <v>101.468</v>
      </c>
      <c r="HR966">
        <v>102.011</v>
      </c>
    </row>
    <row r="967" spans="1:226">
      <c r="A967">
        <v>951</v>
      </c>
      <c r="B967">
        <v>1657133831.6</v>
      </c>
      <c r="C967">
        <v>13799</v>
      </c>
      <c r="D967" t="s">
        <v>2269</v>
      </c>
      <c r="E967" t="s">
        <v>2270</v>
      </c>
      <c r="F967">
        <v>5</v>
      </c>
      <c r="G967" t="s">
        <v>2244</v>
      </c>
      <c r="H967" t="s">
        <v>354</v>
      </c>
      <c r="I967">
        <v>1657133824.1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238.916487151038</v>
      </c>
      <c r="AK967">
        <v>243.093236363636</v>
      </c>
      <c r="AL967">
        <v>-3.21671096221151</v>
      </c>
      <c r="AM967">
        <v>66.8954142111081</v>
      </c>
      <c r="AN967">
        <f>(AP967 - AO967 + BO967*1E3/(8.314*(BQ967+273.15)) * AR967/BN967 * AQ967) * BN967/(100*BB967) * 1000/(1000 - AP967)</f>
        <v>0</v>
      </c>
      <c r="AO967">
        <v>21.7279023578115</v>
      </c>
      <c r="AP967">
        <v>24.3099678787879</v>
      </c>
      <c r="AQ967">
        <v>-0.0004923986570479</v>
      </c>
      <c r="AR967">
        <v>77.468627987597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6</v>
      </c>
      <c r="BC967">
        <v>0.5</v>
      </c>
      <c r="BD967" t="s">
        <v>355</v>
      </c>
      <c r="BE967">
        <v>2</v>
      </c>
      <c r="BF967" t="b">
        <v>1</v>
      </c>
      <c r="BG967">
        <v>1657133824.1</v>
      </c>
      <c r="BH967">
        <v>259.375185185185</v>
      </c>
      <c r="BI967">
        <v>247.90537037037</v>
      </c>
      <c r="BJ967">
        <v>24.3307851851852</v>
      </c>
      <c r="BK967">
        <v>21.7323037037037</v>
      </c>
      <c r="BL967">
        <v>251.735592592593</v>
      </c>
      <c r="BM967">
        <v>24.1376259259259</v>
      </c>
      <c r="BN967">
        <v>500.008481481481</v>
      </c>
      <c r="BO967">
        <v>73.9024481481482</v>
      </c>
      <c r="BP967">
        <v>0.0575061407407407</v>
      </c>
      <c r="BQ967">
        <v>27.1042481481481</v>
      </c>
      <c r="BR967">
        <v>28.0160259259259</v>
      </c>
      <c r="BS967">
        <v>999.9</v>
      </c>
      <c r="BT967">
        <v>0</v>
      </c>
      <c r="BU967">
        <v>0</v>
      </c>
      <c r="BV967">
        <v>10009.2592592593</v>
      </c>
      <c r="BW967">
        <v>0</v>
      </c>
      <c r="BX967">
        <v>430.78137037037</v>
      </c>
      <c r="BY967">
        <v>11.4698592592593</v>
      </c>
      <c r="BZ967">
        <v>265.843592592593</v>
      </c>
      <c r="CA967">
        <v>253.412592592593</v>
      </c>
      <c r="CB967">
        <v>2.59847333333333</v>
      </c>
      <c r="CC967">
        <v>247.90537037037</v>
      </c>
      <c r="CD967">
        <v>21.7323037037037</v>
      </c>
      <c r="CE967">
        <v>1.79810444444444</v>
      </c>
      <c r="CF967">
        <v>1.60607111111111</v>
      </c>
      <c r="CG967">
        <v>15.7703185185185</v>
      </c>
      <c r="CH967">
        <v>14.0171777777778</v>
      </c>
      <c r="CI967">
        <v>1999.9762962963</v>
      </c>
      <c r="CJ967">
        <v>0.980002888888889</v>
      </c>
      <c r="CK967">
        <v>0.0199971518518519</v>
      </c>
      <c r="CL967">
        <v>0</v>
      </c>
      <c r="CM967">
        <v>2.29384814814815</v>
      </c>
      <c r="CN967">
        <v>0</v>
      </c>
      <c r="CO967">
        <v>7102.00888888889</v>
      </c>
      <c r="CP967">
        <v>17299.9703703704</v>
      </c>
      <c r="CQ967">
        <v>47.236</v>
      </c>
      <c r="CR967">
        <v>47.9836666666667</v>
      </c>
      <c r="CS967">
        <v>47.076</v>
      </c>
      <c r="CT967">
        <v>46.437</v>
      </c>
      <c r="CU967">
        <v>46.0528148148148</v>
      </c>
      <c r="CV967">
        <v>1959.98555555556</v>
      </c>
      <c r="CW967">
        <v>39.9907407407407</v>
      </c>
      <c r="CX967">
        <v>0</v>
      </c>
      <c r="CY967">
        <v>1657133811.7</v>
      </c>
      <c r="CZ967">
        <v>0</v>
      </c>
      <c r="DA967">
        <v>0</v>
      </c>
      <c r="DB967" t="s">
        <v>356</v>
      </c>
      <c r="DC967">
        <v>1656081770.5</v>
      </c>
      <c r="DD967">
        <v>1655399214.6</v>
      </c>
      <c r="DE967">
        <v>0</v>
      </c>
      <c r="DF967">
        <v>0.134</v>
      </c>
      <c r="DG967">
        <v>-0.06</v>
      </c>
      <c r="DH967">
        <v>9.331</v>
      </c>
      <c r="DI967">
        <v>0.511</v>
      </c>
      <c r="DJ967">
        <v>421</v>
      </c>
      <c r="DK967">
        <v>25</v>
      </c>
      <c r="DL967">
        <v>1.93</v>
      </c>
      <c r="DM967">
        <v>0.15</v>
      </c>
      <c r="DN967">
        <v>11.1520755</v>
      </c>
      <c r="DO967">
        <v>7.06992990619135</v>
      </c>
      <c r="DP967">
        <v>0.767377709491714</v>
      </c>
      <c r="DQ967">
        <v>0</v>
      </c>
      <c r="DR967">
        <v>2.60586875</v>
      </c>
      <c r="DS967">
        <v>-0.146362739212012</v>
      </c>
      <c r="DT967">
        <v>0.0146432276475339</v>
      </c>
      <c r="DU967">
        <v>0</v>
      </c>
      <c r="DV967">
        <v>0</v>
      </c>
      <c r="DW967">
        <v>2</v>
      </c>
      <c r="DX967" t="s">
        <v>367</v>
      </c>
      <c r="DY967">
        <v>2.96511</v>
      </c>
      <c r="DZ967">
        <v>2.71141</v>
      </c>
      <c r="EA967">
        <v>0.0446088</v>
      </c>
      <c r="EB967">
        <v>0.0438461</v>
      </c>
      <c r="EC967">
        <v>0.0847875</v>
      </c>
      <c r="ED967">
        <v>0.0785879</v>
      </c>
      <c r="EE967">
        <v>36786.7</v>
      </c>
      <c r="EF967">
        <v>40208.1</v>
      </c>
      <c r="EG967">
        <v>34945.5</v>
      </c>
      <c r="EH967">
        <v>38194.2</v>
      </c>
      <c r="EI967">
        <v>45461.4</v>
      </c>
      <c r="EJ967">
        <v>50856.6</v>
      </c>
      <c r="EK967">
        <v>54746.4</v>
      </c>
      <c r="EL967">
        <v>61301.3</v>
      </c>
      <c r="EM967">
        <v>1.8726</v>
      </c>
      <c r="EN967">
        <v>2.0082</v>
      </c>
      <c r="EO967">
        <v>0.0372529</v>
      </c>
      <c r="EP967">
        <v>0</v>
      </c>
      <c r="EQ967">
        <v>27.3892</v>
      </c>
      <c r="ER967">
        <v>999.9</v>
      </c>
      <c r="ES967">
        <v>33.86</v>
      </c>
      <c r="ET967">
        <v>40.204</v>
      </c>
      <c r="EU967">
        <v>34.3393</v>
      </c>
      <c r="EV967">
        <v>55.6734</v>
      </c>
      <c r="EW967">
        <v>35.4087</v>
      </c>
      <c r="EX967">
        <v>2</v>
      </c>
      <c r="EY967">
        <v>0.721341</v>
      </c>
      <c r="EZ967">
        <v>9.28105</v>
      </c>
      <c r="FA967">
        <v>19.9191</v>
      </c>
      <c r="FB967">
        <v>5.19573</v>
      </c>
      <c r="FC967">
        <v>12.0147</v>
      </c>
      <c r="FD967">
        <v>4.9752</v>
      </c>
      <c r="FE967">
        <v>3.294</v>
      </c>
      <c r="FF967">
        <v>9999</v>
      </c>
      <c r="FG967">
        <v>9999</v>
      </c>
      <c r="FH967">
        <v>9999</v>
      </c>
      <c r="FI967">
        <v>554.4</v>
      </c>
      <c r="FJ967">
        <v>1.8631</v>
      </c>
      <c r="FK967">
        <v>1.8678</v>
      </c>
      <c r="FL967">
        <v>1.86749</v>
      </c>
      <c r="FM967">
        <v>1.86874</v>
      </c>
      <c r="FN967">
        <v>1.86951</v>
      </c>
      <c r="FO967">
        <v>1.86551</v>
      </c>
      <c r="FP967">
        <v>1.86655</v>
      </c>
      <c r="FQ967">
        <v>1.86795</v>
      </c>
      <c r="FR967">
        <v>5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7.422</v>
      </c>
      <c r="GF967">
        <v>0.1931</v>
      </c>
      <c r="GG967">
        <v>5.21543574155078</v>
      </c>
      <c r="GH967">
        <v>0.0100486214095962</v>
      </c>
      <c r="GI967">
        <v>-1.74255938316833e-06</v>
      </c>
      <c r="GJ967">
        <v>3.40457676646056e-10</v>
      </c>
      <c r="GK967">
        <v>0.193157098174064</v>
      </c>
      <c r="GL967">
        <v>0</v>
      </c>
      <c r="GM967">
        <v>0</v>
      </c>
      <c r="GN967">
        <v>0</v>
      </c>
      <c r="GO967">
        <v>-4</v>
      </c>
      <c r="GP967">
        <v>2214</v>
      </c>
      <c r="GQ967">
        <v>1</v>
      </c>
      <c r="GR967">
        <v>18</v>
      </c>
      <c r="GS967">
        <v>17534.4</v>
      </c>
      <c r="GT967">
        <v>28910.3</v>
      </c>
      <c r="GU967">
        <v>0.791016</v>
      </c>
      <c r="GV967">
        <v>2.68555</v>
      </c>
      <c r="GW967">
        <v>2.24854</v>
      </c>
      <c r="GX967">
        <v>2.72705</v>
      </c>
      <c r="GY967">
        <v>1.99585</v>
      </c>
      <c r="GZ967">
        <v>2.36084</v>
      </c>
      <c r="HA967">
        <v>43.0199</v>
      </c>
      <c r="HB967">
        <v>14.2546</v>
      </c>
      <c r="HC967">
        <v>18</v>
      </c>
      <c r="HD967">
        <v>499.082</v>
      </c>
      <c r="HE967">
        <v>592.865</v>
      </c>
      <c r="HF967">
        <v>16.5609</v>
      </c>
      <c r="HG967">
        <v>35.7814</v>
      </c>
      <c r="HH967">
        <v>29.9994</v>
      </c>
      <c r="HI967">
        <v>35.5438</v>
      </c>
      <c r="HJ967">
        <v>35.4215</v>
      </c>
      <c r="HK967">
        <v>15.8514</v>
      </c>
      <c r="HL967">
        <v>33.0244</v>
      </c>
      <c r="HM967">
        <v>0</v>
      </c>
      <c r="HN967">
        <v>16.2874</v>
      </c>
      <c r="HO967">
        <v>197.811</v>
      </c>
      <c r="HP967">
        <v>21.785</v>
      </c>
      <c r="HQ967">
        <v>101.469</v>
      </c>
      <c r="HR967">
        <v>102.012</v>
      </c>
    </row>
    <row r="968" spans="1:226">
      <c r="A968">
        <v>952</v>
      </c>
      <c r="B968">
        <v>1657133836.6</v>
      </c>
      <c r="C968">
        <v>13804</v>
      </c>
      <c r="D968" t="s">
        <v>2271</v>
      </c>
      <c r="E968" t="s">
        <v>2272</v>
      </c>
      <c r="F968">
        <v>5</v>
      </c>
      <c r="G968" t="s">
        <v>2244</v>
      </c>
      <c r="H968" t="s">
        <v>354</v>
      </c>
      <c r="I968">
        <v>1657133828.81429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221.599462311437</v>
      </c>
      <c r="AK968">
        <v>226.64383030303</v>
      </c>
      <c r="AL968">
        <v>-3.31071830168528</v>
      </c>
      <c r="AM968">
        <v>66.8954142111081</v>
      </c>
      <c r="AN968">
        <f>(AP968 - AO968 + BO968*1E3/(8.314*(BQ968+273.15)) * AR968/BN968 * AQ968) * BN968/(100*BB968) * 1000/(1000 - AP968)</f>
        <v>0</v>
      </c>
      <c r="AO968">
        <v>21.7219386805929</v>
      </c>
      <c r="AP968">
        <v>24.2931721212121</v>
      </c>
      <c r="AQ968">
        <v>-0.00113161245935519</v>
      </c>
      <c r="AR968">
        <v>77.468627987597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6</v>
      </c>
      <c r="BC968">
        <v>0.5</v>
      </c>
      <c r="BD968" t="s">
        <v>355</v>
      </c>
      <c r="BE968">
        <v>2</v>
      </c>
      <c r="BF968" t="b">
        <v>1</v>
      </c>
      <c r="BG968">
        <v>1657133828.81429</v>
      </c>
      <c r="BH968">
        <v>244.426035714286</v>
      </c>
      <c r="BI968">
        <v>232.266107142857</v>
      </c>
      <c r="BJ968">
        <v>24.316475</v>
      </c>
      <c r="BK968">
        <v>21.7275571428571</v>
      </c>
      <c r="BL968">
        <v>236.923535714286</v>
      </c>
      <c r="BM968">
        <v>24.1233178571429</v>
      </c>
      <c r="BN968">
        <v>499.997321428571</v>
      </c>
      <c r="BO968">
        <v>73.9025392857143</v>
      </c>
      <c r="BP968">
        <v>0.0574244357142857</v>
      </c>
      <c r="BQ968">
        <v>27.0895071428571</v>
      </c>
      <c r="BR968">
        <v>27.9979071428571</v>
      </c>
      <c r="BS968">
        <v>999.9</v>
      </c>
      <c r="BT968">
        <v>0</v>
      </c>
      <c r="BU968">
        <v>0</v>
      </c>
      <c r="BV968">
        <v>10015.7142857143</v>
      </c>
      <c r="BW968">
        <v>0</v>
      </c>
      <c r="BX968">
        <v>414.581464285714</v>
      </c>
      <c r="BY968">
        <v>12.1599857142857</v>
      </c>
      <c r="BZ968">
        <v>250.518</v>
      </c>
      <c r="CA968">
        <v>237.42475</v>
      </c>
      <c r="CB968">
        <v>2.58891107142857</v>
      </c>
      <c r="CC968">
        <v>232.266107142857</v>
      </c>
      <c r="CD968">
        <v>21.7275571428571</v>
      </c>
      <c r="CE968">
        <v>1.79704857142857</v>
      </c>
      <c r="CF968">
        <v>1.60572214285714</v>
      </c>
      <c r="CG968">
        <v>15.76115</v>
      </c>
      <c r="CH968">
        <v>14.0138285714286</v>
      </c>
      <c r="CI968">
        <v>1999.98714285714</v>
      </c>
      <c r="CJ968">
        <v>0.980002964285714</v>
      </c>
      <c r="CK968">
        <v>0.0199970714285714</v>
      </c>
      <c r="CL968">
        <v>0</v>
      </c>
      <c r="CM968">
        <v>2.21556428571429</v>
      </c>
      <c r="CN968">
        <v>0</v>
      </c>
      <c r="CO968">
        <v>7082.07678571429</v>
      </c>
      <c r="CP968">
        <v>17300.0642857143</v>
      </c>
      <c r="CQ968">
        <v>47.22975</v>
      </c>
      <c r="CR968">
        <v>47.97075</v>
      </c>
      <c r="CS968">
        <v>47.08</v>
      </c>
      <c r="CT968">
        <v>46.437</v>
      </c>
      <c r="CU968">
        <v>46.0575714285714</v>
      </c>
      <c r="CV968">
        <v>1959.99642857143</v>
      </c>
      <c r="CW968">
        <v>39.9907142857143</v>
      </c>
      <c r="CX968">
        <v>0</v>
      </c>
      <c r="CY968">
        <v>1657133817.1</v>
      </c>
      <c r="CZ968">
        <v>0</v>
      </c>
      <c r="DA968">
        <v>0</v>
      </c>
      <c r="DB968" t="s">
        <v>356</v>
      </c>
      <c r="DC968">
        <v>1656081770.5</v>
      </c>
      <c r="DD968">
        <v>1655399214.6</v>
      </c>
      <c r="DE968">
        <v>0</v>
      </c>
      <c r="DF968">
        <v>0.134</v>
      </c>
      <c r="DG968">
        <v>-0.06</v>
      </c>
      <c r="DH968">
        <v>9.331</v>
      </c>
      <c r="DI968">
        <v>0.511</v>
      </c>
      <c r="DJ968">
        <v>421</v>
      </c>
      <c r="DK968">
        <v>25</v>
      </c>
      <c r="DL968">
        <v>1.93</v>
      </c>
      <c r="DM968">
        <v>0.15</v>
      </c>
      <c r="DN968">
        <v>11.66939</v>
      </c>
      <c r="DO968">
        <v>7.53810506566601</v>
      </c>
      <c r="DP968">
        <v>0.809626184667961</v>
      </c>
      <c r="DQ968">
        <v>0</v>
      </c>
      <c r="DR968">
        <v>2.59618475</v>
      </c>
      <c r="DS968">
        <v>-0.118569793621022</v>
      </c>
      <c r="DT968">
        <v>0.0117960760398321</v>
      </c>
      <c r="DU968">
        <v>0</v>
      </c>
      <c r="DV968">
        <v>0</v>
      </c>
      <c r="DW968">
        <v>2</v>
      </c>
      <c r="DX968" t="s">
        <v>367</v>
      </c>
      <c r="DY968">
        <v>2.96474</v>
      </c>
      <c r="DZ968">
        <v>2.71155</v>
      </c>
      <c r="EA968">
        <v>0.0418687</v>
      </c>
      <c r="EB968">
        <v>0.0409982</v>
      </c>
      <c r="EC968">
        <v>0.0847597</v>
      </c>
      <c r="ED968">
        <v>0.078575</v>
      </c>
      <c r="EE968">
        <v>36893.2</v>
      </c>
      <c r="EF968">
        <v>40328.6</v>
      </c>
      <c r="EG968">
        <v>34946.6</v>
      </c>
      <c r="EH968">
        <v>38194.9</v>
      </c>
      <c r="EI968">
        <v>45463.6</v>
      </c>
      <c r="EJ968">
        <v>50858.6</v>
      </c>
      <c r="EK968">
        <v>54747.5</v>
      </c>
      <c r="EL968">
        <v>61303</v>
      </c>
      <c r="EM968">
        <v>1.873</v>
      </c>
      <c r="EN968">
        <v>2.0086</v>
      </c>
      <c r="EO968">
        <v>0.0354648</v>
      </c>
      <c r="EP968">
        <v>0</v>
      </c>
      <c r="EQ968">
        <v>27.3776</v>
      </c>
      <c r="ER968">
        <v>999.9</v>
      </c>
      <c r="ES968">
        <v>33.86</v>
      </c>
      <c r="ET968">
        <v>40.204</v>
      </c>
      <c r="EU968">
        <v>34.3396</v>
      </c>
      <c r="EV968">
        <v>55.2334</v>
      </c>
      <c r="EW968">
        <v>35.4287</v>
      </c>
      <c r="EX968">
        <v>2</v>
      </c>
      <c r="EY968">
        <v>0.721098</v>
      </c>
      <c r="EZ968">
        <v>9.28105</v>
      </c>
      <c r="FA968">
        <v>19.9191</v>
      </c>
      <c r="FB968">
        <v>5.19692</v>
      </c>
      <c r="FC968">
        <v>12.0135</v>
      </c>
      <c r="FD968">
        <v>4.9756</v>
      </c>
      <c r="FE968">
        <v>3.294</v>
      </c>
      <c r="FF968">
        <v>9999</v>
      </c>
      <c r="FG968">
        <v>9999</v>
      </c>
      <c r="FH968">
        <v>9999</v>
      </c>
      <c r="FI968">
        <v>554.4</v>
      </c>
      <c r="FJ968">
        <v>1.8631</v>
      </c>
      <c r="FK968">
        <v>1.86783</v>
      </c>
      <c r="FL968">
        <v>1.86752</v>
      </c>
      <c r="FM968">
        <v>1.86874</v>
      </c>
      <c r="FN968">
        <v>1.86951</v>
      </c>
      <c r="FO968">
        <v>1.86554</v>
      </c>
      <c r="FP968">
        <v>1.86661</v>
      </c>
      <c r="FQ968">
        <v>1.86798</v>
      </c>
      <c r="FR968">
        <v>5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7.273</v>
      </c>
      <c r="GF968">
        <v>0.1932</v>
      </c>
      <c r="GG968">
        <v>5.21543574155078</v>
      </c>
      <c r="GH968">
        <v>0.0100486214095962</v>
      </c>
      <c r="GI968">
        <v>-1.74255938316833e-06</v>
      </c>
      <c r="GJ968">
        <v>3.40457676646056e-10</v>
      </c>
      <c r="GK968">
        <v>0.193157098174064</v>
      </c>
      <c r="GL968">
        <v>0</v>
      </c>
      <c r="GM968">
        <v>0</v>
      </c>
      <c r="GN968">
        <v>0</v>
      </c>
      <c r="GO968">
        <v>-4</v>
      </c>
      <c r="GP968">
        <v>2214</v>
      </c>
      <c r="GQ968">
        <v>1</v>
      </c>
      <c r="GR968">
        <v>18</v>
      </c>
      <c r="GS968">
        <v>17534.4</v>
      </c>
      <c r="GT968">
        <v>28910.4</v>
      </c>
      <c r="GU968">
        <v>0.743408</v>
      </c>
      <c r="GV968">
        <v>2.69043</v>
      </c>
      <c r="GW968">
        <v>2.24854</v>
      </c>
      <c r="GX968">
        <v>2.73193</v>
      </c>
      <c r="GY968">
        <v>1.99585</v>
      </c>
      <c r="GZ968">
        <v>2.36816</v>
      </c>
      <c r="HA968">
        <v>43.0199</v>
      </c>
      <c r="HB968">
        <v>14.2546</v>
      </c>
      <c r="HC968">
        <v>18</v>
      </c>
      <c r="HD968">
        <v>499.333</v>
      </c>
      <c r="HE968">
        <v>593.149</v>
      </c>
      <c r="HF968">
        <v>16.5513</v>
      </c>
      <c r="HG968">
        <v>35.7735</v>
      </c>
      <c r="HH968">
        <v>29.9997</v>
      </c>
      <c r="HI968">
        <v>35.5405</v>
      </c>
      <c r="HJ968">
        <v>35.4182</v>
      </c>
      <c r="HK968">
        <v>14.9082</v>
      </c>
      <c r="HL968">
        <v>33.0244</v>
      </c>
      <c r="HM968">
        <v>0</v>
      </c>
      <c r="HN968">
        <v>16.2771</v>
      </c>
      <c r="HO968">
        <v>184.348</v>
      </c>
      <c r="HP968">
        <v>21.785</v>
      </c>
      <c r="HQ968">
        <v>101.471</v>
      </c>
      <c r="HR968">
        <v>102.014</v>
      </c>
    </row>
    <row r="969" spans="1:226">
      <c r="A969">
        <v>953</v>
      </c>
      <c r="B969">
        <v>1657133841.6</v>
      </c>
      <c r="C969">
        <v>13809</v>
      </c>
      <c r="D969" t="s">
        <v>2273</v>
      </c>
      <c r="E969" t="s">
        <v>2274</v>
      </c>
      <c r="F969">
        <v>5</v>
      </c>
      <c r="G969" t="s">
        <v>2244</v>
      </c>
      <c r="H969" t="s">
        <v>354</v>
      </c>
      <c r="I969">
        <v>1657133834.1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205.114194781254</v>
      </c>
      <c r="AK969">
        <v>210.296084848485</v>
      </c>
      <c r="AL969">
        <v>-3.25566157437937</v>
      </c>
      <c r="AM969">
        <v>66.8954142111081</v>
      </c>
      <c r="AN969">
        <f>(AP969 - AO969 + BO969*1E3/(8.314*(BQ969+273.15)) * AR969/BN969 * AQ969) * BN969/(100*BB969) * 1000/(1000 - AP969)</f>
        <v>0</v>
      </c>
      <c r="AO969">
        <v>21.7179241989721</v>
      </c>
      <c r="AP969">
        <v>24.2809418181818</v>
      </c>
      <c r="AQ969">
        <v>0.000367162246363513</v>
      </c>
      <c r="AR969">
        <v>77.468627987597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6</v>
      </c>
      <c r="BC969">
        <v>0.5</v>
      </c>
      <c r="BD969" t="s">
        <v>355</v>
      </c>
      <c r="BE969">
        <v>2</v>
      </c>
      <c r="BF969" t="b">
        <v>1</v>
      </c>
      <c r="BG969">
        <v>1657133834.1</v>
      </c>
      <c r="BH969">
        <v>227.526222222222</v>
      </c>
      <c r="BI969">
        <v>214.947481481481</v>
      </c>
      <c r="BJ969">
        <v>24.3015222222222</v>
      </c>
      <c r="BK969">
        <v>21.7216703703704</v>
      </c>
      <c r="BL969">
        <v>220.179444444444</v>
      </c>
      <c r="BM969">
        <v>24.1083518518519</v>
      </c>
      <c r="BN969">
        <v>500.015407407407</v>
      </c>
      <c r="BO969">
        <v>73.9023592592592</v>
      </c>
      <c r="BP969">
        <v>0.0573896444444444</v>
      </c>
      <c r="BQ969">
        <v>27.0706555555556</v>
      </c>
      <c r="BR969">
        <v>27.980237037037</v>
      </c>
      <c r="BS969">
        <v>999.9</v>
      </c>
      <c r="BT969">
        <v>0</v>
      </c>
      <c r="BU969">
        <v>0</v>
      </c>
      <c r="BV969">
        <v>9999.44444444445</v>
      </c>
      <c r="BW969">
        <v>0</v>
      </c>
      <c r="BX969">
        <v>397.968555555555</v>
      </c>
      <c r="BY969">
        <v>12.5787481481481</v>
      </c>
      <c r="BZ969">
        <v>233.193259259259</v>
      </c>
      <c r="CA969">
        <v>219.720148148148</v>
      </c>
      <c r="CB969">
        <v>2.57983777777778</v>
      </c>
      <c r="CC969">
        <v>214.947481481481</v>
      </c>
      <c r="CD969">
        <v>21.7216703703704</v>
      </c>
      <c r="CE969">
        <v>1.79593851851852</v>
      </c>
      <c r="CF969">
        <v>1.60528333333333</v>
      </c>
      <c r="CG969">
        <v>15.7514851851852</v>
      </c>
      <c r="CH969">
        <v>14.0096111111111</v>
      </c>
      <c r="CI969">
        <v>2000.00555555556</v>
      </c>
      <c r="CJ969">
        <v>0.980003</v>
      </c>
      <c r="CK969">
        <v>0.0199970333333333</v>
      </c>
      <c r="CL969">
        <v>0</v>
      </c>
      <c r="CM969">
        <v>2.20242592592593</v>
      </c>
      <c r="CN969">
        <v>0</v>
      </c>
      <c r="CO969">
        <v>7061.42185185185</v>
      </c>
      <c r="CP969">
        <v>17300.2148148148</v>
      </c>
      <c r="CQ969">
        <v>47.215</v>
      </c>
      <c r="CR969">
        <v>47.9533333333333</v>
      </c>
      <c r="CS969">
        <v>47.069</v>
      </c>
      <c r="CT969">
        <v>46.4324074074074</v>
      </c>
      <c r="CU969">
        <v>46.062</v>
      </c>
      <c r="CV969">
        <v>1960.01481481482</v>
      </c>
      <c r="CW969">
        <v>39.9907407407407</v>
      </c>
      <c r="CX969">
        <v>0</v>
      </c>
      <c r="CY969">
        <v>1657133821.9</v>
      </c>
      <c r="CZ969">
        <v>0</v>
      </c>
      <c r="DA969">
        <v>0</v>
      </c>
      <c r="DB969" t="s">
        <v>356</v>
      </c>
      <c r="DC969">
        <v>1656081770.5</v>
      </c>
      <c r="DD969">
        <v>1655399214.6</v>
      </c>
      <c r="DE969">
        <v>0</v>
      </c>
      <c r="DF969">
        <v>0.134</v>
      </c>
      <c r="DG969">
        <v>-0.06</v>
      </c>
      <c r="DH969">
        <v>9.331</v>
      </c>
      <c r="DI969">
        <v>0.511</v>
      </c>
      <c r="DJ969">
        <v>421</v>
      </c>
      <c r="DK969">
        <v>25</v>
      </c>
      <c r="DL969">
        <v>1.93</v>
      </c>
      <c r="DM969">
        <v>0.15</v>
      </c>
      <c r="DN969">
        <v>12.3805475</v>
      </c>
      <c r="DO969">
        <v>5.31399287054406</v>
      </c>
      <c r="DP969">
        <v>0.609440967603713</v>
      </c>
      <c r="DQ969">
        <v>0</v>
      </c>
      <c r="DR969">
        <v>2.58479975</v>
      </c>
      <c r="DS969">
        <v>-0.106934296435278</v>
      </c>
      <c r="DT969">
        <v>0.0107230663728944</v>
      </c>
      <c r="DU969">
        <v>0</v>
      </c>
      <c r="DV969">
        <v>0</v>
      </c>
      <c r="DW969">
        <v>2</v>
      </c>
      <c r="DX969" t="s">
        <v>367</v>
      </c>
      <c r="DY969">
        <v>2.96407</v>
      </c>
      <c r="DZ969">
        <v>2.71084</v>
      </c>
      <c r="EA969">
        <v>0.0391057</v>
      </c>
      <c r="EB969">
        <v>0.0380651</v>
      </c>
      <c r="EC969">
        <v>0.0847137</v>
      </c>
      <c r="ED969">
        <v>0.0785639</v>
      </c>
      <c r="EE969">
        <v>36999.7</v>
      </c>
      <c r="EF969">
        <v>40453.1</v>
      </c>
      <c r="EG969">
        <v>34946.7</v>
      </c>
      <c r="EH969">
        <v>38196</v>
      </c>
      <c r="EI969">
        <v>45465.9</v>
      </c>
      <c r="EJ969">
        <v>50860</v>
      </c>
      <c r="EK969">
        <v>54747.7</v>
      </c>
      <c r="EL969">
        <v>61303.9</v>
      </c>
      <c r="EM969">
        <v>1.8718</v>
      </c>
      <c r="EN969">
        <v>2.0086</v>
      </c>
      <c r="EO969">
        <v>0.0360906</v>
      </c>
      <c r="EP969">
        <v>0</v>
      </c>
      <c r="EQ969">
        <v>27.3655</v>
      </c>
      <c r="ER969">
        <v>999.9</v>
      </c>
      <c r="ES969">
        <v>33.86</v>
      </c>
      <c r="ET969">
        <v>40.194</v>
      </c>
      <c r="EU969">
        <v>34.3256</v>
      </c>
      <c r="EV969">
        <v>55.7234</v>
      </c>
      <c r="EW969">
        <v>35.4046</v>
      </c>
      <c r="EX969">
        <v>2</v>
      </c>
      <c r="EY969">
        <v>0.720224</v>
      </c>
      <c r="EZ969">
        <v>9.28105</v>
      </c>
      <c r="FA969">
        <v>19.9192</v>
      </c>
      <c r="FB969">
        <v>5.19453</v>
      </c>
      <c r="FC969">
        <v>12.0147</v>
      </c>
      <c r="FD969">
        <v>4.9748</v>
      </c>
      <c r="FE969">
        <v>3.2942</v>
      </c>
      <c r="FF969">
        <v>9999</v>
      </c>
      <c r="FG969">
        <v>9999</v>
      </c>
      <c r="FH969">
        <v>9999</v>
      </c>
      <c r="FI969">
        <v>554.4</v>
      </c>
      <c r="FJ969">
        <v>1.8631</v>
      </c>
      <c r="FK969">
        <v>1.86783</v>
      </c>
      <c r="FL969">
        <v>1.86752</v>
      </c>
      <c r="FM969">
        <v>1.86874</v>
      </c>
      <c r="FN969">
        <v>1.86951</v>
      </c>
      <c r="FO969">
        <v>1.86554</v>
      </c>
      <c r="FP969">
        <v>1.86658</v>
      </c>
      <c r="FQ969">
        <v>1.86798</v>
      </c>
      <c r="FR969">
        <v>5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7.125</v>
      </c>
      <c r="GF969">
        <v>0.1931</v>
      </c>
      <c r="GG969">
        <v>5.21543574155078</v>
      </c>
      <c r="GH969">
        <v>0.0100486214095962</v>
      </c>
      <c r="GI969">
        <v>-1.74255938316833e-06</v>
      </c>
      <c r="GJ969">
        <v>3.40457676646056e-10</v>
      </c>
      <c r="GK969">
        <v>0.193157098174064</v>
      </c>
      <c r="GL969">
        <v>0</v>
      </c>
      <c r="GM969">
        <v>0</v>
      </c>
      <c r="GN969">
        <v>0</v>
      </c>
      <c r="GO969">
        <v>-4</v>
      </c>
      <c r="GP969">
        <v>2214</v>
      </c>
      <c r="GQ969">
        <v>1</v>
      </c>
      <c r="GR969">
        <v>18</v>
      </c>
      <c r="GS969">
        <v>17534.5</v>
      </c>
      <c r="GT969">
        <v>28910.5</v>
      </c>
      <c r="GU969">
        <v>0.693359</v>
      </c>
      <c r="GV969">
        <v>2.68799</v>
      </c>
      <c r="GW969">
        <v>2.24854</v>
      </c>
      <c r="GX969">
        <v>2.73071</v>
      </c>
      <c r="GY969">
        <v>1.99585</v>
      </c>
      <c r="GZ969">
        <v>2.37671</v>
      </c>
      <c r="HA969">
        <v>42.9929</v>
      </c>
      <c r="HB969">
        <v>14.2546</v>
      </c>
      <c r="HC969">
        <v>18</v>
      </c>
      <c r="HD969">
        <v>498.455</v>
      </c>
      <c r="HE969">
        <v>593.089</v>
      </c>
      <c r="HF969">
        <v>16.5402</v>
      </c>
      <c r="HG969">
        <v>35.7635</v>
      </c>
      <c r="HH969">
        <v>29.9995</v>
      </c>
      <c r="HI969">
        <v>35.534</v>
      </c>
      <c r="HJ969">
        <v>35.4118</v>
      </c>
      <c r="HK969">
        <v>13.9169</v>
      </c>
      <c r="HL969">
        <v>33.0244</v>
      </c>
      <c r="HM969">
        <v>0</v>
      </c>
      <c r="HN969">
        <v>16.2684</v>
      </c>
      <c r="HO969">
        <v>164.149</v>
      </c>
      <c r="HP969">
        <v>21.7933</v>
      </c>
      <c r="HQ969">
        <v>101.472</v>
      </c>
      <c r="HR969">
        <v>102.017</v>
      </c>
    </row>
    <row r="970" spans="1:226">
      <c r="A970">
        <v>954</v>
      </c>
      <c r="B970">
        <v>1657133846.6</v>
      </c>
      <c r="C970">
        <v>13814</v>
      </c>
      <c r="D970" t="s">
        <v>2275</v>
      </c>
      <c r="E970" t="s">
        <v>2276</v>
      </c>
      <c r="F970">
        <v>5</v>
      </c>
      <c r="G970" t="s">
        <v>2244</v>
      </c>
      <c r="H970" t="s">
        <v>354</v>
      </c>
      <c r="I970">
        <v>1657133838.81429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187.811704589788</v>
      </c>
      <c r="AK970">
        <v>193.843557575758</v>
      </c>
      <c r="AL970">
        <v>-3.31424564238547</v>
      </c>
      <c r="AM970">
        <v>66.8954142111081</v>
      </c>
      <c r="AN970">
        <f>(AP970 - AO970 + BO970*1E3/(8.314*(BQ970+273.15)) * AR970/BN970 * AQ970) * BN970/(100*BB970) * 1000/(1000 - AP970)</f>
        <v>0</v>
      </c>
      <c r="AO970">
        <v>21.7135616395288</v>
      </c>
      <c r="AP970">
        <v>24.2726793939394</v>
      </c>
      <c r="AQ970">
        <v>-0.00268716610916736</v>
      </c>
      <c r="AR970">
        <v>77.468627987597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6</v>
      </c>
      <c r="BC970">
        <v>0.5</v>
      </c>
      <c r="BD970" t="s">
        <v>355</v>
      </c>
      <c r="BE970">
        <v>2</v>
      </c>
      <c r="BF970" t="b">
        <v>1</v>
      </c>
      <c r="BG970">
        <v>1657133838.81429</v>
      </c>
      <c r="BH970">
        <v>212.485357142857</v>
      </c>
      <c r="BI970">
        <v>199.257035714286</v>
      </c>
      <c r="BJ970">
        <v>24.2882071428571</v>
      </c>
      <c r="BK970">
        <v>21.7174142857143</v>
      </c>
      <c r="BL970">
        <v>205.277928571429</v>
      </c>
      <c r="BM970">
        <v>24.0950428571429</v>
      </c>
      <c r="BN970">
        <v>500.004464285714</v>
      </c>
      <c r="BO970">
        <v>73.9015928571429</v>
      </c>
      <c r="BP970">
        <v>0.057347025</v>
      </c>
      <c r="BQ970">
        <v>27.0518821428572</v>
      </c>
      <c r="BR970">
        <v>27.9550678571429</v>
      </c>
      <c r="BS970">
        <v>999.9</v>
      </c>
      <c r="BT970">
        <v>0</v>
      </c>
      <c r="BU970">
        <v>0</v>
      </c>
      <c r="BV970">
        <v>10006.9642857143</v>
      </c>
      <c r="BW970">
        <v>0</v>
      </c>
      <c r="BX970">
        <v>391.376321428571</v>
      </c>
      <c r="BY970">
        <v>13.2283821428571</v>
      </c>
      <c r="BZ970">
        <v>217.774785714286</v>
      </c>
      <c r="CA970">
        <v>203.680392857143</v>
      </c>
      <c r="CB970">
        <v>2.57078964285714</v>
      </c>
      <c r="CC970">
        <v>199.257035714286</v>
      </c>
      <c r="CD970">
        <v>21.7174142857143</v>
      </c>
      <c r="CE970">
        <v>1.79493607142857</v>
      </c>
      <c r="CF970">
        <v>1.60495142857143</v>
      </c>
      <c r="CG970">
        <v>15.7427642857143</v>
      </c>
      <c r="CH970">
        <v>14.0064214285714</v>
      </c>
      <c r="CI970">
        <v>2000.00071428571</v>
      </c>
      <c r="CJ970">
        <v>0.980002857142857</v>
      </c>
      <c r="CK970">
        <v>0.0199971857142857</v>
      </c>
      <c r="CL970">
        <v>0</v>
      </c>
      <c r="CM970">
        <v>2.22532142857143</v>
      </c>
      <c r="CN970">
        <v>0</v>
      </c>
      <c r="CO970">
        <v>7047.01785714286</v>
      </c>
      <c r="CP970">
        <v>17300.175</v>
      </c>
      <c r="CQ970">
        <v>47.2005</v>
      </c>
      <c r="CR970">
        <v>47.94375</v>
      </c>
      <c r="CS970">
        <v>47.06875</v>
      </c>
      <c r="CT970">
        <v>46.4170714285714</v>
      </c>
      <c r="CU970">
        <v>46.0465</v>
      </c>
      <c r="CV970">
        <v>1960.01</v>
      </c>
      <c r="CW970">
        <v>39.9907142857143</v>
      </c>
      <c r="CX970">
        <v>0</v>
      </c>
      <c r="CY970">
        <v>1657133826.7</v>
      </c>
      <c r="CZ970">
        <v>0</v>
      </c>
      <c r="DA970">
        <v>0</v>
      </c>
      <c r="DB970" t="s">
        <v>356</v>
      </c>
      <c r="DC970">
        <v>1656081770.5</v>
      </c>
      <c r="DD970">
        <v>1655399214.6</v>
      </c>
      <c r="DE970">
        <v>0</v>
      </c>
      <c r="DF970">
        <v>0.134</v>
      </c>
      <c r="DG970">
        <v>-0.06</v>
      </c>
      <c r="DH970">
        <v>9.331</v>
      </c>
      <c r="DI970">
        <v>0.511</v>
      </c>
      <c r="DJ970">
        <v>421</v>
      </c>
      <c r="DK970">
        <v>25</v>
      </c>
      <c r="DL970">
        <v>1.93</v>
      </c>
      <c r="DM970">
        <v>0.15</v>
      </c>
      <c r="DN970">
        <v>12.79851</v>
      </c>
      <c r="DO970">
        <v>6.69069568480298</v>
      </c>
      <c r="DP970">
        <v>0.728707641238927</v>
      </c>
      <c r="DQ970">
        <v>0</v>
      </c>
      <c r="DR970">
        <v>2.577136</v>
      </c>
      <c r="DS970">
        <v>-0.112744165103193</v>
      </c>
      <c r="DT970">
        <v>0.0112758755314166</v>
      </c>
      <c r="DU970">
        <v>0</v>
      </c>
      <c r="DV970">
        <v>0</v>
      </c>
      <c r="DW970">
        <v>2</v>
      </c>
      <c r="DX970" t="s">
        <v>367</v>
      </c>
      <c r="DY970">
        <v>2.96474</v>
      </c>
      <c r="DZ970">
        <v>2.71175</v>
      </c>
      <c r="EA970">
        <v>0.0362255</v>
      </c>
      <c r="EB970">
        <v>0.0350931</v>
      </c>
      <c r="EC970">
        <v>0.0846868</v>
      </c>
      <c r="ED970">
        <v>0.0785511</v>
      </c>
      <c r="EE970">
        <v>37110.8</v>
      </c>
      <c r="EF970">
        <v>40578.9</v>
      </c>
      <c r="EG970">
        <v>34947</v>
      </c>
      <c r="EH970">
        <v>38196.8</v>
      </c>
      <c r="EI970">
        <v>45467.8</v>
      </c>
      <c r="EJ970">
        <v>50861.3</v>
      </c>
      <c r="EK970">
        <v>54748.4</v>
      </c>
      <c r="EL970">
        <v>61304.8</v>
      </c>
      <c r="EM970">
        <v>1.872</v>
      </c>
      <c r="EN970">
        <v>2.0086</v>
      </c>
      <c r="EO970">
        <v>0.0363588</v>
      </c>
      <c r="EP970">
        <v>0</v>
      </c>
      <c r="EQ970">
        <v>27.3496</v>
      </c>
      <c r="ER970">
        <v>999.9</v>
      </c>
      <c r="ES970">
        <v>33.86</v>
      </c>
      <c r="ET970">
        <v>40.194</v>
      </c>
      <c r="EU970">
        <v>34.319</v>
      </c>
      <c r="EV970">
        <v>55.5834</v>
      </c>
      <c r="EW970">
        <v>35.4167</v>
      </c>
      <c r="EX970">
        <v>2</v>
      </c>
      <c r="EY970">
        <v>0.719024</v>
      </c>
      <c r="EZ970">
        <v>9.28105</v>
      </c>
      <c r="FA970">
        <v>19.9195</v>
      </c>
      <c r="FB970">
        <v>5.19812</v>
      </c>
      <c r="FC970">
        <v>12.0159</v>
      </c>
      <c r="FD970">
        <v>4.9756</v>
      </c>
      <c r="FE970">
        <v>3.294</v>
      </c>
      <c r="FF970">
        <v>9999</v>
      </c>
      <c r="FG970">
        <v>9999</v>
      </c>
      <c r="FH970">
        <v>9999</v>
      </c>
      <c r="FI970">
        <v>554.4</v>
      </c>
      <c r="FJ970">
        <v>1.8631</v>
      </c>
      <c r="FK970">
        <v>1.8678</v>
      </c>
      <c r="FL970">
        <v>1.86752</v>
      </c>
      <c r="FM970">
        <v>1.86874</v>
      </c>
      <c r="FN970">
        <v>1.86951</v>
      </c>
      <c r="FO970">
        <v>1.86554</v>
      </c>
      <c r="FP970">
        <v>1.86658</v>
      </c>
      <c r="FQ970">
        <v>1.86798</v>
      </c>
      <c r="FR970">
        <v>5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6.974</v>
      </c>
      <c r="GF970">
        <v>0.1932</v>
      </c>
      <c r="GG970">
        <v>5.21543574155078</v>
      </c>
      <c r="GH970">
        <v>0.0100486214095962</v>
      </c>
      <c r="GI970">
        <v>-1.74255938316833e-06</v>
      </c>
      <c r="GJ970">
        <v>3.40457676646056e-10</v>
      </c>
      <c r="GK970">
        <v>0.193157098174064</v>
      </c>
      <c r="GL970">
        <v>0</v>
      </c>
      <c r="GM970">
        <v>0</v>
      </c>
      <c r="GN970">
        <v>0</v>
      </c>
      <c r="GO970">
        <v>-4</v>
      </c>
      <c r="GP970">
        <v>2214</v>
      </c>
      <c r="GQ970">
        <v>1</v>
      </c>
      <c r="GR970">
        <v>18</v>
      </c>
      <c r="GS970">
        <v>17534.6</v>
      </c>
      <c r="GT970">
        <v>28910.5</v>
      </c>
      <c r="GU970">
        <v>0.645752</v>
      </c>
      <c r="GV970">
        <v>2.69409</v>
      </c>
      <c r="GW970">
        <v>2.24854</v>
      </c>
      <c r="GX970">
        <v>2.73193</v>
      </c>
      <c r="GY970">
        <v>1.99585</v>
      </c>
      <c r="GZ970">
        <v>2.35596</v>
      </c>
      <c r="HA970">
        <v>42.9929</v>
      </c>
      <c r="HB970">
        <v>14.2546</v>
      </c>
      <c r="HC970">
        <v>18</v>
      </c>
      <c r="HD970">
        <v>498.567</v>
      </c>
      <c r="HE970">
        <v>593.059</v>
      </c>
      <c r="HF970">
        <v>16.529</v>
      </c>
      <c r="HG970">
        <v>35.7537</v>
      </c>
      <c r="HH970">
        <v>29.9993</v>
      </c>
      <c r="HI970">
        <v>35.5301</v>
      </c>
      <c r="HJ970">
        <v>35.4085</v>
      </c>
      <c r="HK970">
        <v>12.9533</v>
      </c>
      <c r="HL970">
        <v>32.743</v>
      </c>
      <c r="HM970">
        <v>0</v>
      </c>
      <c r="HN970">
        <v>16.2578</v>
      </c>
      <c r="HO970">
        <v>150.728</v>
      </c>
      <c r="HP970">
        <v>21.8021</v>
      </c>
      <c r="HQ970">
        <v>101.473</v>
      </c>
      <c r="HR970">
        <v>102.018</v>
      </c>
    </row>
    <row r="971" spans="1:226">
      <c r="A971">
        <v>955</v>
      </c>
      <c r="B971">
        <v>1657133851.1</v>
      </c>
      <c r="C971">
        <v>13818.5</v>
      </c>
      <c r="D971" t="s">
        <v>2277</v>
      </c>
      <c r="E971" t="s">
        <v>2278</v>
      </c>
      <c r="F971">
        <v>5</v>
      </c>
      <c r="G971" t="s">
        <v>2244</v>
      </c>
      <c r="H971" t="s">
        <v>354</v>
      </c>
      <c r="I971">
        <v>1657133843.26071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172.605592171239</v>
      </c>
      <c r="AK971">
        <v>178.946818181818</v>
      </c>
      <c r="AL971">
        <v>-3.29312887492538</v>
      </c>
      <c r="AM971">
        <v>66.8954142111081</v>
      </c>
      <c r="AN971">
        <f>(AP971 - AO971 + BO971*1E3/(8.314*(BQ971+273.15)) * AR971/BN971 * AQ971) * BN971/(100*BB971) * 1000/(1000 - AP971)</f>
        <v>0</v>
      </c>
      <c r="AO971">
        <v>21.7607599425543</v>
      </c>
      <c r="AP971">
        <v>24.2699521212121</v>
      </c>
      <c r="AQ971">
        <v>-0.00205579708106729</v>
      </c>
      <c r="AR971">
        <v>77.468627987597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6</v>
      </c>
      <c r="BC971">
        <v>0.5</v>
      </c>
      <c r="BD971" t="s">
        <v>355</v>
      </c>
      <c r="BE971">
        <v>2</v>
      </c>
      <c r="BF971" t="b">
        <v>1</v>
      </c>
      <c r="BG971">
        <v>1657133843.26071</v>
      </c>
      <c r="BH971">
        <v>198.204392857143</v>
      </c>
      <c r="BI971">
        <v>184.601035714286</v>
      </c>
      <c r="BJ971">
        <v>24.2768714285714</v>
      </c>
      <c r="BK971">
        <v>21.7414821428571</v>
      </c>
      <c r="BL971">
        <v>191.129892857143</v>
      </c>
      <c r="BM971">
        <v>24.0837178571429</v>
      </c>
      <c r="BN971">
        <v>500.002214285714</v>
      </c>
      <c r="BO971">
        <v>73.9011107142857</v>
      </c>
      <c r="BP971">
        <v>0.0574468178571429</v>
      </c>
      <c r="BQ971">
        <v>27.0337785714286</v>
      </c>
      <c r="BR971">
        <v>27.9355392857143</v>
      </c>
      <c r="BS971">
        <v>999.9</v>
      </c>
      <c r="BT971">
        <v>0</v>
      </c>
      <c r="BU971">
        <v>0</v>
      </c>
      <c r="BV971">
        <v>10008.2142857143</v>
      </c>
      <c r="BW971">
        <v>0</v>
      </c>
      <c r="BX971">
        <v>391.072107142857</v>
      </c>
      <c r="BY971">
        <v>13.6032892857143</v>
      </c>
      <c r="BZ971">
        <v>203.135892857143</v>
      </c>
      <c r="CA971">
        <v>188.703178571429</v>
      </c>
      <c r="CB971">
        <v>2.53539857142857</v>
      </c>
      <c r="CC971">
        <v>184.601035714286</v>
      </c>
      <c r="CD971">
        <v>21.7414821428571</v>
      </c>
      <c r="CE971">
        <v>1.79408785714286</v>
      </c>
      <c r="CF971">
        <v>1.60671964285714</v>
      </c>
      <c r="CG971">
        <v>15.7353642857143</v>
      </c>
      <c r="CH971">
        <v>14.0233607142857</v>
      </c>
      <c r="CI971">
        <v>1999.99</v>
      </c>
      <c r="CJ971">
        <v>0.980002857142857</v>
      </c>
      <c r="CK971">
        <v>0.0199971857142857</v>
      </c>
      <c r="CL971">
        <v>0</v>
      </c>
      <c r="CM971">
        <v>2.2644</v>
      </c>
      <c r="CN971">
        <v>0</v>
      </c>
      <c r="CO971">
        <v>7036.34964285714</v>
      </c>
      <c r="CP971">
        <v>17300.075</v>
      </c>
      <c r="CQ971">
        <v>47.1915</v>
      </c>
      <c r="CR971">
        <v>47.93925</v>
      </c>
      <c r="CS971">
        <v>47.062</v>
      </c>
      <c r="CT971">
        <v>46.3993571428571</v>
      </c>
      <c r="CU971">
        <v>46.0332142857143</v>
      </c>
      <c r="CV971">
        <v>1960</v>
      </c>
      <c r="CW971">
        <v>39.99</v>
      </c>
      <c r="CX971">
        <v>0</v>
      </c>
      <c r="CY971">
        <v>1657133831.5</v>
      </c>
      <c r="CZ971">
        <v>0</v>
      </c>
      <c r="DA971">
        <v>0</v>
      </c>
      <c r="DB971" t="s">
        <v>356</v>
      </c>
      <c r="DC971">
        <v>1656081770.5</v>
      </c>
      <c r="DD971">
        <v>1655399214.6</v>
      </c>
      <c r="DE971">
        <v>0</v>
      </c>
      <c r="DF971">
        <v>0.134</v>
      </c>
      <c r="DG971">
        <v>-0.06</v>
      </c>
      <c r="DH971">
        <v>9.331</v>
      </c>
      <c r="DI971">
        <v>0.511</v>
      </c>
      <c r="DJ971">
        <v>421</v>
      </c>
      <c r="DK971">
        <v>25</v>
      </c>
      <c r="DL971">
        <v>1.93</v>
      </c>
      <c r="DM971">
        <v>0.15</v>
      </c>
      <c r="DN971">
        <v>13.3561</v>
      </c>
      <c r="DO971">
        <v>5.65219812382734</v>
      </c>
      <c r="DP971">
        <v>0.637863223975172</v>
      </c>
      <c r="DQ971">
        <v>0</v>
      </c>
      <c r="DR971">
        <v>2.5516945</v>
      </c>
      <c r="DS971">
        <v>-0.360515797373366</v>
      </c>
      <c r="DT971">
        <v>0.0456145867541294</v>
      </c>
      <c r="DU971">
        <v>0</v>
      </c>
      <c r="DV971">
        <v>0</v>
      </c>
      <c r="DW971">
        <v>2</v>
      </c>
      <c r="DX971" t="s">
        <v>367</v>
      </c>
      <c r="DY971">
        <v>2.96502</v>
      </c>
      <c r="DZ971">
        <v>2.71148</v>
      </c>
      <c r="EA971">
        <v>0.0336257</v>
      </c>
      <c r="EB971">
        <v>0.032312</v>
      </c>
      <c r="EC971">
        <v>0.0847069</v>
      </c>
      <c r="ED971">
        <v>0.0788682</v>
      </c>
      <c r="EE971">
        <v>37211.9</v>
      </c>
      <c r="EF971">
        <v>40696.7</v>
      </c>
      <c r="EG971">
        <v>34948</v>
      </c>
      <c r="EH971">
        <v>38197.6</v>
      </c>
      <c r="EI971">
        <v>45467.8</v>
      </c>
      <c r="EJ971">
        <v>50844.4</v>
      </c>
      <c r="EK971">
        <v>54749.6</v>
      </c>
      <c r="EL971">
        <v>61305.7</v>
      </c>
      <c r="EM971">
        <v>1.8734</v>
      </c>
      <c r="EN971">
        <v>2.0086</v>
      </c>
      <c r="EO971">
        <v>0.0327826</v>
      </c>
      <c r="EP971">
        <v>0</v>
      </c>
      <c r="EQ971">
        <v>27.3339</v>
      </c>
      <c r="ER971">
        <v>999.9</v>
      </c>
      <c r="ES971">
        <v>33.86</v>
      </c>
      <c r="ET971">
        <v>40.194</v>
      </c>
      <c r="EU971">
        <v>34.3239</v>
      </c>
      <c r="EV971">
        <v>55.6234</v>
      </c>
      <c r="EW971">
        <v>35.4487</v>
      </c>
      <c r="EX971">
        <v>2</v>
      </c>
      <c r="EY971">
        <v>0.71811</v>
      </c>
      <c r="EZ971">
        <v>9.28105</v>
      </c>
      <c r="FA971">
        <v>19.9196</v>
      </c>
      <c r="FB971">
        <v>5.19812</v>
      </c>
      <c r="FC971">
        <v>12.0123</v>
      </c>
      <c r="FD971">
        <v>4.9756</v>
      </c>
      <c r="FE971">
        <v>3.2942</v>
      </c>
      <c r="FF971">
        <v>9999</v>
      </c>
      <c r="FG971">
        <v>9999</v>
      </c>
      <c r="FH971">
        <v>9999</v>
      </c>
      <c r="FI971">
        <v>554.4</v>
      </c>
      <c r="FJ971">
        <v>1.8631</v>
      </c>
      <c r="FK971">
        <v>1.86783</v>
      </c>
      <c r="FL971">
        <v>1.86752</v>
      </c>
      <c r="FM971">
        <v>1.86874</v>
      </c>
      <c r="FN971">
        <v>1.86951</v>
      </c>
      <c r="FO971">
        <v>1.86554</v>
      </c>
      <c r="FP971">
        <v>1.86661</v>
      </c>
      <c r="FQ971">
        <v>1.86798</v>
      </c>
      <c r="FR971">
        <v>5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6.84</v>
      </c>
      <c r="GF971">
        <v>0.1932</v>
      </c>
      <c r="GG971">
        <v>5.21543574155078</v>
      </c>
      <c r="GH971">
        <v>0.0100486214095962</v>
      </c>
      <c r="GI971">
        <v>-1.74255938316833e-06</v>
      </c>
      <c r="GJ971">
        <v>3.40457676646056e-10</v>
      </c>
      <c r="GK971">
        <v>0.193157098174064</v>
      </c>
      <c r="GL971">
        <v>0</v>
      </c>
      <c r="GM971">
        <v>0</v>
      </c>
      <c r="GN971">
        <v>0</v>
      </c>
      <c r="GO971">
        <v>-4</v>
      </c>
      <c r="GP971">
        <v>2214</v>
      </c>
      <c r="GQ971">
        <v>1</v>
      </c>
      <c r="GR971">
        <v>18</v>
      </c>
      <c r="GS971">
        <v>17534.7</v>
      </c>
      <c r="GT971">
        <v>28910.6</v>
      </c>
      <c r="GU971">
        <v>0.603027</v>
      </c>
      <c r="GV971">
        <v>2.69409</v>
      </c>
      <c r="GW971">
        <v>2.24854</v>
      </c>
      <c r="GX971">
        <v>2.73193</v>
      </c>
      <c r="GY971">
        <v>1.99585</v>
      </c>
      <c r="GZ971">
        <v>2.38892</v>
      </c>
      <c r="HA971">
        <v>42.9929</v>
      </c>
      <c r="HB971">
        <v>14.2459</v>
      </c>
      <c r="HC971">
        <v>18</v>
      </c>
      <c r="HD971">
        <v>499.483</v>
      </c>
      <c r="HE971">
        <v>592.999</v>
      </c>
      <c r="HF971">
        <v>16.5177</v>
      </c>
      <c r="HG971">
        <v>35.7437</v>
      </c>
      <c r="HH971">
        <v>29.9992</v>
      </c>
      <c r="HI971">
        <v>35.5242</v>
      </c>
      <c r="HJ971">
        <v>35.4021</v>
      </c>
      <c r="HK971">
        <v>12.0911</v>
      </c>
      <c r="HL971">
        <v>32.743</v>
      </c>
      <c r="HM971">
        <v>0</v>
      </c>
      <c r="HN971">
        <v>16.2472</v>
      </c>
      <c r="HO971">
        <v>130.57</v>
      </c>
      <c r="HP971">
        <v>21.8069</v>
      </c>
      <c r="HQ971">
        <v>101.475</v>
      </c>
      <c r="HR971">
        <v>102.02</v>
      </c>
    </row>
    <row r="972" spans="1:226">
      <c r="A972">
        <v>956</v>
      </c>
      <c r="B972">
        <v>1657133856.6</v>
      </c>
      <c r="C972">
        <v>13824</v>
      </c>
      <c r="D972" t="s">
        <v>2279</v>
      </c>
      <c r="E972" t="s">
        <v>2280</v>
      </c>
      <c r="F972">
        <v>5</v>
      </c>
      <c r="G972" t="s">
        <v>2244</v>
      </c>
      <c r="H972" t="s">
        <v>354</v>
      </c>
      <c r="I972">
        <v>1657133848.83214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153.892049820353</v>
      </c>
      <c r="AK972">
        <v>160.856339393939</v>
      </c>
      <c r="AL972">
        <v>-3.32884040623865</v>
      </c>
      <c r="AM972">
        <v>66.8954142111081</v>
      </c>
      <c r="AN972">
        <f>(AP972 - AO972 + BO972*1E3/(8.314*(BQ972+273.15)) * AR972/BN972 * AQ972) * BN972/(100*BB972) * 1000/(1000 - AP972)</f>
        <v>0</v>
      </c>
      <c r="AO972">
        <v>21.8330171012739</v>
      </c>
      <c r="AP972">
        <v>24.2813951515152</v>
      </c>
      <c r="AQ972">
        <v>0.000587207838539048</v>
      </c>
      <c r="AR972">
        <v>77.468627987597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6</v>
      </c>
      <c r="BC972">
        <v>0.5</v>
      </c>
      <c r="BD972" t="s">
        <v>355</v>
      </c>
      <c r="BE972">
        <v>2</v>
      </c>
      <c r="BF972" t="b">
        <v>1</v>
      </c>
      <c r="BG972">
        <v>1657133848.83214</v>
      </c>
      <c r="BH972">
        <v>180.354642857143</v>
      </c>
      <c r="BI972">
        <v>166.033178571429</v>
      </c>
      <c r="BJ972">
        <v>24.2729357142857</v>
      </c>
      <c r="BK972">
        <v>21.7820714285714</v>
      </c>
      <c r="BL972">
        <v>173.447214285714</v>
      </c>
      <c r="BM972">
        <v>24.0797857142857</v>
      </c>
      <c r="BN972">
        <v>499.985285714286</v>
      </c>
      <c r="BO972">
        <v>73.9001464285714</v>
      </c>
      <c r="BP972">
        <v>0.0574961392857143</v>
      </c>
      <c r="BQ972">
        <v>27.014</v>
      </c>
      <c r="BR972">
        <v>27.9121607142857</v>
      </c>
      <c r="BS972">
        <v>999.9</v>
      </c>
      <c r="BT972">
        <v>0</v>
      </c>
      <c r="BU972">
        <v>0</v>
      </c>
      <c r="BV972">
        <v>10012.8571428571</v>
      </c>
      <c r="BW972">
        <v>0</v>
      </c>
      <c r="BX972">
        <v>399.5725</v>
      </c>
      <c r="BY972">
        <v>14.3215357142857</v>
      </c>
      <c r="BZ972">
        <v>184.84125</v>
      </c>
      <c r="CA972">
        <v>169.729392857143</v>
      </c>
      <c r="CB972">
        <v>2.49087464285714</v>
      </c>
      <c r="CC972">
        <v>166.033178571429</v>
      </c>
      <c r="CD972">
        <v>21.7820714285714</v>
      </c>
      <c r="CE972">
        <v>1.79377392857143</v>
      </c>
      <c r="CF972">
        <v>1.60969857142857</v>
      </c>
      <c r="CG972">
        <v>15.7326321428571</v>
      </c>
      <c r="CH972">
        <v>14.0519035714286</v>
      </c>
      <c r="CI972">
        <v>1999.98035714286</v>
      </c>
      <c r="CJ972">
        <v>0.980002535714286</v>
      </c>
      <c r="CK972">
        <v>0.0199975285714286</v>
      </c>
      <c r="CL972">
        <v>0</v>
      </c>
      <c r="CM972">
        <v>2.266425</v>
      </c>
      <c r="CN972">
        <v>0</v>
      </c>
      <c r="CO972">
        <v>7027.41035714286</v>
      </c>
      <c r="CP972">
        <v>17299.9964285714</v>
      </c>
      <c r="CQ972">
        <v>47.187</v>
      </c>
      <c r="CR972">
        <v>47.9237142857143</v>
      </c>
      <c r="CS972">
        <v>47.062</v>
      </c>
      <c r="CT972">
        <v>46.3816428571429</v>
      </c>
      <c r="CU972">
        <v>46.0110714285714</v>
      </c>
      <c r="CV972">
        <v>1959.99</v>
      </c>
      <c r="CW972">
        <v>39.9910714285714</v>
      </c>
      <c r="CX972">
        <v>0</v>
      </c>
      <c r="CY972">
        <v>1657133836.9</v>
      </c>
      <c r="CZ972">
        <v>0</v>
      </c>
      <c r="DA972">
        <v>0</v>
      </c>
      <c r="DB972" t="s">
        <v>356</v>
      </c>
      <c r="DC972">
        <v>1656081770.5</v>
      </c>
      <c r="DD972">
        <v>1655399214.6</v>
      </c>
      <c r="DE972">
        <v>0</v>
      </c>
      <c r="DF972">
        <v>0.134</v>
      </c>
      <c r="DG972">
        <v>-0.06</v>
      </c>
      <c r="DH972">
        <v>9.331</v>
      </c>
      <c r="DI972">
        <v>0.511</v>
      </c>
      <c r="DJ972">
        <v>421</v>
      </c>
      <c r="DK972">
        <v>25</v>
      </c>
      <c r="DL972">
        <v>1.93</v>
      </c>
      <c r="DM972">
        <v>0.15</v>
      </c>
      <c r="DN972">
        <v>13.995375</v>
      </c>
      <c r="DO972">
        <v>6.9782386491557</v>
      </c>
      <c r="DP972">
        <v>0.759175000493957</v>
      </c>
      <c r="DQ972">
        <v>0</v>
      </c>
      <c r="DR972">
        <v>2.51163525</v>
      </c>
      <c r="DS972">
        <v>-0.549725065666047</v>
      </c>
      <c r="DT972">
        <v>0.059570360876341</v>
      </c>
      <c r="DU972">
        <v>0</v>
      </c>
      <c r="DV972">
        <v>0</v>
      </c>
      <c r="DW972">
        <v>2</v>
      </c>
      <c r="DX972" t="s">
        <v>367</v>
      </c>
      <c r="DY972">
        <v>2.96443</v>
      </c>
      <c r="DZ972">
        <v>2.71174</v>
      </c>
      <c r="EA972">
        <v>0.0303349</v>
      </c>
      <c r="EB972">
        <v>0.0288586</v>
      </c>
      <c r="EC972">
        <v>0.0847404</v>
      </c>
      <c r="ED972">
        <v>0.0788484</v>
      </c>
      <c r="EE972">
        <v>37339.7</v>
      </c>
      <c r="EF972">
        <v>40843</v>
      </c>
      <c r="EG972">
        <v>34949.1</v>
      </c>
      <c r="EH972">
        <v>38198.7</v>
      </c>
      <c r="EI972">
        <v>45466.8</v>
      </c>
      <c r="EJ972">
        <v>50846.8</v>
      </c>
      <c r="EK972">
        <v>54750.6</v>
      </c>
      <c r="EL972">
        <v>61307.3</v>
      </c>
      <c r="EM972">
        <v>1.873</v>
      </c>
      <c r="EN972">
        <v>2.009</v>
      </c>
      <c r="EO972">
        <v>0.0365078</v>
      </c>
      <c r="EP972">
        <v>0</v>
      </c>
      <c r="EQ972">
        <v>27.3167</v>
      </c>
      <c r="ER972">
        <v>999.9</v>
      </c>
      <c r="ES972">
        <v>33.86</v>
      </c>
      <c r="ET972">
        <v>40.194</v>
      </c>
      <c r="EU972">
        <v>34.3231</v>
      </c>
      <c r="EV972">
        <v>55.6034</v>
      </c>
      <c r="EW972">
        <v>35.4247</v>
      </c>
      <c r="EX972">
        <v>2</v>
      </c>
      <c r="EY972">
        <v>0.7175</v>
      </c>
      <c r="EZ972">
        <v>9.28105</v>
      </c>
      <c r="FA972">
        <v>19.9196</v>
      </c>
      <c r="FB972">
        <v>5.19812</v>
      </c>
      <c r="FC972">
        <v>12.0147</v>
      </c>
      <c r="FD972">
        <v>4.9744</v>
      </c>
      <c r="FE972">
        <v>3.294</v>
      </c>
      <c r="FF972">
        <v>9999</v>
      </c>
      <c r="FG972">
        <v>9999</v>
      </c>
      <c r="FH972">
        <v>9999</v>
      </c>
      <c r="FI972">
        <v>554.4</v>
      </c>
      <c r="FJ972">
        <v>1.8631</v>
      </c>
      <c r="FK972">
        <v>1.86774</v>
      </c>
      <c r="FL972">
        <v>1.86752</v>
      </c>
      <c r="FM972">
        <v>1.86874</v>
      </c>
      <c r="FN972">
        <v>1.86951</v>
      </c>
      <c r="FO972">
        <v>1.86554</v>
      </c>
      <c r="FP972">
        <v>1.86658</v>
      </c>
      <c r="FQ972">
        <v>1.86798</v>
      </c>
      <c r="FR972">
        <v>5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6.672</v>
      </c>
      <c r="GF972">
        <v>0.1931</v>
      </c>
      <c r="GG972">
        <v>5.21543574155078</v>
      </c>
      <c r="GH972">
        <v>0.0100486214095962</v>
      </c>
      <c r="GI972">
        <v>-1.74255938316833e-06</v>
      </c>
      <c r="GJ972">
        <v>3.40457676646056e-10</v>
      </c>
      <c r="GK972">
        <v>0.193157098174064</v>
      </c>
      <c r="GL972">
        <v>0</v>
      </c>
      <c r="GM972">
        <v>0</v>
      </c>
      <c r="GN972">
        <v>0</v>
      </c>
      <c r="GO972">
        <v>-4</v>
      </c>
      <c r="GP972">
        <v>2214</v>
      </c>
      <c r="GQ972">
        <v>1</v>
      </c>
      <c r="GR972">
        <v>18</v>
      </c>
      <c r="GS972">
        <v>17534.8</v>
      </c>
      <c r="GT972">
        <v>28910.7</v>
      </c>
      <c r="GU972">
        <v>0.546875</v>
      </c>
      <c r="GV972">
        <v>2.70386</v>
      </c>
      <c r="GW972">
        <v>2.24854</v>
      </c>
      <c r="GX972">
        <v>2.73071</v>
      </c>
      <c r="GY972">
        <v>1.99585</v>
      </c>
      <c r="GZ972">
        <v>2.33521</v>
      </c>
      <c r="HA972">
        <v>42.966</v>
      </c>
      <c r="HB972">
        <v>14.2283</v>
      </c>
      <c r="HC972">
        <v>18</v>
      </c>
      <c r="HD972">
        <v>499.156</v>
      </c>
      <c r="HE972">
        <v>593.253</v>
      </c>
      <c r="HF972">
        <v>16.5029</v>
      </c>
      <c r="HG972">
        <v>35.7339</v>
      </c>
      <c r="HH972">
        <v>29.9993</v>
      </c>
      <c r="HI972">
        <v>35.5177</v>
      </c>
      <c r="HJ972">
        <v>35.3956</v>
      </c>
      <c r="HK972">
        <v>10.9656</v>
      </c>
      <c r="HL972">
        <v>32.743</v>
      </c>
      <c r="HM972">
        <v>0</v>
      </c>
      <c r="HN972">
        <v>16.2435</v>
      </c>
      <c r="HO972">
        <v>117.121</v>
      </c>
      <c r="HP972">
        <v>21.8031</v>
      </c>
      <c r="HQ972">
        <v>101.478</v>
      </c>
      <c r="HR972">
        <v>102.023</v>
      </c>
    </row>
    <row r="973" spans="1:226">
      <c r="A973">
        <v>957</v>
      </c>
      <c r="B973">
        <v>1657133861.1</v>
      </c>
      <c r="C973">
        <v>13828.5</v>
      </c>
      <c r="D973" t="s">
        <v>2281</v>
      </c>
      <c r="E973" t="s">
        <v>2282</v>
      </c>
      <c r="F973">
        <v>5</v>
      </c>
      <c r="G973" t="s">
        <v>2244</v>
      </c>
      <c r="H973" t="s">
        <v>354</v>
      </c>
      <c r="I973">
        <v>1657133853.27857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138.657392982663</v>
      </c>
      <c r="AK973">
        <v>146.026290909091</v>
      </c>
      <c r="AL973">
        <v>-3.28820620127025</v>
      </c>
      <c r="AM973">
        <v>66.8954142111081</v>
      </c>
      <c r="AN973">
        <f>(AP973 - AO973 + BO973*1E3/(8.314*(BQ973+273.15)) * AR973/BN973 * AQ973) * BN973/(100*BB973) * 1000/(1000 - AP973)</f>
        <v>0</v>
      </c>
      <c r="AO973">
        <v>21.8272217054578</v>
      </c>
      <c r="AP973">
        <v>24.2841290909091</v>
      </c>
      <c r="AQ973">
        <v>-0.000153241106354014</v>
      </c>
      <c r="AR973">
        <v>77.468627987597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6</v>
      </c>
      <c r="BC973">
        <v>0.5</v>
      </c>
      <c r="BD973" t="s">
        <v>355</v>
      </c>
      <c r="BE973">
        <v>2</v>
      </c>
      <c r="BF973" t="b">
        <v>1</v>
      </c>
      <c r="BG973">
        <v>1657133853.27857</v>
      </c>
      <c r="BH973">
        <v>166.028571428571</v>
      </c>
      <c r="BI973">
        <v>151.336</v>
      </c>
      <c r="BJ973">
        <v>24.2760571428571</v>
      </c>
      <c r="BK973">
        <v>21.8140142857143</v>
      </c>
      <c r="BL973">
        <v>159.255928571429</v>
      </c>
      <c r="BM973">
        <v>24.0829071428571</v>
      </c>
      <c r="BN973">
        <v>499.98525</v>
      </c>
      <c r="BO973">
        <v>73.8992107142857</v>
      </c>
      <c r="BP973">
        <v>0.0574923392857143</v>
      </c>
      <c r="BQ973">
        <v>26.9989642857143</v>
      </c>
      <c r="BR973">
        <v>27.9018321428571</v>
      </c>
      <c r="BS973">
        <v>999.9</v>
      </c>
      <c r="BT973">
        <v>0</v>
      </c>
      <c r="BU973">
        <v>0</v>
      </c>
      <c r="BV973">
        <v>10010.8928571429</v>
      </c>
      <c r="BW973">
        <v>0</v>
      </c>
      <c r="BX973">
        <v>414.356464285714</v>
      </c>
      <c r="BY973">
        <v>14.692525</v>
      </c>
      <c r="BZ973">
        <v>170.159214285714</v>
      </c>
      <c r="CA973">
        <v>154.7105</v>
      </c>
      <c r="CB973">
        <v>2.462055</v>
      </c>
      <c r="CC973">
        <v>151.336</v>
      </c>
      <c r="CD973">
        <v>21.8140142857143</v>
      </c>
      <c r="CE973">
        <v>1.79398214285714</v>
      </c>
      <c r="CF973">
        <v>1.61203892857143</v>
      </c>
      <c r="CG973">
        <v>15.7344428571429</v>
      </c>
      <c r="CH973">
        <v>14.0743392857143</v>
      </c>
      <c r="CI973">
        <v>1999.97928571429</v>
      </c>
      <c r="CJ973">
        <v>0.980002428571428</v>
      </c>
      <c r="CK973">
        <v>0.0199976428571429</v>
      </c>
      <c r="CL973">
        <v>0</v>
      </c>
      <c r="CM973">
        <v>2.26078928571429</v>
      </c>
      <c r="CN973">
        <v>0</v>
      </c>
      <c r="CO973">
        <v>7024.39642857143</v>
      </c>
      <c r="CP973">
        <v>17300</v>
      </c>
      <c r="CQ973">
        <v>47.187</v>
      </c>
      <c r="CR973">
        <v>47.906</v>
      </c>
      <c r="CS973">
        <v>47.0575714285714</v>
      </c>
      <c r="CT973">
        <v>46.3705</v>
      </c>
      <c r="CU973">
        <v>46.0044285714286</v>
      </c>
      <c r="CV973">
        <v>1959.98892857143</v>
      </c>
      <c r="CW973">
        <v>39.9921428571429</v>
      </c>
      <c r="CX973">
        <v>0</v>
      </c>
      <c r="CY973">
        <v>1657133841.7</v>
      </c>
      <c r="CZ973">
        <v>0</v>
      </c>
      <c r="DA973">
        <v>0</v>
      </c>
      <c r="DB973" t="s">
        <v>356</v>
      </c>
      <c r="DC973">
        <v>1656081770.5</v>
      </c>
      <c r="DD973">
        <v>1655399214.6</v>
      </c>
      <c r="DE973">
        <v>0</v>
      </c>
      <c r="DF973">
        <v>0.134</v>
      </c>
      <c r="DG973">
        <v>-0.06</v>
      </c>
      <c r="DH973">
        <v>9.331</v>
      </c>
      <c r="DI973">
        <v>0.511</v>
      </c>
      <c r="DJ973">
        <v>421</v>
      </c>
      <c r="DK973">
        <v>25</v>
      </c>
      <c r="DL973">
        <v>1.93</v>
      </c>
      <c r="DM973">
        <v>0.15</v>
      </c>
      <c r="DN973">
        <v>14.4250925</v>
      </c>
      <c r="DO973">
        <v>5.65438086303937</v>
      </c>
      <c r="DP973">
        <v>0.63858706117001</v>
      </c>
      <c r="DQ973">
        <v>0</v>
      </c>
      <c r="DR973">
        <v>2.488894</v>
      </c>
      <c r="DS973">
        <v>-0.432196772983119</v>
      </c>
      <c r="DT973">
        <v>0.0530078531351724</v>
      </c>
      <c r="DU973">
        <v>0</v>
      </c>
      <c r="DV973">
        <v>0</v>
      </c>
      <c r="DW973">
        <v>2</v>
      </c>
      <c r="DX973" t="s">
        <v>367</v>
      </c>
      <c r="DY973">
        <v>2.96467</v>
      </c>
      <c r="DZ973">
        <v>2.7104</v>
      </c>
      <c r="EA973">
        <v>0.0276048</v>
      </c>
      <c r="EB973">
        <v>0.0260176</v>
      </c>
      <c r="EC973">
        <v>0.0847402</v>
      </c>
      <c r="ED973">
        <v>0.078846</v>
      </c>
      <c r="EE973">
        <v>37445</v>
      </c>
      <c r="EF973">
        <v>40963.9</v>
      </c>
      <c r="EG973">
        <v>34949.4</v>
      </c>
      <c r="EH973">
        <v>38200.1</v>
      </c>
      <c r="EI973">
        <v>45467.3</v>
      </c>
      <c r="EJ973">
        <v>50848.3</v>
      </c>
      <c r="EK973">
        <v>54751.2</v>
      </c>
      <c r="EL973">
        <v>61309.1</v>
      </c>
      <c r="EM973">
        <v>1.8736</v>
      </c>
      <c r="EN973">
        <v>2.009</v>
      </c>
      <c r="EO973">
        <v>0.0359118</v>
      </c>
      <c r="EP973">
        <v>0</v>
      </c>
      <c r="EQ973">
        <v>27.2991</v>
      </c>
      <c r="ER973">
        <v>999.9</v>
      </c>
      <c r="ES973">
        <v>33.86</v>
      </c>
      <c r="ET973">
        <v>40.183</v>
      </c>
      <c r="EU973">
        <v>34.3029</v>
      </c>
      <c r="EV973">
        <v>55.7334</v>
      </c>
      <c r="EW973">
        <v>35.4728</v>
      </c>
      <c r="EX973">
        <v>2</v>
      </c>
      <c r="EY973">
        <v>0.71626</v>
      </c>
      <c r="EZ973">
        <v>9.28105</v>
      </c>
      <c r="FA973">
        <v>19.919</v>
      </c>
      <c r="FB973">
        <v>5.19812</v>
      </c>
      <c r="FC973">
        <v>12.0147</v>
      </c>
      <c r="FD973">
        <v>4.9748</v>
      </c>
      <c r="FE973">
        <v>3.294</v>
      </c>
      <c r="FF973">
        <v>9999</v>
      </c>
      <c r="FG973">
        <v>9999</v>
      </c>
      <c r="FH973">
        <v>9999</v>
      </c>
      <c r="FI973">
        <v>554.4</v>
      </c>
      <c r="FJ973">
        <v>1.8631</v>
      </c>
      <c r="FK973">
        <v>1.86777</v>
      </c>
      <c r="FL973">
        <v>1.86752</v>
      </c>
      <c r="FM973">
        <v>1.86874</v>
      </c>
      <c r="FN973">
        <v>1.86951</v>
      </c>
      <c r="FO973">
        <v>1.86554</v>
      </c>
      <c r="FP973">
        <v>1.86652</v>
      </c>
      <c r="FQ973">
        <v>1.86798</v>
      </c>
      <c r="FR973">
        <v>5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6.535</v>
      </c>
      <c r="GF973">
        <v>0.1932</v>
      </c>
      <c r="GG973">
        <v>5.21543574155078</v>
      </c>
      <c r="GH973">
        <v>0.0100486214095962</v>
      </c>
      <c r="GI973">
        <v>-1.74255938316833e-06</v>
      </c>
      <c r="GJ973">
        <v>3.40457676646056e-10</v>
      </c>
      <c r="GK973">
        <v>0.193157098174064</v>
      </c>
      <c r="GL973">
        <v>0</v>
      </c>
      <c r="GM973">
        <v>0</v>
      </c>
      <c r="GN973">
        <v>0</v>
      </c>
      <c r="GO973">
        <v>-4</v>
      </c>
      <c r="GP973">
        <v>2214</v>
      </c>
      <c r="GQ973">
        <v>1</v>
      </c>
      <c r="GR973">
        <v>18</v>
      </c>
      <c r="GS973">
        <v>17534.8</v>
      </c>
      <c r="GT973">
        <v>28910.8</v>
      </c>
      <c r="GU973">
        <v>0.50293</v>
      </c>
      <c r="GV973">
        <v>2.70508</v>
      </c>
      <c r="GW973">
        <v>2.24854</v>
      </c>
      <c r="GX973">
        <v>2.73193</v>
      </c>
      <c r="GY973">
        <v>1.99585</v>
      </c>
      <c r="GZ973">
        <v>2.32422</v>
      </c>
      <c r="HA973">
        <v>42.966</v>
      </c>
      <c r="HB973">
        <v>14.2283</v>
      </c>
      <c r="HC973">
        <v>18</v>
      </c>
      <c r="HD973">
        <v>499.52</v>
      </c>
      <c r="HE973">
        <v>593.192</v>
      </c>
      <c r="HF973">
        <v>16.4885</v>
      </c>
      <c r="HG973">
        <v>35.7239</v>
      </c>
      <c r="HH973">
        <v>29.9992</v>
      </c>
      <c r="HI973">
        <v>35.5112</v>
      </c>
      <c r="HJ973">
        <v>35.3891</v>
      </c>
      <c r="HK973">
        <v>10.0895</v>
      </c>
      <c r="HL973">
        <v>32.743</v>
      </c>
      <c r="HM973">
        <v>0</v>
      </c>
      <c r="HN973">
        <v>16.2422</v>
      </c>
      <c r="HO973">
        <v>97.0245</v>
      </c>
      <c r="HP973">
        <v>21.7305</v>
      </c>
      <c r="HQ973">
        <v>101.479</v>
      </c>
      <c r="HR973">
        <v>102.026</v>
      </c>
    </row>
    <row r="974" spans="1:226">
      <c r="A974">
        <v>958</v>
      </c>
      <c r="B974">
        <v>1657133866.6</v>
      </c>
      <c r="C974">
        <v>13834</v>
      </c>
      <c r="D974" t="s">
        <v>2283</v>
      </c>
      <c r="E974" t="s">
        <v>2284</v>
      </c>
      <c r="F974">
        <v>5</v>
      </c>
      <c r="G974" t="s">
        <v>2244</v>
      </c>
      <c r="H974" t="s">
        <v>354</v>
      </c>
      <c r="I974">
        <v>1657133858.85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120.049206756807</v>
      </c>
      <c r="AK974">
        <v>127.729703030303</v>
      </c>
      <c r="AL974">
        <v>-3.345277167977</v>
      </c>
      <c r="AM974">
        <v>66.8954142111081</v>
      </c>
      <c r="AN974">
        <f>(AP974 - AO974 + BO974*1E3/(8.314*(BQ974+273.15)) * AR974/BN974 * AQ974) * BN974/(100*BB974) * 1000/(1000 - AP974)</f>
        <v>0</v>
      </c>
      <c r="AO974">
        <v>21.8206204432614</v>
      </c>
      <c r="AP974">
        <v>24.2789672727273</v>
      </c>
      <c r="AQ974">
        <v>-0.000115777947315546</v>
      </c>
      <c r="AR974">
        <v>77.468627987597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6</v>
      </c>
      <c r="BC974">
        <v>0.5</v>
      </c>
      <c r="BD974" t="s">
        <v>355</v>
      </c>
      <c r="BE974">
        <v>2</v>
      </c>
      <c r="BF974" t="b">
        <v>1</v>
      </c>
      <c r="BG974">
        <v>1657133858.85</v>
      </c>
      <c r="BH974">
        <v>148.104785714286</v>
      </c>
      <c r="BI974">
        <v>132.785535714286</v>
      </c>
      <c r="BJ974">
        <v>24.2824964285714</v>
      </c>
      <c r="BK974">
        <v>21.8251785714286</v>
      </c>
      <c r="BL974">
        <v>141.50175</v>
      </c>
      <c r="BM974">
        <v>24.0893428571429</v>
      </c>
      <c r="BN974">
        <v>500.006357142857</v>
      </c>
      <c r="BO974">
        <v>73.8981571428571</v>
      </c>
      <c r="BP974">
        <v>0.05738465</v>
      </c>
      <c r="BQ974">
        <v>26.9804035714286</v>
      </c>
      <c r="BR974">
        <v>27.8835714285714</v>
      </c>
      <c r="BS974">
        <v>999.9</v>
      </c>
      <c r="BT974">
        <v>0</v>
      </c>
      <c r="BU974">
        <v>0</v>
      </c>
      <c r="BV974">
        <v>10005.7142857143</v>
      </c>
      <c r="BW974">
        <v>0</v>
      </c>
      <c r="BX974">
        <v>439.157428571429</v>
      </c>
      <c r="BY974">
        <v>15.3193214285714</v>
      </c>
      <c r="BZ974">
        <v>151.79075</v>
      </c>
      <c r="CA974">
        <v>135.748321428571</v>
      </c>
      <c r="CB974">
        <v>2.45732321428571</v>
      </c>
      <c r="CC974">
        <v>132.785535714286</v>
      </c>
      <c r="CD974">
        <v>21.8251785714286</v>
      </c>
      <c r="CE974">
        <v>1.79443142857143</v>
      </c>
      <c r="CF974">
        <v>1.61284142857143</v>
      </c>
      <c r="CG974">
        <v>15.7383678571429</v>
      </c>
      <c r="CH974">
        <v>14.0820321428571</v>
      </c>
      <c r="CI974">
        <v>1999.99357142857</v>
      </c>
      <c r="CJ974">
        <v>0.980002428571428</v>
      </c>
      <c r="CK974">
        <v>0.0199976428571429</v>
      </c>
      <c r="CL974">
        <v>0</v>
      </c>
      <c r="CM974">
        <v>2.27272142857143</v>
      </c>
      <c r="CN974">
        <v>0</v>
      </c>
      <c r="CO974">
        <v>7023.61142857143</v>
      </c>
      <c r="CP974">
        <v>17300.1321428571</v>
      </c>
      <c r="CQ974">
        <v>47.1825714285714</v>
      </c>
      <c r="CR974">
        <v>47.8838571428571</v>
      </c>
      <c r="CS974">
        <v>47.0376428571429</v>
      </c>
      <c r="CT974">
        <v>46.348</v>
      </c>
      <c r="CU974">
        <v>46</v>
      </c>
      <c r="CV974">
        <v>1960.00035714286</v>
      </c>
      <c r="CW974">
        <v>39.9953571428571</v>
      </c>
      <c r="CX974">
        <v>0</v>
      </c>
      <c r="CY974">
        <v>1657133847.1</v>
      </c>
      <c r="CZ974">
        <v>0</v>
      </c>
      <c r="DA974">
        <v>0</v>
      </c>
      <c r="DB974" t="s">
        <v>356</v>
      </c>
      <c r="DC974">
        <v>1656081770.5</v>
      </c>
      <c r="DD974">
        <v>1655399214.6</v>
      </c>
      <c r="DE974">
        <v>0</v>
      </c>
      <c r="DF974">
        <v>0.134</v>
      </c>
      <c r="DG974">
        <v>-0.06</v>
      </c>
      <c r="DH974">
        <v>9.331</v>
      </c>
      <c r="DI974">
        <v>0.511</v>
      </c>
      <c r="DJ974">
        <v>421</v>
      </c>
      <c r="DK974">
        <v>25</v>
      </c>
      <c r="DL974">
        <v>1.93</v>
      </c>
      <c r="DM974">
        <v>0.15</v>
      </c>
      <c r="DN974">
        <v>14.90305</v>
      </c>
      <c r="DO974">
        <v>5.65235572232638</v>
      </c>
      <c r="DP974">
        <v>0.643174644245247</v>
      </c>
      <c r="DQ974">
        <v>0</v>
      </c>
      <c r="DR974">
        <v>2.46422875</v>
      </c>
      <c r="DS974">
        <v>-0.101583377110695</v>
      </c>
      <c r="DT974">
        <v>0.031727482423563</v>
      </c>
      <c r="DU974">
        <v>0</v>
      </c>
      <c r="DV974">
        <v>0</v>
      </c>
      <c r="DW974">
        <v>2</v>
      </c>
      <c r="DX974" t="s">
        <v>367</v>
      </c>
      <c r="DY974">
        <v>2.96429</v>
      </c>
      <c r="DZ974">
        <v>2.71172</v>
      </c>
      <c r="EA974">
        <v>0.0241689</v>
      </c>
      <c r="EB974">
        <v>0.0223913</v>
      </c>
      <c r="EC974">
        <v>0.0847346</v>
      </c>
      <c r="ED974">
        <v>0.0788298</v>
      </c>
      <c r="EE974">
        <v>37578</v>
      </c>
      <c r="EF974">
        <v>41117.3</v>
      </c>
      <c r="EG974">
        <v>34950.1</v>
      </c>
      <c r="EH974">
        <v>38200.9</v>
      </c>
      <c r="EI974">
        <v>45468</v>
      </c>
      <c r="EJ974">
        <v>50850.1</v>
      </c>
      <c r="EK974">
        <v>54751.8</v>
      </c>
      <c r="EL974">
        <v>61310.2</v>
      </c>
      <c r="EM974">
        <v>1.8734</v>
      </c>
      <c r="EN974">
        <v>2.0092</v>
      </c>
      <c r="EO974">
        <v>0.0349879</v>
      </c>
      <c r="EP974">
        <v>0</v>
      </c>
      <c r="EQ974">
        <v>27.2796</v>
      </c>
      <c r="ER974">
        <v>999.9</v>
      </c>
      <c r="ES974">
        <v>33.86</v>
      </c>
      <c r="ET974">
        <v>40.183</v>
      </c>
      <c r="EU974">
        <v>34.3049</v>
      </c>
      <c r="EV974">
        <v>55.7734</v>
      </c>
      <c r="EW974">
        <v>35.4087</v>
      </c>
      <c r="EX974">
        <v>2</v>
      </c>
      <c r="EY974">
        <v>0.715285</v>
      </c>
      <c r="EZ974">
        <v>9.28105</v>
      </c>
      <c r="FA974">
        <v>19.9196</v>
      </c>
      <c r="FB974">
        <v>5.19812</v>
      </c>
      <c r="FC974">
        <v>12.0159</v>
      </c>
      <c r="FD974">
        <v>4.9752</v>
      </c>
      <c r="FE974">
        <v>3.294</v>
      </c>
      <c r="FF974">
        <v>9999</v>
      </c>
      <c r="FG974">
        <v>9999</v>
      </c>
      <c r="FH974">
        <v>9999</v>
      </c>
      <c r="FI974">
        <v>554.4</v>
      </c>
      <c r="FJ974">
        <v>1.86313</v>
      </c>
      <c r="FK974">
        <v>1.86783</v>
      </c>
      <c r="FL974">
        <v>1.86752</v>
      </c>
      <c r="FM974">
        <v>1.86874</v>
      </c>
      <c r="FN974">
        <v>1.86951</v>
      </c>
      <c r="FO974">
        <v>1.86554</v>
      </c>
      <c r="FP974">
        <v>1.86655</v>
      </c>
      <c r="FQ974">
        <v>1.86798</v>
      </c>
      <c r="FR974">
        <v>5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6.365</v>
      </c>
      <c r="GF974">
        <v>0.1932</v>
      </c>
      <c r="GG974">
        <v>5.21543574155078</v>
      </c>
      <c r="GH974">
        <v>0.0100486214095962</v>
      </c>
      <c r="GI974">
        <v>-1.74255938316833e-06</v>
      </c>
      <c r="GJ974">
        <v>3.40457676646056e-10</v>
      </c>
      <c r="GK974">
        <v>0.193157098174064</v>
      </c>
      <c r="GL974">
        <v>0</v>
      </c>
      <c r="GM974">
        <v>0</v>
      </c>
      <c r="GN974">
        <v>0</v>
      </c>
      <c r="GO974">
        <v>-4</v>
      </c>
      <c r="GP974">
        <v>2214</v>
      </c>
      <c r="GQ974">
        <v>1</v>
      </c>
      <c r="GR974">
        <v>18</v>
      </c>
      <c r="GS974">
        <v>17534.9</v>
      </c>
      <c r="GT974">
        <v>28910.9</v>
      </c>
      <c r="GU974">
        <v>0.445557</v>
      </c>
      <c r="GV974">
        <v>2.7063</v>
      </c>
      <c r="GW974">
        <v>2.24854</v>
      </c>
      <c r="GX974">
        <v>2.73193</v>
      </c>
      <c r="GY974">
        <v>1.99585</v>
      </c>
      <c r="GZ974">
        <v>2.36694</v>
      </c>
      <c r="HA974">
        <v>42.939</v>
      </c>
      <c r="HB974">
        <v>14.2371</v>
      </c>
      <c r="HC974">
        <v>18</v>
      </c>
      <c r="HD974">
        <v>499.333</v>
      </c>
      <c r="HE974">
        <v>593.26</v>
      </c>
      <c r="HF974">
        <v>16.4715</v>
      </c>
      <c r="HG974">
        <v>35.7108</v>
      </c>
      <c r="HH974">
        <v>29.9992</v>
      </c>
      <c r="HI974">
        <v>35.504</v>
      </c>
      <c r="HJ974">
        <v>35.3795</v>
      </c>
      <c r="HK974">
        <v>8.94681</v>
      </c>
      <c r="HL974">
        <v>33.0135</v>
      </c>
      <c r="HM974">
        <v>0</v>
      </c>
      <c r="HN974">
        <v>16.2422</v>
      </c>
      <c r="HO974">
        <v>83.5793</v>
      </c>
      <c r="HP974">
        <v>21.7062</v>
      </c>
      <c r="HQ974">
        <v>101.48</v>
      </c>
      <c r="HR974">
        <v>102.028</v>
      </c>
    </row>
    <row r="975" spans="1:226">
      <c r="A975">
        <v>959</v>
      </c>
      <c r="B975">
        <v>1657133871.6</v>
      </c>
      <c r="C975">
        <v>13839</v>
      </c>
      <c r="D975" t="s">
        <v>2285</v>
      </c>
      <c r="E975" t="s">
        <v>2286</v>
      </c>
      <c r="F975">
        <v>5</v>
      </c>
      <c r="G975" t="s">
        <v>2244</v>
      </c>
      <c r="H975" t="s">
        <v>354</v>
      </c>
      <c r="I975">
        <v>1657133864.11852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103.039317743893</v>
      </c>
      <c r="AK975">
        <v>111.142557575758</v>
      </c>
      <c r="AL975">
        <v>-3.30492123302028</v>
      </c>
      <c r="AM975">
        <v>66.8954142111081</v>
      </c>
      <c r="AN975">
        <f>(AP975 - AO975 + BO975*1E3/(8.314*(BQ975+273.15)) * AR975/BN975 * AQ975) * BN975/(100*BB975) * 1000/(1000 - AP975)</f>
        <v>0</v>
      </c>
      <c r="AO975">
        <v>21.7771626606376</v>
      </c>
      <c r="AP975">
        <v>24.2670515151515</v>
      </c>
      <c r="AQ975">
        <v>-0.000903302959768424</v>
      </c>
      <c r="AR975">
        <v>77.468627987597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6</v>
      </c>
      <c r="BC975">
        <v>0.5</v>
      </c>
      <c r="BD975" t="s">
        <v>355</v>
      </c>
      <c r="BE975">
        <v>2</v>
      </c>
      <c r="BF975" t="b">
        <v>1</v>
      </c>
      <c r="BG975">
        <v>1657133864.11852</v>
      </c>
      <c r="BH975">
        <v>131.044888888889</v>
      </c>
      <c r="BI975">
        <v>115.353477777778</v>
      </c>
      <c r="BJ975">
        <v>24.2809777777778</v>
      </c>
      <c r="BK975">
        <v>21.8013481481481</v>
      </c>
      <c r="BL975">
        <v>124.604111111111</v>
      </c>
      <c r="BM975">
        <v>24.0878296296296</v>
      </c>
      <c r="BN975">
        <v>500.003851851852</v>
      </c>
      <c r="BO975">
        <v>73.8973592592593</v>
      </c>
      <c r="BP975">
        <v>0.057463862962963</v>
      </c>
      <c r="BQ975">
        <v>26.961537037037</v>
      </c>
      <c r="BR975">
        <v>27.8650481481482</v>
      </c>
      <c r="BS975">
        <v>999.9</v>
      </c>
      <c r="BT975">
        <v>0</v>
      </c>
      <c r="BU975">
        <v>0</v>
      </c>
      <c r="BV975">
        <v>10004.0740740741</v>
      </c>
      <c r="BW975">
        <v>0</v>
      </c>
      <c r="BX975">
        <v>470.343296296296</v>
      </c>
      <c r="BY975">
        <v>15.6914037037037</v>
      </c>
      <c r="BZ975">
        <v>134.306148148148</v>
      </c>
      <c r="CA975">
        <v>117.92482962963</v>
      </c>
      <c r="CB975">
        <v>2.47964222222222</v>
      </c>
      <c r="CC975">
        <v>115.353477777778</v>
      </c>
      <c r="CD975">
        <v>21.8013481481481</v>
      </c>
      <c r="CE975">
        <v>1.79430037037037</v>
      </c>
      <c r="CF975">
        <v>1.61106222222222</v>
      </c>
      <c r="CG975">
        <v>15.7372222222222</v>
      </c>
      <c r="CH975">
        <v>14.0649962962963</v>
      </c>
      <c r="CI975">
        <v>1999.98259259259</v>
      </c>
      <c r="CJ975">
        <v>0.980002333333333</v>
      </c>
      <c r="CK975">
        <v>0.0199977444444444</v>
      </c>
      <c r="CL975">
        <v>0</v>
      </c>
      <c r="CM975">
        <v>2.30845555555556</v>
      </c>
      <c r="CN975">
        <v>0</v>
      </c>
      <c r="CO975">
        <v>7027.98222222222</v>
      </c>
      <c r="CP975">
        <v>17300.0296296296</v>
      </c>
      <c r="CQ975">
        <v>47.1663333333333</v>
      </c>
      <c r="CR975">
        <v>47.868</v>
      </c>
      <c r="CS975">
        <v>47.0160740740741</v>
      </c>
      <c r="CT975">
        <v>46.326</v>
      </c>
      <c r="CU975">
        <v>46</v>
      </c>
      <c r="CV975">
        <v>1959.9862962963</v>
      </c>
      <c r="CW975">
        <v>39.9977777777778</v>
      </c>
      <c r="CX975">
        <v>0</v>
      </c>
      <c r="CY975">
        <v>1657133851.9</v>
      </c>
      <c r="CZ975">
        <v>0</v>
      </c>
      <c r="DA975">
        <v>0</v>
      </c>
      <c r="DB975" t="s">
        <v>356</v>
      </c>
      <c r="DC975">
        <v>1656081770.5</v>
      </c>
      <c r="DD975">
        <v>1655399214.6</v>
      </c>
      <c r="DE975">
        <v>0</v>
      </c>
      <c r="DF975">
        <v>0.134</v>
      </c>
      <c r="DG975">
        <v>-0.06</v>
      </c>
      <c r="DH975">
        <v>9.331</v>
      </c>
      <c r="DI975">
        <v>0.511</v>
      </c>
      <c r="DJ975">
        <v>421</v>
      </c>
      <c r="DK975">
        <v>25</v>
      </c>
      <c r="DL975">
        <v>1.93</v>
      </c>
      <c r="DM975">
        <v>0.15</v>
      </c>
      <c r="DN975">
        <v>15.40159</v>
      </c>
      <c r="DO975">
        <v>5.00658011257032</v>
      </c>
      <c r="DP975">
        <v>0.56685145047005</v>
      </c>
      <c r="DQ975">
        <v>0</v>
      </c>
      <c r="DR975">
        <v>2.4661195</v>
      </c>
      <c r="DS975">
        <v>0.200809305816135</v>
      </c>
      <c r="DT975">
        <v>0.0233339931162671</v>
      </c>
      <c r="DU975">
        <v>0</v>
      </c>
      <c r="DV975">
        <v>0</v>
      </c>
      <c r="DW975">
        <v>2</v>
      </c>
      <c r="DX975" t="s">
        <v>367</v>
      </c>
      <c r="DY975">
        <v>2.96496</v>
      </c>
      <c r="DZ975">
        <v>2.71061</v>
      </c>
      <c r="EA975">
        <v>0.0209998</v>
      </c>
      <c r="EB975">
        <v>0.019018</v>
      </c>
      <c r="EC975">
        <v>0.084688</v>
      </c>
      <c r="ED975">
        <v>0.0786431</v>
      </c>
      <c r="EE975">
        <v>37701</v>
      </c>
      <c r="EF975">
        <v>41260.6</v>
      </c>
      <c r="EG975">
        <v>34951.2</v>
      </c>
      <c r="EH975">
        <v>38202.3</v>
      </c>
      <c r="EI975">
        <v>45471.1</v>
      </c>
      <c r="EJ975">
        <v>50862.5</v>
      </c>
      <c r="EK975">
        <v>54752.9</v>
      </c>
      <c r="EL975">
        <v>61312.8</v>
      </c>
      <c r="EM975">
        <v>1.8724</v>
      </c>
      <c r="EN975">
        <v>2.0092</v>
      </c>
      <c r="EO975">
        <v>0.0354052</v>
      </c>
      <c r="EP975">
        <v>0</v>
      </c>
      <c r="EQ975">
        <v>27.2611</v>
      </c>
      <c r="ER975">
        <v>999.9</v>
      </c>
      <c r="ES975">
        <v>33.86</v>
      </c>
      <c r="ET975">
        <v>40.183</v>
      </c>
      <c r="EU975">
        <v>34.305</v>
      </c>
      <c r="EV975">
        <v>55.5134</v>
      </c>
      <c r="EW975">
        <v>35.4487</v>
      </c>
      <c r="EX975">
        <v>2</v>
      </c>
      <c r="EY975">
        <v>0.714512</v>
      </c>
      <c r="EZ975">
        <v>9.28105</v>
      </c>
      <c r="FA975">
        <v>19.9188</v>
      </c>
      <c r="FB975">
        <v>5.19453</v>
      </c>
      <c r="FC975">
        <v>12.0159</v>
      </c>
      <c r="FD975">
        <v>4.9744</v>
      </c>
      <c r="FE975">
        <v>3.294</v>
      </c>
      <c r="FF975">
        <v>9999</v>
      </c>
      <c r="FG975">
        <v>9999</v>
      </c>
      <c r="FH975">
        <v>9999</v>
      </c>
      <c r="FI975">
        <v>554.4</v>
      </c>
      <c r="FJ975">
        <v>1.8631</v>
      </c>
      <c r="FK975">
        <v>1.8678</v>
      </c>
      <c r="FL975">
        <v>1.86752</v>
      </c>
      <c r="FM975">
        <v>1.86874</v>
      </c>
      <c r="FN975">
        <v>1.86951</v>
      </c>
      <c r="FO975">
        <v>1.86554</v>
      </c>
      <c r="FP975">
        <v>1.86658</v>
      </c>
      <c r="FQ975">
        <v>1.86798</v>
      </c>
      <c r="FR975">
        <v>5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6.21</v>
      </c>
      <c r="GF975">
        <v>0.1932</v>
      </c>
      <c r="GG975">
        <v>5.21543574155078</v>
      </c>
      <c r="GH975">
        <v>0.0100486214095962</v>
      </c>
      <c r="GI975">
        <v>-1.74255938316833e-06</v>
      </c>
      <c r="GJ975">
        <v>3.40457676646056e-10</v>
      </c>
      <c r="GK975">
        <v>0.193157098174064</v>
      </c>
      <c r="GL975">
        <v>0</v>
      </c>
      <c r="GM975">
        <v>0</v>
      </c>
      <c r="GN975">
        <v>0</v>
      </c>
      <c r="GO975">
        <v>-4</v>
      </c>
      <c r="GP975">
        <v>2214</v>
      </c>
      <c r="GQ975">
        <v>1</v>
      </c>
      <c r="GR975">
        <v>18</v>
      </c>
      <c r="GS975">
        <v>17535</v>
      </c>
      <c r="GT975">
        <v>28911</v>
      </c>
      <c r="GU975">
        <v>0.397949</v>
      </c>
      <c r="GV975">
        <v>2.71973</v>
      </c>
      <c r="GW975">
        <v>2.24854</v>
      </c>
      <c r="GX975">
        <v>2.72949</v>
      </c>
      <c r="GY975">
        <v>1.99585</v>
      </c>
      <c r="GZ975">
        <v>2.32788</v>
      </c>
      <c r="HA975">
        <v>42.939</v>
      </c>
      <c r="HB975">
        <v>14.2108</v>
      </c>
      <c r="HC975">
        <v>18</v>
      </c>
      <c r="HD975">
        <v>498.567</v>
      </c>
      <c r="HE975">
        <v>593.2</v>
      </c>
      <c r="HF975">
        <v>16.4568</v>
      </c>
      <c r="HG975">
        <v>35.6989</v>
      </c>
      <c r="HH975">
        <v>29.9993</v>
      </c>
      <c r="HI975">
        <v>35.4949</v>
      </c>
      <c r="HJ975">
        <v>35.3731</v>
      </c>
      <c r="HK975">
        <v>8.00946</v>
      </c>
      <c r="HL975">
        <v>33.0135</v>
      </c>
      <c r="HM975">
        <v>0</v>
      </c>
      <c r="HN975">
        <v>16.2422</v>
      </c>
      <c r="HO975">
        <v>63.155</v>
      </c>
      <c r="HP975">
        <v>21.694</v>
      </c>
      <c r="HQ975">
        <v>101.483</v>
      </c>
      <c r="HR975">
        <v>102.032</v>
      </c>
    </row>
    <row r="976" spans="1:226">
      <c r="A976">
        <v>960</v>
      </c>
      <c r="B976">
        <v>1657133998.6</v>
      </c>
      <c r="C976">
        <v>13966</v>
      </c>
      <c r="D976" t="s">
        <v>2287</v>
      </c>
      <c r="E976" t="s">
        <v>2288</v>
      </c>
      <c r="F976">
        <v>5</v>
      </c>
      <c r="G976" t="s">
        <v>2244</v>
      </c>
      <c r="H976" t="s">
        <v>354</v>
      </c>
      <c r="I976">
        <v>1657133990.6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428.544790120553</v>
      </c>
      <c r="AK976">
        <v>416.611406060606</v>
      </c>
      <c r="AL976">
        <v>0.000644852590326672</v>
      </c>
      <c r="AM976">
        <v>66.8954142111081</v>
      </c>
      <c r="AN976">
        <f>(AP976 - AO976 + BO976*1E3/(8.314*(BQ976+273.15)) * AR976/BN976 * AQ976) * BN976/(100*BB976) * 1000/(1000 - AP976)</f>
        <v>0</v>
      </c>
      <c r="AO976">
        <v>20.6227753041288</v>
      </c>
      <c r="AP976">
        <v>23.3757612121212</v>
      </c>
      <c r="AQ976">
        <v>-0.00548147667449249</v>
      </c>
      <c r="AR976">
        <v>77.468627987597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6</v>
      </c>
      <c r="BC976">
        <v>0.5</v>
      </c>
      <c r="BD976" t="s">
        <v>355</v>
      </c>
      <c r="BE976">
        <v>2</v>
      </c>
      <c r="BF976" t="b">
        <v>1</v>
      </c>
      <c r="BG976">
        <v>1657133990.6</v>
      </c>
      <c r="BH976">
        <v>406.891838709677</v>
      </c>
      <c r="BI976">
        <v>419.727258064516</v>
      </c>
      <c r="BJ976">
        <v>23.4346580645161</v>
      </c>
      <c r="BK976">
        <v>20.6785677419355</v>
      </c>
      <c r="BL976">
        <v>397.932322580645</v>
      </c>
      <c r="BM976">
        <v>23.2414935483871</v>
      </c>
      <c r="BN976">
        <v>500.003677419355</v>
      </c>
      <c r="BO976">
        <v>73.8887161290322</v>
      </c>
      <c r="BP976">
        <v>0.0572743193548387</v>
      </c>
      <c r="BQ976">
        <v>26.4345548387097</v>
      </c>
      <c r="BR976">
        <v>27.2989741935484</v>
      </c>
      <c r="BS976">
        <v>999.9</v>
      </c>
      <c r="BT976">
        <v>0</v>
      </c>
      <c r="BU976">
        <v>0</v>
      </c>
      <c r="BV976">
        <v>9996.29032258065</v>
      </c>
      <c r="BW976">
        <v>0</v>
      </c>
      <c r="BX976">
        <v>1147.20825806452</v>
      </c>
      <c r="BY976">
        <v>-12.8354290322581</v>
      </c>
      <c r="BZ976">
        <v>416.656161290323</v>
      </c>
      <c r="CA976">
        <v>428.590064516129</v>
      </c>
      <c r="CB976">
        <v>2.75608483870968</v>
      </c>
      <c r="CC976">
        <v>419.727258064516</v>
      </c>
      <c r="CD976">
        <v>20.6785677419355</v>
      </c>
      <c r="CE976">
        <v>1.73155580645161</v>
      </c>
      <c r="CF976">
        <v>1.52791258064516</v>
      </c>
      <c r="CG976">
        <v>15.182235483871</v>
      </c>
      <c r="CH976">
        <v>13.2503419354839</v>
      </c>
      <c r="CI976">
        <v>2000.00451612903</v>
      </c>
      <c r="CJ976">
        <v>0.979998806451613</v>
      </c>
      <c r="CK976">
        <v>0.0200014064516129</v>
      </c>
      <c r="CL976">
        <v>0</v>
      </c>
      <c r="CM976">
        <v>2.28871290322581</v>
      </c>
      <c r="CN976">
        <v>0</v>
      </c>
      <c r="CO976">
        <v>7560.06451612903</v>
      </c>
      <c r="CP976">
        <v>17300.1903225806</v>
      </c>
      <c r="CQ976">
        <v>46.778</v>
      </c>
      <c r="CR976">
        <v>47.375</v>
      </c>
      <c r="CS976">
        <v>46.633</v>
      </c>
      <c r="CT976">
        <v>45.7479677419355</v>
      </c>
      <c r="CU976">
        <v>45.6026451612903</v>
      </c>
      <c r="CV976">
        <v>1960.00451612903</v>
      </c>
      <c r="CW976">
        <v>40</v>
      </c>
      <c r="CX976">
        <v>0</v>
      </c>
      <c r="CY976">
        <v>1657133979.1</v>
      </c>
      <c r="CZ976">
        <v>0</v>
      </c>
      <c r="DA976">
        <v>0</v>
      </c>
      <c r="DB976" t="s">
        <v>356</v>
      </c>
      <c r="DC976">
        <v>1656081770.5</v>
      </c>
      <c r="DD976">
        <v>1655399214.6</v>
      </c>
      <c r="DE976">
        <v>0</v>
      </c>
      <c r="DF976">
        <v>0.134</v>
      </c>
      <c r="DG976">
        <v>-0.06</v>
      </c>
      <c r="DH976">
        <v>9.331</v>
      </c>
      <c r="DI976">
        <v>0.511</v>
      </c>
      <c r="DJ976">
        <v>421</v>
      </c>
      <c r="DK976">
        <v>25</v>
      </c>
      <c r="DL976">
        <v>1.93</v>
      </c>
      <c r="DM976">
        <v>0.15</v>
      </c>
      <c r="DN976">
        <v>-12.823305</v>
      </c>
      <c r="DO976">
        <v>-0.330416510318927</v>
      </c>
      <c r="DP976">
        <v>0.0948309995465618</v>
      </c>
      <c r="DQ976">
        <v>0</v>
      </c>
      <c r="DR976">
        <v>2.74147825</v>
      </c>
      <c r="DS976">
        <v>0.235251894934327</v>
      </c>
      <c r="DT976">
        <v>0.0334679705007266</v>
      </c>
      <c r="DU976">
        <v>0</v>
      </c>
      <c r="DV976">
        <v>0</v>
      </c>
      <c r="DW976">
        <v>2</v>
      </c>
      <c r="DX976" t="s">
        <v>367</v>
      </c>
      <c r="DY976">
        <v>2.96485</v>
      </c>
      <c r="DZ976">
        <v>2.71028</v>
      </c>
      <c r="EA976">
        <v>0.0706492</v>
      </c>
      <c r="EB976">
        <v>0.0737729</v>
      </c>
      <c r="EC976">
        <v>0.0824789</v>
      </c>
      <c r="ED976">
        <v>0.0757784</v>
      </c>
      <c r="EE976">
        <v>35815.9</v>
      </c>
      <c r="EF976">
        <v>38995.1</v>
      </c>
      <c r="EG976">
        <v>34973.4</v>
      </c>
      <c r="EH976">
        <v>38235.8</v>
      </c>
      <c r="EI976">
        <v>45606.6</v>
      </c>
      <c r="EJ976">
        <v>51063.5</v>
      </c>
      <c r="EK976">
        <v>54782.7</v>
      </c>
      <c r="EL976">
        <v>61362.5</v>
      </c>
      <c r="EM976">
        <v>1.8786</v>
      </c>
      <c r="EN976">
        <v>2.0142</v>
      </c>
      <c r="EO976">
        <v>0.0393093</v>
      </c>
      <c r="EP976">
        <v>0</v>
      </c>
      <c r="EQ976">
        <v>26.6678</v>
      </c>
      <c r="ER976">
        <v>999.9</v>
      </c>
      <c r="ES976">
        <v>33.812</v>
      </c>
      <c r="ET976">
        <v>40.063</v>
      </c>
      <c r="EU976">
        <v>34.0379</v>
      </c>
      <c r="EV976">
        <v>55.7734</v>
      </c>
      <c r="EW976">
        <v>35.5088</v>
      </c>
      <c r="EX976">
        <v>2</v>
      </c>
      <c r="EY976">
        <v>0.680671</v>
      </c>
      <c r="EZ976">
        <v>9.28105</v>
      </c>
      <c r="FA976">
        <v>19.9177</v>
      </c>
      <c r="FB976">
        <v>5.19573</v>
      </c>
      <c r="FC976">
        <v>12.0123</v>
      </c>
      <c r="FD976">
        <v>4.9752</v>
      </c>
      <c r="FE976">
        <v>3.294</v>
      </c>
      <c r="FF976">
        <v>9999</v>
      </c>
      <c r="FG976">
        <v>9999</v>
      </c>
      <c r="FH976">
        <v>9999</v>
      </c>
      <c r="FI976">
        <v>554.5</v>
      </c>
      <c r="FJ976">
        <v>1.8631</v>
      </c>
      <c r="FK976">
        <v>1.86783</v>
      </c>
      <c r="FL976">
        <v>1.86752</v>
      </c>
      <c r="FM976">
        <v>1.86874</v>
      </c>
      <c r="FN976">
        <v>1.86951</v>
      </c>
      <c r="FO976">
        <v>1.86554</v>
      </c>
      <c r="FP976">
        <v>1.86652</v>
      </c>
      <c r="FQ976">
        <v>1.86798</v>
      </c>
      <c r="FR976">
        <v>5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8.959</v>
      </c>
      <c r="GF976">
        <v>0.1932</v>
      </c>
      <c r="GG976">
        <v>5.21543574155078</v>
      </c>
      <c r="GH976">
        <v>0.0100486214095962</v>
      </c>
      <c r="GI976">
        <v>-1.74255938316833e-06</v>
      </c>
      <c r="GJ976">
        <v>3.40457676646056e-10</v>
      </c>
      <c r="GK976">
        <v>0.193157098174064</v>
      </c>
      <c r="GL976">
        <v>0</v>
      </c>
      <c r="GM976">
        <v>0</v>
      </c>
      <c r="GN976">
        <v>0</v>
      </c>
      <c r="GO976">
        <v>-4</v>
      </c>
      <c r="GP976">
        <v>2214</v>
      </c>
      <c r="GQ976">
        <v>1</v>
      </c>
      <c r="GR976">
        <v>18</v>
      </c>
      <c r="GS976">
        <v>17537.1</v>
      </c>
      <c r="GT976">
        <v>28913.1</v>
      </c>
      <c r="GU976">
        <v>1.34277</v>
      </c>
      <c r="GV976">
        <v>2.68799</v>
      </c>
      <c r="GW976">
        <v>2.24854</v>
      </c>
      <c r="GX976">
        <v>2.73193</v>
      </c>
      <c r="GY976">
        <v>1.99585</v>
      </c>
      <c r="GZ976">
        <v>2.35962</v>
      </c>
      <c r="HA976">
        <v>42.6974</v>
      </c>
      <c r="HB976">
        <v>14.132</v>
      </c>
      <c r="HC976">
        <v>18</v>
      </c>
      <c r="HD976">
        <v>500.693</v>
      </c>
      <c r="HE976">
        <v>594.666</v>
      </c>
      <c r="HF976">
        <v>15.7728</v>
      </c>
      <c r="HG976">
        <v>35.2984</v>
      </c>
      <c r="HH976">
        <v>29.9986</v>
      </c>
      <c r="HI976">
        <v>35.2165</v>
      </c>
      <c r="HJ976">
        <v>35.11</v>
      </c>
      <c r="HK976">
        <v>26.8956</v>
      </c>
      <c r="HL976">
        <v>35.6875</v>
      </c>
      <c r="HM976">
        <v>0</v>
      </c>
      <c r="HN976">
        <v>15.7361</v>
      </c>
      <c r="HO976">
        <v>426.487</v>
      </c>
      <c r="HP976">
        <v>20.4619</v>
      </c>
      <c r="HQ976">
        <v>101.541</v>
      </c>
      <c r="HR976">
        <v>102.117</v>
      </c>
    </row>
    <row r="977" spans="1:226">
      <c r="A977">
        <v>961</v>
      </c>
      <c r="B977">
        <v>1657134003.6</v>
      </c>
      <c r="C977">
        <v>13971</v>
      </c>
      <c r="D977" t="s">
        <v>2289</v>
      </c>
      <c r="E977" t="s">
        <v>2290</v>
      </c>
      <c r="F977">
        <v>5</v>
      </c>
      <c r="G977" t="s">
        <v>2244</v>
      </c>
      <c r="H977" t="s">
        <v>354</v>
      </c>
      <c r="I977">
        <v>1657133995.75517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429.450928672737</v>
      </c>
      <c r="AK977">
        <v>417.242024242424</v>
      </c>
      <c r="AL977">
        <v>0.218653320867346</v>
      </c>
      <c r="AM977">
        <v>66.8954142111081</v>
      </c>
      <c r="AN977">
        <f>(AP977 - AO977 + BO977*1E3/(8.314*(BQ977+273.15)) * AR977/BN977 * AQ977) * BN977/(100*BB977) * 1000/(1000 - AP977)</f>
        <v>0</v>
      </c>
      <c r="AO977">
        <v>20.6214472303769</v>
      </c>
      <c r="AP977">
        <v>23.3503048484848</v>
      </c>
      <c r="AQ977">
        <v>-0.00323079444480697</v>
      </c>
      <c r="AR977">
        <v>77.468627987597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6</v>
      </c>
      <c r="BC977">
        <v>0.5</v>
      </c>
      <c r="BD977" t="s">
        <v>355</v>
      </c>
      <c r="BE977">
        <v>2</v>
      </c>
      <c r="BF977" t="b">
        <v>1</v>
      </c>
      <c r="BG977">
        <v>1657133995.75517</v>
      </c>
      <c r="BH977">
        <v>406.902793103448</v>
      </c>
      <c r="BI977">
        <v>420.358896551724</v>
      </c>
      <c r="BJ977">
        <v>23.395675862069</v>
      </c>
      <c r="BK977">
        <v>20.6328034482759</v>
      </c>
      <c r="BL977">
        <v>397.943172413793</v>
      </c>
      <c r="BM977">
        <v>23.2025172413793</v>
      </c>
      <c r="BN977">
        <v>500.007310344828</v>
      </c>
      <c r="BO977">
        <v>73.8893793103448</v>
      </c>
      <c r="BP977">
        <v>0.0573197103448276</v>
      </c>
      <c r="BQ977">
        <v>26.4202344827586</v>
      </c>
      <c r="BR977">
        <v>27.293124137931</v>
      </c>
      <c r="BS977">
        <v>999.9</v>
      </c>
      <c r="BT977">
        <v>0</v>
      </c>
      <c r="BU977">
        <v>0</v>
      </c>
      <c r="BV977">
        <v>9995.51724137931</v>
      </c>
      <c r="BW977">
        <v>0</v>
      </c>
      <c r="BX977">
        <v>1223.04655172414</v>
      </c>
      <c r="BY977">
        <v>-13.4561068965517</v>
      </c>
      <c r="BZ977">
        <v>416.650689655172</v>
      </c>
      <c r="CA977">
        <v>429.214862068966</v>
      </c>
      <c r="CB977">
        <v>2.7628775862069</v>
      </c>
      <c r="CC977">
        <v>420.358896551724</v>
      </c>
      <c r="CD977">
        <v>20.6328034482759</v>
      </c>
      <c r="CE977">
        <v>1.72869103448276</v>
      </c>
      <c r="CF977">
        <v>1.52454413793103</v>
      </c>
      <c r="CG977">
        <v>15.1564827586207</v>
      </c>
      <c r="CH977">
        <v>13.2165206896552</v>
      </c>
      <c r="CI977">
        <v>2000.00931034483</v>
      </c>
      <c r="CJ977">
        <v>0.979998793103448</v>
      </c>
      <c r="CK977">
        <v>0.0200014206896552</v>
      </c>
      <c r="CL977">
        <v>0</v>
      </c>
      <c r="CM977">
        <v>2.2754724137931</v>
      </c>
      <c r="CN977">
        <v>0</v>
      </c>
      <c r="CO977">
        <v>7597.0975862069</v>
      </c>
      <c r="CP977">
        <v>17300.2344827586</v>
      </c>
      <c r="CQ977">
        <v>46.7564137931035</v>
      </c>
      <c r="CR977">
        <v>47.3706551724138</v>
      </c>
      <c r="CS977">
        <v>46.625</v>
      </c>
      <c r="CT977">
        <v>45.7434827586207</v>
      </c>
      <c r="CU977">
        <v>45.5815517241379</v>
      </c>
      <c r="CV977">
        <v>1960.00931034483</v>
      </c>
      <c r="CW977">
        <v>40</v>
      </c>
      <c r="CX977">
        <v>0</v>
      </c>
      <c r="CY977">
        <v>1657133983.9</v>
      </c>
      <c r="CZ977">
        <v>0</v>
      </c>
      <c r="DA977">
        <v>0</v>
      </c>
      <c r="DB977" t="s">
        <v>356</v>
      </c>
      <c r="DC977">
        <v>1656081770.5</v>
      </c>
      <c r="DD977">
        <v>1655399214.6</v>
      </c>
      <c r="DE977">
        <v>0</v>
      </c>
      <c r="DF977">
        <v>0.134</v>
      </c>
      <c r="DG977">
        <v>-0.06</v>
      </c>
      <c r="DH977">
        <v>9.331</v>
      </c>
      <c r="DI977">
        <v>0.511</v>
      </c>
      <c r="DJ977">
        <v>421</v>
      </c>
      <c r="DK977">
        <v>25</v>
      </c>
      <c r="DL977">
        <v>1.93</v>
      </c>
      <c r="DM977">
        <v>0.15</v>
      </c>
      <c r="DN977">
        <v>-13.061745</v>
      </c>
      <c r="DO977">
        <v>-3.83818761726074</v>
      </c>
      <c r="DP977">
        <v>0.67063986235162</v>
      </c>
      <c r="DQ977">
        <v>0</v>
      </c>
      <c r="DR977">
        <v>2.75461375</v>
      </c>
      <c r="DS977">
        <v>0.0866774859287009</v>
      </c>
      <c r="DT977">
        <v>0.0247588813042411</v>
      </c>
      <c r="DU977">
        <v>1</v>
      </c>
      <c r="DV977">
        <v>1</v>
      </c>
      <c r="DW977">
        <v>2</v>
      </c>
      <c r="DX977" t="s">
        <v>357</v>
      </c>
      <c r="DY977">
        <v>2.96582</v>
      </c>
      <c r="DZ977">
        <v>2.71087</v>
      </c>
      <c r="EA977">
        <v>0.0707859</v>
      </c>
      <c r="EB977">
        <v>0.0745724</v>
      </c>
      <c r="EC977">
        <v>0.0824234</v>
      </c>
      <c r="ED977">
        <v>0.0754521</v>
      </c>
      <c r="EE977">
        <v>35812.3</v>
      </c>
      <c r="EF977">
        <v>38962.6</v>
      </c>
      <c r="EG977">
        <v>34975</v>
      </c>
      <c r="EH977">
        <v>38236.9</v>
      </c>
      <c r="EI977">
        <v>45611.3</v>
      </c>
      <c r="EJ977">
        <v>51083.6</v>
      </c>
      <c r="EK977">
        <v>54785.1</v>
      </c>
      <c r="EL977">
        <v>61364.9</v>
      </c>
      <c r="EM977">
        <v>1.8792</v>
      </c>
      <c r="EN977">
        <v>2.0146</v>
      </c>
      <c r="EO977">
        <v>0.0389218</v>
      </c>
      <c r="EP977">
        <v>0</v>
      </c>
      <c r="EQ977">
        <v>26.6492</v>
      </c>
      <c r="ER977">
        <v>999.9</v>
      </c>
      <c r="ES977">
        <v>33.812</v>
      </c>
      <c r="ET977">
        <v>40.052</v>
      </c>
      <c r="EU977">
        <v>34.0176</v>
      </c>
      <c r="EV977">
        <v>55.3334</v>
      </c>
      <c r="EW977">
        <v>35.4207</v>
      </c>
      <c r="EX977">
        <v>2</v>
      </c>
      <c r="EY977">
        <v>0.679472</v>
      </c>
      <c r="EZ977">
        <v>9.28105</v>
      </c>
      <c r="FA977">
        <v>19.9187</v>
      </c>
      <c r="FB977">
        <v>5.19812</v>
      </c>
      <c r="FC977">
        <v>12.0123</v>
      </c>
      <c r="FD977">
        <v>4.976</v>
      </c>
      <c r="FE977">
        <v>3.294</v>
      </c>
      <c r="FF977">
        <v>9999</v>
      </c>
      <c r="FG977">
        <v>9999</v>
      </c>
      <c r="FH977">
        <v>9999</v>
      </c>
      <c r="FI977">
        <v>554.5</v>
      </c>
      <c r="FJ977">
        <v>1.8631</v>
      </c>
      <c r="FK977">
        <v>1.8678</v>
      </c>
      <c r="FL977">
        <v>1.86752</v>
      </c>
      <c r="FM977">
        <v>1.86874</v>
      </c>
      <c r="FN977">
        <v>1.86951</v>
      </c>
      <c r="FO977">
        <v>1.86554</v>
      </c>
      <c r="FP977">
        <v>1.86652</v>
      </c>
      <c r="FQ977">
        <v>1.86798</v>
      </c>
      <c r="FR977">
        <v>5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8.968</v>
      </c>
      <c r="GF977">
        <v>0.1932</v>
      </c>
      <c r="GG977">
        <v>5.21543574155078</v>
      </c>
      <c r="GH977">
        <v>0.0100486214095962</v>
      </c>
      <c r="GI977">
        <v>-1.74255938316833e-06</v>
      </c>
      <c r="GJ977">
        <v>3.40457676646056e-10</v>
      </c>
      <c r="GK977">
        <v>0.193157098174064</v>
      </c>
      <c r="GL977">
        <v>0</v>
      </c>
      <c r="GM977">
        <v>0</v>
      </c>
      <c r="GN977">
        <v>0</v>
      </c>
      <c r="GO977">
        <v>-4</v>
      </c>
      <c r="GP977">
        <v>2214</v>
      </c>
      <c r="GQ977">
        <v>1</v>
      </c>
      <c r="GR977">
        <v>18</v>
      </c>
      <c r="GS977">
        <v>17537.2</v>
      </c>
      <c r="GT977">
        <v>28913.2</v>
      </c>
      <c r="GU977">
        <v>1.36841</v>
      </c>
      <c r="GV977">
        <v>2.68311</v>
      </c>
      <c r="GW977">
        <v>2.24854</v>
      </c>
      <c r="GX977">
        <v>2.73071</v>
      </c>
      <c r="GY977">
        <v>1.99585</v>
      </c>
      <c r="GZ977">
        <v>2.36694</v>
      </c>
      <c r="HA977">
        <v>42.6974</v>
      </c>
      <c r="HB977">
        <v>14.1233</v>
      </c>
      <c r="HC977">
        <v>18</v>
      </c>
      <c r="HD977">
        <v>501.008</v>
      </c>
      <c r="HE977">
        <v>594.86</v>
      </c>
      <c r="HF977">
        <v>15.7566</v>
      </c>
      <c r="HG977">
        <v>35.281</v>
      </c>
      <c r="HH977">
        <v>29.9987</v>
      </c>
      <c r="HI977">
        <v>35.203</v>
      </c>
      <c r="HJ977">
        <v>35.0972</v>
      </c>
      <c r="HK977">
        <v>27.4226</v>
      </c>
      <c r="HL977">
        <v>35.9864</v>
      </c>
      <c r="HM977">
        <v>0</v>
      </c>
      <c r="HN977">
        <v>15.71</v>
      </c>
      <c r="HO977">
        <v>439.956</v>
      </c>
      <c r="HP977">
        <v>20.4069</v>
      </c>
      <c r="HQ977">
        <v>101.546</v>
      </c>
      <c r="HR977">
        <v>102.121</v>
      </c>
    </row>
    <row r="978" spans="1:226">
      <c r="A978">
        <v>962</v>
      </c>
      <c r="B978">
        <v>1657134008.6</v>
      </c>
      <c r="C978">
        <v>13976</v>
      </c>
      <c r="D978" t="s">
        <v>2291</v>
      </c>
      <c r="E978" t="s">
        <v>2292</v>
      </c>
      <c r="F978">
        <v>5</v>
      </c>
      <c r="G978" t="s">
        <v>2244</v>
      </c>
      <c r="H978" t="s">
        <v>354</v>
      </c>
      <c r="I978">
        <v>1657134000.83214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439.204817689782</v>
      </c>
      <c r="AK978">
        <v>422.980757575758</v>
      </c>
      <c r="AL978">
        <v>1.3302641174568</v>
      </c>
      <c r="AM978">
        <v>66.8954142111081</v>
      </c>
      <c r="AN978">
        <f>(AP978 - AO978 + BO978*1E3/(8.314*(BQ978+273.15)) * AR978/BN978 * AQ978) * BN978/(100*BB978) * 1000/(1000 - AP978)</f>
        <v>0</v>
      </c>
      <c r="AO978">
        <v>20.4784192768903</v>
      </c>
      <c r="AP978">
        <v>23.297616969697</v>
      </c>
      <c r="AQ978">
        <v>-0.0117241549681192</v>
      </c>
      <c r="AR978">
        <v>77.468627987597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6</v>
      </c>
      <c r="BC978">
        <v>0.5</v>
      </c>
      <c r="BD978" t="s">
        <v>355</v>
      </c>
      <c r="BE978">
        <v>2</v>
      </c>
      <c r="BF978" t="b">
        <v>1</v>
      </c>
      <c r="BG978">
        <v>1657134000.83214</v>
      </c>
      <c r="BH978">
        <v>408.041785714286</v>
      </c>
      <c r="BI978">
        <v>424.286714285714</v>
      </c>
      <c r="BJ978">
        <v>23.3584892857143</v>
      </c>
      <c r="BK978">
        <v>20.5617571428571</v>
      </c>
      <c r="BL978">
        <v>399.072285714286</v>
      </c>
      <c r="BM978">
        <v>23.1653321428571</v>
      </c>
      <c r="BN978">
        <v>499.999678571429</v>
      </c>
      <c r="BO978">
        <v>73.8895642857143</v>
      </c>
      <c r="BP978">
        <v>0.0571576392857143</v>
      </c>
      <c r="BQ978">
        <v>26.4076214285714</v>
      </c>
      <c r="BR978">
        <v>27.2766571428571</v>
      </c>
      <c r="BS978">
        <v>999.9</v>
      </c>
      <c r="BT978">
        <v>0</v>
      </c>
      <c r="BU978">
        <v>0</v>
      </c>
      <c r="BV978">
        <v>9997.14285714286</v>
      </c>
      <c r="BW978">
        <v>0</v>
      </c>
      <c r="BX978">
        <v>1193.14821428571</v>
      </c>
      <c r="BY978">
        <v>-16.2449642857143</v>
      </c>
      <c r="BZ978">
        <v>417.800964285714</v>
      </c>
      <c r="CA978">
        <v>433.193642857143</v>
      </c>
      <c r="CB978">
        <v>2.79674</v>
      </c>
      <c r="CC978">
        <v>424.286714285714</v>
      </c>
      <c r="CD978">
        <v>20.5617571428571</v>
      </c>
      <c r="CE978">
        <v>1.72594821428571</v>
      </c>
      <c r="CF978">
        <v>1.51929785714286</v>
      </c>
      <c r="CG978">
        <v>15.1317785714286</v>
      </c>
      <c r="CH978">
        <v>13.1637071428571</v>
      </c>
      <c r="CI978">
        <v>1999.97142857143</v>
      </c>
      <c r="CJ978">
        <v>0.979998464285714</v>
      </c>
      <c r="CK978">
        <v>0.0200017714285714</v>
      </c>
      <c r="CL978">
        <v>0</v>
      </c>
      <c r="CM978">
        <v>2.22053928571429</v>
      </c>
      <c r="CN978">
        <v>0</v>
      </c>
      <c r="CO978">
        <v>7575.96178571429</v>
      </c>
      <c r="CP978">
        <v>17299.9071428571</v>
      </c>
      <c r="CQ978">
        <v>46.75</v>
      </c>
      <c r="CR978">
        <v>47.36375</v>
      </c>
      <c r="CS978">
        <v>46.625</v>
      </c>
      <c r="CT978">
        <v>45.72975</v>
      </c>
      <c r="CU978">
        <v>45.562</v>
      </c>
      <c r="CV978">
        <v>1959.97142857143</v>
      </c>
      <c r="CW978">
        <v>40</v>
      </c>
      <c r="CX978">
        <v>0</v>
      </c>
      <c r="CY978">
        <v>1657133988.7</v>
      </c>
      <c r="CZ978">
        <v>0</v>
      </c>
      <c r="DA978">
        <v>0</v>
      </c>
      <c r="DB978" t="s">
        <v>356</v>
      </c>
      <c r="DC978">
        <v>1656081770.5</v>
      </c>
      <c r="DD978">
        <v>1655399214.6</v>
      </c>
      <c r="DE978">
        <v>0</v>
      </c>
      <c r="DF978">
        <v>0.134</v>
      </c>
      <c r="DG978">
        <v>-0.06</v>
      </c>
      <c r="DH978">
        <v>9.331</v>
      </c>
      <c r="DI978">
        <v>0.511</v>
      </c>
      <c r="DJ978">
        <v>421</v>
      </c>
      <c r="DK978">
        <v>25</v>
      </c>
      <c r="DL978">
        <v>1.93</v>
      </c>
      <c r="DM978">
        <v>0.15</v>
      </c>
      <c r="DN978">
        <v>-15.3538875</v>
      </c>
      <c r="DO978">
        <v>-32.0467688555347</v>
      </c>
      <c r="DP978">
        <v>3.6117086192817</v>
      </c>
      <c r="DQ978">
        <v>0</v>
      </c>
      <c r="DR978">
        <v>2.7826405</v>
      </c>
      <c r="DS978">
        <v>0.366159174484051</v>
      </c>
      <c r="DT978">
        <v>0.043595511692719</v>
      </c>
      <c r="DU978">
        <v>0</v>
      </c>
      <c r="DV978">
        <v>0</v>
      </c>
      <c r="DW978">
        <v>2</v>
      </c>
      <c r="DX978" t="s">
        <v>367</v>
      </c>
      <c r="DY978">
        <v>2.96503</v>
      </c>
      <c r="DZ978">
        <v>2.71078</v>
      </c>
      <c r="EA978">
        <v>0.0716309</v>
      </c>
      <c r="EB978">
        <v>0.0762999</v>
      </c>
      <c r="EC978">
        <v>0.0823057</v>
      </c>
      <c r="ED978">
        <v>0.0754231</v>
      </c>
      <c r="EE978">
        <v>35780.8</v>
      </c>
      <c r="EF978">
        <v>38891.9</v>
      </c>
      <c r="EG978">
        <v>34975.9</v>
      </c>
      <c r="EH978">
        <v>38238.8</v>
      </c>
      <c r="EI978">
        <v>45618.2</v>
      </c>
      <c r="EJ978">
        <v>51087.4</v>
      </c>
      <c r="EK978">
        <v>54786.3</v>
      </c>
      <c r="EL978">
        <v>61367.5</v>
      </c>
      <c r="EM978">
        <v>1.8798</v>
      </c>
      <c r="EN978">
        <v>2.0142</v>
      </c>
      <c r="EO978">
        <v>0.0374913</v>
      </c>
      <c r="EP978">
        <v>0</v>
      </c>
      <c r="EQ978">
        <v>26.6362</v>
      </c>
      <c r="ER978">
        <v>999.9</v>
      </c>
      <c r="ES978">
        <v>33.812</v>
      </c>
      <c r="ET978">
        <v>40.052</v>
      </c>
      <c r="EU978">
        <v>34.0158</v>
      </c>
      <c r="EV978">
        <v>55.6434</v>
      </c>
      <c r="EW978">
        <v>35.4728</v>
      </c>
      <c r="EX978">
        <v>2</v>
      </c>
      <c r="EY978">
        <v>0.677683</v>
      </c>
      <c r="EZ978">
        <v>9.28105</v>
      </c>
      <c r="FA978">
        <v>19.9182</v>
      </c>
      <c r="FB978">
        <v>5.19812</v>
      </c>
      <c r="FC978">
        <v>12.0111</v>
      </c>
      <c r="FD978">
        <v>4.976</v>
      </c>
      <c r="FE978">
        <v>3.294</v>
      </c>
      <c r="FF978">
        <v>9999</v>
      </c>
      <c r="FG978">
        <v>9999</v>
      </c>
      <c r="FH978">
        <v>9999</v>
      </c>
      <c r="FI978">
        <v>554.5</v>
      </c>
      <c r="FJ978">
        <v>1.86313</v>
      </c>
      <c r="FK978">
        <v>1.86777</v>
      </c>
      <c r="FL978">
        <v>1.86752</v>
      </c>
      <c r="FM978">
        <v>1.86874</v>
      </c>
      <c r="FN978">
        <v>1.86951</v>
      </c>
      <c r="FO978">
        <v>1.86554</v>
      </c>
      <c r="FP978">
        <v>1.86658</v>
      </c>
      <c r="FQ978">
        <v>1.86798</v>
      </c>
      <c r="FR978">
        <v>5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9.021</v>
      </c>
      <c r="GF978">
        <v>0.1931</v>
      </c>
      <c r="GG978">
        <v>5.21543574155078</v>
      </c>
      <c r="GH978">
        <v>0.0100486214095962</v>
      </c>
      <c r="GI978">
        <v>-1.74255938316833e-06</v>
      </c>
      <c r="GJ978">
        <v>3.40457676646056e-10</v>
      </c>
      <c r="GK978">
        <v>0.193157098174064</v>
      </c>
      <c r="GL978">
        <v>0</v>
      </c>
      <c r="GM978">
        <v>0</v>
      </c>
      <c r="GN978">
        <v>0</v>
      </c>
      <c r="GO978">
        <v>-4</v>
      </c>
      <c r="GP978">
        <v>2214</v>
      </c>
      <c r="GQ978">
        <v>1</v>
      </c>
      <c r="GR978">
        <v>18</v>
      </c>
      <c r="GS978">
        <v>17537.3</v>
      </c>
      <c r="GT978">
        <v>28913.2</v>
      </c>
      <c r="GU978">
        <v>1.40259</v>
      </c>
      <c r="GV978">
        <v>2.68188</v>
      </c>
      <c r="GW978">
        <v>2.24854</v>
      </c>
      <c r="GX978">
        <v>2.73193</v>
      </c>
      <c r="GY978">
        <v>1.99585</v>
      </c>
      <c r="GZ978">
        <v>2.32788</v>
      </c>
      <c r="HA978">
        <v>42.6974</v>
      </c>
      <c r="HB978">
        <v>14.1233</v>
      </c>
      <c r="HC978">
        <v>18</v>
      </c>
      <c r="HD978">
        <v>501.321</v>
      </c>
      <c r="HE978">
        <v>594.426</v>
      </c>
      <c r="HF978">
        <v>15.7391</v>
      </c>
      <c r="HG978">
        <v>35.2687</v>
      </c>
      <c r="HH978">
        <v>29.9985</v>
      </c>
      <c r="HI978">
        <v>35.1907</v>
      </c>
      <c r="HJ978">
        <v>35.0844</v>
      </c>
      <c r="HK978">
        <v>28.0932</v>
      </c>
      <c r="HL978">
        <v>35.9864</v>
      </c>
      <c r="HM978">
        <v>0</v>
      </c>
      <c r="HN978">
        <v>15.6774</v>
      </c>
      <c r="HO978">
        <v>460.096</v>
      </c>
      <c r="HP978">
        <v>20.387</v>
      </c>
      <c r="HQ978">
        <v>101.548</v>
      </c>
      <c r="HR978">
        <v>102.126</v>
      </c>
    </row>
    <row r="979" spans="1:226">
      <c r="A979">
        <v>963</v>
      </c>
      <c r="B979">
        <v>1657134013.6</v>
      </c>
      <c r="C979">
        <v>13981</v>
      </c>
      <c r="D979" t="s">
        <v>2293</v>
      </c>
      <c r="E979" t="s">
        <v>2294</v>
      </c>
      <c r="F979">
        <v>5</v>
      </c>
      <c r="G979" t="s">
        <v>2244</v>
      </c>
      <c r="H979" t="s">
        <v>354</v>
      </c>
      <c r="I979">
        <v>1657134006.1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453.360087814783</v>
      </c>
      <c r="AK979">
        <v>433.682254545454</v>
      </c>
      <c r="AL979">
        <v>2.26808710774572</v>
      </c>
      <c r="AM979">
        <v>66.8954142111081</v>
      </c>
      <c r="AN979">
        <f>(AP979 - AO979 + BO979*1E3/(8.314*(BQ979+273.15)) * AR979/BN979 * AQ979) * BN979/(100*BB979) * 1000/(1000 - AP979)</f>
        <v>0</v>
      </c>
      <c r="AO979">
        <v>20.4725035388255</v>
      </c>
      <c r="AP979">
        <v>23.2720557575757</v>
      </c>
      <c r="AQ979">
        <v>-0.00608058631331648</v>
      </c>
      <c r="AR979">
        <v>77.468627987597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6</v>
      </c>
      <c r="BC979">
        <v>0.5</v>
      </c>
      <c r="BD979" t="s">
        <v>355</v>
      </c>
      <c r="BE979">
        <v>2</v>
      </c>
      <c r="BF979" t="b">
        <v>1</v>
      </c>
      <c r="BG979">
        <v>1657134006.1</v>
      </c>
      <c r="BH979">
        <v>412.165740740741</v>
      </c>
      <c r="BI979">
        <v>433.220925925926</v>
      </c>
      <c r="BJ979">
        <v>23.3196037037037</v>
      </c>
      <c r="BK979">
        <v>20.5089407407407</v>
      </c>
      <c r="BL979">
        <v>403.160259259259</v>
      </c>
      <c r="BM979">
        <v>23.1264444444444</v>
      </c>
      <c r="BN979">
        <v>499.974555555556</v>
      </c>
      <c r="BO979">
        <v>73.8912111111111</v>
      </c>
      <c r="BP979">
        <v>0.0571306111111111</v>
      </c>
      <c r="BQ979">
        <v>26.3960740740741</v>
      </c>
      <c r="BR979">
        <v>27.2647444444444</v>
      </c>
      <c r="BS979">
        <v>999.9</v>
      </c>
      <c r="BT979">
        <v>0</v>
      </c>
      <c r="BU979">
        <v>0</v>
      </c>
      <c r="BV979">
        <v>10003.5185185185</v>
      </c>
      <c r="BW979">
        <v>0</v>
      </c>
      <c r="BX979">
        <v>1133.60666666667</v>
      </c>
      <c r="BY979">
        <v>-21.0551</v>
      </c>
      <c r="BZ979">
        <v>422.006703703704</v>
      </c>
      <c r="CA979">
        <v>442.29137037037</v>
      </c>
      <c r="CB979">
        <v>2.8106762962963</v>
      </c>
      <c r="CC979">
        <v>433.220925925926</v>
      </c>
      <c r="CD979">
        <v>20.5089407407407</v>
      </c>
      <c r="CE979">
        <v>1.72311407407407</v>
      </c>
      <c r="CF979">
        <v>1.51542888888889</v>
      </c>
      <c r="CG979">
        <v>15.1062222222222</v>
      </c>
      <c r="CH979">
        <v>13.1246888888889</v>
      </c>
      <c r="CI979">
        <v>1999.98851851852</v>
      </c>
      <c r="CJ979">
        <v>0.979998666666667</v>
      </c>
      <c r="CK979">
        <v>0.0200015555555556</v>
      </c>
      <c r="CL979">
        <v>0</v>
      </c>
      <c r="CM979">
        <v>2.21327777777778</v>
      </c>
      <c r="CN979">
        <v>0</v>
      </c>
      <c r="CO979">
        <v>7545.79555555555</v>
      </c>
      <c r="CP979">
        <v>17300.0518518519</v>
      </c>
      <c r="CQ979">
        <v>46.75</v>
      </c>
      <c r="CR979">
        <v>47.3446666666667</v>
      </c>
      <c r="CS979">
        <v>46.6226666666667</v>
      </c>
      <c r="CT979">
        <v>45.7103333333333</v>
      </c>
      <c r="CU979">
        <v>45.5574074074074</v>
      </c>
      <c r="CV979">
        <v>1959.98851851852</v>
      </c>
      <c r="CW979">
        <v>40</v>
      </c>
      <c r="CX979">
        <v>0</v>
      </c>
      <c r="CY979">
        <v>1657133994.1</v>
      </c>
      <c r="CZ979">
        <v>0</v>
      </c>
      <c r="DA979">
        <v>0</v>
      </c>
      <c r="DB979" t="s">
        <v>356</v>
      </c>
      <c r="DC979">
        <v>1656081770.5</v>
      </c>
      <c r="DD979">
        <v>1655399214.6</v>
      </c>
      <c r="DE979">
        <v>0</v>
      </c>
      <c r="DF979">
        <v>0.134</v>
      </c>
      <c r="DG979">
        <v>-0.06</v>
      </c>
      <c r="DH979">
        <v>9.331</v>
      </c>
      <c r="DI979">
        <v>0.511</v>
      </c>
      <c r="DJ979">
        <v>421</v>
      </c>
      <c r="DK979">
        <v>25</v>
      </c>
      <c r="DL979">
        <v>1.93</v>
      </c>
      <c r="DM979">
        <v>0.15</v>
      </c>
      <c r="DN979">
        <v>-18.0459425</v>
      </c>
      <c r="DO979">
        <v>-52.9957812382739</v>
      </c>
      <c r="DP979">
        <v>5.34580914506343</v>
      </c>
      <c r="DQ979">
        <v>0</v>
      </c>
      <c r="DR979">
        <v>2.797595</v>
      </c>
      <c r="DS979">
        <v>0.273835497185732</v>
      </c>
      <c r="DT979">
        <v>0.0388427893565846</v>
      </c>
      <c r="DU979">
        <v>0</v>
      </c>
      <c r="DV979">
        <v>0</v>
      </c>
      <c r="DW979">
        <v>2</v>
      </c>
      <c r="DX979" t="s">
        <v>367</v>
      </c>
      <c r="DY979">
        <v>2.96561</v>
      </c>
      <c r="DZ979">
        <v>2.71008</v>
      </c>
      <c r="EA979">
        <v>0.073116</v>
      </c>
      <c r="EB979">
        <v>0.0782894</v>
      </c>
      <c r="EC979">
        <v>0.0822257</v>
      </c>
      <c r="ED979">
        <v>0.0753458</v>
      </c>
      <c r="EE979">
        <v>35724.5</v>
      </c>
      <c r="EF979">
        <v>38809.3</v>
      </c>
      <c r="EG979">
        <v>34976.8</v>
      </c>
      <c r="EH979">
        <v>38239.9</v>
      </c>
      <c r="EI979">
        <v>45622.8</v>
      </c>
      <c r="EJ979">
        <v>51093.2</v>
      </c>
      <c r="EK979">
        <v>54787.1</v>
      </c>
      <c r="EL979">
        <v>61369.3</v>
      </c>
      <c r="EM979">
        <v>1.88</v>
      </c>
      <c r="EN979">
        <v>2.0148</v>
      </c>
      <c r="EO979">
        <v>0.0384152</v>
      </c>
      <c r="EP979">
        <v>0</v>
      </c>
      <c r="EQ979">
        <v>26.624</v>
      </c>
      <c r="ER979">
        <v>999.9</v>
      </c>
      <c r="ES979">
        <v>33.812</v>
      </c>
      <c r="ET979">
        <v>40.032</v>
      </c>
      <c r="EU979">
        <v>33.9775</v>
      </c>
      <c r="EV979">
        <v>55.4734</v>
      </c>
      <c r="EW979">
        <v>35.4006</v>
      </c>
      <c r="EX979">
        <v>2</v>
      </c>
      <c r="EY979">
        <v>0.676504</v>
      </c>
      <c r="EZ979">
        <v>9.28105</v>
      </c>
      <c r="FA979">
        <v>19.9188</v>
      </c>
      <c r="FB979">
        <v>5.19573</v>
      </c>
      <c r="FC979">
        <v>12.0123</v>
      </c>
      <c r="FD979">
        <v>4.9748</v>
      </c>
      <c r="FE979">
        <v>3.294</v>
      </c>
      <c r="FF979">
        <v>9999</v>
      </c>
      <c r="FG979">
        <v>9999</v>
      </c>
      <c r="FH979">
        <v>9999</v>
      </c>
      <c r="FI979">
        <v>554.5</v>
      </c>
      <c r="FJ979">
        <v>1.8631</v>
      </c>
      <c r="FK979">
        <v>1.86777</v>
      </c>
      <c r="FL979">
        <v>1.86752</v>
      </c>
      <c r="FM979">
        <v>1.86874</v>
      </c>
      <c r="FN979">
        <v>1.86951</v>
      </c>
      <c r="FO979">
        <v>1.86554</v>
      </c>
      <c r="FP979">
        <v>1.86655</v>
      </c>
      <c r="FQ979">
        <v>1.86798</v>
      </c>
      <c r="FR979">
        <v>5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9.117</v>
      </c>
      <c r="GF979">
        <v>0.1932</v>
      </c>
      <c r="GG979">
        <v>5.21543574155078</v>
      </c>
      <c r="GH979">
        <v>0.0100486214095962</v>
      </c>
      <c r="GI979">
        <v>-1.74255938316833e-06</v>
      </c>
      <c r="GJ979">
        <v>3.40457676646056e-10</v>
      </c>
      <c r="GK979">
        <v>0.193157098174064</v>
      </c>
      <c r="GL979">
        <v>0</v>
      </c>
      <c r="GM979">
        <v>0</v>
      </c>
      <c r="GN979">
        <v>0</v>
      </c>
      <c r="GO979">
        <v>-4</v>
      </c>
      <c r="GP979">
        <v>2214</v>
      </c>
      <c r="GQ979">
        <v>1</v>
      </c>
      <c r="GR979">
        <v>18</v>
      </c>
      <c r="GS979">
        <v>17537.4</v>
      </c>
      <c r="GT979">
        <v>28913.3</v>
      </c>
      <c r="GU979">
        <v>1.44409</v>
      </c>
      <c r="GV979">
        <v>2.68188</v>
      </c>
      <c r="GW979">
        <v>2.24854</v>
      </c>
      <c r="GX979">
        <v>2.73193</v>
      </c>
      <c r="GY979">
        <v>1.99585</v>
      </c>
      <c r="GZ979">
        <v>2.35352</v>
      </c>
      <c r="HA979">
        <v>42.6706</v>
      </c>
      <c r="HB979">
        <v>14.1145</v>
      </c>
      <c r="HC979">
        <v>18</v>
      </c>
      <c r="HD979">
        <v>501.359</v>
      </c>
      <c r="HE979">
        <v>594.807</v>
      </c>
      <c r="HF979">
        <v>15.7259</v>
      </c>
      <c r="HG979">
        <v>35.2519</v>
      </c>
      <c r="HH979">
        <v>29.9987</v>
      </c>
      <c r="HI979">
        <v>35.1772</v>
      </c>
      <c r="HJ979">
        <v>35.0749</v>
      </c>
      <c r="HK979">
        <v>28.9272</v>
      </c>
      <c r="HL979">
        <v>36.2688</v>
      </c>
      <c r="HM979">
        <v>0</v>
      </c>
      <c r="HN979">
        <v>15.6564</v>
      </c>
      <c r="HO979">
        <v>473.532</v>
      </c>
      <c r="HP979">
        <v>20.3547</v>
      </c>
      <c r="HQ979">
        <v>101.55</v>
      </c>
      <c r="HR979">
        <v>102.129</v>
      </c>
    </row>
    <row r="980" spans="1:226">
      <c r="A980">
        <v>964</v>
      </c>
      <c r="B980">
        <v>1657134018.6</v>
      </c>
      <c r="C980">
        <v>13986</v>
      </c>
      <c r="D980" t="s">
        <v>2295</v>
      </c>
      <c r="E980" t="s">
        <v>2296</v>
      </c>
      <c r="F980">
        <v>5</v>
      </c>
      <c r="G980" t="s">
        <v>2244</v>
      </c>
      <c r="H980" t="s">
        <v>354</v>
      </c>
      <c r="I980">
        <v>1657134010.81429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469.49888972178</v>
      </c>
      <c r="AK980">
        <v>447.558878787879</v>
      </c>
      <c r="AL980">
        <v>2.84559997139124</v>
      </c>
      <c r="AM980">
        <v>66.8954142111081</v>
      </c>
      <c r="AN980">
        <f>(AP980 - AO980 + BO980*1E3/(8.314*(BQ980+273.15)) * AR980/BN980 * AQ980) * BN980/(100*BB980) * 1000/(1000 - AP980)</f>
        <v>0</v>
      </c>
      <c r="AO980">
        <v>20.4182951503878</v>
      </c>
      <c r="AP980">
        <v>23.2361872727273</v>
      </c>
      <c r="AQ980">
        <v>-0.00801496954265514</v>
      </c>
      <c r="AR980">
        <v>77.468627987597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6</v>
      </c>
      <c r="BC980">
        <v>0.5</v>
      </c>
      <c r="BD980" t="s">
        <v>355</v>
      </c>
      <c r="BE980">
        <v>2</v>
      </c>
      <c r="BF980" t="b">
        <v>1</v>
      </c>
      <c r="BG980">
        <v>1657134010.81429</v>
      </c>
      <c r="BH980">
        <v>419.901071428571</v>
      </c>
      <c r="BI980">
        <v>445.816642857143</v>
      </c>
      <c r="BJ980">
        <v>23.2862571428571</v>
      </c>
      <c r="BK980">
        <v>20.4550285714286</v>
      </c>
      <c r="BL980">
        <v>410.828107142857</v>
      </c>
      <c r="BM980">
        <v>23.0930964285714</v>
      </c>
      <c r="BN980">
        <v>499.953357142857</v>
      </c>
      <c r="BO980">
        <v>73.8911214285714</v>
      </c>
      <c r="BP980">
        <v>0.0570742285714286</v>
      </c>
      <c r="BQ980">
        <v>26.38765</v>
      </c>
      <c r="BR980">
        <v>27.2560392857143</v>
      </c>
      <c r="BS980">
        <v>999.9</v>
      </c>
      <c r="BT980">
        <v>0</v>
      </c>
      <c r="BU980">
        <v>0</v>
      </c>
      <c r="BV980">
        <v>10004.1071428571</v>
      </c>
      <c r="BW980">
        <v>0</v>
      </c>
      <c r="BX980">
        <v>1083.92892857143</v>
      </c>
      <c r="BY980">
        <v>-25.9154607142857</v>
      </c>
      <c r="BZ980">
        <v>429.911928571429</v>
      </c>
      <c r="CA980">
        <v>455.125892857143</v>
      </c>
      <c r="CB980">
        <v>2.8312325</v>
      </c>
      <c r="CC980">
        <v>445.816642857143</v>
      </c>
      <c r="CD980">
        <v>20.4550285714286</v>
      </c>
      <c r="CE980">
        <v>1.72064785714286</v>
      </c>
      <c r="CF980">
        <v>1.51144464285714</v>
      </c>
      <c r="CG980">
        <v>15.0839571428571</v>
      </c>
      <c r="CH980">
        <v>13.0844285714286</v>
      </c>
      <c r="CI980">
        <v>1999.98107142857</v>
      </c>
      <c r="CJ980">
        <v>0.979998464285714</v>
      </c>
      <c r="CK980">
        <v>0.0200017714285714</v>
      </c>
      <c r="CL980">
        <v>0</v>
      </c>
      <c r="CM980">
        <v>2.21601071428571</v>
      </c>
      <c r="CN980">
        <v>0</v>
      </c>
      <c r="CO980">
        <v>7522.95464285714</v>
      </c>
      <c r="CP980">
        <v>17299.9785714286</v>
      </c>
      <c r="CQ980">
        <v>46.75</v>
      </c>
      <c r="CR980">
        <v>47.33</v>
      </c>
      <c r="CS980">
        <v>46.616</v>
      </c>
      <c r="CT980">
        <v>45.69825</v>
      </c>
      <c r="CU980">
        <v>45.5509285714286</v>
      </c>
      <c r="CV980">
        <v>1959.98071428571</v>
      </c>
      <c r="CW980">
        <v>40.0003571428571</v>
      </c>
      <c r="CX980">
        <v>0</v>
      </c>
      <c r="CY980">
        <v>1657133998.9</v>
      </c>
      <c r="CZ980">
        <v>0</v>
      </c>
      <c r="DA980">
        <v>0</v>
      </c>
      <c r="DB980" t="s">
        <v>356</v>
      </c>
      <c r="DC980">
        <v>1656081770.5</v>
      </c>
      <c r="DD980">
        <v>1655399214.6</v>
      </c>
      <c r="DE980">
        <v>0</v>
      </c>
      <c r="DF980">
        <v>0.134</v>
      </c>
      <c r="DG980">
        <v>-0.06</v>
      </c>
      <c r="DH980">
        <v>9.331</v>
      </c>
      <c r="DI980">
        <v>0.511</v>
      </c>
      <c r="DJ980">
        <v>421</v>
      </c>
      <c r="DK980">
        <v>25</v>
      </c>
      <c r="DL980">
        <v>1.93</v>
      </c>
      <c r="DM980">
        <v>0.15</v>
      </c>
      <c r="DN980">
        <v>-23.14983</v>
      </c>
      <c r="DO980">
        <v>-62.3339212007505</v>
      </c>
      <c r="DP980">
        <v>6.06862911456121</v>
      </c>
      <c r="DQ980">
        <v>0</v>
      </c>
      <c r="DR980">
        <v>2.8174085</v>
      </c>
      <c r="DS980">
        <v>0.175762176360225</v>
      </c>
      <c r="DT980">
        <v>0.0335609067629288</v>
      </c>
      <c r="DU980">
        <v>0</v>
      </c>
      <c r="DV980">
        <v>0</v>
      </c>
      <c r="DW980">
        <v>2</v>
      </c>
      <c r="DX980" t="s">
        <v>367</v>
      </c>
      <c r="DY980">
        <v>2.96537</v>
      </c>
      <c r="DZ980">
        <v>2.71132</v>
      </c>
      <c r="EA980">
        <v>0.0749309</v>
      </c>
      <c r="EB980">
        <v>0.080402</v>
      </c>
      <c r="EC980">
        <v>0.0821441</v>
      </c>
      <c r="ED980">
        <v>0.0752496</v>
      </c>
      <c r="EE980">
        <v>35656.1</v>
      </c>
      <c r="EF980">
        <v>38722.1</v>
      </c>
      <c r="EG980">
        <v>34978.2</v>
      </c>
      <c r="EH980">
        <v>38241.6</v>
      </c>
      <c r="EI980">
        <v>45628.3</v>
      </c>
      <c r="EJ980">
        <v>51100.2</v>
      </c>
      <c r="EK980">
        <v>54788.7</v>
      </c>
      <c r="EL980">
        <v>61371.2</v>
      </c>
      <c r="EM980">
        <v>1.8786</v>
      </c>
      <c r="EN980">
        <v>2.0146</v>
      </c>
      <c r="EO980">
        <v>0.0391603</v>
      </c>
      <c r="EP980">
        <v>0</v>
      </c>
      <c r="EQ980">
        <v>26.6136</v>
      </c>
      <c r="ER980">
        <v>999.9</v>
      </c>
      <c r="ES980">
        <v>33.812</v>
      </c>
      <c r="ET980">
        <v>40.052</v>
      </c>
      <c r="EU980">
        <v>34.018</v>
      </c>
      <c r="EV980">
        <v>55.4834</v>
      </c>
      <c r="EW980">
        <v>35.4527</v>
      </c>
      <c r="EX980">
        <v>2</v>
      </c>
      <c r="EY980">
        <v>0.675407</v>
      </c>
      <c r="EZ980">
        <v>9.28105</v>
      </c>
      <c r="FA980">
        <v>19.9191</v>
      </c>
      <c r="FB980">
        <v>5.19453</v>
      </c>
      <c r="FC980">
        <v>12.0123</v>
      </c>
      <c r="FD980">
        <v>4.9756</v>
      </c>
      <c r="FE980">
        <v>3.294</v>
      </c>
      <c r="FF980">
        <v>9999</v>
      </c>
      <c r="FG980">
        <v>9999</v>
      </c>
      <c r="FH980">
        <v>9999</v>
      </c>
      <c r="FI980">
        <v>554.5</v>
      </c>
      <c r="FJ980">
        <v>1.8631</v>
      </c>
      <c r="FK980">
        <v>1.86783</v>
      </c>
      <c r="FL980">
        <v>1.86752</v>
      </c>
      <c r="FM980">
        <v>1.86874</v>
      </c>
      <c r="FN980">
        <v>1.86951</v>
      </c>
      <c r="FO980">
        <v>1.86554</v>
      </c>
      <c r="FP980">
        <v>1.86658</v>
      </c>
      <c r="FQ980">
        <v>1.86798</v>
      </c>
      <c r="FR980">
        <v>5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9.235</v>
      </c>
      <c r="GF980">
        <v>0.1932</v>
      </c>
      <c r="GG980">
        <v>5.21543574155078</v>
      </c>
      <c r="GH980">
        <v>0.0100486214095962</v>
      </c>
      <c r="GI980">
        <v>-1.74255938316833e-06</v>
      </c>
      <c r="GJ980">
        <v>3.40457676646056e-10</v>
      </c>
      <c r="GK980">
        <v>0.193157098174064</v>
      </c>
      <c r="GL980">
        <v>0</v>
      </c>
      <c r="GM980">
        <v>0</v>
      </c>
      <c r="GN980">
        <v>0</v>
      </c>
      <c r="GO980">
        <v>-4</v>
      </c>
      <c r="GP980">
        <v>2214</v>
      </c>
      <c r="GQ980">
        <v>1</v>
      </c>
      <c r="GR980">
        <v>18</v>
      </c>
      <c r="GS980">
        <v>17537.5</v>
      </c>
      <c r="GT980">
        <v>28913.4</v>
      </c>
      <c r="GU980">
        <v>1.48438</v>
      </c>
      <c r="GV980">
        <v>2.68799</v>
      </c>
      <c r="GW980">
        <v>2.24854</v>
      </c>
      <c r="GX980">
        <v>2.73193</v>
      </c>
      <c r="GY980">
        <v>1.99585</v>
      </c>
      <c r="GZ980">
        <v>2.34375</v>
      </c>
      <c r="HA980">
        <v>42.6706</v>
      </c>
      <c r="HB980">
        <v>14.1058</v>
      </c>
      <c r="HC980">
        <v>18</v>
      </c>
      <c r="HD980">
        <v>500.292</v>
      </c>
      <c r="HE980">
        <v>594.561</v>
      </c>
      <c r="HF980">
        <v>15.7137</v>
      </c>
      <c r="HG980">
        <v>35.2396</v>
      </c>
      <c r="HH980">
        <v>29.9989</v>
      </c>
      <c r="HI980">
        <v>35.165</v>
      </c>
      <c r="HJ980">
        <v>35.0654</v>
      </c>
      <c r="HK980">
        <v>29.7163</v>
      </c>
      <c r="HL980">
        <v>36.2688</v>
      </c>
      <c r="HM980">
        <v>0</v>
      </c>
      <c r="HN980">
        <v>15.6357</v>
      </c>
      <c r="HO980">
        <v>493.677</v>
      </c>
      <c r="HP980">
        <v>20.342</v>
      </c>
      <c r="HQ980">
        <v>101.554</v>
      </c>
      <c r="HR980">
        <v>102.132</v>
      </c>
    </row>
    <row r="981" spans="1:226">
      <c r="A981">
        <v>965</v>
      </c>
      <c r="B981">
        <v>1657134023.6</v>
      </c>
      <c r="C981">
        <v>13991</v>
      </c>
      <c r="D981" t="s">
        <v>2297</v>
      </c>
      <c r="E981" t="s">
        <v>2298</v>
      </c>
      <c r="F981">
        <v>5</v>
      </c>
      <c r="G981" t="s">
        <v>2244</v>
      </c>
      <c r="H981" t="s">
        <v>354</v>
      </c>
      <c r="I981">
        <v>1657134016.1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486.279722404635</v>
      </c>
      <c r="AK981">
        <v>462.833684848485</v>
      </c>
      <c r="AL981">
        <v>3.12312716087577</v>
      </c>
      <c r="AM981">
        <v>66.8954142111081</v>
      </c>
      <c r="AN981">
        <f>(AP981 - AO981 + BO981*1E3/(8.314*(BQ981+273.15)) * AR981/BN981 * AQ981) * BN981/(100*BB981) * 1000/(1000 - AP981)</f>
        <v>0</v>
      </c>
      <c r="AO981">
        <v>20.4059210738161</v>
      </c>
      <c r="AP981">
        <v>23.2137848484848</v>
      </c>
      <c r="AQ981">
        <v>-0.00699720873979286</v>
      </c>
      <c r="AR981">
        <v>77.468627987597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6</v>
      </c>
      <c r="BC981">
        <v>0.5</v>
      </c>
      <c r="BD981" t="s">
        <v>355</v>
      </c>
      <c r="BE981">
        <v>2</v>
      </c>
      <c r="BF981" t="b">
        <v>1</v>
      </c>
      <c r="BG981">
        <v>1657134016.1</v>
      </c>
      <c r="BH981">
        <v>432.205259259259</v>
      </c>
      <c r="BI981">
        <v>462.107074074074</v>
      </c>
      <c r="BJ981">
        <v>23.2525333333333</v>
      </c>
      <c r="BK981">
        <v>20.4301333333333</v>
      </c>
      <c r="BL981">
        <v>423.025296296296</v>
      </c>
      <c r="BM981">
        <v>23.0593777777778</v>
      </c>
      <c r="BN981">
        <v>499.972851851852</v>
      </c>
      <c r="BO981">
        <v>73.8909185185185</v>
      </c>
      <c r="BP981">
        <v>0.0569537518518519</v>
      </c>
      <c r="BQ981">
        <v>26.3757259259259</v>
      </c>
      <c r="BR981">
        <v>27.2506518518518</v>
      </c>
      <c r="BS981">
        <v>999.9</v>
      </c>
      <c r="BT981">
        <v>0</v>
      </c>
      <c r="BU981">
        <v>0</v>
      </c>
      <c r="BV981">
        <v>10014.0740740741</v>
      </c>
      <c r="BW981">
        <v>0</v>
      </c>
      <c r="BX981">
        <v>1054.34814814815</v>
      </c>
      <c r="BY981">
        <v>-29.9017185185185</v>
      </c>
      <c r="BZ981">
        <v>442.494185185185</v>
      </c>
      <c r="CA981">
        <v>471.744518518518</v>
      </c>
      <c r="CB981">
        <v>2.82240592592593</v>
      </c>
      <c r="CC981">
        <v>462.107074074074</v>
      </c>
      <c r="CD981">
        <v>20.4301333333333</v>
      </c>
      <c r="CE981">
        <v>1.71815111111111</v>
      </c>
      <c r="CF981">
        <v>1.50960148148148</v>
      </c>
      <c r="CG981">
        <v>15.0613851851852</v>
      </c>
      <c r="CH981">
        <v>13.0657518518519</v>
      </c>
      <c r="CI981">
        <v>2000.01148148148</v>
      </c>
      <c r="CJ981">
        <v>0.979998666666667</v>
      </c>
      <c r="CK981">
        <v>0.0200015555555556</v>
      </c>
      <c r="CL981">
        <v>0</v>
      </c>
      <c r="CM981">
        <v>2.29951481481481</v>
      </c>
      <c r="CN981">
        <v>0</v>
      </c>
      <c r="CO981">
        <v>7519.69518518518</v>
      </c>
      <c r="CP981">
        <v>17300.2481481481</v>
      </c>
      <c r="CQ981">
        <v>46.743</v>
      </c>
      <c r="CR981">
        <v>47.3143333333333</v>
      </c>
      <c r="CS981">
        <v>46.5993333333333</v>
      </c>
      <c r="CT981">
        <v>45.6893333333333</v>
      </c>
      <c r="CU981">
        <v>45.5344444444444</v>
      </c>
      <c r="CV981">
        <v>1960.01111111111</v>
      </c>
      <c r="CW981">
        <v>40.0003703703704</v>
      </c>
      <c r="CX981">
        <v>0</v>
      </c>
      <c r="CY981">
        <v>1657134003.7</v>
      </c>
      <c r="CZ981">
        <v>0</v>
      </c>
      <c r="DA981">
        <v>0</v>
      </c>
      <c r="DB981" t="s">
        <v>356</v>
      </c>
      <c r="DC981">
        <v>1656081770.5</v>
      </c>
      <c r="DD981">
        <v>1655399214.6</v>
      </c>
      <c r="DE981">
        <v>0</v>
      </c>
      <c r="DF981">
        <v>0.134</v>
      </c>
      <c r="DG981">
        <v>-0.06</v>
      </c>
      <c r="DH981">
        <v>9.331</v>
      </c>
      <c r="DI981">
        <v>0.511</v>
      </c>
      <c r="DJ981">
        <v>421</v>
      </c>
      <c r="DK981">
        <v>25</v>
      </c>
      <c r="DL981">
        <v>1.93</v>
      </c>
      <c r="DM981">
        <v>0.15</v>
      </c>
      <c r="DN981">
        <v>-26.8057375</v>
      </c>
      <c r="DO981">
        <v>-48.5491711069418</v>
      </c>
      <c r="DP981">
        <v>4.78865275049713</v>
      </c>
      <c r="DQ981">
        <v>0</v>
      </c>
      <c r="DR981">
        <v>2.829577</v>
      </c>
      <c r="DS981">
        <v>-0.0747242026266486</v>
      </c>
      <c r="DT981">
        <v>0.015456254106348</v>
      </c>
      <c r="DU981">
        <v>1</v>
      </c>
      <c r="DV981">
        <v>1</v>
      </c>
      <c r="DW981">
        <v>2</v>
      </c>
      <c r="DX981" t="s">
        <v>357</v>
      </c>
      <c r="DY981">
        <v>2.9652</v>
      </c>
      <c r="DZ981">
        <v>2.71074</v>
      </c>
      <c r="EA981">
        <v>0.0769207</v>
      </c>
      <c r="EB981">
        <v>0.0824998</v>
      </c>
      <c r="EC981">
        <v>0.0820845</v>
      </c>
      <c r="ED981">
        <v>0.0752474</v>
      </c>
      <c r="EE981">
        <v>35580</v>
      </c>
      <c r="EF981">
        <v>38635.1</v>
      </c>
      <c r="EG981">
        <v>34978.7</v>
      </c>
      <c r="EH981">
        <v>38242.8</v>
      </c>
      <c r="EI981">
        <v>45631.9</v>
      </c>
      <c r="EJ981">
        <v>51102.1</v>
      </c>
      <c r="EK981">
        <v>54789.4</v>
      </c>
      <c r="EL981">
        <v>61373.3</v>
      </c>
      <c r="EM981">
        <v>1.8798</v>
      </c>
      <c r="EN981">
        <v>2.0152</v>
      </c>
      <c r="EO981">
        <v>0.0392497</v>
      </c>
      <c r="EP981">
        <v>0</v>
      </c>
      <c r="EQ981">
        <v>26.6019</v>
      </c>
      <c r="ER981">
        <v>999.9</v>
      </c>
      <c r="ES981">
        <v>33.812</v>
      </c>
      <c r="ET981">
        <v>40.032</v>
      </c>
      <c r="EU981">
        <v>33.9833</v>
      </c>
      <c r="EV981">
        <v>55.4334</v>
      </c>
      <c r="EW981">
        <v>35.4808</v>
      </c>
      <c r="EX981">
        <v>2</v>
      </c>
      <c r="EY981">
        <v>0.674228</v>
      </c>
      <c r="EZ981">
        <v>9.28105</v>
      </c>
      <c r="FA981">
        <v>19.9191</v>
      </c>
      <c r="FB981">
        <v>5.19453</v>
      </c>
      <c r="FC981">
        <v>12.0123</v>
      </c>
      <c r="FD981">
        <v>4.9752</v>
      </c>
      <c r="FE981">
        <v>3.294</v>
      </c>
      <c r="FF981">
        <v>9999</v>
      </c>
      <c r="FG981">
        <v>9999</v>
      </c>
      <c r="FH981">
        <v>9999</v>
      </c>
      <c r="FI981">
        <v>554.5</v>
      </c>
      <c r="FJ981">
        <v>1.8631</v>
      </c>
      <c r="FK981">
        <v>1.8678</v>
      </c>
      <c r="FL981">
        <v>1.86752</v>
      </c>
      <c r="FM981">
        <v>1.86874</v>
      </c>
      <c r="FN981">
        <v>1.86951</v>
      </c>
      <c r="FO981">
        <v>1.86554</v>
      </c>
      <c r="FP981">
        <v>1.86658</v>
      </c>
      <c r="FQ981">
        <v>1.86798</v>
      </c>
      <c r="FR981">
        <v>5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9.365</v>
      </c>
      <c r="GF981">
        <v>0.1932</v>
      </c>
      <c r="GG981">
        <v>5.21543574155078</v>
      </c>
      <c r="GH981">
        <v>0.0100486214095962</v>
      </c>
      <c r="GI981">
        <v>-1.74255938316833e-06</v>
      </c>
      <c r="GJ981">
        <v>3.40457676646056e-10</v>
      </c>
      <c r="GK981">
        <v>0.193157098174064</v>
      </c>
      <c r="GL981">
        <v>0</v>
      </c>
      <c r="GM981">
        <v>0</v>
      </c>
      <c r="GN981">
        <v>0</v>
      </c>
      <c r="GO981">
        <v>-4</v>
      </c>
      <c r="GP981">
        <v>2214</v>
      </c>
      <c r="GQ981">
        <v>1</v>
      </c>
      <c r="GR981">
        <v>18</v>
      </c>
      <c r="GS981">
        <v>17537.6</v>
      </c>
      <c r="GT981">
        <v>28913.5</v>
      </c>
      <c r="GU981">
        <v>1.5271</v>
      </c>
      <c r="GV981">
        <v>2.68433</v>
      </c>
      <c r="GW981">
        <v>2.24854</v>
      </c>
      <c r="GX981">
        <v>2.73071</v>
      </c>
      <c r="GY981">
        <v>1.99585</v>
      </c>
      <c r="GZ981">
        <v>2.36816</v>
      </c>
      <c r="HA981">
        <v>42.6706</v>
      </c>
      <c r="HB981">
        <v>14.1145</v>
      </c>
      <c r="HC981">
        <v>18</v>
      </c>
      <c r="HD981">
        <v>501.047</v>
      </c>
      <c r="HE981">
        <v>594.912</v>
      </c>
      <c r="HF981">
        <v>15.6993</v>
      </c>
      <c r="HG981">
        <v>35.2228</v>
      </c>
      <c r="HH981">
        <v>29.999</v>
      </c>
      <c r="HI981">
        <v>35.1547</v>
      </c>
      <c r="HJ981">
        <v>35.0526</v>
      </c>
      <c r="HK981">
        <v>30.5869</v>
      </c>
      <c r="HL981">
        <v>36.2688</v>
      </c>
      <c r="HM981">
        <v>0</v>
      </c>
      <c r="HN981">
        <v>15.6071</v>
      </c>
      <c r="HO981">
        <v>507.103</v>
      </c>
      <c r="HP981">
        <v>20.3279</v>
      </c>
      <c r="HQ981">
        <v>101.555</v>
      </c>
      <c r="HR981">
        <v>102.136</v>
      </c>
    </row>
    <row r="982" spans="1:226">
      <c r="A982">
        <v>966</v>
      </c>
      <c r="B982">
        <v>1657134028.6</v>
      </c>
      <c r="C982">
        <v>13996</v>
      </c>
      <c r="D982" t="s">
        <v>2299</v>
      </c>
      <c r="E982" t="s">
        <v>2300</v>
      </c>
      <c r="F982">
        <v>5</v>
      </c>
      <c r="G982" t="s">
        <v>2244</v>
      </c>
      <c r="H982" t="s">
        <v>354</v>
      </c>
      <c r="I982">
        <v>1657134020.81429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503.284544730555</v>
      </c>
      <c r="AK982">
        <v>478.846848484849</v>
      </c>
      <c r="AL982">
        <v>3.24994578655092</v>
      </c>
      <c r="AM982">
        <v>66.8954142111081</v>
      </c>
      <c r="AN982">
        <f>(AP982 - AO982 + BO982*1E3/(8.314*(BQ982+273.15)) * AR982/BN982 * AQ982) * BN982/(100*BB982) * 1000/(1000 - AP982)</f>
        <v>0</v>
      </c>
      <c r="AO982">
        <v>20.4039504470241</v>
      </c>
      <c r="AP982">
        <v>23.2001715151515</v>
      </c>
      <c r="AQ982">
        <v>-0.000326083858500774</v>
      </c>
      <c r="AR982">
        <v>77.468627987597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6</v>
      </c>
      <c r="BC982">
        <v>0.5</v>
      </c>
      <c r="BD982" t="s">
        <v>355</v>
      </c>
      <c r="BE982">
        <v>2</v>
      </c>
      <c r="BF982" t="b">
        <v>1</v>
      </c>
      <c r="BG982">
        <v>1657134020.81429</v>
      </c>
      <c r="BH982">
        <v>445.48675</v>
      </c>
      <c r="BI982">
        <v>477.505035714286</v>
      </c>
      <c r="BJ982">
        <v>23.2282214285714</v>
      </c>
      <c r="BK982">
        <v>20.4101535714286</v>
      </c>
      <c r="BL982">
        <v>436.191678571429</v>
      </c>
      <c r="BM982">
        <v>23.0350821428571</v>
      </c>
      <c r="BN982">
        <v>499.9735</v>
      </c>
      <c r="BO982">
        <v>73.89</v>
      </c>
      <c r="BP982">
        <v>0.0568191607142857</v>
      </c>
      <c r="BQ982">
        <v>26.3638035714286</v>
      </c>
      <c r="BR982">
        <v>27.2405714285714</v>
      </c>
      <c r="BS982">
        <v>999.9</v>
      </c>
      <c r="BT982">
        <v>0</v>
      </c>
      <c r="BU982">
        <v>0</v>
      </c>
      <c r="BV982">
        <v>10004.6428571429</v>
      </c>
      <c r="BW982">
        <v>0</v>
      </c>
      <c r="BX982">
        <v>1004.44775</v>
      </c>
      <c r="BY982">
        <v>-32.018225</v>
      </c>
      <c r="BZ982">
        <v>456.080428571429</v>
      </c>
      <c r="CA982">
        <v>487.453892857143</v>
      </c>
      <c r="CB982">
        <v>2.81807142857143</v>
      </c>
      <c r="CC982">
        <v>477.505035714286</v>
      </c>
      <c r="CD982">
        <v>20.4101535714286</v>
      </c>
      <c r="CE982">
        <v>1.71633357142857</v>
      </c>
      <c r="CF982">
        <v>1.50810714285714</v>
      </c>
      <c r="CG982">
        <v>15.0449392857143</v>
      </c>
      <c r="CH982">
        <v>13.0506107142857</v>
      </c>
      <c r="CI982">
        <v>2000.00071428571</v>
      </c>
      <c r="CJ982">
        <v>0.979998464285714</v>
      </c>
      <c r="CK982">
        <v>0.0200017714285714</v>
      </c>
      <c r="CL982">
        <v>0</v>
      </c>
      <c r="CM982">
        <v>2.24582857142857</v>
      </c>
      <c r="CN982">
        <v>0</v>
      </c>
      <c r="CO982">
        <v>7505.78178571429</v>
      </c>
      <c r="CP982">
        <v>17300.1571428571</v>
      </c>
      <c r="CQ982">
        <v>46.732</v>
      </c>
      <c r="CR982">
        <v>47.312</v>
      </c>
      <c r="CS982">
        <v>46.58225</v>
      </c>
      <c r="CT982">
        <v>45.68925</v>
      </c>
      <c r="CU982">
        <v>45.5177142857143</v>
      </c>
      <c r="CV982">
        <v>1960.00035714286</v>
      </c>
      <c r="CW982">
        <v>40.0003571428571</v>
      </c>
      <c r="CX982">
        <v>0</v>
      </c>
      <c r="CY982">
        <v>1657134009.1</v>
      </c>
      <c r="CZ982">
        <v>0</v>
      </c>
      <c r="DA982">
        <v>0</v>
      </c>
      <c r="DB982" t="s">
        <v>356</v>
      </c>
      <c r="DC982">
        <v>1656081770.5</v>
      </c>
      <c r="DD982">
        <v>1655399214.6</v>
      </c>
      <c r="DE982">
        <v>0</v>
      </c>
      <c r="DF982">
        <v>0.134</v>
      </c>
      <c r="DG982">
        <v>-0.06</v>
      </c>
      <c r="DH982">
        <v>9.331</v>
      </c>
      <c r="DI982">
        <v>0.511</v>
      </c>
      <c r="DJ982">
        <v>421</v>
      </c>
      <c r="DK982">
        <v>25</v>
      </c>
      <c r="DL982">
        <v>1.93</v>
      </c>
      <c r="DM982">
        <v>0.15</v>
      </c>
      <c r="DN982">
        <v>-30.717245</v>
      </c>
      <c r="DO982">
        <v>-27.397999249531</v>
      </c>
      <c r="DP982">
        <v>2.72660597748831</v>
      </c>
      <c r="DQ982">
        <v>0</v>
      </c>
      <c r="DR982">
        <v>2.816951</v>
      </c>
      <c r="DS982">
        <v>-0.074992795497196</v>
      </c>
      <c r="DT982">
        <v>0.0147680909057332</v>
      </c>
      <c r="DU982">
        <v>1</v>
      </c>
      <c r="DV982">
        <v>1</v>
      </c>
      <c r="DW982">
        <v>2</v>
      </c>
      <c r="DX982" t="s">
        <v>357</v>
      </c>
      <c r="DY982">
        <v>2.96491</v>
      </c>
      <c r="DZ982">
        <v>2.71069</v>
      </c>
      <c r="EA982">
        <v>0.0789575</v>
      </c>
      <c r="EB982">
        <v>0.0846055</v>
      </c>
      <c r="EC982">
        <v>0.0820626</v>
      </c>
      <c r="ED982">
        <v>0.0752411</v>
      </c>
      <c r="EE982">
        <v>35502.2</v>
      </c>
      <c r="EF982">
        <v>38547.4</v>
      </c>
      <c r="EG982">
        <v>34979.3</v>
      </c>
      <c r="EH982">
        <v>38243.7</v>
      </c>
      <c r="EI982">
        <v>45634.2</v>
      </c>
      <c r="EJ982">
        <v>51103.4</v>
      </c>
      <c r="EK982">
        <v>54790.9</v>
      </c>
      <c r="EL982">
        <v>61374.3</v>
      </c>
      <c r="EM982">
        <v>1.8794</v>
      </c>
      <c r="EN982">
        <v>2.0152</v>
      </c>
      <c r="EO982">
        <v>0.0377893</v>
      </c>
      <c r="EP982">
        <v>0</v>
      </c>
      <c r="EQ982">
        <v>26.5906</v>
      </c>
      <c r="ER982">
        <v>999.9</v>
      </c>
      <c r="ES982">
        <v>33.836</v>
      </c>
      <c r="ET982">
        <v>40.032</v>
      </c>
      <c r="EU982">
        <v>34.0078</v>
      </c>
      <c r="EV982">
        <v>55.2034</v>
      </c>
      <c r="EW982">
        <v>35.4888</v>
      </c>
      <c r="EX982">
        <v>2</v>
      </c>
      <c r="EY982">
        <v>0.673089</v>
      </c>
      <c r="EZ982">
        <v>9.28105</v>
      </c>
      <c r="FA982">
        <v>19.9193</v>
      </c>
      <c r="FB982">
        <v>5.19692</v>
      </c>
      <c r="FC982">
        <v>12.0135</v>
      </c>
      <c r="FD982">
        <v>4.9748</v>
      </c>
      <c r="FE982">
        <v>3.294</v>
      </c>
      <c r="FF982">
        <v>9999</v>
      </c>
      <c r="FG982">
        <v>9999</v>
      </c>
      <c r="FH982">
        <v>9999</v>
      </c>
      <c r="FI982">
        <v>554.5</v>
      </c>
      <c r="FJ982">
        <v>1.8631</v>
      </c>
      <c r="FK982">
        <v>1.8678</v>
      </c>
      <c r="FL982">
        <v>1.86752</v>
      </c>
      <c r="FM982">
        <v>1.86874</v>
      </c>
      <c r="FN982">
        <v>1.86951</v>
      </c>
      <c r="FO982">
        <v>1.86554</v>
      </c>
      <c r="FP982">
        <v>1.86652</v>
      </c>
      <c r="FQ982">
        <v>1.86798</v>
      </c>
      <c r="FR982">
        <v>5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9.501</v>
      </c>
      <c r="GF982">
        <v>0.1931</v>
      </c>
      <c r="GG982">
        <v>5.21543574155078</v>
      </c>
      <c r="GH982">
        <v>0.0100486214095962</v>
      </c>
      <c r="GI982">
        <v>-1.74255938316833e-06</v>
      </c>
      <c r="GJ982">
        <v>3.40457676646056e-10</v>
      </c>
      <c r="GK982">
        <v>0.193157098174064</v>
      </c>
      <c r="GL982">
        <v>0</v>
      </c>
      <c r="GM982">
        <v>0</v>
      </c>
      <c r="GN982">
        <v>0</v>
      </c>
      <c r="GO982">
        <v>-4</v>
      </c>
      <c r="GP982">
        <v>2214</v>
      </c>
      <c r="GQ982">
        <v>1</v>
      </c>
      <c r="GR982">
        <v>18</v>
      </c>
      <c r="GS982">
        <v>17537.6</v>
      </c>
      <c r="GT982">
        <v>28913.6</v>
      </c>
      <c r="GU982">
        <v>1.56738</v>
      </c>
      <c r="GV982">
        <v>2.68066</v>
      </c>
      <c r="GW982">
        <v>2.24854</v>
      </c>
      <c r="GX982">
        <v>2.72949</v>
      </c>
      <c r="GY982">
        <v>1.99585</v>
      </c>
      <c r="GZ982">
        <v>2.33276</v>
      </c>
      <c r="HA982">
        <v>42.6706</v>
      </c>
      <c r="HB982">
        <v>14.097</v>
      </c>
      <c r="HC982">
        <v>18</v>
      </c>
      <c r="HD982">
        <v>500.671</v>
      </c>
      <c r="HE982">
        <v>594.823</v>
      </c>
      <c r="HF982">
        <v>15.6937</v>
      </c>
      <c r="HG982">
        <v>35.2099</v>
      </c>
      <c r="HH982">
        <v>29.9991</v>
      </c>
      <c r="HI982">
        <v>35.1426</v>
      </c>
      <c r="HJ982">
        <v>35.043</v>
      </c>
      <c r="HK982">
        <v>31.389</v>
      </c>
      <c r="HL982">
        <v>36.2688</v>
      </c>
      <c r="HM982">
        <v>0</v>
      </c>
      <c r="HN982">
        <v>15.583</v>
      </c>
      <c r="HO982">
        <v>527.225</v>
      </c>
      <c r="HP982">
        <v>20.3155</v>
      </c>
      <c r="HQ982">
        <v>101.557</v>
      </c>
      <c r="HR982">
        <v>102.138</v>
      </c>
    </row>
    <row r="983" spans="1:226">
      <c r="A983">
        <v>967</v>
      </c>
      <c r="B983">
        <v>1657134033.6</v>
      </c>
      <c r="C983">
        <v>14001</v>
      </c>
      <c r="D983" t="s">
        <v>2301</v>
      </c>
      <c r="E983" t="s">
        <v>2302</v>
      </c>
      <c r="F983">
        <v>5</v>
      </c>
      <c r="G983" t="s">
        <v>2244</v>
      </c>
      <c r="H983" t="s">
        <v>354</v>
      </c>
      <c r="I983">
        <v>1657134026.1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520.616399665811</v>
      </c>
      <c r="AK983">
        <v>495.303618181818</v>
      </c>
      <c r="AL983">
        <v>3.29362996255364</v>
      </c>
      <c r="AM983">
        <v>66.8954142111081</v>
      </c>
      <c r="AN983">
        <f>(AP983 - AO983 + BO983*1E3/(8.314*(BQ983+273.15)) * AR983/BN983 * AQ983) * BN983/(100*BB983) * 1000/(1000 - AP983)</f>
        <v>0</v>
      </c>
      <c r="AO983">
        <v>20.4006065967072</v>
      </c>
      <c r="AP983">
        <v>23.1819351515151</v>
      </c>
      <c r="AQ983">
        <v>-0.00167022793067239</v>
      </c>
      <c r="AR983">
        <v>77.468627987597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6</v>
      </c>
      <c r="BC983">
        <v>0.5</v>
      </c>
      <c r="BD983" t="s">
        <v>355</v>
      </c>
      <c r="BE983">
        <v>2</v>
      </c>
      <c r="BF983" t="b">
        <v>1</v>
      </c>
      <c r="BG983">
        <v>1657134026.1</v>
      </c>
      <c r="BH983">
        <v>461.574518518519</v>
      </c>
      <c r="BI983">
        <v>495.166740740741</v>
      </c>
      <c r="BJ983">
        <v>23.2056407407407</v>
      </c>
      <c r="BK983">
        <v>20.3862925925926</v>
      </c>
      <c r="BL983">
        <v>452.140703703704</v>
      </c>
      <c r="BM983">
        <v>23.0125074074074</v>
      </c>
      <c r="BN983">
        <v>499.992</v>
      </c>
      <c r="BO983">
        <v>73.890162962963</v>
      </c>
      <c r="BP983">
        <v>0.0567585222222222</v>
      </c>
      <c r="BQ983">
        <v>26.3500259259259</v>
      </c>
      <c r="BR983">
        <v>27.227737037037</v>
      </c>
      <c r="BS983">
        <v>999.9</v>
      </c>
      <c r="BT983">
        <v>0</v>
      </c>
      <c r="BU983">
        <v>0</v>
      </c>
      <c r="BV983">
        <v>9996.11111111111</v>
      </c>
      <c r="BW983">
        <v>0</v>
      </c>
      <c r="BX983">
        <v>930.192666666667</v>
      </c>
      <c r="BY983">
        <v>-33.5921888888889</v>
      </c>
      <c r="BZ983">
        <v>472.539962962963</v>
      </c>
      <c r="CA983">
        <v>505.470888888889</v>
      </c>
      <c r="CB983">
        <v>2.81936074074074</v>
      </c>
      <c r="CC983">
        <v>495.166740740741</v>
      </c>
      <c r="CD983">
        <v>20.3862925925926</v>
      </c>
      <c r="CE983">
        <v>1.71466925925926</v>
      </c>
      <c r="CF983">
        <v>1.50634666666667</v>
      </c>
      <c r="CG983">
        <v>15.029862962963</v>
      </c>
      <c r="CH983">
        <v>13.0327111111111</v>
      </c>
      <c r="CI983">
        <v>1999.99333333333</v>
      </c>
      <c r="CJ983">
        <v>0.979998444444444</v>
      </c>
      <c r="CK983">
        <v>0.0200017925925926</v>
      </c>
      <c r="CL983">
        <v>0</v>
      </c>
      <c r="CM983">
        <v>2.18858148148148</v>
      </c>
      <c r="CN983">
        <v>0</v>
      </c>
      <c r="CO983">
        <v>7489.37481481481</v>
      </c>
      <c r="CP983">
        <v>17300.1</v>
      </c>
      <c r="CQ983">
        <v>46.7103333333333</v>
      </c>
      <c r="CR983">
        <v>47.312</v>
      </c>
      <c r="CS983">
        <v>46.5666666666666</v>
      </c>
      <c r="CT983">
        <v>45.687</v>
      </c>
      <c r="CU983">
        <v>45.5045925925926</v>
      </c>
      <c r="CV983">
        <v>1959.99333333333</v>
      </c>
      <c r="CW983">
        <v>40</v>
      </c>
      <c r="CX983">
        <v>0</v>
      </c>
      <c r="CY983">
        <v>1657134013.9</v>
      </c>
      <c r="CZ983">
        <v>0</v>
      </c>
      <c r="DA983">
        <v>0</v>
      </c>
      <c r="DB983" t="s">
        <v>356</v>
      </c>
      <c r="DC983">
        <v>1656081770.5</v>
      </c>
      <c r="DD983">
        <v>1655399214.6</v>
      </c>
      <c r="DE983">
        <v>0</v>
      </c>
      <c r="DF983">
        <v>0.134</v>
      </c>
      <c r="DG983">
        <v>-0.06</v>
      </c>
      <c r="DH983">
        <v>9.331</v>
      </c>
      <c r="DI983">
        <v>0.511</v>
      </c>
      <c r="DJ983">
        <v>421</v>
      </c>
      <c r="DK983">
        <v>25</v>
      </c>
      <c r="DL983">
        <v>1.93</v>
      </c>
      <c r="DM983">
        <v>0.15</v>
      </c>
      <c r="DN983">
        <v>-32.4316512195122</v>
      </c>
      <c r="DO983">
        <v>-18.6429721254356</v>
      </c>
      <c r="DP983">
        <v>1.89812054233397</v>
      </c>
      <c r="DQ983">
        <v>0</v>
      </c>
      <c r="DR983">
        <v>2.81983073170732</v>
      </c>
      <c r="DS983">
        <v>-0.024430243902444</v>
      </c>
      <c r="DT983">
        <v>0.0269201614888647</v>
      </c>
      <c r="DU983">
        <v>1</v>
      </c>
      <c r="DV983">
        <v>1</v>
      </c>
      <c r="DW983">
        <v>2</v>
      </c>
      <c r="DX983" t="s">
        <v>357</v>
      </c>
      <c r="DY983">
        <v>2.96552</v>
      </c>
      <c r="DZ983">
        <v>2.70987</v>
      </c>
      <c r="EA983">
        <v>0.0810325</v>
      </c>
      <c r="EB983">
        <v>0.0867</v>
      </c>
      <c r="EC983">
        <v>0.0820095</v>
      </c>
      <c r="ED983">
        <v>0.0748823</v>
      </c>
      <c r="EE983">
        <v>35423.5</v>
      </c>
      <c r="EF983">
        <v>38460.6</v>
      </c>
      <c r="EG983">
        <v>34980.4</v>
      </c>
      <c r="EH983">
        <v>38245.1</v>
      </c>
      <c r="EI983">
        <v>45637.3</v>
      </c>
      <c r="EJ983">
        <v>51125.3</v>
      </c>
      <c r="EK983">
        <v>54791.3</v>
      </c>
      <c r="EL983">
        <v>61376.7</v>
      </c>
      <c r="EM983">
        <v>1.8806</v>
      </c>
      <c r="EN983">
        <v>2.015</v>
      </c>
      <c r="EO983">
        <v>0.0392497</v>
      </c>
      <c r="EP983">
        <v>0</v>
      </c>
      <c r="EQ983">
        <v>26.5794</v>
      </c>
      <c r="ER983">
        <v>999.9</v>
      </c>
      <c r="ES983">
        <v>33.836</v>
      </c>
      <c r="ET983">
        <v>40.022</v>
      </c>
      <c r="EU983">
        <v>33.9877</v>
      </c>
      <c r="EV983">
        <v>55.4534</v>
      </c>
      <c r="EW983">
        <v>35.4167</v>
      </c>
      <c r="EX983">
        <v>2</v>
      </c>
      <c r="EY983">
        <v>0.67187</v>
      </c>
      <c r="EZ983">
        <v>9.28105</v>
      </c>
      <c r="FA983">
        <v>19.9194</v>
      </c>
      <c r="FB983">
        <v>5.19812</v>
      </c>
      <c r="FC983">
        <v>12.0135</v>
      </c>
      <c r="FD983">
        <v>4.9744</v>
      </c>
      <c r="FE983">
        <v>3.294</v>
      </c>
      <c r="FF983">
        <v>9999</v>
      </c>
      <c r="FG983">
        <v>9999</v>
      </c>
      <c r="FH983">
        <v>9999</v>
      </c>
      <c r="FI983">
        <v>554.5</v>
      </c>
      <c r="FJ983">
        <v>1.8631</v>
      </c>
      <c r="FK983">
        <v>1.86783</v>
      </c>
      <c r="FL983">
        <v>1.86749</v>
      </c>
      <c r="FM983">
        <v>1.86874</v>
      </c>
      <c r="FN983">
        <v>1.86951</v>
      </c>
      <c r="FO983">
        <v>1.86554</v>
      </c>
      <c r="FP983">
        <v>1.86655</v>
      </c>
      <c r="FQ983">
        <v>1.86798</v>
      </c>
      <c r="FR983">
        <v>5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9.639</v>
      </c>
      <c r="GF983">
        <v>0.1931</v>
      </c>
      <c r="GG983">
        <v>5.21543574155078</v>
      </c>
      <c r="GH983">
        <v>0.0100486214095962</v>
      </c>
      <c r="GI983">
        <v>-1.74255938316833e-06</v>
      </c>
      <c r="GJ983">
        <v>3.40457676646056e-10</v>
      </c>
      <c r="GK983">
        <v>0.193157098174064</v>
      </c>
      <c r="GL983">
        <v>0</v>
      </c>
      <c r="GM983">
        <v>0</v>
      </c>
      <c r="GN983">
        <v>0</v>
      </c>
      <c r="GO983">
        <v>-4</v>
      </c>
      <c r="GP983">
        <v>2214</v>
      </c>
      <c r="GQ983">
        <v>1</v>
      </c>
      <c r="GR983">
        <v>18</v>
      </c>
      <c r="GS983">
        <v>17537.7</v>
      </c>
      <c r="GT983">
        <v>28913.7</v>
      </c>
      <c r="GU983">
        <v>1.60889</v>
      </c>
      <c r="GV983">
        <v>2.68188</v>
      </c>
      <c r="GW983">
        <v>2.24854</v>
      </c>
      <c r="GX983">
        <v>2.73193</v>
      </c>
      <c r="GY983">
        <v>1.99585</v>
      </c>
      <c r="GZ983">
        <v>2.36572</v>
      </c>
      <c r="HA983">
        <v>42.6439</v>
      </c>
      <c r="HB983">
        <v>14.1058</v>
      </c>
      <c r="HC983">
        <v>18</v>
      </c>
      <c r="HD983">
        <v>501.424</v>
      </c>
      <c r="HE983">
        <v>594.576</v>
      </c>
      <c r="HF983">
        <v>15.6881</v>
      </c>
      <c r="HG983">
        <v>35.1969</v>
      </c>
      <c r="HH983">
        <v>29.9991</v>
      </c>
      <c r="HI983">
        <v>35.1323</v>
      </c>
      <c r="HJ983">
        <v>35.0335</v>
      </c>
      <c r="HK983">
        <v>32.2287</v>
      </c>
      <c r="HL983">
        <v>36.5433</v>
      </c>
      <c r="HM983">
        <v>0</v>
      </c>
      <c r="HN983">
        <v>15.5646</v>
      </c>
      <c r="HO983">
        <v>540.792</v>
      </c>
      <c r="HP983">
        <v>20.316</v>
      </c>
      <c r="HQ983">
        <v>101.559</v>
      </c>
      <c r="HR983">
        <v>102.141</v>
      </c>
    </row>
    <row r="984" spans="1:226">
      <c r="A984">
        <v>968</v>
      </c>
      <c r="B984">
        <v>1657134038.6</v>
      </c>
      <c r="C984">
        <v>14006</v>
      </c>
      <c r="D984" t="s">
        <v>2303</v>
      </c>
      <c r="E984" t="s">
        <v>2304</v>
      </c>
      <c r="F984">
        <v>5</v>
      </c>
      <c r="G984" t="s">
        <v>2244</v>
      </c>
      <c r="H984" t="s">
        <v>354</v>
      </c>
      <c r="I984">
        <v>1657134030.81429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537.26778420537</v>
      </c>
      <c r="AK984">
        <v>511.701024242424</v>
      </c>
      <c r="AL984">
        <v>3.24899062933304</v>
      </c>
      <c r="AM984">
        <v>66.8954142111081</v>
      </c>
      <c r="AN984">
        <f>(AP984 - AO984 + BO984*1E3/(8.314*(BQ984+273.15)) * AR984/BN984 * AQ984) * BN984/(100*BB984) * 1000/(1000 - AP984)</f>
        <v>0</v>
      </c>
      <c r="AO984">
        <v>20.253044976538</v>
      </c>
      <c r="AP984">
        <v>23.1440878787879</v>
      </c>
      <c r="AQ984">
        <v>-0.0115840454567681</v>
      </c>
      <c r="AR984">
        <v>77.468627987597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6</v>
      </c>
      <c r="BC984">
        <v>0.5</v>
      </c>
      <c r="BD984" t="s">
        <v>355</v>
      </c>
      <c r="BE984">
        <v>2</v>
      </c>
      <c r="BF984" t="b">
        <v>1</v>
      </c>
      <c r="BG984">
        <v>1657134030.81429</v>
      </c>
      <c r="BH984">
        <v>476.526892857143</v>
      </c>
      <c r="BI984">
        <v>510.863642857143</v>
      </c>
      <c r="BJ984">
        <v>23.18475</v>
      </c>
      <c r="BK984">
        <v>20.337475</v>
      </c>
      <c r="BL984">
        <v>466.964607142857</v>
      </c>
      <c r="BM984">
        <v>22.9916142857143</v>
      </c>
      <c r="BN984">
        <v>499.979785714286</v>
      </c>
      <c r="BO984">
        <v>73.8907035714286</v>
      </c>
      <c r="BP984">
        <v>0.0566479071428571</v>
      </c>
      <c r="BQ984">
        <v>26.3380857142857</v>
      </c>
      <c r="BR984">
        <v>27.2117035714286</v>
      </c>
      <c r="BS984">
        <v>999.9</v>
      </c>
      <c r="BT984">
        <v>0</v>
      </c>
      <c r="BU984">
        <v>0</v>
      </c>
      <c r="BV984">
        <v>9991.42857142857</v>
      </c>
      <c r="BW984">
        <v>0</v>
      </c>
      <c r="BX984">
        <v>945.448285714286</v>
      </c>
      <c r="BY984">
        <v>-34.3367714285714</v>
      </c>
      <c r="BZ984">
        <v>487.837</v>
      </c>
      <c r="CA984">
        <v>521.467857142857</v>
      </c>
      <c r="CB984">
        <v>2.84729071428571</v>
      </c>
      <c r="CC984">
        <v>510.863642857143</v>
      </c>
      <c r="CD984">
        <v>20.337475</v>
      </c>
      <c r="CE984">
        <v>1.71313821428571</v>
      </c>
      <c r="CF984">
        <v>1.50274964285714</v>
      </c>
      <c r="CG984">
        <v>15.0159785714286</v>
      </c>
      <c r="CH984">
        <v>12.9960928571429</v>
      </c>
      <c r="CI984">
        <v>1999.97357142857</v>
      </c>
      <c r="CJ984">
        <v>0.979998142857143</v>
      </c>
      <c r="CK984">
        <v>0.0200021142857143</v>
      </c>
      <c r="CL984">
        <v>0</v>
      </c>
      <c r="CM984">
        <v>2.143075</v>
      </c>
      <c r="CN984">
        <v>0</v>
      </c>
      <c r="CO984">
        <v>7523.83142857143</v>
      </c>
      <c r="CP984">
        <v>17299.9214285714</v>
      </c>
      <c r="CQ984">
        <v>46.69825</v>
      </c>
      <c r="CR984">
        <v>47.312</v>
      </c>
      <c r="CS984">
        <v>46.562</v>
      </c>
      <c r="CT984">
        <v>45.687</v>
      </c>
      <c r="CU984">
        <v>45.5</v>
      </c>
      <c r="CV984">
        <v>1959.97357142857</v>
      </c>
      <c r="CW984">
        <v>40</v>
      </c>
      <c r="CX984">
        <v>0</v>
      </c>
      <c r="CY984">
        <v>1657134018.7</v>
      </c>
      <c r="CZ984">
        <v>0</v>
      </c>
      <c r="DA984">
        <v>0</v>
      </c>
      <c r="DB984" t="s">
        <v>356</v>
      </c>
      <c r="DC984">
        <v>1656081770.5</v>
      </c>
      <c r="DD984">
        <v>1655399214.6</v>
      </c>
      <c r="DE984">
        <v>0</v>
      </c>
      <c r="DF984">
        <v>0.134</v>
      </c>
      <c r="DG984">
        <v>-0.06</v>
      </c>
      <c r="DH984">
        <v>9.331</v>
      </c>
      <c r="DI984">
        <v>0.511</v>
      </c>
      <c r="DJ984">
        <v>421</v>
      </c>
      <c r="DK984">
        <v>25</v>
      </c>
      <c r="DL984">
        <v>1.93</v>
      </c>
      <c r="DM984">
        <v>0.15</v>
      </c>
      <c r="DN984">
        <v>-33.6724875</v>
      </c>
      <c r="DO984">
        <v>-11.3653587242026</v>
      </c>
      <c r="DP984">
        <v>1.15919418243612</v>
      </c>
      <c r="DQ984">
        <v>0</v>
      </c>
      <c r="DR984">
        <v>2.836822</v>
      </c>
      <c r="DS984">
        <v>0.313546941838654</v>
      </c>
      <c r="DT984">
        <v>0.0465905914429083</v>
      </c>
      <c r="DU984">
        <v>0</v>
      </c>
      <c r="DV984">
        <v>0</v>
      </c>
      <c r="DW984">
        <v>2</v>
      </c>
      <c r="DX984" t="s">
        <v>367</v>
      </c>
      <c r="DY984">
        <v>2.96481</v>
      </c>
      <c r="DZ984">
        <v>2.71102</v>
      </c>
      <c r="EA984">
        <v>0.0830482</v>
      </c>
      <c r="EB984">
        <v>0.0885747</v>
      </c>
      <c r="EC984">
        <v>0.0819261</v>
      </c>
      <c r="ED984">
        <v>0.0748496</v>
      </c>
      <c r="EE984">
        <v>35347.4</v>
      </c>
      <c r="EF984">
        <v>38382.2</v>
      </c>
      <c r="EG984">
        <v>34982</v>
      </c>
      <c r="EH984">
        <v>38245.6</v>
      </c>
      <c r="EI984">
        <v>45643.5</v>
      </c>
      <c r="EJ984">
        <v>51128.1</v>
      </c>
      <c r="EK984">
        <v>54793.8</v>
      </c>
      <c r="EL984">
        <v>61377.8</v>
      </c>
      <c r="EM984">
        <v>1.8802</v>
      </c>
      <c r="EN984">
        <v>2.0154</v>
      </c>
      <c r="EO984">
        <v>0.0376999</v>
      </c>
      <c r="EP984">
        <v>0</v>
      </c>
      <c r="EQ984">
        <v>26.5704</v>
      </c>
      <c r="ER984">
        <v>999.9</v>
      </c>
      <c r="ES984">
        <v>33.836</v>
      </c>
      <c r="ET984">
        <v>40.022</v>
      </c>
      <c r="EU984">
        <v>33.9896</v>
      </c>
      <c r="EV984">
        <v>55.3434</v>
      </c>
      <c r="EW984">
        <v>35.5689</v>
      </c>
      <c r="EX984">
        <v>2</v>
      </c>
      <c r="EY984">
        <v>0.671098</v>
      </c>
      <c r="EZ984">
        <v>9.28105</v>
      </c>
      <c r="FA984">
        <v>19.9194</v>
      </c>
      <c r="FB984">
        <v>5.19812</v>
      </c>
      <c r="FC984">
        <v>12.0123</v>
      </c>
      <c r="FD984">
        <v>4.9748</v>
      </c>
      <c r="FE984">
        <v>3.294</v>
      </c>
      <c r="FF984">
        <v>9999</v>
      </c>
      <c r="FG984">
        <v>9999</v>
      </c>
      <c r="FH984">
        <v>9999</v>
      </c>
      <c r="FI984">
        <v>554.5</v>
      </c>
      <c r="FJ984">
        <v>1.8631</v>
      </c>
      <c r="FK984">
        <v>1.86783</v>
      </c>
      <c r="FL984">
        <v>1.86752</v>
      </c>
      <c r="FM984">
        <v>1.86874</v>
      </c>
      <c r="FN984">
        <v>1.86951</v>
      </c>
      <c r="FO984">
        <v>1.86554</v>
      </c>
      <c r="FP984">
        <v>1.86655</v>
      </c>
      <c r="FQ984">
        <v>1.86798</v>
      </c>
      <c r="FR984">
        <v>5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9.776</v>
      </c>
      <c r="GF984">
        <v>0.1932</v>
      </c>
      <c r="GG984">
        <v>5.21543574155078</v>
      </c>
      <c r="GH984">
        <v>0.0100486214095962</v>
      </c>
      <c r="GI984">
        <v>-1.74255938316833e-06</v>
      </c>
      <c r="GJ984">
        <v>3.40457676646056e-10</v>
      </c>
      <c r="GK984">
        <v>0.193157098174064</v>
      </c>
      <c r="GL984">
        <v>0</v>
      </c>
      <c r="GM984">
        <v>0</v>
      </c>
      <c r="GN984">
        <v>0</v>
      </c>
      <c r="GO984">
        <v>-4</v>
      </c>
      <c r="GP984">
        <v>2214</v>
      </c>
      <c r="GQ984">
        <v>1</v>
      </c>
      <c r="GR984">
        <v>18</v>
      </c>
      <c r="GS984">
        <v>17537.8</v>
      </c>
      <c r="GT984">
        <v>28913.7</v>
      </c>
      <c r="GU984">
        <v>1.64795</v>
      </c>
      <c r="GV984">
        <v>2.67944</v>
      </c>
      <c r="GW984">
        <v>2.24854</v>
      </c>
      <c r="GX984">
        <v>2.73071</v>
      </c>
      <c r="GY984">
        <v>1.99585</v>
      </c>
      <c r="GZ984">
        <v>2.35474</v>
      </c>
      <c r="HA984">
        <v>42.6439</v>
      </c>
      <c r="HB984">
        <v>14.1058</v>
      </c>
      <c r="HC984">
        <v>18</v>
      </c>
      <c r="HD984">
        <v>501.074</v>
      </c>
      <c r="HE984">
        <v>594.8</v>
      </c>
      <c r="HF984">
        <v>15.6843</v>
      </c>
      <c r="HG984">
        <v>35.186</v>
      </c>
      <c r="HH984">
        <v>29.9992</v>
      </c>
      <c r="HI984">
        <v>35.1227</v>
      </c>
      <c r="HJ984">
        <v>35.024</v>
      </c>
      <c r="HK984">
        <v>32.9974</v>
      </c>
      <c r="HL984">
        <v>36.5433</v>
      </c>
      <c r="HM984">
        <v>0</v>
      </c>
      <c r="HN984">
        <v>15.5455</v>
      </c>
      <c r="HO984">
        <v>554.342</v>
      </c>
      <c r="HP984">
        <v>20.331</v>
      </c>
      <c r="HQ984">
        <v>101.564</v>
      </c>
      <c r="HR984">
        <v>102.143</v>
      </c>
    </row>
    <row r="985" spans="1:226">
      <c r="A985">
        <v>969</v>
      </c>
      <c r="B985">
        <v>1657134043.6</v>
      </c>
      <c r="C985">
        <v>14011</v>
      </c>
      <c r="D985" t="s">
        <v>2305</v>
      </c>
      <c r="E985" t="s">
        <v>2306</v>
      </c>
      <c r="F985">
        <v>5</v>
      </c>
      <c r="G985" t="s">
        <v>2244</v>
      </c>
      <c r="H985" t="s">
        <v>354</v>
      </c>
      <c r="I985">
        <v>1657134036.1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553.187013590156</v>
      </c>
      <c r="AK985">
        <v>527.6704</v>
      </c>
      <c r="AL985">
        <v>3.16121467853949</v>
      </c>
      <c r="AM985">
        <v>66.8954142111081</v>
      </c>
      <c r="AN985">
        <f>(AP985 - AO985 + BO985*1E3/(8.314*(BQ985+273.15)) * AR985/BN985 * AQ985) * BN985/(100*BB985) * 1000/(1000 - AP985)</f>
        <v>0</v>
      </c>
      <c r="AO985">
        <v>20.2495120933903</v>
      </c>
      <c r="AP985">
        <v>23.1197478787879</v>
      </c>
      <c r="AQ985">
        <v>6.83078832559222e-05</v>
      </c>
      <c r="AR985">
        <v>77.468627987597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6</v>
      </c>
      <c r="BC985">
        <v>0.5</v>
      </c>
      <c r="BD985" t="s">
        <v>355</v>
      </c>
      <c r="BE985">
        <v>2</v>
      </c>
      <c r="BF985" t="b">
        <v>1</v>
      </c>
      <c r="BG985">
        <v>1657134036.1</v>
      </c>
      <c r="BH985">
        <v>493.417259259259</v>
      </c>
      <c r="BI985">
        <v>528.209148148148</v>
      </c>
      <c r="BJ985">
        <v>23.158762962963</v>
      </c>
      <c r="BK985">
        <v>20.2832481481481</v>
      </c>
      <c r="BL985">
        <v>483.71062962963</v>
      </c>
      <c r="BM985">
        <v>22.9656222222222</v>
      </c>
      <c r="BN985">
        <v>500.01062962963</v>
      </c>
      <c r="BO985">
        <v>73.891</v>
      </c>
      <c r="BP985">
        <v>0.0567750703703704</v>
      </c>
      <c r="BQ985">
        <v>26.3243777777778</v>
      </c>
      <c r="BR985">
        <v>27.1944</v>
      </c>
      <c r="BS985">
        <v>999.9</v>
      </c>
      <c r="BT985">
        <v>0</v>
      </c>
      <c r="BU985">
        <v>0</v>
      </c>
      <c r="BV985">
        <v>9987.59259259259</v>
      </c>
      <c r="BW985">
        <v>0</v>
      </c>
      <c r="BX985">
        <v>1059.26055555556</v>
      </c>
      <c r="BY985">
        <v>-34.7918555555556</v>
      </c>
      <c r="BZ985">
        <v>505.114740740741</v>
      </c>
      <c r="CA985">
        <v>539.144</v>
      </c>
      <c r="CB985">
        <v>2.87553481481481</v>
      </c>
      <c r="CC985">
        <v>528.209148148148</v>
      </c>
      <c r="CD985">
        <v>20.2832481481481</v>
      </c>
      <c r="CE985">
        <v>1.71122407407407</v>
      </c>
      <c r="CF985">
        <v>1.49874777777778</v>
      </c>
      <c r="CG985">
        <v>14.9986111111111</v>
      </c>
      <c r="CH985">
        <v>12.9553518518519</v>
      </c>
      <c r="CI985">
        <v>1999.9937037037</v>
      </c>
      <c r="CJ985">
        <v>0.979998222222222</v>
      </c>
      <c r="CK985">
        <v>0.0200020296296296</v>
      </c>
      <c r="CL985">
        <v>0</v>
      </c>
      <c r="CM985">
        <v>2.18118518518519</v>
      </c>
      <c r="CN985">
        <v>0</v>
      </c>
      <c r="CO985">
        <v>7608.09037037037</v>
      </c>
      <c r="CP985">
        <v>17300.0888888889</v>
      </c>
      <c r="CQ985">
        <v>46.687</v>
      </c>
      <c r="CR985">
        <v>47.312</v>
      </c>
      <c r="CS985">
        <v>46.562</v>
      </c>
      <c r="CT985">
        <v>45.687</v>
      </c>
      <c r="CU985">
        <v>45.5</v>
      </c>
      <c r="CV985">
        <v>1959.9937037037</v>
      </c>
      <c r="CW985">
        <v>40</v>
      </c>
      <c r="CX985">
        <v>0</v>
      </c>
      <c r="CY985">
        <v>1657134024.1</v>
      </c>
      <c r="CZ985">
        <v>0</v>
      </c>
      <c r="DA985">
        <v>0</v>
      </c>
      <c r="DB985" t="s">
        <v>356</v>
      </c>
      <c r="DC985">
        <v>1656081770.5</v>
      </c>
      <c r="DD985">
        <v>1655399214.6</v>
      </c>
      <c r="DE985">
        <v>0</v>
      </c>
      <c r="DF985">
        <v>0.134</v>
      </c>
      <c r="DG985">
        <v>-0.06</v>
      </c>
      <c r="DH985">
        <v>9.331</v>
      </c>
      <c r="DI985">
        <v>0.511</v>
      </c>
      <c r="DJ985">
        <v>421</v>
      </c>
      <c r="DK985">
        <v>25</v>
      </c>
      <c r="DL985">
        <v>1.93</v>
      </c>
      <c r="DM985">
        <v>0.15</v>
      </c>
      <c r="DN985">
        <v>-34.4758425</v>
      </c>
      <c r="DO985">
        <v>-4.78213170731704</v>
      </c>
      <c r="DP985">
        <v>0.626198744364559</v>
      </c>
      <c r="DQ985">
        <v>0</v>
      </c>
      <c r="DR985">
        <v>2.85612975</v>
      </c>
      <c r="DS985">
        <v>0.372745328330199</v>
      </c>
      <c r="DT985">
        <v>0.0487908116087189</v>
      </c>
      <c r="DU985">
        <v>0</v>
      </c>
      <c r="DV985">
        <v>0</v>
      </c>
      <c r="DW985">
        <v>2</v>
      </c>
      <c r="DX985" t="s">
        <v>367</v>
      </c>
      <c r="DY985">
        <v>2.96458</v>
      </c>
      <c r="DZ985">
        <v>2.71075</v>
      </c>
      <c r="EA985">
        <v>0.0849517</v>
      </c>
      <c r="EB985">
        <v>0.0906149</v>
      </c>
      <c r="EC985">
        <v>0.0818638</v>
      </c>
      <c r="ED985">
        <v>0.0748329</v>
      </c>
      <c r="EE985">
        <v>35274.2</v>
      </c>
      <c r="EF985">
        <v>38297.9</v>
      </c>
      <c r="EG985">
        <v>34982.1</v>
      </c>
      <c r="EH985">
        <v>38247.2</v>
      </c>
      <c r="EI985">
        <v>45646.8</v>
      </c>
      <c r="EJ985">
        <v>51130.1</v>
      </c>
      <c r="EK985">
        <v>54793.9</v>
      </c>
      <c r="EL985">
        <v>61379.1</v>
      </c>
      <c r="EM985">
        <v>1.8798</v>
      </c>
      <c r="EN985">
        <v>2.0162</v>
      </c>
      <c r="EO985">
        <v>0.0385046</v>
      </c>
      <c r="EP985">
        <v>0</v>
      </c>
      <c r="EQ985">
        <v>26.5614</v>
      </c>
      <c r="ER985">
        <v>999.9</v>
      </c>
      <c r="ES985">
        <v>33.836</v>
      </c>
      <c r="ET985">
        <v>40.022</v>
      </c>
      <c r="EU985">
        <v>33.9948</v>
      </c>
      <c r="EV985">
        <v>55.7434</v>
      </c>
      <c r="EW985">
        <v>35.4487</v>
      </c>
      <c r="EX985">
        <v>2</v>
      </c>
      <c r="EY985">
        <v>0.67</v>
      </c>
      <c r="EZ985">
        <v>9.28105</v>
      </c>
      <c r="FA985">
        <v>19.9191</v>
      </c>
      <c r="FB985">
        <v>5.19812</v>
      </c>
      <c r="FC985">
        <v>12.0123</v>
      </c>
      <c r="FD985">
        <v>4.9748</v>
      </c>
      <c r="FE985">
        <v>3.294</v>
      </c>
      <c r="FF985">
        <v>9999</v>
      </c>
      <c r="FG985">
        <v>9999</v>
      </c>
      <c r="FH985">
        <v>9999</v>
      </c>
      <c r="FI985">
        <v>554.5</v>
      </c>
      <c r="FJ985">
        <v>1.8631</v>
      </c>
      <c r="FK985">
        <v>1.86783</v>
      </c>
      <c r="FL985">
        <v>1.86752</v>
      </c>
      <c r="FM985">
        <v>1.86874</v>
      </c>
      <c r="FN985">
        <v>1.86951</v>
      </c>
      <c r="FO985">
        <v>1.86554</v>
      </c>
      <c r="FP985">
        <v>1.86655</v>
      </c>
      <c r="FQ985">
        <v>1.86792</v>
      </c>
      <c r="FR985">
        <v>5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9.906</v>
      </c>
      <c r="GF985">
        <v>0.1931</v>
      </c>
      <c r="GG985">
        <v>5.21543574155078</v>
      </c>
      <c r="GH985">
        <v>0.0100486214095962</v>
      </c>
      <c r="GI985">
        <v>-1.74255938316833e-06</v>
      </c>
      <c r="GJ985">
        <v>3.40457676646056e-10</v>
      </c>
      <c r="GK985">
        <v>0.193157098174064</v>
      </c>
      <c r="GL985">
        <v>0</v>
      </c>
      <c r="GM985">
        <v>0</v>
      </c>
      <c r="GN985">
        <v>0</v>
      </c>
      <c r="GO985">
        <v>-4</v>
      </c>
      <c r="GP985">
        <v>2214</v>
      </c>
      <c r="GQ985">
        <v>1</v>
      </c>
      <c r="GR985">
        <v>18</v>
      </c>
      <c r="GS985">
        <v>17537.9</v>
      </c>
      <c r="GT985">
        <v>28913.8</v>
      </c>
      <c r="GU985">
        <v>1.68945</v>
      </c>
      <c r="GV985">
        <v>2.68555</v>
      </c>
      <c r="GW985">
        <v>2.24854</v>
      </c>
      <c r="GX985">
        <v>2.73193</v>
      </c>
      <c r="GY985">
        <v>1.99585</v>
      </c>
      <c r="GZ985">
        <v>2.34253</v>
      </c>
      <c r="HA985">
        <v>42.6439</v>
      </c>
      <c r="HB985">
        <v>14.0795</v>
      </c>
      <c r="HC985">
        <v>18</v>
      </c>
      <c r="HD985">
        <v>500.696</v>
      </c>
      <c r="HE985">
        <v>595.339</v>
      </c>
      <c r="HF985">
        <v>15.6818</v>
      </c>
      <c r="HG985">
        <v>35.1744</v>
      </c>
      <c r="HH985">
        <v>29.999</v>
      </c>
      <c r="HI985">
        <v>35.1104</v>
      </c>
      <c r="HJ985">
        <v>35.0144</v>
      </c>
      <c r="HK985">
        <v>33.831</v>
      </c>
      <c r="HL985">
        <v>36.5433</v>
      </c>
      <c r="HM985">
        <v>0</v>
      </c>
      <c r="HN985">
        <v>15.5319</v>
      </c>
      <c r="HO985">
        <v>574.581</v>
      </c>
      <c r="HP985">
        <v>20.3361</v>
      </c>
      <c r="HQ985">
        <v>101.564</v>
      </c>
      <c r="HR985">
        <v>102.146</v>
      </c>
    </row>
    <row r="986" spans="1:226">
      <c r="A986">
        <v>970</v>
      </c>
      <c r="B986">
        <v>1657134048.6</v>
      </c>
      <c r="C986">
        <v>14016</v>
      </c>
      <c r="D986" t="s">
        <v>2307</v>
      </c>
      <c r="E986" t="s">
        <v>2308</v>
      </c>
      <c r="F986">
        <v>5</v>
      </c>
      <c r="G986" t="s">
        <v>2244</v>
      </c>
      <c r="H986" t="s">
        <v>354</v>
      </c>
      <c r="I986">
        <v>1657134040.81429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570.916735206158</v>
      </c>
      <c r="AK986">
        <v>544.056824242424</v>
      </c>
      <c r="AL986">
        <v>3.28764979100589</v>
      </c>
      <c r="AM986">
        <v>66.8954142111081</v>
      </c>
      <c r="AN986">
        <f>(AP986 - AO986 + BO986*1E3/(8.314*(BQ986+273.15)) * AR986/BN986 * AQ986) * BN986/(100*BB986) * 1000/(1000 - AP986)</f>
        <v>0</v>
      </c>
      <c r="AO986">
        <v>20.2449345814488</v>
      </c>
      <c r="AP986">
        <v>23.1049042424242</v>
      </c>
      <c r="AQ986">
        <v>-0.0035153046861223</v>
      </c>
      <c r="AR986">
        <v>77.468627987597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6</v>
      </c>
      <c r="BC986">
        <v>0.5</v>
      </c>
      <c r="BD986" t="s">
        <v>355</v>
      </c>
      <c r="BE986">
        <v>2</v>
      </c>
      <c r="BF986" t="b">
        <v>1</v>
      </c>
      <c r="BG986">
        <v>1657134040.81429</v>
      </c>
      <c r="BH986">
        <v>508.407607142857</v>
      </c>
      <c r="BI986">
        <v>543.720392857143</v>
      </c>
      <c r="BJ986">
        <v>23.134225</v>
      </c>
      <c r="BK986">
        <v>20.2515392857143</v>
      </c>
      <c r="BL986">
        <v>498.573464285714</v>
      </c>
      <c r="BM986">
        <v>22.9410714285714</v>
      </c>
      <c r="BN986">
        <v>500.000428571429</v>
      </c>
      <c r="BO986">
        <v>73.890675</v>
      </c>
      <c r="BP986">
        <v>0.0567686428571429</v>
      </c>
      <c r="BQ986">
        <v>26.3151821428571</v>
      </c>
      <c r="BR986">
        <v>27.1876321428571</v>
      </c>
      <c r="BS986">
        <v>999.9</v>
      </c>
      <c r="BT986">
        <v>0</v>
      </c>
      <c r="BU986">
        <v>0</v>
      </c>
      <c r="BV986">
        <v>9996.60714285714</v>
      </c>
      <c r="BW986">
        <v>0</v>
      </c>
      <c r="BX986">
        <v>1099.20303571429</v>
      </c>
      <c r="BY986">
        <v>-35.3127392857143</v>
      </c>
      <c r="BZ986">
        <v>520.447535714286</v>
      </c>
      <c r="CA986">
        <v>554.959178571429</v>
      </c>
      <c r="CB986">
        <v>2.88269214285714</v>
      </c>
      <c r="CC986">
        <v>543.720392857143</v>
      </c>
      <c r="CD986">
        <v>20.2515392857143</v>
      </c>
      <c r="CE986">
        <v>1.70940285714286</v>
      </c>
      <c r="CF986">
        <v>1.49639928571429</v>
      </c>
      <c r="CG986">
        <v>14.9820785714286</v>
      </c>
      <c r="CH986">
        <v>12.931425</v>
      </c>
      <c r="CI986">
        <v>1999.99714285714</v>
      </c>
      <c r="CJ986">
        <v>0.979998035714286</v>
      </c>
      <c r="CK986">
        <v>0.0200022285714286</v>
      </c>
      <c r="CL986">
        <v>0</v>
      </c>
      <c r="CM986">
        <v>2.24434642857143</v>
      </c>
      <c r="CN986">
        <v>0</v>
      </c>
      <c r="CO986">
        <v>7641.51178571428</v>
      </c>
      <c r="CP986">
        <v>17300.1178571429</v>
      </c>
      <c r="CQ986">
        <v>46.687</v>
      </c>
      <c r="CR986">
        <v>47.2965</v>
      </c>
      <c r="CS986">
        <v>46.5553571428571</v>
      </c>
      <c r="CT986">
        <v>45.687</v>
      </c>
      <c r="CU986">
        <v>45.4955</v>
      </c>
      <c r="CV986">
        <v>1959.99678571429</v>
      </c>
      <c r="CW986">
        <v>40.0003571428571</v>
      </c>
      <c r="CX986">
        <v>0</v>
      </c>
      <c r="CY986">
        <v>1657134028.9</v>
      </c>
      <c r="CZ986">
        <v>0</v>
      </c>
      <c r="DA986">
        <v>0</v>
      </c>
      <c r="DB986" t="s">
        <v>356</v>
      </c>
      <c r="DC986">
        <v>1656081770.5</v>
      </c>
      <c r="DD986">
        <v>1655399214.6</v>
      </c>
      <c r="DE986">
        <v>0</v>
      </c>
      <c r="DF986">
        <v>0.134</v>
      </c>
      <c r="DG986">
        <v>-0.06</v>
      </c>
      <c r="DH986">
        <v>9.331</v>
      </c>
      <c r="DI986">
        <v>0.511</v>
      </c>
      <c r="DJ986">
        <v>421</v>
      </c>
      <c r="DK986">
        <v>25</v>
      </c>
      <c r="DL986">
        <v>1.93</v>
      </c>
      <c r="DM986">
        <v>0.15</v>
      </c>
      <c r="DN986">
        <v>-35.01401</v>
      </c>
      <c r="DO986">
        <v>-5.40824915572219</v>
      </c>
      <c r="DP986">
        <v>0.690163001688731</v>
      </c>
      <c r="DQ986">
        <v>0</v>
      </c>
      <c r="DR986">
        <v>2.8689295</v>
      </c>
      <c r="DS986">
        <v>0.158589793621008</v>
      </c>
      <c r="DT986">
        <v>0.0405985271869559</v>
      </c>
      <c r="DU986">
        <v>0</v>
      </c>
      <c r="DV986">
        <v>0</v>
      </c>
      <c r="DW986">
        <v>2</v>
      </c>
      <c r="DX986" t="s">
        <v>367</v>
      </c>
      <c r="DY986">
        <v>2.96552</v>
      </c>
      <c r="DZ986">
        <v>2.71096</v>
      </c>
      <c r="EA986">
        <v>0.0869445</v>
      </c>
      <c r="EB986">
        <v>0.0925524</v>
      </c>
      <c r="EC986">
        <v>0.0818367</v>
      </c>
      <c r="ED986">
        <v>0.0748923</v>
      </c>
      <c r="EE986">
        <v>35198.5</v>
      </c>
      <c r="EF986">
        <v>38217.2</v>
      </c>
      <c r="EG986">
        <v>34983.1</v>
      </c>
      <c r="EH986">
        <v>38248</v>
      </c>
      <c r="EI986">
        <v>45649</v>
      </c>
      <c r="EJ986">
        <v>51128.4</v>
      </c>
      <c r="EK986">
        <v>54794.9</v>
      </c>
      <c r="EL986">
        <v>61380.9</v>
      </c>
      <c r="EM986">
        <v>1.881</v>
      </c>
      <c r="EN986">
        <v>2.0158</v>
      </c>
      <c r="EO986">
        <v>0.0389814</v>
      </c>
      <c r="EP986">
        <v>0</v>
      </c>
      <c r="EQ986">
        <v>26.5524</v>
      </c>
      <c r="ER986">
        <v>999.9</v>
      </c>
      <c r="ES986">
        <v>33.836</v>
      </c>
      <c r="ET986">
        <v>40.012</v>
      </c>
      <c r="EU986">
        <v>33.9729</v>
      </c>
      <c r="EV986">
        <v>55.5734</v>
      </c>
      <c r="EW986">
        <v>35.4567</v>
      </c>
      <c r="EX986">
        <v>2</v>
      </c>
      <c r="EY986">
        <v>0.668984</v>
      </c>
      <c r="EZ986">
        <v>9.28105</v>
      </c>
      <c r="FA986">
        <v>19.9193</v>
      </c>
      <c r="FB986">
        <v>5.19932</v>
      </c>
      <c r="FC986">
        <v>12.0147</v>
      </c>
      <c r="FD986">
        <v>4.9752</v>
      </c>
      <c r="FE986">
        <v>3.294</v>
      </c>
      <c r="FF986">
        <v>9999</v>
      </c>
      <c r="FG986">
        <v>9999</v>
      </c>
      <c r="FH986">
        <v>9999</v>
      </c>
      <c r="FI986">
        <v>554.5</v>
      </c>
      <c r="FJ986">
        <v>1.8631</v>
      </c>
      <c r="FK986">
        <v>1.86783</v>
      </c>
      <c r="FL986">
        <v>1.86752</v>
      </c>
      <c r="FM986">
        <v>1.86874</v>
      </c>
      <c r="FN986">
        <v>1.86951</v>
      </c>
      <c r="FO986">
        <v>1.86554</v>
      </c>
      <c r="FP986">
        <v>1.86661</v>
      </c>
      <c r="FQ986">
        <v>1.86798</v>
      </c>
      <c r="FR986">
        <v>5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10.044</v>
      </c>
      <c r="GF986">
        <v>0.1932</v>
      </c>
      <c r="GG986">
        <v>5.21543574155078</v>
      </c>
      <c r="GH986">
        <v>0.0100486214095962</v>
      </c>
      <c r="GI986">
        <v>-1.74255938316833e-06</v>
      </c>
      <c r="GJ986">
        <v>3.40457676646056e-10</v>
      </c>
      <c r="GK986">
        <v>0.193157098174064</v>
      </c>
      <c r="GL986">
        <v>0</v>
      </c>
      <c r="GM986">
        <v>0</v>
      </c>
      <c r="GN986">
        <v>0</v>
      </c>
      <c r="GO986">
        <v>-4</v>
      </c>
      <c r="GP986">
        <v>2214</v>
      </c>
      <c r="GQ986">
        <v>1</v>
      </c>
      <c r="GR986">
        <v>18</v>
      </c>
      <c r="GS986">
        <v>17538</v>
      </c>
      <c r="GT986">
        <v>28913.9</v>
      </c>
      <c r="GU986">
        <v>1.72974</v>
      </c>
      <c r="GV986">
        <v>2.68066</v>
      </c>
      <c r="GW986">
        <v>2.24854</v>
      </c>
      <c r="GX986">
        <v>2.73193</v>
      </c>
      <c r="GY986">
        <v>1.99585</v>
      </c>
      <c r="GZ986">
        <v>2.38159</v>
      </c>
      <c r="HA986">
        <v>42.6439</v>
      </c>
      <c r="HB986">
        <v>14.097</v>
      </c>
      <c r="HC986">
        <v>18</v>
      </c>
      <c r="HD986">
        <v>501.45</v>
      </c>
      <c r="HE986">
        <v>594.935</v>
      </c>
      <c r="HF986">
        <v>15.6758</v>
      </c>
      <c r="HG986">
        <v>35.1615</v>
      </c>
      <c r="HH986">
        <v>29.9993</v>
      </c>
      <c r="HI986">
        <v>35.1009</v>
      </c>
      <c r="HJ986">
        <v>35.0049</v>
      </c>
      <c r="HK986">
        <v>34.6248</v>
      </c>
      <c r="HL986">
        <v>36.2632</v>
      </c>
      <c r="HM986">
        <v>0</v>
      </c>
      <c r="HN986">
        <v>15.5205</v>
      </c>
      <c r="HO986">
        <v>588.081</v>
      </c>
      <c r="HP986">
        <v>20.2519</v>
      </c>
      <c r="HQ986">
        <v>101.566</v>
      </c>
      <c r="HR986">
        <v>102.149</v>
      </c>
    </row>
    <row r="987" spans="1:226">
      <c r="A987">
        <v>971</v>
      </c>
      <c r="B987">
        <v>1657134053.6</v>
      </c>
      <c r="C987">
        <v>14021</v>
      </c>
      <c r="D987" t="s">
        <v>2309</v>
      </c>
      <c r="E987" t="s">
        <v>2310</v>
      </c>
      <c r="F987">
        <v>5</v>
      </c>
      <c r="G987" t="s">
        <v>2244</v>
      </c>
      <c r="H987" t="s">
        <v>354</v>
      </c>
      <c r="I987">
        <v>1657134046.1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587.643795977537</v>
      </c>
      <c r="AK987">
        <v>560.652515151515</v>
      </c>
      <c r="AL987">
        <v>3.28217956627712</v>
      </c>
      <c r="AM987">
        <v>66.8954142111081</v>
      </c>
      <c r="AN987">
        <f>(AP987 - AO987 + BO987*1E3/(8.314*(BQ987+273.15)) * AR987/BN987 * AQ987) * BN987/(100*BB987) * 1000/(1000 - AP987)</f>
        <v>0</v>
      </c>
      <c r="AO987">
        <v>20.2624060689709</v>
      </c>
      <c r="AP987">
        <v>23.0951284848485</v>
      </c>
      <c r="AQ987">
        <v>-0.00063264069675878</v>
      </c>
      <c r="AR987">
        <v>77.468627987597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6</v>
      </c>
      <c r="BC987">
        <v>0.5</v>
      </c>
      <c r="BD987" t="s">
        <v>355</v>
      </c>
      <c r="BE987">
        <v>2</v>
      </c>
      <c r="BF987" t="b">
        <v>1</v>
      </c>
      <c r="BG987">
        <v>1657134046.1</v>
      </c>
      <c r="BH987">
        <v>525.243666666667</v>
      </c>
      <c r="BI987">
        <v>561.150518518518</v>
      </c>
      <c r="BJ987">
        <v>23.1129925925926</v>
      </c>
      <c r="BK987">
        <v>20.2544</v>
      </c>
      <c r="BL987">
        <v>515.266851851852</v>
      </c>
      <c r="BM987">
        <v>22.9198444444444</v>
      </c>
      <c r="BN987">
        <v>500.013555555555</v>
      </c>
      <c r="BO987">
        <v>73.8900333333333</v>
      </c>
      <c r="BP987">
        <v>0.0569375666666667</v>
      </c>
      <c r="BQ987">
        <v>26.3037814814815</v>
      </c>
      <c r="BR987">
        <v>27.1783111111111</v>
      </c>
      <c r="BS987">
        <v>999.9</v>
      </c>
      <c r="BT987">
        <v>0</v>
      </c>
      <c r="BU987">
        <v>0</v>
      </c>
      <c r="BV987">
        <v>9996.48148148148</v>
      </c>
      <c r="BW987">
        <v>0</v>
      </c>
      <c r="BX987">
        <v>938.797481481482</v>
      </c>
      <c r="BY987">
        <v>-35.906737037037</v>
      </c>
      <c r="BZ987">
        <v>537.670703703704</v>
      </c>
      <c r="CA987">
        <v>572.751259259259</v>
      </c>
      <c r="CB987">
        <v>2.85859777777778</v>
      </c>
      <c r="CC987">
        <v>561.150518518518</v>
      </c>
      <c r="CD987">
        <v>20.2544</v>
      </c>
      <c r="CE987">
        <v>1.70781962962963</v>
      </c>
      <c r="CF987">
        <v>1.49659888888889</v>
      </c>
      <c r="CG987">
        <v>14.9676925925926</v>
      </c>
      <c r="CH987">
        <v>12.9334555555556</v>
      </c>
      <c r="CI987">
        <v>2000.01</v>
      </c>
      <c r="CJ987">
        <v>0.979998</v>
      </c>
      <c r="CK987">
        <v>0.0200022666666667</v>
      </c>
      <c r="CL987">
        <v>0</v>
      </c>
      <c r="CM987">
        <v>2.27953703703704</v>
      </c>
      <c r="CN987">
        <v>0</v>
      </c>
      <c r="CO987">
        <v>7575.88925925926</v>
      </c>
      <c r="CP987">
        <v>17300.2222222222</v>
      </c>
      <c r="CQ987">
        <v>46.6801111111111</v>
      </c>
      <c r="CR987">
        <v>47.2775555555556</v>
      </c>
      <c r="CS987">
        <v>46.539037037037</v>
      </c>
      <c r="CT987">
        <v>45.6801111111111</v>
      </c>
      <c r="CU987">
        <v>45.4743333333333</v>
      </c>
      <c r="CV987">
        <v>1960.00925925926</v>
      </c>
      <c r="CW987">
        <v>40.0007407407407</v>
      </c>
      <c r="CX987">
        <v>0</v>
      </c>
      <c r="CY987">
        <v>1657134033.7</v>
      </c>
      <c r="CZ987">
        <v>0</v>
      </c>
      <c r="DA987">
        <v>0</v>
      </c>
      <c r="DB987" t="s">
        <v>356</v>
      </c>
      <c r="DC987">
        <v>1656081770.5</v>
      </c>
      <c r="DD987">
        <v>1655399214.6</v>
      </c>
      <c r="DE987">
        <v>0</v>
      </c>
      <c r="DF987">
        <v>0.134</v>
      </c>
      <c r="DG987">
        <v>-0.06</v>
      </c>
      <c r="DH987">
        <v>9.331</v>
      </c>
      <c r="DI987">
        <v>0.511</v>
      </c>
      <c r="DJ987">
        <v>421</v>
      </c>
      <c r="DK987">
        <v>25</v>
      </c>
      <c r="DL987">
        <v>1.93</v>
      </c>
      <c r="DM987">
        <v>0.15</v>
      </c>
      <c r="DN987">
        <v>-35.6241175</v>
      </c>
      <c r="DO987">
        <v>-7.4682112570356</v>
      </c>
      <c r="DP987">
        <v>0.858273917198786</v>
      </c>
      <c r="DQ987">
        <v>0</v>
      </c>
      <c r="DR987">
        <v>2.871189</v>
      </c>
      <c r="DS987">
        <v>-0.274686754221392</v>
      </c>
      <c r="DT987">
        <v>0.0269416174161835</v>
      </c>
      <c r="DU987">
        <v>0</v>
      </c>
      <c r="DV987">
        <v>0</v>
      </c>
      <c r="DW987">
        <v>2</v>
      </c>
      <c r="DX987" t="s">
        <v>367</v>
      </c>
      <c r="DY987">
        <v>2.96549</v>
      </c>
      <c r="DZ987">
        <v>2.71047</v>
      </c>
      <c r="EA987">
        <v>0.0888746</v>
      </c>
      <c r="EB987">
        <v>0.0945587</v>
      </c>
      <c r="EC987">
        <v>0.081792</v>
      </c>
      <c r="ED987">
        <v>0.0748742</v>
      </c>
      <c r="EE987">
        <v>35124.3</v>
      </c>
      <c r="EF987">
        <v>38133.8</v>
      </c>
      <c r="EG987">
        <v>34983.3</v>
      </c>
      <c r="EH987">
        <v>38249.1</v>
      </c>
      <c r="EI987">
        <v>45651.1</v>
      </c>
      <c r="EJ987">
        <v>51130.2</v>
      </c>
      <c r="EK987">
        <v>54794.8</v>
      </c>
      <c r="EL987">
        <v>61381.8</v>
      </c>
      <c r="EM987">
        <v>1.8804</v>
      </c>
      <c r="EN987">
        <v>2.0164</v>
      </c>
      <c r="EO987">
        <v>0.0371337</v>
      </c>
      <c r="EP987">
        <v>0</v>
      </c>
      <c r="EQ987">
        <v>26.5412</v>
      </c>
      <c r="ER987">
        <v>999.9</v>
      </c>
      <c r="ES987">
        <v>33.836</v>
      </c>
      <c r="ET987">
        <v>40.012</v>
      </c>
      <c r="EU987">
        <v>33.9711</v>
      </c>
      <c r="EV987">
        <v>55.1634</v>
      </c>
      <c r="EW987">
        <v>35.4567</v>
      </c>
      <c r="EX987">
        <v>2</v>
      </c>
      <c r="EY987">
        <v>0.667967</v>
      </c>
      <c r="EZ987">
        <v>9.28105</v>
      </c>
      <c r="FA987">
        <v>19.9191</v>
      </c>
      <c r="FB987">
        <v>5.19812</v>
      </c>
      <c r="FC987">
        <v>12.0123</v>
      </c>
      <c r="FD987">
        <v>4.9752</v>
      </c>
      <c r="FE987">
        <v>3.294</v>
      </c>
      <c r="FF987">
        <v>9999</v>
      </c>
      <c r="FG987">
        <v>9999</v>
      </c>
      <c r="FH987">
        <v>9999</v>
      </c>
      <c r="FI987">
        <v>554.5</v>
      </c>
      <c r="FJ987">
        <v>1.8631</v>
      </c>
      <c r="FK987">
        <v>1.86783</v>
      </c>
      <c r="FL987">
        <v>1.86752</v>
      </c>
      <c r="FM987">
        <v>1.86877</v>
      </c>
      <c r="FN987">
        <v>1.86951</v>
      </c>
      <c r="FO987">
        <v>1.86554</v>
      </c>
      <c r="FP987">
        <v>1.86652</v>
      </c>
      <c r="FQ987">
        <v>1.86798</v>
      </c>
      <c r="FR987">
        <v>5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10.18</v>
      </c>
      <c r="GF987">
        <v>0.1932</v>
      </c>
      <c r="GG987">
        <v>5.21543574155078</v>
      </c>
      <c r="GH987">
        <v>0.0100486214095962</v>
      </c>
      <c r="GI987">
        <v>-1.74255938316833e-06</v>
      </c>
      <c r="GJ987">
        <v>3.40457676646056e-10</v>
      </c>
      <c r="GK987">
        <v>0.193157098174064</v>
      </c>
      <c r="GL987">
        <v>0</v>
      </c>
      <c r="GM987">
        <v>0</v>
      </c>
      <c r="GN987">
        <v>0</v>
      </c>
      <c r="GO987">
        <v>-4</v>
      </c>
      <c r="GP987">
        <v>2214</v>
      </c>
      <c r="GQ987">
        <v>1</v>
      </c>
      <c r="GR987">
        <v>18</v>
      </c>
      <c r="GS987">
        <v>17538.1</v>
      </c>
      <c r="GT987">
        <v>28914</v>
      </c>
      <c r="GU987">
        <v>1.77124</v>
      </c>
      <c r="GV987">
        <v>2.677</v>
      </c>
      <c r="GW987">
        <v>2.24854</v>
      </c>
      <c r="GX987">
        <v>2.73071</v>
      </c>
      <c r="GY987">
        <v>1.99585</v>
      </c>
      <c r="GZ987">
        <v>2.35718</v>
      </c>
      <c r="HA987">
        <v>42.6439</v>
      </c>
      <c r="HB987">
        <v>14.0795</v>
      </c>
      <c r="HC987">
        <v>18</v>
      </c>
      <c r="HD987">
        <v>500.962</v>
      </c>
      <c r="HE987">
        <v>595.316</v>
      </c>
      <c r="HF987">
        <v>15.6665</v>
      </c>
      <c r="HG987">
        <v>35.1506</v>
      </c>
      <c r="HH987">
        <v>29.9991</v>
      </c>
      <c r="HI987">
        <v>35.0912</v>
      </c>
      <c r="HJ987">
        <v>34.9953</v>
      </c>
      <c r="HK987">
        <v>35.4528</v>
      </c>
      <c r="HL987">
        <v>36.2632</v>
      </c>
      <c r="HM987">
        <v>0</v>
      </c>
      <c r="HN987">
        <v>15.5006</v>
      </c>
      <c r="HO987">
        <v>608.218</v>
      </c>
      <c r="HP987">
        <v>20.2259</v>
      </c>
      <c r="HQ987">
        <v>101.566</v>
      </c>
      <c r="HR987">
        <v>102.151</v>
      </c>
    </row>
    <row r="988" spans="1:226">
      <c r="A988">
        <v>972</v>
      </c>
      <c r="B988">
        <v>1657134058.6</v>
      </c>
      <c r="C988">
        <v>14026</v>
      </c>
      <c r="D988" t="s">
        <v>2311</v>
      </c>
      <c r="E988" t="s">
        <v>2312</v>
      </c>
      <c r="F988">
        <v>5</v>
      </c>
      <c r="G988" t="s">
        <v>2244</v>
      </c>
      <c r="H988" t="s">
        <v>354</v>
      </c>
      <c r="I988">
        <v>1657134050.81429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605.354324748946</v>
      </c>
      <c r="AK988">
        <v>577.584345454545</v>
      </c>
      <c r="AL988">
        <v>3.40758100691192</v>
      </c>
      <c r="AM988">
        <v>66.8954142111081</v>
      </c>
      <c r="AN988">
        <f>(AP988 - AO988 + BO988*1E3/(8.314*(BQ988+273.15)) * AR988/BN988 * AQ988) * BN988/(100*BB988) * 1000/(1000 - AP988)</f>
        <v>0</v>
      </c>
      <c r="AO988">
        <v>20.2578791530454</v>
      </c>
      <c r="AP988">
        <v>23.080883030303</v>
      </c>
      <c r="AQ988">
        <v>-0.00812425666777741</v>
      </c>
      <c r="AR988">
        <v>77.468627987597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6</v>
      </c>
      <c r="BC988">
        <v>0.5</v>
      </c>
      <c r="BD988" t="s">
        <v>355</v>
      </c>
      <c r="BE988">
        <v>2</v>
      </c>
      <c r="BF988" t="b">
        <v>1</v>
      </c>
      <c r="BG988">
        <v>1657134050.81429</v>
      </c>
      <c r="BH988">
        <v>540.407107142857</v>
      </c>
      <c r="BI988">
        <v>577.188142857143</v>
      </c>
      <c r="BJ988">
        <v>23.09915</v>
      </c>
      <c r="BK988">
        <v>20.256575</v>
      </c>
      <c r="BL988">
        <v>530.302392857143</v>
      </c>
      <c r="BM988">
        <v>22.9059857142857</v>
      </c>
      <c r="BN988">
        <v>499.960964285714</v>
      </c>
      <c r="BO988">
        <v>73.8906428571429</v>
      </c>
      <c r="BP988">
        <v>0.0569037142857143</v>
      </c>
      <c r="BQ988">
        <v>26.2934714285714</v>
      </c>
      <c r="BR988">
        <v>27.1692</v>
      </c>
      <c r="BS988">
        <v>999.9</v>
      </c>
      <c r="BT988">
        <v>0</v>
      </c>
      <c r="BU988">
        <v>0</v>
      </c>
      <c r="BV988">
        <v>9996.78571428571</v>
      </c>
      <c r="BW988">
        <v>0</v>
      </c>
      <c r="BX988">
        <v>742.875714285714</v>
      </c>
      <c r="BY988">
        <v>-36.7808678571429</v>
      </c>
      <c r="BZ988">
        <v>553.185107142857</v>
      </c>
      <c r="CA988">
        <v>589.121607142857</v>
      </c>
      <c r="CB988">
        <v>2.84257892857143</v>
      </c>
      <c r="CC988">
        <v>577.188142857143</v>
      </c>
      <c r="CD988">
        <v>20.256575</v>
      </c>
      <c r="CE988">
        <v>1.70681071428571</v>
      </c>
      <c r="CF988">
        <v>1.49677214285714</v>
      </c>
      <c r="CG988">
        <v>14.9585107142857</v>
      </c>
      <c r="CH988">
        <v>12.9352178571429</v>
      </c>
      <c r="CI988">
        <v>1999.9825</v>
      </c>
      <c r="CJ988">
        <v>0.979997714285714</v>
      </c>
      <c r="CK988">
        <v>0.0200025714285714</v>
      </c>
      <c r="CL988">
        <v>0</v>
      </c>
      <c r="CM988">
        <v>2.26409285714286</v>
      </c>
      <c r="CN988">
        <v>0</v>
      </c>
      <c r="CO988">
        <v>7500.65535714286</v>
      </c>
      <c r="CP988">
        <v>17299.9857142857</v>
      </c>
      <c r="CQ988">
        <v>46.6715</v>
      </c>
      <c r="CR988">
        <v>47.2588571428571</v>
      </c>
      <c r="CS988">
        <v>46.5199285714286</v>
      </c>
      <c r="CT988">
        <v>45.6604285714286</v>
      </c>
      <c r="CU988">
        <v>45.455</v>
      </c>
      <c r="CV988">
        <v>1959.98178571429</v>
      </c>
      <c r="CW988">
        <v>40.0007142857143</v>
      </c>
      <c r="CX988">
        <v>0</v>
      </c>
      <c r="CY988">
        <v>1657134039.1</v>
      </c>
      <c r="CZ988">
        <v>0</v>
      </c>
      <c r="DA988">
        <v>0</v>
      </c>
      <c r="DB988" t="s">
        <v>356</v>
      </c>
      <c r="DC988">
        <v>1656081770.5</v>
      </c>
      <c r="DD988">
        <v>1655399214.6</v>
      </c>
      <c r="DE988">
        <v>0</v>
      </c>
      <c r="DF988">
        <v>0.134</v>
      </c>
      <c r="DG988">
        <v>-0.06</v>
      </c>
      <c r="DH988">
        <v>9.331</v>
      </c>
      <c r="DI988">
        <v>0.511</v>
      </c>
      <c r="DJ988">
        <v>421</v>
      </c>
      <c r="DK988">
        <v>25</v>
      </c>
      <c r="DL988">
        <v>1.93</v>
      </c>
      <c r="DM988">
        <v>0.15</v>
      </c>
      <c r="DN988">
        <v>-36.163785</v>
      </c>
      <c r="DO988">
        <v>-9.51146566604122</v>
      </c>
      <c r="DP988">
        <v>1.01912459531453</v>
      </c>
      <c r="DQ988">
        <v>0</v>
      </c>
      <c r="DR988">
        <v>2.85556675</v>
      </c>
      <c r="DS988">
        <v>-0.231893470919325</v>
      </c>
      <c r="DT988">
        <v>0.0232053329417507</v>
      </c>
      <c r="DU988">
        <v>0</v>
      </c>
      <c r="DV988">
        <v>0</v>
      </c>
      <c r="DW988">
        <v>2</v>
      </c>
      <c r="DX988" t="s">
        <v>367</v>
      </c>
      <c r="DY988">
        <v>2.96487</v>
      </c>
      <c r="DZ988">
        <v>2.71147</v>
      </c>
      <c r="EA988">
        <v>0.0908511</v>
      </c>
      <c r="EB988">
        <v>0.0965116</v>
      </c>
      <c r="EC988">
        <v>0.0817737</v>
      </c>
      <c r="ED988">
        <v>0.0748668</v>
      </c>
      <c r="EE988">
        <v>35048.7</v>
      </c>
      <c r="EF988">
        <v>38052.2</v>
      </c>
      <c r="EG988">
        <v>34983.8</v>
      </c>
      <c r="EH988">
        <v>38249.7</v>
      </c>
      <c r="EI988">
        <v>45653</v>
      </c>
      <c r="EJ988">
        <v>51132.2</v>
      </c>
      <c r="EK988">
        <v>54795.9</v>
      </c>
      <c r="EL988">
        <v>61383.6</v>
      </c>
      <c r="EM988">
        <v>1.8806</v>
      </c>
      <c r="EN988">
        <v>2.017</v>
      </c>
      <c r="EO988">
        <v>0.0367761</v>
      </c>
      <c r="EP988">
        <v>0</v>
      </c>
      <c r="EQ988">
        <v>26.53</v>
      </c>
      <c r="ER988">
        <v>999.9</v>
      </c>
      <c r="ES988">
        <v>33.836</v>
      </c>
      <c r="ET988">
        <v>40.022</v>
      </c>
      <c r="EU988">
        <v>33.9864</v>
      </c>
      <c r="EV988">
        <v>55.6834</v>
      </c>
      <c r="EW988">
        <v>35.5208</v>
      </c>
      <c r="EX988">
        <v>2</v>
      </c>
      <c r="EY988">
        <v>0.667276</v>
      </c>
      <c r="EZ988">
        <v>9.28105</v>
      </c>
      <c r="FA988">
        <v>19.9195</v>
      </c>
      <c r="FB988">
        <v>5.19812</v>
      </c>
      <c r="FC988">
        <v>12.0135</v>
      </c>
      <c r="FD988">
        <v>4.9756</v>
      </c>
      <c r="FE988">
        <v>3.294</v>
      </c>
      <c r="FF988">
        <v>9999</v>
      </c>
      <c r="FG988">
        <v>9999</v>
      </c>
      <c r="FH988">
        <v>9999</v>
      </c>
      <c r="FI988">
        <v>554.5</v>
      </c>
      <c r="FJ988">
        <v>1.8631</v>
      </c>
      <c r="FK988">
        <v>1.86774</v>
      </c>
      <c r="FL988">
        <v>1.86752</v>
      </c>
      <c r="FM988">
        <v>1.86874</v>
      </c>
      <c r="FN988">
        <v>1.86951</v>
      </c>
      <c r="FO988">
        <v>1.86554</v>
      </c>
      <c r="FP988">
        <v>1.86661</v>
      </c>
      <c r="FQ988">
        <v>1.86798</v>
      </c>
      <c r="FR988">
        <v>5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10.319</v>
      </c>
      <c r="GF988">
        <v>0.1932</v>
      </c>
      <c r="GG988">
        <v>5.21543574155078</v>
      </c>
      <c r="GH988">
        <v>0.0100486214095962</v>
      </c>
      <c r="GI988">
        <v>-1.74255938316833e-06</v>
      </c>
      <c r="GJ988">
        <v>3.40457676646056e-10</v>
      </c>
      <c r="GK988">
        <v>0.193157098174064</v>
      </c>
      <c r="GL988">
        <v>0</v>
      </c>
      <c r="GM988">
        <v>0</v>
      </c>
      <c r="GN988">
        <v>0</v>
      </c>
      <c r="GO988">
        <v>-4</v>
      </c>
      <c r="GP988">
        <v>2214</v>
      </c>
      <c r="GQ988">
        <v>1</v>
      </c>
      <c r="GR988">
        <v>18</v>
      </c>
      <c r="GS988">
        <v>17538.1</v>
      </c>
      <c r="GT988">
        <v>28914.1</v>
      </c>
      <c r="GU988">
        <v>1.8103</v>
      </c>
      <c r="GV988">
        <v>2.67456</v>
      </c>
      <c r="GW988">
        <v>2.24854</v>
      </c>
      <c r="GX988">
        <v>2.73071</v>
      </c>
      <c r="GY988">
        <v>1.99585</v>
      </c>
      <c r="GZ988">
        <v>2.35352</v>
      </c>
      <c r="HA988">
        <v>42.6171</v>
      </c>
      <c r="HB988">
        <v>14.0883</v>
      </c>
      <c r="HC988">
        <v>18</v>
      </c>
      <c r="HD988">
        <v>501.025</v>
      </c>
      <c r="HE988">
        <v>595.699</v>
      </c>
      <c r="HF988">
        <v>15.6582</v>
      </c>
      <c r="HG988">
        <v>35.139</v>
      </c>
      <c r="HH988">
        <v>29.9993</v>
      </c>
      <c r="HI988">
        <v>35.0817</v>
      </c>
      <c r="HJ988">
        <v>34.9859</v>
      </c>
      <c r="HK988">
        <v>36.2319</v>
      </c>
      <c r="HL988">
        <v>36.2632</v>
      </c>
      <c r="HM988">
        <v>0</v>
      </c>
      <c r="HN988">
        <v>15.4834</v>
      </c>
      <c r="HO988">
        <v>621.613</v>
      </c>
      <c r="HP988">
        <v>20.2036</v>
      </c>
      <c r="HQ988">
        <v>101.568</v>
      </c>
      <c r="HR988">
        <v>102.153</v>
      </c>
    </row>
    <row r="989" spans="1:226">
      <c r="A989">
        <v>973</v>
      </c>
      <c r="B989">
        <v>1657134063.6</v>
      </c>
      <c r="C989">
        <v>14031</v>
      </c>
      <c r="D989" t="s">
        <v>2313</v>
      </c>
      <c r="E989" t="s">
        <v>2314</v>
      </c>
      <c r="F989">
        <v>5</v>
      </c>
      <c r="G989" t="s">
        <v>2244</v>
      </c>
      <c r="H989" t="s">
        <v>354</v>
      </c>
      <c r="I989">
        <v>1657134056.1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622.238186026068</v>
      </c>
      <c r="AK989">
        <v>594.267503030303</v>
      </c>
      <c r="AL989">
        <v>3.31358602686153</v>
      </c>
      <c r="AM989">
        <v>66.8954142111081</v>
      </c>
      <c r="AN989">
        <f>(AP989 - AO989 + BO989*1E3/(8.314*(BQ989+273.15)) * AR989/BN989 * AQ989) * BN989/(100*BB989) * 1000/(1000 - AP989)</f>
        <v>0</v>
      </c>
      <c r="AO989">
        <v>20.2496825863552</v>
      </c>
      <c r="AP989">
        <v>23.0678096969697</v>
      </c>
      <c r="AQ989">
        <v>0.000214171467441655</v>
      </c>
      <c r="AR989">
        <v>77.468627987597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6</v>
      </c>
      <c r="BC989">
        <v>0.5</v>
      </c>
      <c r="BD989" t="s">
        <v>355</v>
      </c>
      <c r="BE989">
        <v>2</v>
      </c>
      <c r="BF989" t="b">
        <v>1</v>
      </c>
      <c r="BG989">
        <v>1657134056.1</v>
      </c>
      <c r="BH989">
        <v>557.676851851852</v>
      </c>
      <c r="BI989">
        <v>594.973037037037</v>
      </c>
      <c r="BJ989">
        <v>23.086537037037</v>
      </c>
      <c r="BK989">
        <v>20.2559222222222</v>
      </c>
      <c r="BL989">
        <v>547.427</v>
      </c>
      <c r="BM989">
        <v>22.8933814814815</v>
      </c>
      <c r="BN989">
        <v>499.985592592593</v>
      </c>
      <c r="BO989">
        <v>73.8914074074074</v>
      </c>
      <c r="BP989">
        <v>0.0569992407407407</v>
      </c>
      <c r="BQ989">
        <v>26.2748666666667</v>
      </c>
      <c r="BR989">
        <v>27.1561925925926</v>
      </c>
      <c r="BS989">
        <v>999.9</v>
      </c>
      <c r="BT989">
        <v>0</v>
      </c>
      <c r="BU989">
        <v>0</v>
      </c>
      <c r="BV989">
        <v>9995.18518518518</v>
      </c>
      <c r="BW989">
        <v>0</v>
      </c>
      <c r="BX989">
        <v>621.090259259259</v>
      </c>
      <c r="BY989">
        <v>-37.2960518518518</v>
      </c>
      <c r="BZ989">
        <v>570.855777777778</v>
      </c>
      <c r="CA989">
        <v>607.273703703704</v>
      </c>
      <c r="CB989">
        <v>2.83061814814815</v>
      </c>
      <c r="CC989">
        <v>594.973037037037</v>
      </c>
      <c r="CD989">
        <v>20.2559222222222</v>
      </c>
      <c r="CE989">
        <v>1.70589666666667</v>
      </c>
      <c r="CF989">
        <v>1.49673925925926</v>
      </c>
      <c r="CG989">
        <v>14.9501925925926</v>
      </c>
      <c r="CH989">
        <v>12.9348925925926</v>
      </c>
      <c r="CI989">
        <v>1999.96592592593</v>
      </c>
      <c r="CJ989">
        <v>0.979997555555555</v>
      </c>
      <c r="CK989">
        <v>0.0200027407407407</v>
      </c>
      <c r="CL989">
        <v>0</v>
      </c>
      <c r="CM989">
        <v>2.27142962962963</v>
      </c>
      <c r="CN989">
        <v>0</v>
      </c>
      <c r="CO989">
        <v>7471.61333333333</v>
      </c>
      <c r="CP989">
        <v>17299.8407407407</v>
      </c>
      <c r="CQ989">
        <v>46.6525555555556</v>
      </c>
      <c r="CR989">
        <v>47.2522962962963</v>
      </c>
      <c r="CS989">
        <v>46.5045925925926</v>
      </c>
      <c r="CT989">
        <v>45.6387777777778</v>
      </c>
      <c r="CU989">
        <v>45.437</v>
      </c>
      <c r="CV989">
        <v>1959.96555555556</v>
      </c>
      <c r="CW989">
        <v>40.0007407407407</v>
      </c>
      <c r="CX989">
        <v>0</v>
      </c>
      <c r="CY989">
        <v>1657134043.9</v>
      </c>
      <c r="CZ989">
        <v>0</v>
      </c>
      <c r="DA989">
        <v>0</v>
      </c>
      <c r="DB989" t="s">
        <v>356</v>
      </c>
      <c r="DC989">
        <v>1656081770.5</v>
      </c>
      <c r="DD989">
        <v>1655399214.6</v>
      </c>
      <c r="DE989">
        <v>0</v>
      </c>
      <c r="DF989">
        <v>0.134</v>
      </c>
      <c r="DG989">
        <v>-0.06</v>
      </c>
      <c r="DH989">
        <v>9.331</v>
      </c>
      <c r="DI989">
        <v>0.511</v>
      </c>
      <c r="DJ989">
        <v>421</v>
      </c>
      <c r="DK989">
        <v>25</v>
      </c>
      <c r="DL989">
        <v>1.93</v>
      </c>
      <c r="DM989">
        <v>0.15</v>
      </c>
      <c r="DN989">
        <v>-37.0315175</v>
      </c>
      <c r="DO989">
        <v>-6.16062776735459</v>
      </c>
      <c r="DP989">
        <v>0.71341854226236</v>
      </c>
      <c r="DQ989">
        <v>0</v>
      </c>
      <c r="DR989">
        <v>2.8382645</v>
      </c>
      <c r="DS989">
        <v>-0.136607729831151</v>
      </c>
      <c r="DT989">
        <v>0.0153948263955785</v>
      </c>
      <c r="DU989">
        <v>0</v>
      </c>
      <c r="DV989">
        <v>0</v>
      </c>
      <c r="DW989">
        <v>2</v>
      </c>
      <c r="DX989" t="s">
        <v>367</v>
      </c>
      <c r="DY989">
        <v>2.96556</v>
      </c>
      <c r="DZ989">
        <v>2.71037</v>
      </c>
      <c r="EA989">
        <v>0.0927464</v>
      </c>
      <c r="EB989">
        <v>0.0984033</v>
      </c>
      <c r="EC989">
        <v>0.0817395</v>
      </c>
      <c r="ED989">
        <v>0.0748501</v>
      </c>
      <c r="EE989">
        <v>34976.6</v>
      </c>
      <c r="EF989">
        <v>37973.8</v>
      </c>
      <c r="EG989">
        <v>34984.7</v>
      </c>
      <c r="EH989">
        <v>38251</v>
      </c>
      <c r="EI989">
        <v>45655.2</v>
      </c>
      <c r="EJ989">
        <v>51134.4</v>
      </c>
      <c r="EK989">
        <v>54796.4</v>
      </c>
      <c r="EL989">
        <v>61385.1</v>
      </c>
      <c r="EM989">
        <v>1.8794</v>
      </c>
      <c r="EN989">
        <v>2.016</v>
      </c>
      <c r="EO989">
        <v>0.0375807</v>
      </c>
      <c r="EP989">
        <v>0</v>
      </c>
      <c r="EQ989">
        <v>26.5183</v>
      </c>
      <c r="ER989">
        <v>999.9</v>
      </c>
      <c r="ES989">
        <v>33.836</v>
      </c>
      <c r="ET989">
        <v>40.012</v>
      </c>
      <c r="EU989">
        <v>33.9693</v>
      </c>
      <c r="EV989">
        <v>55.5434</v>
      </c>
      <c r="EW989">
        <v>35.4688</v>
      </c>
      <c r="EX989">
        <v>2</v>
      </c>
      <c r="EY989">
        <v>0.666504</v>
      </c>
      <c r="EZ989">
        <v>9.28105</v>
      </c>
      <c r="FA989">
        <v>19.9192</v>
      </c>
      <c r="FB989">
        <v>5.19812</v>
      </c>
      <c r="FC989">
        <v>12.0099</v>
      </c>
      <c r="FD989">
        <v>4.9752</v>
      </c>
      <c r="FE989">
        <v>3.294</v>
      </c>
      <c r="FF989">
        <v>9999</v>
      </c>
      <c r="FG989">
        <v>9999</v>
      </c>
      <c r="FH989">
        <v>9999</v>
      </c>
      <c r="FI989">
        <v>554.5</v>
      </c>
      <c r="FJ989">
        <v>1.8631</v>
      </c>
      <c r="FK989">
        <v>1.8678</v>
      </c>
      <c r="FL989">
        <v>1.86752</v>
      </c>
      <c r="FM989">
        <v>1.86874</v>
      </c>
      <c r="FN989">
        <v>1.86951</v>
      </c>
      <c r="FO989">
        <v>1.86554</v>
      </c>
      <c r="FP989">
        <v>1.86652</v>
      </c>
      <c r="FQ989">
        <v>1.86798</v>
      </c>
      <c r="FR989">
        <v>5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10.453</v>
      </c>
      <c r="GF989">
        <v>0.1931</v>
      </c>
      <c r="GG989">
        <v>5.21543574155078</v>
      </c>
      <c r="GH989">
        <v>0.0100486214095962</v>
      </c>
      <c r="GI989">
        <v>-1.74255938316833e-06</v>
      </c>
      <c r="GJ989">
        <v>3.40457676646056e-10</v>
      </c>
      <c r="GK989">
        <v>0.193157098174064</v>
      </c>
      <c r="GL989">
        <v>0</v>
      </c>
      <c r="GM989">
        <v>0</v>
      </c>
      <c r="GN989">
        <v>0</v>
      </c>
      <c r="GO989">
        <v>-4</v>
      </c>
      <c r="GP989">
        <v>2214</v>
      </c>
      <c r="GQ989">
        <v>1</v>
      </c>
      <c r="GR989">
        <v>18</v>
      </c>
      <c r="GS989">
        <v>17538.2</v>
      </c>
      <c r="GT989">
        <v>28914.2</v>
      </c>
      <c r="GU989">
        <v>1.85059</v>
      </c>
      <c r="GV989">
        <v>2.68066</v>
      </c>
      <c r="GW989">
        <v>2.24854</v>
      </c>
      <c r="GX989">
        <v>2.72949</v>
      </c>
      <c r="GY989">
        <v>1.99585</v>
      </c>
      <c r="GZ989">
        <v>2.31689</v>
      </c>
      <c r="HA989">
        <v>42.6171</v>
      </c>
      <c r="HB989">
        <v>14.062</v>
      </c>
      <c r="HC989">
        <v>18</v>
      </c>
      <c r="HD989">
        <v>500.123</v>
      </c>
      <c r="HE989">
        <v>594.824</v>
      </c>
      <c r="HF989">
        <v>15.6514</v>
      </c>
      <c r="HG989">
        <v>35.1261</v>
      </c>
      <c r="HH989">
        <v>29.9992</v>
      </c>
      <c r="HI989">
        <v>35.0714</v>
      </c>
      <c r="HJ989">
        <v>34.9763</v>
      </c>
      <c r="HK989">
        <v>37.0451</v>
      </c>
      <c r="HL989">
        <v>36.2632</v>
      </c>
      <c r="HM989">
        <v>0</v>
      </c>
      <c r="HN989">
        <v>15.4693</v>
      </c>
      <c r="HO989">
        <v>641.711</v>
      </c>
      <c r="HP989">
        <v>20.1853</v>
      </c>
      <c r="HQ989">
        <v>101.57</v>
      </c>
      <c r="HR989">
        <v>102.156</v>
      </c>
    </row>
    <row r="990" spans="1:226">
      <c r="A990">
        <v>974</v>
      </c>
      <c r="B990">
        <v>1657134068.6</v>
      </c>
      <c r="C990">
        <v>14036</v>
      </c>
      <c r="D990" t="s">
        <v>2315</v>
      </c>
      <c r="E990" t="s">
        <v>2316</v>
      </c>
      <c r="F990">
        <v>5</v>
      </c>
      <c r="G990" t="s">
        <v>2244</v>
      </c>
      <c r="H990" t="s">
        <v>354</v>
      </c>
      <c r="I990">
        <v>1657134060.81429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639.884829340686</v>
      </c>
      <c r="AK990">
        <v>611.138927272727</v>
      </c>
      <c r="AL990">
        <v>3.40965591339815</v>
      </c>
      <c r="AM990">
        <v>66.8954142111081</v>
      </c>
      <c r="AN990">
        <f>(AP990 - AO990 + BO990*1E3/(8.314*(BQ990+273.15)) * AR990/BN990 * AQ990) * BN990/(100*BB990) * 1000/(1000 - AP990)</f>
        <v>0</v>
      </c>
      <c r="AO990">
        <v>20.2428240058961</v>
      </c>
      <c r="AP990">
        <v>23.0590290909091</v>
      </c>
      <c r="AQ990">
        <v>-0.00147491521263972</v>
      </c>
      <c r="AR990">
        <v>77.468627987597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6</v>
      </c>
      <c r="BC990">
        <v>0.5</v>
      </c>
      <c r="BD990" t="s">
        <v>355</v>
      </c>
      <c r="BE990">
        <v>2</v>
      </c>
      <c r="BF990" t="b">
        <v>1</v>
      </c>
      <c r="BG990">
        <v>1657134060.81429</v>
      </c>
      <c r="BH990">
        <v>573.084678571429</v>
      </c>
      <c r="BI990">
        <v>611.033642857143</v>
      </c>
      <c r="BJ990">
        <v>23.0761035714286</v>
      </c>
      <c r="BK990">
        <v>20.2497357142857</v>
      </c>
      <c r="BL990">
        <v>562.706142857143</v>
      </c>
      <c r="BM990">
        <v>22.8829392857143</v>
      </c>
      <c r="BN990">
        <v>499.995178571429</v>
      </c>
      <c r="BO990">
        <v>73.8918535714286</v>
      </c>
      <c r="BP990">
        <v>0.056920725</v>
      </c>
      <c r="BQ990">
        <v>26.2597464285714</v>
      </c>
      <c r="BR990">
        <v>27.1404071428571</v>
      </c>
      <c r="BS990">
        <v>999.9</v>
      </c>
      <c r="BT990">
        <v>0</v>
      </c>
      <c r="BU990">
        <v>0</v>
      </c>
      <c r="BV990">
        <v>9997.32142857143</v>
      </c>
      <c r="BW990">
        <v>0</v>
      </c>
      <c r="BX990">
        <v>628.615464285714</v>
      </c>
      <c r="BY990">
        <v>-37.9488571428571</v>
      </c>
      <c r="BZ990">
        <v>586.621464285714</v>
      </c>
      <c r="CA990">
        <v>623.6625</v>
      </c>
      <c r="CB990">
        <v>2.82636571428571</v>
      </c>
      <c r="CC990">
        <v>611.033642857143</v>
      </c>
      <c r="CD990">
        <v>20.2497357142857</v>
      </c>
      <c r="CE990">
        <v>1.70513535714286</v>
      </c>
      <c r="CF990">
        <v>1.49629071428571</v>
      </c>
      <c r="CG990">
        <v>14.9432642857143</v>
      </c>
      <c r="CH990">
        <v>12.9303107142857</v>
      </c>
      <c r="CI990">
        <v>1999.98392857143</v>
      </c>
      <c r="CJ990">
        <v>0.9799975</v>
      </c>
      <c r="CK990">
        <v>0.0200028</v>
      </c>
      <c r="CL990">
        <v>0</v>
      </c>
      <c r="CM990">
        <v>2.27616071428571</v>
      </c>
      <c r="CN990">
        <v>0</v>
      </c>
      <c r="CO990">
        <v>7497.7975</v>
      </c>
      <c r="CP990">
        <v>17300</v>
      </c>
      <c r="CQ990">
        <v>46.6382857142857</v>
      </c>
      <c r="CR990">
        <v>47.25</v>
      </c>
      <c r="CS990">
        <v>46.5</v>
      </c>
      <c r="CT990">
        <v>45.625</v>
      </c>
      <c r="CU990">
        <v>45.437</v>
      </c>
      <c r="CV990">
        <v>1959.98321428571</v>
      </c>
      <c r="CW990">
        <v>40.0035714285714</v>
      </c>
      <c r="CX990">
        <v>0</v>
      </c>
      <c r="CY990">
        <v>1657134048.7</v>
      </c>
      <c r="CZ990">
        <v>0</v>
      </c>
      <c r="DA990">
        <v>0</v>
      </c>
      <c r="DB990" t="s">
        <v>356</v>
      </c>
      <c r="DC990">
        <v>1656081770.5</v>
      </c>
      <c r="DD990">
        <v>1655399214.6</v>
      </c>
      <c r="DE990">
        <v>0</v>
      </c>
      <c r="DF990">
        <v>0.134</v>
      </c>
      <c r="DG990">
        <v>-0.06</v>
      </c>
      <c r="DH990">
        <v>9.331</v>
      </c>
      <c r="DI990">
        <v>0.511</v>
      </c>
      <c r="DJ990">
        <v>421</v>
      </c>
      <c r="DK990">
        <v>25</v>
      </c>
      <c r="DL990">
        <v>1.93</v>
      </c>
      <c r="DM990">
        <v>0.15</v>
      </c>
      <c r="DN990">
        <v>-37.510115</v>
      </c>
      <c r="DO990">
        <v>-7.01382889305814</v>
      </c>
      <c r="DP990">
        <v>0.789352604211198</v>
      </c>
      <c r="DQ990">
        <v>0</v>
      </c>
      <c r="DR990">
        <v>2.829872</v>
      </c>
      <c r="DS990">
        <v>-0.0595434146341487</v>
      </c>
      <c r="DT990">
        <v>0.00697167705792518</v>
      </c>
      <c r="DU990">
        <v>1</v>
      </c>
      <c r="DV990">
        <v>1</v>
      </c>
      <c r="DW990">
        <v>2</v>
      </c>
      <c r="DX990" t="s">
        <v>357</v>
      </c>
      <c r="DY990">
        <v>2.96525</v>
      </c>
      <c r="DZ990">
        <v>2.71137</v>
      </c>
      <c r="EA990">
        <v>0.0946748</v>
      </c>
      <c r="EB990">
        <v>0.100251</v>
      </c>
      <c r="EC990">
        <v>0.0817278</v>
      </c>
      <c r="ED990">
        <v>0.0748354</v>
      </c>
      <c r="EE990">
        <v>34903.1</v>
      </c>
      <c r="EF990">
        <v>37896.4</v>
      </c>
      <c r="EG990">
        <v>34985.4</v>
      </c>
      <c r="EH990">
        <v>38251.5</v>
      </c>
      <c r="EI990">
        <v>45657</v>
      </c>
      <c r="EJ990">
        <v>51136.4</v>
      </c>
      <c r="EK990">
        <v>54797.8</v>
      </c>
      <c r="EL990">
        <v>61386.5</v>
      </c>
      <c r="EM990">
        <v>1.8798</v>
      </c>
      <c r="EN990">
        <v>2.0166</v>
      </c>
      <c r="EO990">
        <v>0.0365674</v>
      </c>
      <c r="EP990">
        <v>0</v>
      </c>
      <c r="EQ990">
        <v>26.5053</v>
      </c>
      <c r="ER990">
        <v>999.9</v>
      </c>
      <c r="ES990">
        <v>33.836</v>
      </c>
      <c r="ET990">
        <v>40.012</v>
      </c>
      <c r="EU990">
        <v>33.9694</v>
      </c>
      <c r="EV990">
        <v>55.5534</v>
      </c>
      <c r="EW990">
        <v>35.5088</v>
      </c>
      <c r="EX990">
        <v>2</v>
      </c>
      <c r="EY990">
        <v>0.665854</v>
      </c>
      <c r="EZ990">
        <v>9.28105</v>
      </c>
      <c r="FA990">
        <v>19.9197</v>
      </c>
      <c r="FB990">
        <v>5.19812</v>
      </c>
      <c r="FC990">
        <v>12.0099</v>
      </c>
      <c r="FD990">
        <v>4.9756</v>
      </c>
      <c r="FE990">
        <v>3.294</v>
      </c>
      <c r="FF990">
        <v>9999</v>
      </c>
      <c r="FG990">
        <v>9999</v>
      </c>
      <c r="FH990">
        <v>9999</v>
      </c>
      <c r="FI990">
        <v>554.5</v>
      </c>
      <c r="FJ990">
        <v>1.8631</v>
      </c>
      <c r="FK990">
        <v>1.8678</v>
      </c>
      <c r="FL990">
        <v>1.86752</v>
      </c>
      <c r="FM990">
        <v>1.86874</v>
      </c>
      <c r="FN990">
        <v>1.86951</v>
      </c>
      <c r="FO990">
        <v>1.86554</v>
      </c>
      <c r="FP990">
        <v>1.86655</v>
      </c>
      <c r="FQ990">
        <v>1.86798</v>
      </c>
      <c r="FR990">
        <v>5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10.592</v>
      </c>
      <c r="GF990">
        <v>0.1932</v>
      </c>
      <c r="GG990">
        <v>5.21543574155078</v>
      </c>
      <c r="GH990">
        <v>0.0100486214095962</v>
      </c>
      <c r="GI990">
        <v>-1.74255938316833e-06</v>
      </c>
      <c r="GJ990">
        <v>3.40457676646056e-10</v>
      </c>
      <c r="GK990">
        <v>0.193157098174064</v>
      </c>
      <c r="GL990">
        <v>0</v>
      </c>
      <c r="GM990">
        <v>0</v>
      </c>
      <c r="GN990">
        <v>0</v>
      </c>
      <c r="GO990">
        <v>-4</v>
      </c>
      <c r="GP990">
        <v>2214</v>
      </c>
      <c r="GQ990">
        <v>1</v>
      </c>
      <c r="GR990">
        <v>18</v>
      </c>
      <c r="GS990">
        <v>17538.3</v>
      </c>
      <c r="GT990">
        <v>28914.2</v>
      </c>
      <c r="GU990">
        <v>1.88843</v>
      </c>
      <c r="GV990">
        <v>2.67944</v>
      </c>
      <c r="GW990">
        <v>2.24854</v>
      </c>
      <c r="GX990">
        <v>2.72949</v>
      </c>
      <c r="GY990">
        <v>1.99585</v>
      </c>
      <c r="GZ990">
        <v>2.33521</v>
      </c>
      <c r="HA990">
        <v>42.6171</v>
      </c>
      <c r="HB990">
        <v>14.062</v>
      </c>
      <c r="HC990">
        <v>18</v>
      </c>
      <c r="HD990">
        <v>500.323</v>
      </c>
      <c r="HE990">
        <v>595.205</v>
      </c>
      <c r="HF990">
        <v>15.6459</v>
      </c>
      <c r="HG990">
        <v>35.1165</v>
      </c>
      <c r="HH990">
        <v>29.9994</v>
      </c>
      <c r="HI990">
        <v>35.0618</v>
      </c>
      <c r="HJ990">
        <v>34.9668</v>
      </c>
      <c r="HK990">
        <v>37.8138</v>
      </c>
      <c r="HL990">
        <v>36.2632</v>
      </c>
      <c r="HM990">
        <v>0</v>
      </c>
      <c r="HN990">
        <v>15.4589</v>
      </c>
      <c r="HO990">
        <v>655.117</v>
      </c>
      <c r="HP990">
        <v>20.1695</v>
      </c>
      <c r="HQ990">
        <v>101.572</v>
      </c>
      <c r="HR990">
        <v>102.158</v>
      </c>
    </row>
    <row r="991" spans="1:226">
      <c r="A991">
        <v>975</v>
      </c>
      <c r="B991">
        <v>1657134073.6</v>
      </c>
      <c r="C991">
        <v>14041</v>
      </c>
      <c r="D991" t="s">
        <v>2317</v>
      </c>
      <c r="E991" t="s">
        <v>2318</v>
      </c>
      <c r="F991">
        <v>5</v>
      </c>
      <c r="G991" t="s">
        <v>2244</v>
      </c>
      <c r="H991" t="s">
        <v>354</v>
      </c>
      <c r="I991">
        <v>1657134066.1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656.547170717666</v>
      </c>
      <c r="AK991">
        <v>627.826042424242</v>
      </c>
      <c r="AL991">
        <v>3.33322873075979</v>
      </c>
      <c r="AM991">
        <v>66.8954142111081</v>
      </c>
      <c r="AN991">
        <f>(AP991 - AO991 + BO991*1E3/(8.314*(BQ991+273.15)) * AR991/BN991 * AQ991) * BN991/(100*BB991) * 1000/(1000 - AP991)</f>
        <v>0</v>
      </c>
      <c r="AO991">
        <v>20.2364063187918</v>
      </c>
      <c r="AP991">
        <v>23.0520206060606</v>
      </c>
      <c r="AQ991">
        <v>-0.000402032477033555</v>
      </c>
      <c r="AR991">
        <v>77.468627987597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6</v>
      </c>
      <c r="BC991">
        <v>0.5</v>
      </c>
      <c r="BD991" t="s">
        <v>355</v>
      </c>
      <c r="BE991">
        <v>2</v>
      </c>
      <c r="BF991" t="b">
        <v>1</v>
      </c>
      <c r="BG991">
        <v>1657134066.1</v>
      </c>
      <c r="BH991">
        <v>590.449703703704</v>
      </c>
      <c r="BI991">
        <v>628.749222222222</v>
      </c>
      <c r="BJ991">
        <v>23.0653555555556</v>
      </c>
      <c r="BK991">
        <v>20.241937037037</v>
      </c>
      <c r="BL991">
        <v>579.926740740741</v>
      </c>
      <c r="BM991">
        <v>22.8722</v>
      </c>
      <c r="BN991">
        <v>500.02762962963</v>
      </c>
      <c r="BO991">
        <v>73.8915777777778</v>
      </c>
      <c r="BP991">
        <v>0.0568624814814815</v>
      </c>
      <c r="BQ991">
        <v>26.2432222222222</v>
      </c>
      <c r="BR991">
        <v>27.119137037037</v>
      </c>
      <c r="BS991">
        <v>999.9</v>
      </c>
      <c r="BT991">
        <v>0</v>
      </c>
      <c r="BU991">
        <v>0</v>
      </c>
      <c r="BV991">
        <v>10012.037037037</v>
      </c>
      <c r="BW991">
        <v>0</v>
      </c>
      <c r="BX991">
        <v>623.653148148148</v>
      </c>
      <c r="BY991">
        <v>-38.2994666666667</v>
      </c>
      <c r="BZ991">
        <v>604.390074074074</v>
      </c>
      <c r="CA991">
        <v>641.739185185185</v>
      </c>
      <c r="CB991">
        <v>2.82341703703704</v>
      </c>
      <c r="CC991">
        <v>628.749222222222</v>
      </c>
      <c r="CD991">
        <v>20.241937037037</v>
      </c>
      <c r="CE991">
        <v>1.70433444444444</v>
      </c>
      <c r="CF991">
        <v>1.49570814814815</v>
      </c>
      <c r="CG991">
        <v>14.9359777777778</v>
      </c>
      <c r="CH991">
        <v>12.924362962963</v>
      </c>
      <c r="CI991">
        <v>1999.99592592593</v>
      </c>
      <c r="CJ991">
        <v>0.979997222222222</v>
      </c>
      <c r="CK991">
        <v>0.0200030962962963</v>
      </c>
      <c r="CL991">
        <v>0</v>
      </c>
      <c r="CM991">
        <v>2.30742222222222</v>
      </c>
      <c r="CN991">
        <v>0</v>
      </c>
      <c r="CO991">
        <v>7518.44333333333</v>
      </c>
      <c r="CP991">
        <v>17300.1</v>
      </c>
      <c r="CQ991">
        <v>46.6272962962963</v>
      </c>
      <c r="CR991">
        <v>47.243</v>
      </c>
      <c r="CS991">
        <v>46.5</v>
      </c>
      <c r="CT991">
        <v>45.625</v>
      </c>
      <c r="CU991">
        <v>45.437</v>
      </c>
      <c r="CV991">
        <v>1959.99333333333</v>
      </c>
      <c r="CW991">
        <v>40.007037037037</v>
      </c>
      <c r="CX991">
        <v>0</v>
      </c>
      <c r="CY991">
        <v>1657134054.1</v>
      </c>
      <c r="CZ991">
        <v>0</v>
      </c>
      <c r="DA991">
        <v>0</v>
      </c>
      <c r="DB991" t="s">
        <v>356</v>
      </c>
      <c r="DC991">
        <v>1656081770.5</v>
      </c>
      <c r="DD991">
        <v>1655399214.6</v>
      </c>
      <c r="DE991">
        <v>0</v>
      </c>
      <c r="DF991">
        <v>0.134</v>
      </c>
      <c r="DG991">
        <v>-0.06</v>
      </c>
      <c r="DH991">
        <v>9.331</v>
      </c>
      <c r="DI991">
        <v>0.511</v>
      </c>
      <c r="DJ991">
        <v>421</v>
      </c>
      <c r="DK991">
        <v>25</v>
      </c>
      <c r="DL991">
        <v>1.93</v>
      </c>
      <c r="DM991">
        <v>0.15</v>
      </c>
      <c r="DN991">
        <v>-38.1215125</v>
      </c>
      <c r="DO991">
        <v>-4.24579249530954</v>
      </c>
      <c r="DP991">
        <v>0.589759456553051</v>
      </c>
      <c r="DQ991">
        <v>0</v>
      </c>
      <c r="DR991">
        <v>2.824796</v>
      </c>
      <c r="DS991">
        <v>-0.038058911819894</v>
      </c>
      <c r="DT991">
        <v>0.00523768546211016</v>
      </c>
      <c r="DU991">
        <v>1</v>
      </c>
      <c r="DV991">
        <v>1</v>
      </c>
      <c r="DW991">
        <v>2</v>
      </c>
      <c r="DX991" t="s">
        <v>357</v>
      </c>
      <c r="DY991">
        <v>2.9649</v>
      </c>
      <c r="DZ991">
        <v>2.71026</v>
      </c>
      <c r="EA991">
        <v>0.0965034</v>
      </c>
      <c r="EB991">
        <v>0.102138</v>
      </c>
      <c r="EC991">
        <v>0.0817003</v>
      </c>
      <c r="ED991">
        <v>0.0748072</v>
      </c>
      <c r="EE991">
        <v>34833</v>
      </c>
      <c r="EF991">
        <v>37817.9</v>
      </c>
      <c r="EG991">
        <v>34985.8</v>
      </c>
      <c r="EH991">
        <v>38252.4</v>
      </c>
      <c r="EI991">
        <v>45658.8</v>
      </c>
      <c r="EJ991">
        <v>51138.6</v>
      </c>
      <c r="EK991">
        <v>54798.3</v>
      </c>
      <c r="EL991">
        <v>61387.2</v>
      </c>
      <c r="EM991">
        <v>1.8806</v>
      </c>
      <c r="EN991">
        <v>2.0172</v>
      </c>
      <c r="EO991">
        <v>0.0352263</v>
      </c>
      <c r="EP991">
        <v>0</v>
      </c>
      <c r="EQ991">
        <v>26.4914</v>
      </c>
      <c r="ER991">
        <v>999.9</v>
      </c>
      <c r="ES991">
        <v>33.836</v>
      </c>
      <c r="ET991">
        <v>39.992</v>
      </c>
      <c r="EU991">
        <v>33.9286</v>
      </c>
      <c r="EV991">
        <v>55.4734</v>
      </c>
      <c r="EW991">
        <v>35.4768</v>
      </c>
      <c r="EX991">
        <v>2</v>
      </c>
      <c r="EY991">
        <v>0.664797</v>
      </c>
      <c r="EZ991">
        <v>9.28105</v>
      </c>
      <c r="FA991">
        <v>19.9192</v>
      </c>
      <c r="FB991">
        <v>5.19692</v>
      </c>
      <c r="FC991">
        <v>12.0135</v>
      </c>
      <c r="FD991">
        <v>4.9748</v>
      </c>
      <c r="FE991">
        <v>3.294</v>
      </c>
      <c r="FF991">
        <v>9999</v>
      </c>
      <c r="FG991">
        <v>9999</v>
      </c>
      <c r="FH991">
        <v>9999</v>
      </c>
      <c r="FI991">
        <v>554.5</v>
      </c>
      <c r="FJ991">
        <v>1.8631</v>
      </c>
      <c r="FK991">
        <v>1.86783</v>
      </c>
      <c r="FL991">
        <v>1.86752</v>
      </c>
      <c r="FM991">
        <v>1.86874</v>
      </c>
      <c r="FN991">
        <v>1.86951</v>
      </c>
      <c r="FO991">
        <v>1.86554</v>
      </c>
      <c r="FP991">
        <v>1.86655</v>
      </c>
      <c r="FQ991">
        <v>1.86798</v>
      </c>
      <c r="FR991">
        <v>5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10.725</v>
      </c>
      <c r="GF991">
        <v>0.1932</v>
      </c>
      <c r="GG991">
        <v>5.21543574155078</v>
      </c>
      <c r="GH991">
        <v>0.0100486214095962</v>
      </c>
      <c r="GI991">
        <v>-1.74255938316833e-06</v>
      </c>
      <c r="GJ991">
        <v>3.40457676646056e-10</v>
      </c>
      <c r="GK991">
        <v>0.193157098174064</v>
      </c>
      <c r="GL991">
        <v>0</v>
      </c>
      <c r="GM991">
        <v>0</v>
      </c>
      <c r="GN991">
        <v>0</v>
      </c>
      <c r="GO991">
        <v>-4</v>
      </c>
      <c r="GP991">
        <v>2214</v>
      </c>
      <c r="GQ991">
        <v>1</v>
      </c>
      <c r="GR991">
        <v>18</v>
      </c>
      <c r="GS991">
        <v>17538.4</v>
      </c>
      <c r="GT991">
        <v>28914.3</v>
      </c>
      <c r="GU991">
        <v>1.92871</v>
      </c>
      <c r="GV991">
        <v>2.67578</v>
      </c>
      <c r="GW991">
        <v>2.24854</v>
      </c>
      <c r="GX991">
        <v>2.73071</v>
      </c>
      <c r="GY991">
        <v>1.99585</v>
      </c>
      <c r="GZ991">
        <v>2.35229</v>
      </c>
      <c r="HA991">
        <v>42.5904</v>
      </c>
      <c r="HB991">
        <v>14.0707</v>
      </c>
      <c r="HC991">
        <v>18</v>
      </c>
      <c r="HD991">
        <v>500.801</v>
      </c>
      <c r="HE991">
        <v>595.587</v>
      </c>
      <c r="HF991">
        <v>15.6401</v>
      </c>
      <c r="HG991">
        <v>35.1036</v>
      </c>
      <c r="HH991">
        <v>29.9994</v>
      </c>
      <c r="HI991">
        <v>35.0522</v>
      </c>
      <c r="HJ991">
        <v>34.9573</v>
      </c>
      <c r="HK991">
        <v>38.6237</v>
      </c>
      <c r="HL991">
        <v>36.2632</v>
      </c>
      <c r="HM991">
        <v>0</v>
      </c>
      <c r="HN991">
        <v>15.4506</v>
      </c>
      <c r="HO991">
        <v>675.268</v>
      </c>
      <c r="HP991">
        <v>20.1542</v>
      </c>
      <c r="HQ991">
        <v>101.573</v>
      </c>
      <c r="HR991">
        <v>102.16</v>
      </c>
    </row>
    <row r="992" spans="1:226">
      <c r="A992">
        <v>976</v>
      </c>
      <c r="B992">
        <v>1657134078.6</v>
      </c>
      <c r="C992">
        <v>14046</v>
      </c>
      <c r="D992" t="s">
        <v>2319</v>
      </c>
      <c r="E992" t="s">
        <v>2320</v>
      </c>
      <c r="F992">
        <v>5</v>
      </c>
      <c r="G992" t="s">
        <v>2244</v>
      </c>
      <c r="H992" t="s">
        <v>354</v>
      </c>
      <c r="I992">
        <v>1657134070.81429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674.309378968063</v>
      </c>
      <c r="AK992">
        <v>644.698781818182</v>
      </c>
      <c r="AL992">
        <v>3.42171369921367</v>
      </c>
      <c r="AM992">
        <v>66.8954142111081</v>
      </c>
      <c r="AN992">
        <f>(AP992 - AO992 + BO992*1E3/(8.314*(BQ992+273.15)) * AR992/BN992 * AQ992) * BN992/(100*BB992) * 1000/(1000 - AP992)</f>
        <v>0</v>
      </c>
      <c r="AO992">
        <v>20.2253708390677</v>
      </c>
      <c r="AP992">
        <v>23.0385878787879</v>
      </c>
      <c r="AQ992">
        <v>-0.000417173536304805</v>
      </c>
      <c r="AR992">
        <v>77.468627987597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6</v>
      </c>
      <c r="BC992">
        <v>0.5</v>
      </c>
      <c r="BD992" t="s">
        <v>355</v>
      </c>
      <c r="BE992">
        <v>2</v>
      </c>
      <c r="BF992" t="b">
        <v>1</v>
      </c>
      <c r="BG992">
        <v>1657134070.81429</v>
      </c>
      <c r="BH992">
        <v>605.8585</v>
      </c>
      <c r="BI992">
        <v>644.776857142857</v>
      </c>
      <c r="BJ992">
        <v>23.0549107142857</v>
      </c>
      <c r="BK992">
        <v>20.2339964285714</v>
      </c>
      <c r="BL992">
        <v>595.207857142857</v>
      </c>
      <c r="BM992">
        <v>22.8617571428571</v>
      </c>
      <c r="BN992">
        <v>500.008857142857</v>
      </c>
      <c r="BO992">
        <v>73.8922107142857</v>
      </c>
      <c r="BP992">
        <v>0.0568102071428572</v>
      </c>
      <c r="BQ992">
        <v>26.2298535714286</v>
      </c>
      <c r="BR992">
        <v>27.0948392857143</v>
      </c>
      <c r="BS992">
        <v>999.9</v>
      </c>
      <c r="BT992">
        <v>0</v>
      </c>
      <c r="BU992">
        <v>0</v>
      </c>
      <c r="BV992">
        <v>10008.3928571429</v>
      </c>
      <c r="BW992">
        <v>0</v>
      </c>
      <c r="BX992">
        <v>605.29375</v>
      </c>
      <c r="BY992">
        <v>-38.9183857142857</v>
      </c>
      <c r="BZ992">
        <v>620.156035714286</v>
      </c>
      <c r="CA992">
        <v>658.092607142857</v>
      </c>
      <c r="CB992">
        <v>2.82092071428571</v>
      </c>
      <c r="CC992">
        <v>644.776857142857</v>
      </c>
      <c r="CD992">
        <v>20.2339964285714</v>
      </c>
      <c r="CE992">
        <v>1.7035775</v>
      </c>
      <c r="CF992">
        <v>1.49513392857143</v>
      </c>
      <c r="CG992">
        <v>14.9290821428571</v>
      </c>
      <c r="CH992">
        <v>12.9184857142857</v>
      </c>
      <c r="CI992">
        <v>2000.01464285714</v>
      </c>
      <c r="CJ992">
        <v>0.979997178571429</v>
      </c>
      <c r="CK992">
        <v>0.0200031428571429</v>
      </c>
      <c r="CL992">
        <v>0</v>
      </c>
      <c r="CM992">
        <v>2.31463571428571</v>
      </c>
      <c r="CN992">
        <v>0</v>
      </c>
      <c r="CO992">
        <v>7530.47892857143</v>
      </c>
      <c r="CP992">
        <v>17300.2571428571</v>
      </c>
      <c r="CQ992">
        <v>46.625</v>
      </c>
      <c r="CR992">
        <v>47.223</v>
      </c>
      <c r="CS992">
        <v>46.4865</v>
      </c>
      <c r="CT992">
        <v>45.62275</v>
      </c>
      <c r="CU992">
        <v>45.437</v>
      </c>
      <c r="CV992">
        <v>1960.01071428571</v>
      </c>
      <c r="CW992">
        <v>40.01</v>
      </c>
      <c r="CX992">
        <v>0</v>
      </c>
      <c r="CY992">
        <v>1657134058.9</v>
      </c>
      <c r="CZ992">
        <v>0</v>
      </c>
      <c r="DA992">
        <v>0</v>
      </c>
      <c r="DB992" t="s">
        <v>356</v>
      </c>
      <c r="DC992">
        <v>1656081770.5</v>
      </c>
      <c r="DD992">
        <v>1655399214.6</v>
      </c>
      <c r="DE992">
        <v>0</v>
      </c>
      <c r="DF992">
        <v>0.134</v>
      </c>
      <c r="DG992">
        <v>-0.06</v>
      </c>
      <c r="DH992">
        <v>9.331</v>
      </c>
      <c r="DI992">
        <v>0.511</v>
      </c>
      <c r="DJ992">
        <v>421</v>
      </c>
      <c r="DK992">
        <v>25</v>
      </c>
      <c r="DL992">
        <v>1.93</v>
      </c>
      <c r="DM992">
        <v>0.15</v>
      </c>
      <c r="DN992">
        <v>-38.52569</v>
      </c>
      <c r="DO992">
        <v>-5.6530694183864</v>
      </c>
      <c r="DP992">
        <v>0.713282613625203</v>
      </c>
      <c r="DQ992">
        <v>0</v>
      </c>
      <c r="DR992">
        <v>2.82280475</v>
      </c>
      <c r="DS992">
        <v>-0.0267045028142605</v>
      </c>
      <c r="DT992">
        <v>0.00404179538540734</v>
      </c>
      <c r="DU992">
        <v>1</v>
      </c>
      <c r="DV992">
        <v>1</v>
      </c>
      <c r="DW992">
        <v>2</v>
      </c>
      <c r="DX992" t="s">
        <v>357</v>
      </c>
      <c r="DY992">
        <v>2.96514</v>
      </c>
      <c r="DZ992">
        <v>2.71083</v>
      </c>
      <c r="EA992">
        <v>0.0983693</v>
      </c>
      <c r="EB992">
        <v>0.10394</v>
      </c>
      <c r="EC992">
        <v>0.0816743</v>
      </c>
      <c r="ED992">
        <v>0.0747806</v>
      </c>
      <c r="EE992">
        <v>34761.9</v>
      </c>
      <c r="EF992">
        <v>37742.3</v>
      </c>
      <c r="EG992">
        <v>34986.6</v>
      </c>
      <c r="EH992">
        <v>38252.6</v>
      </c>
      <c r="EI992">
        <v>45660.8</v>
      </c>
      <c r="EJ992">
        <v>51140.6</v>
      </c>
      <c r="EK992">
        <v>54799.1</v>
      </c>
      <c r="EL992">
        <v>61387.8</v>
      </c>
      <c r="EM992">
        <v>1.8796</v>
      </c>
      <c r="EN992">
        <v>2.0172</v>
      </c>
      <c r="EO992">
        <v>0.0355244</v>
      </c>
      <c r="EP992">
        <v>0</v>
      </c>
      <c r="EQ992">
        <v>26.4757</v>
      </c>
      <c r="ER992">
        <v>999.9</v>
      </c>
      <c r="ES992">
        <v>33.836</v>
      </c>
      <c r="ET992">
        <v>39.992</v>
      </c>
      <c r="EU992">
        <v>33.9339</v>
      </c>
      <c r="EV992">
        <v>55.6334</v>
      </c>
      <c r="EW992">
        <v>35.4327</v>
      </c>
      <c r="EX992">
        <v>2</v>
      </c>
      <c r="EY992">
        <v>0.664146</v>
      </c>
      <c r="EZ992">
        <v>9.28105</v>
      </c>
      <c r="FA992">
        <v>19.9197</v>
      </c>
      <c r="FB992">
        <v>5.19932</v>
      </c>
      <c r="FC992">
        <v>12.0123</v>
      </c>
      <c r="FD992">
        <v>4.976</v>
      </c>
      <c r="FE992">
        <v>3.294</v>
      </c>
      <c r="FF992">
        <v>9999</v>
      </c>
      <c r="FG992">
        <v>9999</v>
      </c>
      <c r="FH992">
        <v>9999</v>
      </c>
      <c r="FI992">
        <v>554.5</v>
      </c>
      <c r="FJ992">
        <v>1.8631</v>
      </c>
      <c r="FK992">
        <v>1.86783</v>
      </c>
      <c r="FL992">
        <v>1.86752</v>
      </c>
      <c r="FM992">
        <v>1.86874</v>
      </c>
      <c r="FN992">
        <v>1.86951</v>
      </c>
      <c r="FO992">
        <v>1.86554</v>
      </c>
      <c r="FP992">
        <v>1.86652</v>
      </c>
      <c r="FQ992">
        <v>1.86795</v>
      </c>
      <c r="FR992">
        <v>5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10.862</v>
      </c>
      <c r="GF992">
        <v>0.1931</v>
      </c>
      <c r="GG992">
        <v>5.21543574155078</v>
      </c>
      <c r="GH992">
        <v>0.0100486214095962</v>
      </c>
      <c r="GI992">
        <v>-1.74255938316833e-06</v>
      </c>
      <c r="GJ992">
        <v>3.40457676646056e-10</v>
      </c>
      <c r="GK992">
        <v>0.193157098174064</v>
      </c>
      <c r="GL992">
        <v>0</v>
      </c>
      <c r="GM992">
        <v>0</v>
      </c>
      <c r="GN992">
        <v>0</v>
      </c>
      <c r="GO992">
        <v>-4</v>
      </c>
      <c r="GP992">
        <v>2214</v>
      </c>
      <c r="GQ992">
        <v>1</v>
      </c>
      <c r="GR992">
        <v>18</v>
      </c>
      <c r="GS992">
        <v>17538.5</v>
      </c>
      <c r="GT992">
        <v>28914.4</v>
      </c>
      <c r="GU992">
        <v>1.96655</v>
      </c>
      <c r="GV992">
        <v>2.67944</v>
      </c>
      <c r="GW992">
        <v>2.24854</v>
      </c>
      <c r="GX992">
        <v>2.73071</v>
      </c>
      <c r="GY992">
        <v>1.99585</v>
      </c>
      <c r="GZ992">
        <v>2.35229</v>
      </c>
      <c r="HA992">
        <v>42.5904</v>
      </c>
      <c r="HB992">
        <v>14.062</v>
      </c>
      <c r="HC992">
        <v>18</v>
      </c>
      <c r="HD992">
        <v>500.036</v>
      </c>
      <c r="HE992">
        <v>595.497</v>
      </c>
      <c r="HF992">
        <v>15.6336</v>
      </c>
      <c r="HG992">
        <v>35.0927</v>
      </c>
      <c r="HH992">
        <v>29.9995</v>
      </c>
      <c r="HI992">
        <v>35.0426</v>
      </c>
      <c r="HJ992">
        <v>34.9478</v>
      </c>
      <c r="HK992">
        <v>39.3842</v>
      </c>
      <c r="HL992">
        <v>36.2632</v>
      </c>
      <c r="HM992">
        <v>0</v>
      </c>
      <c r="HN992">
        <v>15.4454</v>
      </c>
      <c r="HO992">
        <v>688.707</v>
      </c>
      <c r="HP992">
        <v>20.1458</v>
      </c>
      <c r="HQ992">
        <v>101.575</v>
      </c>
      <c r="HR992">
        <v>102.16</v>
      </c>
    </row>
    <row r="993" spans="1:226">
      <c r="A993">
        <v>977</v>
      </c>
      <c r="B993">
        <v>1657134083.1</v>
      </c>
      <c r="C993">
        <v>14050.5</v>
      </c>
      <c r="D993" t="s">
        <v>2321</v>
      </c>
      <c r="E993" t="s">
        <v>2322</v>
      </c>
      <c r="F993">
        <v>5</v>
      </c>
      <c r="G993" t="s">
        <v>2244</v>
      </c>
      <c r="H993" t="s">
        <v>354</v>
      </c>
      <c r="I993">
        <v>1657134075.26071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689.656118800975</v>
      </c>
      <c r="AK993">
        <v>659.906018181818</v>
      </c>
      <c r="AL993">
        <v>3.36207595784355</v>
      </c>
      <c r="AM993">
        <v>66.8954142111081</v>
      </c>
      <c r="AN993">
        <f>(AP993 - AO993 + BO993*1E3/(8.314*(BQ993+273.15)) * AR993/BN993 * AQ993) * BN993/(100*BB993) * 1000/(1000 - AP993)</f>
        <v>0</v>
      </c>
      <c r="AO993">
        <v>20.2184442595598</v>
      </c>
      <c r="AP993">
        <v>23.0302042424242</v>
      </c>
      <c r="AQ993">
        <v>-0.00040362390461286</v>
      </c>
      <c r="AR993">
        <v>77.468627987597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6</v>
      </c>
      <c r="BC993">
        <v>0.5</v>
      </c>
      <c r="BD993" t="s">
        <v>355</v>
      </c>
      <c r="BE993">
        <v>2</v>
      </c>
      <c r="BF993" t="b">
        <v>1</v>
      </c>
      <c r="BG993">
        <v>1657134075.26071</v>
      </c>
      <c r="BH993">
        <v>620.519321428572</v>
      </c>
      <c r="BI993">
        <v>659.694214285714</v>
      </c>
      <c r="BJ993">
        <v>23.0449321428571</v>
      </c>
      <c r="BK993">
        <v>20.2254464285714</v>
      </c>
      <c r="BL993">
        <v>609.747678571429</v>
      </c>
      <c r="BM993">
        <v>22.8517678571429</v>
      </c>
      <c r="BN993">
        <v>499.996392857143</v>
      </c>
      <c r="BO993">
        <v>73.8917821428571</v>
      </c>
      <c r="BP993">
        <v>0.0568068642857143</v>
      </c>
      <c r="BQ993">
        <v>26.2144535714286</v>
      </c>
      <c r="BR993">
        <v>27.07035</v>
      </c>
      <c r="BS993">
        <v>999.9</v>
      </c>
      <c r="BT993">
        <v>0</v>
      </c>
      <c r="BU993">
        <v>0</v>
      </c>
      <c r="BV993">
        <v>10010.3571428571</v>
      </c>
      <c r="BW993">
        <v>0</v>
      </c>
      <c r="BX993">
        <v>599.021607142857</v>
      </c>
      <c r="BY993">
        <v>-39.1748678571428</v>
      </c>
      <c r="BZ993">
        <v>635.156392857143</v>
      </c>
      <c r="CA993">
        <v>673.312107142857</v>
      </c>
      <c r="CB993">
        <v>2.81948714285714</v>
      </c>
      <c r="CC993">
        <v>659.694214285714</v>
      </c>
      <c r="CD993">
        <v>20.2254464285714</v>
      </c>
      <c r="CE993">
        <v>1.70283035714286</v>
      </c>
      <c r="CF993">
        <v>1.49449428571429</v>
      </c>
      <c r="CG993">
        <v>14.9222642857143</v>
      </c>
      <c r="CH993">
        <v>12.9119428571429</v>
      </c>
      <c r="CI993">
        <v>1999.99107142857</v>
      </c>
      <c r="CJ993">
        <v>0.979996964285714</v>
      </c>
      <c r="CK993">
        <v>0.0200033714285714</v>
      </c>
      <c r="CL993">
        <v>0</v>
      </c>
      <c r="CM993">
        <v>2.312375</v>
      </c>
      <c r="CN993">
        <v>0</v>
      </c>
      <c r="CO993">
        <v>7548.49392857143</v>
      </c>
      <c r="CP993">
        <v>17300.0535714286</v>
      </c>
      <c r="CQ993">
        <v>46.60925</v>
      </c>
      <c r="CR993">
        <v>47.205</v>
      </c>
      <c r="CS993">
        <v>46.4685</v>
      </c>
      <c r="CT993">
        <v>45.60925</v>
      </c>
      <c r="CU993">
        <v>45.4215</v>
      </c>
      <c r="CV993">
        <v>1959.98535714286</v>
      </c>
      <c r="CW993">
        <v>40.01</v>
      </c>
      <c r="CX993">
        <v>0</v>
      </c>
      <c r="CY993">
        <v>1657134063.7</v>
      </c>
      <c r="CZ993">
        <v>0</v>
      </c>
      <c r="DA993">
        <v>0</v>
      </c>
      <c r="DB993" t="s">
        <v>356</v>
      </c>
      <c r="DC993">
        <v>1656081770.5</v>
      </c>
      <c r="DD993">
        <v>1655399214.6</v>
      </c>
      <c r="DE993">
        <v>0</v>
      </c>
      <c r="DF993">
        <v>0.134</v>
      </c>
      <c r="DG993">
        <v>-0.06</v>
      </c>
      <c r="DH993">
        <v>9.331</v>
      </c>
      <c r="DI993">
        <v>0.511</v>
      </c>
      <c r="DJ993">
        <v>421</v>
      </c>
      <c r="DK993">
        <v>25</v>
      </c>
      <c r="DL993">
        <v>1.93</v>
      </c>
      <c r="DM993">
        <v>0.15</v>
      </c>
      <c r="DN993">
        <v>-38.9771525</v>
      </c>
      <c r="DO993">
        <v>-4.63215872420251</v>
      </c>
      <c r="DP993">
        <v>0.632266530028081</v>
      </c>
      <c r="DQ993">
        <v>0</v>
      </c>
      <c r="DR993">
        <v>2.82001425</v>
      </c>
      <c r="DS993">
        <v>-0.0169815759849999</v>
      </c>
      <c r="DT993">
        <v>0.0038232138885367</v>
      </c>
      <c r="DU993">
        <v>1</v>
      </c>
      <c r="DV993">
        <v>1</v>
      </c>
      <c r="DW993">
        <v>2</v>
      </c>
      <c r="DX993" t="s">
        <v>357</v>
      </c>
      <c r="DY993">
        <v>2.96589</v>
      </c>
      <c r="DZ993">
        <v>2.7107</v>
      </c>
      <c r="EA993">
        <v>0.100009</v>
      </c>
      <c r="EB993">
        <v>0.10558</v>
      </c>
      <c r="EC993">
        <v>0.0816413</v>
      </c>
      <c r="ED993">
        <v>0.0747099</v>
      </c>
      <c r="EE993">
        <v>34699.2</v>
      </c>
      <c r="EF993">
        <v>37673.9</v>
      </c>
      <c r="EG993">
        <v>34987.1</v>
      </c>
      <c r="EH993">
        <v>38253.4</v>
      </c>
      <c r="EI993">
        <v>45663</v>
      </c>
      <c r="EJ993">
        <v>51145.2</v>
      </c>
      <c r="EK993">
        <v>54799.8</v>
      </c>
      <c r="EL993">
        <v>61388.5</v>
      </c>
      <c r="EM993">
        <v>1.8818</v>
      </c>
      <c r="EN993">
        <v>2.0166</v>
      </c>
      <c r="EO993">
        <v>0.0347197</v>
      </c>
      <c r="EP993">
        <v>0</v>
      </c>
      <c r="EQ993">
        <v>26.4587</v>
      </c>
      <c r="ER993">
        <v>999.9</v>
      </c>
      <c r="ES993">
        <v>33.836</v>
      </c>
      <c r="ET993">
        <v>39.992</v>
      </c>
      <c r="EU993">
        <v>33.9336</v>
      </c>
      <c r="EV993">
        <v>55.7634</v>
      </c>
      <c r="EW993">
        <v>35.4567</v>
      </c>
      <c r="EX993">
        <v>2</v>
      </c>
      <c r="EY993">
        <v>0.662724</v>
      </c>
      <c r="EZ993">
        <v>9.28105</v>
      </c>
      <c r="FA993">
        <v>19.9199</v>
      </c>
      <c r="FB993">
        <v>5.19932</v>
      </c>
      <c r="FC993">
        <v>12.0123</v>
      </c>
      <c r="FD993">
        <v>4.9752</v>
      </c>
      <c r="FE993">
        <v>3.294</v>
      </c>
      <c r="FF993">
        <v>9999</v>
      </c>
      <c r="FG993">
        <v>9999</v>
      </c>
      <c r="FH993">
        <v>9999</v>
      </c>
      <c r="FI993">
        <v>554.5</v>
      </c>
      <c r="FJ993">
        <v>1.8631</v>
      </c>
      <c r="FK993">
        <v>1.86783</v>
      </c>
      <c r="FL993">
        <v>1.86752</v>
      </c>
      <c r="FM993">
        <v>1.86874</v>
      </c>
      <c r="FN993">
        <v>1.86951</v>
      </c>
      <c r="FO993">
        <v>1.86554</v>
      </c>
      <c r="FP993">
        <v>1.86655</v>
      </c>
      <c r="FQ993">
        <v>1.86795</v>
      </c>
      <c r="FR993">
        <v>5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10.983</v>
      </c>
      <c r="GF993">
        <v>0.1932</v>
      </c>
      <c r="GG993">
        <v>5.21543574155078</v>
      </c>
      <c r="GH993">
        <v>0.0100486214095962</v>
      </c>
      <c r="GI993">
        <v>-1.74255938316833e-06</v>
      </c>
      <c r="GJ993">
        <v>3.40457676646056e-10</v>
      </c>
      <c r="GK993">
        <v>0.193157098174064</v>
      </c>
      <c r="GL993">
        <v>0</v>
      </c>
      <c r="GM993">
        <v>0</v>
      </c>
      <c r="GN993">
        <v>0</v>
      </c>
      <c r="GO993">
        <v>-4</v>
      </c>
      <c r="GP993">
        <v>2214</v>
      </c>
      <c r="GQ993">
        <v>1</v>
      </c>
      <c r="GR993">
        <v>18</v>
      </c>
      <c r="GS993">
        <v>17538.5</v>
      </c>
      <c r="GT993">
        <v>28914.5</v>
      </c>
      <c r="GU993">
        <v>2.00073</v>
      </c>
      <c r="GV993">
        <v>2.67822</v>
      </c>
      <c r="GW993">
        <v>2.24854</v>
      </c>
      <c r="GX993">
        <v>2.73071</v>
      </c>
      <c r="GY993">
        <v>1.99585</v>
      </c>
      <c r="GZ993">
        <v>2.3291</v>
      </c>
      <c r="HA993">
        <v>42.5904</v>
      </c>
      <c r="HB993">
        <v>14.0532</v>
      </c>
      <c r="HC993">
        <v>18</v>
      </c>
      <c r="HD993">
        <v>501.456</v>
      </c>
      <c r="HE993">
        <v>594.937</v>
      </c>
      <c r="HF993">
        <v>15.6263</v>
      </c>
      <c r="HG993">
        <v>35.083</v>
      </c>
      <c r="HH993">
        <v>29.999</v>
      </c>
      <c r="HI993">
        <v>35.0305</v>
      </c>
      <c r="HJ993">
        <v>34.9383</v>
      </c>
      <c r="HK993">
        <v>40.0598</v>
      </c>
      <c r="HL993">
        <v>36.5399</v>
      </c>
      <c r="HM993">
        <v>0</v>
      </c>
      <c r="HN993">
        <v>15.4371</v>
      </c>
      <c r="HO993">
        <v>708.831</v>
      </c>
      <c r="HP993">
        <v>20.1424</v>
      </c>
      <c r="HQ993">
        <v>101.576</v>
      </c>
      <c r="HR993">
        <v>102.162</v>
      </c>
    </row>
    <row r="994" spans="1:226">
      <c r="A994">
        <v>978</v>
      </c>
      <c r="B994">
        <v>1657134088.6</v>
      </c>
      <c r="C994">
        <v>14056</v>
      </c>
      <c r="D994" t="s">
        <v>2323</v>
      </c>
      <c r="E994" t="s">
        <v>2324</v>
      </c>
      <c r="F994">
        <v>5</v>
      </c>
      <c r="G994" t="s">
        <v>2244</v>
      </c>
      <c r="H994" t="s">
        <v>354</v>
      </c>
      <c r="I994">
        <v>1657134080.83214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708.769805341222</v>
      </c>
      <c r="AK994">
        <v>678.610606060606</v>
      </c>
      <c r="AL994">
        <v>3.45148525637689</v>
      </c>
      <c r="AM994">
        <v>66.8954142111081</v>
      </c>
      <c r="AN994">
        <f>(AP994 - AO994 + BO994*1E3/(8.314*(BQ994+273.15)) * AR994/BN994 * AQ994) * BN994/(100*BB994) * 1000/(1000 - AP994)</f>
        <v>0</v>
      </c>
      <c r="AO994">
        <v>20.184346761901</v>
      </c>
      <c r="AP994">
        <v>23.0129103030303</v>
      </c>
      <c r="AQ994">
        <v>-0.00017660053408541</v>
      </c>
      <c r="AR994">
        <v>77.468627987597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6</v>
      </c>
      <c r="BC994">
        <v>0.5</v>
      </c>
      <c r="BD994" t="s">
        <v>355</v>
      </c>
      <c r="BE994">
        <v>2</v>
      </c>
      <c r="BF994" t="b">
        <v>1</v>
      </c>
      <c r="BG994">
        <v>1657134080.83214</v>
      </c>
      <c r="BH994">
        <v>638.849321428571</v>
      </c>
      <c r="BI994">
        <v>678.658285714286</v>
      </c>
      <c r="BJ994">
        <v>23.0319</v>
      </c>
      <c r="BK994">
        <v>20.2067107142857</v>
      </c>
      <c r="BL994">
        <v>627.927071428571</v>
      </c>
      <c r="BM994">
        <v>22.8387285714286</v>
      </c>
      <c r="BN994">
        <v>499.998392857143</v>
      </c>
      <c r="BO994">
        <v>73.8910571428572</v>
      </c>
      <c r="BP994">
        <v>0.0568194892857143</v>
      </c>
      <c r="BQ994">
        <v>26.1958607142857</v>
      </c>
      <c r="BR994">
        <v>27.0463464285714</v>
      </c>
      <c r="BS994">
        <v>999.9</v>
      </c>
      <c r="BT994">
        <v>0</v>
      </c>
      <c r="BU994">
        <v>0</v>
      </c>
      <c r="BV994">
        <v>10007.5</v>
      </c>
      <c r="BW994">
        <v>0</v>
      </c>
      <c r="BX994">
        <v>613.79175</v>
      </c>
      <c r="BY994">
        <v>-39.8089428571429</v>
      </c>
      <c r="BZ994">
        <v>653.91</v>
      </c>
      <c r="CA994">
        <v>692.654321428571</v>
      </c>
      <c r="CB994">
        <v>2.82517785714286</v>
      </c>
      <c r="CC994">
        <v>678.658285714286</v>
      </c>
      <c r="CD994">
        <v>20.2067107142857</v>
      </c>
      <c r="CE994">
        <v>1.70185107142857</v>
      </c>
      <c r="CF994">
        <v>1.49309607142857</v>
      </c>
      <c r="CG994">
        <v>14.9133321428571</v>
      </c>
      <c r="CH994">
        <v>12.8976357142857</v>
      </c>
      <c r="CI994">
        <v>2000.01464285714</v>
      </c>
      <c r="CJ994">
        <v>0.979996964285714</v>
      </c>
      <c r="CK994">
        <v>0.0200033714285714</v>
      </c>
      <c r="CL994">
        <v>0</v>
      </c>
      <c r="CM994">
        <v>2.2905</v>
      </c>
      <c r="CN994">
        <v>0</v>
      </c>
      <c r="CO994">
        <v>7579.24107142857</v>
      </c>
      <c r="CP994">
        <v>17300.25</v>
      </c>
      <c r="CQ994">
        <v>46.58675</v>
      </c>
      <c r="CR994">
        <v>47.187</v>
      </c>
      <c r="CS994">
        <v>46.446</v>
      </c>
      <c r="CT994">
        <v>45.58675</v>
      </c>
      <c r="CU994">
        <v>45.3993571428571</v>
      </c>
      <c r="CV994">
        <v>1960.00678571429</v>
      </c>
      <c r="CW994">
        <v>40.01</v>
      </c>
      <c r="CX994">
        <v>0</v>
      </c>
      <c r="CY994">
        <v>1657134069.1</v>
      </c>
      <c r="CZ994">
        <v>0</v>
      </c>
      <c r="DA994">
        <v>0</v>
      </c>
      <c r="DB994" t="s">
        <v>356</v>
      </c>
      <c r="DC994">
        <v>1656081770.5</v>
      </c>
      <c r="DD994">
        <v>1655399214.6</v>
      </c>
      <c r="DE994">
        <v>0</v>
      </c>
      <c r="DF994">
        <v>0.134</v>
      </c>
      <c r="DG994">
        <v>-0.06</v>
      </c>
      <c r="DH994">
        <v>9.331</v>
      </c>
      <c r="DI994">
        <v>0.511</v>
      </c>
      <c r="DJ994">
        <v>421</v>
      </c>
      <c r="DK994">
        <v>25</v>
      </c>
      <c r="DL994">
        <v>1.93</v>
      </c>
      <c r="DM994">
        <v>0.15</v>
      </c>
      <c r="DN994">
        <v>-39.497605</v>
      </c>
      <c r="DO994">
        <v>-5.90801651031896</v>
      </c>
      <c r="DP994">
        <v>0.729906753274006</v>
      </c>
      <c r="DQ994">
        <v>0</v>
      </c>
      <c r="DR994">
        <v>2.82425425</v>
      </c>
      <c r="DS994">
        <v>0.0549727204502767</v>
      </c>
      <c r="DT994">
        <v>0.00858868700311636</v>
      </c>
      <c r="DU994">
        <v>1</v>
      </c>
      <c r="DV994">
        <v>1</v>
      </c>
      <c r="DW994">
        <v>2</v>
      </c>
      <c r="DX994" t="s">
        <v>357</v>
      </c>
      <c r="DY994">
        <v>2.96563</v>
      </c>
      <c r="DZ994">
        <v>2.7106</v>
      </c>
      <c r="EA994">
        <v>0.102007</v>
      </c>
      <c r="EB994">
        <v>0.10755</v>
      </c>
      <c r="EC994">
        <v>0.0816103</v>
      </c>
      <c r="ED994">
        <v>0.0746642</v>
      </c>
      <c r="EE994">
        <v>34622.6</v>
      </c>
      <c r="EF994">
        <v>37592.3</v>
      </c>
      <c r="EG994">
        <v>34987.5</v>
      </c>
      <c r="EH994">
        <v>38254.7</v>
      </c>
      <c r="EI994">
        <v>45665.1</v>
      </c>
      <c r="EJ994">
        <v>51149.2</v>
      </c>
      <c r="EK994">
        <v>54800.3</v>
      </c>
      <c r="EL994">
        <v>61390.2</v>
      </c>
      <c r="EM994">
        <v>1.8816</v>
      </c>
      <c r="EN994">
        <v>2.017</v>
      </c>
      <c r="EO994">
        <v>0.0361204</v>
      </c>
      <c r="EP994">
        <v>0</v>
      </c>
      <c r="EQ994">
        <v>26.4422</v>
      </c>
      <c r="ER994">
        <v>999.9</v>
      </c>
      <c r="ES994">
        <v>33.836</v>
      </c>
      <c r="ET994">
        <v>39.982</v>
      </c>
      <c r="EU994">
        <v>33.919</v>
      </c>
      <c r="EV994">
        <v>55.6534</v>
      </c>
      <c r="EW994">
        <v>35.4768</v>
      </c>
      <c r="EX994">
        <v>2</v>
      </c>
      <c r="EY994">
        <v>0.661829</v>
      </c>
      <c r="EZ994">
        <v>9.28105</v>
      </c>
      <c r="FA994">
        <v>19.92</v>
      </c>
      <c r="FB994">
        <v>5.19812</v>
      </c>
      <c r="FC994">
        <v>12.0123</v>
      </c>
      <c r="FD994">
        <v>4.9752</v>
      </c>
      <c r="FE994">
        <v>3.294</v>
      </c>
      <c r="FF994">
        <v>9999</v>
      </c>
      <c r="FG994">
        <v>9999</v>
      </c>
      <c r="FH994">
        <v>9999</v>
      </c>
      <c r="FI994">
        <v>554.5</v>
      </c>
      <c r="FJ994">
        <v>1.8631</v>
      </c>
      <c r="FK994">
        <v>1.86777</v>
      </c>
      <c r="FL994">
        <v>1.86752</v>
      </c>
      <c r="FM994">
        <v>1.86874</v>
      </c>
      <c r="FN994">
        <v>1.86951</v>
      </c>
      <c r="FO994">
        <v>1.86554</v>
      </c>
      <c r="FP994">
        <v>1.86652</v>
      </c>
      <c r="FQ994">
        <v>1.86795</v>
      </c>
      <c r="FR994">
        <v>5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11.132</v>
      </c>
      <c r="GF994">
        <v>0.1932</v>
      </c>
      <c r="GG994">
        <v>5.21543574155078</v>
      </c>
      <c r="GH994">
        <v>0.0100486214095962</v>
      </c>
      <c r="GI994">
        <v>-1.74255938316833e-06</v>
      </c>
      <c r="GJ994">
        <v>3.40457676646056e-10</v>
      </c>
      <c r="GK994">
        <v>0.193157098174064</v>
      </c>
      <c r="GL994">
        <v>0</v>
      </c>
      <c r="GM994">
        <v>0</v>
      </c>
      <c r="GN994">
        <v>0</v>
      </c>
      <c r="GO994">
        <v>-4</v>
      </c>
      <c r="GP994">
        <v>2214</v>
      </c>
      <c r="GQ994">
        <v>1</v>
      </c>
      <c r="GR994">
        <v>18</v>
      </c>
      <c r="GS994">
        <v>17538.6</v>
      </c>
      <c r="GT994">
        <v>28914.6</v>
      </c>
      <c r="GU994">
        <v>2.04468</v>
      </c>
      <c r="GV994">
        <v>2.67334</v>
      </c>
      <c r="GW994">
        <v>2.24854</v>
      </c>
      <c r="GX994">
        <v>2.73193</v>
      </c>
      <c r="GY994">
        <v>1.99585</v>
      </c>
      <c r="GZ994">
        <v>2.32178</v>
      </c>
      <c r="HA994">
        <v>42.5637</v>
      </c>
      <c r="HB994">
        <v>14.0445</v>
      </c>
      <c r="HC994">
        <v>18</v>
      </c>
      <c r="HD994">
        <v>501.241</v>
      </c>
      <c r="HE994">
        <v>595.131</v>
      </c>
      <c r="HF994">
        <v>15.6183</v>
      </c>
      <c r="HG994">
        <v>35.0683</v>
      </c>
      <c r="HH994">
        <v>29.9991</v>
      </c>
      <c r="HI994">
        <v>35.0203</v>
      </c>
      <c r="HJ994">
        <v>34.9256</v>
      </c>
      <c r="HK994">
        <v>40.9321</v>
      </c>
      <c r="HL994">
        <v>36.5399</v>
      </c>
      <c r="HM994">
        <v>0</v>
      </c>
      <c r="HN994">
        <v>15.4301</v>
      </c>
      <c r="HO994">
        <v>722.27</v>
      </c>
      <c r="HP994">
        <v>20.1446</v>
      </c>
      <c r="HQ994">
        <v>101.577</v>
      </c>
      <c r="HR994">
        <v>102.165</v>
      </c>
    </row>
    <row r="995" spans="1:226">
      <c r="A995">
        <v>979</v>
      </c>
      <c r="B995">
        <v>1657134093.6</v>
      </c>
      <c r="C995">
        <v>14061</v>
      </c>
      <c r="D995" t="s">
        <v>2325</v>
      </c>
      <c r="E995" t="s">
        <v>2326</v>
      </c>
      <c r="F995">
        <v>5</v>
      </c>
      <c r="G995" t="s">
        <v>2244</v>
      </c>
      <c r="H995" t="s">
        <v>354</v>
      </c>
      <c r="I995">
        <v>1657134086.11852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725.826712421182</v>
      </c>
      <c r="AK995">
        <v>695.216369696969</v>
      </c>
      <c r="AL995">
        <v>3.31830025900814</v>
      </c>
      <c r="AM995">
        <v>66.8954142111081</v>
      </c>
      <c r="AN995">
        <f>(AP995 - AO995 + BO995*1E3/(8.314*(BQ995+273.15)) * AR995/BN995 * AQ995) * BN995/(100*BB995) * 1000/(1000 - AP995)</f>
        <v>0</v>
      </c>
      <c r="AO995">
        <v>20.1757874579667</v>
      </c>
      <c r="AP995">
        <v>23.0006296969697</v>
      </c>
      <c r="AQ995">
        <v>-0.000794136222741653</v>
      </c>
      <c r="AR995">
        <v>77.468627987597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6</v>
      </c>
      <c r="BC995">
        <v>0.5</v>
      </c>
      <c r="BD995" t="s">
        <v>355</v>
      </c>
      <c r="BE995">
        <v>2</v>
      </c>
      <c r="BF995" t="b">
        <v>1</v>
      </c>
      <c r="BG995">
        <v>1657134086.11852</v>
      </c>
      <c r="BH995">
        <v>656.336925925926</v>
      </c>
      <c r="BI995">
        <v>696.425481481481</v>
      </c>
      <c r="BJ995">
        <v>23.0186074074074</v>
      </c>
      <c r="BK995">
        <v>20.1886259259259</v>
      </c>
      <c r="BL995">
        <v>645.271814814815</v>
      </c>
      <c r="BM995">
        <v>22.8254296296296</v>
      </c>
      <c r="BN995">
        <v>499.981925925926</v>
      </c>
      <c r="BO995">
        <v>73.8903407407407</v>
      </c>
      <c r="BP995">
        <v>0.0567658666666667</v>
      </c>
      <c r="BQ995">
        <v>26.1781777777778</v>
      </c>
      <c r="BR995">
        <v>27.0270666666667</v>
      </c>
      <c r="BS995">
        <v>999.9</v>
      </c>
      <c r="BT995">
        <v>0</v>
      </c>
      <c r="BU995">
        <v>0</v>
      </c>
      <c r="BV995">
        <v>10015.1851851852</v>
      </c>
      <c r="BW995">
        <v>0</v>
      </c>
      <c r="BX995">
        <v>619.340111111111</v>
      </c>
      <c r="BY995">
        <v>-40.0884296296296</v>
      </c>
      <c r="BZ995">
        <v>671.800814814815</v>
      </c>
      <c r="CA995">
        <v>710.774851851852</v>
      </c>
      <c r="CB995">
        <v>2.82995851851852</v>
      </c>
      <c r="CC995">
        <v>696.425481481481</v>
      </c>
      <c r="CD995">
        <v>20.1886259259259</v>
      </c>
      <c r="CE995">
        <v>1.70085185185185</v>
      </c>
      <c r="CF995">
        <v>1.49174555555556</v>
      </c>
      <c r="CG995">
        <v>14.9042111111111</v>
      </c>
      <c r="CH995">
        <v>12.8838148148148</v>
      </c>
      <c r="CI995">
        <v>2000.01592592593</v>
      </c>
      <c r="CJ995">
        <v>0.979997</v>
      </c>
      <c r="CK995">
        <v>0.0200033333333333</v>
      </c>
      <c r="CL995">
        <v>0</v>
      </c>
      <c r="CM995">
        <v>2.25988148148148</v>
      </c>
      <c r="CN995">
        <v>0</v>
      </c>
      <c r="CO995">
        <v>7601.38703703704</v>
      </c>
      <c r="CP995">
        <v>17300.262962963</v>
      </c>
      <c r="CQ995">
        <v>46.5643333333333</v>
      </c>
      <c r="CR995">
        <v>47.1732222222222</v>
      </c>
      <c r="CS995">
        <v>46.437</v>
      </c>
      <c r="CT995">
        <v>45.5666666666666</v>
      </c>
      <c r="CU995">
        <v>45.3772962962963</v>
      </c>
      <c r="CV995">
        <v>1960.0062962963</v>
      </c>
      <c r="CW995">
        <v>40.01</v>
      </c>
      <c r="CX995">
        <v>0</v>
      </c>
      <c r="CY995">
        <v>1657134073.9</v>
      </c>
      <c r="CZ995">
        <v>0</v>
      </c>
      <c r="DA995">
        <v>0</v>
      </c>
      <c r="DB995" t="s">
        <v>356</v>
      </c>
      <c r="DC995">
        <v>1656081770.5</v>
      </c>
      <c r="DD995">
        <v>1655399214.6</v>
      </c>
      <c r="DE995">
        <v>0</v>
      </c>
      <c r="DF995">
        <v>0.134</v>
      </c>
      <c r="DG995">
        <v>-0.06</v>
      </c>
      <c r="DH995">
        <v>9.331</v>
      </c>
      <c r="DI995">
        <v>0.511</v>
      </c>
      <c r="DJ995">
        <v>421</v>
      </c>
      <c r="DK995">
        <v>25</v>
      </c>
      <c r="DL995">
        <v>1.93</v>
      </c>
      <c r="DM995">
        <v>0.15</v>
      </c>
      <c r="DN995">
        <v>-39.949525</v>
      </c>
      <c r="DO995">
        <v>-3.38041801125699</v>
      </c>
      <c r="DP995">
        <v>0.54455722139643</v>
      </c>
      <c r="DQ995">
        <v>0</v>
      </c>
      <c r="DR995">
        <v>2.827381</v>
      </c>
      <c r="DS995">
        <v>0.0682016510318905</v>
      </c>
      <c r="DT995">
        <v>0.00920214045752399</v>
      </c>
      <c r="DU995">
        <v>1</v>
      </c>
      <c r="DV995">
        <v>1</v>
      </c>
      <c r="DW995">
        <v>2</v>
      </c>
      <c r="DX995" t="s">
        <v>357</v>
      </c>
      <c r="DY995">
        <v>2.96537</v>
      </c>
      <c r="DZ995">
        <v>2.71079</v>
      </c>
      <c r="EA995">
        <v>0.103777</v>
      </c>
      <c r="EB995">
        <v>0.109351</v>
      </c>
      <c r="EC995">
        <v>0.0815753</v>
      </c>
      <c r="ED995">
        <v>0.074642</v>
      </c>
      <c r="EE995">
        <v>34555.2</v>
      </c>
      <c r="EF995">
        <v>37517.2</v>
      </c>
      <c r="EG995">
        <v>34988.3</v>
      </c>
      <c r="EH995">
        <v>38255.4</v>
      </c>
      <c r="EI995">
        <v>45667.3</v>
      </c>
      <c r="EJ995">
        <v>51151.6</v>
      </c>
      <c r="EK995">
        <v>54800.9</v>
      </c>
      <c r="EL995">
        <v>61391.5</v>
      </c>
      <c r="EM995">
        <v>1.8818</v>
      </c>
      <c r="EN995">
        <v>2.0176</v>
      </c>
      <c r="EO995">
        <v>0.0358522</v>
      </c>
      <c r="EP995">
        <v>0</v>
      </c>
      <c r="EQ995">
        <v>26.4247</v>
      </c>
      <c r="ER995">
        <v>999.9</v>
      </c>
      <c r="ES995">
        <v>33.812</v>
      </c>
      <c r="ET995">
        <v>39.982</v>
      </c>
      <c r="EU995">
        <v>33.8944</v>
      </c>
      <c r="EV995">
        <v>55.6034</v>
      </c>
      <c r="EW995">
        <v>35.4928</v>
      </c>
      <c r="EX995">
        <v>2</v>
      </c>
      <c r="EY995">
        <v>0.660813</v>
      </c>
      <c r="EZ995">
        <v>9.28105</v>
      </c>
      <c r="FA995">
        <v>19.9188</v>
      </c>
      <c r="FB995">
        <v>5.19573</v>
      </c>
      <c r="FC995">
        <v>12.0099</v>
      </c>
      <c r="FD995">
        <v>4.9744</v>
      </c>
      <c r="FE995">
        <v>3.294</v>
      </c>
      <c r="FF995">
        <v>9999</v>
      </c>
      <c r="FG995">
        <v>9999</v>
      </c>
      <c r="FH995">
        <v>9999</v>
      </c>
      <c r="FI995">
        <v>554.5</v>
      </c>
      <c r="FJ995">
        <v>1.8631</v>
      </c>
      <c r="FK995">
        <v>1.86783</v>
      </c>
      <c r="FL995">
        <v>1.86752</v>
      </c>
      <c r="FM995">
        <v>1.86874</v>
      </c>
      <c r="FN995">
        <v>1.86951</v>
      </c>
      <c r="FO995">
        <v>1.86554</v>
      </c>
      <c r="FP995">
        <v>1.86658</v>
      </c>
      <c r="FQ995">
        <v>1.86798</v>
      </c>
      <c r="FR995">
        <v>5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11.265</v>
      </c>
      <c r="GF995">
        <v>0.1932</v>
      </c>
      <c r="GG995">
        <v>5.21543574155078</v>
      </c>
      <c r="GH995">
        <v>0.0100486214095962</v>
      </c>
      <c r="GI995">
        <v>-1.74255938316833e-06</v>
      </c>
      <c r="GJ995">
        <v>3.40457676646056e-10</v>
      </c>
      <c r="GK995">
        <v>0.193157098174064</v>
      </c>
      <c r="GL995">
        <v>0</v>
      </c>
      <c r="GM995">
        <v>0</v>
      </c>
      <c r="GN995">
        <v>0</v>
      </c>
      <c r="GO995">
        <v>-4</v>
      </c>
      <c r="GP995">
        <v>2214</v>
      </c>
      <c r="GQ995">
        <v>1</v>
      </c>
      <c r="GR995">
        <v>18</v>
      </c>
      <c r="GS995">
        <v>17538.7</v>
      </c>
      <c r="GT995">
        <v>28914.7</v>
      </c>
      <c r="GU995">
        <v>2.08496</v>
      </c>
      <c r="GV995">
        <v>2.67334</v>
      </c>
      <c r="GW995">
        <v>2.24854</v>
      </c>
      <c r="GX995">
        <v>2.72949</v>
      </c>
      <c r="GY995">
        <v>1.99585</v>
      </c>
      <c r="GZ995">
        <v>2.36328</v>
      </c>
      <c r="HA995">
        <v>42.5637</v>
      </c>
      <c r="HB995">
        <v>14.062</v>
      </c>
      <c r="HC995">
        <v>18</v>
      </c>
      <c r="HD995">
        <v>501.306</v>
      </c>
      <c r="HE995">
        <v>595.513</v>
      </c>
      <c r="HF995">
        <v>15.6097</v>
      </c>
      <c r="HG995">
        <v>35.0555</v>
      </c>
      <c r="HH995">
        <v>29.999</v>
      </c>
      <c r="HI995">
        <v>35.0107</v>
      </c>
      <c r="HJ995">
        <v>34.9161</v>
      </c>
      <c r="HK995">
        <v>41.7197</v>
      </c>
      <c r="HL995">
        <v>36.5399</v>
      </c>
      <c r="HM995">
        <v>0</v>
      </c>
      <c r="HN995">
        <v>15.4227</v>
      </c>
      <c r="HO995">
        <v>742.361</v>
      </c>
      <c r="HP995">
        <v>20.1509</v>
      </c>
      <c r="HQ995">
        <v>101.579</v>
      </c>
      <c r="HR995">
        <v>102.167</v>
      </c>
    </row>
    <row r="996" spans="1:226">
      <c r="A996">
        <v>980</v>
      </c>
      <c r="B996">
        <v>1657134098.6</v>
      </c>
      <c r="C996">
        <v>14066</v>
      </c>
      <c r="D996" t="s">
        <v>2327</v>
      </c>
      <c r="E996" t="s">
        <v>2328</v>
      </c>
      <c r="F996">
        <v>5</v>
      </c>
      <c r="G996" t="s">
        <v>2244</v>
      </c>
      <c r="H996" t="s">
        <v>354</v>
      </c>
      <c r="I996">
        <v>1657134090.83214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743.160305313433</v>
      </c>
      <c r="AK996">
        <v>712.145448484849</v>
      </c>
      <c r="AL996">
        <v>3.38383185683559</v>
      </c>
      <c r="AM996">
        <v>66.8954142111081</v>
      </c>
      <c r="AN996">
        <f>(AP996 - AO996 + BO996*1E3/(8.314*(BQ996+273.15)) * AR996/BN996 * AQ996) * BN996/(100*BB996) * 1000/(1000 - AP996)</f>
        <v>0</v>
      </c>
      <c r="AO996">
        <v>20.1631802246743</v>
      </c>
      <c r="AP996">
        <v>22.9860406060606</v>
      </c>
      <c r="AQ996">
        <v>-0.0011262373559505</v>
      </c>
      <c r="AR996">
        <v>77.468627987597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6</v>
      </c>
      <c r="BC996">
        <v>0.5</v>
      </c>
      <c r="BD996" t="s">
        <v>355</v>
      </c>
      <c r="BE996">
        <v>2</v>
      </c>
      <c r="BF996" t="b">
        <v>1</v>
      </c>
      <c r="BG996">
        <v>1657134090.83214</v>
      </c>
      <c r="BH996">
        <v>671.843214285714</v>
      </c>
      <c r="BI996">
        <v>712.463785714286</v>
      </c>
      <c r="BJ996">
        <v>23.0064714285714</v>
      </c>
      <c r="BK996">
        <v>20.1725785714286</v>
      </c>
      <c r="BL996">
        <v>660.651892857143</v>
      </c>
      <c r="BM996">
        <v>22.8132964285714</v>
      </c>
      <c r="BN996">
        <v>499.999964285714</v>
      </c>
      <c r="BO996">
        <v>73.8894642857143</v>
      </c>
      <c r="BP996">
        <v>0.0567343571428571</v>
      </c>
      <c r="BQ996">
        <v>26.1616178571429</v>
      </c>
      <c r="BR996">
        <v>27.0181607142857</v>
      </c>
      <c r="BS996">
        <v>999.9</v>
      </c>
      <c r="BT996">
        <v>0</v>
      </c>
      <c r="BU996">
        <v>0</v>
      </c>
      <c r="BV996">
        <v>10015.3571428571</v>
      </c>
      <c r="BW996">
        <v>0</v>
      </c>
      <c r="BX996">
        <v>602.1045</v>
      </c>
      <c r="BY996">
        <v>-40.6204607142857</v>
      </c>
      <c r="BZ996">
        <v>687.663928571429</v>
      </c>
      <c r="CA996">
        <v>727.131785714286</v>
      </c>
      <c r="CB996">
        <v>2.83387892857143</v>
      </c>
      <c r="CC996">
        <v>712.463785714286</v>
      </c>
      <c r="CD996">
        <v>20.1725785714286</v>
      </c>
      <c r="CE996">
        <v>1.699935</v>
      </c>
      <c r="CF996">
        <v>1.49054107142857</v>
      </c>
      <c r="CG996">
        <v>14.8958392857143</v>
      </c>
      <c r="CH996">
        <v>12.8714821428571</v>
      </c>
      <c r="CI996">
        <v>1999.99714285714</v>
      </c>
      <c r="CJ996">
        <v>0.979996857142857</v>
      </c>
      <c r="CK996">
        <v>0.0200034857142857</v>
      </c>
      <c r="CL996">
        <v>0</v>
      </c>
      <c r="CM996">
        <v>2.25723928571429</v>
      </c>
      <c r="CN996">
        <v>0</v>
      </c>
      <c r="CO996">
        <v>7608.61642857143</v>
      </c>
      <c r="CP996">
        <v>17300.1</v>
      </c>
      <c r="CQ996">
        <v>46.562</v>
      </c>
      <c r="CR996">
        <v>47.1537857142857</v>
      </c>
      <c r="CS996">
        <v>46.437</v>
      </c>
      <c r="CT996">
        <v>45.5553571428571</v>
      </c>
      <c r="CU996">
        <v>45.36825</v>
      </c>
      <c r="CV996">
        <v>1959.98714285714</v>
      </c>
      <c r="CW996">
        <v>40.01</v>
      </c>
      <c r="CX996">
        <v>0</v>
      </c>
      <c r="CY996">
        <v>1657134078.7</v>
      </c>
      <c r="CZ996">
        <v>0</v>
      </c>
      <c r="DA996">
        <v>0</v>
      </c>
      <c r="DB996" t="s">
        <v>356</v>
      </c>
      <c r="DC996">
        <v>1656081770.5</v>
      </c>
      <c r="DD996">
        <v>1655399214.6</v>
      </c>
      <c r="DE996">
        <v>0</v>
      </c>
      <c r="DF996">
        <v>0.134</v>
      </c>
      <c r="DG996">
        <v>-0.06</v>
      </c>
      <c r="DH996">
        <v>9.331</v>
      </c>
      <c r="DI996">
        <v>0.511</v>
      </c>
      <c r="DJ996">
        <v>421</v>
      </c>
      <c r="DK996">
        <v>25</v>
      </c>
      <c r="DL996">
        <v>1.93</v>
      </c>
      <c r="DM996">
        <v>0.15</v>
      </c>
      <c r="DN996">
        <v>-40.3419875</v>
      </c>
      <c r="DO996">
        <v>-5.53542776735449</v>
      </c>
      <c r="DP996">
        <v>0.696272662894179</v>
      </c>
      <c r="DQ996">
        <v>0</v>
      </c>
      <c r="DR996">
        <v>2.83049825</v>
      </c>
      <c r="DS996">
        <v>0.037903001876171</v>
      </c>
      <c r="DT996">
        <v>0.00796515564427335</v>
      </c>
      <c r="DU996">
        <v>1</v>
      </c>
      <c r="DV996">
        <v>1</v>
      </c>
      <c r="DW996">
        <v>2</v>
      </c>
      <c r="DX996" t="s">
        <v>357</v>
      </c>
      <c r="DY996">
        <v>2.96577</v>
      </c>
      <c r="DZ996">
        <v>2.71091</v>
      </c>
      <c r="EA996">
        <v>0.105545</v>
      </c>
      <c r="EB996">
        <v>0.111053</v>
      </c>
      <c r="EC996">
        <v>0.0815445</v>
      </c>
      <c r="ED996">
        <v>0.0746221</v>
      </c>
      <c r="EE996">
        <v>34487.3</v>
      </c>
      <c r="EF996">
        <v>37447</v>
      </c>
      <c r="EG996">
        <v>34988.5</v>
      </c>
      <c r="EH996">
        <v>38256.9</v>
      </c>
      <c r="EI996">
        <v>45669</v>
      </c>
      <c r="EJ996">
        <v>51155</v>
      </c>
      <c r="EK996">
        <v>54800.9</v>
      </c>
      <c r="EL996">
        <v>61394.3</v>
      </c>
      <c r="EM996">
        <v>1.8816</v>
      </c>
      <c r="EN996">
        <v>2.018</v>
      </c>
      <c r="EO996">
        <v>0.0368357</v>
      </c>
      <c r="EP996">
        <v>0</v>
      </c>
      <c r="EQ996">
        <v>26.4087</v>
      </c>
      <c r="ER996">
        <v>999.9</v>
      </c>
      <c r="ES996">
        <v>33.812</v>
      </c>
      <c r="ET996">
        <v>39.982</v>
      </c>
      <c r="EU996">
        <v>33.8914</v>
      </c>
      <c r="EV996">
        <v>55.7334</v>
      </c>
      <c r="EW996">
        <v>35.4567</v>
      </c>
      <c r="EX996">
        <v>2</v>
      </c>
      <c r="EY996">
        <v>0.659878</v>
      </c>
      <c r="EZ996">
        <v>9.28105</v>
      </c>
      <c r="FA996">
        <v>19.9198</v>
      </c>
      <c r="FB996">
        <v>5.19692</v>
      </c>
      <c r="FC996">
        <v>12.0111</v>
      </c>
      <c r="FD996">
        <v>4.9756</v>
      </c>
      <c r="FE996">
        <v>3.294</v>
      </c>
      <c r="FF996">
        <v>9999</v>
      </c>
      <c r="FG996">
        <v>9999</v>
      </c>
      <c r="FH996">
        <v>9999</v>
      </c>
      <c r="FI996">
        <v>554.5</v>
      </c>
      <c r="FJ996">
        <v>1.8631</v>
      </c>
      <c r="FK996">
        <v>1.8678</v>
      </c>
      <c r="FL996">
        <v>1.86752</v>
      </c>
      <c r="FM996">
        <v>1.86874</v>
      </c>
      <c r="FN996">
        <v>1.86951</v>
      </c>
      <c r="FO996">
        <v>1.86554</v>
      </c>
      <c r="FP996">
        <v>1.86658</v>
      </c>
      <c r="FQ996">
        <v>1.86798</v>
      </c>
      <c r="FR996">
        <v>5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11.4</v>
      </c>
      <c r="GF996">
        <v>0.1931</v>
      </c>
      <c r="GG996">
        <v>5.21543574155078</v>
      </c>
      <c r="GH996">
        <v>0.0100486214095962</v>
      </c>
      <c r="GI996">
        <v>-1.74255938316833e-06</v>
      </c>
      <c r="GJ996">
        <v>3.40457676646056e-10</v>
      </c>
      <c r="GK996">
        <v>0.193157098174064</v>
      </c>
      <c r="GL996">
        <v>0</v>
      </c>
      <c r="GM996">
        <v>0</v>
      </c>
      <c r="GN996">
        <v>0</v>
      </c>
      <c r="GO996">
        <v>-4</v>
      </c>
      <c r="GP996">
        <v>2214</v>
      </c>
      <c r="GQ996">
        <v>1</v>
      </c>
      <c r="GR996">
        <v>18</v>
      </c>
      <c r="GS996">
        <v>17538.8</v>
      </c>
      <c r="GT996">
        <v>28914.7</v>
      </c>
      <c r="GU996">
        <v>2.11914</v>
      </c>
      <c r="GV996">
        <v>2.67334</v>
      </c>
      <c r="GW996">
        <v>2.24854</v>
      </c>
      <c r="GX996">
        <v>2.73071</v>
      </c>
      <c r="GY996">
        <v>1.99585</v>
      </c>
      <c r="GZ996">
        <v>2.33887</v>
      </c>
      <c r="HA996">
        <v>42.5637</v>
      </c>
      <c r="HB996">
        <v>14.0357</v>
      </c>
      <c r="HC996">
        <v>18</v>
      </c>
      <c r="HD996">
        <v>501.068</v>
      </c>
      <c r="HE996">
        <v>595.708</v>
      </c>
      <c r="HF996">
        <v>15.6</v>
      </c>
      <c r="HG996">
        <v>35.0446</v>
      </c>
      <c r="HH996">
        <v>29.999</v>
      </c>
      <c r="HI996">
        <v>34.998</v>
      </c>
      <c r="HJ996">
        <v>34.9035</v>
      </c>
      <c r="HK996">
        <v>42.4328</v>
      </c>
      <c r="HL996">
        <v>36.5399</v>
      </c>
      <c r="HM996">
        <v>0</v>
      </c>
      <c r="HN996">
        <v>15.4136</v>
      </c>
      <c r="HO996">
        <v>755.778</v>
      </c>
      <c r="HP996">
        <v>20.1524</v>
      </c>
      <c r="HQ996">
        <v>101.579</v>
      </c>
      <c r="HR996">
        <v>102.172</v>
      </c>
    </row>
    <row r="997" spans="1:226">
      <c r="A997">
        <v>981</v>
      </c>
      <c r="B997">
        <v>1657134103.6</v>
      </c>
      <c r="C997">
        <v>14071</v>
      </c>
      <c r="D997" t="s">
        <v>2329</v>
      </c>
      <c r="E997" t="s">
        <v>2330</v>
      </c>
      <c r="F997">
        <v>5</v>
      </c>
      <c r="G997" t="s">
        <v>2244</v>
      </c>
      <c r="H997" t="s">
        <v>354</v>
      </c>
      <c r="I997">
        <v>1657134096.1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759.736485577283</v>
      </c>
      <c r="AK997">
        <v>728.826884848485</v>
      </c>
      <c r="AL997">
        <v>3.33555843410112</v>
      </c>
      <c r="AM997">
        <v>66.8954142111081</v>
      </c>
      <c r="AN997">
        <f>(AP997 - AO997 + BO997*1E3/(8.314*(BQ997+273.15)) * AR997/BN997 * AQ997) * BN997/(100*BB997) * 1000/(1000 - AP997)</f>
        <v>0</v>
      </c>
      <c r="AO997">
        <v>20.1535675091017</v>
      </c>
      <c r="AP997">
        <v>22.98204</v>
      </c>
      <c r="AQ997">
        <v>-0.000858766109542641</v>
      </c>
      <c r="AR997">
        <v>77.468627987597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6</v>
      </c>
      <c r="BC997">
        <v>0.5</v>
      </c>
      <c r="BD997" t="s">
        <v>355</v>
      </c>
      <c r="BE997">
        <v>2</v>
      </c>
      <c r="BF997" t="b">
        <v>1</v>
      </c>
      <c r="BG997">
        <v>1657134096.1</v>
      </c>
      <c r="BH997">
        <v>689.173481481482</v>
      </c>
      <c r="BI997">
        <v>729.992037037037</v>
      </c>
      <c r="BJ997">
        <v>22.9931703703704</v>
      </c>
      <c r="BK997">
        <v>20.1616148148148</v>
      </c>
      <c r="BL997">
        <v>677.84162962963</v>
      </c>
      <c r="BM997">
        <v>22.8000111111111</v>
      </c>
      <c r="BN997">
        <v>500.003851851852</v>
      </c>
      <c r="BO997">
        <v>73.8885740740741</v>
      </c>
      <c r="BP997">
        <v>0.0566910814814815</v>
      </c>
      <c r="BQ997">
        <v>26.1414333333333</v>
      </c>
      <c r="BR997">
        <v>27.0056814814815</v>
      </c>
      <c r="BS997">
        <v>999.9</v>
      </c>
      <c r="BT997">
        <v>0</v>
      </c>
      <c r="BU997">
        <v>0</v>
      </c>
      <c r="BV997">
        <v>10011.4814814815</v>
      </c>
      <c r="BW997">
        <v>0</v>
      </c>
      <c r="BX997">
        <v>610.721111111111</v>
      </c>
      <c r="BY997">
        <v>-40.8184740740741</v>
      </c>
      <c r="BZ997">
        <v>705.392740740741</v>
      </c>
      <c r="CA997">
        <v>745.012666666667</v>
      </c>
      <c r="CB997">
        <v>2.83155666666667</v>
      </c>
      <c r="CC997">
        <v>729.992037037037</v>
      </c>
      <c r="CD997">
        <v>20.1616148148148</v>
      </c>
      <c r="CE997">
        <v>1.69893222222222</v>
      </c>
      <c r="CF997">
        <v>1.48971222222222</v>
      </c>
      <c r="CG997">
        <v>14.8866777777778</v>
      </c>
      <c r="CH997">
        <v>12.8629925925926</v>
      </c>
      <c r="CI997">
        <v>1999.98259259259</v>
      </c>
      <c r="CJ997">
        <v>0.979996888888889</v>
      </c>
      <c r="CK997">
        <v>0.0200034518518519</v>
      </c>
      <c r="CL997">
        <v>0</v>
      </c>
      <c r="CM997">
        <v>2.28851851851852</v>
      </c>
      <c r="CN997">
        <v>0</v>
      </c>
      <c r="CO997">
        <v>7633.31333333333</v>
      </c>
      <c r="CP997">
        <v>17299.9888888889</v>
      </c>
      <c r="CQ997">
        <v>46.5505185185185</v>
      </c>
      <c r="CR997">
        <v>47.1318888888889</v>
      </c>
      <c r="CS997">
        <v>46.4163333333333</v>
      </c>
      <c r="CT997">
        <v>45.5344444444444</v>
      </c>
      <c r="CU997">
        <v>45.347</v>
      </c>
      <c r="CV997">
        <v>1959.97259259259</v>
      </c>
      <c r="CW997">
        <v>40.01</v>
      </c>
      <c r="CX997">
        <v>0</v>
      </c>
      <c r="CY997">
        <v>1657134084.1</v>
      </c>
      <c r="CZ997">
        <v>0</v>
      </c>
      <c r="DA997">
        <v>0</v>
      </c>
      <c r="DB997" t="s">
        <v>356</v>
      </c>
      <c r="DC997">
        <v>1656081770.5</v>
      </c>
      <c r="DD997">
        <v>1655399214.6</v>
      </c>
      <c r="DE997">
        <v>0</v>
      </c>
      <c r="DF997">
        <v>0.134</v>
      </c>
      <c r="DG997">
        <v>-0.06</v>
      </c>
      <c r="DH997">
        <v>9.331</v>
      </c>
      <c r="DI997">
        <v>0.511</v>
      </c>
      <c r="DJ997">
        <v>421</v>
      </c>
      <c r="DK997">
        <v>25</v>
      </c>
      <c r="DL997">
        <v>1.93</v>
      </c>
      <c r="DM997">
        <v>0.15</v>
      </c>
      <c r="DN997">
        <v>-40.6341125</v>
      </c>
      <c r="DO997">
        <v>-3.40085065666033</v>
      </c>
      <c r="DP997">
        <v>0.551873931793983</v>
      </c>
      <c r="DQ997">
        <v>0</v>
      </c>
      <c r="DR997">
        <v>2.832992</v>
      </c>
      <c r="DS997">
        <v>-0.0231061913696101</v>
      </c>
      <c r="DT997">
        <v>0.0043644634263561</v>
      </c>
      <c r="DU997">
        <v>1</v>
      </c>
      <c r="DV997">
        <v>1</v>
      </c>
      <c r="DW997">
        <v>2</v>
      </c>
      <c r="DX997" t="s">
        <v>357</v>
      </c>
      <c r="DY997">
        <v>2.96507</v>
      </c>
      <c r="DZ997">
        <v>2.71038</v>
      </c>
      <c r="EA997">
        <v>0.107251</v>
      </c>
      <c r="EB997">
        <v>0.11273</v>
      </c>
      <c r="EC997">
        <v>0.0815126</v>
      </c>
      <c r="ED997">
        <v>0.074593</v>
      </c>
      <c r="EE997">
        <v>34422.6</v>
      </c>
      <c r="EF997">
        <v>37377.4</v>
      </c>
      <c r="EG997">
        <v>34989.5</v>
      </c>
      <c r="EH997">
        <v>38258</v>
      </c>
      <c r="EI997">
        <v>45671.7</v>
      </c>
      <c r="EJ997">
        <v>51157.8</v>
      </c>
      <c r="EK997">
        <v>54802.3</v>
      </c>
      <c r="EL997">
        <v>61395.6</v>
      </c>
      <c r="EM997">
        <v>1.881</v>
      </c>
      <c r="EN997">
        <v>2.0182</v>
      </c>
      <c r="EO997">
        <v>0.0345409</v>
      </c>
      <c r="EP997">
        <v>0</v>
      </c>
      <c r="EQ997">
        <v>26.3912</v>
      </c>
      <c r="ER997">
        <v>999.9</v>
      </c>
      <c r="ES997">
        <v>33.812</v>
      </c>
      <c r="ET997">
        <v>39.982</v>
      </c>
      <c r="EU997">
        <v>33.8955</v>
      </c>
      <c r="EV997">
        <v>55.5034</v>
      </c>
      <c r="EW997">
        <v>35.4808</v>
      </c>
      <c r="EX997">
        <v>2</v>
      </c>
      <c r="EY997">
        <v>0.659024</v>
      </c>
      <c r="EZ997">
        <v>9.28105</v>
      </c>
      <c r="FA997">
        <v>19.919</v>
      </c>
      <c r="FB997">
        <v>5.19453</v>
      </c>
      <c r="FC997">
        <v>12.0099</v>
      </c>
      <c r="FD997">
        <v>4.9744</v>
      </c>
      <c r="FE997">
        <v>3.294</v>
      </c>
      <c r="FF997">
        <v>9999</v>
      </c>
      <c r="FG997">
        <v>9999</v>
      </c>
      <c r="FH997">
        <v>9999</v>
      </c>
      <c r="FI997">
        <v>554.5</v>
      </c>
      <c r="FJ997">
        <v>1.8631</v>
      </c>
      <c r="FK997">
        <v>1.86777</v>
      </c>
      <c r="FL997">
        <v>1.86752</v>
      </c>
      <c r="FM997">
        <v>1.86874</v>
      </c>
      <c r="FN997">
        <v>1.86951</v>
      </c>
      <c r="FO997">
        <v>1.86554</v>
      </c>
      <c r="FP997">
        <v>1.86655</v>
      </c>
      <c r="FQ997">
        <v>1.86795</v>
      </c>
      <c r="FR997">
        <v>5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11.53</v>
      </c>
      <c r="GF997">
        <v>0.1932</v>
      </c>
      <c r="GG997">
        <v>5.21543574155078</v>
      </c>
      <c r="GH997">
        <v>0.0100486214095962</v>
      </c>
      <c r="GI997">
        <v>-1.74255938316833e-06</v>
      </c>
      <c r="GJ997">
        <v>3.40457676646056e-10</v>
      </c>
      <c r="GK997">
        <v>0.193157098174064</v>
      </c>
      <c r="GL997">
        <v>0</v>
      </c>
      <c r="GM997">
        <v>0</v>
      </c>
      <c r="GN997">
        <v>0</v>
      </c>
      <c r="GO997">
        <v>-4</v>
      </c>
      <c r="GP997">
        <v>2214</v>
      </c>
      <c r="GQ997">
        <v>1</v>
      </c>
      <c r="GR997">
        <v>18</v>
      </c>
      <c r="GS997">
        <v>17538.9</v>
      </c>
      <c r="GT997">
        <v>28914.8</v>
      </c>
      <c r="GU997">
        <v>2.15454</v>
      </c>
      <c r="GV997">
        <v>2.66846</v>
      </c>
      <c r="GW997">
        <v>2.24854</v>
      </c>
      <c r="GX997">
        <v>2.72949</v>
      </c>
      <c r="GY997">
        <v>1.99585</v>
      </c>
      <c r="GZ997">
        <v>2.34741</v>
      </c>
      <c r="HA997">
        <v>42.537</v>
      </c>
      <c r="HB997">
        <v>14.0532</v>
      </c>
      <c r="HC997">
        <v>18</v>
      </c>
      <c r="HD997">
        <v>500.554</v>
      </c>
      <c r="HE997">
        <v>595.746</v>
      </c>
      <c r="HF997">
        <v>15.5895</v>
      </c>
      <c r="HG997">
        <v>35.0317</v>
      </c>
      <c r="HH997">
        <v>29.999</v>
      </c>
      <c r="HI997">
        <v>34.9859</v>
      </c>
      <c r="HJ997">
        <v>34.8908</v>
      </c>
      <c r="HK997">
        <v>43.1304</v>
      </c>
      <c r="HL997">
        <v>36.5399</v>
      </c>
      <c r="HM997">
        <v>0</v>
      </c>
      <c r="HN997">
        <v>15.4075</v>
      </c>
      <c r="HO997">
        <v>776.033</v>
      </c>
      <c r="HP997">
        <v>20.1524</v>
      </c>
      <c r="HQ997">
        <v>101.582</v>
      </c>
      <c r="HR997">
        <v>102.174</v>
      </c>
    </row>
    <row r="998" spans="1:226">
      <c r="A998">
        <v>982</v>
      </c>
      <c r="B998">
        <v>1657134108.6</v>
      </c>
      <c r="C998">
        <v>14076</v>
      </c>
      <c r="D998" t="s">
        <v>2331</v>
      </c>
      <c r="E998" t="s">
        <v>2332</v>
      </c>
      <c r="F998">
        <v>5</v>
      </c>
      <c r="G998" t="s">
        <v>2244</v>
      </c>
      <c r="H998" t="s">
        <v>354</v>
      </c>
      <c r="I998">
        <v>1657134100.81429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776.787884313857</v>
      </c>
      <c r="AK998">
        <v>745.324569696969</v>
      </c>
      <c r="AL998">
        <v>3.31834567845227</v>
      </c>
      <c r="AM998">
        <v>66.8954142111081</v>
      </c>
      <c r="AN998">
        <f>(AP998 - AO998 + BO998*1E3/(8.314*(BQ998+273.15)) * AR998/BN998 * AQ998) * BN998/(100*BB998) * 1000/(1000 - AP998)</f>
        <v>0</v>
      </c>
      <c r="AO998">
        <v>20.1435638729169</v>
      </c>
      <c r="AP998">
        <v>22.9687690909091</v>
      </c>
      <c r="AQ998">
        <v>-0.00119563326996783</v>
      </c>
      <c r="AR998">
        <v>77.468627987597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6</v>
      </c>
      <c r="BC998">
        <v>0.5</v>
      </c>
      <c r="BD998" t="s">
        <v>355</v>
      </c>
      <c r="BE998">
        <v>2</v>
      </c>
      <c r="BF998" t="b">
        <v>1</v>
      </c>
      <c r="BG998">
        <v>1657134100.81429</v>
      </c>
      <c r="BH998">
        <v>704.545214285714</v>
      </c>
      <c r="BI998">
        <v>745.689464285714</v>
      </c>
      <c r="BJ998">
        <v>22.9820857142857</v>
      </c>
      <c r="BK998">
        <v>20.1517107142857</v>
      </c>
      <c r="BL998">
        <v>693.089142857143</v>
      </c>
      <c r="BM998">
        <v>22.7889285714286</v>
      </c>
      <c r="BN998">
        <v>499.99825</v>
      </c>
      <c r="BO998">
        <v>73.8871928571428</v>
      </c>
      <c r="BP998">
        <v>0.0568226892857143</v>
      </c>
      <c r="BQ998">
        <v>26.1228428571429</v>
      </c>
      <c r="BR998">
        <v>26.99515</v>
      </c>
      <c r="BS998">
        <v>999.9</v>
      </c>
      <c r="BT998">
        <v>0</v>
      </c>
      <c r="BU998">
        <v>0</v>
      </c>
      <c r="BV998">
        <v>10005.1785714286</v>
      </c>
      <c r="BW998">
        <v>0</v>
      </c>
      <c r="BX998">
        <v>702.800178571429</v>
      </c>
      <c r="BY998">
        <v>-41.1441535714286</v>
      </c>
      <c r="BZ998">
        <v>721.117892857143</v>
      </c>
      <c r="CA998">
        <v>761.025321428571</v>
      </c>
      <c r="CB998">
        <v>2.83037642857143</v>
      </c>
      <c r="CC998">
        <v>745.689464285714</v>
      </c>
      <c r="CD998">
        <v>20.1517107142857</v>
      </c>
      <c r="CE998">
        <v>1.69808178571429</v>
      </c>
      <c r="CF998">
        <v>1.48895285714286</v>
      </c>
      <c r="CG998">
        <v>14.8789035714286</v>
      </c>
      <c r="CH998">
        <v>12.8551964285714</v>
      </c>
      <c r="CI998">
        <v>1999.96928571429</v>
      </c>
      <c r="CJ998">
        <v>0.979996535714286</v>
      </c>
      <c r="CK998">
        <v>0.0200038285714286</v>
      </c>
      <c r="CL998">
        <v>0</v>
      </c>
      <c r="CM998">
        <v>2.30342857142857</v>
      </c>
      <c r="CN998">
        <v>0</v>
      </c>
      <c r="CO998">
        <v>7695.50678571428</v>
      </c>
      <c r="CP998">
        <v>17299.875</v>
      </c>
      <c r="CQ998">
        <v>46.531</v>
      </c>
      <c r="CR998">
        <v>47.125</v>
      </c>
      <c r="CS998">
        <v>46.3971428571429</v>
      </c>
      <c r="CT998">
        <v>45.5155</v>
      </c>
      <c r="CU998">
        <v>45.32775</v>
      </c>
      <c r="CV998">
        <v>1959.95928571429</v>
      </c>
      <c r="CW998">
        <v>40.01</v>
      </c>
      <c r="CX998">
        <v>0</v>
      </c>
      <c r="CY998">
        <v>1657134088.9</v>
      </c>
      <c r="CZ998">
        <v>0</v>
      </c>
      <c r="DA998">
        <v>0</v>
      </c>
      <c r="DB998" t="s">
        <v>356</v>
      </c>
      <c r="DC998">
        <v>1656081770.5</v>
      </c>
      <c r="DD998">
        <v>1655399214.6</v>
      </c>
      <c r="DE998">
        <v>0</v>
      </c>
      <c r="DF998">
        <v>0.134</v>
      </c>
      <c r="DG998">
        <v>-0.06</v>
      </c>
      <c r="DH998">
        <v>9.331</v>
      </c>
      <c r="DI998">
        <v>0.511</v>
      </c>
      <c r="DJ998">
        <v>421</v>
      </c>
      <c r="DK998">
        <v>25</v>
      </c>
      <c r="DL998">
        <v>1.93</v>
      </c>
      <c r="DM998">
        <v>0.15</v>
      </c>
      <c r="DN998">
        <v>-40.912855</v>
      </c>
      <c r="DO998">
        <v>-3.14943939962463</v>
      </c>
      <c r="DP998">
        <v>0.515262651445843</v>
      </c>
      <c r="DQ998">
        <v>0</v>
      </c>
      <c r="DR998">
        <v>2.831253</v>
      </c>
      <c r="DS998">
        <v>-0.0201473921200759</v>
      </c>
      <c r="DT998">
        <v>0.00369961835869597</v>
      </c>
      <c r="DU998">
        <v>1</v>
      </c>
      <c r="DV998">
        <v>1</v>
      </c>
      <c r="DW998">
        <v>2</v>
      </c>
      <c r="DX998" t="s">
        <v>357</v>
      </c>
      <c r="DY998">
        <v>2.96522</v>
      </c>
      <c r="DZ998">
        <v>2.71033</v>
      </c>
      <c r="EA998">
        <v>0.108924</v>
      </c>
      <c r="EB998">
        <v>0.114389</v>
      </c>
      <c r="EC998">
        <v>0.0814901</v>
      </c>
      <c r="ED998">
        <v>0.0745715</v>
      </c>
      <c r="EE998">
        <v>34358.4</v>
      </c>
      <c r="EF998">
        <v>37308.9</v>
      </c>
      <c r="EG998">
        <v>34989.9</v>
      </c>
      <c r="EH998">
        <v>38259.4</v>
      </c>
      <c r="EI998">
        <v>45673.6</v>
      </c>
      <c r="EJ998">
        <v>51160.6</v>
      </c>
      <c r="EK998">
        <v>54803.2</v>
      </c>
      <c r="EL998">
        <v>61397.4</v>
      </c>
      <c r="EM998">
        <v>1.8822</v>
      </c>
      <c r="EN998">
        <v>2.0186</v>
      </c>
      <c r="EO998">
        <v>0.0373721</v>
      </c>
      <c r="EP998">
        <v>0</v>
      </c>
      <c r="EQ998">
        <v>26.3734</v>
      </c>
      <c r="ER998">
        <v>999.9</v>
      </c>
      <c r="ES998">
        <v>33.812</v>
      </c>
      <c r="ET998">
        <v>39.962</v>
      </c>
      <c r="EU998">
        <v>33.8581</v>
      </c>
      <c r="EV998">
        <v>55.5734</v>
      </c>
      <c r="EW998">
        <v>35.4888</v>
      </c>
      <c r="EX998">
        <v>2</v>
      </c>
      <c r="EY998">
        <v>0.657724</v>
      </c>
      <c r="EZ998">
        <v>9.28105</v>
      </c>
      <c r="FA998">
        <v>19.9197</v>
      </c>
      <c r="FB998">
        <v>5.19812</v>
      </c>
      <c r="FC998">
        <v>12.0123</v>
      </c>
      <c r="FD998">
        <v>4.9752</v>
      </c>
      <c r="FE998">
        <v>3.294</v>
      </c>
      <c r="FF998">
        <v>9999</v>
      </c>
      <c r="FG998">
        <v>9999</v>
      </c>
      <c r="FH998">
        <v>9999</v>
      </c>
      <c r="FI998">
        <v>554.5</v>
      </c>
      <c r="FJ998">
        <v>1.8631</v>
      </c>
      <c r="FK998">
        <v>1.8678</v>
      </c>
      <c r="FL998">
        <v>1.86752</v>
      </c>
      <c r="FM998">
        <v>1.86874</v>
      </c>
      <c r="FN998">
        <v>1.86951</v>
      </c>
      <c r="FO998">
        <v>1.86554</v>
      </c>
      <c r="FP998">
        <v>1.86661</v>
      </c>
      <c r="FQ998">
        <v>1.86798</v>
      </c>
      <c r="FR998">
        <v>5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11.658</v>
      </c>
      <c r="GF998">
        <v>0.1931</v>
      </c>
      <c r="GG998">
        <v>5.21543574155078</v>
      </c>
      <c r="GH998">
        <v>0.0100486214095962</v>
      </c>
      <c r="GI998">
        <v>-1.74255938316833e-06</v>
      </c>
      <c r="GJ998">
        <v>3.40457676646056e-10</v>
      </c>
      <c r="GK998">
        <v>0.193157098174064</v>
      </c>
      <c r="GL998">
        <v>0</v>
      </c>
      <c r="GM998">
        <v>0</v>
      </c>
      <c r="GN998">
        <v>0</v>
      </c>
      <c r="GO998">
        <v>-4</v>
      </c>
      <c r="GP998">
        <v>2214</v>
      </c>
      <c r="GQ998">
        <v>1</v>
      </c>
      <c r="GR998">
        <v>18</v>
      </c>
      <c r="GS998">
        <v>17539</v>
      </c>
      <c r="GT998">
        <v>28914.9</v>
      </c>
      <c r="GU998">
        <v>2.1936</v>
      </c>
      <c r="GV998">
        <v>2.66602</v>
      </c>
      <c r="GW998">
        <v>2.24854</v>
      </c>
      <c r="GX998">
        <v>2.72705</v>
      </c>
      <c r="GY998">
        <v>1.99585</v>
      </c>
      <c r="GZ998">
        <v>2.36572</v>
      </c>
      <c r="HA998">
        <v>42.537</v>
      </c>
      <c r="HB998">
        <v>14.0532</v>
      </c>
      <c r="HC998">
        <v>18</v>
      </c>
      <c r="HD998">
        <v>501.307</v>
      </c>
      <c r="HE998">
        <v>595.971</v>
      </c>
      <c r="HF998">
        <v>15.5801</v>
      </c>
      <c r="HG998">
        <v>35.0202</v>
      </c>
      <c r="HH998">
        <v>29.9989</v>
      </c>
      <c r="HI998">
        <v>34.9756</v>
      </c>
      <c r="HJ998">
        <v>34.8814</v>
      </c>
      <c r="HK998">
        <v>43.9128</v>
      </c>
      <c r="HL998">
        <v>36.5399</v>
      </c>
      <c r="HM998">
        <v>0</v>
      </c>
      <c r="HN998">
        <v>15.3971</v>
      </c>
      <c r="HO998">
        <v>789.549</v>
      </c>
      <c r="HP998">
        <v>20.1524</v>
      </c>
      <c r="HQ998">
        <v>101.583</v>
      </c>
      <c r="HR998">
        <v>102.177</v>
      </c>
    </row>
    <row r="999" spans="1:226">
      <c r="A999">
        <v>983</v>
      </c>
      <c r="B999">
        <v>1657134113.6</v>
      </c>
      <c r="C999">
        <v>14081</v>
      </c>
      <c r="D999" t="s">
        <v>2333</v>
      </c>
      <c r="E999" t="s">
        <v>2334</v>
      </c>
      <c r="F999">
        <v>5</v>
      </c>
      <c r="G999" t="s">
        <v>2244</v>
      </c>
      <c r="H999" t="s">
        <v>354</v>
      </c>
      <c r="I999">
        <v>1657134106.1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793.522258601223</v>
      </c>
      <c r="AK999">
        <v>761.796842424242</v>
      </c>
      <c r="AL999">
        <v>3.31520357257046</v>
      </c>
      <c r="AM999">
        <v>66.8954142111081</v>
      </c>
      <c r="AN999">
        <f>(AP999 - AO999 + BO999*1E3/(8.314*(BQ999+273.15)) * AR999/BN999 * AQ999) * BN999/(100*BB999) * 1000/(1000 - AP999)</f>
        <v>0</v>
      </c>
      <c r="AO999">
        <v>20.1332518148483</v>
      </c>
      <c r="AP999">
        <v>22.9562884848485</v>
      </c>
      <c r="AQ999">
        <v>-0.00109930853180236</v>
      </c>
      <c r="AR999">
        <v>77.468627987597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6</v>
      </c>
      <c r="BC999">
        <v>0.5</v>
      </c>
      <c r="BD999" t="s">
        <v>355</v>
      </c>
      <c r="BE999">
        <v>2</v>
      </c>
      <c r="BF999" t="b">
        <v>1</v>
      </c>
      <c r="BG999">
        <v>1657134106.1</v>
      </c>
      <c r="BH999">
        <v>721.701333333333</v>
      </c>
      <c r="BI999">
        <v>763.086851851852</v>
      </c>
      <c r="BJ999">
        <v>22.9706703703704</v>
      </c>
      <c r="BK999">
        <v>20.1413148148148</v>
      </c>
      <c r="BL999">
        <v>710.107185185185</v>
      </c>
      <c r="BM999">
        <v>22.7775148148148</v>
      </c>
      <c r="BN999">
        <v>499.989296296296</v>
      </c>
      <c r="BO999">
        <v>73.886962962963</v>
      </c>
      <c r="BP999">
        <v>0.0567849555555556</v>
      </c>
      <c r="BQ999">
        <v>26.1058444444444</v>
      </c>
      <c r="BR999">
        <v>26.9813518518519</v>
      </c>
      <c r="BS999">
        <v>999.9</v>
      </c>
      <c r="BT999">
        <v>0</v>
      </c>
      <c r="BU999">
        <v>0</v>
      </c>
      <c r="BV999">
        <v>10006.8518518519</v>
      </c>
      <c r="BW999">
        <v>0</v>
      </c>
      <c r="BX999">
        <v>834.685518518519</v>
      </c>
      <c r="BY999">
        <v>-41.3855740740741</v>
      </c>
      <c r="BZ999">
        <v>738.668777777778</v>
      </c>
      <c r="CA999">
        <v>778.772296296296</v>
      </c>
      <c r="CB999">
        <v>2.82935185185185</v>
      </c>
      <c r="CC999">
        <v>763.086851851852</v>
      </c>
      <c r="CD999">
        <v>20.1413148148148</v>
      </c>
      <c r="CE999">
        <v>1.69723259259259</v>
      </c>
      <c r="CF999">
        <v>1.48818037037037</v>
      </c>
      <c r="CG999">
        <v>14.8711444444444</v>
      </c>
      <c r="CH999">
        <v>12.8472666666667</v>
      </c>
      <c r="CI999">
        <v>1999.97481481482</v>
      </c>
      <c r="CJ999">
        <v>0.979996333333333</v>
      </c>
      <c r="CK999">
        <v>0.0200040444444444</v>
      </c>
      <c r="CL999">
        <v>0</v>
      </c>
      <c r="CM999">
        <v>2.34578518518519</v>
      </c>
      <c r="CN999">
        <v>0</v>
      </c>
      <c r="CO999">
        <v>7774.99814814815</v>
      </c>
      <c r="CP999">
        <v>17299.9259259259</v>
      </c>
      <c r="CQ999">
        <v>46.5091851851852</v>
      </c>
      <c r="CR999">
        <v>47.1086666666667</v>
      </c>
      <c r="CS999">
        <v>46.375</v>
      </c>
      <c r="CT999">
        <v>45.5</v>
      </c>
      <c r="CU999">
        <v>45.312</v>
      </c>
      <c r="CV999">
        <v>1959.96481481481</v>
      </c>
      <c r="CW999">
        <v>40.01</v>
      </c>
      <c r="CX999">
        <v>0</v>
      </c>
      <c r="CY999">
        <v>1657134093.7</v>
      </c>
      <c r="CZ999">
        <v>0</v>
      </c>
      <c r="DA999">
        <v>0</v>
      </c>
      <c r="DB999" t="s">
        <v>356</v>
      </c>
      <c r="DC999">
        <v>1656081770.5</v>
      </c>
      <c r="DD999">
        <v>1655399214.6</v>
      </c>
      <c r="DE999">
        <v>0</v>
      </c>
      <c r="DF999">
        <v>0.134</v>
      </c>
      <c r="DG999">
        <v>-0.06</v>
      </c>
      <c r="DH999">
        <v>9.331</v>
      </c>
      <c r="DI999">
        <v>0.511</v>
      </c>
      <c r="DJ999">
        <v>421</v>
      </c>
      <c r="DK999">
        <v>25</v>
      </c>
      <c r="DL999">
        <v>1.93</v>
      </c>
      <c r="DM999">
        <v>0.15</v>
      </c>
      <c r="DN999">
        <v>-41.2261525</v>
      </c>
      <c r="DO999">
        <v>-2.97986228893049</v>
      </c>
      <c r="DP999">
        <v>0.44447372137591</v>
      </c>
      <c r="DQ999">
        <v>0</v>
      </c>
      <c r="DR999">
        <v>2.83025525</v>
      </c>
      <c r="DS999">
        <v>-0.0160058161350895</v>
      </c>
      <c r="DT999">
        <v>0.00356663916558713</v>
      </c>
      <c r="DU999">
        <v>1</v>
      </c>
      <c r="DV999">
        <v>1</v>
      </c>
      <c r="DW999">
        <v>2</v>
      </c>
      <c r="DX999" t="s">
        <v>357</v>
      </c>
      <c r="DY999">
        <v>2.96525</v>
      </c>
      <c r="DZ999">
        <v>2.71098</v>
      </c>
      <c r="EA999">
        <v>0.110597</v>
      </c>
      <c r="EB999">
        <v>0.116116</v>
      </c>
      <c r="EC999">
        <v>0.0814617</v>
      </c>
      <c r="ED999">
        <v>0.0745388</v>
      </c>
      <c r="EE999">
        <v>34294.3</v>
      </c>
      <c r="EF999">
        <v>37236.8</v>
      </c>
      <c r="EG999">
        <v>34990.2</v>
      </c>
      <c r="EH999">
        <v>38260.1</v>
      </c>
      <c r="EI999">
        <v>45675.1</v>
      </c>
      <c r="EJ999">
        <v>51163.8</v>
      </c>
      <c r="EK999">
        <v>54803.2</v>
      </c>
      <c r="EL999">
        <v>61399.1</v>
      </c>
      <c r="EM999">
        <v>1.8822</v>
      </c>
      <c r="EN999">
        <v>2.0188</v>
      </c>
      <c r="EO999">
        <v>0.0371337</v>
      </c>
      <c r="EP999">
        <v>0</v>
      </c>
      <c r="EQ999">
        <v>26.3582</v>
      </c>
      <c r="ER999">
        <v>999.9</v>
      </c>
      <c r="ES999">
        <v>33.812</v>
      </c>
      <c r="ET999">
        <v>39.962</v>
      </c>
      <c r="EU999">
        <v>33.8568</v>
      </c>
      <c r="EV999">
        <v>55.5534</v>
      </c>
      <c r="EW999">
        <v>35.4647</v>
      </c>
      <c r="EX999">
        <v>2</v>
      </c>
      <c r="EY999">
        <v>0.656829</v>
      </c>
      <c r="EZ999">
        <v>9.28105</v>
      </c>
      <c r="FA999">
        <v>19.9202</v>
      </c>
      <c r="FB999">
        <v>5.19812</v>
      </c>
      <c r="FC999">
        <v>12.0147</v>
      </c>
      <c r="FD999">
        <v>4.9752</v>
      </c>
      <c r="FE999">
        <v>3.294</v>
      </c>
      <c r="FF999">
        <v>9999</v>
      </c>
      <c r="FG999">
        <v>9999</v>
      </c>
      <c r="FH999">
        <v>9999</v>
      </c>
      <c r="FI999">
        <v>554.5</v>
      </c>
      <c r="FJ999">
        <v>1.8631</v>
      </c>
      <c r="FK999">
        <v>1.86771</v>
      </c>
      <c r="FL999">
        <v>1.86752</v>
      </c>
      <c r="FM999">
        <v>1.86874</v>
      </c>
      <c r="FN999">
        <v>1.86951</v>
      </c>
      <c r="FO999">
        <v>1.86554</v>
      </c>
      <c r="FP999">
        <v>1.86655</v>
      </c>
      <c r="FQ999">
        <v>1.86798</v>
      </c>
      <c r="FR999">
        <v>5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11.787</v>
      </c>
      <c r="GF999">
        <v>0.1932</v>
      </c>
      <c r="GG999">
        <v>5.21543574155078</v>
      </c>
      <c r="GH999">
        <v>0.0100486214095962</v>
      </c>
      <c r="GI999">
        <v>-1.74255938316833e-06</v>
      </c>
      <c r="GJ999">
        <v>3.40457676646056e-10</v>
      </c>
      <c r="GK999">
        <v>0.193157098174064</v>
      </c>
      <c r="GL999">
        <v>0</v>
      </c>
      <c r="GM999">
        <v>0</v>
      </c>
      <c r="GN999">
        <v>0</v>
      </c>
      <c r="GO999">
        <v>-4</v>
      </c>
      <c r="GP999">
        <v>2214</v>
      </c>
      <c r="GQ999">
        <v>1</v>
      </c>
      <c r="GR999">
        <v>18</v>
      </c>
      <c r="GS999">
        <v>17539.1</v>
      </c>
      <c r="GT999">
        <v>28915</v>
      </c>
      <c r="GU999">
        <v>2.229</v>
      </c>
      <c r="GV999">
        <v>2.6709</v>
      </c>
      <c r="GW999">
        <v>2.24854</v>
      </c>
      <c r="GX999">
        <v>2.73071</v>
      </c>
      <c r="GY999">
        <v>1.99585</v>
      </c>
      <c r="GZ999">
        <v>2.33521</v>
      </c>
      <c r="HA999">
        <v>42.5103</v>
      </c>
      <c r="HB999">
        <v>14.027</v>
      </c>
      <c r="HC999">
        <v>18</v>
      </c>
      <c r="HD999">
        <v>501.208</v>
      </c>
      <c r="HE999">
        <v>596.009</v>
      </c>
      <c r="HF999">
        <v>15.5704</v>
      </c>
      <c r="HG999">
        <v>35.0087</v>
      </c>
      <c r="HH999">
        <v>29.999</v>
      </c>
      <c r="HI999">
        <v>34.9636</v>
      </c>
      <c r="HJ999">
        <v>34.8687</v>
      </c>
      <c r="HK999">
        <v>44.6231</v>
      </c>
      <c r="HL999">
        <v>36.5399</v>
      </c>
      <c r="HM999">
        <v>0</v>
      </c>
      <c r="HN999">
        <v>15.387</v>
      </c>
      <c r="HO999">
        <v>809.761</v>
      </c>
      <c r="HP999">
        <v>20.0578</v>
      </c>
      <c r="HQ999">
        <v>101.584</v>
      </c>
      <c r="HR999">
        <v>102.18</v>
      </c>
    </row>
    <row r="1000" spans="1:226">
      <c r="A1000">
        <v>984</v>
      </c>
      <c r="B1000">
        <v>1657134118.6</v>
      </c>
      <c r="C1000">
        <v>14086</v>
      </c>
      <c r="D1000" t="s">
        <v>2335</v>
      </c>
      <c r="E1000" t="s">
        <v>2336</v>
      </c>
      <c r="F1000">
        <v>5</v>
      </c>
      <c r="G1000" t="s">
        <v>2244</v>
      </c>
      <c r="H1000" t="s">
        <v>354</v>
      </c>
      <c r="I1000">
        <v>1657134110.81429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810.970154087096</v>
      </c>
      <c r="AK1000">
        <v>778.765636363637</v>
      </c>
      <c r="AL1000">
        <v>3.41326228039235</v>
      </c>
      <c r="AM1000">
        <v>66.8954142111081</v>
      </c>
      <c r="AN1000">
        <f>(AP1000 - AO1000 + BO1000*1E3/(8.314*(BQ1000+273.15)) * AR1000/BN1000 * AQ1000) * BN1000/(100*BB1000) * 1000/(1000 - AP1000)</f>
        <v>0</v>
      </c>
      <c r="AO1000">
        <v>20.121972156071</v>
      </c>
      <c r="AP1000">
        <v>22.9456884848485</v>
      </c>
      <c r="AQ1000">
        <v>0.000132172574079051</v>
      </c>
      <c r="AR1000">
        <v>77.468627987597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6</v>
      </c>
      <c r="BC1000">
        <v>0.5</v>
      </c>
      <c r="BD1000" t="s">
        <v>355</v>
      </c>
      <c r="BE1000">
        <v>2</v>
      </c>
      <c r="BF1000" t="b">
        <v>1</v>
      </c>
      <c r="BG1000">
        <v>1657134110.81429</v>
      </c>
      <c r="BH1000">
        <v>736.992142857143</v>
      </c>
      <c r="BI1000">
        <v>778.888642857143</v>
      </c>
      <c r="BJ1000">
        <v>22.9607571428571</v>
      </c>
      <c r="BK1000">
        <v>20.1314928571429</v>
      </c>
      <c r="BL1000">
        <v>725.275535714286</v>
      </c>
      <c r="BM1000">
        <v>22.7676035714286</v>
      </c>
      <c r="BN1000">
        <v>499.977964285714</v>
      </c>
      <c r="BO1000">
        <v>73.886875</v>
      </c>
      <c r="BP1000">
        <v>0.0568870428571429</v>
      </c>
      <c r="BQ1000">
        <v>26.0931892857143</v>
      </c>
      <c r="BR1000">
        <v>26.9750714285714</v>
      </c>
      <c r="BS1000">
        <v>999.9</v>
      </c>
      <c r="BT1000">
        <v>0</v>
      </c>
      <c r="BU1000">
        <v>0</v>
      </c>
      <c r="BV1000">
        <v>10005.3571428571</v>
      </c>
      <c r="BW1000">
        <v>0</v>
      </c>
      <c r="BX1000">
        <v>948.533892857143</v>
      </c>
      <c r="BY1000">
        <v>-41.896525</v>
      </c>
      <c r="BZ1000">
        <v>754.311464285714</v>
      </c>
      <c r="CA1000">
        <v>794.890821428571</v>
      </c>
      <c r="CB1000">
        <v>2.82925714285714</v>
      </c>
      <c r="CC1000">
        <v>778.888642857143</v>
      </c>
      <c r="CD1000">
        <v>20.1314928571429</v>
      </c>
      <c r="CE1000">
        <v>1.69649785714286</v>
      </c>
      <c r="CF1000">
        <v>1.48745285714286</v>
      </c>
      <c r="CG1000">
        <v>14.8644321428571</v>
      </c>
      <c r="CH1000">
        <v>12.8397964285714</v>
      </c>
      <c r="CI1000">
        <v>1999.99</v>
      </c>
      <c r="CJ1000">
        <v>0.979996214285714</v>
      </c>
      <c r="CK1000">
        <v>0.0200041714285714</v>
      </c>
      <c r="CL1000">
        <v>0</v>
      </c>
      <c r="CM1000">
        <v>2.26985</v>
      </c>
      <c r="CN1000">
        <v>0</v>
      </c>
      <c r="CO1000">
        <v>7845.93357142857</v>
      </c>
      <c r="CP1000">
        <v>17300.0535714286</v>
      </c>
      <c r="CQ1000">
        <v>46.5</v>
      </c>
      <c r="CR1000">
        <v>47.089</v>
      </c>
      <c r="CS1000">
        <v>46.375</v>
      </c>
      <c r="CT1000">
        <v>45.48875</v>
      </c>
      <c r="CU1000">
        <v>45.312</v>
      </c>
      <c r="CV1000">
        <v>1959.98</v>
      </c>
      <c r="CW1000">
        <v>40.01</v>
      </c>
      <c r="CX1000">
        <v>0</v>
      </c>
      <c r="CY1000">
        <v>1657134099.1</v>
      </c>
      <c r="CZ1000">
        <v>0</v>
      </c>
      <c r="DA1000">
        <v>0</v>
      </c>
      <c r="DB1000" t="s">
        <v>356</v>
      </c>
      <c r="DC1000">
        <v>1656081770.5</v>
      </c>
      <c r="DD1000">
        <v>1655399214.6</v>
      </c>
      <c r="DE1000">
        <v>0</v>
      </c>
      <c r="DF1000">
        <v>0.134</v>
      </c>
      <c r="DG1000">
        <v>-0.06</v>
      </c>
      <c r="DH1000">
        <v>9.331</v>
      </c>
      <c r="DI1000">
        <v>0.511</v>
      </c>
      <c r="DJ1000">
        <v>421</v>
      </c>
      <c r="DK1000">
        <v>25</v>
      </c>
      <c r="DL1000">
        <v>1.93</v>
      </c>
      <c r="DM1000">
        <v>0.15</v>
      </c>
      <c r="DN1000">
        <v>-41.620975</v>
      </c>
      <c r="DO1000">
        <v>-5.36788367729825</v>
      </c>
      <c r="DP1000">
        <v>0.622750188578855</v>
      </c>
      <c r="DQ1000">
        <v>0</v>
      </c>
      <c r="DR1000">
        <v>2.82936925</v>
      </c>
      <c r="DS1000">
        <v>0.000818499061900874</v>
      </c>
      <c r="DT1000">
        <v>0.00286980869353691</v>
      </c>
      <c r="DU1000">
        <v>1</v>
      </c>
      <c r="DV1000">
        <v>1</v>
      </c>
      <c r="DW1000">
        <v>2</v>
      </c>
      <c r="DX1000" t="s">
        <v>357</v>
      </c>
      <c r="DY1000">
        <v>2.96572</v>
      </c>
      <c r="DZ1000">
        <v>2.71071</v>
      </c>
      <c r="EA1000">
        <v>0.112303</v>
      </c>
      <c r="EB1000">
        <v>0.117763</v>
      </c>
      <c r="EC1000">
        <v>0.0814494</v>
      </c>
      <c r="ED1000">
        <v>0.0745221</v>
      </c>
      <c r="EE1000">
        <v>34230</v>
      </c>
      <c r="EF1000">
        <v>37168.7</v>
      </c>
      <c r="EG1000">
        <v>34991.6</v>
      </c>
      <c r="EH1000">
        <v>38261.4</v>
      </c>
      <c r="EI1000">
        <v>45677.5</v>
      </c>
      <c r="EJ1000">
        <v>51166.3</v>
      </c>
      <c r="EK1000">
        <v>54805.3</v>
      </c>
      <c r="EL1000">
        <v>61400.9</v>
      </c>
      <c r="EM1000">
        <v>1.883</v>
      </c>
      <c r="EN1000">
        <v>2.019</v>
      </c>
      <c r="EO1000">
        <v>0.0383556</v>
      </c>
      <c r="EP1000">
        <v>0</v>
      </c>
      <c r="EQ1000">
        <v>26.3422</v>
      </c>
      <c r="ER1000">
        <v>999.9</v>
      </c>
      <c r="ES1000">
        <v>33.812</v>
      </c>
      <c r="ET1000">
        <v>39.962</v>
      </c>
      <c r="EU1000">
        <v>33.8576</v>
      </c>
      <c r="EV1000">
        <v>55.5334</v>
      </c>
      <c r="EW1000">
        <v>35.4968</v>
      </c>
      <c r="EX1000">
        <v>2</v>
      </c>
      <c r="EY1000">
        <v>0.655915</v>
      </c>
      <c r="EZ1000">
        <v>9.28105</v>
      </c>
      <c r="FA1000">
        <v>19.9203</v>
      </c>
      <c r="FB1000">
        <v>5.19932</v>
      </c>
      <c r="FC1000">
        <v>12.0135</v>
      </c>
      <c r="FD1000">
        <v>4.9756</v>
      </c>
      <c r="FE1000">
        <v>3.294</v>
      </c>
      <c r="FF1000">
        <v>9999</v>
      </c>
      <c r="FG1000">
        <v>9999</v>
      </c>
      <c r="FH1000">
        <v>9999</v>
      </c>
      <c r="FI1000">
        <v>554.5</v>
      </c>
      <c r="FJ1000">
        <v>1.8631</v>
      </c>
      <c r="FK1000">
        <v>1.8678</v>
      </c>
      <c r="FL1000">
        <v>1.86752</v>
      </c>
      <c r="FM1000">
        <v>1.86874</v>
      </c>
      <c r="FN1000">
        <v>1.86951</v>
      </c>
      <c r="FO1000">
        <v>1.86554</v>
      </c>
      <c r="FP1000">
        <v>1.86658</v>
      </c>
      <c r="FQ1000">
        <v>1.86798</v>
      </c>
      <c r="FR1000">
        <v>5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11.92</v>
      </c>
      <c r="GF1000">
        <v>0.1931</v>
      </c>
      <c r="GG1000">
        <v>5.21543574155078</v>
      </c>
      <c r="GH1000">
        <v>0.0100486214095962</v>
      </c>
      <c r="GI1000">
        <v>-1.74255938316833e-06</v>
      </c>
      <c r="GJ1000">
        <v>3.40457676646056e-10</v>
      </c>
      <c r="GK1000">
        <v>0.193157098174064</v>
      </c>
      <c r="GL1000">
        <v>0</v>
      </c>
      <c r="GM1000">
        <v>0</v>
      </c>
      <c r="GN1000">
        <v>0</v>
      </c>
      <c r="GO1000">
        <v>-4</v>
      </c>
      <c r="GP1000">
        <v>2214</v>
      </c>
      <c r="GQ1000">
        <v>1</v>
      </c>
      <c r="GR1000">
        <v>18</v>
      </c>
      <c r="GS1000">
        <v>17539.1</v>
      </c>
      <c r="GT1000">
        <v>28915.1</v>
      </c>
      <c r="GU1000">
        <v>2.26807</v>
      </c>
      <c r="GV1000">
        <v>2.66846</v>
      </c>
      <c r="GW1000">
        <v>2.24854</v>
      </c>
      <c r="GX1000">
        <v>2.72705</v>
      </c>
      <c r="GY1000">
        <v>1.99585</v>
      </c>
      <c r="GZ1000">
        <v>2.36694</v>
      </c>
      <c r="HA1000">
        <v>42.5103</v>
      </c>
      <c r="HB1000">
        <v>14.027</v>
      </c>
      <c r="HC1000">
        <v>18</v>
      </c>
      <c r="HD1000">
        <v>501.66</v>
      </c>
      <c r="HE1000">
        <v>596.046</v>
      </c>
      <c r="HF1000">
        <v>15.5607</v>
      </c>
      <c r="HG1000">
        <v>34.9946</v>
      </c>
      <c r="HH1000">
        <v>29.9993</v>
      </c>
      <c r="HI1000">
        <v>34.9508</v>
      </c>
      <c r="HJ1000">
        <v>34.8561</v>
      </c>
      <c r="HK1000">
        <v>45.4042</v>
      </c>
      <c r="HL1000">
        <v>36.5399</v>
      </c>
      <c r="HM1000">
        <v>0</v>
      </c>
      <c r="HN1000">
        <v>15.3801</v>
      </c>
      <c r="HO1000">
        <v>823.208</v>
      </c>
      <c r="HP1000">
        <v>20.026</v>
      </c>
      <c r="HQ1000">
        <v>101.588</v>
      </c>
      <c r="HR1000">
        <v>102.183</v>
      </c>
    </row>
    <row r="1001" spans="1:226">
      <c r="A1001">
        <v>985</v>
      </c>
      <c r="B1001">
        <v>1657134123.6</v>
      </c>
      <c r="C1001">
        <v>14091</v>
      </c>
      <c r="D1001" t="s">
        <v>2337</v>
      </c>
      <c r="E1001" t="s">
        <v>2338</v>
      </c>
      <c r="F1001">
        <v>5</v>
      </c>
      <c r="G1001" t="s">
        <v>2244</v>
      </c>
      <c r="H1001" t="s">
        <v>354</v>
      </c>
      <c r="I1001">
        <v>1657134116.1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827.988736221391</v>
      </c>
      <c r="AK1001">
        <v>795.54373939394</v>
      </c>
      <c r="AL1001">
        <v>3.3602918105517</v>
      </c>
      <c r="AM1001">
        <v>66.8954142111081</v>
      </c>
      <c r="AN1001">
        <f>(AP1001 - AO1001 + BO1001*1E3/(8.314*(BQ1001+273.15)) * AR1001/BN1001 * AQ1001) * BN1001/(100*BB1001) * 1000/(1000 - AP1001)</f>
        <v>0</v>
      </c>
      <c r="AO1001">
        <v>20.1138980808702</v>
      </c>
      <c r="AP1001">
        <v>22.9395909090909</v>
      </c>
      <c r="AQ1001">
        <v>0.000135683026575711</v>
      </c>
      <c r="AR1001">
        <v>77.468627987597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6</v>
      </c>
      <c r="BC1001">
        <v>0.5</v>
      </c>
      <c r="BD1001" t="s">
        <v>355</v>
      </c>
      <c r="BE1001">
        <v>2</v>
      </c>
      <c r="BF1001" t="b">
        <v>1</v>
      </c>
      <c r="BG1001">
        <v>1657134116.1</v>
      </c>
      <c r="BH1001">
        <v>754.257740740741</v>
      </c>
      <c r="BI1001">
        <v>796.637074074074</v>
      </c>
      <c r="BJ1001">
        <v>22.9508333333333</v>
      </c>
      <c r="BK1001">
        <v>20.1214148148148</v>
      </c>
      <c r="BL1001">
        <v>742.403444444444</v>
      </c>
      <c r="BM1001">
        <v>22.7576777777778</v>
      </c>
      <c r="BN1001">
        <v>499.984703703704</v>
      </c>
      <c r="BO1001">
        <v>73.8869703703704</v>
      </c>
      <c r="BP1001">
        <v>0.0568529740740741</v>
      </c>
      <c r="BQ1001">
        <v>26.0825888888889</v>
      </c>
      <c r="BR1001">
        <v>26.9595111111111</v>
      </c>
      <c r="BS1001">
        <v>999.9</v>
      </c>
      <c r="BT1001">
        <v>0</v>
      </c>
      <c r="BU1001">
        <v>0</v>
      </c>
      <c r="BV1001">
        <v>10010.5555555556</v>
      </c>
      <c r="BW1001">
        <v>0</v>
      </c>
      <c r="BX1001">
        <v>1075.00325925926</v>
      </c>
      <c r="BY1001">
        <v>-42.3794259259259</v>
      </c>
      <c r="BZ1001">
        <v>771.975111111111</v>
      </c>
      <c r="CA1001">
        <v>812.995666666667</v>
      </c>
      <c r="CB1001">
        <v>2.82941851851852</v>
      </c>
      <c r="CC1001">
        <v>796.637074074074</v>
      </c>
      <c r="CD1001">
        <v>20.1214148148148</v>
      </c>
      <c r="CE1001">
        <v>1.69576703703704</v>
      </c>
      <c r="CF1001">
        <v>1.48670962962963</v>
      </c>
      <c r="CG1001">
        <v>14.8577481481481</v>
      </c>
      <c r="CH1001">
        <v>12.8321666666667</v>
      </c>
      <c r="CI1001">
        <v>1999.99222222222</v>
      </c>
      <c r="CJ1001">
        <v>0.979996111111111</v>
      </c>
      <c r="CK1001">
        <v>0.0200042814814815</v>
      </c>
      <c r="CL1001">
        <v>0</v>
      </c>
      <c r="CM1001">
        <v>2.28028888888889</v>
      </c>
      <c r="CN1001">
        <v>0</v>
      </c>
      <c r="CO1001">
        <v>7920.3</v>
      </c>
      <c r="CP1001">
        <v>17300.0703703704</v>
      </c>
      <c r="CQ1001">
        <v>46.5</v>
      </c>
      <c r="CR1001">
        <v>47.0666666666666</v>
      </c>
      <c r="CS1001">
        <v>46.3656666666667</v>
      </c>
      <c r="CT1001">
        <v>45.4673333333333</v>
      </c>
      <c r="CU1001">
        <v>45.312</v>
      </c>
      <c r="CV1001">
        <v>1959.98222222222</v>
      </c>
      <c r="CW1001">
        <v>40.01</v>
      </c>
      <c r="CX1001">
        <v>0</v>
      </c>
      <c r="CY1001">
        <v>1657134103.9</v>
      </c>
      <c r="CZ1001">
        <v>0</v>
      </c>
      <c r="DA1001">
        <v>0</v>
      </c>
      <c r="DB1001" t="s">
        <v>356</v>
      </c>
      <c r="DC1001">
        <v>1656081770.5</v>
      </c>
      <c r="DD1001">
        <v>1655399214.6</v>
      </c>
      <c r="DE1001">
        <v>0</v>
      </c>
      <c r="DF1001">
        <v>0.134</v>
      </c>
      <c r="DG1001">
        <v>-0.06</v>
      </c>
      <c r="DH1001">
        <v>9.331</v>
      </c>
      <c r="DI1001">
        <v>0.511</v>
      </c>
      <c r="DJ1001">
        <v>421</v>
      </c>
      <c r="DK1001">
        <v>25</v>
      </c>
      <c r="DL1001">
        <v>1.93</v>
      </c>
      <c r="DM1001">
        <v>0.15</v>
      </c>
      <c r="DN1001">
        <v>-42.124615</v>
      </c>
      <c r="DO1001">
        <v>-5.51067242026266</v>
      </c>
      <c r="DP1001">
        <v>0.60274685256333</v>
      </c>
      <c r="DQ1001">
        <v>0</v>
      </c>
      <c r="DR1001">
        <v>2.82930125</v>
      </c>
      <c r="DS1001">
        <v>0.00556536585364963</v>
      </c>
      <c r="DT1001">
        <v>0.0024934375744141</v>
      </c>
      <c r="DU1001">
        <v>1</v>
      </c>
      <c r="DV1001">
        <v>1</v>
      </c>
      <c r="DW1001">
        <v>2</v>
      </c>
      <c r="DX1001" t="s">
        <v>357</v>
      </c>
      <c r="DY1001">
        <v>2.9651</v>
      </c>
      <c r="DZ1001">
        <v>2.71084</v>
      </c>
      <c r="EA1001">
        <v>0.113961</v>
      </c>
      <c r="EB1001">
        <v>0.119441</v>
      </c>
      <c r="EC1001">
        <v>0.0814319</v>
      </c>
      <c r="ED1001">
        <v>0.0744462</v>
      </c>
      <c r="EE1001">
        <v>34166.9</v>
      </c>
      <c r="EF1001">
        <v>37099.1</v>
      </c>
      <c r="EG1001">
        <v>34992.5</v>
      </c>
      <c r="EH1001">
        <v>38262.6</v>
      </c>
      <c r="EI1001">
        <v>45679.1</v>
      </c>
      <c r="EJ1001">
        <v>51171.9</v>
      </c>
      <c r="EK1001">
        <v>54806.1</v>
      </c>
      <c r="EL1001">
        <v>61402.5</v>
      </c>
      <c r="EM1001">
        <v>1.8836</v>
      </c>
      <c r="EN1001">
        <v>2.0192</v>
      </c>
      <c r="EO1001">
        <v>0.0366867</v>
      </c>
      <c r="EP1001">
        <v>0</v>
      </c>
      <c r="EQ1001">
        <v>26.3293</v>
      </c>
      <c r="ER1001">
        <v>999.9</v>
      </c>
      <c r="ES1001">
        <v>33.763</v>
      </c>
      <c r="ET1001">
        <v>39.952</v>
      </c>
      <c r="EU1001">
        <v>33.7923</v>
      </c>
      <c r="EV1001">
        <v>55.5134</v>
      </c>
      <c r="EW1001">
        <v>35.4647</v>
      </c>
      <c r="EX1001">
        <v>2</v>
      </c>
      <c r="EY1001">
        <v>0.654756</v>
      </c>
      <c r="EZ1001">
        <v>9.28105</v>
      </c>
      <c r="FA1001">
        <v>19.9201</v>
      </c>
      <c r="FB1001">
        <v>5.19932</v>
      </c>
      <c r="FC1001">
        <v>12.0135</v>
      </c>
      <c r="FD1001">
        <v>4.9756</v>
      </c>
      <c r="FE1001">
        <v>3.294</v>
      </c>
      <c r="FF1001">
        <v>9999</v>
      </c>
      <c r="FG1001">
        <v>9999</v>
      </c>
      <c r="FH1001">
        <v>9999</v>
      </c>
      <c r="FI1001">
        <v>554.5</v>
      </c>
      <c r="FJ1001">
        <v>1.8631</v>
      </c>
      <c r="FK1001">
        <v>1.8678</v>
      </c>
      <c r="FL1001">
        <v>1.86749</v>
      </c>
      <c r="FM1001">
        <v>1.86874</v>
      </c>
      <c r="FN1001">
        <v>1.86951</v>
      </c>
      <c r="FO1001">
        <v>1.86554</v>
      </c>
      <c r="FP1001">
        <v>1.86658</v>
      </c>
      <c r="FQ1001">
        <v>1.86798</v>
      </c>
      <c r="FR1001">
        <v>5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12.051</v>
      </c>
      <c r="GF1001">
        <v>0.1932</v>
      </c>
      <c r="GG1001">
        <v>5.21543574155078</v>
      </c>
      <c r="GH1001">
        <v>0.0100486214095962</v>
      </c>
      <c r="GI1001">
        <v>-1.74255938316833e-06</v>
      </c>
      <c r="GJ1001">
        <v>3.40457676646056e-10</v>
      </c>
      <c r="GK1001">
        <v>0.193157098174064</v>
      </c>
      <c r="GL1001">
        <v>0</v>
      </c>
      <c r="GM1001">
        <v>0</v>
      </c>
      <c r="GN1001">
        <v>0</v>
      </c>
      <c r="GO1001">
        <v>-4</v>
      </c>
      <c r="GP1001">
        <v>2214</v>
      </c>
      <c r="GQ1001">
        <v>1</v>
      </c>
      <c r="GR1001">
        <v>18</v>
      </c>
      <c r="GS1001">
        <v>17539.2</v>
      </c>
      <c r="GT1001">
        <v>28915.2</v>
      </c>
      <c r="GU1001">
        <v>2.30347</v>
      </c>
      <c r="GV1001">
        <v>2.66357</v>
      </c>
      <c r="GW1001">
        <v>2.24854</v>
      </c>
      <c r="GX1001">
        <v>2.73071</v>
      </c>
      <c r="GY1001">
        <v>1.99585</v>
      </c>
      <c r="GZ1001">
        <v>2.36206</v>
      </c>
      <c r="HA1001">
        <v>42.5103</v>
      </c>
      <c r="HB1001">
        <v>14.027</v>
      </c>
      <c r="HC1001">
        <v>18</v>
      </c>
      <c r="HD1001">
        <v>502</v>
      </c>
      <c r="HE1001">
        <v>596.114</v>
      </c>
      <c r="HF1001">
        <v>15.5515</v>
      </c>
      <c r="HG1001">
        <v>34.9831</v>
      </c>
      <c r="HH1001">
        <v>29.999</v>
      </c>
      <c r="HI1001">
        <v>34.9413</v>
      </c>
      <c r="HJ1001">
        <v>34.8466</v>
      </c>
      <c r="HK1001">
        <v>46.1078</v>
      </c>
      <c r="HL1001">
        <v>36.8175</v>
      </c>
      <c r="HM1001">
        <v>0</v>
      </c>
      <c r="HN1001">
        <v>15.3708</v>
      </c>
      <c r="HO1001">
        <v>843.337</v>
      </c>
      <c r="HP1001">
        <v>19.999</v>
      </c>
      <c r="HQ1001">
        <v>101.59</v>
      </c>
      <c r="HR1001">
        <v>102.186</v>
      </c>
    </row>
    <row r="1002" spans="1:226">
      <c r="A1002">
        <v>986</v>
      </c>
      <c r="B1002">
        <v>1657134128.6</v>
      </c>
      <c r="C1002">
        <v>14096</v>
      </c>
      <c r="D1002" t="s">
        <v>2339</v>
      </c>
      <c r="E1002" t="s">
        <v>2340</v>
      </c>
      <c r="F1002">
        <v>5</v>
      </c>
      <c r="G1002" t="s">
        <v>2244</v>
      </c>
      <c r="H1002" t="s">
        <v>354</v>
      </c>
      <c r="I1002">
        <v>1657134120.81429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845.588501542751</v>
      </c>
      <c r="AK1002">
        <v>812.723575757575</v>
      </c>
      <c r="AL1002">
        <v>3.4278534788272</v>
      </c>
      <c r="AM1002">
        <v>66.8954142111081</v>
      </c>
      <c r="AN1002">
        <f>(AP1002 - AO1002 + BO1002*1E3/(8.314*(BQ1002+273.15)) * AR1002/BN1002 * AQ1002) * BN1002/(100*BB1002) * 1000/(1000 - AP1002)</f>
        <v>0</v>
      </c>
      <c r="AO1002">
        <v>20.0676900320953</v>
      </c>
      <c r="AP1002">
        <v>22.9284460606061</v>
      </c>
      <c r="AQ1002">
        <v>-0.00051026360601134</v>
      </c>
      <c r="AR1002">
        <v>77.468627987597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6</v>
      </c>
      <c r="BC1002">
        <v>0.5</v>
      </c>
      <c r="BD1002" t="s">
        <v>355</v>
      </c>
      <c r="BE1002">
        <v>2</v>
      </c>
      <c r="BF1002" t="b">
        <v>1</v>
      </c>
      <c r="BG1002">
        <v>1657134120.81429</v>
      </c>
      <c r="BH1002">
        <v>769.838392857143</v>
      </c>
      <c r="BI1002">
        <v>812.679071428572</v>
      </c>
      <c r="BJ1002">
        <v>22.9425821428571</v>
      </c>
      <c r="BK1002">
        <v>20.1001928571429</v>
      </c>
      <c r="BL1002">
        <v>757.860392857143</v>
      </c>
      <c r="BM1002">
        <v>22.749425</v>
      </c>
      <c r="BN1002">
        <v>499.983178571429</v>
      </c>
      <c r="BO1002">
        <v>73.8862857142857</v>
      </c>
      <c r="BP1002">
        <v>0.0569248357142857</v>
      </c>
      <c r="BQ1002">
        <v>26.0730214285714</v>
      </c>
      <c r="BR1002">
        <v>26.9430821428571</v>
      </c>
      <c r="BS1002">
        <v>999.9</v>
      </c>
      <c r="BT1002">
        <v>0</v>
      </c>
      <c r="BU1002">
        <v>0</v>
      </c>
      <c r="BV1002">
        <v>10003.9285714286</v>
      </c>
      <c r="BW1002">
        <v>0</v>
      </c>
      <c r="BX1002">
        <v>1158.6585</v>
      </c>
      <c r="BY1002">
        <v>-42.8406535714286</v>
      </c>
      <c r="BZ1002">
        <v>787.915142857143</v>
      </c>
      <c r="CA1002">
        <v>829.34875</v>
      </c>
      <c r="CB1002">
        <v>2.84239</v>
      </c>
      <c r="CC1002">
        <v>812.679071428572</v>
      </c>
      <c r="CD1002">
        <v>20.1001928571429</v>
      </c>
      <c r="CE1002">
        <v>1.69514178571429</v>
      </c>
      <c r="CF1002">
        <v>1.48512821428571</v>
      </c>
      <c r="CG1002">
        <v>14.8520214285714</v>
      </c>
      <c r="CH1002">
        <v>12.8158964285714</v>
      </c>
      <c r="CI1002">
        <v>2000.02142857143</v>
      </c>
      <c r="CJ1002">
        <v>0.979996214285714</v>
      </c>
      <c r="CK1002">
        <v>0.0200041714285714</v>
      </c>
      <c r="CL1002">
        <v>0</v>
      </c>
      <c r="CM1002">
        <v>2.20541071428571</v>
      </c>
      <c r="CN1002">
        <v>0</v>
      </c>
      <c r="CO1002">
        <v>7971.5425</v>
      </c>
      <c r="CP1002">
        <v>17300.3285714286</v>
      </c>
      <c r="CQ1002">
        <v>46.49325</v>
      </c>
      <c r="CR1002">
        <v>47.062</v>
      </c>
      <c r="CS1002">
        <v>46.34575</v>
      </c>
      <c r="CT1002">
        <v>45.44825</v>
      </c>
      <c r="CU1002">
        <v>45.2965</v>
      </c>
      <c r="CV1002">
        <v>1960.01142857143</v>
      </c>
      <c r="CW1002">
        <v>40.01</v>
      </c>
      <c r="CX1002">
        <v>0</v>
      </c>
      <c r="CY1002">
        <v>1657134108.7</v>
      </c>
      <c r="CZ1002">
        <v>0</v>
      </c>
      <c r="DA1002">
        <v>0</v>
      </c>
      <c r="DB1002" t="s">
        <v>356</v>
      </c>
      <c r="DC1002">
        <v>1656081770.5</v>
      </c>
      <c r="DD1002">
        <v>1655399214.6</v>
      </c>
      <c r="DE1002">
        <v>0</v>
      </c>
      <c r="DF1002">
        <v>0.134</v>
      </c>
      <c r="DG1002">
        <v>-0.06</v>
      </c>
      <c r="DH1002">
        <v>9.331</v>
      </c>
      <c r="DI1002">
        <v>0.511</v>
      </c>
      <c r="DJ1002">
        <v>421</v>
      </c>
      <c r="DK1002">
        <v>25</v>
      </c>
      <c r="DL1002">
        <v>1.93</v>
      </c>
      <c r="DM1002">
        <v>0.15</v>
      </c>
      <c r="DN1002">
        <v>-42.5054425</v>
      </c>
      <c r="DO1002">
        <v>-5.64167617260778</v>
      </c>
      <c r="DP1002">
        <v>0.613006414684015</v>
      </c>
      <c r="DQ1002">
        <v>0</v>
      </c>
      <c r="DR1002">
        <v>2.83703475</v>
      </c>
      <c r="DS1002">
        <v>0.111214446529071</v>
      </c>
      <c r="DT1002">
        <v>0.0154162195410386</v>
      </c>
      <c r="DU1002">
        <v>0</v>
      </c>
      <c r="DV1002">
        <v>0</v>
      </c>
      <c r="DW1002">
        <v>2</v>
      </c>
      <c r="DX1002" t="s">
        <v>367</v>
      </c>
      <c r="DY1002">
        <v>2.96555</v>
      </c>
      <c r="DZ1002">
        <v>2.71094</v>
      </c>
      <c r="EA1002">
        <v>0.115619</v>
      </c>
      <c r="EB1002">
        <v>0.12105</v>
      </c>
      <c r="EC1002">
        <v>0.0814002</v>
      </c>
      <c r="ED1002">
        <v>0.0743562</v>
      </c>
      <c r="EE1002">
        <v>34103.7</v>
      </c>
      <c r="EF1002">
        <v>37032.9</v>
      </c>
      <c r="EG1002">
        <v>34993.2</v>
      </c>
      <c r="EH1002">
        <v>38264.2</v>
      </c>
      <c r="EI1002">
        <v>45682.5</v>
      </c>
      <c r="EJ1002">
        <v>51177.8</v>
      </c>
      <c r="EK1002">
        <v>54808.3</v>
      </c>
      <c r="EL1002">
        <v>61403.6</v>
      </c>
      <c r="EM1002">
        <v>1.8822</v>
      </c>
      <c r="EN1002">
        <v>2.019</v>
      </c>
      <c r="EO1002">
        <v>0.0360012</v>
      </c>
      <c r="EP1002">
        <v>0</v>
      </c>
      <c r="EQ1002">
        <v>26.3154</v>
      </c>
      <c r="ER1002">
        <v>999.9</v>
      </c>
      <c r="ES1002">
        <v>33.763</v>
      </c>
      <c r="ET1002">
        <v>39.952</v>
      </c>
      <c r="EU1002">
        <v>33.7928</v>
      </c>
      <c r="EV1002">
        <v>55.6734</v>
      </c>
      <c r="EW1002">
        <v>35.5048</v>
      </c>
      <c r="EX1002">
        <v>2</v>
      </c>
      <c r="EY1002">
        <v>0.653394</v>
      </c>
      <c r="EZ1002">
        <v>9.28105</v>
      </c>
      <c r="FA1002">
        <v>19.9201</v>
      </c>
      <c r="FB1002">
        <v>5.19932</v>
      </c>
      <c r="FC1002">
        <v>12.0159</v>
      </c>
      <c r="FD1002">
        <v>4.9756</v>
      </c>
      <c r="FE1002">
        <v>3.294</v>
      </c>
      <c r="FF1002">
        <v>9999</v>
      </c>
      <c r="FG1002">
        <v>9999</v>
      </c>
      <c r="FH1002">
        <v>9999</v>
      </c>
      <c r="FI1002">
        <v>554.5</v>
      </c>
      <c r="FJ1002">
        <v>1.8631</v>
      </c>
      <c r="FK1002">
        <v>1.86777</v>
      </c>
      <c r="FL1002">
        <v>1.86752</v>
      </c>
      <c r="FM1002">
        <v>1.86874</v>
      </c>
      <c r="FN1002">
        <v>1.86951</v>
      </c>
      <c r="FO1002">
        <v>1.86554</v>
      </c>
      <c r="FP1002">
        <v>1.86655</v>
      </c>
      <c r="FQ1002">
        <v>1.86795</v>
      </c>
      <c r="FR1002">
        <v>5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12.182</v>
      </c>
      <c r="GF1002">
        <v>0.1931</v>
      </c>
      <c r="GG1002">
        <v>5.21543574155078</v>
      </c>
      <c r="GH1002">
        <v>0.0100486214095962</v>
      </c>
      <c r="GI1002">
        <v>-1.74255938316833e-06</v>
      </c>
      <c r="GJ1002">
        <v>3.40457676646056e-10</v>
      </c>
      <c r="GK1002">
        <v>0.193157098174064</v>
      </c>
      <c r="GL1002">
        <v>0</v>
      </c>
      <c r="GM1002">
        <v>0</v>
      </c>
      <c r="GN1002">
        <v>0</v>
      </c>
      <c r="GO1002">
        <v>-4</v>
      </c>
      <c r="GP1002">
        <v>2214</v>
      </c>
      <c r="GQ1002">
        <v>1</v>
      </c>
      <c r="GR1002">
        <v>18</v>
      </c>
      <c r="GS1002">
        <v>17539.3</v>
      </c>
      <c r="GT1002">
        <v>28915.2</v>
      </c>
      <c r="GU1002">
        <v>2.34131</v>
      </c>
      <c r="GV1002">
        <v>2.6709</v>
      </c>
      <c r="GW1002">
        <v>2.24854</v>
      </c>
      <c r="GX1002">
        <v>2.73071</v>
      </c>
      <c r="GY1002">
        <v>1.99585</v>
      </c>
      <c r="GZ1002">
        <v>2.35962</v>
      </c>
      <c r="HA1002">
        <v>42.4837</v>
      </c>
      <c r="HB1002">
        <v>14.027</v>
      </c>
      <c r="HC1002">
        <v>18</v>
      </c>
      <c r="HD1002">
        <v>500.935</v>
      </c>
      <c r="HE1002">
        <v>595.838</v>
      </c>
      <c r="HF1002">
        <v>15.544</v>
      </c>
      <c r="HG1002">
        <v>34.9691</v>
      </c>
      <c r="HH1002">
        <v>29.9991</v>
      </c>
      <c r="HI1002">
        <v>34.9279</v>
      </c>
      <c r="HJ1002">
        <v>34.834</v>
      </c>
      <c r="HK1002">
        <v>46.8734</v>
      </c>
      <c r="HL1002">
        <v>36.8175</v>
      </c>
      <c r="HM1002">
        <v>0</v>
      </c>
      <c r="HN1002">
        <v>15.3661</v>
      </c>
      <c r="HO1002">
        <v>856.77</v>
      </c>
      <c r="HP1002">
        <v>19.9775</v>
      </c>
      <c r="HQ1002">
        <v>101.593</v>
      </c>
      <c r="HR1002">
        <v>102.189</v>
      </c>
    </row>
    <row r="1003" spans="1:226">
      <c r="A1003">
        <v>987</v>
      </c>
      <c r="B1003">
        <v>1657134133.6</v>
      </c>
      <c r="C1003">
        <v>14101</v>
      </c>
      <c r="D1003" t="s">
        <v>2341</v>
      </c>
      <c r="E1003" t="s">
        <v>2342</v>
      </c>
      <c r="F1003">
        <v>5</v>
      </c>
      <c r="G1003" t="s">
        <v>2244</v>
      </c>
      <c r="H1003" t="s">
        <v>354</v>
      </c>
      <c r="I1003">
        <v>1657134126.1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862.589004943373</v>
      </c>
      <c r="AK1003">
        <v>829.414660606061</v>
      </c>
      <c r="AL1003">
        <v>3.31887919896629</v>
      </c>
      <c r="AM1003">
        <v>66.8954142111081</v>
      </c>
      <c r="AN1003">
        <f>(AP1003 - AO1003 + BO1003*1E3/(8.314*(BQ1003+273.15)) * AR1003/BN1003 * AQ1003) * BN1003/(100*BB1003) * 1000/(1000 - AP1003)</f>
        <v>0</v>
      </c>
      <c r="AO1003">
        <v>20.0556017402443</v>
      </c>
      <c r="AP1003">
        <v>22.9152896969697</v>
      </c>
      <c r="AQ1003">
        <v>-0.00255251567929287</v>
      </c>
      <c r="AR1003">
        <v>77.468627987597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6</v>
      </c>
      <c r="BC1003">
        <v>0.5</v>
      </c>
      <c r="BD1003" t="s">
        <v>355</v>
      </c>
      <c r="BE1003">
        <v>2</v>
      </c>
      <c r="BF1003" t="b">
        <v>1</v>
      </c>
      <c r="BG1003">
        <v>1657134126.1</v>
      </c>
      <c r="BH1003">
        <v>787.36137037037</v>
      </c>
      <c r="BI1003">
        <v>830.492333333333</v>
      </c>
      <c r="BJ1003">
        <v>22.9318481481481</v>
      </c>
      <c r="BK1003">
        <v>20.076837037037</v>
      </c>
      <c r="BL1003">
        <v>775.24462962963</v>
      </c>
      <c r="BM1003">
        <v>22.7386777777778</v>
      </c>
      <c r="BN1003">
        <v>499.998555555555</v>
      </c>
      <c r="BO1003">
        <v>73.8858259259259</v>
      </c>
      <c r="BP1003">
        <v>0.0567260518518518</v>
      </c>
      <c r="BQ1003">
        <v>26.0661111111111</v>
      </c>
      <c r="BR1003">
        <v>26.9183037037037</v>
      </c>
      <c r="BS1003">
        <v>999.9</v>
      </c>
      <c r="BT1003">
        <v>0</v>
      </c>
      <c r="BU1003">
        <v>0</v>
      </c>
      <c r="BV1003">
        <v>10010.1851851852</v>
      </c>
      <c r="BW1003">
        <v>0</v>
      </c>
      <c r="BX1003">
        <v>1201.62185185185</v>
      </c>
      <c r="BY1003">
        <v>-43.1309074074074</v>
      </c>
      <c r="BZ1003">
        <v>805.840740740741</v>
      </c>
      <c r="CA1003">
        <v>847.507185185185</v>
      </c>
      <c r="CB1003">
        <v>2.85501185185185</v>
      </c>
      <c r="CC1003">
        <v>830.492333333333</v>
      </c>
      <c r="CD1003">
        <v>20.076837037037</v>
      </c>
      <c r="CE1003">
        <v>1.69433888888889</v>
      </c>
      <c r="CF1003">
        <v>1.4833937037037</v>
      </c>
      <c r="CG1003">
        <v>14.8446592592593</v>
      </c>
      <c r="CH1003">
        <v>12.7980407407407</v>
      </c>
      <c r="CI1003">
        <v>2000.00851851852</v>
      </c>
      <c r="CJ1003">
        <v>0.979996111111111</v>
      </c>
      <c r="CK1003">
        <v>0.0200042814814815</v>
      </c>
      <c r="CL1003">
        <v>0</v>
      </c>
      <c r="CM1003">
        <v>2.23083333333333</v>
      </c>
      <c r="CN1003">
        <v>0</v>
      </c>
      <c r="CO1003">
        <v>7996.72407407407</v>
      </c>
      <c r="CP1003">
        <v>17300.2037037037</v>
      </c>
      <c r="CQ1003">
        <v>46.472</v>
      </c>
      <c r="CR1003">
        <v>47.062</v>
      </c>
      <c r="CS1003">
        <v>46.3283333333333</v>
      </c>
      <c r="CT1003">
        <v>45.437</v>
      </c>
      <c r="CU1003">
        <v>45.2752592592593</v>
      </c>
      <c r="CV1003">
        <v>1959.99851851852</v>
      </c>
      <c r="CW1003">
        <v>40.01</v>
      </c>
      <c r="CX1003">
        <v>0</v>
      </c>
      <c r="CY1003">
        <v>1657134114.1</v>
      </c>
      <c r="CZ1003">
        <v>0</v>
      </c>
      <c r="DA1003">
        <v>0</v>
      </c>
      <c r="DB1003" t="s">
        <v>356</v>
      </c>
      <c r="DC1003">
        <v>1656081770.5</v>
      </c>
      <c r="DD1003">
        <v>1655399214.6</v>
      </c>
      <c r="DE1003">
        <v>0</v>
      </c>
      <c r="DF1003">
        <v>0.134</v>
      </c>
      <c r="DG1003">
        <v>-0.06</v>
      </c>
      <c r="DH1003">
        <v>9.331</v>
      </c>
      <c r="DI1003">
        <v>0.511</v>
      </c>
      <c r="DJ1003">
        <v>421</v>
      </c>
      <c r="DK1003">
        <v>25</v>
      </c>
      <c r="DL1003">
        <v>1.93</v>
      </c>
      <c r="DM1003">
        <v>0.15</v>
      </c>
      <c r="DN1003">
        <v>-42.9944325</v>
      </c>
      <c r="DO1003">
        <v>-3.36993883677292</v>
      </c>
      <c r="DP1003">
        <v>0.426599215533444</v>
      </c>
      <c r="DQ1003">
        <v>0</v>
      </c>
      <c r="DR1003">
        <v>2.84840375</v>
      </c>
      <c r="DS1003">
        <v>0.167226979362103</v>
      </c>
      <c r="DT1003">
        <v>0.0189430449885308</v>
      </c>
      <c r="DU1003">
        <v>0</v>
      </c>
      <c r="DV1003">
        <v>0</v>
      </c>
      <c r="DW1003">
        <v>2</v>
      </c>
      <c r="DX1003" t="s">
        <v>367</v>
      </c>
      <c r="DY1003">
        <v>2.96508</v>
      </c>
      <c r="DZ1003">
        <v>2.7108</v>
      </c>
      <c r="EA1003">
        <v>0.117247</v>
      </c>
      <c r="EB1003">
        <v>0.12268</v>
      </c>
      <c r="EC1003">
        <v>0.0813756</v>
      </c>
      <c r="ED1003">
        <v>0.0743482</v>
      </c>
      <c r="EE1003">
        <v>34041.7</v>
      </c>
      <c r="EF1003">
        <v>36965.2</v>
      </c>
      <c r="EG1003">
        <v>34994</v>
      </c>
      <c r="EH1003">
        <v>38265.2</v>
      </c>
      <c r="EI1003">
        <v>45684.1</v>
      </c>
      <c r="EJ1003">
        <v>51180.4</v>
      </c>
      <c r="EK1003">
        <v>54808.6</v>
      </c>
      <c r="EL1003">
        <v>61406.1</v>
      </c>
      <c r="EM1003">
        <v>1.8834</v>
      </c>
      <c r="EN1003">
        <v>2.0198</v>
      </c>
      <c r="EO1003">
        <v>0.0375211</v>
      </c>
      <c r="EP1003">
        <v>0</v>
      </c>
      <c r="EQ1003">
        <v>26.307</v>
      </c>
      <c r="ER1003">
        <v>999.9</v>
      </c>
      <c r="ES1003">
        <v>33.763</v>
      </c>
      <c r="ET1003">
        <v>39.942</v>
      </c>
      <c r="EU1003">
        <v>33.7739</v>
      </c>
      <c r="EV1003">
        <v>55.4434</v>
      </c>
      <c r="EW1003">
        <v>35.4848</v>
      </c>
      <c r="EX1003">
        <v>2</v>
      </c>
      <c r="EY1003">
        <v>0.652317</v>
      </c>
      <c r="EZ1003">
        <v>9.28105</v>
      </c>
      <c r="FA1003">
        <v>19.92</v>
      </c>
      <c r="FB1003">
        <v>5.19932</v>
      </c>
      <c r="FC1003">
        <v>12.0135</v>
      </c>
      <c r="FD1003">
        <v>4.9752</v>
      </c>
      <c r="FE1003">
        <v>3.294</v>
      </c>
      <c r="FF1003">
        <v>9999</v>
      </c>
      <c r="FG1003">
        <v>9999</v>
      </c>
      <c r="FH1003">
        <v>9999</v>
      </c>
      <c r="FI1003">
        <v>554.5</v>
      </c>
      <c r="FJ1003">
        <v>1.8631</v>
      </c>
      <c r="FK1003">
        <v>1.8678</v>
      </c>
      <c r="FL1003">
        <v>1.86752</v>
      </c>
      <c r="FM1003">
        <v>1.86874</v>
      </c>
      <c r="FN1003">
        <v>1.86951</v>
      </c>
      <c r="FO1003">
        <v>1.86557</v>
      </c>
      <c r="FP1003">
        <v>1.86655</v>
      </c>
      <c r="FQ1003">
        <v>1.86798</v>
      </c>
      <c r="FR1003">
        <v>5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12.312</v>
      </c>
      <c r="GF1003">
        <v>0.1932</v>
      </c>
      <c r="GG1003">
        <v>5.21543574155078</v>
      </c>
      <c r="GH1003">
        <v>0.0100486214095962</v>
      </c>
      <c r="GI1003">
        <v>-1.74255938316833e-06</v>
      </c>
      <c r="GJ1003">
        <v>3.40457676646056e-10</v>
      </c>
      <c r="GK1003">
        <v>0.193157098174064</v>
      </c>
      <c r="GL1003">
        <v>0</v>
      </c>
      <c r="GM1003">
        <v>0</v>
      </c>
      <c r="GN1003">
        <v>0</v>
      </c>
      <c r="GO1003">
        <v>-4</v>
      </c>
      <c r="GP1003">
        <v>2214</v>
      </c>
      <c r="GQ1003">
        <v>1</v>
      </c>
      <c r="GR1003">
        <v>18</v>
      </c>
      <c r="GS1003">
        <v>17539.4</v>
      </c>
      <c r="GT1003">
        <v>28915.3</v>
      </c>
      <c r="GU1003">
        <v>2.37671</v>
      </c>
      <c r="GV1003">
        <v>2.66357</v>
      </c>
      <c r="GW1003">
        <v>2.24854</v>
      </c>
      <c r="GX1003">
        <v>2.73071</v>
      </c>
      <c r="GY1003">
        <v>1.99585</v>
      </c>
      <c r="GZ1003">
        <v>2.34619</v>
      </c>
      <c r="HA1003">
        <v>42.4837</v>
      </c>
      <c r="HB1003">
        <v>14.027</v>
      </c>
      <c r="HC1003">
        <v>18</v>
      </c>
      <c r="HD1003">
        <v>501.663</v>
      </c>
      <c r="HE1003">
        <v>596.347</v>
      </c>
      <c r="HF1003">
        <v>15.5374</v>
      </c>
      <c r="HG1003">
        <v>34.9569</v>
      </c>
      <c r="HH1003">
        <v>29.999</v>
      </c>
      <c r="HI1003">
        <v>34.9159</v>
      </c>
      <c r="HJ1003">
        <v>34.8214</v>
      </c>
      <c r="HK1003">
        <v>47.568</v>
      </c>
      <c r="HL1003">
        <v>36.8175</v>
      </c>
      <c r="HM1003">
        <v>0</v>
      </c>
      <c r="HN1003">
        <v>15.3584</v>
      </c>
      <c r="HO1003">
        <v>876.88</v>
      </c>
      <c r="HP1003">
        <v>19.9654</v>
      </c>
      <c r="HQ1003">
        <v>101.594</v>
      </c>
      <c r="HR1003">
        <v>102.192</v>
      </c>
    </row>
    <row r="1004" spans="1:226">
      <c r="A1004">
        <v>988</v>
      </c>
      <c r="B1004">
        <v>1657134138.6</v>
      </c>
      <c r="C1004">
        <v>14106</v>
      </c>
      <c r="D1004" t="s">
        <v>2343</v>
      </c>
      <c r="E1004" t="s">
        <v>2344</v>
      </c>
      <c r="F1004">
        <v>5</v>
      </c>
      <c r="G1004" t="s">
        <v>2244</v>
      </c>
      <c r="H1004" t="s">
        <v>354</v>
      </c>
      <c r="I1004">
        <v>1657134130.81429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879.765788428718</v>
      </c>
      <c r="AK1004">
        <v>846.586593939394</v>
      </c>
      <c r="AL1004">
        <v>3.41596120706855</v>
      </c>
      <c r="AM1004">
        <v>66.8954142111081</v>
      </c>
      <c r="AN1004">
        <f>(AP1004 - AO1004 + BO1004*1E3/(8.314*(BQ1004+273.15)) * AR1004/BN1004 * AQ1004) * BN1004/(100*BB1004) * 1000/(1000 - AP1004)</f>
        <v>0</v>
      </c>
      <c r="AO1004">
        <v>20.0540447069767</v>
      </c>
      <c r="AP1004">
        <v>22.9119266666667</v>
      </c>
      <c r="AQ1004">
        <v>-0.000864641346863762</v>
      </c>
      <c r="AR1004">
        <v>77.468627987597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6</v>
      </c>
      <c r="BC1004">
        <v>0.5</v>
      </c>
      <c r="BD1004" t="s">
        <v>355</v>
      </c>
      <c r="BE1004">
        <v>2</v>
      </c>
      <c r="BF1004" t="b">
        <v>1</v>
      </c>
      <c r="BG1004">
        <v>1657134130.81429</v>
      </c>
      <c r="BH1004">
        <v>802.99975</v>
      </c>
      <c r="BI1004">
        <v>846.470214285714</v>
      </c>
      <c r="BJ1004">
        <v>22.9225285714286</v>
      </c>
      <c r="BK1004">
        <v>20.0533714285714</v>
      </c>
      <c r="BL1004">
        <v>790.759714285714</v>
      </c>
      <c r="BM1004">
        <v>22.7293642857143</v>
      </c>
      <c r="BN1004">
        <v>499.986285714286</v>
      </c>
      <c r="BO1004">
        <v>73.8852607142857</v>
      </c>
      <c r="BP1004">
        <v>0.0566733392857143</v>
      </c>
      <c r="BQ1004">
        <v>26.0585678571429</v>
      </c>
      <c r="BR1004">
        <v>26.9094571428571</v>
      </c>
      <c r="BS1004">
        <v>999.9</v>
      </c>
      <c r="BT1004">
        <v>0</v>
      </c>
      <c r="BU1004">
        <v>0</v>
      </c>
      <c r="BV1004">
        <v>10010.3571428571</v>
      </c>
      <c r="BW1004">
        <v>0</v>
      </c>
      <c r="BX1004">
        <v>1208.60214285714</v>
      </c>
      <c r="BY1004">
        <v>-43.4705071428571</v>
      </c>
      <c r="BZ1004">
        <v>821.838214285714</v>
      </c>
      <c r="CA1004">
        <v>863.791857142857</v>
      </c>
      <c r="CB1004">
        <v>2.86915357142857</v>
      </c>
      <c r="CC1004">
        <v>846.470214285714</v>
      </c>
      <c r="CD1004">
        <v>20.0533714285714</v>
      </c>
      <c r="CE1004">
        <v>1.6936375</v>
      </c>
      <c r="CF1004">
        <v>1.48164892857143</v>
      </c>
      <c r="CG1004">
        <v>14.8382392857143</v>
      </c>
      <c r="CH1004">
        <v>12.7800785714286</v>
      </c>
      <c r="CI1004">
        <v>2000.01928571429</v>
      </c>
      <c r="CJ1004">
        <v>0.979996107142857</v>
      </c>
      <c r="CK1004">
        <v>0.0200042857142857</v>
      </c>
      <c r="CL1004">
        <v>0</v>
      </c>
      <c r="CM1004">
        <v>2.21894285714286</v>
      </c>
      <c r="CN1004">
        <v>0</v>
      </c>
      <c r="CO1004">
        <v>8009.31285714286</v>
      </c>
      <c r="CP1004">
        <v>17300.2892857143</v>
      </c>
      <c r="CQ1004">
        <v>46.45275</v>
      </c>
      <c r="CR1004">
        <v>47.062</v>
      </c>
      <c r="CS1004">
        <v>46.31875</v>
      </c>
      <c r="CT1004">
        <v>45.437</v>
      </c>
      <c r="CU1004">
        <v>45.2566428571429</v>
      </c>
      <c r="CV1004">
        <v>1960.00928571429</v>
      </c>
      <c r="CW1004">
        <v>40.01</v>
      </c>
      <c r="CX1004">
        <v>0</v>
      </c>
      <c r="CY1004">
        <v>1657134118.9</v>
      </c>
      <c r="CZ1004">
        <v>0</v>
      </c>
      <c r="DA1004">
        <v>0</v>
      </c>
      <c r="DB1004" t="s">
        <v>356</v>
      </c>
      <c r="DC1004">
        <v>1656081770.5</v>
      </c>
      <c r="DD1004">
        <v>1655399214.6</v>
      </c>
      <c r="DE1004">
        <v>0</v>
      </c>
      <c r="DF1004">
        <v>0.134</v>
      </c>
      <c r="DG1004">
        <v>-0.06</v>
      </c>
      <c r="DH1004">
        <v>9.331</v>
      </c>
      <c r="DI1004">
        <v>0.511</v>
      </c>
      <c r="DJ1004">
        <v>421</v>
      </c>
      <c r="DK1004">
        <v>25</v>
      </c>
      <c r="DL1004">
        <v>1.93</v>
      </c>
      <c r="DM1004">
        <v>0.15</v>
      </c>
      <c r="DN1004">
        <v>-43.22576</v>
      </c>
      <c r="DO1004">
        <v>-3.61861688555333</v>
      </c>
      <c r="DP1004">
        <v>0.436915628468472</v>
      </c>
      <c r="DQ1004">
        <v>0</v>
      </c>
      <c r="DR1004">
        <v>2.8557125</v>
      </c>
      <c r="DS1004">
        <v>0.140131181988745</v>
      </c>
      <c r="DT1004">
        <v>0.0174912839365783</v>
      </c>
      <c r="DU1004">
        <v>0</v>
      </c>
      <c r="DV1004">
        <v>0</v>
      </c>
      <c r="DW1004">
        <v>2</v>
      </c>
      <c r="DX1004" t="s">
        <v>367</v>
      </c>
      <c r="DY1004">
        <v>2.96622</v>
      </c>
      <c r="DZ1004">
        <v>2.71037</v>
      </c>
      <c r="EA1004">
        <v>0.118882</v>
      </c>
      <c r="EB1004">
        <v>0.124269</v>
      </c>
      <c r="EC1004">
        <v>0.081361</v>
      </c>
      <c r="ED1004">
        <v>0.0741479</v>
      </c>
      <c r="EE1004">
        <v>33979.5</v>
      </c>
      <c r="EF1004">
        <v>36899.7</v>
      </c>
      <c r="EG1004">
        <v>34994.8</v>
      </c>
      <c r="EH1004">
        <v>38266.7</v>
      </c>
      <c r="EI1004">
        <v>45685.2</v>
      </c>
      <c r="EJ1004">
        <v>51193.8</v>
      </c>
      <c r="EK1004">
        <v>54809.1</v>
      </c>
      <c r="EL1004">
        <v>61408.8</v>
      </c>
      <c r="EM1004">
        <v>1.8838</v>
      </c>
      <c r="EN1004">
        <v>2.0192</v>
      </c>
      <c r="EO1004">
        <v>0.036478</v>
      </c>
      <c r="EP1004">
        <v>0</v>
      </c>
      <c r="EQ1004">
        <v>26.2977</v>
      </c>
      <c r="ER1004">
        <v>999.9</v>
      </c>
      <c r="ES1004">
        <v>33.763</v>
      </c>
      <c r="ET1004">
        <v>39.952</v>
      </c>
      <c r="EU1004">
        <v>33.7927</v>
      </c>
      <c r="EV1004">
        <v>55.6034</v>
      </c>
      <c r="EW1004">
        <v>35.4808</v>
      </c>
      <c r="EX1004">
        <v>2</v>
      </c>
      <c r="EY1004">
        <v>0.651341</v>
      </c>
      <c r="EZ1004">
        <v>9.28105</v>
      </c>
      <c r="FA1004">
        <v>19.92</v>
      </c>
      <c r="FB1004">
        <v>5.19932</v>
      </c>
      <c r="FC1004">
        <v>12.0111</v>
      </c>
      <c r="FD1004">
        <v>4.976</v>
      </c>
      <c r="FE1004">
        <v>3.294</v>
      </c>
      <c r="FF1004">
        <v>9999</v>
      </c>
      <c r="FG1004">
        <v>9999</v>
      </c>
      <c r="FH1004">
        <v>9999</v>
      </c>
      <c r="FI1004">
        <v>554.5</v>
      </c>
      <c r="FJ1004">
        <v>1.8631</v>
      </c>
      <c r="FK1004">
        <v>1.86783</v>
      </c>
      <c r="FL1004">
        <v>1.86752</v>
      </c>
      <c r="FM1004">
        <v>1.86874</v>
      </c>
      <c r="FN1004">
        <v>1.86951</v>
      </c>
      <c r="FO1004">
        <v>1.86554</v>
      </c>
      <c r="FP1004">
        <v>1.86658</v>
      </c>
      <c r="FQ1004">
        <v>1.86798</v>
      </c>
      <c r="FR1004">
        <v>5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12.443</v>
      </c>
      <c r="GF1004">
        <v>0.1931</v>
      </c>
      <c r="GG1004">
        <v>5.21543574155078</v>
      </c>
      <c r="GH1004">
        <v>0.0100486214095962</v>
      </c>
      <c r="GI1004">
        <v>-1.74255938316833e-06</v>
      </c>
      <c r="GJ1004">
        <v>3.40457676646056e-10</v>
      </c>
      <c r="GK1004">
        <v>0.193157098174064</v>
      </c>
      <c r="GL1004">
        <v>0</v>
      </c>
      <c r="GM1004">
        <v>0</v>
      </c>
      <c r="GN1004">
        <v>0</v>
      </c>
      <c r="GO1004">
        <v>-4</v>
      </c>
      <c r="GP1004">
        <v>2214</v>
      </c>
      <c r="GQ1004">
        <v>1</v>
      </c>
      <c r="GR1004">
        <v>18</v>
      </c>
      <c r="GS1004">
        <v>17539.5</v>
      </c>
      <c r="GT1004">
        <v>28915.4</v>
      </c>
      <c r="GU1004">
        <v>2.41455</v>
      </c>
      <c r="GV1004">
        <v>2.6709</v>
      </c>
      <c r="GW1004">
        <v>2.24854</v>
      </c>
      <c r="GX1004">
        <v>2.73193</v>
      </c>
      <c r="GY1004">
        <v>1.99585</v>
      </c>
      <c r="GZ1004">
        <v>2.323</v>
      </c>
      <c r="HA1004">
        <v>42.4837</v>
      </c>
      <c r="HB1004">
        <v>14.0007</v>
      </c>
      <c r="HC1004">
        <v>18</v>
      </c>
      <c r="HD1004">
        <v>501.865</v>
      </c>
      <c r="HE1004">
        <v>595.786</v>
      </c>
      <c r="HF1004">
        <v>15.5309</v>
      </c>
      <c r="HG1004">
        <v>34.9454</v>
      </c>
      <c r="HH1004">
        <v>29.9992</v>
      </c>
      <c r="HI1004">
        <v>34.9057</v>
      </c>
      <c r="HJ1004">
        <v>34.8119</v>
      </c>
      <c r="HK1004">
        <v>48.3288</v>
      </c>
      <c r="HL1004">
        <v>37.0889</v>
      </c>
      <c r="HM1004">
        <v>0</v>
      </c>
      <c r="HN1004">
        <v>15.3535</v>
      </c>
      <c r="HO1004">
        <v>890.32</v>
      </c>
      <c r="HP1004">
        <v>19.9471</v>
      </c>
      <c r="HQ1004">
        <v>101.596</v>
      </c>
      <c r="HR1004">
        <v>102.197</v>
      </c>
    </row>
    <row r="1005" spans="1:226">
      <c r="A1005">
        <v>989</v>
      </c>
      <c r="B1005">
        <v>1657134143.6</v>
      </c>
      <c r="C1005">
        <v>14111</v>
      </c>
      <c r="D1005" t="s">
        <v>2345</v>
      </c>
      <c r="E1005" t="s">
        <v>2346</v>
      </c>
      <c r="F1005">
        <v>5</v>
      </c>
      <c r="G1005" t="s">
        <v>2244</v>
      </c>
      <c r="H1005" t="s">
        <v>354</v>
      </c>
      <c r="I1005">
        <v>1657134136.1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896.900822503139</v>
      </c>
      <c r="AK1005">
        <v>863.538781818182</v>
      </c>
      <c r="AL1005">
        <v>3.38806253970657</v>
      </c>
      <c r="AM1005">
        <v>66.8954142111081</v>
      </c>
      <c r="AN1005">
        <f>(AP1005 - AO1005 + BO1005*1E3/(8.314*(BQ1005+273.15)) * AR1005/BN1005 * AQ1005) * BN1005/(100*BB1005) * 1000/(1000 - AP1005)</f>
        <v>0</v>
      </c>
      <c r="AO1005">
        <v>19.9580487203433</v>
      </c>
      <c r="AP1005">
        <v>22.8883351515152</v>
      </c>
      <c r="AQ1005">
        <v>-0.0070031523918111</v>
      </c>
      <c r="AR1005">
        <v>77.468627987597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6</v>
      </c>
      <c r="BC1005">
        <v>0.5</v>
      </c>
      <c r="BD1005" t="s">
        <v>355</v>
      </c>
      <c r="BE1005">
        <v>2</v>
      </c>
      <c r="BF1005" t="b">
        <v>1</v>
      </c>
      <c r="BG1005">
        <v>1657134136.1</v>
      </c>
      <c r="BH1005">
        <v>820.532407407407</v>
      </c>
      <c r="BI1005">
        <v>864.217518518519</v>
      </c>
      <c r="BJ1005">
        <v>22.9096814814815</v>
      </c>
      <c r="BK1005">
        <v>20.0149851851852</v>
      </c>
      <c r="BL1005">
        <v>808.154592592593</v>
      </c>
      <c r="BM1005">
        <v>22.7165185185185</v>
      </c>
      <c r="BN1005">
        <v>500.005407407407</v>
      </c>
      <c r="BO1005">
        <v>73.8847740740741</v>
      </c>
      <c r="BP1005">
        <v>0.0566356888888889</v>
      </c>
      <c r="BQ1005">
        <v>26.0495851851852</v>
      </c>
      <c r="BR1005">
        <v>26.9049555555556</v>
      </c>
      <c r="BS1005">
        <v>999.9</v>
      </c>
      <c r="BT1005">
        <v>0</v>
      </c>
      <c r="BU1005">
        <v>0</v>
      </c>
      <c r="BV1005">
        <v>10004.4444444444</v>
      </c>
      <c r="BW1005">
        <v>0</v>
      </c>
      <c r="BX1005">
        <v>1258.23259259259</v>
      </c>
      <c r="BY1005">
        <v>-43.6852666666667</v>
      </c>
      <c r="BZ1005">
        <v>839.771037037037</v>
      </c>
      <c r="CA1005">
        <v>881.867518518518</v>
      </c>
      <c r="CB1005">
        <v>2.89469777777778</v>
      </c>
      <c r="CC1005">
        <v>864.217518518519</v>
      </c>
      <c r="CD1005">
        <v>20.0149851851852</v>
      </c>
      <c r="CE1005">
        <v>1.69267703703704</v>
      </c>
      <c r="CF1005">
        <v>1.47880222222222</v>
      </c>
      <c r="CG1005">
        <v>14.8294407407407</v>
      </c>
      <c r="CH1005">
        <v>12.7507</v>
      </c>
      <c r="CI1005">
        <v>2000.00555555556</v>
      </c>
      <c r="CJ1005">
        <v>0.979996</v>
      </c>
      <c r="CK1005">
        <v>0.0200044</v>
      </c>
      <c r="CL1005">
        <v>0</v>
      </c>
      <c r="CM1005">
        <v>2.25641851851852</v>
      </c>
      <c r="CN1005">
        <v>0</v>
      </c>
      <c r="CO1005">
        <v>8039.06814814815</v>
      </c>
      <c r="CP1005">
        <v>17300.162962963</v>
      </c>
      <c r="CQ1005">
        <v>46.437</v>
      </c>
      <c r="CR1005">
        <v>47.062</v>
      </c>
      <c r="CS1005">
        <v>46.3166666666666</v>
      </c>
      <c r="CT1005">
        <v>45.437</v>
      </c>
      <c r="CU1005">
        <v>45.25</v>
      </c>
      <c r="CV1005">
        <v>1959.99555555556</v>
      </c>
      <c r="CW1005">
        <v>40.01</v>
      </c>
      <c r="CX1005">
        <v>0</v>
      </c>
      <c r="CY1005">
        <v>1657134124.3</v>
      </c>
      <c r="CZ1005">
        <v>0</v>
      </c>
      <c r="DA1005">
        <v>0</v>
      </c>
      <c r="DB1005" t="s">
        <v>356</v>
      </c>
      <c r="DC1005">
        <v>1656081770.5</v>
      </c>
      <c r="DD1005">
        <v>1655399214.6</v>
      </c>
      <c r="DE1005">
        <v>0</v>
      </c>
      <c r="DF1005">
        <v>0.134</v>
      </c>
      <c r="DG1005">
        <v>-0.06</v>
      </c>
      <c r="DH1005">
        <v>9.331</v>
      </c>
      <c r="DI1005">
        <v>0.511</v>
      </c>
      <c r="DJ1005">
        <v>421</v>
      </c>
      <c r="DK1005">
        <v>25</v>
      </c>
      <c r="DL1005">
        <v>1.93</v>
      </c>
      <c r="DM1005">
        <v>0.15</v>
      </c>
      <c r="DN1005">
        <v>-43.5956375</v>
      </c>
      <c r="DO1005">
        <v>-2.6000679174483</v>
      </c>
      <c r="DP1005">
        <v>0.361677804604803</v>
      </c>
      <c r="DQ1005">
        <v>0</v>
      </c>
      <c r="DR1005">
        <v>2.8877775</v>
      </c>
      <c r="DS1005">
        <v>0.267309793621001</v>
      </c>
      <c r="DT1005">
        <v>0.0327557253583247</v>
      </c>
      <c r="DU1005">
        <v>0</v>
      </c>
      <c r="DV1005">
        <v>0</v>
      </c>
      <c r="DW1005">
        <v>2</v>
      </c>
      <c r="DX1005" t="s">
        <v>367</v>
      </c>
      <c r="DY1005">
        <v>2.96485</v>
      </c>
      <c r="DZ1005">
        <v>2.71053</v>
      </c>
      <c r="EA1005">
        <v>0.120486</v>
      </c>
      <c r="EB1005">
        <v>0.125862</v>
      </c>
      <c r="EC1005">
        <v>0.0813077</v>
      </c>
      <c r="ED1005">
        <v>0.0740898</v>
      </c>
      <c r="EE1005">
        <v>33918.7</v>
      </c>
      <c r="EF1005">
        <v>36833.5</v>
      </c>
      <c r="EG1005">
        <v>34995.9</v>
      </c>
      <c r="EH1005">
        <v>38267.7</v>
      </c>
      <c r="EI1005">
        <v>45689.1</v>
      </c>
      <c r="EJ1005">
        <v>51197.9</v>
      </c>
      <c r="EK1005">
        <v>54810.5</v>
      </c>
      <c r="EL1005">
        <v>61409.9</v>
      </c>
      <c r="EM1005">
        <v>1.883</v>
      </c>
      <c r="EN1005">
        <v>2.0202</v>
      </c>
      <c r="EO1005">
        <v>0.0400841</v>
      </c>
      <c r="EP1005">
        <v>0</v>
      </c>
      <c r="EQ1005">
        <v>26.291</v>
      </c>
      <c r="ER1005">
        <v>999.9</v>
      </c>
      <c r="ES1005">
        <v>33.763</v>
      </c>
      <c r="ET1005">
        <v>39.942</v>
      </c>
      <c r="EU1005">
        <v>33.774</v>
      </c>
      <c r="EV1005">
        <v>55.4934</v>
      </c>
      <c r="EW1005">
        <v>35.4968</v>
      </c>
      <c r="EX1005">
        <v>2</v>
      </c>
      <c r="EY1005">
        <v>0.650366</v>
      </c>
      <c r="EZ1005">
        <v>9.28105</v>
      </c>
      <c r="FA1005">
        <v>19.9197</v>
      </c>
      <c r="FB1005">
        <v>5.19812</v>
      </c>
      <c r="FC1005">
        <v>12.0111</v>
      </c>
      <c r="FD1005">
        <v>4.9752</v>
      </c>
      <c r="FE1005">
        <v>3.294</v>
      </c>
      <c r="FF1005">
        <v>9999</v>
      </c>
      <c r="FG1005">
        <v>9999</v>
      </c>
      <c r="FH1005">
        <v>9999</v>
      </c>
      <c r="FI1005">
        <v>554.5</v>
      </c>
      <c r="FJ1005">
        <v>1.8631</v>
      </c>
      <c r="FK1005">
        <v>1.86783</v>
      </c>
      <c r="FL1005">
        <v>1.86752</v>
      </c>
      <c r="FM1005">
        <v>1.86877</v>
      </c>
      <c r="FN1005">
        <v>1.86951</v>
      </c>
      <c r="FO1005">
        <v>1.86557</v>
      </c>
      <c r="FP1005">
        <v>1.86661</v>
      </c>
      <c r="FQ1005">
        <v>1.86798</v>
      </c>
      <c r="FR1005">
        <v>5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12.573</v>
      </c>
      <c r="GF1005">
        <v>0.1931</v>
      </c>
      <c r="GG1005">
        <v>5.21543574155078</v>
      </c>
      <c r="GH1005">
        <v>0.0100486214095962</v>
      </c>
      <c r="GI1005">
        <v>-1.74255938316833e-06</v>
      </c>
      <c r="GJ1005">
        <v>3.40457676646056e-10</v>
      </c>
      <c r="GK1005">
        <v>0.193157098174064</v>
      </c>
      <c r="GL1005">
        <v>0</v>
      </c>
      <c r="GM1005">
        <v>0</v>
      </c>
      <c r="GN1005">
        <v>0</v>
      </c>
      <c r="GO1005">
        <v>-4</v>
      </c>
      <c r="GP1005">
        <v>2214</v>
      </c>
      <c r="GQ1005">
        <v>1</v>
      </c>
      <c r="GR1005">
        <v>18</v>
      </c>
      <c r="GS1005">
        <v>17539.6</v>
      </c>
      <c r="GT1005">
        <v>28915.5</v>
      </c>
      <c r="GU1005">
        <v>2.44873</v>
      </c>
      <c r="GV1005">
        <v>2.66113</v>
      </c>
      <c r="GW1005">
        <v>2.24854</v>
      </c>
      <c r="GX1005">
        <v>2.72949</v>
      </c>
      <c r="GY1005">
        <v>1.99585</v>
      </c>
      <c r="GZ1005">
        <v>2.35596</v>
      </c>
      <c r="HA1005">
        <v>42.4571</v>
      </c>
      <c r="HB1005">
        <v>14.0182</v>
      </c>
      <c r="HC1005">
        <v>18</v>
      </c>
      <c r="HD1005">
        <v>501.238</v>
      </c>
      <c r="HE1005">
        <v>596.483</v>
      </c>
      <c r="HF1005">
        <v>15.5236</v>
      </c>
      <c r="HG1005">
        <v>34.9339</v>
      </c>
      <c r="HH1005">
        <v>29.9992</v>
      </c>
      <c r="HI1005">
        <v>34.8961</v>
      </c>
      <c r="HJ1005">
        <v>34.8025</v>
      </c>
      <c r="HK1005">
        <v>49.0203</v>
      </c>
      <c r="HL1005">
        <v>37.0889</v>
      </c>
      <c r="HM1005">
        <v>0</v>
      </c>
      <c r="HN1005">
        <v>15.3479</v>
      </c>
      <c r="HO1005">
        <v>910.457</v>
      </c>
      <c r="HP1005">
        <v>19.9439</v>
      </c>
      <c r="HQ1005">
        <v>101.598</v>
      </c>
      <c r="HR1005">
        <v>102.199</v>
      </c>
    </row>
    <row r="1006" spans="1:226">
      <c r="A1006">
        <v>990</v>
      </c>
      <c r="B1006">
        <v>1657134148.6</v>
      </c>
      <c r="C1006">
        <v>14116</v>
      </c>
      <c r="D1006" t="s">
        <v>2347</v>
      </c>
      <c r="E1006" t="s">
        <v>2348</v>
      </c>
      <c r="F1006">
        <v>5</v>
      </c>
      <c r="G1006" t="s">
        <v>2244</v>
      </c>
      <c r="H1006" t="s">
        <v>354</v>
      </c>
      <c r="I1006">
        <v>1657134140.81429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914.124693766787</v>
      </c>
      <c r="AK1006">
        <v>880.409581818182</v>
      </c>
      <c r="AL1006">
        <v>3.38816014815083</v>
      </c>
      <c r="AM1006">
        <v>66.8954142111081</v>
      </c>
      <c r="AN1006">
        <f>(AP1006 - AO1006 + BO1006*1E3/(8.314*(BQ1006+273.15)) * AR1006/BN1006 * AQ1006) * BN1006/(100*BB1006) * 1000/(1000 - AP1006)</f>
        <v>0</v>
      </c>
      <c r="AO1006">
        <v>19.9467481316026</v>
      </c>
      <c r="AP1006">
        <v>22.8749078787879</v>
      </c>
      <c r="AQ1006">
        <v>-0.000910551386928164</v>
      </c>
      <c r="AR1006">
        <v>77.468627987597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6</v>
      </c>
      <c r="BC1006">
        <v>0.5</v>
      </c>
      <c r="BD1006" t="s">
        <v>355</v>
      </c>
      <c r="BE1006">
        <v>2</v>
      </c>
      <c r="BF1006" t="b">
        <v>1</v>
      </c>
      <c r="BG1006">
        <v>1657134140.81429</v>
      </c>
      <c r="BH1006">
        <v>836.162464285714</v>
      </c>
      <c r="BI1006">
        <v>880.147178571429</v>
      </c>
      <c r="BJ1006">
        <v>22.897025</v>
      </c>
      <c r="BK1006">
        <v>19.9817142857143</v>
      </c>
      <c r="BL1006">
        <v>823.662428571429</v>
      </c>
      <c r="BM1006">
        <v>22.7038642857143</v>
      </c>
      <c r="BN1006">
        <v>499.996821428571</v>
      </c>
      <c r="BO1006">
        <v>73.8843892857143</v>
      </c>
      <c r="BP1006">
        <v>0.0567221642857143</v>
      </c>
      <c r="BQ1006">
        <v>26.04445</v>
      </c>
      <c r="BR1006">
        <v>26.9136857142857</v>
      </c>
      <c r="BS1006">
        <v>999.9</v>
      </c>
      <c r="BT1006">
        <v>0</v>
      </c>
      <c r="BU1006">
        <v>0</v>
      </c>
      <c r="BV1006">
        <v>9995.89285714286</v>
      </c>
      <c r="BW1006">
        <v>0</v>
      </c>
      <c r="BX1006">
        <v>1339.32107142857</v>
      </c>
      <c r="BY1006">
        <v>-43.9849107142857</v>
      </c>
      <c r="BZ1006">
        <v>855.756321428571</v>
      </c>
      <c r="CA1006">
        <v>898.092071428571</v>
      </c>
      <c r="CB1006">
        <v>2.91530857142857</v>
      </c>
      <c r="CC1006">
        <v>880.147178571429</v>
      </c>
      <c r="CD1006">
        <v>19.9817142857143</v>
      </c>
      <c r="CE1006">
        <v>1.69173214285714</v>
      </c>
      <c r="CF1006">
        <v>1.47633607142857</v>
      </c>
      <c r="CG1006">
        <v>14.8207785714286</v>
      </c>
      <c r="CH1006">
        <v>12.7252321428571</v>
      </c>
      <c r="CI1006">
        <v>2000.01642857143</v>
      </c>
      <c r="CJ1006">
        <v>0.979996</v>
      </c>
      <c r="CK1006">
        <v>0.0200044</v>
      </c>
      <c r="CL1006">
        <v>0</v>
      </c>
      <c r="CM1006">
        <v>2.21917857142857</v>
      </c>
      <c r="CN1006">
        <v>0</v>
      </c>
      <c r="CO1006">
        <v>8082.88964285714</v>
      </c>
      <c r="CP1006">
        <v>17300.2678571429</v>
      </c>
      <c r="CQ1006">
        <v>46.437</v>
      </c>
      <c r="CR1006">
        <v>47.062</v>
      </c>
      <c r="CS1006">
        <v>46.312</v>
      </c>
      <c r="CT1006">
        <v>45.437</v>
      </c>
      <c r="CU1006">
        <v>45.25</v>
      </c>
      <c r="CV1006">
        <v>1960.00642857143</v>
      </c>
      <c r="CW1006">
        <v>40.01</v>
      </c>
      <c r="CX1006">
        <v>0</v>
      </c>
      <c r="CY1006">
        <v>1657134129.1</v>
      </c>
      <c r="CZ1006">
        <v>0</v>
      </c>
      <c r="DA1006">
        <v>0</v>
      </c>
      <c r="DB1006" t="s">
        <v>356</v>
      </c>
      <c r="DC1006">
        <v>1656081770.5</v>
      </c>
      <c r="DD1006">
        <v>1655399214.6</v>
      </c>
      <c r="DE1006">
        <v>0</v>
      </c>
      <c r="DF1006">
        <v>0.134</v>
      </c>
      <c r="DG1006">
        <v>-0.06</v>
      </c>
      <c r="DH1006">
        <v>9.331</v>
      </c>
      <c r="DI1006">
        <v>0.511</v>
      </c>
      <c r="DJ1006">
        <v>421</v>
      </c>
      <c r="DK1006">
        <v>25</v>
      </c>
      <c r="DL1006">
        <v>1.93</v>
      </c>
      <c r="DM1006">
        <v>0.15</v>
      </c>
      <c r="DN1006">
        <v>-43.8051536585366</v>
      </c>
      <c r="DO1006">
        <v>-3.20293170731705</v>
      </c>
      <c r="DP1006">
        <v>0.417144073548182</v>
      </c>
      <c r="DQ1006">
        <v>0</v>
      </c>
      <c r="DR1006">
        <v>2.90198487804878</v>
      </c>
      <c r="DS1006">
        <v>0.299775888501743</v>
      </c>
      <c r="DT1006">
        <v>0.0349895797116764</v>
      </c>
      <c r="DU1006">
        <v>0</v>
      </c>
      <c r="DV1006">
        <v>0</v>
      </c>
      <c r="DW1006">
        <v>2</v>
      </c>
      <c r="DX1006" t="s">
        <v>367</v>
      </c>
      <c r="DY1006">
        <v>2.96526</v>
      </c>
      <c r="DZ1006">
        <v>2.71045</v>
      </c>
      <c r="EA1006">
        <v>0.122073</v>
      </c>
      <c r="EB1006">
        <v>0.127422</v>
      </c>
      <c r="EC1006">
        <v>0.0812672</v>
      </c>
      <c r="ED1006">
        <v>0.0740718</v>
      </c>
      <c r="EE1006">
        <v>33857.9</v>
      </c>
      <c r="EF1006">
        <v>36768.2</v>
      </c>
      <c r="EG1006">
        <v>34996.3</v>
      </c>
      <c r="EH1006">
        <v>38268.1</v>
      </c>
      <c r="EI1006">
        <v>45692.1</v>
      </c>
      <c r="EJ1006">
        <v>51199.6</v>
      </c>
      <c r="EK1006">
        <v>54811.7</v>
      </c>
      <c r="EL1006">
        <v>61410.6</v>
      </c>
      <c r="EM1006">
        <v>1.8826</v>
      </c>
      <c r="EN1006">
        <v>2.0206</v>
      </c>
      <c r="EO1006">
        <v>0.0381768</v>
      </c>
      <c r="EP1006">
        <v>0</v>
      </c>
      <c r="EQ1006">
        <v>26.2866</v>
      </c>
      <c r="ER1006">
        <v>999.9</v>
      </c>
      <c r="ES1006">
        <v>33.763</v>
      </c>
      <c r="ET1006">
        <v>39.942</v>
      </c>
      <c r="EU1006">
        <v>33.7728</v>
      </c>
      <c r="EV1006">
        <v>55.5634</v>
      </c>
      <c r="EW1006">
        <v>35.4728</v>
      </c>
      <c r="EX1006">
        <v>2</v>
      </c>
      <c r="EY1006">
        <v>0.649472</v>
      </c>
      <c r="EZ1006">
        <v>9.28105</v>
      </c>
      <c r="FA1006">
        <v>19.9196</v>
      </c>
      <c r="FB1006">
        <v>5.19812</v>
      </c>
      <c r="FC1006">
        <v>12.0111</v>
      </c>
      <c r="FD1006">
        <v>4.9756</v>
      </c>
      <c r="FE1006">
        <v>3.294</v>
      </c>
      <c r="FF1006">
        <v>9999</v>
      </c>
      <c r="FG1006">
        <v>9999</v>
      </c>
      <c r="FH1006">
        <v>9999</v>
      </c>
      <c r="FI1006">
        <v>554.5</v>
      </c>
      <c r="FJ1006">
        <v>1.8631</v>
      </c>
      <c r="FK1006">
        <v>1.8678</v>
      </c>
      <c r="FL1006">
        <v>1.86752</v>
      </c>
      <c r="FM1006">
        <v>1.86874</v>
      </c>
      <c r="FN1006">
        <v>1.86951</v>
      </c>
      <c r="FO1006">
        <v>1.86554</v>
      </c>
      <c r="FP1006">
        <v>1.86649</v>
      </c>
      <c r="FQ1006">
        <v>1.86792</v>
      </c>
      <c r="FR1006">
        <v>5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12.701</v>
      </c>
      <c r="GF1006">
        <v>0.1931</v>
      </c>
      <c r="GG1006">
        <v>5.21543574155078</v>
      </c>
      <c r="GH1006">
        <v>0.0100486214095962</v>
      </c>
      <c r="GI1006">
        <v>-1.74255938316833e-06</v>
      </c>
      <c r="GJ1006">
        <v>3.40457676646056e-10</v>
      </c>
      <c r="GK1006">
        <v>0.193157098174064</v>
      </c>
      <c r="GL1006">
        <v>0</v>
      </c>
      <c r="GM1006">
        <v>0</v>
      </c>
      <c r="GN1006">
        <v>0</v>
      </c>
      <c r="GO1006">
        <v>-4</v>
      </c>
      <c r="GP1006">
        <v>2214</v>
      </c>
      <c r="GQ1006">
        <v>1</v>
      </c>
      <c r="GR1006">
        <v>18</v>
      </c>
      <c r="GS1006">
        <v>17539.6</v>
      </c>
      <c r="GT1006">
        <v>28915.6</v>
      </c>
      <c r="GU1006">
        <v>2.48657</v>
      </c>
      <c r="GV1006">
        <v>2.66724</v>
      </c>
      <c r="GW1006">
        <v>2.24854</v>
      </c>
      <c r="GX1006">
        <v>2.72949</v>
      </c>
      <c r="GY1006">
        <v>1.99585</v>
      </c>
      <c r="GZ1006">
        <v>2.35596</v>
      </c>
      <c r="HA1006">
        <v>42.4571</v>
      </c>
      <c r="HB1006">
        <v>14.0095</v>
      </c>
      <c r="HC1006">
        <v>18</v>
      </c>
      <c r="HD1006">
        <v>500.863</v>
      </c>
      <c r="HE1006">
        <v>596.708</v>
      </c>
      <c r="HF1006">
        <v>15.5159</v>
      </c>
      <c r="HG1006">
        <v>34.9231</v>
      </c>
      <c r="HH1006">
        <v>29.9994</v>
      </c>
      <c r="HI1006">
        <v>34.8841</v>
      </c>
      <c r="HJ1006">
        <v>34.793</v>
      </c>
      <c r="HK1006">
        <v>49.7713</v>
      </c>
      <c r="HL1006">
        <v>37.0889</v>
      </c>
      <c r="HM1006">
        <v>0</v>
      </c>
      <c r="HN1006">
        <v>15.3356</v>
      </c>
      <c r="HO1006">
        <v>923.895</v>
      </c>
      <c r="HP1006">
        <v>19.9464</v>
      </c>
      <c r="HQ1006">
        <v>101.6</v>
      </c>
      <c r="HR1006">
        <v>102.2</v>
      </c>
    </row>
    <row r="1007" spans="1:226">
      <c r="A1007">
        <v>991</v>
      </c>
      <c r="B1007">
        <v>1657134153.6</v>
      </c>
      <c r="C1007">
        <v>14121</v>
      </c>
      <c r="D1007" t="s">
        <v>2349</v>
      </c>
      <c r="E1007" t="s">
        <v>2350</v>
      </c>
      <c r="F1007">
        <v>5</v>
      </c>
      <c r="G1007" t="s">
        <v>2244</v>
      </c>
      <c r="H1007" t="s">
        <v>354</v>
      </c>
      <c r="I1007">
        <v>1657134146.1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931.383694133522</v>
      </c>
      <c r="AK1007">
        <v>897.522242424242</v>
      </c>
      <c r="AL1007">
        <v>3.4086539324742</v>
      </c>
      <c r="AM1007">
        <v>66.8954142111081</v>
      </c>
      <c r="AN1007">
        <f>(AP1007 - AO1007 + BO1007*1E3/(8.314*(BQ1007+273.15)) * AR1007/BN1007 * AQ1007) * BN1007/(100*BB1007) * 1000/(1000 - AP1007)</f>
        <v>0</v>
      </c>
      <c r="AO1007">
        <v>19.9440088584516</v>
      </c>
      <c r="AP1007">
        <v>22.8623812121212</v>
      </c>
      <c r="AQ1007">
        <v>-0.00142967209213233</v>
      </c>
      <c r="AR1007">
        <v>77.468627987597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6</v>
      </c>
      <c r="BC1007">
        <v>0.5</v>
      </c>
      <c r="BD1007" t="s">
        <v>355</v>
      </c>
      <c r="BE1007">
        <v>2</v>
      </c>
      <c r="BF1007" t="b">
        <v>1</v>
      </c>
      <c r="BG1007">
        <v>1657134146.1</v>
      </c>
      <c r="BH1007">
        <v>853.725481481481</v>
      </c>
      <c r="BI1007">
        <v>897.912851851852</v>
      </c>
      <c r="BJ1007">
        <v>22.8802296296296</v>
      </c>
      <c r="BK1007">
        <v>19.9483518518519</v>
      </c>
      <c r="BL1007">
        <v>841.088555555555</v>
      </c>
      <c r="BM1007">
        <v>22.6870703703704</v>
      </c>
      <c r="BN1007">
        <v>499.998259259259</v>
      </c>
      <c r="BO1007">
        <v>73.8831333333333</v>
      </c>
      <c r="BP1007">
        <v>0.0567096222222222</v>
      </c>
      <c r="BQ1007">
        <v>26.0382851851852</v>
      </c>
      <c r="BR1007">
        <v>26.9171481481482</v>
      </c>
      <c r="BS1007">
        <v>999.9</v>
      </c>
      <c r="BT1007">
        <v>0</v>
      </c>
      <c r="BU1007">
        <v>0</v>
      </c>
      <c r="BV1007">
        <v>9997.59259259259</v>
      </c>
      <c r="BW1007">
        <v>0</v>
      </c>
      <c r="BX1007">
        <v>1420.49925925926</v>
      </c>
      <c r="BY1007">
        <v>-44.1874925925926</v>
      </c>
      <c r="BZ1007">
        <v>873.716</v>
      </c>
      <c r="CA1007">
        <v>916.189333333333</v>
      </c>
      <c r="CB1007">
        <v>2.93188185185185</v>
      </c>
      <c r="CC1007">
        <v>897.912851851852</v>
      </c>
      <c r="CD1007">
        <v>19.9483518518519</v>
      </c>
      <c r="CE1007">
        <v>1.69046222222222</v>
      </c>
      <c r="CF1007">
        <v>1.47384592592593</v>
      </c>
      <c r="CG1007">
        <v>14.8091222222222</v>
      </c>
      <c r="CH1007">
        <v>12.6995</v>
      </c>
      <c r="CI1007">
        <v>2000.00555555556</v>
      </c>
      <c r="CJ1007">
        <v>0.979995777777778</v>
      </c>
      <c r="CK1007">
        <v>0.0200046296296296</v>
      </c>
      <c r="CL1007">
        <v>0</v>
      </c>
      <c r="CM1007">
        <v>2.22847407407407</v>
      </c>
      <c r="CN1007">
        <v>0</v>
      </c>
      <c r="CO1007">
        <v>8118.47259259259</v>
      </c>
      <c r="CP1007">
        <v>17300.1814814815</v>
      </c>
      <c r="CQ1007">
        <v>46.4301111111111</v>
      </c>
      <c r="CR1007">
        <v>47.0574074074074</v>
      </c>
      <c r="CS1007">
        <v>46.3051111111111</v>
      </c>
      <c r="CT1007">
        <v>45.4301111111111</v>
      </c>
      <c r="CU1007">
        <v>45.2383333333333</v>
      </c>
      <c r="CV1007">
        <v>1959.99555555556</v>
      </c>
      <c r="CW1007">
        <v>40.01</v>
      </c>
      <c r="CX1007">
        <v>0</v>
      </c>
      <c r="CY1007">
        <v>1657134133.9</v>
      </c>
      <c r="CZ1007">
        <v>0</v>
      </c>
      <c r="DA1007">
        <v>0</v>
      </c>
      <c r="DB1007" t="s">
        <v>356</v>
      </c>
      <c r="DC1007">
        <v>1656081770.5</v>
      </c>
      <c r="DD1007">
        <v>1655399214.6</v>
      </c>
      <c r="DE1007">
        <v>0</v>
      </c>
      <c r="DF1007">
        <v>0.134</v>
      </c>
      <c r="DG1007">
        <v>-0.06</v>
      </c>
      <c r="DH1007">
        <v>9.331</v>
      </c>
      <c r="DI1007">
        <v>0.511</v>
      </c>
      <c r="DJ1007">
        <v>421</v>
      </c>
      <c r="DK1007">
        <v>25</v>
      </c>
      <c r="DL1007">
        <v>1.93</v>
      </c>
      <c r="DM1007">
        <v>0.15</v>
      </c>
      <c r="DN1007">
        <v>-44.076185</v>
      </c>
      <c r="DO1007">
        <v>-2.9292968105065</v>
      </c>
      <c r="DP1007">
        <v>0.403740709211989</v>
      </c>
      <c r="DQ1007">
        <v>0</v>
      </c>
      <c r="DR1007">
        <v>2.91553675</v>
      </c>
      <c r="DS1007">
        <v>0.196743602251404</v>
      </c>
      <c r="DT1007">
        <v>0.0297104773091497</v>
      </c>
      <c r="DU1007">
        <v>0</v>
      </c>
      <c r="DV1007">
        <v>0</v>
      </c>
      <c r="DW1007">
        <v>2</v>
      </c>
      <c r="DX1007" t="s">
        <v>367</v>
      </c>
      <c r="DY1007">
        <v>2.96523</v>
      </c>
      <c r="DZ1007">
        <v>2.71065</v>
      </c>
      <c r="EA1007">
        <v>0.123653</v>
      </c>
      <c r="EB1007">
        <v>0.128953</v>
      </c>
      <c r="EC1007">
        <v>0.0812341</v>
      </c>
      <c r="ED1007">
        <v>0.0740691</v>
      </c>
      <c r="EE1007">
        <v>33797.9</v>
      </c>
      <c r="EF1007">
        <v>36705.1</v>
      </c>
      <c r="EG1007">
        <v>34997.3</v>
      </c>
      <c r="EH1007">
        <v>38269.6</v>
      </c>
      <c r="EI1007">
        <v>45694.8</v>
      </c>
      <c r="EJ1007">
        <v>51201.3</v>
      </c>
      <c r="EK1007">
        <v>54812.9</v>
      </c>
      <c r="EL1007">
        <v>61412.4</v>
      </c>
      <c r="EM1007">
        <v>1.8826</v>
      </c>
      <c r="EN1007">
        <v>2.0202</v>
      </c>
      <c r="EO1007">
        <v>0.0370145</v>
      </c>
      <c r="EP1007">
        <v>0</v>
      </c>
      <c r="EQ1007">
        <v>26.2821</v>
      </c>
      <c r="ER1007">
        <v>999.9</v>
      </c>
      <c r="ES1007">
        <v>33.787</v>
      </c>
      <c r="ET1007">
        <v>39.922</v>
      </c>
      <c r="EU1007">
        <v>33.7624</v>
      </c>
      <c r="EV1007">
        <v>55.7534</v>
      </c>
      <c r="EW1007">
        <v>35.5168</v>
      </c>
      <c r="EX1007">
        <v>2</v>
      </c>
      <c r="EY1007">
        <v>0.648638</v>
      </c>
      <c r="EZ1007">
        <v>9.28105</v>
      </c>
      <c r="FA1007">
        <v>19.9198</v>
      </c>
      <c r="FB1007">
        <v>5.20052</v>
      </c>
      <c r="FC1007">
        <v>12.0099</v>
      </c>
      <c r="FD1007">
        <v>4.9752</v>
      </c>
      <c r="FE1007">
        <v>3.294</v>
      </c>
      <c r="FF1007">
        <v>9999</v>
      </c>
      <c r="FG1007">
        <v>9999</v>
      </c>
      <c r="FH1007">
        <v>9999</v>
      </c>
      <c r="FI1007">
        <v>554.5</v>
      </c>
      <c r="FJ1007">
        <v>1.8631</v>
      </c>
      <c r="FK1007">
        <v>1.86774</v>
      </c>
      <c r="FL1007">
        <v>1.86749</v>
      </c>
      <c r="FM1007">
        <v>1.86874</v>
      </c>
      <c r="FN1007">
        <v>1.86951</v>
      </c>
      <c r="FO1007">
        <v>1.86554</v>
      </c>
      <c r="FP1007">
        <v>1.86655</v>
      </c>
      <c r="FQ1007">
        <v>1.86795</v>
      </c>
      <c r="FR1007">
        <v>5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12.83</v>
      </c>
      <c r="GF1007">
        <v>0.1932</v>
      </c>
      <c r="GG1007">
        <v>5.21543574155078</v>
      </c>
      <c r="GH1007">
        <v>0.0100486214095962</v>
      </c>
      <c r="GI1007">
        <v>-1.74255938316833e-06</v>
      </c>
      <c r="GJ1007">
        <v>3.40457676646056e-10</v>
      </c>
      <c r="GK1007">
        <v>0.193157098174064</v>
      </c>
      <c r="GL1007">
        <v>0</v>
      </c>
      <c r="GM1007">
        <v>0</v>
      </c>
      <c r="GN1007">
        <v>0</v>
      </c>
      <c r="GO1007">
        <v>-4</v>
      </c>
      <c r="GP1007">
        <v>2214</v>
      </c>
      <c r="GQ1007">
        <v>1</v>
      </c>
      <c r="GR1007">
        <v>18</v>
      </c>
      <c r="GS1007">
        <v>17539.7</v>
      </c>
      <c r="GT1007">
        <v>28915.7</v>
      </c>
      <c r="GU1007">
        <v>2.52075</v>
      </c>
      <c r="GV1007">
        <v>2.66724</v>
      </c>
      <c r="GW1007">
        <v>2.24854</v>
      </c>
      <c r="GX1007">
        <v>2.73071</v>
      </c>
      <c r="GY1007">
        <v>1.99585</v>
      </c>
      <c r="GZ1007">
        <v>2.35962</v>
      </c>
      <c r="HA1007">
        <v>42.4571</v>
      </c>
      <c r="HB1007">
        <v>14.0095</v>
      </c>
      <c r="HC1007">
        <v>18</v>
      </c>
      <c r="HD1007">
        <v>500.788</v>
      </c>
      <c r="HE1007">
        <v>596.304</v>
      </c>
      <c r="HF1007">
        <v>15.5044</v>
      </c>
      <c r="HG1007">
        <v>34.9116</v>
      </c>
      <c r="HH1007">
        <v>29.9995</v>
      </c>
      <c r="HI1007">
        <v>34.8745</v>
      </c>
      <c r="HJ1007">
        <v>34.7836</v>
      </c>
      <c r="HK1007">
        <v>50.4373</v>
      </c>
      <c r="HL1007">
        <v>37.0889</v>
      </c>
      <c r="HM1007">
        <v>0</v>
      </c>
      <c r="HN1007">
        <v>15.3328</v>
      </c>
      <c r="HO1007">
        <v>937.375</v>
      </c>
      <c r="HP1007">
        <v>19.9473</v>
      </c>
      <c r="HQ1007">
        <v>101.603</v>
      </c>
      <c r="HR1007">
        <v>102.203</v>
      </c>
    </row>
    <row r="1008" spans="1:226">
      <c r="A1008">
        <v>992</v>
      </c>
      <c r="B1008">
        <v>1657134158.6</v>
      </c>
      <c r="C1008">
        <v>14126</v>
      </c>
      <c r="D1008" t="s">
        <v>2351</v>
      </c>
      <c r="E1008" t="s">
        <v>2352</v>
      </c>
      <c r="F1008">
        <v>5</v>
      </c>
      <c r="G1008" t="s">
        <v>2244</v>
      </c>
      <c r="H1008" t="s">
        <v>354</v>
      </c>
      <c r="I1008">
        <v>1657134150.81429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948.372814563263</v>
      </c>
      <c r="AK1008">
        <v>914.269787878788</v>
      </c>
      <c r="AL1008">
        <v>3.37212099516255</v>
      </c>
      <c r="AM1008">
        <v>66.8954142111081</v>
      </c>
      <c r="AN1008">
        <f>(AP1008 - AO1008 + BO1008*1E3/(8.314*(BQ1008+273.15)) * AR1008/BN1008 * AQ1008) * BN1008/(100*BB1008) * 1000/(1000 - AP1008)</f>
        <v>0</v>
      </c>
      <c r="AO1008">
        <v>19.94225198821</v>
      </c>
      <c r="AP1008">
        <v>22.8513266666667</v>
      </c>
      <c r="AQ1008">
        <v>-0.000675389335791507</v>
      </c>
      <c r="AR1008">
        <v>77.468627987597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6</v>
      </c>
      <c r="BC1008">
        <v>0.5</v>
      </c>
      <c r="BD1008" t="s">
        <v>355</v>
      </c>
      <c r="BE1008">
        <v>2</v>
      </c>
      <c r="BF1008" t="b">
        <v>1</v>
      </c>
      <c r="BG1008">
        <v>1657134150.81429</v>
      </c>
      <c r="BH1008">
        <v>869.347214285714</v>
      </c>
      <c r="BI1008">
        <v>913.789</v>
      </c>
      <c r="BJ1008">
        <v>22.8667642857143</v>
      </c>
      <c r="BK1008">
        <v>19.9441892857143</v>
      </c>
      <c r="BL1008">
        <v>856.588928571428</v>
      </c>
      <c r="BM1008">
        <v>22.6736142857143</v>
      </c>
      <c r="BN1008">
        <v>500.012107142857</v>
      </c>
      <c r="BO1008">
        <v>73.8824071428571</v>
      </c>
      <c r="BP1008">
        <v>0.0566073428571429</v>
      </c>
      <c r="BQ1008">
        <v>26.0365642857143</v>
      </c>
      <c r="BR1008">
        <v>26.9206714285714</v>
      </c>
      <c r="BS1008">
        <v>999.9</v>
      </c>
      <c r="BT1008">
        <v>0</v>
      </c>
      <c r="BU1008">
        <v>0</v>
      </c>
      <c r="BV1008">
        <v>10007.8571428571</v>
      </c>
      <c r="BW1008">
        <v>0</v>
      </c>
      <c r="BX1008">
        <v>1468.6075</v>
      </c>
      <c r="BY1008">
        <v>-44.4418214285714</v>
      </c>
      <c r="BZ1008">
        <v>889.691357142857</v>
      </c>
      <c r="CA1008">
        <v>932.384642857143</v>
      </c>
      <c r="CB1008">
        <v>2.92257392857143</v>
      </c>
      <c r="CC1008">
        <v>913.789</v>
      </c>
      <c r="CD1008">
        <v>19.9441892857143</v>
      </c>
      <c r="CE1008">
        <v>1.68945107142857</v>
      </c>
      <c r="CF1008">
        <v>1.47352464285714</v>
      </c>
      <c r="CG1008">
        <v>14.7998392857143</v>
      </c>
      <c r="CH1008">
        <v>12.6961714285714</v>
      </c>
      <c r="CI1008">
        <v>1999.9975</v>
      </c>
      <c r="CJ1008">
        <v>0.979995571428571</v>
      </c>
      <c r="CK1008">
        <v>0.0200048428571429</v>
      </c>
      <c r="CL1008">
        <v>0</v>
      </c>
      <c r="CM1008">
        <v>2.25941428571429</v>
      </c>
      <c r="CN1008">
        <v>0</v>
      </c>
      <c r="CO1008">
        <v>8139.23535714286</v>
      </c>
      <c r="CP1008">
        <v>17300.1</v>
      </c>
      <c r="CQ1008">
        <v>46.4148571428571</v>
      </c>
      <c r="CR1008">
        <v>47.0575714285714</v>
      </c>
      <c r="CS1008">
        <v>46.3009285714285</v>
      </c>
      <c r="CT1008">
        <v>45.4148571428571</v>
      </c>
      <c r="CU1008">
        <v>45.2185</v>
      </c>
      <c r="CV1008">
        <v>1959.9875</v>
      </c>
      <c r="CW1008">
        <v>40.01</v>
      </c>
      <c r="CX1008">
        <v>0</v>
      </c>
      <c r="CY1008">
        <v>1657134138.7</v>
      </c>
      <c r="CZ1008">
        <v>0</v>
      </c>
      <c r="DA1008">
        <v>0</v>
      </c>
      <c r="DB1008" t="s">
        <v>356</v>
      </c>
      <c r="DC1008">
        <v>1656081770.5</v>
      </c>
      <c r="DD1008">
        <v>1655399214.6</v>
      </c>
      <c r="DE1008">
        <v>0</v>
      </c>
      <c r="DF1008">
        <v>0.134</v>
      </c>
      <c r="DG1008">
        <v>-0.06</v>
      </c>
      <c r="DH1008">
        <v>9.331</v>
      </c>
      <c r="DI1008">
        <v>0.511</v>
      </c>
      <c r="DJ1008">
        <v>421</v>
      </c>
      <c r="DK1008">
        <v>25</v>
      </c>
      <c r="DL1008">
        <v>1.93</v>
      </c>
      <c r="DM1008">
        <v>0.15</v>
      </c>
      <c r="DN1008">
        <v>-44.2852175</v>
      </c>
      <c r="DO1008">
        <v>-2.31426754221389</v>
      </c>
      <c r="DP1008">
        <v>0.38737420015245</v>
      </c>
      <c r="DQ1008">
        <v>0</v>
      </c>
      <c r="DR1008">
        <v>2.92742425</v>
      </c>
      <c r="DS1008">
        <v>-0.0891209380863111</v>
      </c>
      <c r="DT1008">
        <v>0.0116149272248043</v>
      </c>
      <c r="DU1008">
        <v>1</v>
      </c>
      <c r="DV1008">
        <v>1</v>
      </c>
      <c r="DW1008">
        <v>2</v>
      </c>
      <c r="DX1008" t="s">
        <v>357</v>
      </c>
      <c r="DY1008">
        <v>2.96573</v>
      </c>
      <c r="DZ1008">
        <v>2.71031</v>
      </c>
      <c r="EA1008">
        <v>0.125201</v>
      </c>
      <c r="EB1008">
        <v>0.130516</v>
      </c>
      <c r="EC1008">
        <v>0.08122</v>
      </c>
      <c r="ED1008">
        <v>0.0740574</v>
      </c>
      <c r="EE1008">
        <v>33738.7</v>
      </c>
      <c r="EF1008">
        <v>36640.1</v>
      </c>
      <c r="EG1008">
        <v>34997.8</v>
      </c>
      <c r="EH1008">
        <v>38270.5</v>
      </c>
      <c r="EI1008">
        <v>45695.7</v>
      </c>
      <c r="EJ1008">
        <v>51203.5</v>
      </c>
      <c r="EK1008">
        <v>54813.1</v>
      </c>
      <c r="EL1008">
        <v>61414.2</v>
      </c>
      <c r="EM1008">
        <v>1.8842</v>
      </c>
      <c r="EN1008">
        <v>2.0198</v>
      </c>
      <c r="EO1008">
        <v>0.0398755</v>
      </c>
      <c r="EP1008">
        <v>0</v>
      </c>
      <c r="EQ1008">
        <v>26.2759</v>
      </c>
      <c r="ER1008">
        <v>999.9</v>
      </c>
      <c r="ES1008">
        <v>33.787</v>
      </c>
      <c r="ET1008">
        <v>39.922</v>
      </c>
      <c r="EU1008">
        <v>33.7627</v>
      </c>
      <c r="EV1008">
        <v>55.4334</v>
      </c>
      <c r="EW1008">
        <v>35.4688</v>
      </c>
      <c r="EX1008">
        <v>2</v>
      </c>
      <c r="EY1008">
        <v>0.647561</v>
      </c>
      <c r="EZ1008">
        <v>9.28105</v>
      </c>
      <c r="FA1008">
        <v>19.9199</v>
      </c>
      <c r="FB1008">
        <v>5.19812</v>
      </c>
      <c r="FC1008">
        <v>12.0099</v>
      </c>
      <c r="FD1008">
        <v>4.9752</v>
      </c>
      <c r="FE1008">
        <v>3.294</v>
      </c>
      <c r="FF1008">
        <v>9999</v>
      </c>
      <c r="FG1008">
        <v>9999</v>
      </c>
      <c r="FH1008">
        <v>9999</v>
      </c>
      <c r="FI1008">
        <v>554.5</v>
      </c>
      <c r="FJ1008">
        <v>1.8631</v>
      </c>
      <c r="FK1008">
        <v>1.86777</v>
      </c>
      <c r="FL1008">
        <v>1.86752</v>
      </c>
      <c r="FM1008">
        <v>1.86874</v>
      </c>
      <c r="FN1008">
        <v>1.86951</v>
      </c>
      <c r="FO1008">
        <v>1.86554</v>
      </c>
      <c r="FP1008">
        <v>1.86655</v>
      </c>
      <c r="FQ1008">
        <v>1.86798</v>
      </c>
      <c r="FR1008">
        <v>5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12.958</v>
      </c>
      <c r="GF1008">
        <v>0.1931</v>
      </c>
      <c r="GG1008">
        <v>5.21543574155078</v>
      </c>
      <c r="GH1008">
        <v>0.0100486214095962</v>
      </c>
      <c r="GI1008">
        <v>-1.74255938316833e-06</v>
      </c>
      <c r="GJ1008">
        <v>3.40457676646056e-10</v>
      </c>
      <c r="GK1008">
        <v>0.193157098174064</v>
      </c>
      <c r="GL1008">
        <v>0</v>
      </c>
      <c r="GM1008">
        <v>0</v>
      </c>
      <c r="GN1008">
        <v>0</v>
      </c>
      <c r="GO1008">
        <v>-4</v>
      </c>
      <c r="GP1008">
        <v>2214</v>
      </c>
      <c r="GQ1008">
        <v>1</v>
      </c>
      <c r="GR1008">
        <v>18</v>
      </c>
      <c r="GS1008">
        <v>17539.8</v>
      </c>
      <c r="GT1008">
        <v>28915.7</v>
      </c>
      <c r="GU1008">
        <v>2.55615</v>
      </c>
      <c r="GV1008">
        <v>2.65991</v>
      </c>
      <c r="GW1008">
        <v>2.24854</v>
      </c>
      <c r="GX1008">
        <v>2.73071</v>
      </c>
      <c r="GY1008">
        <v>1.99585</v>
      </c>
      <c r="GZ1008">
        <v>2.37549</v>
      </c>
      <c r="HA1008">
        <v>42.4304</v>
      </c>
      <c r="HB1008">
        <v>14.0007</v>
      </c>
      <c r="HC1008">
        <v>18</v>
      </c>
      <c r="HD1008">
        <v>501.818</v>
      </c>
      <c r="HE1008">
        <v>595.901</v>
      </c>
      <c r="HF1008">
        <v>15.4939</v>
      </c>
      <c r="HG1008">
        <v>34.9021</v>
      </c>
      <c r="HH1008">
        <v>29.9994</v>
      </c>
      <c r="HI1008">
        <v>34.8651</v>
      </c>
      <c r="HJ1008">
        <v>34.7741</v>
      </c>
      <c r="HK1008">
        <v>51.166</v>
      </c>
      <c r="HL1008">
        <v>37.0889</v>
      </c>
      <c r="HM1008">
        <v>0</v>
      </c>
      <c r="HN1008">
        <v>15.3226</v>
      </c>
      <c r="HO1008">
        <v>957.484</v>
      </c>
      <c r="HP1008">
        <v>19.9519</v>
      </c>
      <c r="HQ1008">
        <v>101.603</v>
      </c>
      <c r="HR1008">
        <v>102.206</v>
      </c>
    </row>
    <row r="1009" spans="1:226">
      <c r="A1009">
        <v>993</v>
      </c>
      <c r="B1009">
        <v>1657134163.6</v>
      </c>
      <c r="C1009">
        <v>14131</v>
      </c>
      <c r="D1009" t="s">
        <v>2353</v>
      </c>
      <c r="E1009" t="s">
        <v>2354</v>
      </c>
      <c r="F1009">
        <v>5</v>
      </c>
      <c r="G1009" t="s">
        <v>2244</v>
      </c>
      <c r="H1009" t="s">
        <v>354</v>
      </c>
      <c r="I1009">
        <v>1657134156.1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965.27493940945</v>
      </c>
      <c r="AK1009">
        <v>931.217278787878</v>
      </c>
      <c r="AL1009">
        <v>3.32054700342826</v>
      </c>
      <c r="AM1009">
        <v>66.8954142111081</v>
      </c>
      <c r="AN1009">
        <f>(AP1009 - AO1009 + BO1009*1E3/(8.314*(BQ1009+273.15)) * AR1009/BN1009 * AQ1009) * BN1009/(100*BB1009) * 1000/(1000 - AP1009)</f>
        <v>0</v>
      </c>
      <c r="AO1009">
        <v>19.9392071046527</v>
      </c>
      <c r="AP1009">
        <v>22.8461333333333</v>
      </c>
      <c r="AQ1009">
        <v>-0.000688028088013224</v>
      </c>
      <c r="AR1009">
        <v>77.468627987597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6</v>
      </c>
      <c r="BC1009">
        <v>0.5</v>
      </c>
      <c r="BD1009" t="s">
        <v>355</v>
      </c>
      <c r="BE1009">
        <v>2</v>
      </c>
      <c r="BF1009" t="b">
        <v>1</v>
      </c>
      <c r="BG1009">
        <v>1657134156.1</v>
      </c>
      <c r="BH1009">
        <v>886.900666666667</v>
      </c>
      <c r="BI1009">
        <v>931.407148148148</v>
      </c>
      <c r="BJ1009">
        <v>22.8556518518518</v>
      </c>
      <c r="BK1009">
        <v>19.9408777777778</v>
      </c>
      <c r="BL1009">
        <v>874.006592592593</v>
      </c>
      <c r="BM1009">
        <v>22.6625037037037</v>
      </c>
      <c r="BN1009">
        <v>500.021481481482</v>
      </c>
      <c r="BO1009">
        <v>73.8803333333333</v>
      </c>
      <c r="BP1009">
        <v>0.0566435407407407</v>
      </c>
      <c r="BQ1009">
        <v>26.0349518518518</v>
      </c>
      <c r="BR1009">
        <v>26.9172851851852</v>
      </c>
      <c r="BS1009">
        <v>999.9</v>
      </c>
      <c r="BT1009">
        <v>0</v>
      </c>
      <c r="BU1009">
        <v>0</v>
      </c>
      <c r="BV1009">
        <v>10008.7037037037</v>
      </c>
      <c r="BW1009">
        <v>0</v>
      </c>
      <c r="BX1009">
        <v>1521.5637037037</v>
      </c>
      <c r="BY1009">
        <v>-44.5064814814815</v>
      </c>
      <c r="BZ1009">
        <v>907.645333333333</v>
      </c>
      <c r="CA1009">
        <v>950.358148148148</v>
      </c>
      <c r="CB1009">
        <v>2.9147737037037</v>
      </c>
      <c r="CC1009">
        <v>931.407148148148</v>
      </c>
      <c r="CD1009">
        <v>19.9408777777778</v>
      </c>
      <c r="CE1009">
        <v>1.68858259259259</v>
      </c>
      <c r="CF1009">
        <v>1.47323851851852</v>
      </c>
      <c r="CG1009">
        <v>14.7918740740741</v>
      </c>
      <c r="CH1009">
        <v>12.6932185185185</v>
      </c>
      <c r="CI1009">
        <v>1999.99111111111</v>
      </c>
      <c r="CJ1009">
        <v>0.979995444444444</v>
      </c>
      <c r="CK1009">
        <v>0.0200049740740741</v>
      </c>
      <c r="CL1009">
        <v>0</v>
      </c>
      <c r="CM1009">
        <v>2.33383333333333</v>
      </c>
      <c r="CN1009">
        <v>0</v>
      </c>
      <c r="CO1009">
        <v>8158.09185185185</v>
      </c>
      <c r="CP1009">
        <v>17300.0444444444</v>
      </c>
      <c r="CQ1009">
        <v>46.397962962963</v>
      </c>
      <c r="CR1009">
        <v>47.0574074074074</v>
      </c>
      <c r="CS1009">
        <v>46.289037037037</v>
      </c>
      <c r="CT1009">
        <v>45.3933703703704</v>
      </c>
      <c r="CU1009">
        <v>45.1963333333333</v>
      </c>
      <c r="CV1009">
        <v>1959.98111111111</v>
      </c>
      <c r="CW1009">
        <v>40.01</v>
      </c>
      <c r="CX1009">
        <v>0</v>
      </c>
      <c r="CY1009">
        <v>1657134144.1</v>
      </c>
      <c r="CZ1009">
        <v>0</v>
      </c>
      <c r="DA1009">
        <v>0</v>
      </c>
      <c r="DB1009" t="s">
        <v>356</v>
      </c>
      <c r="DC1009">
        <v>1656081770.5</v>
      </c>
      <c r="DD1009">
        <v>1655399214.6</v>
      </c>
      <c r="DE1009">
        <v>0</v>
      </c>
      <c r="DF1009">
        <v>0.134</v>
      </c>
      <c r="DG1009">
        <v>-0.06</v>
      </c>
      <c r="DH1009">
        <v>9.331</v>
      </c>
      <c r="DI1009">
        <v>0.511</v>
      </c>
      <c r="DJ1009">
        <v>421</v>
      </c>
      <c r="DK1009">
        <v>25</v>
      </c>
      <c r="DL1009">
        <v>1.93</v>
      </c>
      <c r="DM1009">
        <v>0.15</v>
      </c>
      <c r="DN1009">
        <v>-44.467155</v>
      </c>
      <c r="DO1009">
        <v>-1.35325103189485</v>
      </c>
      <c r="DP1009">
        <v>0.364792386810635</v>
      </c>
      <c r="DQ1009">
        <v>0</v>
      </c>
      <c r="DR1009">
        <v>2.9211155</v>
      </c>
      <c r="DS1009">
        <v>-0.0944717448405284</v>
      </c>
      <c r="DT1009">
        <v>0.00978975406994476</v>
      </c>
      <c r="DU1009">
        <v>1</v>
      </c>
      <c r="DV1009">
        <v>1</v>
      </c>
      <c r="DW1009">
        <v>2</v>
      </c>
      <c r="DX1009" t="s">
        <v>357</v>
      </c>
      <c r="DY1009">
        <v>2.96501</v>
      </c>
      <c r="DZ1009">
        <v>2.71087</v>
      </c>
      <c r="EA1009">
        <v>0.12673</v>
      </c>
      <c r="EB1009">
        <v>0.131906</v>
      </c>
      <c r="EC1009">
        <v>0.0811958</v>
      </c>
      <c r="ED1009">
        <v>0.0740489</v>
      </c>
      <c r="EE1009">
        <v>33680.2</v>
      </c>
      <c r="EF1009">
        <v>36582.5</v>
      </c>
      <c r="EG1009">
        <v>34998.2</v>
      </c>
      <c r="EH1009">
        <v>38271.5</v>
      </c>
      <c r="EI1009">
        <v>45697.8</v>
      </c>
      <c r="EJ1009">
        <v>51205.4</v>
      </c>
      <c r="EK1009">
        <v>54814.1</v>
      </c>
      <c r="EL1009">
        <v>61415.9</v>
      </c>
      <c r="EM1009">
        <v>1.8834</v>
      </c>
      <c r="EN1009">
        <v>2.0206</v>
      </c>
      <c r="EO1009">
        <v>0.0389218</v>
      </c>
      <c r="EP1009">
        <v>0</v>
      </c>
      <c r="EQ1009">
        <v>26.2737</v>
      </c>
      <c r="ER1009">
        <v>999.9</v>
      </c>
      <c r="ES1009">
        <v>33.763</v>
      </c>
      <c r="ET1009">
        <v>39.922</v>
      </c>
      <c r="EU1009">
        <v>33.7417</v>
      </c>
      <c r="EV1009">
        <v>55.5034</v>
      </c>
      <c r="EW1009">
        <v>35.4647</v>
      </c>
      <c r="EX1009">
        <v>2</v>
      </c>
      <c r="EY1009">
        <v>0.646768</v>
      </c>
      <c r="EZ1009">
        <v>9.28105</v>
      </c>
      <c r="FA1009">
        <v>19.9196</v>
      </c>
      <c r="FB1009">
        <v>5.19812</v>
      </c>
      <c r="FC1009">
        <v>12.0111</v>
      </c>
      <c r="FD1009">
        <v>4.9752</v>
      </c>
      <c r="FE1009">
        <v>3.294</v>
      </c>
      <c r="FF1009">
        <v>9999</v>
      </c>
      <c r="FG1009">
        <v>9999</v>
      </c>
      <c r="FH1009">
        <v>9999</v>
      </c>
      <c r="FI1009">
        <v>554.5</v>
      </c>
      <c r="FJ1009">
        <v>1.8631</v>
      </c>
      <c r="FK1009">
        <v>1.86771</v>
      </c>
      <c r="FL1009">
        <v>1.86752</v>
      </c>
      <c r="FM1009">
        <v>1.86874</v>
      </c>
      <c r="FN1009">
        <v>1.86951</v>
      </c>
      <c r="FO1009">
        <v>1.86554</v>
      </c>
      <c r="FP1009">
        <v>1.86649</v>
      </c>
      <c r="FQ1009">
        <v>1.86798</v>
      </c>
      <c r="FR1009">
        <v>5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13.085</v>
      </c>
      <c r="GF1009">
        <v>0.1931</v>
      </c>
      <c r="GG1009">
        <v>5.21543574155078</v>
      </c>
      <c r="GH1009">
        <v>0.0100486214095962</v>
      </c>
      <c r="GI1009">
        <v>-1.74255938316833e-06</v>
      </c>
      <c r="GJ1009">
        <v>3.40457676646056e-10</v>
      </c>
      <c r="GK1009">
        <v>0.193157098174064</v>
      </c>
      <c r="GL1009">
        <v>0</v>
      </c>
      <c r="GM1009">
        <v>0</v>
      </c>
      <c r="GN1009">
        <v>0</v>
      </c>
      <c r="GO1009">
        <v>-4</v>
      </c>
      <c r="GP1009">
        <v>2214</v>
      </c>
      <c r="GQ1009">
        <v>1</v>
      </c>
      <c r="GR1009">
        <v>18</v>
      </c>
      <c r="GS1009">
        <v>17539.9</v>
      </c>
      <c r="GT1009">
        <v>28915.8</v>
      </c>
      <c r="GU1009">
        <v>2.58911</v>
      </c>
      <c r="GV1009">
        <v>2.66479</v>
      </c>
      <c r="GW1009">
        <v>2.24854</v>
      </c>
      <c r="GX1009">
        <v>2.73071</v>
      </c>
      <c r="GY1009">
        <v>1.99585</v>
      </c>
      <c r="GZ1009">
        <v>2.36328</v>
      </c>
      <c r="HA1009">
        <v>42.4304</v>
      </c>
      <c r="HB1009">
        <v>14.0007</v>
      </c>
      <c r="HC1009">
        <v>18</v>
      </c>
      <c r="HD1009">
        <v>501.216</v>
      </c>
      <c r="HE1009">
        <v>596.47</v>
      </c>
      <c r="HF1009">
        <v>15.4862</v>
      </c>
      <c r="HG1009">
        <v>34.8925</v>
      </c>
      <c r="HH1009">
        <v>29.9993</v>
      </c>
      <c r="HI1009">
        <v>34.8581</v>
      </c>
      <c r="HJ1009">
        <v>34.7679</v>
      </c>
      <c r="HK1009">
        <v>51.821</v>
      </c>
      <c r="HL1009">
        <v>37.0889</v>
      </c>
      <c r="HM1009">
        <v>0</v>
      </c>
      <c r="HN1009">
        <v>15.3099</v>
      </c>
      <c r="HO1009">
        <v>971.009</v>
      </c>
      <c r="HP1009">
        <v>19.9544</v>
      </c>
      <c r="HQ1009">
        <v>101.605</v>
      </c>
      <c r="HR1009">
        <v>102.209</v>
      </c>
    </row>
    <row r="1010" spans="1:226">
      <c r="A1010">
        <v>994</v>
      </c>
      <c r="B1010">
        <v>1657134168.6</v>
      </c>
      <c r="C1010">
        <v>14136</v>
      </c>
      <c r="D1010" t="s">
        <v>2355</v>
      </c>
      <c r="E1010" t="s">
        <v>2356</v>
      </c>
      <c r="F1010">
        <v>5</v>
      </c>
      <c r="G1010" t="s">
        <v>2244</v>
      </c>
      <c r="H1010" t="s">
        <v>354</v>
      </c>
      <c r="I1010">
        <v>1657134160.81429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980.987594565557</v>
      </c>
      <c r="AK1010">
        <v>947.591715151515</v>
      </c>
      <c r="AL1010">
        <v>3.22502651238613</v>
      </c>
      <c r="AM1010">
        <v>66.8954142111081</v>
      </c>
      <c r="AN1010">
        <f>(AP1010 - AO1010 + BO1010*1E3/(8.314*(BQ1010+273.15)) * AR1010/BN1010 * AQ1010) * BN1010/(100*BB1010) * 1000/(1000 - AP1010)</f>
        <v>0</v>
      </c>
      <c r="AO1010">
        <v>19.9294207842337</v>
      </c>
      <c r="AP1010">
        <v>22.8415248484848</v>
      </c>
      <c r="AQ1010">
        <v>-5.9843877253913e-05</v>
      </c>
      <c r="AR1010">
        <v>77.468627987597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6</v>
      </c>
      <c r="BC1010">
        <v>0.5</v>
      </c>
      <c r="BD1010" t="s">
        <v>355</v>
      </c>
      <c r="BE1010">
        <v>2</v>
      </c>
      <c r="BF1010" t="b">
        <v>1</v>
      </c>
      <c r="BG1010">
        <v>1657134160.81429</v>
      </c>
      <c r="BH1010">
        <v>902.398357142857</v>
      </c>
      <c r="BI1010">
        <v>946.774821428571</v>
      </c>
      <c r="BJ1010">
        <v>22.8490178571429</v>
      </c>
      <c r="BK1010">
        <v>19.9357</v>
      </c>
      <c r="BL1010">
        <v>889.384821428571</v>
      </c>
      <c r="BM1010">
        <v>22.6558785714286</v>
      </c>
      <c r="BN1010">
        <v>500.032285714286</v>
      </c>
      <c r="BO1010">
        <v>73.8799642857143</v>
      </c>
      <c r="BP1010">
        <v>0.0566401857142857</v>
      </c>
      <c r="BQ1010">
        <v>26.0324285714286</v>
      </c>
      <c r="BR1010">
        <v>26.9146178571429</v>
      </c>
      <c r="BS1010">
        <v>999.9</v>
      </c>
      <c r="BT1010">
        <v>0</v>
      </c>
      <c r="BU1010">
        <v>0</v>
      </c>
      <c r="BV1010">
        <v>10000.3571428571</v>
      </c>
      <c r="BW1010">
        <v>0</v>
      </c>
      <c r="BX1010">
        <v>1543.83821428571</v>
      </c>
      <c r="BY1010">
        <v>-44.3764607142857</v>
      </c>
      <c r="BZ1010">
        <v>923.499321428571</v>
      </c>
      <c r="CA1010">
        <v>966.033285714286</v>
      </c>
      <c r="CB1010">
        <v>2.91332107142857</v>
      </c>
      <c r="CC1010">
        <v>946.774821428571</v>
      </c>
      <c r="CD1010">
        <v>19.9357</v>
      </c>
      <c r="CE1010">
        <v>1.68808464285714</v>
      </c>
      <c r="CF1010">
        <v>1.47284857142857</v>
      </c>
      <c r="CG1010">
        <v>14.7873</v>
      </c>
      <c r="CH1010">
        <v>12.6891821428571</v>
      </c>
      <c r="CI1010">
        <v>2000.00928571429</v>
      </c>
      <c r="CJ1010">
        <v>0.979995571428571</v>
      </c>
      <c r="CK1010">
        <v>0.0200048428571429</v>
      </c>
      <c r="CL1010">
        <v>0</v>
      </c>
      <c r="CM1010">
        <v>2.32584642857143</v>
      </c>
      <c r="CN1010">
        <v>0</v>
      </c>
      <c r="CO1010">
        <v>8161.52035714286</v>
      </c>
      <c r="CP1010">
        <v>17300.2035714286</v>
      </c>
      <c r="CQ1010">
        <v>46.3838571428571</v>
      </c>
      <c r="CR1010">
        <v>47.062</v>
      </c>
      <c r="CS1010">
        <v>46.2743571428571</v>
      </c>
      <c r="CT1010">
        <v>45.3838571428571</v>
      </c>
      <c r="CU1010">
        <v>45.187</v>
      </c>
      <c r="CV1010">
        <v>1959.99928571429</v>
      </c>
      <c r="CW1010">
        <v>40.01</v>
      </c>
      <c r="CX1010">
        <v>0</v>
      </c>
      <c r="CY1010">
        <v>1657134148.9</v>
      </c>
      <c r="CZ1010">
        <v>0</v>
      </c>
      <c r="DA1010">
        <v>0</v>
      </c>
      <c r="DB1010" t="s">
        <v>356</v>
      </c>
      <c r="DC1010">
        <v>1656081770.5</v>
      </c>
      <c r="DD1010">
        <v>1655399214.6</v>
      </c>
      <c r="DE1010">
        <v>0</v>
      </c>
      <c r="DF1010">
        <v>0.134</v>
      </c>
      <c r="DG1010">
        <v>-0.06</v>
      </c>
      <c r="DH1010">
        <v>9.331</v>
      </c>
      <c r="DI1010">
        <v>0.511</v>
      </c>
      <c r="DJ1010">
        <v>421</v>
      </c>
      <c r="DK1010">
        <v>25</v>
      </c>
      <c r="DL1010">
        <v>1.93</v>
      </c>
      <c r="DM1010">
        <v>0.15</v>
      </c>
      <c r="DN1010">
        <v>-44.4085675</v>
      </c>
      <c r="DO1010">
        <v>1.88211219512202</v>
      </c>
      <c r="DP1010">
        <v>0.47485714187927</v>
      </c>
      <c r="DQ1010">
        <v>0</v>
      </c>
      <c r="DR1010">
        <v>2.91617425</v>
      </c>
      <c r="DS1010">
        <v>-0.0401015009380988</v>
      </c>
      <c r="DT1010">
        <v>0.00619370119052414</v>
      </c>
      <c r="DU1010">
        <v>1</v>
      </c>
      <c r="DV1010">
        <v>1</v>
      </c>
      <c r="DW1010">
        <v>2</v>
      </c>
      <c r="DX1010" t="s">
        <v>357</v>
      </c>
      <c r="DY1010">
        <v>2.96513</v>
      </c>
      <c r="DZ1010">
        <v>2.71074</v>
      </c>
      <c r="EA1010">
        <v>0.128195</v>
      </c>
      <c r="EB1010">
        <v>0.133398</v>
      </c>
      <c r="EC1010">
        <v>0.0811993</v>
      </c>
      <c r="ED1010">
        <v>0.0740315</v>
      </c>
      <c r="EE1010">
        <v>33624.4</v>
      </c>
      <c r="EF1010">
        <v>36519.8</v>
      </c>
      <c r="EG1010">
        <v>34999</v>
      </c>
      <c r="EH1010">
        <v>38271.7</v>
      </c>
      <c r="EI1010">
        <v>45699</v>
      </c>
      <c r="EJ1010">
        <v>51206.5</v>
      </c>
      <c r="EK1010">
        <v>54815.7</v>
      </c>
      <c r="EL1010">
        <v>61416</v>
      </c>
      <c r="EM1010">
        <v>1.8838</v>
      </c>
      <c r="EN1010">
        <v>2.0208</v>
      </c>
      <c r="EO1010">
        <v>0.0390112</v>
      </c>
      <c r="EP1010">
        <v>0</v>
      </c>
      <c r="EQ1010">
        <v>26.2737</v>
      </c>
      <c r="ER1010">
        <v>999.9</v>
      </c>
      <c r="ES1010">
        <v>33.787</v>
      </c>
      <c r="ET1010">
        <v>39.922</v>
      </c>
      <c r="EU1010">
        <v>33.7625</v>
      </c>
      <c r="EV1010">
        <v>55.4534</v>
      </c>
      <c r="EW1010">
        <v>35.4848</v>
      </c>
      <c r="EX1010">
        <v>2</v>
      </c>
      <c r="EY1010">
        <v>0.646402</v>
      </c>
      <c r="EZ1010">
        <v>9.28105</v>
      </c>
      <c r="FA1010">
        <v>19.9199</v>
      </c>
      <c r="FB1010">
        <v>5.19812</v>
      </c>
      <c r="FC1010">
        <v>12.0099</v>
      </c>
      <c r="FD1010">
        <v>4.976</v>
      </c>
      <c r="FE1010">
        <v>3.294</v>
      </c>
      <c r="FF1010">
        <v>9999</v>
      </c>
      <c r="FG1010">
        <v>9999</v>
      </c>
      <c r="FH1010">
        <v>9999</v>
      </c>
      <c r="FI1010">
        <v>554.5</v>
      </c>
      <c r="FJ1010">
        <v>1.8631</v>
      </c>
      <c r="FK1010">
        <v>1.86783</v>
      </c>
      <c r="FL1010">
        <v>1.86752</v>
      </c>
      <c r="FM1010">
        <v>1.86874</v>
      </c>
      <c r="FN1010">
        <v>1.86951</v>
      </c>
      <c r="FO1010">
        <v>1.86554</v>
      </c>
      <c r="FP1010">
        <v>1.86658</v>
      </c>
      <c r="FQ1010">
        <v>1.86798</v>
      </c>
      <c r="FR1010">
        <v>5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13.206</v>
      </c>
      <c r="GF1010">
        <v>0.1931</v>
      </c>
      <c r="GG1010">
        <v>5.21543574155078</v>
      </c>
      <c r="GH1010">
        <v>0.0100486214095962</v>
      </c>
      <c r="GI1010">
        <v>-1.74255938316833e-06</v>
      </c>
      <c r="GJ1010">
        <v>3.40457676646056e-10</v>
      </c>
      <c r="GK1010">
        <v>0.193157098174064</v>
      </c>
      <c r="GL1010">
        <v>0</v>
      </c>
      <c r="GM1010">
        <v>0</v>
      </c>
      <c r="GN1010">
        <v>0</v>
      </c>
      <c r="GO1010">
        <v>-4</v>
      </c>
      <c r="GP1010">
        <v>2214</v>
      </c>
      <c r="GQ1010">
        <v>1</v>
      </c>
      <c r="GR1010">
        <v>18</v>
      </c>
      <c r="GS1010">
        <v>17540</v>
      </c>
      <c r="GT1010">
        <v>28915.9</v>
      </c>
      <c r="GU1010">
        <v>2.62573</v>
      </c>
      <c r="GV1010">
        <v>2.66235</v>
      </c>
      <c r="GW1010">
        <v>2.24854</v>
      </c>
      <c r="GX1010">
        <v>2.72949</v>
      </c>
      <c r="GY1010">
        <v>1.99585</v>
      </c>
      <c r="GZ1010">
        <v>2.37305</v>
      </c>
      <c r="HA1010">
        <v>42.4304</v>
      </c>
      <c r="HB1010">
        <v>14.0007</v>
      </c>
      <c r="HC1010">
        <v>18</v>
      </c>
      <c r="HD1010">
        <v>501.417</v>
      </c>
      <c r="HE1010">
        <v>596.537</v>
      </c>
      <c r="HF1010">
        <v>15.4766</v>
      </c>
      <c r="HG1010">
        <v>34.883</v>
      </c>
      <c r="HH1010">
        <v>29.9995</v>
      </c>
      <c r="HI1010">
        <v>34.8485</v>
      </c>
      <c r="HJ1010">
        <v>34.7584</v>
      </c>
      <c r="HK1010">
        <v>52.5397</v>
      </c>
      <c r="HL1010">
        <v>37.0889</v>
      </c>
      <c r="HM1010">
        <v>0</v>
      </c>
      <c r="HN1010">
        <v>15.3001</v>
      </c>
      <c r="HO1010">
        <v>991.274</v>
      </c>
      <c r="HP1010">
        <v>19.9544</v>
      </c>
      <c r="HQ1010">
        <v>101.608</v>
      </c>
      <c r="HR1010">
        <v>102.209</v>
      </c>
    </row>
    <row r="1011" spans="1:226">
      <c r="A1011">
        <v>995</v>
      </c>
      <c r="B1011">
        <v>1657134173.6</v>
      </c>
      <c r="C1011">
        <v>14141</v>
      </c>
      <c r="D1011" t="s">
        <v>2357</v>
      </c>
      <c r="E1011" t="s">
        <v>2358</v>
      </c>
      <c r="F1011">
        <v>5</v>
      </c>
      <c r="G1011" t="s">
        <v>2244</v>
      </c>
      <c r="H1011" t="s">
        <v>354</v>
      </c>
      <c r="I1011">
        <v>1657134166.1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998.803211699363</v>
      </c>
      <c r="AK1011">
        <v>964.548127272727</v>
      </c>
      <c r="AL1011">
        <v>3.44190973062149</v>
      </c>
      <c r="AM1011">
        <v>66.8954142111081</v>
      </c>
      <c r="AN1011">
        <f>(AP1011 - AO1011 + BO1011*1E3/(8.314*(BQ1011+273.15)) * AR1011/BN1011 * AQ1011) * BN1011/(100*BB1011) * 1000/(1000 - AP1011)</f>
        <v>0</v>
      </c>
      <c r="AO1011">
        <v>19.9230944314661</v>
      </c>
      <c r="AP1011">
        <v>22.8413981818182</v>
      </c>
      <c r="AQ1011">
        <v>-0.000161526943152871</v>
      </c>
      <c r="AR1011">
        <v>77.468627987597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6</v>
      </c>
      <c r="BC1011">
        <v>0.5</v>
      </c>
      <c r="BD1011" t="s">
        <v>355</v>
      </c>
      <c r="BE1011">
        <v>2</v>
      </c>
      <c r="BF1011" t="b">
        <v>1</v>
      </c>
      <c r="BG1011">
        <v>1657134166.1</v>
      </c>
      <c r="BH1011">
        <v>919.658148148148</v>
      </c>
      <c r="BI1011">
        <v>964.184074074074</v>
      </c>
      <c r="BJ1011">
        <v>22.844137037037</v>
      </c>
      <c r="BK1011">
        <v>19.9286962962963</v>
      </c>
      <c r="BL1011">
        <v>906.512185185185</v>
      </c>
      <c r="BM1011">
        <v>22.6509814814815</v>
      </c>
      <c r="BN1011">
        <v>500.028518518519</v>
      </c>
      <c r="BO1011">
        <v>73.8794</v>
      </c>
      <c r="BP1011">
        <v>0.0566702222222222</v>
      </c>
      <c r="BQ1011">
        <v>26.0310074074074</v>
      </c>
      <c r="BR1011">
        <v>26.9134740740741</v>
      </c>
      <c r="BS1011">
        <v>999.9</v>
      </c>
      <c r="BT1011">
        <v>0</v>
      </c>
      <c r="BU1011">
        <v>0</v>
      </c>
      <c r="BV1011">
        <v>9993.51851851852</v>
      </c>
      <c r="BW1011">
        <v>0</v>
      </c>
      <c r="BX1011">
        <v>1553.54481481481</v>
      </c>
      <c r="BY1011">
        <v>-44.5259259259259</v>
      </c>
      <c r="BZ1011">
        <v>941.158111111111</v>
      </c>
      <c r="CA1011">
        <v>983.789592592593</v>
      </c>
      <c r="CB1011">
        <v>2.91544259259259</v>
      </c>
      <c r="CC1011">
        <v>964.184074074074</v>
      </c>
      <c r="CD1011">
        <v>19.9286962962963</v>
      </c>
      <c r="CE1011">
        <v>1.68771074074074</v>
      </c>
      <c r="CF1011">
        <v>1.47231925925926</v>
      </c>
      <c r="CG1011">
        <v>14.7838666666667</v>
      </c>
      <c r="CH1011">
        <v>12.6837037037037</v>
      </c>
      <c r="CI1011">
        <v>1999.99444444444</v>
      </c>
      <c r="CJ1011">
        <v>0.979995444444444</v>
      </c>
      <c r="CK1011">
        <v>0.0200049740740741</v>
      </c>
      <c r="CL1011">
        <v>0</v>
      </c>
      <c r="CM1011">
        <v>2.26612222222222</v>
      </c>
      <c r="CN1011">
        <v>0</v>
      </c>
      <c r="CO1011">
        <v>8155.24444444444</v>
      </c>
      <c r="CP1011">
        <v>17300.0703703704</v>
      </c>
      <c r="CQ1011">
        <v>46.3795925925926</v>
      </c>
      <c r="CR1011">
        <v>47.062</v>
      </c>
      <c r="CS1011">
        <v>46.2591851851852</v>
      </c>
      <c r="CT1011">
        <v>45.3795925925926</v>
      </c>
      <c r="CU1011">
        <v>45.187</v>
      </c>
      <c r="CV1011">
        <v>1959.98444444444</v>
      </c>
      <c r="CW1011">
        <v>40.01</v>
      </c>
      <c r="CX1011">
        <v>0</v>
      </c>
      <c r="CY1011">
        <v>1657134153.7</v>
      </c>
      <c r="CZ1011">
        <v>0</v>
      </c>
      <c r="DA1011">
        <v>0</v>
      </c>
      <c r="DB1011" t="s">
        <v>356</v>
      </c>
      <c r="DC1011">
        <v>1656081770.5</v>
      </c>
      <c r="DD1011">
        <v>1655399214.6</v>
      </c>
      <c r="DE1011">
        <v>0</v>
      </c>
      <c r="DF1011">
        <v>0.134</v>
      </c>
      <c r="DG1011">
        <v>-0.06</v>
      </c>
      <c r="DH1011">
        <v>9.331</v>
      </c>
      <c r="DI1011">
        <v>0.511</v>
      </c>
      <c r="DJ1011">
        <v>421</v>
      </c>
      <c r="DK1011">
        <v>25</v>
      </c>
      <c r="DL1011">
        <v>1.93</v>
      </c>
      <c r="DM1011">
        <v>0.15</v>
      </c>
      <c r="DN1011">
        <v>-44.5216075</v>
      </c>
      <c r="DO1011">
        <v>-0.50166641651028</v>
      </c>
      <c r="DP1011">
        <v>0.538558306215538</v>
      </c>
      <c r="DQ1011">
        <v>0</v>
      </c>
      <c r="DR1011">
        <v>2.9144855</v>
      </c>
      <c r="DS1011">
        <v>0.0172838273921127</v>
      </c>
      <c r="DT1011">
        <v>0.0036929973937169</v>
      </c>
      <c r="DU1011">
        <v>1</v>
      </c>
      <c r="DV1011">
        <v>1</v>
      </c>
      <c r="DW1011">
        <v>2</v>
      </c>
      <c r="DX1011" t="s">
        <v>357</v>
      </c>
      <c r="DY1011">
        <v>2.96575</v>
      </c>
      <c r="DZ1011">
        <v>2.71043</v>
      </c>
      <c r="EA1011">
        <v>0.129728</v>
      </c>
      <c r="EB1011">
        <v>0.134879</v>
      </c>
      <c r="EC1011">
        <v>0.0811957</v>
      </c>
      <c r="ED1011">
        <v>0.0740118</v>
      </c>
      <c r="EE1011">
        <v>33565.9</v>
      </c>
      <c r="EF1011">
        <v>36458.1</v>
      </c>
      <c r="EG1011">
        <v>34999.7</v>
      </c>
      <c r="EH1011">
        <v>38272.6</v>
      </c>
      <c r="EI1011">
        <v>45699.1</v>
      </c>
      <c r="EJ1011">
        <v>51209.1</v>
      </c>
      <c r="EK1011">
        <v>54815.6</v>
      </c>
      <c r="EL1011">
        <v>61417.8</v>
      </c>
      <c r="EM1011">
        <v>1.8842</v>
      </c>
      <c r="EN1011">
        <v>2.021</v>
      </c>
      <c r="EO1011">
        <v>0.0400543</v>
      </c>
      <c r="EP1011">
        <v>0</v>
      </c>
      <c r="EQ1011">
        <v>26.2759</v>
      </c>
      <c r="ER1011">
        <v>999.9</v>
      </c>
      <c r="ES1011">
        <v>33.763</v>
      </c>
      <c r="ET1011">
        <v>39.922</v>
      </c>
      <c r="EU1011">
        <v>33.7379</v>
      </c>
      <c r="EV1011">
        <v>55.4334</v>
      </c>
      <c r="EW1011">
        <v>35.4567</v>
      </c>
      <c r="EX1011">
        <v>2</v>
      </c>
      <c r="EY1011">
        <v>0.645285</v>
      </c>
      <c r="EZ1011">
        <v>9.28105</v>
      </c>
      <c r="FA1011">
        <v>19.9199</v>
      </c>
      <c r="FB1011">
        <v>5.19812</v>
      </c>
      <c r="FC1011">
        <v>12.0135</v>
      </c>
      <c r="FD1011">
        <v>4.976</v>
      </c>
      <c r="FE1011">
        <v>3.294</v>
      </c>
      <c r="FF1011">
        <v>9999</v>
      </c>
      <c r="FG1011">
        <v>9999</v>
      </c>
      <c r="FH1011">
        <v>9999</v>
      </c>
      <c r="FI1011">
        <v>554.5</v>
      </c>
      <c r="FJ1011">
        <v>1.8631</v>
      </c>
      <c r="FK1011">
        <v>1.86783</v>
      </c>
      <c r="FL1011">
        <v>1.86752</v>
      </c>
      <c r="FM1011">
        <v>1.86874</v>
      </c>
      <c r="FN1011">
        <v>1.86951</v>
      </c>
      <c r="FO1011">
        <v>1.86554</v>
      </c>
      <c r="FP1011">
        <v>1.86661</v>
      </c>
      <c r="FQ1011">
        <v>1.86798</v>
      </c>
      <c r="FR1011">
        <v>5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13.335</v>
      </c>
      <c r="GF1011">
        <v>0.1932</v>
      </c>
      <c r="GG1011">
        <v>5.21543574155078</v>
      </c>
      <c r="GH1011">
        <v>0.0100486214095962</v>
      </c>
      <c r="GI1011">
        <v>-1.74255938316833e-06</v>
      </c>
      <c r="GJ1011">
        <v>3.40457676646056e-10</v>
      </c>
      <c r="GK1011">
        <v>0.193157098174064</v>
      </c>
      <c r="GL1011">
        <v>0</v>
      </c>
      <c r="GM1011">
        <v>0</v>
      </c>
      <c r="GN1011">
        <v>0</v>
      </c>
      <c r="GO1011">
        <v>-4</v>
      </c>
      <c r="GP1011">
        <v>2214</v>
      </c>
      <c r="GQ1011">
        <v>1</v>
      </c>
      <c r="GR1011">
        <v>18</v>
      </c>
      <c r="GS1011">
        <v>17540.1</v>
      </c>
      <c r="GT1011">
        <v>28916</v>
      </c>
      <c r="GU1011">
        <v>2.65869</v>
      </c>
      <c r="GV1011">
        <v>2.66235</v>
      </c>
      <c r="GW1011">
        <v>2.24854</v>
      </c>
      <c r="GX1011">
        <v>2.73071</v>
      </c>
      <c r="GY1011">
        <v>1.99585</v>
      </c>
      <c r="GZ1011">
        <v>2.34497</v>
      </c>
      <c r="HA1011">
        <v>42.4304</v>
      </c>
      <c r="HB1011">
        <v>13.9832</v>
      </c>
      <c r="HC1011">
        <v>18</v>
      </c>
      <c r="HD1011">
        <v>501.619</v>
      </c>
      <c r="HE1011">
        <v>596.635</v>
      </c>
      <c r="HF1011">
        <v>15.4782</v>
      </c>
      <c r="HG1011">
        <v>34.8753</v>
      </c>
      <c r="HH1011">
        <v>29.9994</v>
      </c>
      <c r="HI1011">
        <v>34.8391</v>
      </c>
      <c r="HJ1011">
        <v>34.7522</v>
      </c>
      <c r="HK1011">
        <v>53.218</v>
      </c>
      <c r="HL1011">
        <v>37.0889</v>
      </c>
      <c r="HM1011">
        <v>0</v>
      </c>
      <c r="HN1011">
        <v>15.2929</v>
      </c>
      <c r="HO1011">
        <v>1004.72</v>
      </c>
      <c r="HP1011">
        <v>19.8217</v>
      </c>
      <c r="HQ1011">
        <v>101.608</v>
      </c>
      <c r="HR1011">
        <v>102.212</v>
      </c>
    </row>
    <row r="1012" spans="1:226">
      <c r="A1012">
        <v>996</v>
      </c>
      <c r="B1012">
        <v>1657134178.6</v>
      </c>
      <c r="C1012">
        <v>14146</v>
      </c>
      <c r="D1012" t="s">
        <v>2359</v>
      </c>
      <c r="E1012" t="s">
        <v>2360</v>
      </c>
      <c r="F1012">
        <v>5</v>
      </c>
      <c r="G1012" t="s">
        <v>2244</v>
      </c>
      <c r="H1012" t="s">
        <v>354</v>
      </c>
      <c r="I1012">
        <v>1657134170.81429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1015.19073729163</v>
      </c>
      <c r="AK1012">
        <v>981.319824242424</v>
      </c>
      <c r="AL1012">
        <v>3.31297844278583</v>
      </c>
      <c r="AM1012">
        <v>66.8954142111081</v>
      </c>
      <c r="AN1012">
        <f>(AP1012 - AO1012 + BO1012*1E3/(8.314*(BQ1012+273.15)) * AR1012/BN1012 * AQ1012) * BN1012/(100*BB1012) * 1000/(1000 - AP1012)</f>
        <v>0</v>
      </c>
      <c r="AO1012">
        <v>19.9203636477287</v>
      </c>
      <c r="AP1012">
        <v>22.8447884848485</v>
      </c>
      <c r="AQ1012">
        <v>-0.000141564716537119</v>
      </c>
      <c r="AR1012">
        <v>77.468627987597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6</v>
      </c>
      <c r="BC1012">
        <v>0.5</v>
      </c>
      <c r="BD1012" t="s">
        <v>355</v>
      </c>
      <c r="BE1012">
        <v>2</v>
      </c>
      <c r="BF1012" t="b">
        <v>1</v>
      </c>
      <c r="BG1012">
        <v>1657134170.81429</v>
      </c>
      <c r="BH1012">
        <v>935.035285714286</v>
      </c>
      <c r="BI1012">
        <v>979.665571428571</v>
      </c>
      <c r="BJ1012">
        <v>22.842075</v>
      </c>
      <c r="BK1012">
        <v>19.9187535714286</v>
      </c>
      <c r="BL1012">
        <v>921.771571428572</v>
      </c>
      <c r="BM1012">
        <v>22.648925</v>
      </c>
      <c r="BN1012">
        <v>500.01025</v>
      </c>
      <c r="BO1012">
        <v>73.8798928571429</v>
      </c>
      <c r="BP1012">
        <v>0.0565875785714286</v>
      </c>
      <c r="BQ1012">
        <v>26.0278678571429</v>
      </c>
      <c r="BR1012">
        <v>26.9184714285714</v>
      </c>
      <c r="BS1012">
        <v>999.9</v>
      </c>
      <c r="BT1012">
        <v>0</v>
      </c>
      <c r="BU1012">
        <v>0</v>
      </c>
      <c r="BV1012">
        <v>9987.67857142857</v>
      </c>
      <c r="BW1012">
        <v>0</v>
      </c>
      <c r="BX1012">
        <v>1548.71964285714</v>
      </c>
      <c r="BY1012">
        <v>-44.6306821428571</v>
      </c>
      <c r="BZ1012">
        <v>956.892785714286</v>
      </c>
      <c r="CA1012">
        <v>999.575785714286</v>
      </c>
      <c r="CB1012">
        <v>2.92332821428571</v>
      </c>
      <c r="CC1012">
        <v>979.665571428571</v>
      </c>
      <c r="CD1012">
        <v>19.9187535714286</v>
      </c>
      <c r="CE1012">
        <v>1.68757071428571</v>
      </c>
      <c r="CF1012">
        <v>1.471595</v>
      </c>
      <c r="CG1012">
        <v>14.7825678571429</v>
      </c>
      <c r="CH1012">
        <v>12.6761857142857</v>
      </c>
      <c r="CI1012">
        <v>1999.98535714286</v>
      </c>
      <c r="CJ1012">
        <v>0.979995357142857</v>
      </c>
      <c r="CK1012">
        <v>0.0200050642857143</v>
      </c>
      <c r="CL1012">
        <v>0</v>
      </c>
      <c r="CM1012">
        <v>2.23668571428571</v>
      </c>
      <c r="CN1012">
        <v>0</v>
      </c>
      <c r="CO1012">
        <v>8142.58214285714</v>
      </c>
      <c r="CP1012">
        <v>17299.9857142857</v>
      </c>
      <c r="CQ1012">
        <v>46.375</v>
      </c>
      <c r="CR1012">
        <v>47.062</v>
      </c>
      <c r="CS1012">
        <v>46.25</v>
      </c>
      <c r="CT1012">
        <v>45.3993571428571</v>
      </c>
      <c r="CU1012">
        <v>45.187</v>
      </c>
      <c r="CV1012">
        <v>1959.97535714286</v>
      </c>
      <c r="CW1012">
        <v>40.01</v>
      </c>
      <c r="CX1012">
        <v>0</v>
      </c>
      <c r="CY1012">
        <v>1657134159.1</v>
      </c>
      <c r="CZ1012">
        <v>0</v>
      </c>
      <c r="DA1012">
        <v>0</v>
      </c>
      <c r="DB1012" t="s">
        <v>356</v>
      </c>
      <c r="DC1012">
        <v>1656081770.5</v>
      </c>
      <c r="DD1012">
        <v>1655399214.6</v>
      </c>
      <c r="DE1012">
        <v>0</v>
      </c>
      <c r="DF1012">
        <v>0.134</v>
      </c>
      <c r="DG1012">
        <v>-0.06</v>
      </c>
      <c r="DH1012">
        <v>9.331</v>
      </c>
      <c r="DI1012">
        <v>0.511</v>
      </c>
      <c r="DJ1012">
        <v>421</v>
      </c>
      <c r="DK1012">
        <v>25</v>
      </c>
      <c r="DL1012">
        <v>1.93</v>
      </c>
      <c r="DM1012">
        <v>0.15</v>
      </c>
      <c r="DN1012">
        <v>-44.590625</v>
      </c>
      <c r="DO1012">
        <v>-1.08956848029997</v>
      </c>
      <c r="DP1012">
        <v>0.570888867797402</v>
      </c>
      <c r="DQ1012">
        <v>0</v>
      </c>
      <c r="DR1012">
        <v>2.917505</v>
      </c>
      <c r="DS1012">
        <v>0.0557347091932364</v>
      </c>
      <c r="DT1012">
        <v>0.00618633453670263</v>
      </c>
      <c r="DU1012">
        <v>1</v>
      </c>
      <c r="DV1012">
        <v>1</v>
      </c>
      <c r="DW1012">
        <v>2</v>
      </c>
      <c r="DX1012" t="s">
        <v>357</v>
      </c>
      <c r="DY1012">
        <v>2.96601</v>
      </c>
      <c r="DZ1012">
        <v>2.71072</v>
      </c>
      <c r="EA1012">
        <v>0.131207</v>
      </c>
      <c r="EB1012">
        <v>0.136394</v>
      </c>
      <c r="EC1012">
        <v>0.0812061</v>
      </c>
      <c r="ED1012">
        <v>0.0737498</v>
      </c>
      <c r="EE1012">
        <v>33509.4</v>
      </c>
      <c r="EF1012">
        <v>36395.3</v>
      </c>
      <c r="EG1012">
        <v>35000.2</v>
      </c>
      <c r="EH1012">
        <v>38273.7</v>
      </c>
      <c r="EI1012">
        <v>45699</v>
      </c>
      <c r="EJ1012">
        <v>51224.9</v>
      </c>
      <c r="EK1012">
        <v>54816</v>
      </c>
      <c r="EL1012">
        <v>61419.3</v>
      </c>
      <c r="EM1012">
        <v>1.8846</v>
      </c>
      <c r="EN1012">
        <v>2.021</v>
      </c>
      <c r="EO1012">
        <v>0.0396371</v>
      </c>
      <c r="EP1012">
        <v>0</v>
      </c>
      <c r="EQ1012">
        <v>26.2804</v>
      </c>
      <c r="ER1012">
        <v>999.9</v>
      </c>
      <c r="ES1012">
        <v>33.763</v>
      </c>
      <c r="ET1012">
        <v>39.911</v>
      </c>
      <c r="EU1012">
        <v>33.7218</v>
      </c>
      <c r="EV1012">
        <v>55.7434</v>
      </c>
      <c r="EW1012">
        <v>35.4848</v>
      </c>
      <c r="EX1012">
        <v>2</v>
      </c>
      <c r="EY1012">
        <v>0.644715</v>
      </c>
      <c r="EZ1012">
        <v>9.28105</v>
      </c>
      <c r="FA1012">
        <v>19.9202</v>
      </c>
      <c r="FB1012">
        <v>5.19812</v>
      </c>
      <c r="FC1012">
        <v>12.0135</v>
      </c>
      <c r="FD1012">
        <v>4.9756</v>
      </c>
      <c r="FE1012">
        <v>3.294</v>
      </c>
      <c r="FF1012">
        <v>9999</v>
      </c>
      <c r="FG1012">
        <v>9999</v>
      </c>
      <c r="FH1012">
        <v>9999</v>
      </c>
      <c r="FI1012">
        <v>554.5</v>
      </c>
      <c r="FJ1012">
        <v>1.8631</v>
      </c>
      <c r="FK1012">
        <v>1.8678</v>
      </c>
      <c r="FL1012">
        <v>1.86749</v>
      </c>
      <c r="FM1012">
        <v>1.86874</v>
      </c>
      <c r="FN1012">
        <v>1.86951</v>
      </c>
      <c r="FO1012">
        <v>1.86554</v>
      </c>
      <c r="FP1012">
        <v>1.86652</v>
      </c>
      <c r="FQ1012">
        <v>1.86798</v>
      </c>
      <c r="FR1012">
        <v>5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13.459</v>
      </c>
      <c r="GF1012">
        <v>0.1931</v>
      </c>
      <c r="GG1012">
        <v>5.21543574155078</v>
      </c>
      <c r="GH1012">
        <v>0.0100486214095962</v>
      </c>
      <c r="GI1012">
        <v>-1.74255938316833e-06</v>
      </c>
      <c r="GJ1012">
        <v>3.40457676646056e-10</v>
      </c>
      <c r="GK1012">
        <v>0.193157098174064</v>
      </c>
      <c r="GL1012">
        <v>0</v>
      </c>
      <c r="GM1012">
        <v>0</v>
      </c>
      <c r="GN1012">
        <v>0</v>
      </c>
      <c r="GO1012">
        <v>-4</v>
      </c>
      <c r="GP1012">
        <v>2214</v>
      </c>
      <c r="GQ1012">
        <v>1</v>
      </c>
      <c r="GR1012">
        <v>18</v>
      </c>
      <c r="GS1012">
        <v>17540.1</v>
      </c>
      <c r="GT1012">
        <v>28916.1</v>
      </c>
      <c r="GU1012">
        <v>2.69531</v>
      </c>
      <c r="GV1012">
        <v>2.66357</v>
      </c>
      <c r="GW1012">
        <v>2.24854</v>
      </c>
      <c r="GX1012">
        <v>2.72583</v>
      </c>
      <c r="GY1012">
        <v>1.99585</v>
      </c>
      <c r="GZ1012">
        <v>2.35474</v>
      </c>
      <c r="HA1012">
        <v>42.4304</v>
      </c>
      <c r="HB1012">
        <v>13.9744</v>
      </c>
      <c r="HC1012">
        <v>18</v>
      </c>
      <c r="HD1012">
        <v>501.82</v>
      </c>
      <c r="HE1012">
        <v>596.546</v>
      </c>
      <c r="HF1012">
        <v>15.4845</v>
      </c>
      <c r="HG1012">
        <v>34.869</v>
      </c>
      <c r="HH1012">
        <v>29.9994</v>
      </c>
      <c r="HI1012">
        <v>34.8302</v>
      </c>
      <c r="HJ1012">
        <v>34.7427</v>
      </c>
      <c r="HK1012">
        <v>53.9356</v>
      </c>
      <c r="HL1012">
        <v>37.3599</v>
      </c>
      <c r="HM1012">
        <v>0</v>
      </c>
      <c r="HN1012">
        <v>15.2871</v>
      </c>
      <c r="HO1012">
        <v>1024.82</v>
      </c>
      <c r="HP1012">
        <v>19.769</v>
      </c>
      <c r="HQ1012">
        <v>101.609</v>
      </c>
      <c r="HR1012">
        <v>102.214</v>
      </c>
    </row>
    <row r="1013" spans="1:226">
      <c r="A1013">
        <v>997</v>
      </c>
      <c r="B1013">
        <v>1657134183.6</v>
      </c>
      <c r="C1013">
        <v>14151</v>
      </c>
      <c r="D1013" t="s">
        <v>2361</v>
      </c>
      <c r="E1013" t="s">
        <v>2362</v>
      </c>
      <c r="F1013">
        <v>5</v>
      </c>
      <c r="G1013" t="s">
        <v>2244</v>
      </c>
      <c r="H1013" t="s">
        <v>354</v>
      </c>
      <c r="I1013">
        <v>1657134176.1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1033.11492273325</v>
      </c>
      <c r="AK1013">
        <v>998.723872727273</v>
      </c>
      <c r="AL1013">
        <v>3.53292173734436</v>
      </c>
      <c r="AM1013">
        <v>66.8954142111081</v>
      </c>
      <c r="AN1013">
        <f>(AP1013 - AO1013 + BO1013*1E3/(8.314*(BQ1013+273.15)) * AR1013/BN1013 * AQ1013) * BN1013/(100*BB1013) * 1000/(1000 - AP1013)</f>
        <v>0</v>
      </c>
      <c r="AO1013">
        <v>19.79300967941</v>
      </c>
      <c r="AP1013">
        <v>22.8297412121212</v>
      </c>
      <c r="AQ1013">
        <v>-0.00613047372245477</v>
      </c>
      <c r="AR1013">
        <v>77.468627987597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6</v>
      </c>
      <c r="BC1013">
        <v>0.5</v>
      </c>
      <c r="BD1013" t="s">
        <v>355</v>
      </c>
      <c r="BE1013">
        <v>2</v>
      </c>
      <c r="BF1013" t="b">
        <v>1</v>
      </c>
      <c r="BG1013">
        <v>1657134176.1</v>
      </c>
      <c r="BH1013">
        <v>952.407074074074</v>
      </c>
      <c r="BI1013">
        <v>997.624037037037</v>
      </c>
      <c r="BJ1013">
        <v>22.8394111111111</v>
      </c>
      <c r="BK1013">
        <v>19.8719037037037</v>
      </c>
      <c r="BL1013">
        <v>939.010703703704</v>
      </c>
      <c r="BM1013">
        <v>22.6462592592593</v>
      </c>
      <c r="BN1013">
        <v>499.997481481481</v>
      </c>
      <c r="BO1013">
        <v>73.8802148148148</v>
      </c>
      <c r="BP1013">
        <v>0.0565934222222222</v>
      </c>
      <c r="BQ1013">
        <v>26.0334407407407</v>
      </c>
      <c r="BR1013">
        <v>26.9260962962963</v>
      </c>
      <c r="BS1013">
        <v>999.9</v>
      </c>
      <c r="BT1013">
        <v>0</v>
      </c>
      <c r="BU1013">
        <v>0</v>
      </c>
      <c r="BV1013">
        <v>9999.44444444445</v>
      </c>
      <c r="BW1013">
        <v>0</v>
      </c>
      <c r="BX1013">
        <v>1544.12592592593</v>
      </c>
      <c r="BY1013">
        <v>-45.2176333333333</v>
      </c>
      <c r="BZ1013">
        <v>974.667888888889</v>
      </c>
      <c r="CA1013">
        <v>1017.8502962963</v>
      </c>
      <c r="CB1013">
        <v>2.96750777777778</v>
      </c>
      <c r="CC1013">
        <v>997.624037037037</v>
      </c>
      <c r="CD1013">
        <v>19.8719037037037</v>
      </c>
      <c r="CE1013">
        <v>1.68738148148148</v>
      </c>
      <c r="CF1013">
        <v>1.46814037037037</v>
      </c>
      <c r="CG1013">
        <v>14.7808259259259</v>
      </c>
      <c r="CH1013">
        <v>12.6402777777778</v>
      </c>
      <c r="CI1013">
        <v>1999.94777777778</v>
      </c>
      <c r="CJ1013">
        <v>0.979995111111111</v>
      </c>
      <c r="CK1013">
        <v>0.0200053185185185</v>
      </c>
      <c r="CL1013">
        <v>0</v>
      </c>
      <c r="CM1013">
        <v>2.2749</v>
      </c>
      <c r="CN1013">
        <v>0</v>
      </c>
      <c r="CO1013">
        <v>8128.09333333333</v>
      </c>
      <c r="CP1013">
        <v>17299.6592592593</v>
      </c>
      <c r="CQ1013">
        <v>46.375</v>
      </c>
      <c r="CR1013">
        <v>47.062</v>
      </c>
      <c r="CS1013">
        <v>46.25</v>
      </c>
      <c r="CT1013">
        <v>45.4163333333333</v>
      </c>
      <c r="CU1013">
        <v>45.187</v>
      </c>
      <c r="CV1013">
        <v>1959.93777777778</v>
      </c>
      <c r="CW1013">
        <v>40.01</v>
      </c>
      <c r="CX1013">
        <v>0</v>
      </c>
      <c r="CY1013">
        <v>1657134163.9</v>
      </c>
      <c r="CZ1013">
        <v>0</v>
      </c>
      <c r="DA1013">
        <v>0</v>
      </c>
      <c r="DB1013" t="s">
        <v>356</v>
      </c>
      <c r="DC1013">
        <v>1656081770.5</v>
      </c>
      <c r="DD1013">
        <v>1655399214.6</v>
      </c>
      <c r="DE1013">
        <v>0</v>
      </c>
      <c r="DF1013">
        <v>0.134</v>
      </c>
      <c r="DG1013">
        <v>-0.06</v>
      </c>
      <c r="DH1013">
        <v>9.331</v>
      </c>
      <c r="DI1013">
        <v>0.511</v>
      </c>
      <c r="DJ1013">
        <v>421</v>
      </c>
      <c r="DK1013">
        <v>25</v>
      </c>
      <c r="DL1013">
        <v>1.93</v>
      </c>
      <c r="DM1013">
        <v>0.15</v>
      </c>
      <c r="DN1013">
        <v>-44.8353575</v>
      </c>
      <c r="DO1013">
        <v>-5.22070131332065</v>
      </c>
      <c r="DP1013">
        <v>0.713947151366087</v>
      </c>
      <c r="DQ1013">
        <v>0</v>
      </c>
      <c r="DR1013">
        <v>2.94690675</v>
      </c>
      <c r="DS1013">
        <v>0.417593808630386</v>
      </c>
      <c r="DT1013">
        <v>0.0506097964522434</v>
      </c>
      <c r="DU1013">
        <v>0</v>
      </c>
      <c r="DV1013">
        <v>0</v>
      </c>
      <c r="DW1013">
        <v>2</v>
      </c>
      <c r="DX1013" t="s">
        <v>367</v>
      </c>
      <c r="DY1013">
        <v>2.96521</v>
      </c>
      <c r="DZ1013">
        <v>2.71101</v>
      </c>
      <c r="EA1013">
        <v>0.13272</v>
      </c>
      <c r="EB1013">
        <v>0.137818</v>
      </c>
      <c r="EC1013">
        <v>0.0811642</v>
      </c>
      <c r="ED1013">
        <v>0.0736577</v>
      </c>
      <c r="EE1013">
        <v>33451.7</v>
      </c>
      <c r="EF1013">
        <v>36335.2</v>
      </c>
      <c r="EG1013">
        <v>35000.9</v>
      </c>
      <c r="EH1013">
        <v>38273.7</v>
      </c>
      <c r="EI1013">
        <v>45702.2</v>
      </c>
      <c r="EJ1013">
        <v>51229.9</v>
      </c>
      <c r="EK1013">
        <v>54817.4</v>
      </c>
      <c r="EL1013">
        <v>61419.1</v>
      </c>
      <c r="EM1013">
        <v>1.8832</v>
      </c>
      <c r="EN1013">
        <v>2.0212</v>
      </c>
      <c r="EO1013">
        <v>0.0402033</v>
      </c>
      <c r="EP1013">
        <v>0</v>
      </c>
      <c r="EQ1013">
        <v>26.2852</v>
      </c>
      <c r="ER1013">
        <v>999.9</v>
      </c>
      <c r="ES1013">
        <v>33.763</v>
      </c>
      <c r="ET1013">
        <v>39.911</v>
      </c>
      <c r="EU1013">
        <v>33.7191</v>
      </c>
      <c r="EV1013">
        <v>55.4234</v>
      </c>
      <c r="EW1013">
        <v>35.4808</v>
      </c>
      <c r="EX1013">
        <v>2</v>
      </c>
      <c r="EY1013">
        <v>0.644004</v>
      </c>
      <c r="EZ1013">
        <v>9.28105</v>
      </c>
      <c r="FA1013">
        <v>19.9205</v>
      </c>
      <c r="FB1013">
        <v>5.19932</v>
      </c>
      <c r="FC1013">
        <v>12.0135</v>
      </c>
      <c r="FD1013">
        <v>4.976</v>
      </c>
      <c r="FE1013">
        <v>3.294</v>
      </c>
      <c r="FF1013">
        <v>9999</v>
      </c>
      <c r="FG1013">
        <v>9999</v>
      </c>
      <c r="FH1013">
        <v>9999</v>
      </c>
      <c r="FI1013">
        <v>554.5</v>
      </c>
      <c r="FJ1013">
        <v>1.8631</v>
      </c>
      <c r="FK1013">
        <v>1.8678</v>
      </c>
      <c r="FL1013">
        <v>1.86752</v>
      </c>
      <c r="FM1013">
        <v>1.86874</v>
      </c>
      <c r="FN1013">
        <v>1.86951</v>
      </c>
      <c r="FO1013">
        <v>1.86554</v>
      </c>
      <c r="FP1013">
        <v>1.86658</v>
      </c>
      <c r="FQ1013">
        <v>1.86798</v>
      </c>
      <c r="FR1013">
        <v>5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13.587</v>
      </c>
      <c r="GF1013">
        <v>0.1931</v>
      </c>
      <c r="GG1013">
        <v>5.21543574155078</v>
      </c>
      <c r="GH1013">
        <v>0.0100486214095962</v>
      </c>
      <c r="GI1013">
        <v>-1.74255938316833e-06</v>
      </c>
      <c r="GJ1013">
        <v>3.40457676646056e-10</v>
      </c>
      <c r="GK1013">
        <v>0.193157098174064</v>
      </c>
      <c r="GL1013">
        <v>0</v>
      </c>
      <c r="GM1013">
        <v>0</v>
      </c>
      <c r="GN1013">
        <v>0</v>
      </c>
      <c r="GO1013">
        <v>-4</v>
      </c>
      <c r="GP1013">
        <v>2214</v>
      </c>
      <c r="GQ1013">
        <v>1</v>
      </c>
      <c r="GR1013">
        <v>18</v>
      </c>
      <c r="GS1013">
        <v>17540.2</v>
      </c>
      <c r="GT1013">
        <v>28916.2</v>
      </c>
      <c r="GU1013">
        <v>2.72827</v>
      </c>
      <c r="GV1013">
        <v>2.66602</v>
      </c>
      <c r="GW1013">
        <v>2.24854</v>
      </c>
      <c r="GX1013">
        <v>2.73071</v>
      </c>
      <c r="GY1013">
        <v>1.99585</v>
      </c>
      <c r="GZ1013">
        <v>2.34131</v>
      </c>
      <c r="HA1013">
        <v>42.4038</v>
      </c>
      <c r="HB1013">
        <v>13.9744</v>
      </c>
      <c r="HC1013">
        <v>18</v>
      </c>
      <c r="HD1013">
        <v>500.805</v>
      </c>
      <c r="HE1013">
        <v>596.644</v>
      </c>
      <c r="HF1013">
        <v>15.4947</v>
      </c>
      <c r="HG1013">
        <v>34.8626</v>
      </c>
      <c r="HH1013">
        <v>29.9994</v>
      </c>
      <c r="HI1013">
        <v>34.8232</v>
      </c>
      <c r="HJ1013">
        <v>34.7365</v>
      </c>
      <c r="HK1013">
        <v>54.6043</v>
      </c>
      <c r="HL1013">
        <v>37.3599</v>
      </c>
      <c r="HM1013">
        <v>0</v>
      </c>
      <c r="HN1013">
        <v>15.2853</v>
      </c>
      <c r="HO1013">
        <v>1038.2</v>
      </c>
      <c r="HP1013">
        <v>19.733</v>
      </c>
      <c r="HQ1013">
        <v>101.612</v>
      </c>
      <c r="HR1013">
        <v>102.214</v>
      </c>
    </row>
    <row r="1014" spans="1:226">
      <c r="A1014">
        <v>998</v>
      </c>
      <c r="B1014">
        <v>1657134188.6</v>
      </c>
      <c r="C1014">
        <v>14156</v>
      </c>
      <c r="D1014" t="s">
        <v>2363</v>
      </c>
      <c r="E1014" t="s">
        <v>2364</v>
      </c>
      <c r="F1014">
        <v>5</v>
      </c>
      <c r="G1014" t="s">
        <v>2244</v>
      </c>
      <c r="H1014" t="s">
        <v>354</v>
      </c>
      <c r="I1014">
        <v>1657134180.81429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1049.5144201884</v>
      </c>
      <c r="AK1014">
        <v>1015.58539393939</v>
      </c>
      <c r="AL1014">
        <v>3.39940658298751</v>
      </c>
      <c r="AM1014">
        <v>66.8954142111081</v>
      </c>
      <c r="AN1014">
        <f>(AP1014 - AO1014 + BO1014*1E3/(8.314*(BQ1014+273.15)) * AR1014/BN1014 * AQ1014) * BN1014/(100*BB1014) * 1000/(1000 - AP1014)</f>
        <v>0</v>
      </c>
      <c r="AO1014">
        <v>19.7781671995753</v>
      </c>
      <c r="AP1014">
        <v>22.8188236363636</v>
      </c>
      <c r="AQ1014">
        <v>0.000383913343138197</v>
      </c>
      <c r="AR1014">
        <v>77.468627987597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6</v>
      </c>
      <c r="BC1014">
        <v>0.5</v>
      </c>
      <c r="BD1014" t="s">
        <v>355</v>
      </c>
      <c r="BE1014">
        <v>2</v>
      </c>
      <c r="BF1014" t="b">
        <v>1</v>
      </c>
      <c r="BG1014">
        <v>1657134180.81429</v>
      </c>
      <c r="BH1014">
        <v>968.125357142857</v>
      </c>
      <c r="BI1014">
        <v>1013.38042857143</v>
      </c>
      <c r="BJ1014">
        <v>22.8336928571429</v>
      </c>
      <c r="BK1014">
        <v>19.8273964285714</v>
      </c>
      <c r="BL1014">
        <v>954.609357142857</v>
      </c>
      <c r="BM1014">
        <v>22.6405428571429</v>
      </c>
      <c r="BN1014">
        <v>499.99875</v>
      </c>
      <c r="BO1014">
        <v>73.8801607142857</v>
      </c>
      <c r="BP1014">
        <v>0.0565832571428572</v>
      </c>
      <c r="BQ1014">
        <v>26.0398428571429</v>
      </c>
      <c r="BR1014">
        <v>26.9368321428571</v>
      </c>
      <c r="BS1014">
        <v>999.9</v>
      </c>
      <c r="BT1014">
        <v>0</v>
      </c>
      <c r="BU1014">
        <v>0</v>
      </c>
      <c r="BV1014">
        <v>9998.75</v>
      </c>
      <c r="BW1014">
        <v>0</v>
      </c>
      <c r="BX1014">
        <v>1537.79821428571</v>
      </c>
      <c r="BY1014">
        <v>-45.2561428571429</v>
      </c>
      <c r="BZ1014">
        <v>990.747571428571</v>
      </c>
      <c r="CA1014">
        <v>1033.87964285714</v>
      </c>
      <c r="CB1014">
        <v>3.00629571428571</v>
      </c>
      <c r="CC1014">
        <v>1013.38042857143</v>
      </c>
      <c r="CD1014">
        <v>19.8273964285714</v>
      </c>
      <c r="CE1014">
        <v>1.68695821428571</v>
      </c>
      <c r="CF1014">
        <v>1.46485178571429</v>
      </c>
      <c r="CG1014">
        <v>14.7769321428571</v>
      </c>
      <c r="CH1014">
        <v>12.6060785714286</v>
      </c>
      <c r="CI1014">
        <v>1999.9725</v>
      </c>
      <c r="CJ1014">
        <v>0.979995464285714</v>
      </c>
      <c r="CK1014">
        <v>0.0200049535714286</v>
      </c>
      <c r="CL1014">
        <v>0</v>
      </c>
      <c r="CM1014">
        <v>2.30770357142857</v>
      </c>
      <c r="CN1014">
        <v>0</v>
      </c>
      <c r="CO1014">
        <v>8113.47642857143</v>
      </c>
      <c r="CP1014">
        <v>17299.8857142857</v>
      </c>
      <c r="CQ1014">
        <v>46.375</v>
      </c>
      <c r="CR1014">
        <v>47.062</v>
      </c>
      <c r="CS1014">
        <v>46.25</v>
      </c>
      <c r="CT1014">
        <v>45.4347857142857</v>
      </c>
      <c r="CU1014">
        <v>45.187</v>
      </c>
      <c r="CV1014">
        <v>1959.9625</v>
      </c>
      <c r="CW1014">
        <v>40.01</v>
      </c>
      <c r="CX1014">
        <v>0</v>
      </c>
      <c r="CY1014">
        <v>1657134168.7</v>
      </c>
      <c r="CZ1014">
        <v>0</v>
      </c>
      <c r="DA1014">
        <v>0</v>
      </c>
      <c r="DB1014" t="s">
        <v>356</v>
      </c>
      <c r="DC1014">
        <v>1656081770.5</v>
      </c>
      <c r="DD1014">
        <v>1655399214.6</v>
      </c>
      <c r="DE1014">
        <v>0</v>
      </c>
      <c r="DF1014">
        <v>0.134</v>
      </c>
      <c r="DG1014">
        <v>-0.06</v>
      </c>
      <c r="DH1014">
        <v>9.331</v>
      </c>
      <c r="DI1014">
        <v>0.511</v>
      </c>
      <c r="DJ1014">
        <v>421</v>
      </c>
      <c r="DK1014">
        <v>25</v>
      </c>
      <c r="DL1014">
        <v>1.93</v>
      </c>
      <c r="DM1014">
        <v>0.15</v>
      </c>
      <c r="DN1014">
        <v>-45.2157825</v>
      </c>
      <c r="DO1014">
        <v>-1.50243714821753</v>
      </c>
      <c r="DP1014">
        <v>0.510490185942639</v>
      </c>
      <c r="DQ1014">
        <v>0</v>
      </c>
      <c r="DR1014">
        <v>2.98600275</v>
      </c>
      <c r="DS1014">
        <v>0.561397260787989</v>
      </c>
      <c r="DT1014">
        <v>0.0601871440171197</v>
      </c>
      <c r="DU1014">
        <v>0</v>
      </c>
      <c r="DV1014">
        <v>0</v>
      </c>
      <c r="DW1014">
        <v>2</v>
      </c>
      <c r="DX1014" t="s">
        <v>367</v>
      </c>
      <c r="DY1014">
        <v>2.965</v>
      </c>
      <c r="DZ1014">
        <v>2.71082</v>
      </c>
      <c r="EA1014">
        <v>0.134189</v>
      </c>
      <c r="EB1014">
        <v>0.13929</v>
      </c>
      <c r="EC1014">
        <v>0.0811481</v>
      </c>
      <c r="ED1014">
        <v>0.0736498</v>
      </c>
      <c r="EE1014">
        <v>33395.5</v>
      </c>
      <c r="EF1014">
        <v>36273.8</v>
      </c>
      <c r="EG1014">
        <v>35001.4</v>
      </c>
      <c r="EH1014">
        <v>38274.4</v>
      </c>
      <c r="EI1014">
        <v>45703.5</v>
      </c>
      <c r="EJ1014">
        <v>51231.5</v>
      </c>
      <c r="EK1014">
        <v>54817.9</v>
      </c>
      <c r="EL1014">
        <v>61420.5</v>
      </c>
      <c r="EM1014">
        <v>1.8844</v>
      </c>
      <c r="EN1014">
        <v>2.0214</v>
      </c>
      <c r="EO1014">
        <v>0.039041</v>
      </c>
      <c r="EP1014">
        <v>0</v>
      </c>
      <c r="EQ1014">
        <v>26.2919</v>
      </c>
      <c r="ER1014">
        <v>999.9</v>
      </c>
      <c r="ES1014">
        <v>33.763</v>
      </c>
      <c r="ET1014">
        <v>39.911</v>
      </c>
      <c r="EU1014">
        <v>33.7229</v>
      </c>
      <c r="EV1014">
        <v>55.7034</v>
      </c>
      <c r="EW1014">
        <v>35.5248</v>
      </c>
      <c r="EX1014">
        <v>2</v>
      </c>
      <c r="EY1014">
        <v>0.643659</v>
      </c>
      <c r="EZ1014">
        <v>9.28105</v>
      </c>
      <c r="FA1014">
        <v>19.9202</v>
      </c>
      <c r="FB1014">
        <v>5.19812</v>
      </c>
      <c r="FC1014">
        <v>12.0111</v>
      </c>
      <c r="FD1014">
        <v>4.9756</v>
      </c>
      <c r="FE1014">
        <v>3.294</v>
      </c>
      <c r="FF1014">
        <v>9999</v>
      </c>
      <c r="FG1014">
        <v>9999</v>
      </c>
      <c r="FH1014">
        <v>9999</v>
      </c>
      <c r="FI1014">
        <v>554.5</v>
      </c>
      <c r="FJ1014">
        <v>1.8631</v>
      </c>
      <c r="FK1014">
        <v>1.86783</v>
      </c>
      <c r="FL1014">
        <v>1.86752</v>
      </c>
      <c r="FM1014">
        <v>1.86874</v>
      </c>
      <c r="FN1014">
        <v>1.86951</v>
      </c>
      <c r="FO1014">
        <v>1.86554</v>
      </c>
      <c r="FP1014">
        <v>1.86655</v>
      </c>
      <c r="FQ1014">
        <v>1.86798</v>
      </c>
      <c r="FR1014">
        <v>5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13.712</v>
      </c>
      <c r="GF1014">
        <v>0.1931</v>
      </c>
      <c r="GG1014">
        <v>5.21543574155078</v>
      </c>
      <c r="GH1014">
        <v>0.0100486214095962</v>
      </c>
      <c r="GI1014">
        <v>-1.74255938316833e-06</v>
      </c>
      <c r="GJ1014">
        <v>3.40457676646056e-10</v>
      </c>
      <c r="GK1014">
        <v>0.193157098174064</v>
      </c>
      <c r="GL1014">
        <v>0</v>
      </c>
      <c r="GM1014">
        <v>0</v>
      </c>
      <c r="GN1014">
        <v>0</v>
      </c>
      <c r="GO1014">
        <v>-4</v>
      </c>
      <c r="GP1014">
        <v>2214</v>
      </c>
      <c r="GQ1014">
        <v>1</v>
      </c>
      <c r="GR1014">
        <v>18</v>
      </c>
      <c r="GS1014">
        <v>17540.3</v>
      </c>
      <c r="GT1014">
        <v>28916.2</v>
      </c>
      <c r="GU1014">
        <v>2.76367</v>
      </c>
      <c r="GV1014">
        <v>2.65869</v>
      </c>
      <c r="GW1014">
        <v>2.24854</v>
      </c>
      <c r="GX1014">
        <v>2.73071</v>
      </c>
      <c r="GY1014">
        <v>1.99585</v>
      </c>
      <c r="GZ1014">
        <v>2.37061</v>
      </c>
      <c r="HA1014">
        <v>42.4038</v>
      </c>
      <c r="HB1014">
        <v>13.9832</v>
      </c>
      <c r="HC1014">
        <v>18</v>
      </c>
      <c r="HD1014">
        <v>501.584</v>
      </c>
      <c r="HE1014">
        <v>596.741</v>
      </c>
      <c r="HF1014">
        <v>15.5047</v>
      </c>
      <c r="HG1014">
        <v>34.8562</v>
      </c>
      <c r="HH1014">
        <v>29.9997</v>
      </c>
      <c r="HI1014">
        <v>34.8169</v>
      </c>
      <c r="HJ1014">
        <v>34.7301</v>
      </c>
      <c r="HK1014">
        <v>55.3081</v>
      </c>
      <c r="HL1014">
        <v>37.3599</v>
      </c>
      <c r="HM1014">
        <v>0</v>
      </c>
      <c r="HN1014">
        <v>15.2853</v>
      </c>
      <c r="HO1014">
        <v>1058.35</v>
      </c>
      <c r="HP1014">
        <v>19.6998</v>
      </c>
      <c r="HQ1014">
        <v>101.613</v>
      </c>
      <c r="HR1014">
        <v>102.216</v>
      </c>
    </row>
    <row r="1015" spans="1:226">
      <c r="A1015">
        <v>999</v>
      </c>
      <c r="B1015">
        <v>1657134193.6</v>
      </c>
      <c r="C1015">
        <v>14161</v>
      </c>
      <c r="D1015" t="s">
        <v>2365</v>
      </c>
      <c r="E1015" t="s">
        <v>2366</v>
      </c>
      <c r="F1015">
        <v>5</v>
      </c>
      <c r="G1015" t="s">
        <v>2244</v>
      </c>
      <c r="H1015" t="s">
        <v>354</v>
      </c>
      <c r="I1015">
        <v>1657134186.1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1067.16249740059</v>
      </c>
      <c r="AK1015">
        <v>1032.55739393939</v>
      </c>
      <c r="AL1015">
        <v>3.42692927094683</v>
      </c>
      <c r="AM1015">
        <v>66.8954142111081</v>
      </c>
      <c r="AN1015">
        <f>(AP1015 - AO1015 + BO1015*1E3/(8.314*(BQ1015+273.15)) * AR1015/BN1015 * AQ1015) * BN1015/(100*BB1015) * 1000/(1000 - AP1015)</f>
        <v>0</v>
      </c>
      <c r="AO1015">
        <v>19.7762942453402</v>
      </c>
      <c r="AP1015">
        <v>22.8157151515152</v>
      </c>
      <c r="AQ1015">
        <v>0.00033866290720446</v>
      </c>
      <c r="AR1015">
        <v>77.468627987597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6</v>
      </c>
      <c r="BC1015">
        <v>0.5</v>
      </c>
      <c r="BD1015" t="s">
        <v>355</v>
      </c>
      <c r="BE1015">
        <v>2</v>
      </c>
      <c r="BF1015" t="b">
        <v>1</v>
      </c>
      <c r="BG1015">
        <v>1657134186.1</v>
      </c>
      <c r="BH1015">
        <v>985.705</v>
      </c>
      <c r="BI1015">
        <v>1031.33</v>
      </c>
      <c r="BJ1015">
        <v>22.8251481481481</v>
      </c>
      <c r="BK1015">
        <v>19.7806518518519</v>
      </c>
      <c r="BL1015">
        <v>972.055222222222</v>
      </c>
      <c r="BM1015">
        <v>22.6319962962963</v>
      </c>
      <c r="BN1015">
        <v>499.99737037037</v>
      </c>
      <c r="BO1015">
        <v>73.8802296296296</v>
      </c>
      <c r="BP1015">
        <v>0.0566469777777778</v>
      </c>
      <c r="BQ1015">
        <v>26.0463111111111</v>
      </c>
      <c r="BR1015">
        <v>26.9304148148148</v>
      </c>
      <c r="BS1015">
        <v>999.9</v>
      </c>
      <c r="BT1015">
        <v>0</v>
      </c>
      <c r="BU1015">
        <v>0</v>
      </c>
      <c r="BV1015">
        <v>10006.1111111111</v>
      </c>
      <c r="BW1015">
        <v>0</v>
      </c>
      <c r="BX1015">
        <v>1531.24185185185</v>
      </c>
      <c r="BY1015">
        <v>-45.6262444444444</v>
      </c>
      <c r="BZ1015">
        <v>1008.72877777778</v>
      </c>
      <c r="CA1015">
        <v>1052.14259259259</v>
      </c>
      <c r="CB1015">
        <v>3.04449851851852</v>
      </c>
      <c r="CC1015">
        <v>1031.33</v>
      </c>
      <c r="CD1015">
        <v>19.7806518518519</v>
      </c>
      <c r="CE1015">
        <v>1.68632777777778</v>
      </c>
      <c r="CF1015">
        <v>1.46139925925926</v>
      </c>
      <c r="CG1015">
        <v>14.771137037037</v>
      </c>
      <c r="CH1015">
        <v>12.5701703703704</v>
      </c>
      <c r="CI1015">
        <v>1999.9862962963</v>
      </c>
      <c r="CJ1015">
        <v>0.979995666666667</v>
      </c>
      <c r="CK1015">
        <v>0.0200047444444444</v>
      </c>
      <c r="CL1015">
        <v>0</v>
      </c>
      <c r="CM1015">
        <v>2.24975925925926</v>
      </c>
      <c r="CN1015">
        <v>0</v>
      </c>
      <c r="CO1015">
        <v>8098.27074074074</v>
      </c>
      <c r="CP1015">
        <v>17300.0111111111</v>
      </c>
      <c r="CQ1015">
        <v>46.375</v>
      </c>
      <c r="CR1015">
        <v>47.062</v>
      </c>
      <c r="CS1015">
        <v>46.25</v>
      </c>
      <c r="CT1015">
        <v>45.437</v>
      </c>
      <c r="CU1015">
        <v>45.187</v>
      </c>
      <c r="CV1015">
        <v>1959.9762962963</v>
      </c>
      <c r="CW1015">
        <v>40.01</v>
      </c>
      <c r="CX1015">
        <v>0</v>
      </c>
      <c r="CY1015">
        <v>1657134174.1</v>
      </c>
      <c r="CZ1015">
        <v>0</v>
      </c>
      <c r="DA1015">
        <v>0</v>
      </c>
      <c r="DB1015" t="s">
        <v>356</v>
      </c>
      <c r="DC1015">
        <v>1656081770.5</v>
      </c>
      <c r="DD1015">
        <v>1655399214.6</v>
      </c>
      <c r="DE1015">
        <v>0</v>
      </c>
      <c r="DF1015">
        <v>0.134</v>
      </c>
      <c r="DG1015">
        <v>-0.06</v>
      </c>
      <c r="DH1015">
        <v>9.331</v>
      </c>
      <c r="DI1015">
        <v>0.511</v>
      </c>
      <c r="DJ1015">
        <v>421</v>
      </c>
      <c r="DK1015">
        <v>25</v>
      </c>
      <c r="DL1015">
        <v>1.93</v>
      </c>
      <c r="DM1015">
        <v>0.15</v>
      </c>
      <c r="DN1015">
        <v>-45.35297</v>
      </c>
      <c r="DO1015">
        <v>-2.41660637898676</v>
      </c>
      <c r="DP1015">
        <v>0.539538345347205</v>
      </c>
      <c r="DQ1015">
        <v>0</v>
      </c>
      <c r="DR1015">
        <v>3.0106815</v>
      </c>
      <c r="DS1015">
        <v>0.428950018761724</v>
      </c>
      <c r="DT1015">
        <v>0.0521133146878032</v>
      </c>
      <c r="DU1015">
        <v>0</v>
      </c>
      <c r="DV1015">
        <v>0</v>
      </c>
      <c r="DW1015">
        <v>2</v>
      </c>
      <c r="DX1015" t="s">
        <v>367</v>
      </c>
      <c r="DY1015">
        <v>2.96601</v>
      </c>
      <c r="DZ1015">
        <v>2.71045</v>
      </c>
      <c r="EA1015">
        <v>0.135653</v>
      </c>
      <c r="EB1015">
        <v>0.140759</v>
      </c>
      <c r="EC1015">
        <v>0.0811263</v>
      </c>
      <c r="ED1015">
        <v>0.0736426</v>
      </c>
      <c r="EE1015">
        <v>33339</v>
      </c>
      <c r="EF1015">
        <v>36212.8</v>
      </c>
      <c r="EG1015">
        <v>35001.5</v>
      </c>
      <c r="EH1015">
        <v>38275.5</v>
      </c>
      <c r="EI1015">
        <v>45705</v>
      </c>
      <c r="EJ1015">
        <v>51233.1</v>
      </c>
      <c r="EK1015">
        <v>54818.4</v>
      </c>
      <c r="EL1015">
        <v>61421.9</v>
      </c>
      <c r="EM1015">
        <v>1.885</v>
      </c>
      <c r="EN1015">
        <v>2.021</v>
      </c>
      <c r="EO1015">
        <v>0.0387728</v>
      </c>
      <c r="EP1015">
        <v>0</v>
      </c>
      <c r="EQ1015">
        <v>26.3008</v>
      </c>
      <c r="ER1015">
        <v>999.9</v>
      </c>
      <c r="ES1015">
        <v>33.763</v>
      </c>
      <c r="ET1015">
        <v>39.891</v>
      </c>
      <c r="EU1015">
        <v>33.6833</v>
      </c>
      <c r="EV1015">
        <v>55.4734</v>
      </c>
      <c r="EW1015">
        <v>35.4567</v>
      </c>
      <c r="EX1015">
        <v>2</v>
      </c>
      <c r="EY1015">
        <v>0.643171</v>
      </c>
      <c r="EZ1015">
        <v>9.28105</v>
      </c>
      <c r="FA1015">
        <v>19.9206</v>
      </c>
      <c r="FB1015">
        <v>5.19932</v>
      </c>
      <c r="FC1015">
        <v>12.0111</v>
      </c>
      <c r="FD1015">
        <v>4.976</v>
      </c>
      <c r="FE1015">
        <v>3.294</v>
      </c>
      <c r="FF1015">
        <v>9999</v>
      </c>
      <c r="FG1015">
        <v>9999</v>
      </c>
      <c r="FH1015">
        <v>9999</v>
      </c>
      <c r="FI1015">
        <v>554.5</v>
      </c>
      <c r="FJ1015">
        <v>1.8631</v>
      </c>
      <c r="FK1015">
        <v>1.8678</v>
      </c>
      <c r="FL1015">
        <v>1.86752</v>
      </c>
      <c r="FM1015">
        <v>1.86874</v>
      </c>
      <c r="FN1015">
        <v>1.86951</v>
      </c>
      <c r="FO1015">
        <v>1.86554</v>
      </c>
      <c r="FP1015">
        <v>1.86652</v>
      </c>
      <c r="FQ1015">
        <v>1.86795</v>
      </c>
      <c r="FR1015">
        <v>5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13.833</v>
      </c>
      <c r="GF1015">
        <v>0.1932</v>
      </c>
      <c r="GG1015">
        <v>5.21543574155078</v>
      </c>
      <c r="GH1015">
        <v>0.0100486214095962</v>
      </c>
      <c r="GI1015">
        <v>-1.74255938316833e-06</v>
      </c>
      <c r="GJ1015">
        <v>3.40457676646056e-10</v>
      </c>
      <c r="GK1015">
        <v>0.193157098174064</v>
      </c>
      <c r="GL1015">
        <v>0</v>
      </c>
      <c r="GM1015">
        <v>0</v>
      </c>
      <c r="GN1015">
        <v>0</v>
      </c>
      <c r="GO1015">
        <v>-4</v>
      </c>
      <c r="GP1015">
        <v>2214</v>
      </c>
      <c r="GQ1015">
        <v>1</v>
      </c>
      <c r="GR1015">
        <v>18</v>
      </c>
      <c r="GS1015">
        <v>17540.4</v>
      </c>
      <c r="GT1015">
        <v>28916.3</v>
      </c>
      <c r="GU1015">
        <v>2.79785</v>
      </c>
      <c r="GV1015">
        <v>2.65991</v>
      </c>
      <c r="GW1015">
        <v>2.24854</v>
      </c>
      <c r="GX1015">
        <v>2.73071</v>
      </c>
      <c r="GY1015">
        <v>1.99585</v>
      </c>
      <c r="GZ1015">
        <v>2.33887</v>
      </c>
      <c r="HA1015">
        <v>42.4038</v>
      </c>
      <c r="HB1015">
        <v>13.9744</v>
      </c>
      <c r="HC1015">
        <v>18</v>
      </c>
      <c r="HD1015">
        <v>501.948</v>
      </c>
      <c r="HE1015">
        <v>596.368</v>
      </c>
      <c r="HF1015">
        <v>15.5164</v>
      </c>
      <c r="HG1015">
        <v>34.8512</v>
      </c>
      <c r="HH1015">
        <v>29.9998</v>
      </c>
      <c r="HI1015">
        <v>34.8106</v>
      </c>
      <c r="HJ1015">
        <v>34.7239</v>
      </c>
      <c r="HK1015">
        <v>55.9748</v>
      </c>
      <c r="HL1015">
        <v>37.3599</v>
      </c>
      <c r="HM1015">
        <v>0</v>
      </c>
      <c r="HN1015">
        <v>15.2849</v>
      </c>
      <c r="HO1015">
        <v>1071.73</v>
      </c>
      <c r="HP1015">
        <v>19.6638</v>
      </c>
      <c r="HQ1015">
        <v>101.614</v>
      </c>
      <c r="HR1015">
        <v>102.219</v>
      </c>
    </row>
    <row r="1016" spans="1:226">
      <c r="A1016">
        <v>1000</v>
      </c>
      <c r="B1016">
        <v>1657134198.1</v>
      </c>
      <c r="C1016">
        <v>14165.5</v>
      </c>
      <c r="D1016" t="s">
        <v>2367</v>
      </c>
      <c r="E1016" t="s">
        <v>2368</v>
      </c>
      <c r="F1016">
        <v>5</v>
      </c>
      <c r="G1016" t="s">
        <v>2244</v>
      </c>
      <c r="H1016" t="s">
        <v>354</v>
      </c>
      <c r="I1016">
        <v>1657134190.54444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1082.63693469506</v>
      </c>
      <c r="AK1016">
        <v>1047.89521212121</v>
      </c>
      <c r="AL1016">
        <v>3.39432447393858</v>
      </c>
      <c r="AM1016">
        <v>66.8954142111081</v>
      </c>
      <c r="AN1016">
        <f>(AP1016 - AO1016 + BO1016*1E3/(8.314*(BQ1016+273.15)) * AR1016/BN1016 * AQ1016) * BN1016/(100*BB1016) * 1000/(1000 - AP1016)</f>
        <v>0</v>
      </c>
      <c r="AO1016">
        <v>19.7765585523303</v>
      </c>
      <c r="AP1016">
        <v>22.8170333333333</v>
      </c>
      <c r="AQ1016">
        <v>-8.19420971741384e-06</v>
      </c>
      <c r="AR1016">
        <v>77.468627987597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6</v>
      </c>
      <c r="BC1016">
        <v>0.5</v>
      </c>
      <c r="BD1016" t="s">
        <v>355</v>
      </c>
      <c r="BE1016">
        <v>2</v>
      </c>
      <c r="BF1016" t="b">
        <v>1</v>
      </c>
      <c r="BG1016">
        <v>1657134190.54444</v>
      </c>
      <c r="BH1016">
        <v>1000.55685185185</v>
      </c>
      <c r="BI1016">
        <v>1046.13925925926</v>
      </c>
      <c r="BJ1016">
        <v>22.8183888888889</v>
      </c>
      <c r="BK1016">
        <v>19.7739074074074</v>
      </c>
      <c r="BL1016">
        <v>986.794814814815</v>
      </c>
      <c r="BM1016">
        <v>22.625237037037</v>
      </c>
      <c r="BN1016">
        <v>500.011777777778</v>
      </c>
      <c r="BO1016">
        <v>73.8796740740741</v>
      </c>
      <c r="BP1016">
        <v>0.0565690740740741</v>
      </c>
      <c r="BQ1016">
        <v>26.0503814814815</v>
      </c>
      <c r="BR1016">
        <v>26.9337185185185</v>
      </c>
      <c r="BS1016">
        <v>999.9</v>
      </c>
      <c r="BT1016">
        <v>0</v>
      </c>
      <c r="BU1016">
        <v>0</v>
      </c>
      <c r="BV1016">
        <v>10000.3703703704</v>
      </c>
      <c r="BW1016">
        <v>0</v>
      </c>
      <c r="BX1016">
        <v>1526.57148148148</v>
      </c>
      <c r="BY1016">
        <v>-45.5832111111111</v>
      </c>
      <c r="BZ1016">
        <v>1023.91985185185</v>
      </c>
      <c r="CA1016">
        <v>1067.24259259259</v>
      </c>
      <c r="CB1016">
        <v>3.04449111111111</v>
      </c>
      <c r="CC1016">
        <v>1046.13925925926</v>
      </c>
      <c r="CD1016">
        <v>19.7739074074074</v>
      </c>
      <c r="CE1016">
        <v>1.68581555555556</v>
      </c>
      <c r="CF1016">
        <v>1.46088962962963</v>
      </c>
      <c r="CG1016">
        <v>14.7664333333333</v>
      </c>
      <c r="CH1016">
        <v>12.5648518518519</v>
      </c>
      <c r="CI1016">
        <v>2000.01814814815</v>
      </c>
      <c r="CJ1016">
        <v>0.979996</v>
      </c>
      <c r="CK1016">
        <v>0.0200044</v>
      </c>
      <c r="CL1016">
        <v>0</v>
      </c>
      <c r="CM1016">
        <v>2.21622962962963</v>
      </c>
      <c r="CN1016">
        <v>0</v>
      </c>
      <c r="CO1016">
        <v>8085.84</v>
      </c>
      <c r="CP1016">
        <v>17300.2851851852</v>
      </c>
      <c r="CQ1016">
        <v>46.375</v>
      </c>
      <c r="CR1016">
        <v>47.062</v>
      </c>
      <c r="CS1016">
        <v>46.25</v>
      </c>
      <c r="CT1016">
        <v>45.437</v>
      </c>
      <c r="CU1016">
        <v>45.187</v>
      </c>
      <c r="CV1016">
        <v>1960.00814814815</v>
      </c>
      <c r="CW1016">
        <v>40.01</v>
      </c>
      <c r="CX1016">
        <v>0</v>
      </c>
      <c r="CY1016">
        <v>1657134178.3</v>
      </c>
      <c r="CZ1016">
        <v>0</v>
      </c>
      <c r="DA1016">
        <v>0</v>
      </c>
      <c r="DB1016" t="s">
        <v>356</v>
      </c>
      <c r="DC1016">
        <v>1656081770.5</v>
      </c>
      <c r="DD1016">
        <v>1655399214.6</v>
      </c>
      <c r="DE1016">
        <v>0</v>
      </c>
      <c r="DF1016">
        <v>0.134</v>
      </c>
      <c r="DG1016">
        <v>-0.06</v>
      </c>
      <c r="DH1016">
        <v>9.331</v>
      </c>
      <c r="DI1016">
        <v>0.511</v>
      </c>
      <c r="DJ1016">
        <v>421</v>
      </c>
      <c r="DK1016">
        <v>25</v>
      </c>
      <c r="DL1016">
        <v>1.93</v>
      </c>
      <c r="DM1016">
        <v>0.15</v>
      </c>
      <c r="DN1016">
        <v>-45.611315</v>
      </c>
      <c r="DO1016">
        <v>-0.859233771106861</v>
      </c>
      <c r="DP1016">
        <v>0.462174730242794</v>
      </c>
      <c r="DQ1016">
        <v>0</v>
      </c>
      <c r="DR1016">
        <v>3.039821</v>
      </c>
      <c r="DS1016">
        <v>0.0595521951219465</v>
      </c>
      <c r="DT1016">
        <v>0.0182300101206774</v>
      </c>
      <c r="DU1016">
        <v>1</v>
      </c>
      <c r="DV1016">
        <v>1</v>
      </c>
      <c r="DW1016">
        <v>2</v>
      </c>
      <c r="DX1016" t="s">
        <v>357</v>
      </c>
      <c r="DY1016">
        <v>2.96507</v>
      </c>
      <c r="DZ1016">
        <v>2.70961</v>
      </c>
      <c r="EA1016">
        <v>0.136955</v>
      </c>
      <c r="EB1016">
        <v>0.142019</v>
      </c>
      <c r="EC1016">
        <v>0.0811166</v>
      </c>
      <c r="ED1016">
        <v>0.0735497</v>
      </c>
      <c r="EE1016">
        <v>33289</v>
      </c>
      <c r="EF1016">
        <v>36159.6</v>
      </c>
      <c r="EG1016">
        <v>35001.7</v>
      </c>
      <c r="EH1016">
        <v>38275.3</v>
      </c>
      <c r="EI1016">
        <v>45705.2</v>
      </c>
      <c r="EJ1016">
        <v>51238.2</v>
      </c>
      <c r="EK1016">
        <v>54818</v>
      </c>
      <c r="EL1016">
        <v>61421.7</v>
      </c>
      <c r="EM1016">
        <v>1.8838</v>
      </c>
      <c r="EN1016">
        <v>2.0214</v>
      </c>
      <c r="EO1016">
        <v>0.0396371</v>
      </c>
      <c r="EP1016">
        <v>0</v>
      </c>
      <c r="EQ1016">
        <v>26.3092</v>
      </c>
      <c r="ER1016">
        <v>999.9</v>
      </c>
      <c r="ES1016">
        <v>33.763</v>
      </c>
      <c r="ET1016">
        <v>39.891</v>
      </c>
      <c r="EU1016">
        <v>33.6829</v>
      </c>
      <c r="EV1016">
        <v>55.5134</v>
      </c>
      <c r="EW1016">
        <v>35.4768</v>
      </c>
      <c r="EX1016">
        <v>2</v>
      </c>
      <c r="EY1016">
        <v>0.642703</v>
      </c>
      <c r="EZ1016">
        <v>9.28105</v>
      </c>
      <c r="FA1016">
        <v>19.9193</v>
      </c>
      <c r="FB1016">
        <v>5.19692</v>
      </c>
      <c r="FC1016">
        <v>12.0111</v>
      </c>
      <c r="FD1016">
        <v>4.974</v>
      </c>
      <c r="FE1016">
        <v>3.294</v>
      </c>
      <c r="FF1016">
        <v>9999</v>
      </c>
      <c r="FG1016">
        <v>9999</v>
      </c>
      <c r="FH1016">
        <v>9999</v>
      </c>
      <c r="FI1016">
        <v>554.5</v>
      </c>
      <c r="FJ1016">
        <v>1.8631</v>
      </c>
      <c r="FK1016">
        <v>1.86783</v>
      </c>
      <c r="FL1016">
        <v>1.86752</v>
      </c>
      <c r="FM1016">
        <v>1.86874</v>
      </c>
      <c r="FN1016">
        <v>1.86951</v>
      </c>
      <c r="FO1016">
        <v>1.86554</v>
      </c>
      <c r="FP1016">
        <v>1.86661</v>
      </c>
      <c r="FQ1016">
        <v>1.86798</v>
      </c>
      <c r="FR1016">
        <v>5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13.95</v>
      </c>
      <c r="GF1016">
        <v>0.1932</v>
      </c>
      <c r="GG1016">
        <v>5.21543574155078</v>
      </c>
      <c r="GH1016">
        <v>0.0100486214095962</v>
      </c>
      <c r="GI1016">
        <v>-1.74255938316833e-06</v>
      </c>
      <c r="GJ1016">
        <v>3.40457676646056e-10</v>
      </c>
      <c r="GK1016">
        <v>0.193157098174064</v>
      </c>
      <c r="GL1016">
        <v>0</v>
      </c>
      <c r="GM1016">
        <v>0</v>
      </c>
      <c r="GN1016">
        <v>0</v>
      </c>
      <c r="GO1016">
        <v>-4</v>
      </c>
      <c r="GP1016">
        <v>2214</v>
      </c>
      <c r="GQ1016">
        <v>1</v>
      </c>
      <c r="GR1016">
        <v>18</v>
      </c>
      <c r="GS1016">
        <v>17540.5</v>
      </c>
      <c r="GT1016">
        <v>28916.4</v>
      </c>
      <c r="GU1016">
        <v>2.82715</v>
      </c>
      <c r="GV1016">
        <v>2.66113</v>
      </c>
      <c r="GW1016">
        <v>2.24854</v>
      </c>
      <c r="GX1016">
        <v>2.72705</v>
      </c>
      <c r="GY1016">
        <v>1.99585</v>
      </c>
      <c r="GZ1016">
        <v>2.38281</v>
      </c>
      <c r="HA1016">
        <v>42.4038</v>
      </c>
      <c r="HB1016">
        <v>13.9832</v>
      </c>
      <c r="HC1016">
        <v>18</v>
      </c>
      <c r="HD1016">
        <v>501.07</v>
      </c>
      <c r="HE1016">
        <v>596.652</v>
      </c>
      <c r="HF1016">
        <v>15.5274</v>
      </c>
      <c r="HG1016">
        <v>34.8467</v>
      </c>
      <c r="HH1016">
        <v>29.9998</v>
      </c>
      <c r="HI1016">
        <v>34.8048</v>
      </c>
      <c r="HJ1016">
        <v>34.7207</v>
      </c>
      <c r="HK1016">
        <v>56.5648</v>
      </c>
      <c r="HL1016">
        <v>37.6476</v>
      </c>
      <c r="HM1016">
        <v>0</v>
      </c>
      <c r="HN1016">
        <v>15.2796</v>
      </c>
      <c r="HO1016">
        <v>1091.84</v>
      </c>
      <c r="HP1016">
        <v>19.6297</v>
      </c>
      <c r="HQ1016">
        <v>101.613</v>
      </c>
      <c r="HR1016">
        <v>102.219</v>
      </c>
    </row>
    <row r="1017" spans="1:226">
      <c r="A1017">
        <v>1001</v>
      </c>
      <c r="B1017">
        <v>1657134203.6</v>
      </c>
      <c r="C1017">
        <v>14171</v>
      </c>
      <c r="D1017" t="s">
        <v>2369</v>
      </c>
      <c r="E1017" t="s">
        <v>2370</v>
      </c>
      <c r="F1017">
        <v>5</v>
      </c>
      <c r="G1017" t="s">
        <v>2244</v>
      </c>
      <c r="H1017" t="s">
        <v>354</v>
      </c>
      <c r="I1017">
        <v>1657134195.83214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1101.64119737673</v>
      </c>
      <c r="AK1017">
        <v>1066.63563636364</v>
      </c>
      <c r="AL1017">
        <v>3.42438980112095</v>
      </c>
      <c r="AM1017">
        <v>66.8954142111081</v>
      </c>
      <c r="AN1017">
        <f>(AP1017 - AO1017 + BO1017*1E3/(8.314*(BQ1017+273.15)) * AR1017/BN1017 * AQ1017) * BN1017/(100*BB1017) * 1000/(1000 - AP1017)</f>
        <v>0</v>
      </c>
      <c r="AO1017">
        <v>19.7482548863157</v>
      </c>
      <c r="AP1017">
        <v>22.8030187878788</v>
      </c>
      <c r="AQ1017">
        <v>5.16139084489107e-05</v>
      </c>
      <c r="AR1017">
        <v>77.468627987597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6</v>
      </c>
      <c r="BC1017">
        <v>0.5</v>
      </c>
      <c r="BD1017" t="s">
        <v>355</v>
      </c>
      <c r="BE1017">
        <v>2</v>
      </c>
      <c r="BF1017" t="b">
        <v>1</v>
      </c>
      <c r="BG1017">
        <v>1657134195.83214</v>
      </c>
      <c r="BH1017">
        <v>1018.11735714286</v>
      </c>
      <c r="BI1017">
        <v>1064.12607142857</v>
      </c>
      <c r="BJ1017">
        <v>22.8133642857143</v>
      </c>
      <c r="BK1017">
        <v>19.7554357142857</v>
      </c>
      <c r="BL1017">
        <v>1004.22242857143</v>
      </c>
      <c r="BM1017">
        <v>22.6202178571429</v>
      </c>
      <c r="BN1017">
        <v>500.000607142857</v>
      </c>
      <c r="BO1017">
        <v>73.8793464285714</v>
      </c>
      <c r="BP1017">
        <v>0.0563767</v>
      </c>
      <c r="BQ1017">
        <v>26.0552107142857</v>
      </c>
      <c r="BR1017">
        <v>26.9397892857143</v>
      </c>
      <c r="BS1017">
        <v>999.9</v>
      </c>
      <c r="BT1017">
        <v>0</v>
      </c>
      <c r="BU1017">
        <v>0</v>
      </c>
      <c r="BV1017">
        <v>10000.5357142857</v>
      </c>
      <c r="BW1017">
        <v>0</v>
      </c>
      <c r="BX1017">
        <v>1499.46892857143</v>
      </c>
      <c r="BY1017">
        <v>-46.0093571428571</v>
      </c>
      <c r="BZ1017">
        <v>1041.88535714286</v>
      </c>
      <c r="CA1017">
        <v>1085.57107142857</v>
      </c>
      <c r="CB1017">
        <v>3.05794535714286</v>
      </c>
      <c r="CC1017">
        <v>1064.12607142857</v>
      </c>
      <c r="CD1017">
        <v>19.7554357142857</v>
      </c>
      <c r="CE1017">
        <v>1.68543714285714</v>
      </c>
      <c r="CF1017">
        <v>1.45951821428571</v>
      </c>
      <c r="CG1017">
        <v>14.7629464285714</v>
      </c>
      <c r="CH1017">
        <v>12.5505285714286</v>
      </c>
      <c r="CI1017">
        <v>2000.01678571429</v>
      </c>
      <c r="CJ1017">
        <v>0.979995892857143</v>
      </c>
      <c r="CK1017">
        <v>0.0200045107142857</v>
      </c>
      <c r="CL1017">
        <v>0</v>
      </c>
      <c r="CM1017">
        <v>2.19342142857143</v>
      </c>
      <c r="CN1017">
        <v>0</v>
      </c>
      <c r="CO1017">
        <v>8058.2825</v>
      </c>
      <c r="CP1017">
        <v>17300.2821428571</v>
      </c>
      <c r="CQ1017">
        <v>46.375</v>
      </c>
      <c r="CR1017">
        <v>47.07775</v>
      </c>
      <c r="CS1017">
        <v>46.25</v>
      </c>
      <c r="CT1017">
        <v>45.437</v>
      </c>
      <c r="CU1017">
        <v>45.187</v>
      </c>
      <c r="CV1017">
        <v>1960.00678571429</v>
      </c>
      <c r="CW1017">
        <v>40.0103571428571</v>
      </c>
      <c r="CX1017">
        <v>0</v>
      </c>
      <c r="CY1017">
        <v>1657134183.7</v>
      </c>
      <c r="CZ1017">
        <v>0</v>
      </c>
      <c r="DA1017">
        <v>0</v>
      </c>
      <c r="DB1017" t="s">
        <v>356</v>
      </c>
      <c r="DC1017">
        <v>1656081770.5</v>
      </c>
      <c r="DD1017">
        <v>1655399214.6</v>
      </c>
      <c r="DE1017">
        <v>0</v>
      </c>
      <c r="DF1017">
        <v>0.134</v>
      </c>
      <c r="DG1017">
        <v>-0.06</v>
      </c>
      <c r="DH1017">
        <v>9.331</v>
      </c>
      <c r="DI1017">
        <v>0.511</v>
      </c>
      <c r="DJ1017">
        <v>421</v>
      </c>
      <c r="DK1017">
        <v>25</v>
      </c>
      <c r="DL1017">
        <v>1.93</v>
      </c>
      <c r="DM1017">
        <v>0.15</v>
      </c>
      <c r="DN1017">
        <v>-45.8124525</v>
      </c>
      <c r="DO1017">
        <v>-3.88782326454027</v>
      </c>
      <c r="DP1017">
        <v>0.611603089424628</v>
      </c>
      <c r="DQ1017">
        <v>0</v>
      </c>
      <c r="DR1017">
        <v>3.054364</v>
      </c>
      <c r="DS1017">
        <v>0.153907542213877</v>
      </c>
      <c r="DT1017">
        <v>0.0236909046682477</v>
      </c>
      <c r="DU1017">
        <v>0</v>
      </c>
      <c r="DV1017">
        <v>0</v>
      </c>
      <c r="DW1017">
        <v>2</v>
      </c>
      <c r="DX1017" t="s">
        <v>367</v>
      </c>
      <c r="DY1017">
        <v>2.96557</v>
      </c>
      <c r="DZ1017">
        <v>2.71043</v>
      </c>
      <c r="EA1017">
        <v>0.138559</v>
      </c>
      <c r="EB1017">
        <v>0.143597</v>
      </c>
      <c r="EC1017">
        <v>0.0811162</v>
      </c>
      <c r="ED1017">
        <v>0.0730798</v>
      </c>
      <c r="EE1017">
        <v>33227.2</v>
      </c>
      <c r="EF1017">
        <v>36093.4</v>
      </c>
      <c r="EG1017">
        <v>35001.8</v>
      </c>
      <c r="EH1017">
        <v>38275.8</v>
      </c>
      <c r="EI1017">
        <v>45706.1</v>
      </c>
      <c r="EJ1017">
        <v>51264</v>
      </c>
      <c r="EK1017">
        <v>54818.9</v>
      </c>
      <c r="EL1017">
        <v>61421.5</v>
      </c>
      <c r="EM1017">
        <v>1.8838</v>
      </c>
      <c r="EN1017">
        <v>2.0208</v>
      </c>
      <c r="EO1017">
        <v>0.0413656</v>
      </c>
      <c r="EP1017">
        <v>0</v>
      </c>
      <c r="EQ1017">
        <v>26.3208</v>
      </c>
      <c r="ER1017">
        <v>999.9</v>
      </c>
      <c r="ES1017">
        <v>33.763</v>
      </c>
      <c r="ET1017">
        <v>39.881</v>
      </c>
      <c r="EU1017">
        <v>33.6659</v>
      </c>
      <c r="EV1017">
        <v>55.7634</v>
      </c>
      <c r="EW1017">
        <v>35.4367</v>
      </c>
      <c r="EX1017">
        <v>2</v>
      </c>
      <c r="EY1017">
        <v>0.642317</v>
      </c>
      <c r="EZ1017">
        <v>9.28105</v>
      </c>
      <c r="FA1017">
        <v>19.9201</v>
      </c>
      <c r="FB1017">
        <v>5.19812</v>
      </c>
      <c r="FC1017">
        <v>12.0147</v>
      </c>
      <c r="FD1017">
        <v>4.976</v>
      </c>
      <c r="FE1017">
        <v>3.294</v>
      </c>
      <c r="FF1017">
        <v>9999</v>
      </c>
      <c r="FG1017">
        <v>9999</v>
      </c>
      <c r="FH1017">
        <v>9999</v>
      </c>
      <c r="FI1017">
        <v>554.5</v>
      </c>
      <c r="FJ1017">
        <v>1.8631</v>
      </c>
      <c r="FK1017">
        <v>1.86783</v>
      </c>
      <c r="FL1017">
        <v>1.86752</v>
      </c>
      <c r="FM1017">
        <v>1.86874</v>
      </c>
      <c r="FN1017">
        <v>1.86951</v>
      </c>
      <c r="FO1017">
        <v>1.86554</v>
      </c>
      <c r="FP1017">
        <v>1.86661</v>
      </c>
      <c r="FQ1017">
        <v>1.86798</v>
      </c>
      <c r="FR1017">
        <v>5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14.08</v>
      </c>
      <c r="GF1017">
        <v>0.1931</v>
      </c>
      <c r="GG1017">
        <v>5.21543574155078</v>
      </c>
      <c r="GH1017">
        <v>0.0100486214095962</v>
      </c>
      <c r="GI1017">
        <v>-1.74255938316833e-06</v>
      </c>
      <c r="GJ1017">
        <v>3.40457676646056e-10</v>
      </c>
      <c r="GK1017">
        <v>0.193157098174064</v>
      </c>
      <c r="GL1017">
        <v>0</v>
      </c>
      <c r="GM1017">
        <v>0</v>
      </c>
      <c r="GN1017">
        <v>0</v>
      </c>
      <c r="GO1017">
        <v>-4</v>
      </c>
      <c r="GP1017">
        <v>2214</v>
      </c>
      <c r="GQ1017">
        <v>1</v>
      </c>
      <c r="GR1017">
        <v>18</v>
      </c>
      <c r="GS1017">
        <v>17540.6</v>
      </c>
      <c r="GT1017">
        <v>28916.5</v>
      </c>
      <c r="GU1017">
        <v>2.86499</v>
      </c>
      <c r="GV1017">
        <v>2.65625</v>
      </c>
      <c r="GW1017">
        <v>2.24854</v>
      </c>
      <c r="GX1017">
        <v>2.72827</v>
      </c>
      <c r="GY1017">
        <v>1.99585</v>
      </c>
      <c r="GZ1017">
        <v>2.3584</v>
      </c>
      <c r="HA1017">
        <v>42.4038</v>
      </c>
      <c r="HB1017">
        <v>13.9657</v>
      </c>
      <c r="HC1017">
        <v>18</v>
      </c>
      <c r="HD1017">
        <v>501.046</v>
      </c>
      <c r="HE1017">
        <v>596.151</v>
      </c>
      <c r="HF1017">
        <v>15.5372</v>
      </c>
      <c r="HG1017">
        <v>34.8435</v>
      </c>
      <c r="HH1017">
        <v>29.9996</v>
      </c>
      <c r="HI1017">
        <v>34.8011</v>
      </c>
      <c r="HJ1017">
        <v>34.7176</v>
      </c>
      <c r="HK1017">
        <v>57.325</v>
      </c>
      <c r="HL1017">
        <v>37.944</v>
      </c>
      <c r="HM1017">
        <v>0</v>
      </c>
      <c r="HN1017">
        <v>15.2715</v>
      </c>
      <c r="HO1017">
        <v>1105.23</v>
      </c>
      <c r="HP1017">
        <v>19.5989</v>
      </c>
      <c r="HQ1017">
        <v>101.615</v>
      </c>
      <c r="HR1017">
        <v>102.219</v>
      </c>
    </row>
    <row r="1018" spans="1:226">
      <c r="A1018">
        <v>1002</v>
      </c>
      <c r="B1018">
        <v>1657134208.1</v>
      </c>
      <c r="C1018">
        <v>14175.5</v>
      </c>
      <c r="D1018" t="s">
        <v>2371</v>
      </c>
      <c r="E1018" t="s">
        <v>2372</v>
      </c>
      <c r="F1018">
        <v>5</v>
      </c>
      <c r="G1018" t="s">
        <v>2244</v>
      </c>
      <c r="H1018" t="s">
        <v>354</v>
      </c>
      <c r="I1018">
        <v>1657134200.27857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1116.6610631053</v>
      </c>
      <c r="AK1018">
        <v>1081.95236363636</v>
      </c>
      <c r="AL1018">
        <v>3.36248026483188</v>
      </c>
      <c r="AM1018">
        <v>66.8954142111081</v>
      </c>
      <c r="AN1018">
        <f>(AP1018 - AO1018 + BO1018*1E3/(8.314*(BQ1018+273.15)) * AR1018/BN1018 * AQ1018) * BN1018/(100*BB1018) * 1000/(1000 - AP1018)</f>
        <v>0</v>
      </c>
      <c r="AO1018">
        <v>19.5347893396754</v>
      </c>
      <c r="AP1018">
        <v>22.7616648484848</v>
      </c>
      <c r="AQ1018">
        <v>-0.0120523885921856</v>
      </c>
      <c r="AR1018">
        <v>77.468627987597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6</v>
      </c>
      <c r="BC1018">
        <v>0.5</v>
      </c>
      <c r="BD1018" t="s">
        <v>355</v>
      </c>
      <c r="BE1018">
        <v>2</v>
      </c>
      <c r="BF1018" t="b">
        <v>1</v>
      </c>
      <c r="BG1018">
        <v>1657134200.27857</v>
      </c>
      <c r="BH1018">
        <v>1032.96892857143</v>
      </c>
      <c r="BI1018">
        <v>1079.00428571429</v>
      </c>
      <c r="BJ1018">
        <v>22.8032035714286</v>
      </c>
      <c r="BK1018">
        <v>19.6812285714286</v>
      </c>
      <c r="BL1018">
        <v>1018.96325</v>
      </c>
      <c r="BM1018">
        <v>22.6100607142857</v>
      </c>
      <c r="BN1018">
        <v>499.992857142857</v>
      </c>
      <c r="BO1018">
        <v>73.8790535714286</v>
      </c>
      <c r="BP1018">
        <v>0.0563291357142857</v>
      </c>
      <c r="BQ1018">
        <v>26.0616035714286</v>
      </c>
      <c r="BR1018">
        <v>26.957125</v>
      </c>
      <c r="BS1018">
        <v>999.9</v>
      </c>
      <c r="BT1018">
        <v>0</v>
      </c>
      <c r="BU1018">
        <v>0</v>
      </c>
      <c r="BV1018">
        <v>9997.14285714286</v>
      </c>
      <c r="BW1018">
        <v>0</v>
      </c>
      <c r="BX1018">
        <v>1459.73464285714</v>
      </c>
      <c r="BY1018">
        <v>-46.0346714285714</v>
      </c>
      <c r="BZ1018">
        <v>1057.07321428571</v>
      </c>
      <c r="CA1018">
        <v>1100.66464285714</v>
      </c>
      <c r="CB1018">
        <v>3.12199321428571</v>
      </c>
      <c r="CC1018">
        <v>1079.00428571429</v>
      </c>
      <c r="CD1018">
        <v>19.6812285714286</v>
      </c>
      <c r="CE1018">
        <v>1.68468035714286</v>
      </c>
      <c r="CF1018">
        <v>1.45403</v>
      </c>
      <c r="CG1018">
        <v>14.7559785714286</v>
      </c>
      <c r="CH1018">
        <v>12.4929428571429</v>
      </c>
      <c r="CI1018">
        <v>2000.005</v>
      </c>
      <c r="CJ1018">
        <v>0.979995892857143</v>
      </c>
      <c r="CK1018">
        <v>0.0200045107142857</v>
      </c>
      <c r="CL1018">
        <v>0</v>
      </c>
      <c r="CM1018">
        <v>2.3022</v>
      </c>
      <c r="CN1018">
        <v>0</v>
      </c>
      <c r="CO1018">
        <v>8027.65071428571</v>
      </c>
      <c r="CP1018">
        <v>17300.1857142857</v>
      </c>
      <c r="CQ1018">
        <v>46.375</v>
      </c>
      <c r="CR1018">
        <v>47.09575</v>
      </c>
      <c r="CS1018">
        <v>46.25</v>
      </c>
      <c r="CT1018">
        <v>45.437</v>
      </c>
      <c r="CU1018">
        <v>45.187</v>
      </c>
      <c r="CV1018">
        <v>1959.995</v>
      </c>
      <c r="CW1018">
        <v>40.0103571428571</v>
      </c>
      <c r="CX1018">
        <v>0</v>
      </c>
      <c r="CY1018">
        <v>1657134188.5</v>
      </c>
      <c r="CZ1018">
        <v>0</v>
      </c>
      <c r="DA1018">
        <v>0</v>
      </c>
      <c r="DB1018" t="s">
        <v>356</v>
      </c>
      <c r="DC1018">
        <v>1656081770.5</v>
      </c>
      <c r="DD1018">
        <v>1655399214.6</v>
      </c>
      <c r="DE1018">
        <v>0</v>
      </c>
      <c r="DF1018">
        <v>0.134</v>
      </c>
      <c r="DG1018">
        <v>-0.06</v>
      </c>
      <c r="DH1018">
        <v>9.331</v>
      </c>
      <c r="DI1018">
        <v>0.511</v>
      </c>
      <c r="DJ1018">
        <v>421</v>
      </c>
      <c r="DK1018">
        <v>25</v>
      </c>
      <c r="DL1018">
        <v>1.93</v>
      </c>
      <c r="DM1018">
        <v>0.15</v>
      </c>
      <c r="DN1018">
        <v>-45.9680075</v>
      </c>
      <c r="DO1018">
        <v>-1.57144953095673</v>
      </c>
      <c r="DP1018">
        <v>0.497110409963169</v>
      </c>
      <c r="DQ1018">
        <v>0</v>
      </c>
      <c r="DR1018">
        <v>3.09809575</v>
      </c>
      <c r="DS1018">
        <v>0.721955459662284</v>
      </c>
      <c r="DT1018">
        <v>0.0863849253309714</v>
      </c>
      <c r="DU1018">
        <v>0</v>
      </c>
      <c r="DV1018">
        <v>0</v>
      </c>
      <c r="DW1018">
        <v>2</v>
      </c>
      <c r="DX1018" t="s">
        <v>367</v>
      </c>
      <c r="DY1018">
        <v>2.96524</v>
      </c>
      <c r="DZ1018">
        <v>2.71074</v>
      </c>
      <c r="EA1018">
        <v>0.139818</v>
      </c>
      <c r="EB1018">
        <v>0.144842</v>
      </c>
      <c r="EC1018">
        <v>0.0809865</v>
      </c>
      <c r="ED1018">
        <v>0.0729238</v>
      </c>
      <c r="EE1018">
        <v>33178.5</v>
      </c>
      <c r="EF1018">
        <v>36041.2</v>
      </c>
      <c r="EG1018">
        <v>35001.8</v>
      </c>
      <c r="EH1018">
        <v>38276.2</v>
      </c>
      <c r="EI1018">
        <v>45711.9</v>
      </c>
      <c r="EJ1018">
        <v>51273.5</v>
      </c>
      <c r="EK1018">
        <v>54818.2</v>
      </c>
      <c r="EL1018">
        <v>61422.5</v>
      </c>
      <c r="EM1018">
        <v>1.8842</v>
      </c>
      <c r="EN1018">
        <v>2.0212</v>
      </c>
      <c r="EO1018">
        <v>0.0393391</v>
      </c>
      <c r="EP1018">
        <v>0</v>
      </c>
      <c r="EQ1018">
        <v>26.3293</v>
      </c>
      <c r="ER1018">
        <v>999.9</v>
      </c>
      <c r="ES1018">
        <v>33.763</v>
      </c>
      <c r="ET1018">
        <v>39.891</v>
      </c>
      <c r="EU1018">
        <v>33.6863</v>
      </c>
      <c r="EV1018">
        <v>55.7134</v>
      </c>
      <c r="EW1018">
        <v>35.4808</v>
      </c>
      <c r="EX1018">
        <v>2</v>
      </c>
      <c r="EY1018">
        <v>0.642073</v>
      </c>
      <c r="EZ1018">
        <v>9.28105</v>
      </c>
      <c r="FA1018">
        <v>19.9202</v>
      </c>
      <c r="FB1018">
        <v>5.19812</v>
      </c>
      <c r="FC1018">
        <v>12.0123</v>
      </c>
      <c r="FD1018">
        <v>4.9756</v>
      </c>
      <c r="FE1018">
        <v>3.294</v>
      </c>
      <c r="FF1018">
        <v>9999</v>
      </c>
      <c r="FG1018">
        <v>9999</v>
      </c>
      <c r="FH1018">
        <v>9999</v>
      </c>
      <c r="FI1018">
        <v>554.5</v>
      </c>
      <c r="FJ1018">
        <v>1.8631</v>
      </c>
      <c r="FK1018">
        <v>1.8678</v>
      </c>
      <c r="FL1018">
        <v>1.86752</v>
      </c>
      <c r="FM1018">
        <v>1.86874</v>
      </c>
      <c r="FN1018">
        <v>1.86951</v>
      </c>
      <c r="FO1018">
        <v>1.86554</v>
      </c>
      <c r="FP1018">
        <v>1.86655</v>
      </c>
      <c r="FQ1018">
        <v>1.86798</v>
      </c>
      <c r="FR1018">
        <v>5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14.19</v>
      </c>
      <c r="GF1018">
        <v>0.1932</v>
      </c>
      <c r="GG1018">
        <v>5.21543574155078</v>
      </c>
      <c r="GH1018">
        <v>0.0100486214095962</v>
      </c>
      <c r="GI1018">
        <v>-1.74255938316833e-06</v>
      </c>
      <c r="GJ1018">
        <v>3.40457676646056e-10</v>
      </c>
      <c r="GK1018">
        <v>0.193157098174064</v>
      </c>
      <c r="GL1018">
        <v>0</v>
      </c>
      <c r="GM1018">
        <v>0</v>
      </c>
      <c r="GN1018">
        <v>0</v>
      </c>
      <c r="GO1018">
        <v>-4</v>
      </c>
      <c r="GP1018">
        <v>2214</v>
      </c>
      <c r="GQ1018">
        <v>1</v>
      </c>
      <c r="GR1018">
        <v>18</v>
      </c>
      <c r="GS1018">
        <v>17540.6</v>
      </c>
      <c r="GT1018">
        <v>28916.6</v>
      </c>
      <c r="GU1018">
        <v>2.89429</v>
      </c>
      <c r="GV1018">
        <v>2.65747</v>
      </c>
      <c r="GW1018">
        <v>2.24854</v>
      </c>
      <c r="GX1018">
        <v>2.73071</v>
      </c>
      <c r="GY1018">
        <v>1.99585</v>
      </c>
      <c r="GZ1018">
        <v>2.35229</v>
      </c>
      <c r="HA1018">
        <v>42.4038</v>
      </c>
      <c r="HB1018">
        <v>13.9744</v>
      </c>
      <c r="HC1018">
        <v>18</v>
      </c>
      <c r="HD1018">
        <v>501.277</v>
      </c>
      <c r="HE1018">
        <v>596.424</v>
      </c>
      <c r="HF1018">
        <v>15.5458</v>
      </c>
      <c r="HG1018">
        <v>34.8404</v>
      </c>
      <c r="HH1018">
        <v>29.9999</v>
      </c>
      <c r="HI1018">
        <v>34.7954</v>
      </c>
      <c r="HJ1018">
        <v>34.7126</v>
      </c>
      <c r="HK1018">
        <v>57.9132</v>
      </c>
      <c r="HL1018">
        <v>37.944</v>
      </c>
      <c r="HM1018">
        <v>0</v>
      </c>
      <c r="HN1018">
        <v>15.2671</v>
      </c>
      <c r="HO1018">
        <v>1125.38</v>
      </c>
      <c r="HP1018">
        <v>19.6043</v>
      </c>
      <c r="HQ1018">
        <v>101.614</v>
      </c>
      <c r="HR1018">
        <v>102.22</v>
      </c>
    </row>
    <row r="1019" spans="1:226">
      <c r="A1019">
        <v>1003</v>
      </c>
      <c r="B1019">
        <v>1657134213.6</v>
      </c>
      <c r="C1019">
        <v>14181</v>
      </c>
      <c r="D1019" t="s">
        <v>2373</v>
      </c>
      <c r="E1019" t="s">
        <v>2374</v>
      </c>
      <c r="F1019">
        <v>5</v>
      </c>
      <c r="G1019" t="s">
        <v>2244</v>
      </c>
      <c r="H1019" t="s">
        <v>354</v>
      </c>
      <c r="I1019">
        <v>1657134205.85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1135.76885216457</v>
      </c>
      <c r="AK1019">
        <v>1100.65460606061</v>
      </c>
      <c r="AL1019">
        <v>3.41105034559906</v>
      </c>
      <c r="AM1019">
        <v>66.8954142111081</v>
      </c>
      <c r="AN1019">
        <f>(AP1019 - AO1019 + BO1019*1E3/(8.314*(BQ1019+273.15)) * AR1019/BN1019 * AQ1019) * BN1019/(100*BB1019) * 1000/(1000 - AP1019)</f>
        <v>0</v>
      </c>
      <c r="AO1019">
        <v>19.4939726636447</v>
      </c>
      <c r="AP1019">
        <v>22.7227581818182</v>
      </c>
      <c r="AQ1019">
        <v>-0.0058350589242862</v>
      </c>
      <c r="AR1019">
        <v>77.468627987597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6</v>
      </c>
      <c r="BC1019">
        <v>0.5</v>
      </c>
      <c r="BD1019" t="s">
        <v>355</v>
      </c>
      <c r="BE1019">
        <v>2</v>
      </c>
      <c r="BF1019" t="b">
        <v>1</v>
      </c>
      <c r="BG1019">
        <v>1657134205.85</v>
      </c>
      <c r="BH1019">
        <v>1051.50928571429</v>
      </c>
      <c r="BI1019">
        <v>1097.88785714286</v>
      </c>
      <c r="BJ1019">
        <v>22.7760857142857</v>
      </c>
      <c r="BK1019">
        <v>19.5913714285714</v>
      </c>
      <c r="BL1019">
        <v>1037.36571428571</v>
      </c>
      <c r="BM1019">
        <v>22.5829392857143</v>
      </c>
      <c r="BN1019">
        <v>499.997642857143</v>
      </c>
      <c r="BO1019">
        <v>73.8782857142857</v>
      </c>
      <c r="BP1019">
        <v>0.056235675</v>
      </c>
      <c r="BQ1019">
        <v>26.0700035714286</v>
      </c>
      <c r="BR1019">
        <v>26.9658535714286</v>
      </c>
      <c r="BS1019">
        <v>999.9</v>
      </c>
      <c r="BT1019">
        <v>0</v>
      </c>
      <c r="BU1019">
        <v>0</v>
      </c>
      <c r="BV1019">
        <v>10003.75</v>
      </c>
      <c r="BW1019">
        <v>0</v>
      </c>
      <c r="BX1019">
        <v>1421.90535714286</v>
      </c>
      <c r="BY1019">
        <v>-46.3773392857143</v>
      </c>
      <c r="BZ1019">
        <v>1076.01714285714</v>
      </c>
      <c r="CA1019">
        <v>1119.82535714286</v>
      </c>
      <c r="CB1019">
        <v>3.18472428571429</v>
      </c>
      <c r="CC1019">
        <v>1097.88785714286</v>
      </c>
      <c r="CD1019">
        <v>19.5913714285714</v>
      </c>
      <c r="CE1019">
        <v>1.68265928571429</v>
      </c>
      <c r="CF1019">
        <v>1.44737678571429</v>
      </c>
      <c r="CG1019">
        <v>14.7373571428571</v>
      </c>
      <c r="CH1019">
        <v>12.4231142857143</v>
      </c>
      <c r="CI1019">
        <v>1999.98285714286</v>
      </c>
      <c r="CJ1019">
        <v>0.979995892857143</v>
      </c>
      <c r="CK1019">
        <v>0.0200045107142857</v>
      </c>
      <c r="CL1019">
        <v>0</v>
      </c>
      <c r="CM1019">
        <v>2.33362857142857</v>
      </c>
      <c r="CN1019">
        <v>0</v>
      </c>
      <c r="CO1019">
        <v>7996.11642857143</v>
      </c>
      <c r="CP1019">
        <v>17300</v>
      </c>
      <c r="CQ1019">
        <v>46.375</v>
      </c>
      <c r="CR1019">
        <v>47.11825</v>
      </c>
      <c r="CS1019">
        <v>46.2522142857143</v>
      </c>
      <c r="CT1019">
        <v>45.45725</v>
      </c>
      <c r="CU1019">
        <v>45.187</v>
      </c>
      <c r="CV1019">
        <v>1959.97285714286</v>
      </c>
      <c r="CW1019">
        <v>40.0103571428571</v>
      </c>
      <c r="CX1019">
        <v>0</v>
      </c>
      <c r="CY1019">
        <v>1657134193.9</v>
      </c>
      <c r="CZ1019">
        <v>0</v>
      </c>
      <c r="DA1019">
        <v>0</v>
      </c>
      <c r="DB1019" t="s">
        <v>356</v>
      </c>
      <c r="DC1019">
        <v>1656081770.5</v>
      </c>
      <c r="DD1019">
        <v>1655399214.6</v>
      </c>
      <c r="DE1019">
        <v>0</v>
      </c>
      <c r="DF1019">
        <v>0.134</v>
      </c>
      <c r="DG1019">
        <v>-0.06</v>
      </c>
      <c r="DH1019">
        <v>9.331</v>
      </c>
      <c r="DI1019">
        <v>0.511</v>
      </c>
      <c r="DJ1019">
        <v>421</v>
      </c>
      <c r="DK1019">
        <v>25</v>
      </c>
      <c r="DL1019">
        <v>1.93</v>
      </c>
      <c r="DM1019">
        <v>0.15</v>
      </c>
      <c r="DN1019">
        <v>-46.1991925</v>
      </c>
      <c r="DO1019">
        <v>-2.74559212007501</v>
      </c>
      <c r="DP1019">
        <v>0.558881213402052</v>
      </c>
      <c r="DQ1019">
        <v>0</v>
      </c>
      <c r="DR1019">
        <v>3.15377225</v>
      </c>
      <c r="DS1019">
        <v>0.786788780487798</v>
      </c>
      <c r="DT1019">
        <v>0.0936389837484234</v>
      </c>
      <c r="DU1019">
        <v>0</v>
      </c>
      <c r="DV1019">
        <v>0</v>
      </c>
      <c r="DW1019">
        <v>2</v>
      </c>
      <c r="DX1019" t="s">
        <v>367</v>
      </c>
      <c r="DY1019">
        <v>2.96556</v>
      </c>
      <c r="DZ1019">
        <v>2.71043</v>
      </c>
      <c r="EA1019">
        <v>0.141408</v>
      </c>
      <c r="EB1019">
        <v>0.146373</v>
      </c>
      <c r="EC1019">
        <v>0.0808892</v>
      </c>
      <c r="ED1019">
        <v>0.073193</v>
      </c>
      <c r="EE1019">
        <v>33117.7</v>
      </c>
      <c r="EF1019">
        <v>35976.4</v>
      </c>
      <c r="EG1019">
        <v>35002.3</v>
      </c>
      <c r="EH1019">
        <v>38275.9</v>
      </c>
      <c r="EI1019">
        <v>45717.6</v>
      </c>
      <c r="EJ1019">
        <v>51259.1</v>
      </c>
      <c r="EK1019">
        <v>54819.2</v>
      </c>
      <c r="EL1019">
        <v>61423.1</v>
      </c>
      <c r="EM1019">
        <v>1.8848</v>
      </c>
      <c r="EN1019">
        <v>2.0212</v>
      </c>
      <c r="EO1019">
        <v>0.0383854</v>
      </c>
      <c r="EP1019">
        <v>0</v>
      </c>
      <c r="EQ1019">
        <v>26.3408</v>
      </c>
      <c r="ER1019">
        <v>999.9</v>
      </c>
      <c r="ES1019">
        <v>33.763</v>
      </c>
      <c r="ET1019">
        <v>39.881</v>
      </c>
      <c r="EU1019">
        <v>33.6668</v>
      </c>
      <c r="EV1019">
        <v>55.3034</v>
      </c>
      <c r="EW1019">
        <v>35.4928</v>
      </c>
      <c r="EX1019">
        <v>2</v>
      </c>
      <c r="EY1019">
        <v>0.642134</v>
      </c>
      <c r="EZ1019">
        <v>9.28105</v>
      </c>
      <c r="FA1019">
        <v>19.9202</v>
      </c>
      <c r="FB1019">
        <v>5.20052</v>
      </c>
      <c r="FC1019">
        <v>12.0123</v>
      </c>
      <c r="FD1019">
        <v>4.9756</v>
      </c>
      <c r="FE1019">
        <v>3.294</v>
      </c>
      <c r="FF1019">
        <v>9999</v>
      </c>
      <c r="FG1019">
        <v>9999</v>
      </c>
      <c r="FH1019">
        <v>9999</v>
      </c>
      <c r="FI1019">
        <v>554.5</v>
      </c>
      <c r="FJ1019">
        <v>1.8631</v>
      </c>
      <c r="FK1019">
        <v>1.86774</v>
      </c>
      <c r="FL1019">
        <v>1.86752</v>
      </c>
      <c r="FM1019">
        <v>1.86874</v>
      </c>
      <c r="FN1019">
        <v>1.86951</v>
      </c>
      <c r="FO1019">
        <v>1.86554</v>
      </c>
      <c r="FP1019">
        <v>1.86655</v>
      </c>
      <c r="FQ1019">
        <v>1.86789</v>
      </c>
      <c r="FR1019">
        <v>5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14.34</v>
      </c>
      <c r="GF1019">
        <v>0.1931</v>
      </c>
      <c r="GG1019">
        <v>5.21543574155078</v>
      </c>
      <c r="GH1019">
        <v>0.0100486214095962</v>
      </c>
      <c r="GI1019">
        <v>-1.74255938316833e-06</v>
      </c>
      <c r="GJ1019">
        <v>3.40457676646056e-10</v>
      </c>
      <c r="GK1019">
        <v>0.193157098174064</v>
      </c>
      <c r="GL1019">
        <v>0</v>
      </c>
      <c r="GM1019">
        <v>0</v>
      </c>
      <c r="GN1019">
        <v>0</v>
      </c>
      <c r="GO1019">
        <v>-4</v>
      </c>
      <c r="GP1019">
        <v>2214</v>
      </c>
      <c r="GQ1019">
        <v>1</v>
      </c>
      <c r="GR1019">
        <v>18</v>
      </c>
      <c r="GS1019">
        <v>17540.7</v>
      </c>
      <c r="GT1019">
        <v>28916.7</v>
      </c>
      <c r="GU1019">
        <v>2.93213</v>
      </c>
      <c r="GV1019">
        <v>2.66357</v>
      </c>
      <c r="GW1019">
        <v>2.24854</v>
      </c>
      <c r="GX1019">
        <v>2.73071</v>
      </c>
      <c r="GY1019">
        <v>1.99585</v>
      </c>
      <c r="GZ1019">
        <v>2.32788</v>
      </c>
      <c r="HA1019">
        <v>42.4038</v>
      </c>
      <c r="HB1019">
        <v>13.9482</v>
      </c>
      <c r="HC1019">
        <v>18</v>
      </c>
      <c r="HD1019">
        <v>501.661</v>
      </c>
      <c r="HE1019">
        <v>596.377</v>
      </c>
      <c r="HF1019">
        <v>15.561</v>
      </c>
      <c r="HG1019">
        <v>34.8372</v>
      </c>
      <c r="HH1019">
        <v>30</v>
      </c>
      <c r="HI1019">
        <v>34.7922</v>
      </c>
      <c r="HJ1019">
        <v>34.7082</v>
      </c>
      <c r="HK1019">
        <v>58.6777</v>
      </c>
      <c r="HL1019">
        <v>37.661</v>
      </c>
      <c r="HM1019">
        <v>0</v>
      </c>
      <c r="HN1019">
        <v>15.2658</v>
      </c>
      <c r="HO1019">
        <v>1138.81</v>
      </c>
      <c r="HP1019">
        <v>19.6163</v>
      </c>
      <c r="HQ1019">
        <v>101.615</v>
      </c>
      <c r="HR1019">
        <v>102.221</v>
      </c>
    </row>
    <row r="1020" spans="1:226">
      <c r="A1020">
        <v>1004</v>
      </c>
      <c r="B1020">
        <v>1657134218.1</v>
      </c>
      <c r="C1020">
        <v>14185.5</v>
      </c>
      <c r="D1020" t="s">
        <v>2375</v>
      </c>
      <c r="E1020" t="s">
        <v>2376</v>
      </c>
      <c r="F1020">
        <v>5</v>
      </c>
      <c r="G1020" t="s">
        <v>2244</v>
      </c>
      <c r="H1020" t="s">
        <v>354</v>
      </c>
      <c r="I1020">
        <v>1657134210.27857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1150.99495884441</v>
      </c>
      <c r="AK1020">
        <v>1116.22763636364</v>
      </c>
      <c r="AL1020">
        <v>3.44361048700587</v>
      </c>
      <c r="AM1020">
        <v>66.8954142111081</v>
      </c>
      <c r="AN1020">
        <f>(AP1020 - AO1020 + BO1020*1E3/(8.314*(BQ1020+273.15)) * AR1020/BN1020 * AQ1020) * BN1020/(100*BB1020) * 1000/(1000 - AP1020)</f>
        <v>0</v>
      </c>
      <c r="AO1020">
        <v>19.6093494799327</v>
      </c>
      <c r="AP1020">
        <v>22.7302260606061</v>
      </c>
      <c r="AQ1020">
        <v>0.00182551309660169</v>
      </c>
      <c r="AR1020">
        <v>77.468627987597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6</v>
      </c>
      <c r="BC1020">
        <v>0.5</v>
      </c>
      <c r="BD1020" t="s">
        <v>355</v>
      </c>
      <c r="BE1020">
        <v>2</v>
      </c>
      <c r="BF1020" t="b">
        <v>1</v>
      </c>
      <c r="BG1020">
        <v>1657134210.27857</v>
      </c>
      <c r="BH1020">
        <v>1066.31214285714</v>
      </c>
      <c r="BI1020">
        <v>1112.67</v>
      </c>
      <c r="BJ1020">
        <v>22.7518321428571</v>
      </c>
      <c r="BK1020">
        <v>19.5558178571429</v>
      </c>
      <c r="BL1020">
        <v>1052.05892857143</v>
      </c>
      <c r="BM1020">
        <v>22.5586857142857</v>
      </c>
      <c r="BN1020">
        <v>500.010321428571</v>
      </c>
      <c r="BO1020">
        <v>73.8780964285714</v>
      </c>
      <c r="BP1020">
        <v>0.0563145857142857</v>
      </c>
      <c r="BQ1020">
        <v>26.0761357142857</v>
      </c>
      <c r="BR1020">
        <v>26.9750571428571</v>
      </c>
      <c r="BS1020">
        <v>999.9</v>
      </c>
      <c r="BT1020">
        <v>0</v>
      </c>
      <c r="BU1020">
        <v>0</v>
      </c>
      <c r="BV1020">
        <v>10001.9642857143</v>
      </c>
      <c r="BW1020">
        <v>0</v>
      </c>
      <c r="BX1020">
        <v>1401.47392857143</v>
      </c>
      <c r="BY1020">
        <v>-46.3559035714286</v>
      </c>
      <c r="BZ1020">
        <v>1091.13821428571</v>
      </c>
      <c r="CA1020">
        <v>1134.86285714286</v>
      </c>
      <c r="CB1020">
        <v>3.19601928571429</v>
      </c>
      <c r="CC1020">
        <v>1112.67</v>
      </c>
      <c r="CD1020">
        <v>19.5558178571429</v>
      </c>
      <c r="CE1020">
        <v>1.68086321428571</v>
      </c>
      <c r="CF1020">
        <v>1.44474642857143</v>
      </c>
      <c r="CG1020">
        <v>14.7208071428571</v>
      </c>
      <c r="CH1020">
        <v>12.3955571428571</v>
      </c>
      <c r="CI1020">
        <v>1999.98428571429</v>
      </c>
      <c r="CJ1020">
        <v>0.979996214285714</v>
      </c>
      <c r="CK1020">
        <v>0.0200041714285714</v>
      </c>
      <c r="CL1020">
        <v>0</v>
      </c>
      <c r="CM1020">
        <v>2.32904642857143</v>
      </c>
      <c r="CN1020">
        <v>0</v>
      </c>
      <c r="CO1020">
        <v>7978.55785714286</v>
      </c>
      <c r="CP1020">
        <v>17300</v>
      </c>
      <c r="CQ1020">
        <v>46.375</v>
      </c>
      <c r="CR1020">
        <v>47.125</v>
      </c>
      <c r="CS1020">
        <v>46.2610714285714</v>
      </c>
      <c r="CT1020">
        <v>45.47525</v>
      </c>
      <c r="CU1020">
        <v>45.187</v>
      </c>
      <c r="CV1020">
        <v>1959.97428571429</v>
      </c>
      <c r="CW1020">
        <v>40.01</v>
      </c>
      <c r="CX1020">
        <v>0</v>
      </c>
      <c r="CY1020">
        <v>1657134198.7</v>
      </c>
      <c r="CZ1020">
        <v>0</v>
      </c>
      <c r="DA1020">
        <v>0</v>
      </c>
      <c r="DB1020" t="s">
        <v>356</v>
      </c>
      <c r="DC1020">
        <v>1656081770.5</v>
      </c>
      <c r="DD1020">
        <v>1655399214.6</v>
      </c>
      <c r="DE1020">
        <v>0</v>
      </c>
      <c r="DF1020">
        <v>0.134</v>
      </c>
      <c r="DG1020">
        <v>-0.06</v>
      </c>
      <c r="DH1020">
        <v>9.331</v>
      </c>
      <c r="DI1020">
        <v>0.511</v>
      </c>
      <c r="DJ1020">
        <v>421</v>
      </c>
      <c r="DK1020">
        <v>25</v>
      </c>
      <c r="DL1020">
        <v>1.93</v>
      </c>
      <c r="DM1020">
        <v>0.15</v>
      </c>
      <c r="DN1020">
        <v>-46.3092075</v>
      </c>
      <c r="DO1020">
        <v>-0.863307692307589</v>
      </c>
      <c r="DP1020">
        <v>0.495039104206678</v>
      </c>
      <c r="DQ1020">
        <v>0</v>
      </c>
      <c r="DR1020">
        <v>3.16751675</v>
      </c>
      <c r="DS1020">
        <v>0.181632157598496</v>
      </c>
      <c r="DT1020">
        <v>0.0803559628897414</v>
      </c>
      <c r="DU1020">
        <v>0</v>
      </c>
      <c r="DV1020">
        <v>0</v>
      </c>
      <c r="DW1020">
        <v>2</v>
      </c>
      <c r="DX1020" t="s">
        <v>367</v>
      </c>
      <c r="DY1020">
        <v>2.96545</v>
      </c>
      <c r="DZ1020">
        <v>2.71016</v>
      </c>
      <c r="EA1020">
        <v>0.142673</v>
      </c>
      <c r="EB1020">
        <v>0.147623</v>
      </c>
      <c r="EC1020">
        <v>0.0809085</v>
      </c>
      <c r="ED1020">
        <v>0.0732237</v>
      </c>
      <c r="EE1020">
        <v>33069.1</v>
      </c>
      <c r="EF1020">
        <v>35923.4</v>
      </c>
      <c r="EG1020">
        <v>35002.6</v>
      </c>
      <c r="EH1020">
        <v>38275.7</v>
      </c>
      <c r="EI1020">
        <v>45715.9</v>
      </c>
      <c r="EJ1020">
        <v>51257</v>
      </c>
      <c r="EK1020">
        <v>54818.2</v>
      </c>
      <c r="EL1020">
        <v>61422.6</v>
      </c>
      <c r="EM1020">
        <v>1.884</v>
      </c>
      <c r="EN1020">
        <v>2.0212</v>
      </c>
      <c r="EO1020">
        <v>0.038296</v>
      </c>
      <c r="EP1020">
        <v>0</v>
      </c>
      <c r="EQ1020">
        <v>26.3515</v>
      </c>
      <c r="ER1020">
        <v>999.9</v>
      </c>
      <c r="ES1020">
        <v>33.763</v>
      </c>
      <c r="ET1020">
        <v>39.891</v>
      </c>
      <c r="EU1020">
        <v>33.6847</v>
      </c>
      <c r="EV1020">
        <v>55.4634</v>
      </c>
      <c r="EW1020">
        <v>35.4527</v>
      </c>
      <c r="EX1020">
        <v>2</v>
      </c>
      <c r="EY1020">
        <v>0.642012</v>
      </c>
      <c r="EZ1020">
        <v>9.28105</v>
      </c>
      <c r="FA1020">
        <v>19.9204</v>
      </c>
      <c r="FB1020">
        <v>5.19932</v>
      </c>
      <c r="FC1020">
        <v>12.0135</v>
      </c>
      <c r="FD1020">
        <v>4.976</v>
      </c>
      <c r="FE1020">
        <v>3.294</v>
      </c>
      <c r="FF1020">
        <v>9999</v>
      </c>
      <c r="FG1020">
        <v>9999</v>
      </c>
      <c r="FH1020">
        <v>9999</v>
      </c>
      <c r="FI1020">
        <v>554.5</v>
      </c>
      <c r="FJ1020">
        <v>1.8631</v>
      </c>
      <c r="FK1020">
        <v>1.86777</v>
      </c>
      <c r="FL1020">
        <v>1.86749</v>
      </c>
      <c r="FM1020">
        <v>1.86874</v>
      </c>
      <c r="FN1020">
        <v>1.86951</v>
      </c>
      <c r="FO1020">
        <v>1.86554</v>
      </c>
      <c r="FP1020">
        <v>1.86655</v>
      </c>
      <c r="FQ1020">
        <v>1.86798</v>
      </c>
      <c r="FR1020">
        <v>5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14.45</v>
      </c>
      <c r="GF1020">
        <v>0.1931</v>
      </c>
      <c r="GG1020">
        <v>5.21543574155078</v>
      </c>
      <c r="GH1020">
        <v>0.0100486214095962</v>
      </c>
      <c r="GI1020">
        <v>-1.74255938316833e-06</v>
      </c>
      <c r="GJ1020">
        <v>3.40457676646056e-10</v>
      </c>
      <c r="GK1020">
        <v>0.193157098174064</v>
      </c>
      <c r="GL1020">
        <v>0</v>
      </c>
      <c r="GM1020">
        <v>0</v>
      </c>
      <c r="GN1020">
        <v>0</v>
      </c>
      <c r="GO1020">
        <v>-4</v>
      </c>
      <c r="GP1020">
        <v>2214</v>
      </c>
      <c r="GQ1020">
        <v>1</v>
      </c>
      <c r="GR1020">
        <v>18</v>
      </c>
      <c r="GS1020">
        <v>17540.8</v>
      </c>
      <c r="GT1020">
        <v>28916.7</v>
      </c>
      <c r="GU1020">
        <v>2.96143</v>
      </c>
      <c r="GV1020">
        <v>2.66357</v>
      </c>
      <c r="GW1020">
        <v>2.24854</v>
      </c>
      <c r="GX1020">
        <v>2.73071</v>
      </c>
      <c r="GY1020">
        <v>1.99585</v>
      </c>
      <c r="GZ1020">
        <v>2.3291</v>
      </c>
      <c r="HA1020">
        <v>42.4038</v>
      </c>
      <c r="HB1020">
        <v>13.9482</v>
      </c>
      <c r="HC1020">
        <v>18</v>
      </c>
      <c r="HD1020">
        <v>501.085</v>
      </c>
      <c r="HE1020">
        <v>596.359</v>
      </c>
      <c r="HF1020">
        <v>15.575</v>
      </c>
      <c r="HG1020">
        <v>34.8372</v>
      </c>
      <c r="HH1020">
        <v>29.9999</v>
      </c>
      <c r="HI1020">
        <v>34.789</v>
      </c>
      <c r="HJ1020">
        <v>34.7057</v>
      </c>
      <c r="HK1020">
        <v>59.2566</v>
      </c>
      <c r="HL1020">
        <v>37.661</v>
      </c>
      <c r="HM1020">
        <v>0</v>
      </c>
      <c r="HN1020">
        <v>15.2617</v>
      </c>
      <c r="HO1020">
        <v>1158.96</v>
      </c>
      <c r="HP1020">
        <v>19.6059</v>
      </c>
      <c r="HQ1020">
        <v>101.615</v>
      </c>
      <c r="HR1020">
        <v>102.22</v>
      </c>
    </row>
    <row r="1021" spans="1:226">
      <c r="A1021">
        <v>1005</v>
      </c>
      <c r="B1021">
        <v>1657134223.6</v>
      </c>
      <c r="C1021">
        <v>14191</v>
      </c>
      <c r="D1021" t="s">
        <v>2377</v>
      </c>
      <c r="E1021" t="s">
        <v>2378</v>
      </c>
      <c r="F1021">
        <v>5</v>
      </c>
      <c r="G1021" t="s">
        <v>2244</v>
      </c>
      <c r="H1021" t="s">
        <v>354</v>
      </c>
      <c r="I1021">
        <v>1657134215.85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1170.18320378706</v>
      </c>
      <c r="AK1021">
        <v>1134.65406060606</v>
      </c>
      <c r="AL1021">
        <v>3.41103723684199</v>
      </c>
      <c r="AM1021">
        <v>66.8954142111081</v>
      </c>
      <c r="AN1021">
        <f>(AP1021 - AO1021 + BO1021*1E3/(8.314*(BQ1021+273.15)) * AR1021/BN1021 * AQ1021) * BN1021/(100*BB1021) * 1000/(1000 - AP1021)</f>
        <v>0</v>
      </c>
      <c r="AO1021">
        <v>19.6168765243376</v>
      </c>
      <c r="AP1021">
        <v>22.7396242424242</v>
      </c>
      <c r="AQ1021">
        <v>0.00023486599403368</v>
      </c>
      <c r="AR1021">
        <v>77.468627987597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6</v>
      </c>
      <c r="BC1021">
        <v>0.5</v>
      </c>
      <c r="BD1021" t="s">
        <v>355</v>
      </c>
      <c r="BE1021">
        <v>2</v>
      </c>
      <c r="BF1021" t="b">
        <v>1</v>
      </c>
      <c r="BG1021">
        <v>1657134215.85</v>
      </c>
      <c r="BH1021">
        <v>1084.82392857143</v>
      </c>
      <c r="BI1021">
        <v>1131.48107142857</v>
      </c>
      <c r="BJ1021">
        <v>22.7337</v>
      </c>
      <c r="BK1021">
        <v>19.5800178571429</v>
      </c>
      <c r="BL1021">
        <v>1070.43178571429</v>
      </c>
      <c r="BM1021">
        <v>22.54055</v>
      </c>
      <c r="BN1021">
        <v>500.002678571429</v>
      </c>
      <c r="BO1021">
        <v>73.8778785714286</v>
      </c>
      <c r="BP1021">
        <v>0.0561911035714286</v>
      </c>
      <c r="BQ1021">
        <v>26.0855785714286</v>
      </c>
      <c r="BR1021">
        <v>26.9784107142857</v>
      </c>
      <c r="BS1021">
        <v>999.9</v>
      </c>
      <c r="BT1021">
        <v>0</v>
      </c>
      <c r="BU1021">
        <v>0</v>
      </c>
      <c r="BV1021">
        <v>9997.85714285714</v>
      </c>
      <c r="BW1021">
        <v>0</v>
      </c>
      <c r="BX1021">
        <v>1421.10071428571</v>
      </c>
      <c r="BY1021">
        <v>-46.6559428571429</v>
      </c>
      <c r="BZ1021">
        <v>1110.06</v>
      </c>
      <c r="CA1021">
        <v>1154.07821428571</v>
      </c>
      <c r="CB1021">
        <v>3.15368321428571</v>
      </c>
      <c r="CC1021">
        <v>1131.48107142857</v>
      </c>
      <c r="CD1021">
        <v>19.5800178571429</v>
      </c>
      <c r="CE1021">
        <v>1.67951821428571</v>
      </c>
      <c r="CF1021">
        <v>1.44653035714286</v>
      </c>
      <c r="CG1021">
        <v>14.7084035714286</v>
      </c>
      <c r="CH1021">
        <v>12.41435</v>
      </c>
      <c r="CI1021">
        <v>1999.98428571429</v>
      </c>
      <c r="CJ1021">
        <v>0.979996428571429</v>
      </c>
      <c r="CK1021">
        <v>0.0200039428571429</v>
      </c>
      <c r="CL1021">
        <v>0</v>
      </c>
      <c r="CM1021">
        <v>2.28272857142857</v>
      </c>
      <c r="CN1021">
        <v>0</v>
      </c>
      <c r="CO1021">
        <v>7978.79785714286</v>
      </c>
      <c r="CP1021">
        <v>17300</v>
      </c>
      <c r="CQ1021">
        <v>46.3838571428571</v>
      </c>
      <c r="CR1021">
        <v>47.1405</v>
      </c>
      <c r="CS1021">
        <v>46.2832142857143</v>
      </c>
      <c r="CT1021">
        <v>45.5021785714286</v>
      </c>
      <c r="CU1021">
        <v>45.187</v>
      </c>
      <c r="CV1021">
        <v>1959.97428571429</v>
      </c>
      <c r="CW1021">
        <v>40.01</v>
      </c>
      <c r="CX1021">
        <v>0</v>
      </c>
      <c r="CY1021">
        <v>1657134204.1</v>
      </c>
      <c r="CZ1021">
        <v>0</v>
      </c>
      <c r="DA1021">
        <v>0</v>
      </c>
      <c r="DB1021" t="s">
        <v>356</v>
      </c>
      <c r="DC1021">
        <v>1656081770.5</v>
      </c>
      <c r="DD1021">
        <v>1655399214.6</v>
      </c>
      <c r="DE1021">
        <v>0</v>
      </c>
      <c r="DF1021">
        <v>0.134</v>
      </c>
      <c r="DG1021">
        <v>-0.06</v>
      </c>
      <c r="DH1021">
        <v>9.331</v>
      </c>
      <c r="DI1021">
        <v>0.511</v>
      </c>
      <c r="DJ1021">
        <v>421</v>
      </c>
      <c r="DK1021">
        <v>25</v>
      </c>
      <c r="DL1021">
        <v>1.93</v>
      </c>
      <c r="DM1021">
        <v>0.15</v>
      </c>
      <c r="DN1021">
        <v>-46.45745</v>
      </c>
      <c r="DO1021">
        <v>-1.39956022514066</v>
      </c>
      <c r="DP1021">
        <v>0.513669951427958</v>
      </c>
      <c r="DQ1021">
        <v>0</v>
      </c>
      <c r="DR1021">
        <v>3.17890225</v>
      </c>
      <c r="DS1021">
        <v>-0.530870206378992</v>
      </c>
      <c r="DT1021">
        <v>0.0681995231467017</v>
      </c>
      <c r="DU1021">
        <v>0</v>
      </c>
      <c r="DV1021">
        <v>0</v>
      </c>
      <c r="DW1021">
        <v>2</v>
      </c>
      <c r="DX1021" t="s">
        <v>367</v>
      </c>
      <c r="DY1021">
        <v>2.96601</v>
      </c>
      <c r="DZ1021">
        <v>2.70982</v>
      </c>
      <c r="EA1021">
        <v>0.144191</v>
      </c>
      <c r="EB1021">
        <v>0.149174</v>
      </c>
      <c r="EC1021">
        <v>0.0809365</v>
      </c>
      <c r="ED1021">
        <v>0.0732159</v>
      </c>
      <c r="EE1021">
        <v>33009.9</v>
      </c>
      <c r="EF1021">
        <v>35858.1</v>
      </c>
      <c r="EG1021">
        <v>35002</v>
      </c>
      <c r="EH1021">
        <v>38275.8</v>
      </c>
      <c r="EI1021">
        <v>45714.8</v>
      </c>
      <c r="EJ1021">
        <v>51257.2</v>
      </c>
      <c r="EK1021">
        <v>54818.6</v>
      </c>
      <c r="EL1021">
        <v>61422.2</v>
      </c>
      <c r="EM1021">
        <v>1.8842</v>
      </c>
      <c r="EN1021">
        <v>2.021</v>
      </c>
      <c r="EO1021">
        <v>0.0380576</v>
      </c>
      <c r="EP1021">
        <v>0</v>
      </c>
      <c r="EQ1021">
        <v>26.3653</v>
      </c>
      <c r="ER1021">
        <v>999.9</v>
      </c>
      <c r="ES1021">
        <v>33.763</v>
      </c>
      <c r="ET1021">
        <v>39.881</v>
      </c>
      <c r="EU1021">
        <v>33.6686</v>
      </c>
      <c r="EV1021">
        <v>55.2934</v>
      </c>
      <c r="EW1021">
        <v>35.4207</v>
      </c>
      <c r="EX1021">
        <v>2</v>
      </c>
      <c r="EY1021">
        <v>0.642175</v>
      </c>
      <c r="EZ1021">
        <v>9.28105</v>
      </c>
      <c r="FA1021">
        <v>19.9201</v>
      </c>
      <c r="FB1021">
        <v>5.19932</v>
      </c>
      <c r="FC1021">
        <v>12.0135</v>
      </c>
      <c r="FD1021">
        <v>4.9756</v>
      </c>
      <c r="FE1021">
        <v>3.294</v>
      </c>
      <c r="FF1021">
        <v>9999</v>
      </c>
      <c r="FG1021">
        <v>9999</v>
      </c>
      <c r="FH1021">
        <v>9999</v>
      </c>
      <c r="FI1021">
        <v>554.5</v>
      </c>
      <c r="FJ1021">
        <v>1.8631</v>
      </c>
      <c r="FK1021">
        <v>1.8678</v>
      </c>
      <c r="FL1021">
        <v>1.86752</v>
      </c>
      <c r="FM1021">
        <v>1.86874</v>
      </c>
      <c r="FN1021">
        <v>1.86951</v>
      </c>
      <c r="FO1021">
        <v>1.86554</v>
      </c>
      <c r="FP1021">
        <v>1.86655</v>
      </c>
      <c r="FQ1021">
        <v>1.86798</v>
      </c>
      <c r="FR1021">
        <v>5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14.59</v>
      </c>
      <c r="GF1021">
        <v>0.1932</v>
      </c>
      <c r="GG1021">
        <v>5.21543574155078</v>
      </c>
      <c r="GH1021">
        <v>0.0100486214095962</v>
      </c>
      <c r="GI1021">
        <v>-1.74255938316833e-06</v>
      </c>
      <c r="GJ1021">
        <v>3.40457676646056e-10</v>
      </c>
      <c r="GK1021">
        <v>0.193157098174064</v>
      </c>
      <c r="GL1021">
        <v>0</v>
      </c>
      <c r="GM1021">
        <v>0</v>
      </c>
      <c r="GN1021">
        <v>0</v>
      </c>
      <c r="GO1021">
        <v>-4</v>
      </c>
      <c r="GP1021">
        <v>2214</v>
      </c>
      <c r="GQ1021">
        <v>1</v>
      </c>
      <c r="GR1021">
        <v>18</v>
      </c>
      <c r="GS1021">
        <v>17540.9</v>
      </c>
      <c r="GT1021">
        <v>28916.8</v>
      </c>
      <c r="GU1021">
        <v>2.99927</v>
      </c>
      <c r="GV1021">
        <v>2.66357</v>
      </c>
      <c r="GW1021">
        <v>2.24854</v>
      </c>
      <c r="GX1021">
        <v>2.72949</v>
      </c>
      <c r="GY1021">
        <v>1.99585</v>
      </c>
      <c r="GZ1021">
        <v>2.32666</v>
      </c>
      <c r="HA1021">
        <v>42.4038</v>
      </c>
      <c r="HB1021">
        <v>13.9394</v>
      </c>
      <c r="HC1021">
        <v>18</v>
      </c>
      <c r="HD1021">
        <v>501.198</v>
      </c>
      <c r="HE1021">
        <v>596.16</v>
      </c>
      <c r="HF1021">
        <v>15.59</v>
      </c>
      <c r="HG1021">
        <v>34.834</v>
      </c>
      <c r="HH1021">
        <v>30.0001</v>
      </c>
      <c r="HI1021">
        <v>34.7859</v>
      </c>
      <c r="HJ1021">
        <v>34.7019</v>
      </c>
      <c r="HK1021">
        <v>60.0233</v>
      </c>
      <c r="HL1021">
        <v>37.661</v>
      </c>
      <c r="HM1021">
        <v>0</v>
      </c>
      <c r="HN1021">
        <v>15.2442</v>
      </c>
      <c r="HO1021">
        <v>1172.44</v>
      </c>
      <c r="HP1021">
        <v>19.6626</v>
      </c>
      <c r="HQ1021">
        <v>101.614</v>
      </c>
      <c r="HR1021">
        <v>102.22</v>
      </c>
    </row>
    <row r="1022" spans="1:226">
      <c r="A1022">
        <v>1006</v>
      </c>
      <c r="B1022">
        <v>1657134228.6</v>
      </c>
      <c r="C1022">
        <v>14196</v>
      </c>
      <c r="D1022" t="s">
        <v>2379</v>
      </c>
      <c r="E1022" t="s">
        <v>2380</v>
      </c>
      <c r="F1022">
        <v>5</v>
      </c>
      <c r="G1022" t="s">
        <v>2244</v>
      </c>
      <c r="H1022" t="s">
        <v>354</v>
      </c>
      <c r="I1022">
        <v>1657134221.11852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1187.12736931097</v>
      </c>
      <c r="AK1022">
        <v>1151.96751515152</v>
      </c>
      <c r="AL1022">
        <v>3.43515564682964</v>
      </c>
      <c r="AM1022">
        <v>66.8954142111081</v>
      </c>
      <c r="AN1022">
        <f>(AP1022 - AO1022 + BO1022*1E3/(8.314*(BQ1022+273.15)) * AR1022/BN1022 * AQ1022) * BN1022/(100*BB1022) * 1000/(1000 - AP1022)</f>
        <v>0</v>
      </c>
      <c r="AO1022">
        <v>19.6129696929757</v>
      </c>
      <c r="AP1022">
        <v>22.741923030303</v>
      </c>
      <c r="AQ1022">
        <v>0.000400155158906021</v>
      </c>
      <c r="AR1022">
        <v>77.468627987597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6</v>
      </c>
      <c r="BC1022">
        <v>0.5</v>
      </c>
      <c r="BD1022" t="s">
        <v>355</v>
      </c>
      <c r="BE1022">
        <v>2</v>
      </c>
      <c r="BF1022" t="b">
        <v>1</v>
      </c>
      <c r="BG1022">
        <v>1657134221.11852</v>
      </c>
      <c r="BH1022">
        <v>1102.41</v>
      </c>
      <c r="BI1022">
        <v>1149.07</v>
      </c>
      <c r="BJ1022">
        <v>22.7335037037037</v>
      </c>
      <c r="BK1022">
        <v>19.6146592592593</v>
      </c>
      <c r="BL1022">
        <v>1087.88592592593</v>
      </c>
      <c r="BM1022">
        <v>22.540362962963</v>
      </c>
      <c r="BN1022">
        <v>499.998555555556</v>
      </c>
      <c r="BO1022">
        <v>73.878062962963</v>
      </c>
      <c r="BP1022">
        <v>0.0562144407407407</v>
      </c>
      <c r="BQ1022">
        <v>26.0946703703704</v>
      </c>
      <c r="BR1022">
        <v>26.9892</v>
      </c>
      <c r="BS1022">
        <v>999.9</v>
      </c>
      <c r="BT1022">
        <v>0</v>
      </c>
      <c r="BU1022">
        <v>0</v>
      </c>
      <c r="BV1022">
        <v>9994.07407407407</v>
      </c>
      <c r="BW1022">
        <v>0</v>
      </c>
      <c r="BX1022">
        <v>1449.01148148148</v>
      </c>
      <c r="BY1022">
        <v>-46.6596851851852</v>
      </c>
      <c r="BZ1022">
        <v>1128.05407407407</v>
      </c>
      <c r="CA1022">
        <v>1172.05925925926</v>
      </c>
      <c r="CB1022">
        <v>3.11885407407407</v>
      </c>
      <c r="CC1022">
        <v>1149.07</v>
      </c>
      <c r="CD1022">
        <v>19.6146592592593</v>
      </c>
      <c r="CE1022">
        <v>1.67950851851852</v>
      </c>
      <c r="CF1022">
        <v>1.44909259259259</v>
      </c>
      <c r="CG1022">
        <v>14.7083111111111</v>
      </c>
      <c r="CH1022">
        <v>12.4413407407407</v>
      </c>
      <c r="CI1022">
        <v>2000.01592592593</v>
      </c>
      <c r="CJ1022">
        <v>0.979996666666667</v>
      </c>
      <c r="CK1022">
        <v>0.0200036888888889</v>
      </c>
      <c r="CL1022">
        <v>0</v>
      </c>
      <c r="CM1022">
        <v>2.27968888888889</v>
      </c>
      <c r="CN1022">
        <v>0</v>
      </c>
      <c r="CO1022">
        <v>7983.21814814815</v>
      </c>
      <c r="CP1022">
        <v>17300.2703703704</v>
      </c>
      <c r="CQ1022">
        <v>46.4002592592593</v>
      </c>
      <c r="CR1022">
        <v>47.1617407407407</v>
      </c>
      <c r="CS1022">
        <v>46.3028148148148</v>
      </c>
      <c r="CT1022">
        <v>45.5206666666667</v>
      </c>
      <c r="CU1022">
        <v>45.187</v>
      </c>
      <c r="CV1022">
        <v>1960.00592592593</v>
      </c>
      <c r="CW1022">
        <v>40.01</v>
      </c>
      <c r="CX1022">
        <v>0</v>
      </c>
      <c r="CY1022">
        <v>1657134208.9</v>
      </c>
      <c r="CZ1022">
        <v>0</v>
      </c>
      <c r="DA1022">
        <v>0</v>
      </c>
      <c r="DB1022" t="s">
        <v>356</v>
      </c>
      <c r="DC1022">
        <v>1656081770.5</v>
      </c>
      <c r="DD1022">
        <v>1655399214.6</v>
      </c>
      <c r="DE1022">
        <v>0</v>
      </c>
      <c r="DF1022">
        <v>0.134</v>
      </c>
      <c r="DG1022">
        <v>-0.06</v>
      </c>
      <c r="DH1022">
        <v>9.331</v>
      </c>
      <c r="DI1022">
        <v>0.511</v>
      </c>
      <c r="DJ1022">
        <v>421</v>
      </c>
      <c r="DK1022">
        <v>25</v>
      </c>
      <c r="DL1022">
        <v>1.93</v>
      </c>
      <c r="DM1022">
        <v>0.15</v>
      </c>
      <c r="DN1022">
        <v>-46.64682</v>
      </c>
      <c r="DO1022">
        <v>-1.60438874296426</v>
      </c>
      <c r="DP1022">
        <v>0.472159161300509</v>
      </c>
      <c r="DQ1022">
        <v>0</v>
      </c>
      <c r="DR1022">
        <v>3.1506785</v>
      </c>
      <c r="DS1022">
        <v>-0.412861913696064</v>
      </c>
      <c r="DT1022">
        <v>0.0538805008119821</v>
      </c>
      <c r="DU1022">
        <v>0</v>
      </c>
      <c r="DV1022">
        <v>0</v>
      </c>
      <c r="DW1022">
        <v>2</v>
      </c>
      <c r="DX1022" t="s">
        <v>367</v>
      </c>
      <c r="DY1022">
        <v>2.96552</v>
      </c>
      <c r="DZ1022">
        <v>2.70962</v>
      </c>
      <c r="EA1022">
        <v>0.145591</v>
      </c>
      <c r="EB1022">
        <v>0.150511</v>
      </c>
      <c r="EC1022">
        <v>0.0809513</v>
      </c>
      <c r="ED1022">
        <v>0.0732206</v>
      </c>
      <c r="EE1022">
        <v>32956.2</v>
      </c>
      <c r="EF1022">
        <v>35801.2</v>
      </c>
      <c r="EG1022">
        <v>35002.3</v>
      </c>
      <c r="EH1022">
        <v>38275.4</v>
      </c>
      <c r="EI1022">
        <v>45714.1</v>
      </c>
      <c r="EJ1022">
        <v>51256.3</v>
      </c>
      <c r="EK1022">
        <v>54818.6</v>
      </c>
      <c r="EL1022">
        <v>61421.4</v>
      </c>
      <c r="EM1022">
        <v>1.8852</v>
      </c>
      <c r="EN1022">
        <v>2.0212</v>
      </c>
      <c r="EO1022">
        <v>0.038147</v>
      </c>
      <c r="EP1022">
        <v>0</v>
      </c>
      <c r="EQ1022">
        <v>26.381</v>
      </c>
      <c r="ER1022">
        <v>999.9</v>
      </c>
      <c r="ES1022">
        <v>33.763</v>
      </c>
      <c r="ET1022">
        <v>39.881</v>
      </c>
      <c r="EU1022">
        <v>33.6686</v>
      </c>
      <c r="EV1022">
        <v>55.4234</v>
      </c>
      <c r="EW1022">
        <v>35.4728</v>
      </c>
      <c r="EX1022">
        <v>2</v>
      </c>
      <c r="EY1022">
        <v>0.642195</v>
      </c>
      <c r="EZ1022">
        <v>9.28105</v>
      </c>
      <c r="FA1022">
        <v>19.9196</v>
      </c>
      <c r="FB1022">
        <v>5.19692</v>
      </c>
      <c r="FC1022">
        <v>12.0123</v>
      </c>
      <c r="FD1022">
        <v>4.9756</v>
      </c>
      <c r="FE1022">
        <v>3.294</v>
      </c>
      <c r="FF1022">
        <v>9999</v>
      </c>
      <c r="FG1022">
        <v>9999</v>
      </c>
      <c r="FH1022">
        <v>9999</v>
      </c>
      <c r="FI1022">
        <v>554.5</v>
      </c>
      <c r="FJ1022">
        <v>1.8631</v>
      </c>
      <c r="FK1022">
        <v>1.86777</v>
      </c>
      <c r="FL1022">
        <v>1.86752</v>
      </c>
      <c r="FM1022">
        <v>1.86874</v>
      </c>
      <c r="FN1022">
        <v>1.86951</v>
      </c>
      <c r="FO1022">
        <v>1.86554</v>
      </c>
      <c r="FP1022">
        <v>1.86658</v>
      </c>
      <c r="FQ1022">
        <v>1.86798</v>
      </c>
      <c r="FR1022">
        <v>5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14.71</v>
      </c>
      <c r="GF1022">
        <v>0.1932</v>
      </c>
      <c r="GG1022">
        <v>5.21543574155078</v>
      </c>
      <c r="GH1022">
        <v>0.0100486214095962</v>
      </c>
      <c r="GI1022">
        <v>-1.74255938316833e-06</v>
      </c>
      <c r="GJ1022">
        <v>3.40457676646056e-10</v>
      </c>
      <c r="GK1022">
        <v>0.193157098174064</v>
      </c>
      <c r="GL1022">
        <v>0</v>
      </c>
      <c r="GM1022">
        <v>0</v>
      </c>
      <c r="GN1022">
        <v>0</v>
      </c>
      <c r="GO1022">
        <v>-4</v>
      </c>
      <c r="GP1022">
        <v>2214</v>
      </c>
      <c r="GQ1022">
        <v>1</v>
      </c>
      <c r="GR1022">
        <v>18</v>
      </c>
      <c r="GS1022">
        <v>17541</v>
      </c>
      <c r="GT1022">
        <v>28916.9</v>
      </c>
      <c r="GU1022">
        <v>3.02856</v>
      </c>
      <c r="GV1022">
        <v>2.65991</v>
      </c>
      <c r="GW1022">
        <v>2.24854</v>
      </c>
      <c r="GX1022">
        <v>2.72705</v>
      </c>
      <c r="GY1022">
        <v>1.99585</v>
      </c>
      <c r="GZ1022">
        <v>2.34985</v>
      </c>
      <c r="HA1022">
        <v>42.4038</v>
      </c>
      <c r="HB1022">
        <v>13.9394</v>
      </c>
      <c r="HC1022">
        <v>18</v>
      </c>
      <c r="HD1022">
        <v>501.863</v>
      </c>
      <c r="HE1022">
        <v>596.287</v>
      </c>
      <c r="HF1022">
        <v>15.6087</v>
      </c>
      <c r="HG1022">
        <v>34.834</v>
      </c>
      <c r="HH1022">
        <v>30.0001</v>
      </c>
      <c r="HI1022">
        <v>34.7827</v>
      </c>
      <c r="HJ1022">
        <v>34.6988</v>
      </c>
      <c r="HK1022">
        <v>60.6099</v>
      </c>
      <c r="HL1022">
        <v>37.661</v>
      </c>
      <c r="HM1022">
        <v>0</v>
      </c>
      <c r="HN1022">
        <v>15.2132</v>
      </c>
      <c r="HO1022">
        <v>1192.68</v>
      </c>
      <c r="HP1022">
        <v>19.6835</v>
      </c>
      <c r="HQ1022">
        <v>101.615</v>
      </c>
      <c r="HR1022">
        <v>102.218</v>
      </c>
    </row>
    <row r="1023" spans="1:226">
      <c r="A1023">
        <v>1007</v>
      </c>
      <c r="B1023">
        <v>1657134233.6</v>
      </c>
      <c r="C1023">
        <v>14201</v>
      </c>
      <c r="D1023" t="s">
        <v>2381</v>
      </c>
      <c r="E1023" t="s">
        <v>2382</v>
      </c>
      <c r="F1023">
        <v>5</v>
      </c>
      <c r="G1023" t="s">
        <v>2244</v>
      </c>
      <c r="H1023" t="s">
        <v>354</v>
      </c>
      <c r="I1023">
        <v>1657134225.83214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1203.71334603742</v>
      </c>
      <c r="AK1023">
        <v>1168.4963030303</v>
      </c>
      <c r="AL1023">
        <v>3.32294382033918</v>
      </c>
      <c r="AM1023">
        <v>66.8954142111081</v>
      </c>
      <c r="AN1023">
        <f>(AP1023 - AO1023 + BO1023*1E3/(8.314*(BQ1023+273.15)) * AR1023/BN1023 * AQ1023) * BN1023/(100*BB1023) * 1000/(1000 - AP1023)</f>
        <v>0</v>
      </c>
      <c r="AO1023">
        <v>19.6112707083181</v>
      </c>
      <c r="AP1023">
        <v>22.7499642424242</v>
      </c>
      <c r="AQ1023">
        <v>0.000125622306120652</v>
      </c>
      <c r="AR1023">
        <v>77.468627987597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6</v>
      </c>
      <c r="BC1023">
        <v>0.5</v>
      </c>
      <c r="BD1023" t="s">
        <v>355</v>
      </c>
      <c r="BE1023">
        <v>2</v>
      </c>
      <c r="BF1023" t="b">
        <v>1</v>
      </c>
      <c r="BG1023">
        <v>1657134225.83214</v>
      </c>
      <c r="BH1023">
        <v>1118.00678571429</v>
      </c>
      <c r="BI1023">
        <v>1164.80785714286</v>
      </c>
      <c r="BJ1023">
        <v>22.7399714285714</v>
      </c>
      <c r="BK1023">
        <v>19.6132892857143</v>
      </c>
      <c r="BL1023">
        <v>1103.36785714286</v>
      </c>
      <c r="BM1023">
        <v>22.546825</v>
      </c>
      <c r="BN1023">
        <v>499.978642857143</v>
      </c>
      <c r="BO1023">
        <v>73.8785142857143</v>
      </c>
      <c r="BP1023">
        <v>0.0563524285714286</v>
      </c>
      <c r="BQ1023">
        <v>26.1050678571429</v>
      </c>
      <c r="BR1023">
        <v>26.9941928571429</v>
      </c>
      <c r="BS1023">
        <v>999.9</v>
      </c>
      <c r="BT1023">
        <v>0</v>
      </c>
      <c r="BU1023">
        <v>0</v>
      </c>
      <c r="BV1023">
        <v>9996.42857142857</v>
      </c>
      <c r="BW1023">
        <v>0</v>
      </c>
      <c r="BX1023">
        <v>1484.28428571429</v>
      </c>
      <c r="BY1023">
        <v>-46.8012857142857</v>
      </c>
      <c r="BZ1023">
        <v>1144.02107142857</v>
      </c>
      <c r="CA1023">
        <v>1188.11071428571</v>
      </c>
      <c r="CB1023">
        <v>3.1266975</v>
      </c>
      <c r="CC1023">
        <v>1164.80785714286</v>
      </c>
      <c r="CD1023">
        <v>19.6132892857143</v>
      </c>
      <c r="CE1023">
        <v>1.67999642857143</v>
      </c>
      <c r="CF1023">
        <v>1.44899928571429</v>
      </c>
      <c r="CG1023">
        <v>14.7128107142857</v>
      </c>
      <c r="CH1023">
        <v>12.4403571428571</v>
      </c>
      <c r="CI1023">
        <v>1999.99</v>
      </c>
      <c r="CJ1023">
        <v>0.979996535714286</v>
      </c>
      <c r="CK1023">
        <v>0.0200038285714286</v>
      </c>
      <c r="CL1023">
        <v>0</v>
      </c>
      <c r="CM1023">
        <v>2.31577857142857</v>
      </c>
      <c r="CN1023">
        <v>0</v>
      </c>
      <c r="CO1023">
        <v>7991.83642857143</v>
      </c>
      <c r="CP1023">
        <v>17300.0357142857</v>
      </c>
      <c r="CQ1023">
        <v>46.4192857142857</v>
      </c>
      <c r="CR1023">
        <v>47.1871071428571</v>
      </c>
      <c r="CS1023">
        <v>46.312</v>
      </c>
      <c r="CT1023">
        <v>45.5398571428571</v>
      </c>
      <c r="CU1023">
        <v>45.187</v>
      </c>
      <c r="CV1023">
        <v>1959.98</v>
      </c>
      <c r="CW1023">
        <v>40.01</v>
      </c>
      <c r="CX1023">
        <v>0</v>
      </c>
      <c r="CY1023">
        <v>1657134213.7</v>
      </c>
      <c r="CZ1023">
        <v>0</v>
      </c>
      <c r="DA1023">
        <v>0</v>
      </c>
      <c r="DB1023" t="s">
        <v>356</v>
      </c>
      <c r="DC1023">
        <v>1656081770.5</v>
      </c>
      <c r="DD1023">
        <v>1655399214.6</v>
      </c>
      <c r="DE1023">
        <v>0</v>
      </c>
      <c r="DF1023">
        <v>0.134</v>
      </c>
      <c r="DG1023">
        <v>-0.06</v>
      </c>
      <c r="DH1023">
        <v>9.331</v>
      </c>
      <c r="DI1023">
        <v>0.511</v>
      </c>
      <c r="DJ1023">
        <v>421</v>
      </c>
      <c r="DK1023">
        <v>25</v>
      </c>
      <c r="DL1023">
        <v>1.93</v>
      </c>
      <c r="DM1023">
        <v>0.15</v>
      </c>
      <c r="DN1023">
        <v>-46.66373</v>
      </c>
      <c r="DO1023">
        <v>-1.04856360225132</v>
      </c>
      <c r="DP1023">
        <v>0.454765985535418</v>
      </c>
      <c r="DQ1023">
        <v>0</v>
      </c>
      <c r="DR1023">
        <v>3.12337775</v>
      </c>
      <c r="DS1023">
        <v>0.0479735459662202</v>
      </c>
      <c r="DT1023">
        <v>0.0118465500225805</v>
      </c>
      <c r="DU1023">
        <v>1</v>
      </c>
      <c r="DV1023">
        <v>1</v>
      </c>
      <c r="DW1023">
        <v>2</v>
      </c>
      <c r="DX1023" t="s">
        <v>357</v>
      </c>
      <c r="DY1023">
        <v>2.96595</v>
      </c>
      <c r="DZ1023">
        <v>2.71065</v>
      </c>
      <c r="EA1023">
        <v>0.146926</v>
      </c>
      <c r="EB1023">
        <v>0.151798</v>
      </c>
      <c r="EC1023">
        <v>0.080959</v>
      </c>
      <c r="ED1023">
        <v>0.0732118</v>
      </c>
      <c r="EE1023">
        <v>32903.7</v>
      </c>
      <c r="EF1023">
        <v>35747.1</v>
      </c>
      <c r="EG1023">
        <v>35001.4</v>
      </c>
      <c r="EH1023">
        <v>38275.6</v>
      </c>
      <c r="EI1023">
        <v>45712.9</v>
      </c>
      <c r="EJ1023">
        <v>51256.6</v>
      </c>
      <c r="EK1023">
        <v>54817.5</v>
      </c>
      <c r="EL1023">
        <v>61421.1</v>
      </c>
      <c r="EM1023">
        <v>1.8856</v>
      </c>
      <c r="EN1023">
        <v>2.021</v>
      </c>
      <c r="EO1023">
        <v>0.0370443</v>
      </c>
      <c r="EP1023">
        <v>0</v>
      </c>
      <c r="EQ1023">
        <v>26.3966</v>
      </c>
      <c r="ER1023">
        <v>999.9</v>
      </c>
      <c r="ES1023">
        <v>33.763</v>
      </c>
      <c r="ET1023">
        <v>39.881</v>
      </c>
      <c r="EU1023">
        <v>33.666</v>
      </c>
      <c r="EV1023">
        <v>55.5834</v>
      </c>
      <c r="EW1023">
        <v>35.4567</v>
      </c>
      <c r="EX1023">
        <v>2</v>
      </c>
      <c r="EY1023">
        <v>0.642236</v>
      </c>
      <c r="EZ1023">
        <v>9.28105</v>
      </c>
      <c r="FA1023">
        <v>19.9205</v>
      </c>
      <c r="FB1023">
        <v>5.19932</v>
      </c>
      <c r="FC1023">
        <v>12.0111</v>
      </c>
      <c r="FD1023">
        <v>4.9756</v>
      </c>
      <c r="FE1023">
        <v>3.294</v>
      </c>
      <c r="FF1023">
        <v>9999</v>
      </c>
      <c r="FG1023">
        <v>9999</v>
      </c>
      <c r="FH1023">
        <v>9999</v>
      </c>
      <c r="FI1023">
        <v>554.5</v>
      </c>
      <c r="FJ1023">
        <v>1.8631</v>
      </c>
      <c r="FK1023">
        <v>1.8678</v>
      </c>
      <c r="FL1023">
        <v>1.86752</v>
      </c>
      <c r="FM1023">
        <v>1.86874</v>
      </c>
      <c r="FN1023">
        <v>1.86951</v>
      </c>
      <c r="FO1023">
        <v>1.86554</v>
      </c>
      <c r="FP1023">
        <v>1.86658</v>
      </c>
      <c r="FQ1023">
        <v>1.86798</v>
      </c>
      <c r="FR1023">
        <v>5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14.82</v>
      </c>
      <c r="GF1023">
        <v>0.1932</v>
      </c>
      <c r="GG1023">
        <v>5.21543574155078</v>
      </c>
      <c r="GH1023">
        <v>0.0100486214095962</v>
      </c>
      <c r="GI1023">
        <v>-1.74255938316833e-06</v>
      </c>
      <c r="GJ1023">
        <v>3.40457676646056e-10</v>
      </c>
      <c r="GK1023">
        <v>0.193157098174064</v>
      </c>
      <c r="GL1023">
        <v>0</v>
      </c>
      <c r="GM1023">
        <v>0</v>
      </c>
      <c r="GN1023">
        <v>0</v>
      </c>
      <c r="GO1023">
        <v>-4</v>
      </c>
      <c r="GP1023">
        <v>2214</v>
      </c>
      <c r="GQ1023">
        <v>1</v>
      </c>
      <c r="GR1023">
        <v>18</v>
      </c>
      <c r="GS1023">
        <v>17541.1</v>
      </c>
      <c r="GT1023">
        <v>28917</v>
      </c>
      <c r="GU1023">
        <v>3.06396</v>
      </c>
      <c r="GV1023">
        <v>2.65381</v>
      </c>
      <c r="GW1023">
        <v>2.24854</v>
      </c>
      <c r="GX1023">
        <v>2.73071</v>
      </c>
      <c r="GY1023">
        <v>1.99585</v>
      </c>
      <c r="GZ1023">
        <v>2.37183</v>
      </c>
      <c r="HA1023">
        <v>42.4038</v>
      </c>
      <c r="HB1023">
        <v>13.9394</v>
      </c>
      <c r="HC1023">
        <v>18</v>
      </c>
      <c r="HD1023">
        <v>502.114</v>
      </c>
      <c r="HE1023">
        <v>596.1</v>
      </c>
      <c r="HF1023">
        <v>15.6287</v>
      </c>
      <c r="HG1023">
        <v>34.834</v>
      </c>
      <c r="HH1023">
        <v>30.0001</v>
      </c>
      <c r="HI1023">
        <v>34.7796</v>
      </c>
      <c r="HJ1023">
        <v>34.6956</v>
      </c>
      <c r="HK1023">
        <v>61.3007</v>
      </c>
      <c r="HL1023">
        <v>37.661</v>
      </c>
      <c r="HM1023">
        <v>0</v>
      </c>
      <c r="HN1023">
        <v>15.2174</v>
      </c>
      <c r="HO1023">
        <v>1206.25</v>
      </c>
      <c r="HP1023">
        <v>19.6973</v>
      </c>
      <c r="HQ1023">
        <v>101.612</v>
      </c>
      <c r="HR1023">
        <v>102.218</v>
      </c>
    </row>
    <row r="1024" spans="1:226">
      <c r="A1024">
        <v>1008</v>
      </c>
      <c r="B1024">
        <v>1657134238.6</v>
      </c>
      <c r="C1024">
        <v>14206</v>
      </c>
      <c r="D1024" t="s">
        <v>2383</v>
      </c>
      <c r="E1024" t="s">
        <v>2384</v>
      </c>
      <c r="F1024">
        <v>5</v>
      </c>
      <c r="G1024" t="s">
        <v>2244</v>
      </c>
      <c r="H1024" t="s">
        <v>354</v>
      </c>
      <c r="I1024">
        <v>1657134231.1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1220.41943035838</v>
      </c>
      <c r="AK1024">
        <v>1185.27848484848</v>
      </c>
      <c r="AL1024">
        <v>3.31255639575587</v>
      </c>
      <c r="AM1024">
        <v>66.8954142111081</v>
      </c>
      <c r="AN1024">
        <f>(AP1024 - AO1024 + BO1024*1E3/(8.314*(BQ1024+273.15)) * AR1024/BN1024 * AQ1024) * BN1024/(100*BB1024) * 1000/(1000 - AP1024)</f>
        <v>0</v>
      </c>
      <c r="AO1024">
        <v>19.6114278765758</v>
      </c>
      <c r="AP1024">
        <v>22.7569272727273</v>
      </c>
      <c r="AQ1024">
        <v>6.98732185494294e-05</v>
      </c>
      <c r="AR1024">
        <v>77.468627987597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6</v>
      </c>
      <c r="BC1024">
        <v>0.5</v>
      </c>
      <c r="BD1024" t="s">
        <v>355</v>
      </c>
      <c r="BE1024">
        <v>2</v>
      </c>
      <c r="BF1024" t="b">
        <v>1</v>
      </c>
      <c r="BG1024">
        <v>1657134231.1</v>
      </c>
      <c r="BH1024">
        <v>1135.43555555556</v>
      </c>
      <c r="BI1024">
        <v>1182.15592592593</v>
      </c>
      <c r="BJ1024">
        <v>22.7459851851852</v>
      </c>
      <c r="BK1024">
        <v>19.6116333333333</v>
      </c>
      <c r="BL1024">
        <v>1120.66925925926</v>
      </c>
      <c r="BM1024">
        <v>22.5528518518518</v>
      </c>
      <c r="BN1024">
        <v>500.004518518519</v>
      </c>
      <c r="BO1024">
        <v>73.8787296296296</v>
      </c>
      <c r="BP1024">
        <v>0.0564801037037037</v>
      </c>
      <c r="BQ1024">
        <v>26.116662962963</v>
      </c>
      <c r="BR1024">
        <v>27.0050481481482</v>
      </c>
      <c r="BS1024">
        <v>999.9</v>
      </c>
      <c r="BT1024">
        <v>0</v>
      </c>
      <c r="BU1024">
        <v>0</v>
      </c>
      <c r="BV1024">
        <v>9999.25925925926</v>
      </c>
      <c r="BW1024">
        <v>0</v>
      </c>
      <c r="BX1024">
        <v>1505.74074074074</v>
      </c>
      <c r="BY1024">
        <v>-46.7203925925926</v>
      </c>
      <c r="BZ1024">
        <v>1161.86296296296</v>
      </c>
      <c r="CA1024">
        <v>1205.80444444444</v>
      </c>
      <c r="CB1024">
        <v>3.13437222222222</v>
      </c>
      <c r="CC1024">
        <v>1182.15592592593</v>
      </c>
      <c r="CD1024">
        <v>19.6116333333333</v>
      </c>
      <c r="CE1024">
        <v>1.6804462962963</v>
      </c>
      <c r="CF1024">
        <v>1.44888074074074</v>
      </c>
      <c r="CG1024">
        <v>14.7169703703704</v>
      </c>
      <c r="CH1024">
        <v>12.4391148148148</v>
      </c>
      <c r="CI1024">
        <v>2000.00333333333</v>
      </c>
      <c r="CJ1024">
        <v>0.979996666666667</v>
      </c>
      <c r="CK1024">
        <v>0.0200036888888889</v>
      </c>
      <c r="CL1024">
        <v>0</v>
      </c>
      <c r="CM1024">
        <v>2.2974037037037</v>
      </c>
      <c r="CN1024">
        <v>0</v>
      </c>
      <c r="CO1024">
        <v>7991.77814814815</v>
      </c>
      <c r="CP1024">
        <v>17300.1518518518</v>
      </c>
      <c r="CQ1024">
        <v>46.4324074074074</v>
      </c>
      <c r="CR1024">
        <v>47.215</v>
      </c>
      <c r="CS1024">
        <v>46.312</v>
      </c>
      <c r="CT1024">
        <v>45.5737407407407</v>
      </c>
      <c r="CU1024">
        <v>45.187</v>
      </c>
      <c r="CV1024">
        <v>1959.99333333333</v>
      </c>
      <c r="CW1024">
        <v>40.01</v>
      </c>
      <c r="CX1024">
        <v>0</v>
      </c>
      <c r="CY1024">
        <v>1657134219.1</v>
      </c>
      <c r="CZ1024">
        <v>0</v>
      </c>
      <c r="DA1024">
        <v>0</v>
      </c>
      <c r="DB1024" t="s">
        <v>356</v>
      </c>
      <c r="DC1024">
        <v>1656081770.5</v>
      </c>
      <c r="DD1024">
        <v>1655399214.6</v>
      </c>
      <c r="DE1024">
        <v>0</v>
      </c>
      <c r="DF1024">
        <v>0.134</v>
      </c>
      <c r="DG1024">
        <v>-0.06</v>
      </c>
      <c r="DH1024">
        <v>9.331</v>
      </c>
      <c r="DI1024">
        <v>0.511</v>
      </c>
      <c r="DJ1024">
        <v>421</v>
      </c>
      <c r="DK1024">
        <v>25</v>
      </c>
      <c r="DL1024">
        <v>1.93</v>
      </c>
      <c r="DM1024">
        <v>0.15</v>
      </c>
      <c r="DN1024">
        <v>-46.7501125</v>
      </c>
      <c r="DO1024">
        <v>0.418017636022714</v>
      </c>
      <c r="DP1024">
        <v>0.392085476769735</v>
      </c>
      <c r="DQ1024">
        <v>0</v>
      </c>
      <c r="DR1024">
        <v>3.12850975</v>
      </c>
      <c r="DS1024">
        <v>0.0954023639774891</v>
      </c>
      <c r="DT1024">
        <v>0.00972869633802493</v>
      </c>
      <c r="DU1024">
        <v>1</v>
      </c>
      <c r="DV1024">
        <v>1</v>
      </c>
      <c r="DW1024">
        <v>2</v>
      </c>
      <c r="DX1024" t="s">
        <v>357</v>
      </c>
      <c r="DY1024">
        <v>2.96529</v>
      </c>
      <c r="DZ1024">
        <v>2.71048</v>
      </c>
      <c r="EA1024">
        <v>0.148278</v>
      </c>
      <c r="EB1024">
        <v>0.153154</v>
      </c>
      <c r="EC1024">
        <v>0.0809842</v>
      </c>
      <c r="ED1024">
        <v>0.0732425</v>
      </c>
      <c r="EE1024">
        <v>32851.7</v>
      </c>
      <c r="EF1024">
        <v>35690.2</v>
      </c>
      <c r="EG1024">
        <v>35001.5</v>
      </c>
      <c r="EH1024">
        <v>38275.9</v>
      </c>
      <c r="EI1024">
        <v>45712.1</v>
      </c>
      <c r="EJ1024">
        <v>51255.7</v>
      </c>
      <c r="EK1024">
        <v>54818</v>
      </c>
      <c r="EL1024">
        <v>61422</v>
      </c>
      <c r="EM1024">
        <v>1.8844</v>
      </c>
      <c r="EN1024">
        <v>2.0216</v>
      </c>
      <c r="EO1024">
        <v>0.0385046</v>
      </c>
      <c r="EP1024">
        <v>0</v>
      </c>
      <c r="EQ1024">
        <v>26.4118</v>
      </c>
      <c r="ER1024">
        <v>999.9</v>
      </c>
      <c r="ES1024">
        <v>33.763</v>
      </c>
      <c r="ET1024">
        <v>39.871</v>
      </c>
      <c r="EU1024">
        <v>33.6484</v>
      </c>
      <c r="EV1024">
        <v>55.6234</v>
      </c>
      <c r="EW1024">
        <v>35.4688</v>
      </c>
      <c r="EX1024">
        <v>2</v>
      </c>
      <c r="EY1024">
        <v>0.642358</v>
      </c>
      <c r="EZ1024">
        <v>9.28105</v>
      </c>
      <c r="FA1024">
        <v>19.9208</v>
      </c>
      <c r="FB1024">
        <v>5.19932</v>
      </c>
      <c r="FC1024">
        <v>12.0099</v>
      </c>
      <c r="FD1024">
        <v>4.976</v>
      </c>
      <c r="FE1024">
        <v>3.294</v>
      </c>
      <c r="FF1024">
        <v>9999</v>
      </c>
      <c r="FG1024">
        <v>9999</v>
      </c>
      <c r="FH1024">
        <v>9999</v>
      </c>
      <c r="FI1024">
        <v>554.5</v>
      </c>
      <c r="FJ1024">
        <v>1.8631</v>
      </c>
      <c r="FK1024">
        <v>1.8678</v>
      </c>
      <c r="FL1024">
        <v>1.86752</v>
      </c>
      <c r="FM1024">
        <v>1.86874</v>
      </c>
      <c r="FN1024">
        <v>1.86951</v>
      </c>
      <c r="FO1024">
        <v>1.86554</v>
      </c>
      <c r="FP1024">
        <v>1.86658</v>
      </c>
      <c r="FQ1024">
        <v>1.86798</v>
      </c>
      <c r="FR1024">
        <v>5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14.95</v>
      </c>
      <c r="GF1024">
        <v>0.1932</v>
      </c>
      <c r="GG1024">
        <v>5.21543574155078</v>
      </c>
      <c r="GH1024">
        <v>0.0100486214095962</v>
      </c>
      <c r="GI1024">
        <v>-1.74255938316833e-06</v>
      </c>
      <c r="GJ1024">
        <v>3.40457676646056e-10</v>
      </c>
      <c r="GK1024">
        <v>0.193157098174064</v>
      </c>
      <c r="GL1024">
        <v>0</v>
      </c>
      <c r="GM1024">
        <v>0</v>
      </c>
      <c r="GN1024">
        <v>0</v>
      </c>
      <c r="GO1024">
        <v>-4</v>
      </c>
      <c r="GP1024">
        <v>2214</v>
      </c>
      <c r="GQ1024">
        <v>1</v>
      </c>
      <c r="GR1024">
        <v>18</v>
      </c>
      <c r="GS1024">
        <v>17541.1</v>
      </c>
      <c r="GT1024">
        <v>28917.1</v>
      </c>
      <c r="GU1024">
        <v>3.09448</v>
      </c>
      <c r="GV1024">
        <v>2.65869</v>
      </c>
      <c r="GW1024">
        <v>2.24854</v>
      </c>
      <c r="GX1024">
        <v>2.73071</v>
      </c>
      <c r="GY1024">
        <v>1.99585</v>
      </c>
      <c r="GZ1024">
        <v>2.34497</v>
      </c>
      <c r="HA1024">
        <v>42.4038</v>
      </c>
      <c r="HB1024">
        <v>13.9394</v>
      </c>
      <c r="HC1024">
        <v>18</v>
      </c>
      <c r="HD1024">
        <v>501.261</v>
      </c>
      <c r="HE1024">
        <v>596.572</v>
      </c>
      <c r="HF1024">
        <v>15.6491</v>
      </c>
      <c r="HG1024">
        <v>34.834</v>
      </c>
      <c r="HH1024">
        <v>30.0002</v>
      </c>
      <c r="HI1024">
        <v>34.7764</v>
      </c>
      <c r="HJ1024">
        <v>34.6956</v>
      </c>
      <c r="HK1024">
        <v>61.9228</v>
      </c>
      <c r="HL1024">
        <v>37.383</v>
      </c>
      <c r="HM1024">
        <v>0</v>
      </c>
      <c r="HN1024">
        <v>15.2213</v>
      </c>
      <c r="HO1024">
        <v>1226.42</v>
      </c>
      <c r="HP1024">
        <v>19.7088</v>
      </c>
      <c r="HQ1024">
        <v>101.613</v>
      </c>
      <c r="HR1024">
        <v>102.22</v>
      </c>
    </row>
    <row r="1025" spans="1:226">
      <c r="A1025">
        <v>1009</v>
      </c>
      <c r="B1025">
        <v>1657134243.6</v>
      </c>
      <c r="C1025">
        <v>14211</v>
      </c>
      <c r="D1025" t="s">
        <v>2385</v>
      </c>
      <c r="E1025" t="s">
        <v>2386</v>
      </c>
      <c r="F1025">
        <v>5</v>
      </c>
      <c r="G1025" t="s">
        <v>2244</v>
      </c>
      <c r="H1025" t="s">
        <v>354</v>
      </c>
      <c r="I1025">
        <v>1657134235.81429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1237.91681707214</v>
      </c>
      <c r="AK1025">
        <v>1202.69048484848</v>
      </c>
      <c r="AL1025">
        <v>3.47671917321831</v>
      </c>
      <c r="AM1025">
        <v>66.8954142111081</v>
      </c>
      <c r="AN1025">
        <f>(AP1025 - AO1025 + BO1025*1E3/(8.314*(BQ1025+273.15)) * AR1025/BN1025 * AQ1025) * BN1025/(100*BB1025) * 1000/(1000 - AP1025)</f>
        <v>0</v>
      </c>
      <c r="AO1025">
        <v>19.7062881917394</v>
      </c>
      <c r="AP1025">
        <v>22.7856036363636</v>
      </c>
      <c r="AQ1025">
        <v>0.00548809076372189</v>
      </c>
      <c r="AR1025">
        <v>77.468627987597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6</v>
      </c>
      <c r="BC1025">
        <v>0.5</v>
      </c>
      <c r="BD1025" t="s">
        <v>355</v>
      </c>
      <c r="BE1025">
        <v>2</v>
      </c>
      <c r="BF1025" t="b">
        <v>1</v>
      </c>
      <c r="BG1025">
        <v>1657134235.81429</v>
      </c>
      <c r="BH1025">
        <v>1150.98214285714</v>
      </c>
      <c r="BI1025">
        <v>1197.81321428571</v>
      </c>
      <c r="BJ1025">
        <v>22.7558928571429</v>
      </c>
      <c r="BK1025">
        <v>19.6463785714286</v>
      </c>
      <c r="BL1025">
        <v>1136.10214285714</v>
      </c>
      <c r="BM1025">
        <v>22.5627464285714</v>
      </c>
      <c r="BN1025">
        <v>500.005892857143</v>
      </c>
      <c r="BO1025">
        <v>73.8785678571429</v>
      </c>
      <c r="BP1025">
        <v>0.0565200428571429</v>
      </c>
      <c r="BQ1025">
        <v>26.1279</v>
      </c>
      <c r="BR1025">
        <v>27.0145142857143</v>
      </c>
      <c r="BS1025">
        <v>999.9</v>
      </c>
      <c r="BT1025">
        <v>0</v>
      </c>
      <c r="BU1025">
        <v>0</v>
      </c>
      <c r="BV1025">
        <v>9998.39285714286</v>
      </c>
      <c r="BW1025">
        <v>0</v>
      </c>
      <c r="BX1025">
        <v>1506.30892857143</v>
      </c>
      <c r="BY1025">
        <v>-46.8311571428571</v>
      </c>
      <c r="BZ1025">
        <v>1177.78357142857</v>
      </c>
      <c r="CA1025">
        <v>1221.81821428571</v>
      </c>
      <c r="CB1025">
        <v>3.10953107142857</v>
      </c>
      <c r="CC1025">
        <v>1197.81321428571</v>
      </c>
      <c r="CD1025">
        <v>19.6463785714286</v>
      </c>
      <c r="CE1025">
        <v>1.68117321428571</v>
      </c>
      <c r="CF1025">
        <v>1.45144464285714</v>
      </c>
      <c r="CG1025">
        <v>14.7236821428571</v>
      </c>
      <c r="CH1025">
        <v>12.4659928571429</v>
      </c>
      <c r="CI1025">
        <v>1999.99428571429</v>
      </c>
      <c r="CJ1025">
        <v>0.979996857142857</v>
      </c>
      <c r="CK1025">
        <v>0.0200034857142857</v>
      </c>
      <c r="CL1025">
        <v>0</v>
      </c>
      <c r="CM1025">
        <v>2.26807857142857</v>
      </c>
      <c r="CN1025">
        <v>0</v>
      </c>
      <c r="CO1025">
        <v>7982.57428571429</v>
      </c>
      <c r="CP1025">
        <v>17300.075</v>
      </c>
      <c r="CQ1025">
        <v>46.437</v>
      </c>
      <c r="CR1025">
        <v>47.23425</v>
      </c>
      <c r="CS1025">
        <v>46.312</v>
      </c>
      <c r="CT1025">
        <v>45.598</v>
      </c>
      <c r="CU1025">
        <v>45.18925</v>
      </c>
      <c r="CV1025">
        <v>1959.985</v>
      </c>
      <c r="CW1025">
        <v>40.01</v>
      </c>
      <c r="CX1025">
        <v>0</v>
      </c>
      <c r="CY1025">
        <v>1657134223.9</v>
      </c>
      <c r="CZ1025">
        <v>0</v>
      </c>
      <c r="DA1025">
        <v>0</v>
      </c>
      <c r="DB1025" t="s">
        <v>356</v>
      </c>
      <c r="DC1025">
        <v>1656081770.5</v>
      </c>
      <c r="DD1025">
        <v>1655399214.6</v>
      </c>
      <c r="DE1025">
        <v>0</v>
      </c>
      <c r="DF1025">
        <v>0.134</v>
      </c>
      <c r="DG1025">
        <v>-0.06</v>
      </c>
      <c r="DH1025">
        <v>9.331</v>
      </c>
      <c r="DI1025">
        <v>0.511</v>
      </c>
      <c r="DJ1025">
        <v>421</v>
      </c>
      <c r="DK1025">
        <v>25</v>
      </c>
      <c r="DL1025">
        <v>1.93</v>
      </c>
      <c r="DM1025">
        <v>0.15</v>
      </c>
      <c r="DN1025">
        <v>-46.8259325</v>
      </c>
      <c r="DO1025">
        <v>-0.347051031894878</v>
      </c>
      <c r="DP1025">
        <v>0.376790569406601</v>
      </c>
      <c r="DQ1025">
        <v>0</v>
      </c>
      <c r="DR1025">
        <v>3.11847275</v>
      </c>
      <c r="DS1025">
        <v>-0.17495223264541</v>
      </c>
      <c r="DT1025">
        <v>0.033650835724206</v>
      </c>
      <c r="DU1025">
        <v>0</v>
      </c>
      <c r="DV1025">
        <v>0</v>
      </c>
      <c r="DW1025">
        <v>2</v>
      </c>
      <c r="DX1025" t="s">
        <v>367</v>
      </c>
      <c r="DY1025">
        <v>2.96552</v>
      </c>
      <c r="DZ1025">
        <v>2.71029</v>
      </c>
      <c r="EA1025">
        <v>0.149639</v>
      </c>
      <c r="EB1025">
        <v>0.154467</v>
      </c>
      <c r="EC1025">
        <v>0.0810723</v>
      </c>
      <c r="ED1025">
        <v>0.0735356</v>
      </c>
      <c r="EE1025">
        <v>32799.6</v>
      </c>
      <c r="EF1025">
        <v>35634</v>
      </c>
      <c r="EG1025">
        <v>35002.1</v>
      </c>
      <c r="EH1025">
        <v>38275.1</v>
      </c>
      <c r="EI1025">
        <v>45708</v>
      </c>
      <c r="EJ1025">
        <v>51239.3</v>
      </c>
      <c r="EK1025">
        <v>54818.4</v>
      </c>
      <c r="EL1025">
        <v>61421.8</v>
      </c>
      <c r="EM1025">
        <v>1.885</v>
      </c>
      <c r="EN1025">
        <v>2.0218</v>
      </c>
      <c r="EO1025">
        <v>0.0372529</v>
      </c>
      <c r="EP1025">
        <v>0</v>
      </c>
      <c r="EQ1025">
        <v>26.4301</v>
      </c>
      <c r="ER1025">
        <v>999.9</v>
      </c>
      <c r="ES1025">
        <v>33.763</v>
      </c>
      <c r="ET1025">
        <v>39.871</v>
      </c>
      <c r="EU1025">
        <v>33.6493</v>
      </c>
      <c r="EV1025">
        <v>55.7534</v>
      </c>
      <c r="EW1025">
        <v>35.4848</v>
      </c>
      <c r="EX1025">
        <v>2</v>
      </c>
      <c r="EY1025">
        <v>0.642866</v>
      </c>
      <c r="EZ1025">
        <v>9.28105</v>
      </c>
      <c r="FA1025">
        <v>19.9208</v>
      </c>
      <c r="FB1025">
        <v>5.19812</v>
      </c>
      <c r="FC1025">
        <v>12.0099</v>
      </c>
      <c r="FD1025">
        <v>4.976</v>
      </c>
      <c r="FE1025">
        <v>3.294</v>
      </c>
      <c r="FF1025">
        <v>9999</v>
      </c>
      <c r="FG1025">
        <v>9999</v>
      </c>
      <c r="FH1025">
        <v>9999</v>
      </c>
      <c r="FI1025">
        <v>554.5</v>
      </c>
      <c r="FJ1025">
        <v>1.8631</v>
      </c>
      <c r="FK1025">
        <v>1.86777</v>
      </c>
      <c r="FL1025">
        <v>1.86752</v>
      </c>
      <c r="FM1025">
        <v>1.86874</v>
      </c>
      <c r="FN1025">
        <v>1.86951</v>
      </c>
      <c r="FO1025">
        <v>1.86554</v>
      </c>
      <c r="FP1025">
        <v>1.86655</v>
      </c>
      <c r="FQ1025">
        <v>1.86798</v>
      </c>
      <c r="FR1025">
        <v>5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15.08</v>
      </c>
      <c r="GF1025">
        <v>0.1932</v>
      </c>
      <c r="GG1025">
        <v>5.21543574155078</v>
      </c>
      <c r="GH1025">
        <v>0.0100486214095962</v>
      </c>
      <c r="GI1025">
        <v>-1.74255938316833e-06</v>
      </c>
      <c r="GJ1025">
        <v>3.40457676646056e-10</v>
      </c>
      <c r="GK1025">
        <v>0.193157098174064</v>
      </c>
      <c r="GL1025">
        <v>0</v>
      </c>
      <c r="GM1025">
        <v>0</v>
      </c>
      <c r="GN1025">
        <v>0</v>
      </c>
      <c r="GO1025">
        <v>-4</v>
      </c>
      <c r="GP1025">
        <v>2214</v>
      </c>
      <c r="GQ1025">
        <v>1</v>
      </c>
      <c r="GR1025">
        <v>18</v>
      </c>
      <c r="GS1025">
        <v>17541.2</v>
      </c>
      <c r="GT1025">
        <v>28917.2</v>
      </c>
      <c r="GU1025">
        <v>3.12866</v>
      </c>
      <c r="GV1025">
        <v>2.65747</v>
      </c>
      <c r="GW1025">
        <v>2.24854</v>
      </c>
      <c r="GX1025">
        <v>2.72949</v>
      </c>
      <c r="GY1025">
        <v>1.99585</v>
      </c>
      <c r="GZ1025">
        <v>2.36206</v>
      </c>
      <c r="HA1025">
        <v>42.4038</v>
      </c>
      <c r="HB1025">
        <v>13.9394</v>
      </c>
      <c r="HC1025">
        <v>18</v>
      </c>
      <c r="HD1025">
        <v>501.675</v>
      </c>
      <c r="HE1025">
        <v>596.729</v>
      </c>
      <c r="HF1025">
        <v>15.6741</v>
      </c>
      <c r="HG1025">
        <v>34.834</v>
      </c>
      <c r="HH1025">
        <v>30.0005</v>
      </c>
      <c r="HI1025">
        <v>34.7758</v>
      </c>
      <c r="HJ1025">
        <v>34.6956</v>
      </c>
      <c r="HK1025">
        <v>62.6168</v>
      </c>
      <c r="HL1025">
        <v>37.383</v>
      </c>
      <c r="HM1025">
        <v>0</v>
      </c>
      <c r="HN1025">
        <v>15.2272</v>
      </c>
      <c r="HO1025">
        <v>1239.89</v>
      </c>
      <c r="HP1025">
        <v>19.7055</v>
      </c>
      <c r="HQ1025">
        <v>101.614</v>
      </c>
      <c r="HR1025">
        <v>102.218</v>
      </c>
    </row>
    <row r="1026" spans="1:226">
      <c r="A1026">
        <v>1010</v>
      </c>
      <c r="B1026">
        <v>1657134248.5</v>
      </c>
      <c r="C1026">
        <v>14215.9000000954</v>
      </c>
      <c r="D1026" t="s">
        <v>2387</v>
      </c>
      <c r="E1026" t="s">
        <v>2388</v>
      </c>
      <c r="F1026">
        <v>5</v>
      </c>
      <c r="G1026" t="s">
        <v>2244</v>
      </c>
      <c r="H1026" t="s">
        <v>354</v>
      </c>
      <c r="I1026">
        <v>1657134240.8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1254.87627399852</v>
      </c>
      <c r="AK1026">
        <v>1219.69239993552</v>
      </c>
      <c r="AL1026">
        <v>3.54555924993224</v>
      </c>
      <c r="AM1026">
        <v>66.8954142111081</v>
      </c>
      <c r="AN1026">
        <f>(AP1026 - AO1026 + BO1026*1E3/(8.314*(BQ1026+273.15)) * AR1026/BN1026 * AQ1026) * BN1026/(100*BB1026) * 1000/(1000 - AP1026)</f>
        <v>0</v>
      </c>
      <c r="AO1026">
        <v>19.736890143202</v>
      </c>
      <c r="AP1026">
        <v>22.8144735223765</v>
      </c>
      <c r="AQ1026">
        <v>0.00634764636433354</v>
      </c>
      <c r="AR1026">
        <v>77.468627987597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6</v>
      </c>
      <c r="BC1026">
        <v>0.5</v>
      </c>
      <c r="BD1026" t="s">
        <v>355</v>
      </c>
      <c r="BE1026">
        <v>2</v>
      </c>
      <c r="BF1026" t="b">
        <v>1</v>
      </c>
      <c r="BG1026">
        <v>1657134240.8</v>
      </c>
      <c r="BH1026">
        <v>1167.52964285714</v>
      </c>
      <c r="BI1026">
        <v>1214.53357142857</v>
      </c>
      <c r="BJ1026">
        <v>22.775</v>
      </c>
      <c r="BK1026">
        <v>19.6867285714286</v>
      </c>
      <c r="BL1026">
        <v>1152.52821428571</v>
      </c>
      <c r="BM1026">
        <v>22.5818607142857</v>
      </c>
      <c r="BN1026">
        <v>500.021214285714</v>
      </c>
      <c r="BO1026">
        <v>73.8789714285714</v>
      </c>
      <c r="BP1026">
        <v>0.0563815321428571</v>
      </c>
      <c r="BQ1026">
        <v>26.1391035714286</v>
      </c>
      <c r="BR1026">
        <v>27.0300142857143</v>
      </c>
      <c r="BS1026">
        <v>999.9</v>
      </c>
      <c r="BT1026">
        <v>0</v>
      </c>
      <c r="BU1026">
        <v>0</v>
      </c>
      <c r="BV1026">
        <v>10001.4285714286</v>
      </c>
      <c r="BW1026">
        <v>0</v>
      </c>
      <c r="BX1026">
        <v>1492.25428571429</v>
      </c>
      <c r="BY1026">
        <v>-47.003625</v>
      </c>
      <c r="BZ1026">
        <v>1194.74071428571</v>
      </c>
      <c r="CA1026">
        <v>1238.92464285714</v>
      </c>
      <c r="CB1026">
        <v>3.08828678571429</v>
      </c>
      <c r="CC1026">
        <v>1214.53357142857</v>
      </c>
      <c r="CD1026">
        <v>19.6867285714286</v>
      </c>
      <c r="CE1026">
        <v>1.68259357142857</v>
      </c>
      <c r="CF1026">
        <v>1.45443392857143</v>
      </c>
      <c r="CG1026">
        <v>14.736775</v>
      </c>
      <c r="CH1026">
        <v>12.4973285714286</v>
      </c>
      <c r="CI1026">
        <v>2000.01178571429</v>
      </c>
      <c r="CJ1026">
        <v>0.979996964285714</v>
      </c>
      <c r="CK1026">
        <v>0.0200033714285714</v>
      </c>
      <c r="CL1026">
        <v>0</v>
      </c>
      <c r="CM1026">
        <v>2.21094285714286</v>
      </c>
      <c r="CN1026">
        <v>0</v>
      </c>
      <c r="CO1026">
        <v>7965.70142857143</v>
      </c>
      <c r="CP1026">
        <v>17300.2428571429</v>
      </c>
      <c r="CQ1026">
        <v>46.437</v>
      </c>
      <c r="CR1026">
        <v>47.2522142857143</v>
      </c>
      <c r="CS1026">
        <v>46.321</v>
      </c>
      <c r="CT1026">
        <v>45.61825</v>
      </c>
      <c r="CU1026">
        <v>45.205</v>
      </c>
      <c r="CV1026">
        <v>1960.00357142857</v>
      </c>
      <c r="CW1026">
        <v>40.01</v>
      </c>
      <c r="CX1026">
        <v>0</v>
      </c>
      <c r="CY1026">
        <v>1657134228.7</v>
      </c>
      <c r="CZ1026">
        <v>0</v>
      </c>
      <c r="DA1026">
        <v>0</v>
      </c>
      <c r="DB1026" t="s">
        <v>356</v>
      </c>
      <c r="DC1026">
        <v>1656081770.5</v>
      </c>
      <c r="DD1026">
        <v>1655399214.6</v>
      </c>
      <c r="DE1026">
        <v>0</v>
      </c>
      <c r="DF1026">
        <v>0.134</v>
      </c>
      <c r="DG1026">
        <v>-0.06</v>
      </c>
      <c r="DH1026">
        <v>9.331</v>
      </c>
      <c r="DI1026">
        <v>0.511</v>
      </c>
      <c r="DJ1026">
        <v>421</v>
      </c>
      <c r="DK1026">
        <v>25</v>
      </c>
      <c r="DL1026">
        <v>1.93</v>
      </c>
      <c r="DM1026">
        <v>0.15</v>
      </c>
      <c r="DN1026">
        <v>-46.9219365853658</v>
      </c>
      <c r="DO1026">
        <v>-2.12659169522257</v>
      </c>
      <c r="DP1026">
        <v>0.377807101223206</v>
      </c>
      <c r="DQ1026">
        <v>0</v>
      </c>
      <c r="DR1026">
        <v>3.1007287804878</v>
      </c>
      <c r="DS1026">
        <v>-0.318671647776408</v>
      </c>
      <c r="DT1026">
        <v>0.0411953069902991</v>
      </c>
      <c r="DU1026">
        <v>0</v>
      </c>
      <c r="DV1026">
        <v>0</v>
      </c>
      <c r="DW1026">
        <v>2</v>
      </c>
      <c r="DX1026" t="s">
        <v>367</v>
      </c>
      <c r="DY1026">
        <v>2.96591</v>
      </c>
      <c r="DZ1026">
        <v>2.71018</v>
      </c>
      <c r="EA1026">
        <v>0.150962</v>
      </c>
      <c r="EB1026">
        <v>0.155849</v>
      </c>
      <c r="EC1026">
        <v>0.0811402</v>
      </c>
      <c r="ED1026">
        <v>0.0735288</v>
      </c>
      <c r="EE1026">
        <v>32748</v>
      </c>
      <c r="EF1026">
        <v>35575.5</v>
      </c>
      <c r="EG1026">
        <v>35001.5</v>
      </c>
      <c r="EH1026">
        <v>38275</v>
      </c>
      <c r="EI1026">
        <v>45704.2</v>
      </c>
      <c r="EJ1026">
        <v>51238.5</v>
      </c>
      <c r="EK1026">
        <v>54817.8</v>
      </c>
      <c r="EL1026">
        <v>61420.3</v>
      </c>
      <c r="EM1026">
        <v>1.8848</v>
      </c>
      <c r="EN1026">
        <v>2.0214</v>
      </c>
      <c r="EO1026">
        <v>0.0371933</v>
      </c>
      <c r="EP1026">
        <v>0</v>
      </c>
      <c r="EQ1026">
        <v>26.4475</v>
      </c>
      <c r="ER1026">
        <v>999.9</v>
      </c>
      <c r="ES1026">
        <v>33.763</v>
      </c>
      <c r="ET1026">
        <v>39.871</v>
      </c>
      <c r="EU1026">
        <v>33.6495</v>
      </c>
      <c r="EV1026">
        <v>55.5234</v>
      </c>
      <c r="EW1026">
        <v>35.4167</v>
      </c>
      <c r="EX1026">
        <v>2</v>
      </c>
      <c r="EY1026">
        <v>0.642622</v>
      </c>
      <c r="EZ1026">
        <v>9.28105</v>
      </c>
      <c r="FA1026">
        <v>19.9208</v>
      </c>
      <c r="FB1026">
        <v>5.19932</v>
      </c>
      <c r="FC1026">
        <v>12.0111</v>
      </c>
      <c r="FD1026">
        <v>4.9756</v>
      </c>
      <c r="FE1026">
        <v>3.294</v>
      </c>
      <c r="FF1026">
        <v>9999</v>
      </c>
      <c r="FG1026">
        <v>9999</v>
      </c>
      <c r="FH1026">
        <v>9999</v>
      </c>
      <c r="FI1026">
        <v>554.5</v>
      </c>
      <c r="FJ1026">
        <v>1.8631</v>
      </c>
      <c r="FK1026">
        <v>1.86783</v>
      </c>
      <c r="FL1026">
        <v>1.86752</v>
      </c>
      <c r="FM1026">
        <v>1.86874</v>
      </c>
      <c r="FN1026">
        <v>1.86951</v>
      </c>
      <c r="FO1026">
        <v>1.86554</v>
      </c>
      <c r="FP1026">
        <v>1.86661</v>
      </c>
      <c r="FQ1026">
        <v>1.86798</v>
      </c>
      <c r="FR1026">
        <v>5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15.19</v>
      </c>
      <c r="GF1026">
        <v>0.1932</v>
      </c>
      <c r="GG1026">
        <v>5.21543574155078</v>
      </c>
      <c r="GH1026">
        <v>0.0100486214095962</v>
      </c>
      <c r="GI1026">
        <v>-1.74255938316833e-06</v>
      </c>
      <c r="GJ1026">
        <v>3.40457676646056e-10</v>
      </c>
      <c r="GK1026">
        <v>0.193157098174064</v>
      </c>
      <c r="GL1026">
        <v>0</v>
      </c>
      <c r="GM1026">
        <v>0</v>
      </c>
      <c r="GN1026">
        <v>0</v>
      </c>
      <c r="GO1026">
        <v>-4</v>
      </c>
      <c r="GP1026">
        <v>2214</v>
      </c>
      <c r="GQ1026">
        <v>1</v>
      </c>
      <c r="GR1026">
        <v>18</v>
      </c>
      <c r="GS1026">
        <v>17541.3</v>
      </c>
      <c r="GT1026">
        <v>28917.2</v>
      </c>
      <c r="GU1026">
        <v>3.1604</v>
      </c>
      <c r="GV1026">
        <v>2.65259</v>
      </c>
      <c r="GW1026">
        <v>2.24854</v>
      </c>
      <c r="GX1026">
        <v>2.72949</v>
      </c>
      <c r="GY1026">
        <v>1.99585</v>
      </c>
      <c r="GZ1026">
        <v>2.36816</v>
      </c>
      <c r="HA1026">
        <v>42.4038</v>
      </c>
      <c r="HB1026">
        <v>13.9394</v>
      </c>
      <c r="HC1026">
        <v>18</v>
      </c>
      <c r="HD1026">
        <v>501.513</v>
      </c>
      <c r="HE1026">
        <v>596.385</v>
      </c>
      <c r="HF1026">
        <v>15.6946</v>
      </c>
      <c r="HG1026">
        <v>34.8372</v>
      </c>
      <c r="HH1026">
        <v>30.0003</v>
      </c>
      <c r="HI1026">
        <v>34.7733</v>
      </c>
      <c r="HJ1026">
        <v>34.6925</v>
      </c>
      <c r="HK1026">
        <v>63.238</v>
      </c>
      <c r="HL1026">
        <v>37.383</v>
      </c>
      <c r="HM1026">
        <v>0</v>
      </c>
      <c r="HN1026">
        <v>15.2566</v>
      </c>
      <c r="HO1026">
        <v>1260</v>
      </c>
      <c r="HP1026">
        <v>19.6905</v>
      </c>
      <c r="HQ1026">
        <v>101.613</v>
      </c>
      <c r="HR1026">
        <v>102.217</v>
      </c>
    </row>
    <row r="1027" spans="1:226">
      <c r="A1027">
        <v>1011</v>
      </c>
      <c r="B1027">
        <v>1657134253.5</v>
      </c>
      <c r="C1027">
        <v>14220.9000000954</v>
      </c>
      <c r="D1027" t="s">
        <v>2389</v>
      </c>
      <c r="E1027" t="s">
        <v>2390</v>
      </c>
      <c r="F1027">
        <v>5</v>
      </c>
      <c r="G1027" t="s">
        <v>2244</v>
      </c>
      <c r="H1027" t="s">
        <v>354</v>
      </c>
      <c r="I1027">
        <v>1657134245.76786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1272.4879559834</v>
      </c>
      <c r="AK1027">
        <v>1236.51454545455</v>
      </c>
      <c r="AL1027">
        <v>3.34232447393881</v>
      </c>
      <c r="AM1027">
        <v>66.8954142111081</v>
      </c>
      <c r="AN1027">
        <f>(AP1027 - AO1027 + BO1027*1E3/(8.314*(BQ1027+273.15)) * AR1027/BN1027 * AQ1027) * BN1027/(100*BB1027) * 1000/(1000 - AP1027)</f>
        <v>0</v>
      </c>
      <c r="AO1027">
        <v>19.7355672408254</v>
      </c>
      <c r="AP1027">
        <v>22.8331454545454</v>
      </c>
      <c r="AQ1027">
        <v>0.00371826302224736</v>
      </c>
      <c r="AR1027">
        <v>77.468627987597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6</v>
      </c>
      <c r="BC1027">
        <v>0.5</v>
      </c>
      <c r="BD1027" t="s">
        <v>355</v>
      </c>
      <c r="BE1027">
        <v>2</v>
      </c>
      <c r="BF1027" t="b">
        <v>1</v>
      </c>
      <c r="BG1027">
        <v>1657134245.76786</v>
      </c>
      <c r="BH1027">
        <v>1184.17464285714</v>
      </c>
      <c r="BI1027">
        <v>1231.42285714286</v>
      </c>
      <c r="BJ1027">
        <v>22.7992821428571</v>
      </c>
      <c r="BK1027">
        <v>19.7262428571429</v>
      </c>
      <c r="BL1027">
        <v>1169.05</v>
      </c>
      <c r="BM1027">
        <v>22.6061285714286</v>
      </c>
      <c r="BN1027">
        <v>500.002392857143</v>
      </c>
      <c r="BO1027">
        <v>73.8792785714286</v>
      </c>
      <c r="BP1027">
        <v>0.0563256464285714</v>
      </c>
      <c r="BQ1027">
        <v>26.1492714285714</v>
      </c>
      <c r="BR1027">
        <v>27.0446464285714</v>
      </c>
      <c r="BS1027">
        <v>999.9</v>
      </c>
      <c r="BT1027">
        <v>0</v>
      </c>
      <c r="BU1027">
        <v>0</v>
      </c>
      <c r="BV1027">
        <v>9993.75</v>
      </c>
      <c r="BW1027">
        <v>0</v>
      </c>
      <c r="BX1027">
        <v>1489.69678571429</v>
      </c>
      <c r="BY1027">
        <v>-47.2492642857143</v>
      </c>
      <c r="BZ1027">
        <v>1211.80321428571</v>
      </c>
      <c r="CA1027">
        <v>1256.20285714286</v>
      </c>
      <c r="CB1027">
        <v>3.07305035714286</v>
      </c>
      <c r="CC1027">
        <v>1231.42285714286</v>
      </c>
      <c r="CD1027">
        <v>19.7262428571429</v>
      </c>
      <c r="CE1027">
        <v>1.68439357142857</v>
      </c>
      <c r="CF1027">
        <v>1.45735964285714</v>
      </c>
      <c r="CG1027">
        <v>14.7533464285714</v>
      </c>
      <c r="CH1027">
        <v>12.5279857142857</v>
      </c>
      <c r="CI1027">
        <v>2000</v>
      </c>
      <c r="CJ1027">
        <v>0.979996964285714</v>
      </c>
      <c r="CK1027">
        <v>0.0200033714285714</v>
      </c>
      <c r="CL1027">
        <v>0</v>
      </c>
      <c r="CM1027">
        <v>2.21712857142857</v>
      </c>
      <c r="CN1027">
        <v>0</v>
      </c>
      <c r="CO1027">
        <v>7955.90571428571</v>
      </c>
      <c r="CP1027">
        <v>17300.1464285714</v>
      </c>
      <c r="CQ1027">
        <v>46.437</v>
      </c>
      <c r="CR1027">
        <v>47.2699285714286</v>
      </c>
      <c r="CS1027">
        <v>46.339</v>
      </c>
      <c r="CT1027">
        <v>45.6405</v>
      </c>
      <c r="CU1027">
        <v>45.22525</v>
      </c>
      <c r="CV1027">
        <v>1959.99321428571</v>
      </c>
      <c r="CW1027">
        <v>40.01</v>
      </c>
      <c r="CX1027">
        <v>0</v>
      </c>
      <c r="CY1027">
        <v>1657134234.1</v>
      </c>
      <c r="CZ1027">
        <v>0</v>
      </c>
      <c r="DA1027">
        <v>0</v>
      </c>
      <c r="DB1027" t="s">
        <v>356</v>
      </c>
      <c r="DC1027">
        <v>1656081770.5</v>
      </c>
      <c r="DD1027">
        <v>1655399214.6</v>
      </c>
      <c r="DE1027">
        <v>0</v>
      </c>
      <c r="DF1027">
        <v>0.134</v>
      </c>
      <c r="DG1027">
        <v>-0.06</v>
      </c>
      <c r="DH1027">
        <v>9.331</v>
      </c>
      <c r="DI1027">
        <v>0.511</v>
      </c>
      <c r="DJ1027">
        <v>421</v>
      </c>
      <c r="DK1027">
        <v>25</v>
      </c>
      <c r="DL1027">
        <v>1.93</v>
      </c>
      <c r="DM1027">
        <v>0.15</v>
      </c>
      <c r="DN1027">
        <v>-47.1084512195122</v>
      </c>
      <c r="DO1027">
        <v>-2.56067093957653</v>
      </c>
      <c r="DP1027">
        <v>0.474261895911054</v>
      </c>
      <c r="DQ1027">
        <v>0</v>
      </c>
      <c r="DR1027">
        <v>3.0924587804878</v>
      </c>
      <c r="DS1027">
        <v>-0.214880055134466</v>
      </c>
      <c r="DT1027">
        <v>0.0379881621609475</v>
      </c>
      <c r="DU1027">
        <v>0</v>
      </c>
      <c r="DV1027">
        <v>0</v>
      </c>
      <c r="DW1027">
        <v>2</v>
      </c>
      <c r="DX1027" t="s">
        <v>367</v>
      </c>
      <c r="DY1027">
        <v>2.96623</v>
      </c>
      <c r="DZ1027">
        <v>2.70992</v>
      </c>
      <c r="EA1027">
        <v>0.152312</v>
      </c>
      <c r="EB1027">
        <v>0.157148</v>
      </c>
      <c r="EC1027">
        <v>0.0811956</v>
      </c>
      <c r="ED1027">
        <v>0.0735376</v>
      </c>
      <c r="EE1027">
        <v>32696</v>
      </c>
      <c r="EF1027">
        <v>35520.3</v>
      </c>
      <c r="EG1027">
        <v>35001.7</v>
      </c>
      <c r="EH1027">
        <v>38274.6</v>
      </c>
      <c r="EI1027">
        <v>45701.5</v>
      </c>
      <c r="EJ1027">
        <v>51237.6</v>
      </c>
      <c r="EK1027">
        <v>54817.8</v>
      </c>
      <c r="EL1027">
        <v>61419.8</v>
      </c>
      <c r="EM1027">
        <v>1.8852</v>
      </c>
      <c r="EN1027">
        <v>2.0208</v>
      </c>
      <c r="EO1027">
        <v>0.0376105</v>
      </c>
      <c r="EP1027">
        <v>0</v>
      </c>
      <c r="EQ1027">
        <v>26.4663</v>
      </c>
      <c r="ER1027">
        <v>999.9</v>
      </c>
      <c r="ES1027">
        <v>33.763</v>
      </c>
      <c r="ET1027">
        <v>39.881</v>
      </c>
      <c r="EU1027">
        <v>33.6643</v>
      </c>
      <c r="EV1027">
        <v>55.1734</v>
      </c>
      <c r="EW1027">
        <v>35.4127</v>
      </c>
      <c r="EX1027">
        <v>2</v>
      </c>
      <c r="EY1027">
        <v>0.643008</v>
      </c>
      <c r="EZ1027">
        <v>9.28105</v>
      </c>
      <c r="FA1027">
        <v>19.9212</v>
      </c>
      <c r="FB1027">
        <v>5.19932</v>
      </c>
      <c r="FC1027">
        <v>12.0099</v>
      </c>
      <c r="FD1027">
        <v>4.976</v>
      </c>
      <c r="FE1027">
        <v>3.294</v>
      </c>
      <c r="FF1027">
        <v>9999</v>
      </c>
      <c r="FG1027">
        <v>9999</v>
      </c>
      <c r="FH1027">
        <v>9999</v>
      </c>
      <c r="FI1027">
        <v>554.5</v>
      </c>
      <c r="FJ1027">
        <v>1.8631</v>
      </c>
      <c r="FK1027">
        <v>1.86777</v>
      </c>
      <c r="FL1027">
        <v>1.86752</v>
      </c>
      <c r="FM1027">
        <v>1.86874</v>
      </c>
      <c r="FN1027">
        <v>1.86951</v>
      </c>
      <c r="FO1027">
        <v>1.86554</v>
      </c>
      <c r="FP1027">
        <v>1.86661</v>
      </c>
      <c r="FQ1027">
        <v>1.86798</v>
      </c>
      <c r="FR1027">
        <v>5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15.32</v>
      </c>
      <c r="GF1027">
        <v>0.1931</v>
      </c>
      <c r="GG1027">
        <v>5.21543574155078</v>
      </c>
      <c r="GH1027">
        <v>0.0100486214095962</v>
      </c>
      <c r="GI1027">
        <v>-1.74255938316833e-06</v>
      </c>
      <c r="GJ1027">
        <v>3.40457676646056e-10</v>
      </c>
      <c r="GK1027">
        <v>0.193157098174064</v>
      </c>
      <c r="GL1027">
        <v>0</v>
      </c>
      <c r="GM1027">
        <v>0</v>
      </c>
      <c r="GN1027">
        <v>0</v>
      </c>
      <c r="GO1027">
        <v>-4</v>
      </c>
      <c r="GP1027">
        <v>2214</v>
      </c>
      <c r="GQ1027">
        <v>1</v>
      </c>
      <c r="GR1027">
        <v>18</v>
      </c>
      <c r="GS1027">
        <v>17541.4</v>
      </c>
      <c r="GT1027">
        <v>28917.3</v>
      </c>
      <c r="GU1027">
        <v>3.19458</v>
      </c>
      <c r="GV1027">
        <v>2.65625</v>
      </c>
      <c r="GW1027">
        <v>2.24854</v>
      </c>
      <c r="GX1027">
        <v>2.73071</v>
      </c>
      <c r="GY1027">
        <v>1.99585</v>
      </c>
      <c r="GZ1027">
        <v>2.34009</v>
      </c>
      <c r="HA1027">
        <v>42.4304</v>
      </c>
      <c r="HB1027">
        <v>13.9219</v>
      </c>
      <c r="HC1027">
        <v>18</v>
      </c>
      <c r="HD1027">
        <v>501.788</v>
      </c>
      <c r="HE1027">
        <v>595.914</v>
      </c>
      <c r="HF1027">
        <v>15.7139</v>
      </c>
      <c r="HG1027">
        <v>34.8404</v>
      </c>
      <c r="HH1027">
        <v>30.0003</v>
      </c>
      <c r="HI1027">
        <v>34.7733</v>
      </c>
      <c r="HJ1027">
        <v>34.6925</v>
      </c>
      <c r="HK1027">
        <v>63.9254</v>
      </c>
      <c r="HL1027">
        <v>37.383</v>
      </c>
      <c r="HM1027">
        <v>0</v>
      </c>
      <c r="HN1027">
        <v>15.2688</v>
      </c>
      <c r="HO1027">
        <v>1273.48</v>
      </c>
      <c r="HP1027">
        <v>19.819</v>
      </c>
      <c r="HQ1027">
        <v>101.613</v>
      </c>
      <c r="HR1027">
        <v>102.216</v>
      </c>
    </row>
    <row r="1028" spans="1:226">
      <c r="A1028">
        <v>1012</v>
      </c>
      <c r="B1028">
        <v>1657134258.5</v>
      </c>
      <c r="C1028">
        <v>14225.9000000954</v>
      </c>
      <c r="D1028" t="s">
        <v>2391</v>
      </c>
      <c r="E1028" t="s">
        <v>2392</v>
      </c>
      <c r="F1028">
        <v>5</v>
      </c>
      <c r="G1028" t="s">
        <v>2244</v>
      </c>
      <c r="H1028" t="s">
        <v>354</v>
      </c>
      <c r="I1028">
        <v>1657134250.73571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1289.67887857236</v>
      </c>
      <c r="AK1028">
        <v>1253.96696969697</v>
      </c>
      <c r="AL1028">
        <v>3.45382490663906</v>
      </c>
      <c r="AM1028">
        <v>66.8954142111081</v>
      </c>
      <c r="AN1028">
        <f>(AP1028 - AO1028 + BO1028*1E3/(8.314*(BQ1028+273.15)) * AR1028/BN1028 * AQ1028) * BN1028/(100*BB1028) * 1000/(1000 - AP1028)</f>
        <v>0</v>
      </c>
      <c r="AO1028">
        <v>19.7348948580079</v>
      </c>
      <c r="AP1028">
        <v>22.8521836363636</v>
      </c>
      <c r="AQ1028">
        <v>0.00147729196242513</v>
      </c>
      <c r="AR1028">
        <v>77.468627987597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6</v>
      </c>
      <c r="BC1028">
        <v>0.5</v>
      </c>
      <c r="BD1028" t="s">
        <v>355</v>
      </c>
      <c r="BE1028">
        <v>2</v>
      </c>
      <c r="BF1028" t="b">
        <v>1</v>
      </c>
      <c r="BG1028">
        <v>1657134250.73571</v>
      </c>
      <c r="BH1028">
        <v>1200.86178571429</v>
      </c>
      <c r="BI1028">
        <v>1248.33214285714</v>
      </c>
      <c r="BJ1028">
        <v>22.8242928571429</v>
      </c>
      <c r="BK1028">
        <v>19.7353</v>
      </c>
      <c r="BL1028">
        <v>1185.615</v>
      </c>
      <c r="BM1028">
        <v>22.6311464285714</v>
      </c>
      <c r="BN1028">
        <v>499.990428571428</v>
      </c>
      <c r="BO1028">
        <v>73.8805392857143</v>
      </c>
      <c r="BP1028">
        <v>0.0563015785714286</v>
      </c>
      <c r="BQ1028">
        <v>26.1598571428571</v>
      </c>
      <c r="BR1028">
        <v>27.0647857142857</v>
      </c>
      <c r="BS1028">
        <v>999.9</v>
      </c>
      <c r="BT1028">
        <v>0</v>
      </c>
      <c r="BU1028">
        <v>0</v>
      </c>
      <c r="BV1028">
        <v>9986.42857142857</v>
      </c>
      <c r="BW1028">
        <v>0</v>
      </c>
      <c r="BX1028">
        <v>1493.15178571429</v>
      </c>
      <c r="BY1028">
        <v>-47.4703821428571</v>
      </c>
      <c r="BZ1028">
        <v>1228.91178571429</v>
      </c>
      <c r="CA1028">
        <v>1273.46392857143</v>
      </c>
      <c r="CB1028">
        <v>3.08901464285714</v>
      </c>
      <c r="CC1028">
        <v>1248.33214285714</v>
      </c>
      <c r="CD1028">
        <v>19.7353</v>
      </c>
      <c r="CE1028">
        <v>1.68627071428571</v>
      </c>
      <c r="CF1028">
        <v>1.45805357142857</v>
      </c>
      <c r="CG1028">
        <v>14.770625</v>
      </c>
      <c r="CH1028">
        <v>12.5352464285714</v>
      </c>
      <c r="CI1028">
        <v>2000.01321428571</v>
      </c>
      <c r="CJ1028">
        <v>0.979997178571429</v>
      </c>
      <c r="CK1028">
        <v>0.0200031428571429</v>
      </c>
      <c r="CL1028">
        <v>0</v>
      </c>
      <c r="CM1028">
        <v>2.272975</v>
      </c>
      <c r="CN1028">
        <v>0</v>
      </c>
      <c r="CO1028">
        <v>7948.50535714286</v>
      </c>
      <c r="CP1028">
        <v>17300.2571428571</v>
      </c>
      <c r="CQ1028">
        <v>46.45275</v>
      </c>
      <c r="CR1028">
        <v>47.2898571428571</v>
      </c>
      <c r="CS1028">
        <v>46.35475</v>
      </c>
      <c r="CT1028">
        <v>45.6604285714286</v>
      </c>
      <c r="CU1028">
        <v>45.2455</v>
      </c>
      <c r="CV1028">
        <v>1960.00821428571</v>
      </c>
      <c r="CW1028">
        <v>40.01</v>
      </c>
      <c r="CX1028">
        <v>0</v>
      </c>
      <c r="CY1028">
        <v>1657134238.9</v>
      </c>
      <c r="CZ1028">
        <v>0</v>
      </c>
      <c r="DA1028">
        <v>0</v>
      </c>
      <c r="DB1028" t="s">
        <v>356</v>
      </c>
      <c r="DC1028">
        <v>1656081770.5</v>
      </c>
      <c r="DD1028">
        <v>1655399214.6</v>
      </c>
      <c r="DE1028">
        <v>0</v>
      </c>
      <c r="DF1028">
        <v>0.134</v>
      </c>
      <c r="DG1028">
        <v>-0.06</v>
      </c>
      <c r="DH1028">
        <v>9.331</v>
      </c>
      <c r="DI1028">
        <v>0.511</v>
      </c>
      <c r="DJ1028">
        <v>421</v>
      </c>
      <c r="DK1028">
        <v>25</v>
      </c>
      <c r="DL1028">
        <v>1.93</v>
      </c>
      <c r="DM1028">
        <v>0.15</v>
      </c>
      <c r="DN1028">
        <v>-47.3829097560976</v>
      </c>
      <c r="DO1028">
        <v>-2.38285724669936</v>
      </c>
      <c r="DP1028">
        <v>0.469666862633546</v>
      </c>
      <c r="DQ1028">
        <v>0</v>
      </c>
      <c r="DR1028">
        <v>3.08302463414634</v>
      </c>
      <c r="DS1028">
        <v>0.163441256636936</v>
      </c>
      <c r="DT1028">
        <v>0.027650188646431</v>
      </c>
      <c r="DU1028">
        <v>0</v>
      </c>
      <c r="DV1028">
        <v>0</v>
      </c>
      <c r="DW1028">
        <v>2</v>
      </c>
      <c r="DX1028" t="s">
        <v>367</v>
      </c>
      <c r="DY1028">
        <v>2.96618</v>
      </c>
      <c r="DZ1028">
        <v>2.70974</v>
      </c>
      <c r="EA1028">
        <v>0.153641</v>
      </c>
      <c r="EB1028">
        <v>0.158454</v>
      </c>
      <c r="EC1028">
        <v>0.0812331</v>
      </c>
      <c r="ED1028">
        <v>0.0735361</v>
      </c>
      <c r="EE1028">
        <v>32644.3</v>
      </c>
      <c r="EF1028">
        <v>35465.2</v>
      </c>
      <c r="EG1028">
        <v>35001.4</v>
      </c>
      <c r="EH1028">
        <v>38274.7</v>
      </c>
      <c r="EI1028">
        <v>45699.1</v>
      </c>
      <c r="EJ1028">
        <v>51238.1</v>
      </c>
      <c r="EK1028">
        <v>54817.1</v>
      </c>
      <c r="EL1028">
        <v>61420.2</v>
      </c>
      <c r="EM1028">
        <v>1.885</v>
      </c>
      <c r="EN1028">
        <v>2.0208</v>
      </c>
      <c r="EO1028">
        <v>0.0372231</v>
      </c>
      <c r="EP1028">
        <v>0</v>
      </c>
      <c r="EQ1028">
        <v>26.4856</v>
      </c>
      <c r="ER1028">
        <v>999.9</v>
      </c>
      <c r="ES1028">
        <v>33.763</v>
      </c>
      <c r="ET1028">
        <v>39.871</v>
      </c>
      <c r="EU1028">
        <v>33.6472</v>
      </c>
      <c r="EV1028">
        <v>55.3034</v>
      </c>
      <c r="EW1028">
        <v>35.4327</v>
      </c>
      <c r="EX1028">
        <v>2</v>
      </c>
      <c r="EY1028">
        <v>0.64378</v>
      </c>
      <c r="EZ1028">
        <v>9.28105</v>
      </c>
      <c r="FA1028">
        <v>19.9212</v>
      </c>
      <c r="FB1028">
        <v>5.20052</v>
      </c>
      <c r="FC1028">
        <v>12.0111</v>
      </c>
      <c r="FD1028">
        <v>4.976</v>
      </c>
      <c r="FE1028">
        <v>3.2942</v>
      </c>
      <c r="FF1028">
        <v>9999</v>
      </c>
      <c r="FG1028">
        <v>9999</v>
      </c>
      <c r="FH1028">
        <v>9999</v>
      </c>
      <c r="FI1028">
        <v>554.5</v>
      </c>
      <c r="FJ1028">
        <v>1.8631</v>
      </c>
      <c r="FK1028">
        <v>1.86783</v>
      </c>
      <c r="FL1028">
        <v>1.86752</v>
      </c>
      <c r="FM1028">
        <v>1.86874</v>
      </c>
      <c r="FN1028">
        <v>1.86951</v>
      </c>
      <c r="FO1028">
        <v>1.86554</v>
      </c>
      <c r="FP1028">
        <v>1.86661</v>
      </c>
      <c r="FQ1028">
        <v>1.86798</v>
      </c>
      <c r="FR1028">
        <v>5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15.44</v>
      </c>
      <c r="GF1028">
        <v>0.1931</v>
      </c>
      <c r="GG1028">
        <v>5.21543574155078</v>
      </c>
      <c r="GH1028">
        <v>0.0100486214095962</v>
      </c>
      <c r="GI1028">
        <v>-1.74255938316833e-06</v>
      </c>
      <c r="GJ1028">
        <v>3.40457676646056e-10</v>
      </c>
      <c r="GK1028">
        <v>0.193157098174064</v>
      </c>
      <c r="GL1028">
        <v>0</v>
      </c>
      <c r="GM1028">
        <v>0</v>
      </c>
      <c r="GN1028">
        <v>0</v>
      </c>
      <c r="GO1028">
        <v>-4</v>
      </c>
      <c r="GP1028">
        <v>2214</v>
      </c>
      <c r="GQ1028">
        <v>1</v>
      </c>
      <c r="GR1028">
        <v>18</v>
      </c>
      <c r="GS1028">
        <v>17541.5</v>
      </c>
      <c r="GT1028">
        <v>28917.4</v>
      </c>
      <c r="GU1028">
        <v>3.2251</v>
      </c>
      <c r="GV1028">
        <v>2.65381</v>
      </c>
      <c r="GW1028">
        <v>2.24854</v>
      </c>
      <c r="GX1028">
        <v>2.73071</v>
      </c>
      <c r="GY1028">
        <v>1.99585</v>
      </c>
      <c r="GZ1028">
        <v>2.35107</v>
      </c>
      <c r="HA1028">
        <v>42.4304</v>
      </c>
      <c r="HB1028">
        <v>13.9306</v>
      </c>
      <c r="HC1028">
        <v>18</v>
      </c>
      <c r="HD1028">
        <v>501.675</v>
      </c>
      <c r="HE1028">
        <v>595.943</v>
      </c>
      <c r="HF1028">
        <v>15.7343</v>
      </c>
      <c r="HG1028">
        <v>34.8435</v>
      </c>
      <c r="HH1028">
        <v>30.0008</v>
      </c>
      <c r="HI1028">
        <v>34.7764</v>
      </c>
      <c r="HJ1028">
        <v>34.6956</v>
      </c>
      <c r="HK1028">
        <v>64.53</v>
      </c>
      <c r="HL1028">
        <v>37.383</v>
      </c>
      <c r="HM1028">
        <v>0</v>
      </c>
      <c r="HN1028">
        <v>15.2824</v>
      </c>
      <c r="HO1028">
        <v>1293.61</v>
      </c>
      <c r="HP1028">
        <v>19.8485</v>
      </c>
      <c r="HQ1028">
        <v>101.612</v>
      </c>
      <c r="HR1028">
        <v>102.216</v>
      </c>
    </row>
    <row r="1029" spans="1:226">
      <c r="A1029">
        <v>1013</v>
      </c>
      <c r="B1029">
        <v>1657134263.5</v>
      </c>
      <c r="C1029">
        <v>14230.9000000954</v>
      </c>
      <c r="D1029" t="s">
        <v>2393</v>
      </c>
      <c r="E1029" t="s">
        <v>2394</v>
      </c>
      <c r="F1029">
        <v>5</v>
      </c>
      <c r="G1029" t="s">
        <v>2244</v>
      </c>
      <c r="H1029" t="s">
        <v>354</v>
      </c>
      <c r="I1029">
        <v>1657134255.71429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1306.63831324205</v>
      </c>
      <c r="AK1029">
        <v>1271.03654545454</v>
      </c>
      <c r="AL1029">
        <v>3.44579868912403</v>
      </c>
      <c r="AM1029">
        <v>66.8954142111081</v>
      </c>
      <c r="AN1029">
        <f>(AP1029 - AO1029 + BO1029*1E3/(8.314*(BQ1029+273.15)) * AR1029/BN1029 * AQ1029) * BN1029/(100*BB1029) * 1000/(1000 - AP1029)</f>
        <v>0</v>
      </c>
      <c r="AO1029">
        <v>19.746756040603</v>
      </c>
      <c r="AP1029">
        <v>22.8684896969697</v>
      </c>
      <c r="AQ1029">
        <v>0.00163340186424876</v>
      </c>
      <c r="AR1029">
        <v>77.468627987597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6</v>
      </c>
      <c r="BC1029">
        <v>0.5</v>
      </c>
      <c r="BD1029" t="s">
        <v>355</v>
      </c>
      <c r="BE1029">
        <v>2</v>
      </c>
      <c r="BF1029" t="b">
        <v>1</v>
      </c>
      <c r="BG1029">
        <v>1657134255.71429</v>
      </c>
      <c r="BH1029">
        <v>1217.57392857143</v>
      </c>
      <c r="BI1029">
        <v>1265.23678571429</v>
      </c>
      <c r="BJ1029">
        <v>22.8429535714286</v>
      </c>
      <c r="BK1029">
        <v>19.7457035714286</v>
      </c>
      <c r="BL1029">
        <v>1202.20428571429</v>
      </c>
      <c r="BM1029">
        <v>22.6497892857143</v>
      </c>
      <c r="BN1029">
        <v>499.962785714286</v>
      </c>
      <c r="BO1029">
        <v>73.8809142857143</v>
      </c>
      <c r="BP1029">
        <v>0.0563216678571429</v>
      </c>
      <c r="BQ1029">
        <v>26.1691035714286</v>
      </c>
      <c r="BR1029">
        <v>27.0797035714286</v>
      </c>
      <c r="BS1029">
        <v>999.9</v>
      </c>
      <c r="BT1029">
        <v>0</v>
      </c>
      <c r="BU1029">
        <v>0</v>
      </c>
      <c r="BV1029">
        <v>9981.78571428571</v>
      </c>
      <c r="BW1029">
        <v>0</v>
      </c>
      <c r="BX1029">
        <v>1486.90642857143</v>
      </c>
      <c r="BY1029">
        <v>-47.6638642857143</v>
      </c>
      <c r="BZ1029">
        <v>1246.03714285714</v>
      </c>
      <c r="CA1029">
        <v>1290.72357142857</v>
      </c>
      <c r="CB1029">
        <v>3.09725428571429</v>
      </c>
      <c r="CC1029">
        <v>1265.23678571429</v>
      </c>
      <c r="CD1029">
        <v>19.7457035714286</v>
      </c>
      <c r="CE1029">
        <v>1.68765821428571</v>
      </c>
      <c r="CF1029">
        <v>1.45883035714286</v>
      </c>
      <c r="CG1029">
        <v>14.7833714285714</v>
      </c>
      <c r="CH1029">
        <v>12.5433464285714</v>
      </c>
      <c r="CI1029">
        <v>2000</v>
      </c>
      <c r="CJ1029">
        <v>0.979997178571429</v>
      </c>
      <c r="CK1029">
        <v>0.0200031428571429</v>
      </c>
      <c r="CL1029">
        <v>0</v>
      </c>
      <c r="CM1029">
        <v>2.28012857142857</v>
      </c>
      <c r="CN1029">
        <v>0</v>
      </c>
      <c r="CO1029">
        <v>7935.26928571429</v>
      </c>
      <c r="CP1029">
        <v>17300.1392857143</v>
      </c>
      <c r="CQ1029">
        <v>46.473</v>
      </c>
      <c r="CR1029">
        <v>47.3097857142857</v>
      </c>
      <c r="CS1029">
        <v>46.366</v>
      </c>
      <c r="CT1029">
        <v>45.6803571428571</v>
      </c>
      <c r="CU1029">
        <v>45.25</v>
      </c>
      <c r="CV1029">
        <v>1959.99678571429</v>
      </c>
      <c r="CW1029">
        <v>40.0089285714286</v>
      </c>
      <c r="CX1029">
        <v>0</v>
      </c>
      <c r="CY1029">
        <v>1657134243.7</v>
      </c>
      <c r="CZ1029">
        <v>0</v>
      </c>
      <c r="DA1029">
        <v>0</v>
      </c>
      <c r="DB1029" t="s">
        <v>356</v>
      </c>
      <c r="DC1029">
        <v>1656081770.5</v>
      </c>
      <c r="DD1029">
        <v>1655399214.6</v>
      </c>
      <c r="DE1029">
        <v>0</v>
      </c>
      <c r="DF1029">
        <v>0.134</v>
      </c>
      <c r="DG1029">
        <v>-0.06</v>
      </c>
      <c r="DH1029">
        <v>9.331</v>
      </c>
      <c r="DI1029">
        <v>0.511</v>
      </c>
      <c r="DJ1029">
        <v>421</v>
      </c>
      <c r="DK1029">
        <v>25</v>
      </c>
      <c r="DL1029">
        <v>1.93</v>
      </c>
      <c r="DM1029">
        <v>0.15</v>
      </c>
      <c r="DN1029">
        <v>-47.5266048780488</v>
      </c>
      <c r="DO1029">
        <v>-2.38530210550138</v>
      </c>
      <c r="DP1029">
        <v>0.491324887273435</v>
      </c>
      <c r="DQ1029">
        <v>0</v>
      </c>
      <c r="DR1029">
        <v>3.08808536585366</v>
      </c>
      <c r="DS1029">
        <v>0.169659546695125</v>
      </c>
      <c r="DT1029">
        <v>0.0222459448864404</v>
      </c>
      <c r="DU1029">
        <v>0</v>
      </c>
      <c r="DV1029">
        <v>0</v>
      </c>
      <c r="DW1029">
        <v>2</v>
      </c>
      <c r="DX1029" t="s">
        <v>367</v>
      </c>
      <c r="DY1029">
        <v>2.96562</v>
      </c>
      <c r="DZ1029">
        <v>2.71008</v>
      </c>
      <c r="EA1029">
        <v>0.154954</v>
      </c>
      <c r="EB1029">
        <v>0.15974</v>
      </c>
      <c r="EC1029">
        <v>0.0812862</v>
      </c>
      <c r="ED1029">
        <v>0.0736977</v>
      </c>
      <c r="EE1029">
        <v>32593.5</v>
      </c>
      <c r="EF1029">
        <v>35410.4</v>
      </c>
      <c r="EG1029">
        <v>35001.2</v>
      </c>
      <c r="EH1029">
        <v>38274.1</v>
      </c>
      <c r="EI1029">
        <v>45696.5</v>
      </c>
      <c r="EJ1029">
        <v>51228.3</v>
      </c>
      <c r="EK1029">
        <v>54817.2</v>
      </c>
      <c r="EL1029">
        <v>61419.1</v>
      </c>
      <c r="EM1029">
        <v>1.8844</v>
      </c>
      <c r="EN1029">
        <v>2.0216</v>
      </c>
      <c r="EO1029">
        <v>0.035435</v>
      </c>
      <c r="EP1029">
        <v>0</v>
      </c>
      <c r="EQ1029">
        <v>26.5066</v>
      </c>
      <c r="ER1029">
        <v>999.9</v>
      </c>
      <c r="ES1029">
        <v>33.763</v>
      </c>
      <c r="ET1029">
        <v>39.871</v>
      </c>
      <c r="EU1029">
        <v>33.6495</v>
      </c>
      <c r="EV1029">
        <v>55.6734</v>
      </c>
      <c r="EW1029">
        <v>35.4487</v>
      </c>
      <c r="EX1029">
        <v>2</v>
      </c>
      <c r="EY1029">
        <v>0.643821</v>
      </c>
      <c r="EZ1029">
        <v>9.28105</v>
      </c>
      <c r="FA1029">
        <v>19.9213</v>
      </c>
      <c r="FB1029">
        <v>5.19932</v>
      </c>
      <c r="FC1029">
        <v>12.0099</v>
      </c>
      <c r="FD1029">
        <v>4.9756</v>
      </c>
      <c r="FE1029">
        <v>3.294</v>
      </c>
      <c r="FF1029">
        <v>9999</v>
      </c>
      <c r="FG1029">
        <v>9999</v>
      </c>
      <c r="FH1029">
        <v>9999</v>
      </c>
      <c r="FI1029">
        <v>554.6</v>
      </c>
      <c r="FJ1029">
        <v>1.8631</v>
      </c>
      <c r="FK1029">
        <v>1.86771</v>
      </c>
      <c r="FL1029">
        <v>1.86752</v>
      </c>
      <c r="FM1029">
        <v>1.86874</v>
      </c>
      <c r="FN1029">
        <v>1.86951</v>
      </c>
      <c r="FO1029">
        <v>1.86554</v>
      </c>
      <c r="FP1029">
        <v>1.86661</v>
      </c>
      <c r="FQ1029">
        <v>1.86798</v>
      </c>
      <c r="FR1029">
        <v>5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15.56</v>
      </c>
      <c r="GF1029">
        <v>0.1932</v>
      </c>
      <c r="GG1029">
        <v>5.21543574155078</v>
      </c>
      <c r="GH1029">
        <v>0.0100486214095962</v>
      </c>
      <c r="GI1029">
        <v>-1.74255938316833e-06</v>
      </c>
      <c r="GJ1029">
        <v>3.40457676646056e-10</v>
      </c>
      <c r="GK1029">
        <v>0.193157098174064</v>
      </c>
      <c r="GL1029">
        <v>0</v>
      </c>
      <c r="GM1029">
        <v>0</v>
      </c>
      <c r="GN1029">
        <v>0</v>
      </c>
      <c r="GO1029">
        <v>-4</v>
      </c>
      <c r="GP1029">
        <v>2214</v>
      </c>
      <c r="GQ1029">
        <v>1</v>
      </c>
      <c r="GR1029">
        <v>18</v>
      </c>
      <c r="GS1029">
        <v>17541.5</v>
      </c>
      <c r="GT1029">
        <v>28917.5</v>
      </c>
      <c r="GU1029">
        <v>3.25806</v>
      </c>
      <c r="GV1029">
        <v>2.65625</v>
      </c>
      <c r="GW1029">
        <v>2.24854</v>
      </c>
      <c r="GX1029">
        <v>2.73071</v>
      </c>
      <c r="GY1029">
        <v>1.99585</v>
      </c>
      <c r="GZ1029">
        <v>2.34253</v>
      </c>
      <c r="HA1029">
        <v>42.4304</v>
      </c>
      <c r="HB1029">
        <v>13.9219</v>
      </c>
      <c r="HC1029">
        <v>18</v>
      </c>
      <c r="HD1029">
        <v>501.262</v>
      </c>
      <c r="HE1029">
        <v>596.572</v>
      </c>
      <c r="HF1029">
        <v>15.7631</v>
      </c>
      <c r="HG1029">
        <v>34.8467</v>
      </c>
      <c r="HH1029">
        <v>30.0004</v>
      </c>
      <c r="HI1029">
        <v>34.7764</v>
      </c>
      <c r="HJ1029">
        <v>34.6956</v>
      </c>
      <c r="HK1029">
        <v>65.2023</v>
      </c>
      <c r="HL1029">
        <v>37.1041</v>
      </c>
      <c r="HM1029">
        <v>0</v>
      </c>
      <c r="HN1029">
        <v>15.2938</v>
      </c>
      <c r="HO1029">
        <v>1307.05</v>
      </c>
      <c r="HP1029">
        <v>19.874</v>
      </c>
      <c r="HQ1029">
        <v>101.612</v>
      </c>
      <c r="HR1029">
        <v>102.215</v>
      </c>
    </row>
    <row r="1030" spans="1:226">
      <c r="A1030">
        <v>1014</v>
      </c>
      <c r="B1030">
        <v>1657134268.5</v>
      </c>
      <c r="C1030">
        <v>14235.9000000954</v>
      </c>
      <c r="D1030" t="s">
        <v>2395</v>
      </c>
      <c r="E1030" t="s">
        <v>2396</v>
      </c>
      <c r="F1030">
        <v>5</v>
      </c>
      <c r="G1030" t="s">
        <v>2244</v>
      </c>
      <c r="H1030" t="s">
        <v>354</v>
      </c>
      <c r="I1030">
        <v>1657134261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1323.9257452288</v>
      </c>
      <c r="AK1030">
        <v>1288.03721212121</v>
      </c>
      <c r="AL1030">
        <v>3.39696456344161</v>
      </c>
      <c r="AM1030">
        <v>66.8954142111081</v>
      </c>
      <c r="AN1030">
        <f>(AP1030 - AO1030 + BO1030*1E3/(8.314*(BQ1030+273.15)) * AR1030/BN1030 * AQ1030) * BN1030/(100*BB1030) * 1000/(1000 - AP1030)</f>
        <v>0</v>
      </c>
      <c r="AO1030">
        <v>19.7941659082114</v>
      </c>
      <c r="AP1030">
        <v>22.899726060606</v>
      </c>
      <c r="AQ1030">
        <v>0.00789250516382661</v>
      </c>
      <c r="AR1030">
        <v>77.468627987597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6</v>
      </c>
      <c r="BC1030">
        <v>0.5</v>
      </c>
      <c r="BD1030" t="s">
        <v>355</v>
      </c>
      <c r="BE1030">
        <v>2</v>
      </c>
      <c r="BF1030" t="b">
        <v>1</v>
      </c>
      <c r="BG1030">
        <v>1657134261</v>
      </c>
      <c r="BH1030">
        <v>1235.23444444444</v>
      </c>
      <c r="BI1030">
        <v>1283.06</v>
      </c>
      <c r="BJ1030">
        <v>22.8633888888889</v>
      </c>
      <c r="BK1030">
        <v>19.7655851851852</v>
      </c>
      <c r="BL1030">
        <v>1219.73666666667</v>
      </c>
      <c r="BM1030">
        <v>22.6702296296296</v>
      </c>
      <c r="BN1030">
        <v>499.968333333333</v>
      </c>
      <c r="BO1030">
        <v>73.881637037037</v>
      </c>
      <c r="BP1030">
        <v>0.056405637037037</v>
      </c>
      <c r="BQ1030">
        <v>26.1786037037037</v>
      </c>
      <c r="BR1030">
        <v>27.0911296296296</v>
      </c>
      <c r="BS1030">
        <v>999.9</v>
      </c>
      <c r="BT1030">
        <v>0</v>
      </c>
      <c r="BU1030">
        <v>0</v>
      </c>
      <c r="BV1030">
        <v>9987.59259259259</v>
      </c>
      <c r="BW1030">
        <v>0</v>
      </c>
      <c r="BX1030">
        <v>1439.79518518519</v>
      </c>
      <c r="BY1030">
        <v>-47.8252962962963</v>
      </c>
      <c r="BZ1030">
        <v>1264.13777777778</v>
      </c>
      <c r="CA1030">
        <v>1308.93222222222</v>
      </c>
      <c r="CB1030">
        <v>3.09780222222222</v>
      </c>
      <c r="CC1030">
        <v>1283.06</v>
      </c>
      <c r="CD1030">
        <v>19.7655851851852</v>
      </c>
      <c r="CE1030">
        <v>1.68918481481481</v>
      </c>
      <c r="CF1030">
        <v>1.4603137037037</v>
      </c>
      <c r="CG1030">
        <v>14.7973962962963</v>
      </c>
      <c r="CH1030">
        <v>12.5588407407407</v>
      </c>
      <c r="CI1030">
        <v>2000.00814814815</v>
      </c>
      <c r="CJ1030">
        <v>0.979997555555555</v>
      </c>
      <c r="CK1030">
        <v>0.0200027407407407</v>
      </c>
      <c r="CL1030">
        <v>0</v>
      </c>
      <c r="CM1030">
        <v>2.28944814814815</v>
      </c>
      <c r="CN1030">
        <v>0</v>
      </c>
      <c r="CO1030">
        <v>7901.95740740741</v>
      </c>
      <c r="CP1030">
        <v>17300.2074074074</v>
      </c>
      <c r="CQ1030">
        <v>46.4953333333333</v>
      </c>
      <c r="CR1030">
        <v>47.333</v>
      </c>
      <c r="CS1030">
        <v>46.3703333333333</v>
      </c>
      <c r="CT1030">
        <v>45.708</v>
      </c>
      <c r="CU1030">
        <v>45.25</v>
      </c>
      <c r="CV1030">
        <v>1960.00666666667</v>
      </c>
      <c r="CW1030">
        <v>40.0055555555556</v>
      </c>
      <c r="CX1030">
        <v>0</v>
      </c>
      <c r="CY1030">
        <v>1657134249.1</v>
      </c>
      <c r="CZ1030">
        <v>0</v>
      </c>
      <c r="DA1030">
        <v>0</v>
      </c>
      <c r="DB1030" t="s">
        <v>356</v>
      </c>
      <c r="DC1030">
        <v>1656081770.5</v>
      </c>
      <c r="DD1030">
        <v>1655399214.6</v>
      </c>
      <c r="DE1030">
        <v>0</v>
      </c>
      <c r="DF1030">
        <v>0.134</v>
      </c>
      <c r="DG1030">
        <v>-0.06</v>
      </c>
      <c r="DH1030">
        <v>9.331</v>
      </c>
      <c r="DI1030">
        <v>0.511</v>
      </c>
      <c r="DJ1030">
        <v>421</v>
      </c>
      <c r="DK1030">
        <v>25</v>
      </c>
      <c r="DL1030">
        <v>1.93</v>
      </c>
      <c r="DM1030">
        <v>0.15</v>
      </c>
      <c r="DN1030">
        <v>-47.7332512195122</v>
      </c>
      <c r="DO1030">
        <v>-1.34476515679441</v>
      </c>
      <c r="DP1030">
        <v>0.438113897164603</v>
      </c>
      <c r="DQ1030">
        <v>0</v>
      </c>
      <c r="DR1030">
        <v>3.0963387804878</v>
      </c>
      <c r="DS1030">
        <v>-0.0116282926829175</v>
      </c>
      <c r="DT1030">
        <v>0.0147610065086002</v>
      </c>
      <c r="DU1030">
        <v>1</v>
      </c>
      <c r="DV1030">
        <v>1</v>
      </c>
      <c r="DW1030">
        <v>2</v>
      </c>
      <c r="DX1030" t="s">
        <v>357</v>
      </c>
      <c r="DY1030">
        <v>2.96564</v>
      </c>
      <c r="DZ1030">
        <v>2.71029</v>
      </c>
      <c r="EA1030">
        <v>0.156263</v>
      </c>
      <c r="EB1030">
        <v>0.161073</v>
      </c>
      <c r="EC1030">
        <v>0.0813607</v>
      </c>
      <c r="ED1030">
        <v>0.0736914</v>
      </c>
      <c r="EE1030">
        <v>32542.6</v>
      </c>
      <c r="EF1030">
        <v>35353.1</v>
      </c>
      <c r="EG1030">
        <v>35000.9</v>
      </c>
      <c r="EH1030">
        <v>38273.1</v>
      </c>
      <c r="EI1030">
        <v>45692.5</v>
      </c>
      <c r="EJ1030">
        <v>51227.1</v>
      </c>
      <c r="EK1030">
        <v>54816.8</v>
      </c>
      <c r="EL1030">
        <v>61417.3</v>
      </c>
      <c r="EM1030">
        <v>1.8842</v>
      </c>
      <c r="EN1030">
        <v>2.0218</v>
      </c>
      <c r="EO1030">
        <v>0.036031</v>
      </c>
      <c r="EP1030">
        <v>0</v>
      </c>
      <c r="EQ1030">
        <v>26.5268</v>
      </c>
      <c r="ER1030">
        <v>999.9</v>
      </c>
      <c r="ES1030">
        <v>33.763</v>
      </c>
      <c r="ET1030">
        <v>39.871</v>
      </c>
      <c r="EU1030">
        <v>33.6476</v>
      </c>
      <c r="EV1030">
        <v>55.5634</v>
      </c>
      <c r="EW1030">
        <v>35.4127</v>
      </c>
      <c r="EX1030">
        <v>2</v>
      </c>
      <c r="EY1030">
        <v>0.644512</v>
      </c>
      <c r="EZ1030">
        <v>9.28105</v>
      </c>
      <c r="FA1030">
        <v>19.9215</v>
      </c>
      <c r="FB1030">
        <v>5.19932</v>
      </c>
      <c r="FC1030">
        <v>12.0099</v>
      </c>
      <c r="FD1030">
        <v>4.9756</v>
      </c>
      <c r="FE1030">
        <v>3.294</v>
      </c>
      <c r="FF1030">
        <v>9999</v>
      </c>
      <c r="FG1030">
        <v>9999</v>
      </c>
      <c r="FH1030">
        <v>9999</v>
      </c>
      <c r="FI1030">
        <v>554.6</v>
      </c>
      <c r="FJ1030">
        <v>1.8631</v>
      </c>
      <c r="FK1030">
        <v>1.8678</v>
      </c>
      <c r="FL1030">
        <v>1.86752</v>
      </c>
      <c r="FM1030">
        <v>1.86874</v>
      </c>
      <c r="FN1030">
        <v>1.86951</v>
      </c>
      <c r="FO1030">
        <v>1.86554</v>
      </c>
      <c r="FP1030">
        <v>1.86661</v>
      </c>
      <c r="FQ1030">
        <v>1.86798</v>
      </c>
      <c r="FR1030">
        <v>5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15.68</v>
      </c>
      <c r="GF1030">
        <v>0.1932</v>
      </c>
      <c r="GG1030">
        <v>5.21543574155078</v>
      </c>
      <c r="GH1030">
        <v>0.0100486214095962</v>
      </c>
      <c r="GI1030">
        <v>-1.74255938316833e-06</v>
      </c>
      <c r="GJ1030">
        <v>3.40457676646056e-10</v>
      </c>
      <c r="GK1030">
        <v>0.193157098174064</v>
      </c>
      <c r="GL1030">
        <v>0</v>
      </c>
      <c r="GM1030">
        <v>0</v>
      </c>
      <c r="GN1030">
        <v>0</v>
      </c>
      <c r="GO1030">
        <v>-4</v>
      </c>
      <c r="GP1030">
        <v>2214</v>
      </c>
      <c r="GQ1030">
        <v>1</v>
      </c>
      <c r="GR1030">
        <v>18</v>
      </c>
      <c r="GS1030">
        <v>17541.6</v>
      </c>
      <c r="GT1030">
        <v>28917.6</v>
      </c>
      <c r="GU1030">
        <v>3.28857</v>
      </c>
      <c r="GV1030">
        <v>2.65381</v>
      </c>
      <c r="GW1030">
        <v>2.24854</v>
      </c>
      <c r="GX1030">
        <v>2.73071</v>
      </c>
      <c r="GY1030">
        <v>1.99585</v>
      </c>
      <c r="GZ1030">
        <v>2.37915</v>
      </c>
      <c r="HA1030">
        <v>42.4038</v>
      </c>
      <c r="HB1030">
        <v>13.9219</v>
      </c>
      <c r="HC1030">
        <v>18</v>
      </c>
      <c r="HD1030">
        <v>501.124</v>
      </c>
      <c r="HE1030">
        <v>596.729</v>
      </c>
      <c r="HF1030">
        <v>15.7909</v>
      </c>
      <c r="HG1030">
        <v>34.8531</v>
      </c>
      <c r="HH1030">
        <v>30.0006</v>
      </c>
      <c r="HI1030">
        <v>34.7764</v>
      </c>
      <c r="HJ1030">
        <v>34.6956</v>
      </c>
      <c r="HK1030">
        <v>65.8128</v>
      </c>
      <c r="HL1030">
        <v>37.1041</v>
      </c>
      <c r="HM1030">
        <v>0</v>
      </c>
      <c r="HN1030">
        <v>15.309</v>
      </c>
      <c r="HO1030">
        <v>1327.22</v>
      </c>
      <c r="HP1030">
        <v>19.8819</v>
      </c>
      <c r="HQ1030">
        <v>101.611</v>
      </c>
      <c r="HR1030">
        <v>102.212</v>
      </c>
    </row>
    <row r="1031" spans="1:226">
      <c r="A1031">
        <v>1015</v>
      </c>
      <c r="B1031">
        <v>1657134273.5</v>
      </c>
      <c r="C1031">
        <v>14240.9000000954</v>
      </c>
      <c r="D1031" t="s">
        <v>2397</v>
      </c>
      <c r="E1031" t="s">
        <v>2398</v>
      </c>
      <c r="F1031">
        <v>5</v>
      </c>
      <c r="G1031" t="s">
        <v>2244</v>
      </c>
      <c r="H1031" t="s">
        <v>354</v>
      </c>
      <c r="I1031">
        <v>1657134265.71429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1341.30039339356</v>
      </c>
      <c r="AK1031">
        <v>1305.59727272727</v>
      </c>
      <c r="AL1031">
        <v>3.518133319029</v>
      </c>
      <c r="AM1031">
        <v>66.8954142111081</v>
      </c>
      <c r="AN1031">
        <f>(AP1031 - AO1031 + BO1031*1E3/(8.314*(BQ1031+273.15)) * AR1031/BN1031 * AQ1031) * BN1031/(100*BB1031) * 1000/(1000 - AP1031)</f>
        <v>0</v>
      </c>
      <c r="AO1031">
        <v>19.7897891204929</v>
      </c>
      <c r="AP1031">
        <v>22.9165945454545</v>
      </c>
      <c r="AQ1031">
        <v>0.00200539222006036</v>
      </c>
      <c r="AR1031">
        <v>77.468627987597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6</v>
      </c>
      <c r="BC1031">
        <v>0.5</v>
      </c>
      <c r="BD1031" t="s">
        <v>355</v>
      </c>
      <c r="BE1031">
        <v>2</v>
      </c>
      <c r="BF1031" t="b">
        <v>1</v>
      </c>
      <c r="BG1031">
        <v>1657134265.71429</v>
      </c>
      <c r="BH1031">
        <v>1251.03892857143</v>
      </c>
      <c r="BI1031">
        <v>1298.97464285714</v>
      </c>
      <c r="BJ1031">
        <v>22.8841285714286</v>
      </c>
      <c r="BK1031">
        <v>19.782725</v>
      </c>
      <c r="BL1031">
        <v>1235.42607142857</v>
      </c>
      <c r="BM1031">
        <v>22.6909678571429</v>
      </c>
      <c r="BN1031">
        <v>499.98225</v>
      </c>
      <c r="BO1031">
        <v>73.8811642857143</v>
      </c>
      <c r="BP1031">
        <v>0.0563598785714286</v>
      </c>
      <c r="BQ1031">
        <v>26.1865035714286</v>
      </c>
      <c r="BR1031">
        <v>27.1008535714286</v>
      </c>
      <c r="BS1031">
        <v>999.9</v>
      </c>
      <c r="BT1031">
        <v>0</v>
      </c>
      <c r="BU1031">
        <v>0</v>
      </c>
      <c r="BV1031">
        <v>9997.5</v>
      </c>
      <c r="BW1031">
        <v>0</v>
      </c>
      <c r="BX1031">
        <v>1389.62107142857</v>
      </c>
      <c r="BY1031">
        <v>-47.9357142857143</v>
      </c>
      <c r="BZ1031">
        <v>1280.33892857143</v>
      </c>
      <c r="CA1031">
        <v>1325.19035714286</v>
      </c>
      <c r="CB1031">
        <v>3.10139071428571</v>
      </c>
      <c r="CC1031">
        <v>1298.97464285714</v>
      </c>
      <c r="CD1031">
        <v>19.782725</v>
      </c>
      <c r="CE1031">
        <v>1.69070571428571</v>
      </c>
      <c r="CF1031">
        <v>1.46157107142857</v>
      </c>
      <c r="CG1031">
        <v>14.81135</v>
      </c>
      <c r="CH1031">
        <v>12.5719642857143</v>
      </c>
      <c r="CI1031">
        <v>2000.02857142857</v>
      </c>
      <c r="CJ1031">
        <v>0.979997821428571</v>
      </c>
      <c r="CK1031">
        <v>0.0200024571428571</v>
      </c>
      <c r="CL1031">
        <v>0</v>
      </c>
      <c r="CM1031">
        <v>2.27800714285714</v>
      </c>
      <c r="CN1031">
        <v>0</v>
      </c>
      <c r="CO1031">
        <v>7872.28107142857</v>
      </c>
      <c r="CP1031">
        <v>17300.3857142857</v>
      </c>
      <c r="CQ1031">
        <v>46.5</v>
      </c>
      <c r="CR1031">
        <v>47.3525</v>
      </c>
      <c r="CS1031">
        <v>46.375</v>
      </c>
      <c r="CT1031">
        <v>45.7275</v>
      </c>
      <c r="CU1031">
        <v>45.2544285714286</v>
      </c>
      <c r="CV1031">
        <v>1960.02714285714</v>
      </c>
      <c r="CW1031">
        <v>40.0032142857143</v>
      </c>
      <c r="CX1031">
        <v>0</v>
      </c>
      <c r="CY1031">
        <v>1657134253.9</v>
      </c>
      <c r="CZ1031">
        <v>0</v>
      </c>
      <c r="DA1031">
        <v>0</v>
      </c>
      <c r="DB1031" t="s">
        <v>356</v>
      </c>
      <c r="DC1031">
        <v>1656081770.5</v>
      </c>
      <c r="DD1031">
        <v>1655399214.6</v>
      </c>
      <c r="DE1031">
        <v>0</v>
      </c>
      <c r="DF1031">
        <v>0.134</v>
      </c>
      <c r="DG1031">
        <v>-0.06</v>
      </c>
      <c r="DH1031">
        <v>9.331</v>
      </c>
      <c r="DI1031">
        <v>0.511</v>
      </c>
      <c r="DJ1031">
        <v>421</v>
      </c>
      <c r="DK1031">
        <v>25</v>
      </c>
      <c r="DL1031">
        <v>1.93</v>
      </c>
      <c r="DM1031">
        <v>0.15</v>
      </c>
      <c r="DN1031">
        <v>-47.8508731707317</v>
      </c>
      <c r="DO1031">
        <v>-1.89171846689897</v>
      </c>
      <c r="DP1031">
        <v>0.405266963518142</v>
      </c>
      <c r="DQ1031">
        <v>0</v>
      </c>
      <c r="DR1031">
        <v>3.10177609756098</v>
      </c>
      <c r="DS1031">
        <v>0.0130039024390235</v>
      </c>
      <c r="DT1031">
        <v>0.0160080004202242</v>
      </c>
      <c r="DU1031">
        <v>1</v>
      </c>
      <c r="DV1031">
        <v>1</v>
      </c>
      <c r="DW1031">
        <v>2</v>
      </c>
      <c r="DX1031" t="s">
        <v>357</v>
      </c>
      <c r="DY1031">
        <v>2.96531</v>
      </c>
      <c r="DZ1031">
        <v>2.71011</v>
      </c>
      <c r="EA1031">
        <v>0.157567</v>
      </c>
      <c r="EB1031">
        <v>0.162269</v>
      </c>
      <c r="EC1031">
        <v>0.0813984</v>
      </c>
      <c r="ED1031">
        <v>0.0738167</v>
      </c>
      <c r="EE1031">
        <v>32491.4</v>
      </c>
      <c r="EF1031">
        <v>35302</v>
      </c>
      <c r="EG1031">
        <v>35000</v>
      </c>
      <c r="EH1031">
        <v>38272.4</v>
      </c>
      <c r="EI1031">
        <v>45689.4</v>
      </c>
      <c r="EJ1031">
        <v>51219.4</v>
      </c>
      <c r="EK1031">
        <v>54815.3</v>
      </c>
      <c r="EL1031">
        <v>61416.2</v>
      </c>
      <c r="EM1031">
        <v>1.883</v>
      </c>
      <c r="EN1031">
        <v>2.0216</v>
      </c>
      <c r="EO1031">
        <v>0.0348985</v>
      </c>
      <c r="EP1031">
        <v>0</v>
      </c>
      <c r="EQ1031">
        <v>26.5448</v>
      </c>
      <c r="ER1031">
        <v>999.9</v>
      </c>
      <c r="ES1031">
        <v>33.738</v>
      </c>
      <c r="ET1031">
        <v>39.851</v>
      </c>
      <c r="EU1031">
        <v>33.5855</v>
      </c>
      <c r="EV1031">
        <v>55.7534</v>
      </c>
      <c r="EW1031">
        <v>35.4728</v>
      </c>
      <c r="EX1031">
        <v>2</v>
      </c>
      <c r="EY1031">
        <v>0.645041</v>
      </c>
      <c r="EZ1031">
        <v>9.28105</v>
      </c>
      <c r="FA1031">
        <v>19.9215</v>
      </c>
      <c r="FB1031">
        <v>5.19812</v>
      </c>
      <c r="FC1031">
        <v>12.0099</v>
      </c>
      <c r="FD1031">
        <v>4.9756</v>
      </c>
      <c r="FE1031">
        <v>3.294</v>
      </c>
      <c r="FF1031">
        <v>9999</v>
      </c>
      <c r="FG1031">
        <v>9999</v>
      </c>
      <c r="FH1031">
        <v>9999</v>
      </c>
      <c r="FI1031">
        <v>554.6</v>
      </c>
      <c r="FJ1031">
        <v>1.8631</v>
      </c>
      <c r="FK1031">
        <v>1.86783</v>
      </c>
      <c r="FL1031">
        <v>1.86752</v>
      </c>
      <c r="FM1031">
        <v>1.86874</v>
      </c>
      <c r="FN1031">
        <v>1.86951</v>
      </c>
      <c r="FO1031">
        <v>1.86554</v>
      </c>
      <c r="FP1031">
        <v>1.86661</v>
      </c>
      <c r="FQ1031">
        <v>1.86798</v>
      </c>
      <c r="FR1031">
        <v>5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15.8</v>
      </c>
      <c r="GF1031">
        <v>0.1932</v>
      </c>
      <c r="GG1031">
        <v>5.21543574155078</v>
      </c>
      <c r="GH1031">
        <v>0.0100486214095962</v>
      </c>
      <c r="GI1031">
        <v>-1.74255938316833e-06</v>
      </c>
      <c r="GJ1031">
        <v>3.40457676646056e-10</v>
      </c>
      <c r="GK1031">
        <v>0.193157098174064</v>
      </c>
      <c r="GL1031">
        <v>0</v>
      </c>
      <c r="GM1031">
        <v>0</v>
      </c>
      <c r="GN1031">
        <v>0</v>
      </c>
      <c r="GO1031">
        <v>-4</v>
      </c>
      <c r="GP1031">
        <v>2214</v>
      </c>
      <c r="GQ1031">
        <v>1</v>
      </c>
      <c r="GR1031">
        <v>18</v>
      </c>
      <c r="GS1031">
        <v>17541.7</v>
      </c>
      <c r="GT1031">
        <v>28917.6</v>
      </c>
      <c r="GU1031">
        <v>3.32275</v>
      </c>
      <c r="GV1031">
        <v>2.65381</v>
      </c>
      <c r="GW1031">
        <v>2.24854</v>
      </c>
      <c r="GX1031">
        <v>2.73071</v>
      </c>
      <c r="GY1031">
        <v>1.99585</v>
      </c>
      <c r="GZ1031">
        <v>2.38159</v>
      </c>
      <c r="HA1031">
        <v>42.4304</v>
      </c>
      <c r="HB1031">
        <v>13.9219</v>
      </c>
      <c r="HC1031">
        <v>18</v>
      </c>
      <c r="HD1031">
        <v>500.297</v>
      </c>
      <c r="HE1031">
        <v>596.572</v>
      </c>
      <c r="HF1031">
        <v>15.82</v>
      </c>
      <c r="HG1031">
        <v>34.8582</v>
      </c>
      <c r="HH1031">
        <v>30.0005</v>
      </c>
      <c r="HI1031">
        <v>34.777</v>
      </c>
      <c r="HJ1031">
        <v>34.6956</v>
      </c>
      <c r="HK1031">
        <v>66.4801</v>
      </c>
      <c r="HL1031">
        <v>36.8275</v>
      </c>
      <c r="HM1031">
        <v>0</v>
      </c>
      <c r="HN1031">
        <v>15.3282</v>
      </c>
      <c r="HO1031">
        <v>1340.62</v>
      </c>
      <c r="HP1031">
        <v>19.8857</v>
      </c>
      <c r="HQ1031">
        <v>101.608</v>
      </c>
      <c r="HR1031">
        <v>102.21</v>
      </c>
    </row>
    <row r="1032" spans="1:226">
      <c r="A1032">
        <v>1016</v>
      </c>
      <c r="B1032">
        <v>1657134278.5</v>
      </c>
      <c r="C1032">
        <v>14245.9000000954</v>
      </c>
      <c r="D1032" t="s">
        <v>2399</v>
      </c>
      <c r="E1032" t="s">
        <v>2400</v>
      </c>
      <c r="F1032">
        <v>5</v>
      </c>
      <c r="G1032" t="s">
        <v>2244</v>
      </c>
      <c r="H1032" t="s">
        <v>354</v>
      </c>
      <c r="I1032">
        <v>1657134271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1358.50041941817</v>
      </c>
      <c r="AK1032">
        <v>1322.61581818182</v>
      </c>
      <c r="AL1032">
        <v>3.45409946716878</v>
      </c>
      <c r="AM1032">
        <v>66.8954142111081</v>
      </c>
      <c r="AN1032">
        <f>(AP1032 - AO1032 + BO1032*1E3/(8.314*(BQ1032+273.15)) * AR1032/BN1032 * AQ1032) * BN1032/(100*BB1032) * 1000/(1000 - AP1032)</f>
        <v>0</v>
      </c>
      <c r="AO1032">
        <v>19.888327835439</v>
      </c>
      <c r="AP1032">
        <v>22.9569933333333</v>
      </c>
      <c r="AQ1032">
        <v>0.0106742728167343</v>
      </c>
      <c r="AR1032">
        <v>77.468627987597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6</v>
      </c>
      <c r="BC1032">
        <v>0.5</v>
      </c>
      <c r="BD1032" t="s">
        <v>355</v>
      </c>
      <c r="BE1032">
        <v>2</v>
      </c>
      <c r="BF1032" t="b">
        <v>1</v>
      </c>
      <c r="BG1032">
        <v>1657134271</v>
      </c>
      <c r="BH1032">
        <v>1268.74222222222</v>
      </c>
      <c r="BI1032">
        <v>1316.7437037037</v>
      </c>
      <c r="BJ1032">
        <v>22.9106814814815</v>
      </c>
      <c r="BK1032">
        <v>19.8257037037037</v>
      </c>
      <c r="BL1032">
        <v>1253.00185185185</v>
      </c>
      <c r="BM1032">
        <v>22.7175185185185</v>
      </c>
      <c r="BN1032">
        <v>499.998518518518</v>
      </c>
      <c r="BO1032">
        <v>73.8813037037037</v>
      </c>
      <c r="BP1032">
        <v>0.0563374888888889</v>
      </c>
      <c r="BQ1032">
        <v>26.1965407407407</v>
      </c>
      <c r="BR1032">
        <v>27.1128222222222</v>
      </c>
      <c r="BS1032">
        <v>999.9</v>
      </c>
      <c r="BT1032">
        <v>0</v>
      </c>
      <c r="BU1032">
        <v>0</v>
      </c>
      <c r="BV1032">
        <v>10008.7037037037</v>
      </c>
      <c r="BW1032">
        <v>0</v>
      </c>
      <c r="BX1032">
        <v>1364.03148148148</v>
      </c>
      <c r="BY1032">
        <v>-48.0012518518518</v>
      </c>
      <c r="BZ1032">
        <v>1298.49259259259</v>
      </c>
      <c r="CA1032">
        <v>1343.37777777778</v>
      </c>
      <c r="CB1032">
        <v>3.08496703703704</v>
      </c>
      <c r="CC1032">
        <v>1316.7437037037</v>
      </c>
      <c r="CD1032">
        <v>19.8257037037037</v>
      </c>
      <c r="CE1032">
        <v>1.69266962962963</v>
      </c>
      <c r="CF1032">
        <v>1.46474888888889</v>
      </c>
      <c r="CG1032">
        <v>14.8293777777778</v>
      </c>
      <c r="CH1032">
        <v>12.6050444444444</v>
      </c>
      <c r="CI1032">
        <v>2000.01259259259</v>
      </c>
      <c r="CJ1032">
        <v>0.979997666666667</v>
      </c>
      <c r="CK1032">
        <v>0.0200026222222222</v>
      </c>
      <c r="CL1032">
        <v>0</v>
      </c>
      <c r="CM1032">
        <v>2.30621851851852</v>
      </c>
      <c r="CN1032">
        <v>0</v>
      </c>
      <c r="CO1032">
        <v>7855.87148148148</v>
      </c>
      <c r="CP1032">
        <v>17300.2407407407</v>
      </c>
      <c r="CQ1032">
        <v>46.5</v>
      </c>
      <c r="CR1032">
        <v>47.375</v>
      </c>
      <c r="CS1032">
        <v>46.3772962962963</v>
      </c>
      <c r="CT1032">
        <v>45.7614814814815</v>
      </c>
      <c r="CU1032">
        <v>45.2752592592593</v>
      </c>
      <c r="CV1032">
        <v>1960.01074074074</v>
      </c>
      <c r="CW1032">
        <v>40.0018518518519</v>
      </c>
      <c r="CX1032">
        <v>0</v>
      </c>
      <c r="CY1032">
        <v>1657134258.7</v>
      </c>
      <c r="CZ1032">
        <v>0</v>
      </c>
      <c r="DA1032">
        <v>0</v>
      </c>
      <c r="DB1032" t="s">
        <v>356</v>
      </c>
      <c r="DC1032">
        <v>1656081770.5</v>
      </c>
      <c r="DD1032">
        <v>1655399214.6</v>
      </c>
      <c r="DE1032">
        <v>0</v>
      </c>
      <c r="DF1032">
        <v>0.134</v>
      </c>
      <c r="DG1032">
        <v>-0.06</v>
      </c>
      <c r="DH1032">
        <v>9.331</v>
      </c>
      <c r="DI1032">
        <v>0.511</v>
      </c>
      <c r="DJ1032">
        <v>421</v>
      </c>
      <c r="DK1032">
        <v>25</v>
      </c>
      <c r="DL1032">
        <v>1.93</v>
      </c>
      <c r="DM1032">
        <v>0.15</v>
      </c>
      <c r="DN1032">
        <v>-47.9589585365854</v>
      </c>
      <c r="DO1032">
        <v>-0.853007665505217</v>
      </c>
      <c r="DP1032">
        <v>0.337371741103815</v>
      </c>
      <c r="DQ1032">
        <v>0</v>
      </c>
      <c r="DR1032">
        <v>3.09063365853659</v>
      </c>
      <c r="DS1032">
        <v>-0.130404041811836</v>
      </c>
      <c r="DT1032">
        <v>0.0293135568200855</v>
      </c>
      <c r="DU1032">
        <v>0</v>
      </c>
      <c r="DV1032">
        <v>0</v>
      </c>
      <c r="DW1032">
        <v>2</v>
      </c>
      <c r="DX1032" t="s">
        <v>367</v>
      </c>
      <c r="DY1032">
        <v>2.9659</v>
      </c>
      <c r="DZ1032">
        <v>2.71036</v>
      </c>
      <c r="EA1032">
        <v>0.158869</v>
      </c>
      <c r="EB1032">
        <v>0.163559</v>
      </c>
      <c r="EC1032">
        <v>0.0814953</v>
      </c>
      <c r="ED1032">
        <v>0.0739668</v>
      </c>
      <c r="EE1032">
        <v>32441</v>
      </c>
      <c r="EF1032">
        <v>35247.1</v>
      </c>
      <c r="EG1032">
        <v>35000</v>
      </c>
      <c r="EH1032">
        <v>38271.9</v>
      </c>
      <c r="EI1032">
        <v>45684.5</v>
      </c>
      <c r="EJ1032">
        <v>51210.7</v>
      </c>
      <c r="EK1032">
        <v>54815.1</v>
      </c>
      <c r="EL1032">
        <v>61415.7</v>
      </c>
      <c r="EM1032">
        <v>1.884</v>
      </c>
      <c r="EN1032">
        <v>2.0212</v>
      </c>
      <c r="EO1032">
        <v>0.0357032</v>
      </c>
      <c r="EP1032">
        <v>0</v>
      </c>
      <c r="EQ1032">
        <v>26.5628</v>
      </c>
      <c r="ER1032">
        <v>999.9</v>
      </c>
      <c r="ES1032">
        <v>33.763</v>
      </c>
      <c r="ET1032">
        <v>39.871</v>
      </c>
      <c r="EU1032">
        <v>33.6456</v>
      </c>
      <c r="EV1032">
        <v>55.1634</v>
      </c>
      <c r="EW1032">
        <v>35.4207</v>
      </c>
      <c r="EX1032">
        <v>2</v>
      </c>
      <c r="EY1032">
        <v>0.645427</v>
      </c>
      <c r="EZ1032">
        <v>9.28105</v>
      </c>
      <c r="FA1032">
        <v>19.9217</v>
      </c>
      <c r="FB1032">
        <v>5.20052</v>
      </c>
      <c r="FC1032">
        <v>12.0111</v>
      </c>
      <c r="FD1032">
        <v>4.976</v>
      </c>
      <c r="FE1032">
        <v>3.294</v>
      </c>
      <c r="FF1032">
        <v>9999</v>
      </c>
      <c r="FG1032">
        <v>9999</v>
      </c>
      <c r="FH1032">
        <v>9999</v>
      </c>
      <c r="FI1032">
        <v>554.6</v>
      </c>
      <c r="FJ1032">
        <v>1.8631</v>
      </c>
      <c r="FK1032">
        <v>1.86777</v>
      </c>
      <c r="FL1032">
        <v>1.86752</v>
      </c>
      <c r="FM1032">
        <v>1.86874</v>
      </c>
      <c r="FN1032">
        <v>1.86951</v>
      </c>
      <c r="FO1032">
        <v>1.86554</v>
      </c>
      <c r="FP1032">
        <v>1.86655</v>
      </c>
      <c r="FQ1032">
        <v>1.86798</v>
      </c>
      <c r="FR1032">
        <v>5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15.93</v>
      </c>
      <c r="GF1032">
        <v>0.1931</v>
      </c>
      <c r="GG1032">
        <v>5.21543574155078</v>
      </c>
      <c r="GH1032">
        <v>0.0100486214095962</v>
      </c>
      <c r="GI1032">
        <v>-1.74255938316833e-06</v>
      </c>
      <c r="GJ1032">
        <v>3.40457676646056e-10</v>
      </c>
      <c r="GK1032">
        <v>0.193157098174064</v>
      </c>
      <c r="GL1032">
        <v>0</v>
      </c>
      <c r="GM1032">
        <v>0</v>
      </c>
      <c r="GN1032">
        <v>0</v>
      </c>
      <c r="GO1032">
        <v>-4</v>
      </c>
      <c r="GP1032">
        <v>2214</v>
      </c>
      <c r="GQ1032">
        <v>1</v>
      </c>
      <c r="GR1032">
        <v>18</v>
      </c>
      <c r="GS1032">
        <v>17541.8</v>
      </c>
      <c r="GT1032">
        <v>28917.7</v>
      </c>
      <c r="GU1032">
        <v>3.35327</v>
      </c>
      <c r="GV1032">
        <v>2.65869</v>
      </c>
      <c r="GW1032">
        <v>2.24854</v>
      </c>
      <c r="GX1032">
        <v>2.72949</v>
      </c>
      <c r="GY1032">
        <v>1.99585</v>
      </c>
      <c r="GZ1032">
        <v>2.323</v>
      </c>
      <c r="HA1032">
        <v>42.4038</v>
      </c>
      <c r="HB1032">
        <v>13.8956</v>
      </c>
      <c r="HC1032">
        <v>18</v>
      </c>
      <c r="HD1032">
        <v>501.011</v>
      </c>
      <c r="HE1032">
        <v>596.287</v>
      </c>
      <c r="HF1032">
        <v>15.8508</v>
      </c>
      <c r="HG1032">
        <v>34.8626</v>
      </c>
      <c r="HH1032">
        <v>30.0006</v>
      </c>
      <c r="HI1032">
        <v>34.7796</v>
      </c>
      <c r="HJ1032">
        <v>34.6988</v>
      </c>
      <c r="HK1032">
        <v>67.0879</v>
      </c>
      <c r="HL1032">
        <v>36.8275</v>
      </c>
      <c r="HM1032">
        <v>0</v>
      </c>
      <c r="HN1032">
        <v>15.3384</v>
      </c>
      <c r="HO1032">
        <v>1354.06</v>
      </c>
      <c r="HP1032">
        <v>19.872</v>
      </c>
      <c r="HQ1032">
        <v>101.608</v>
      </c>
      <c r="HR1032">
        <v>102.209</v>
      </c>
    </row>
    <row r="1033" spans="1:226">
      <c r="A1033">
        <v>1017</v>
      </c>
      <c r="B1033">
        <v>1657134283.5</v>
      </c>
      <c r="C1033">
        <v>14250.9000000954</v>
      </c>
      <c r="D1033" t="s">
        <v>2401</v>
      </c>
      <c r="E1033" t="s">
        <v>2402</v>
      </c>
      <c r="F1033">
        <v>5</v>
      </c>
      <c r="G1033" t="s">
        <v>2244</v>
      </c>
      <c r="H1033" t="s">
        <v>354</v>
      </c>
      <c r="I1033">
        <v>1657134275.71429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1375.67198154793</v>
      </c>
      <c r="AK1033">
        <v>1339.64151515152</v>
      </c>
      <c r="AL1033">
        <v>3.42928082678141</v>
      </c>
      <c r="AM1033">
        <v>66.8954142111081</v>
      </c>
      <c r="AN1033">
        <f>(AP1033 - AO1033 + BO1033*1E3/(8.314*(BQ1033+273.15)) * AR1033/BN1033 * AQ1033) * BN1033/(100*BB1033) * 1000/(1000 - AP1033)</f>
        <v>0</v>
      </c>
      <c r="AO1033">
        <v>19.8933861479704</v>
      </c>
      <c r="AP1033">
        <v>22.9850933333333</v>
      </c>
      <c r="AQ1033">
        <v>0.00593838482165519</v>
      </c>
      <c r="AR1033">
        <v>77.468627987597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6</v>
      </c>
      <c r="BC1033">
        <v>0.5</v>
      </c>
      <c r="BD1033" t="s">
        <v>355</v>
      </c>
      <c r="BE1033">
        <v>2</v>
      </c>
      <c r="BF1033" t="b">
        <v>1</v>
      </c>
      <c r="BG1033">
        <v>1657134275.71429</v>
      </c>
      <c r="BH1033">
        <v>1284.52857142857</v>
      </c>
      <c r="BI1033">
        <v>1332.64142857143</v>
      </c>
      <c r="BJ1033">
        <v>22.9380892857143</v>
      </c>
      <c r="BK1033">
        <v>19.8558392857143</v>
      </c>
      <c r="BL1033">
        <v>1268.67428571429</v>
      </c>
      <c r="BM1033">
        <v>22.7449321428571</v>
      </c>
      <c r="BN1033">
        <v>499.989428571429</v>
      </c>
      <c r="BO1033">
        <v>73.8814142857143</v>
      </c>
      <c r="BP1033">
        <v>0.0562708464285714</v>
      </c>
      <c r="BQ1033">
        <v>26.2088071428571</v>
      </c>
      <c r="BR1033">
        <v>27.1333964285714</v>
      </c>
      <c r="BS1033">
        <v>999.9</v>
      </c>
      <c r="BT1033">
        <v>0</v>
      </c>
      <c r="BU1033">
        <v>0</v>
      </c>
      <c r="BV1033">
        <v>10003.5714285714</v>
      </c>
      <c r="BW1033">
        <v>0</v>
      </c>
      <c r="BX1033">
        <v>1369.62071428571</v>
      </c>
      <c r="BY1033">
        <v>-48.1122035714286</v>
      </c>
      <c r="BZ1033">
        <v>1314.68571428571</v>
      </c>
      <c r="CA1033">
        <v>1359.63928571429</v>
      </c>
      <c r="CB1033">
        <v>3.08224571428571</v>
      </c>
      <c r="CC1033">
        <v>1332.64142857143</v>
      </c>
      <c r="CD1033">
        <v>19.8558392857143</v>
      </c>
      <c r="CE1033">
        <v>1.6946975</v>
      </c>
      <c r="CF1033">
        <v>1.46697714285714</v>
      </c>
      <c r="CG1033">
        <v>14.8479464285714</v>
      </c>
      <c r="CH1033">
        <v>12.6282178571429</v>
      </c>
      <c r="CI1033">
        <v>2000.00821428571</v>
      </c>
      <c r="CJ1033">
        <v>0.979997714285714</v>
      </c>
      <c r="CK1033">
        <v>0.0200025714285714</v>
      </c>
      <c r="CL1033">
        <v>0</v>
      </c>
      <c r="CM1033">
        <v>2.34476428571429</v>
      </c>
      <c r="CN1033">
        <v>0</v>
      </c>
      <c r="CO1033">
        <v>7853.46928571429</v>
      </c>
      <c r="CP1033">
        <v>17300.2107142857</v>
      </c>
      <c r="CQ1033">
        <v>46.5</v>
      </c>
      <c r="CR1033">
        <v>47.3905</v>
      </c>
      <c r="CS1033">
        <v>46.3927142857143</v>
      </c>
      <c r="CT1033">
        <v>45.7765714285714</v>
      </c>
      <c r="CU1033">
        <v>45.2942857142857</v>
      </c>
      <c r="CV1033">
        <v>1960.00642857143</v>
      </c>
      <c r="CW1033">
        <v>40.0017857142857</v>
      </c>
      <c r="CX1033">
        <v>0</v>
      </c>
      <c r="CY1033">
        <v>1657134264.1</v>
      </c>
      <c r="CZ1033">
        <v>0</v>
      </c>
      <c r="DA1033">
        <v>0</v>
      </c>
      <c r="DB1033" t="s">
        <v>356</v>
      </c>
      <c r="DC1033">
        <v>1656081770.5</v>
      </c>
      <c r="DD1033">
        <v>1655399214.6</v>
      </c>
      <c r="DE1033">
        <v>0</v>
      </c>
      <c r="DF1033">
        <v>0.134</v>
      </c>
      <c r="DG1033">
        <v>-0.06</v>
      </c>
      <c r="DH1033">
        <v>9.331</v>
      </c>
      <c r="DI1033">
        <v>0.511</v>
      </c>
      <c r="DJ1033">
        <v>421</v>
      </c>
      <c r="DK1033">
        <v>25</v>
      </c>
      <c r="DL1033">
        <v>1.93</v>
      </c>
      <c r="DM1033">
        <v>0.15</v>
      </c>
      <c r="DN1033">
        <v>-48.0566268292683</v>
      </c>
      <c r="DO1033">
        <v>-0.719314285714301</v>
      </c>
      <c r="DP1033">
        <v>0.330080045742337</v>
      </c>
      <c r="DQ1033">
        <v>0</v>
      </c>
      <c r="DR1033">
        <v>3.08357585365854</v>
      </c>
      <c r="DS1033">
        <v>-0.0892676655052181</v>
      </c>
      <c r="DT1033">
        <v>0.0280026945546325</v>
      </c>
      <c r="DU1033">
        <v>1</v>
      </c>
      <c r="DV1033">
        <v>1</v>
      </c>
      <c r="DW1033">
        <v>2</v>
      </c>
      <c r="DX1033" t="s">
        <v>357</v>
      </c>
      <c r="DY1033">
        <v>2.96553</v>
      </c>
      <c r="DZ1033">
        <v>2.71085</v>
      </c>
      <c r="EA1033">
        <v>0.160138</v>
      </c>
      <c r="EB1033">
        <v>0.164833</v>
      </c>
      <c r="EC1033">
        <v>0.0815851</v>
      </c>
      <c r="ED1033">
        <v>0.0739373</v>
      </c>
      <c r="EE1033">
        <v>32391.4</v>
      </c>
      <c r="EF1033">
        <v>35193</v>
      </c>
      <c r="EG1033">
        <v>34999.4</v>
      </c>
      <c r="EH1033">
        <v>38271.6</v>
      </c>
      <c r="EI1033">
        <v>45679.7</v>
      </c>
      <c r="EJ1033">
        <v>51211.6</v>
      </c>
      <c r="EK1033">
        <v>54814.7</v>
      </c>
      <c r="EL1033">
        <v>61414.8</v>
      </c>
      <c r="EM1033">
        <v>1.8842</v>
      </c>
      <c r="EN1033">
        <v>2.0212</v>
      </c>
      <c r="EO1033">
        <v>0.0346005</v>
      </c>
      <c r="EP1033">
        <v>0</v>
      </c>
      <c r="EQ1033">
        <v>26.5807</v>
      </c>
      <c r="ER1033">
        <v>999.9</v>
      </c>
      <c r="ES1033">
        <v>33.738</v>
      </c>
      <c r="ET1033">
        <v>39.871</v>
      </c>
      <c r="EU1033">
        <v>33.6199</v>
      </c>
      <c r="EV1033">
        <v>55.7434</v>
      </c>
      <c r="EW1033">
        <v>35.5449</v>
      </c>
      <c r="EX1033">
        <v>2</v>
      </c>
      <c r="EY1033">
        <v>0.646159</v>
      </c>
      <c r="EZ1033">
        <v>9.28105</v>
      </c>
      <c r="FA1033">
        <v>19.9214</v>
      </c>
      <c r="FB1033">
        <v>5.19812</v>
      </c>
      <c r="FC1033">
        <v>12.0099</v>
      </c>
      <c r="FD1033">
        <v>4.9756</v>
      </c>
      <c r="FE1033">
        <v>3.294</v>
      </c>
      <c r="FF1033">
        <v>9999</v>
      </c>
      <c r="FG1033">
        <v>9999</v>
      </c>
      <c r="FH1033">
        <v>9999</v>
      </c>
      <c r="FI1033">
        <v>554.6</v>
      </c>
      <c r="FJ1033">
        <v>1.8631</v>
      </c>
      <c r="FK1033">
        <v>1.86783</v>
      </c>
      <c r="FL1033">
        <v>1.86752</v>
      </c>
      <c r="FM1033">
        <v>1.86874</v>
      </c>
      <c r="FN1033">
        <v>1.86951</v>
      </c>
      <c r="FO1033">
        <v>1.86554</v>
      </c>
      <c r="FP1033">
        <v>1.86661</v>
      </c>
      <c r="FQ1033">
        <v>1.86798</v>
      </c>
      <c r="FR1033">
        <v>5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16.05</v>
      </c>
      <c r="GF1033">
        <v>0.1932</v>
      </c>
      <c r="GG1033">
        <v>5.21543574155078</v>
      </c>
      <c r="GH1033">
        <v>0.0100486214095962</v>
      </c>
      <c r="GI1033">
        <v>-1.74255938316833e-06</v>
      </c>
      <c r="GJ1033">
        <v>3.40457676646056e-10</v>
      </c>
      <c r="GK1033">
        <v>0.193157098174064</v>
      </c>
      <c r="GL1033">
        <v>0</v>
      </c>
      <c r="GM1033">
        <v>0</v>
      </c>
      <c r="GN1033">
        <v>0</v>
      </c>
      <c r="GO1033">
        <v>-4</v>
      </c>
      <c r="GP1033">
        <v>2214</v>
      </c>
      <c r="GQ1033">
        <v>1</v>
      </c>
      <c r="GR1033">
        <v>18</v>
      </c>
      <c r="GS1033">
        <v>17541.9</v>
      </c>
      <c r="GT1033">
        <v>28917.8</v>
      </c>
      <c r="GU1033">
        <v>3.38501</v>
      </c>
      <c r="GV1033">
        <v>2.65625</v>
      </c>
      <c r="GW1033">
        <v>2.24854</v>
      </c>
      <c r="GX1033">
        <v>2.72949</v>
      </c>
      <c r="GY1033">
        <v>1.99585</v>
      </c>
      <c r="GZ1033">
        <v>2.36572</v>
      </c>
      <c r="HA1033">
        <v>42.4304</v>
      </c>
      <c r="HB1033">
        <v>13.9044</v>
      </c>
      <c r="HC1033">
        <v>18</v>
      </c>
      <c r="HD1033">
        <v>501.173</v>
      </c>
      <c r="HE1033">
        <v>596.287</v>
      </c>
      <c r="HF1033">
        <v>15.8786</v>
      </c>
      <c r="HG1033">
        <v>34.869</v>
      </c>
      <c r="HH1033">
        <v>30.0007</v>
      </c>
      <c r="HI1033">
        <v>34.7827</v>
      </c>
      <c r="HJ1033">
        <v>34.6988</v>
      </c>
      <c r="HK1033">
        <v>67.7362</v>
      </c>
      <c r="HL1033">
        <v>36.8275</v>
      </c>
      <c r="HM1033">
        <v>0</v>
      </c>
      <c r="HN1033">
        <v>15.3678</v>
      </c>
      <c r="HO1033">
        <v>1374.21</v>
      </c>
      <c r="HP1033">
        <v>19.9546</v>
      </c>
      <c r="HQ1033">
        <v>101.607</v>
      </c>
      <c r="HR1033">
        <v>102.208</v>
      </c>
    </row>
    <row r="1034" spans="1:226">
      <c r="A1034">
        <v>1018</v>
      </c>
      <c r="B1034">
        <v>1657134288.5</v>
      </c>
      <c r="C1034">
        <v>14255.9000000954</v>
      </c>
      <c r="D1034" t="s">
        <v>2403</v>
      </c>
      <c r="E1034" t="s">
        <v>2404</v>
      </c>
      <c r="F1034">
        <v>5</v>
      </c>
      <c r="G1034" t="s">
        <v>2244</v>
      </c>
      <c r="H1034" t="s">
        <v>354</v>
      </c>
      <c r="I1034">
        <v>1657134281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1392.41765518089</v>
      </c>
      <c r="AK1034">
        <v>1356.6996969697</v>
      </c>
      <c r="AL1034">
        <v>3.40057418606655</v>
      </c>
      <c r="AM1034">
        <v>66.8954142111081</v>
      </c>
      <c r="AN1034">
        <f>(AP1034 - AO1034 + BO1034*1E3/(8.314*(BQ1034+273.15)) * AR1034/BN1034 * AQ1034) * BN1034/(100*BB1034) * 1000/(1000 - AP1034)</f>
        <v>0</v>
      </c>
      <c r="AO1034">
        <v>19.8855638397589</v>
      </c>
      <c r="AP1034">
        <v>22.9984503030303</v>
      </c>
      <c r="AQ1034">
        <v>0.0019341982402204</v>
      </c>
      <c r="AR1034">
        <v>77.468627987597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6</v>
      </c>
      <c r="BC1034">
        <v>0.5</v>
      </c>
      <c r="BD1034" t="s">
        <v>355</v>
      </c>
      <c r="BE1034">
        <v>2</v>
      </c>
      <c r="BF1034" t="b">
        <v>1</v>
      </c>
      <c r="BG1034">
        <v>1657134281</v>
      </c>
      <c r="BH1034">
        <v>1302.18222222222</v>
      </c>
      <c r="BI1034">
        <v>1350.16296296296</v>
      </c>
      <c r="BJ1034">
        <v>22.9676592592593</v>
      </c>
      <c r="BK1034">
        <v>19.8888333333333</v>
      </c>
      <c r="BL1034">
        <v>1286.20111111111</v>
      </c>
      <c r="BM1034">
        <v>22.7744925925926</v>
      </c>
      <c r="BN1034">
        <v>500.004481481481</v>
      </c>
      <c r="BO1034">
        <v>73.881937037037</v>
      </c>
      <c r="BP1034">
        <v>0.0562730481481481</v>
      </c>
      <c r="BQ1034">
        <v>26.2231740740741</v>
      </c>
      <c r="BR1034">
        <v>27.1462296296296</v>
      </c>
      <c r="BS1034">
        <v>999.9</v>
      </c>
      <c r="BT1034">
        <v>0</v>
      </c>
      <c r="BU1034">
        <v>0</v>
      </c>
      <c r="BV1034">
        <v>10004.2592592593</v>
      </c>
      <c r="BW1034">
        <v>0</v>
      </c>
      <c r="BX1034">
        <v>1371.89037037037</v>
      </c>
      <c r="BY1034">
        <v>-47.9801222222222</v>
      </c>
      <c r="BZ1034">
        <v>1332.7937037037</v>
      </c>
      <c r="CA1034">
        <v>1377.56148148148</v>
      </c>
      <c r="CB1034">
        <v>3.07882185185185</v>
      </c>
      <c r="CC1034">
        <v>1350.16296296296</v>
      </c>
      <c r="CD1034">
        <v>19.8888333333333</v>
      </c>
      <c r="CE1034">
        <v>1.69689444444444</v>
      </c>
      <c r="CF1034">
        <v>1.46942481481481</v>
      </c>
      <c r="CG1034">
        <v>14.8680481481481</v>
      </c>
      <c r="CH1034">
        <v>12.6536814814815</v>
      </c>
      <c r="CI1034">
        <v>1999.9762962963</v>
      </c>
      <c r="CJ1034">
        <v>0.979997555555555</v>
      </c>
      <c r="CK1034">
        <v>0.0200027407407407</v>
      </c>
      <c r="CL1034">
        <v>0</v>
      </c>
      <c r="CM1034">
        <v>2.37208518518519</v>
      </c>
      <c r="CN1034">
        <v>0</v>
      </c>
      <c r="CO1034">
        <v>7846.43555555555</v>
      </c>
      <c r="CP1034">
        <v>17299.9444444444</v>
      </c>
      <c r="CQ1034">
        <v>46.5022962962963</v>
      </c>
      <c r="CR1034">
        <v>47.4117407407407</v>
      </c>
      <c r="CS1034">
        <v>46.414037037037</v>
      </c>
      <c r="CT1034">
        <v>45.7982222222222</v>
      </c>
      <c r="CU1034">
        <v>45.312</v>
      </c>
      <c r="CV1034">
        <v>1959.97481481481</v>
      </c>
      <c r="CW1034">
        <v>40.0014814814815</v>
      </c>
      <c r="CX1034">
        <v>0</v>
      </c>
      <c r="CY1034">
        <v>1657134268.9</v>
      </c>
      <c r="CZ1034">
        <v>0</v>
      </c>
      <c r="DA1034">
        <v>0</v>
      </c>
      <c r="DB1034" t="s">
        <v>356</v>
      </c>
      <c r="DC1034">
        <v>1656081770.5</v>
      </c>
      <c r="DD1034">
        <v>1655399214.6</v>
      </c>
      <c r="DE1034">
        <v>0</v>
      </c>
      <c r="DF1034">
        <v>0.134</v>
      </c>
      <c r="DG1034">
        <v>-0.06</v>
      </c>
      <c r="DH1034">
        <v>9.331</v>
      </c>
      <c r="DI1034">
        <v>0.511</v>
      </c>
      <c r="DJ1034">
        <v>421</v>
      </c>
      <c r="DK1034">
        <v>25</v>
      </c>
      <c r="DL1034">
        <v>1.93</v>
      </c>
      <c r="DM1034">
        <v>0.15</v>
      </c>
      <c r="DN1034">
        <v>-48.0545707317073</v>
      </c>
      <c r="DO1034">
        <v>0.446494076654973</v>
      </c>
      <c r="DP1034">
        <v>0.335139192228777</v>
      </c>
      <c r="DQ1034">
        <v>0</v>
      </c>
      <c r="DR1034">
        <v>3.08835951219512</v>
      </c>
      <c r="DS1034">
        <v>-0.0200142857142808</v>
      </c>
      <c r="DT1034">
        <v>0.0295436429504967</v>
      </c>
      <c r="DU1034">
        <v>1</v>
      </c>
      <c r="DV1034">
        <v>1</v>
      </c>
      <c r="DW1034">
        <v>2</v>
      </c>
      <c r="DX1034" t="s">
        <v>357</v>
      </c>
      <c r="DY1034">
        <v>2.96545</v>
      </c>
      <c r="DZ1034">
        <v>2.71076</v>
      </c>
      <c r="EA1034">
        <v>0.161389</v>
      </c>
      <c r="EB1034">
        <v>0.165979</v>
      </c>
      <c r="EC1034">
        <v>0.0816188</v>
      </c>
      <c r="ED1034">
        <v>0.073921</v>
      </c>
      <c r="EE1034">
        <v>32342.9</v>
      </c>
      <c r="EF1034">
        <v>35143.6</v>
      </c>
      <c r="EG1034">
        <v>34999.2</v>
      </c>
      <c r="EH1034">
        <v>38270.6</v>
      </c>
      <c r="EI1034">
        <v>45678.1</v>
      </c>
      <c r="EJ1034">
        <v>51211.9</v>
      </c>
      <c r="EK1034">
        <v>54814.7</v>
      </c>
      <c r="EL1034">
        <v>61414.1</v>
      </c>
      <c r="EM1034">
        <v>1.884</v>
      </c>
      <c r="EN1034">
        <v>2.0214</v>
      </c>
      <c r="EO1034">
        <v>0.0338256</v>
      </c>
      <c r="EP1034">
        <v>0</v>
      </c>
      <c r="EQ1034">
        <v>26.6005</v>
      </c>
      <c r="ER1034">
        <v>999.9</v>
      </c>
      <c r="ES1034">
        <v>33.738</v>
      </c>
      <c r="ET1034">
        <v>39.871</v>
      </c>
      <c r="EU1034">
        <v>33.6181</v>
      </c>
      <c r="EV1034">
        <v>55.4834</v>
      </c>
      <c r="EW1034">
        <v>35.5088</v>
      </c>
      <c r="EX1034">
        <v>2</v>
      </c>
      <c r="EY1034">
        <v>0.646646</v>
      </c>
      <c r="EZ1034">
        <v>9.28105</v>
      </c>
      <c r="FA1034">
        <v>19.9216</v>
      </c>
      <c r="FB1034">
        <v>5.19932</v>
      </c>
      <c r="FC1034">
        <v>12.0111</v>
      </c>
      <c r="FD1034">
        <v>4.976</v>
      </c>
      <c r="FE1034">
        <v>3.294</v>
      </c>
      <c r="FF1034">
        <v>9999</v>
      </c>
      <c r="FG1034">
        <v>9999</v>
      </c>
      <c r="FH1034">
        <v>9999</v>
      </c>
      <c r="FI1034">
        <v>554.6</v>
      </c>
      <c r="FJ1034">
        <v>1.8631</v>
      </c>
      <c r="FK1034">
        <v>1.86783</v>
      </c>
      <c r="FL1034">
        <v>1.86752</v>
      </c>
      <c r="FM1034">
        <v>1.86874</v>
      </c>
      <c r="FN1034">
        <v>1.86951</v>
      </c>
      <c r="FO1034">
        <v>1.86554</v>
      </c>
      <c r="FP1034">
        <v>1.86661</v>
      </c>
      <c r="FQ1034">
        <v>1.86798</v>
      </c>
      <c r="FR1034">
        <v>5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16.16</v>
      </c>
      <c r="GF1034">
        <v>0.1932</v>
      </c>
      <c r="GG1034">
        <v>5.21543574155078</v>
      </c>
      <c r="GH1034">
        <v>0.0100486214095962</v>
      </c>
      <c r="GI1034">
        <v>-1.74255938316833e-06</v>
      </c>
      <c r="GJ1034">
        <v>3.40457676646056e-10</v>
      </c>
      <c r="GK1034">
        <v>0.193157098174064</v>
      </c>
      <c r="GL1034">
        <v>0</v>
      </c>
      <c r="GM1034">
        <v>0</v>
      </c>
      <c r="GN1034">
        <v>0</v>
      </c>
      <c r="GO1034">
        <v>-4</v>
      </c>
      <c r="GP1034">
        <v>2214</v>
      </c>
      <c r="GQ1034">
        <v>1</v>
      </c>
      <c r="GR1034">
        <v>18</v>
      </c>
      <c r="GS1034">
        <v>17542</v>
      </c>
      <c r="GT1034">
        <v>28917.9</v>
      </c>
      <c r="GU1034">
        <v>3.41431</v>
      </c>
      <c r="GV1034">
        <v>2.65015</v>
      </c>
      <c r="GW1034">
        <v>2.24854</v>
      </c>
      <c r="GX1034">
        <v>2.73071</v>
      </c>
      <c r="GY1034">
        <v>1.99585</v>
      </c>
      <c r="GZ1034">
        <v>2.36938</v>
      </c>
      <c r="HA1034">
        <v>42.4038</v>
      </c>
      <c r="HB1034">
        <v>13.9131</v>
      </c>
      <c r="HC1034">
        <v>18</v>
      </c>
      <c r="HD1034">
        <v>501.035</v>
      </c>
      <c r="HE1034">
        <v>596.474</v>
      </c>
      <c r="HF1034">
        <v>15.901</v>
      </c>
      <c r="HG1034">
        <v>34.8753</v>
      </c>
      <c r="HH1034">
        <v>30.0006</v>
      </c>
      <c r="HI1034">
        <v>34.7827</v>
      </c>
      <c r="HJ1034">
        <v>34.7019</v>
      </c>
      <c r="HK1034">
        <v>68.3156</v>
      </c>
      <c r="HL1034">
        <v>36.8275</v>
      </c>
      <c r="HM1034">
        <v>0</v>
      </c>
      <c r="HN1034">
        <v>15.3856</v>
      </c>
      <c r="HO1034">
        <v>1387.71</v>
      </c>
      <c r="HP1034">
        <v>19.9761</v>
      </c>
      <c r="HQ1034">
        <v>101.607</v>
      </c>
      <c r="HR1034">
        <v>102.206</v>
      </c>
    </row>
    <row r="1035" spans="1:226">
      <c r="A1035">
        <v>1019</v>
      </c>
      <c r="B1035">
        <v>1657134293.5</v>
      </c>
      <c r="C1035">
        <v>14260.9000000954</v>
      </c>
      <c r="D1035" t="s">
        <v>2405</v>
      </c>
      <c r="E1035" t="s">
        <v>2406</v>
      </c>
      <c r="F1035">
        <v>5</v>
      </c>
      <c r="G1035" t="s">
        <v>2244</v>
      </c>
      <c r="H1035" t="s">
        <v>354</v>
      </c>
      <c r="I1035">
        <v>1657134285.71429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1407.97179815147</v>
      </c>
      <c r="AK1035">
        <v>1372.82418181818</v>
      </c>
      <c r="AL1035">
        <v>3.2152385477178</v>
      </c>
      <c r="AM1035">
        <v>66.8954142111081</v>
      </c>
      <c r="AN1035">
        <f>(AP1035 - AO1035 + BO1035*1E3/(8.314*(BQ1035+273.15)) * AR1035/BN1035 * AQ1035) * BN1035/(100*BB1035) * 1000/(1000 - AP1035)</f>
        <v>0</v>
      </c>
      <c r="AO1035">
        <v>19.8717587962005</v>
      </c>
      <c r="AP1035">
        <v>23.0143963636364</v>
      </c>
      <c r="AQ1035">
        <v>-0.000366282207630001</v>
      </c>
      <c r="AR1035">
        <v>77.468627987597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6</v>
      </c>
      <c r="BC1035">
        <v>0.5</v>
      </c>
      <c r="BD1035" t="s">
        <v>355</v>
      </c>
      <c r="BE1035">
        <v>2</v>
      </c>
      <c r="BF1035" t="b">
        <v>1</v>
      </c>
      <c r="BG1035">
        <v>1657134285.71429</v>
      </c>
      <c r="BH1035">
        <v>1317.73678571429</v>
      </c>
      <c r="BI1035">
        <v>1365.43892857143</v>
      </c>
      <c r="BJ1035">
        <v>22.9907</v>
      </c>
      <c r="BK1035">
        <v>19.8839428571429</v>
      </c>
      <c r="BL1035">
        <v>1301.64285714286</v>
      </c>
      <c r="BM1035">
        <v>22.7975285714286</v>
      </c>
      <c r="BN1035">
        <v>500.018535714286</v>
      </c>
      <c r="BO1035">
        <v>73.8823892857143</v>
      </c>
      <c r="BP1035">
        <v>0.0563295928571429</v>
      </c>
      <c r="BQ1035">
        <v>26.2368071428571</v>
      </c>
      <c r="BR1035">
        <v>27.1545178571429</v>
      </c>
      <c r="BS1035">
        <v>999.9</v>
      </c>
      <c r="BT1035">
        <v>0</v>
      </c>
      <c r="BU1035">
        <v>0</v>
      </c>
      <c r="BV1035">
        <v>9996.60714285714</v>
      </c>
      <c r="BW1035">
        <v>0</v>
      </c>
      <c r="BX1035">
        <v>1376.78035714286</v>
      </c>
      <c r="BY1035">
        <v>-47.7012857142857</v>
      </c>
      <c r="BZ1035">
        <v>1348.745</v>
      </c>
      <c r="CA1035">
        <v>1393.13964285714</v>
      </c>
      <c r="CB1035">
        <v>3.10675285714286</v>
      </c>
      <c r="CC1035">
        <v>1365.43892857143</v>
      </c>
      <c r="CD1035">
        <v>19.8839428571429</v>
      </c>
      <c r="CE1035">
        <v>1.6986075</v>
      </c>
      <c r="CF1035">
        <v>1.46907214285714</v>
      </c>
      <c r="CG1035">
        <v>14.8837071428571</v>
      </c>
      <c r="CH1035">
        <v>12.6500178571429</v>
      </c>
      <c r="CI1035">
        <v>1999.98035714286</v>
      </c>
      <c r="CJ1035">
        <v>0.979997821428571</v>
      </c>
      <c r="CK1035">
        <v>0.0200024571428572</v>
      </c>
      <c r="CL1035">
        <v>0</v>
      </c>
      <c r="CM1035">
        <v>2.34344285714286</v>
      </c>
      <c r="CN1035">
        <v>0</v>
      </c>
      <c r="CO1035">
        <v>7844.14714285714</v>
      </c>
      <c r="CP1035">
        <v>17299.9785714286</v>
      </c>
      <c r="CQ1035">
        <v>46.5066428571428</v>
      </c>
      <c r="CR1035">
        <v>47.4303571428571</v>
      </c>
      <c r="CS1035">
        <v>46.4325714285714</v>
      </c>
      <c r="CT1035">
        <v>45.8165714285714</v>
      </c>
      <c r="CU1035">
        <v>45.312</v>
      </c>
      <c r="CV1035">
        <v>1959.97964285714</v>
      </c>
      <c r="CW1035">
        <v>40.0007142857143</v>
      </c>
      <c r="CX1035">
        <v>0</v>
      </c>
      <c r="CY1035">
        <v>1657134273.7</v>
      </c>
      <c r="CZ1035">
        <v>0</v>
      </c>
      <c r="DA1035">
        <v>0</v>
      </c>
      <c r="DB1035" t="s">
        <v>356</v>
      </c>
      <c r="DC1035">
        <v>1656081770.5</v>
      </c>
      <c r="DD1035">
        <v>1655399214.6</v>
      </c>
      <c r="DE1035">
        <v>0</v>
      </c>
      <c r="DF1035">
        <v>0.134</v>
      </c>
      <c r="DG1035">
        <v>-0.06</v>
      </c>
      <c r="DH1035">
        <v>9.331</v>
      </c>
      <c r="DI1035">
        <v>0.511</v>
      </c>
      <c r="DJ1035">
        <v>421</v>
      </c>
      <c r="DK1035">
        <v>25</v>
      </c>
      <c r="DL1035">
        <v>1.93</v>
      </c>
      <c r="DM1035">
        <v>0.15</v>
      </c>
      <c r="DN1035">
        <v>-47.8176048780488</v>
      </c>
      <c r="DO1035">
        <v>3.18920069686412</v>
      </c>
      <c r="DP1035">
        <v>0.523159118149569</v>
      </c>
      <c r="DQ1035">
        <v>0</v>
      </c>
      <c r="DR1035">
        <v>3.09218756097561</v>
      </c>
      <c r="DS1035">
        <v>0.245126132404183</v>
      </c>
      <c r="DT1035">
        <v>0.033326973897627</v>
      </c>
      <c r="DU1035">
        <v>0</v>
      </c>
      <c r="DV1035">
        <v>0</v>
      </c>
      <c r="DW1035">
        <v>2</v>
      </c>
      <c r="DX1035" t="s">
        <v>367</v>
      </c>
      <c r="DY1035">
        <v>2.96451</v>
      </c>
      <c r="DZ1035">
        <v>2.7108</v>
      </c>
      <c r="EA1035">
        <v>0.162572</v>
      </c>
      <c r="EB1035">
        <v>0.167234</v>
      </c>
      <c r="EC1035">
        <v>0.0816429</v>
      </c>
      <c r="ED1035">
        <v>0.0740245</v>
      </c>
      <c r="EE1035">
        <v>32296.3</v>
      </c>
      <c r="EF1035">
        <v>35089.5</v>
      </c>
      <c r="EG1035">
        <v>34998.3</v>
      </c>
      <c r="EH1035">
        <v>38269.4</v>
      </c>
      <c r="EI1035">
        <v>45675.5</v>
      </c>
      <c r="EJ1035">
        <v>51204.9</v>
      </c>
      <c r="EK1035">
        <v>54812.9</v>
      </c>
      <c r="EL1035">
        <v>61412.6</v>
      </c>
      <c r="EM1035">
        <v>1.8838</v>
      </c>
      <c r="EN1035">
        <v>2.022</v>
      </c>
      <c r="EO1035">
        <v>0.0323951</v>
      </c>
      <c r="EP1035">
        <v>0</v>
      </c>
      <c r="EQ1035">
        <v>26.619</v>
      </c>
      <c r="ER1035">
        <v>999.9</v>
      </c>
      <c r="ES1035">
        <v>33.708</v>
      </c>
      <c r="ET1035">
        <v>39.851</v>
      </c>
      <c r="EU1035">
        <v>33.5581</v>
      </c>
      <c r="EV1035">
        <v>55.6134</v>
      </c>
      <c r="EW1035">
        <v>35.4287</v>
      </c>
      <c r="EX1035">
        <v>2</v>
      </c>
      <c r="EY1035">
        <v>0.647439</v>
      </c>
      <c r="EZ1035">
        <v>9.28105</v>
      </c>
      <c r="FA1035">
        <v>19.9215</v>
      </c>
      <c r="FB1035">
        <v>5.19932</v>
      </c>
      <c r="FC1035">
        <v>12.0111</v>
      </c>
      <c r="FD1035">
        <v>4.9756</v>
      </c>
      <c r="FE1035">
        <v>3.294</v>
      </c>
      <c r="FF1035">
        <v>9999</v>
      </c>
      <c r="FG1035">
        <v>9999</v>
      </c>
      <c r="FH1035">
        <v>9999</v>
      </c>
      <c r="FI1035">
        <v>554.6</v>
      </c>
      <c r="FJ1035">
        <v>1.8631</v>
      </c>
      <c r="FK1035">
        <v>1.8678</v>
      </c>
      <c r="FL1035">
        <v>1.86752</v>
      </c>
      <c r="FM1035">
        <v>1.86874</v>
      </c>
      <c r="FN1035">
        <v>1.86951</v>
      </c>
      <c r="FO1035">
        <v>1.86554</v>
      </c>
      <c r="FP1035">
        <v>1.86655</v>
      </c>
      <c r="FQ1035">
        <v>1.86798</v>
      </c>
      <c r="FR1035">
        <v>5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16.27</v>
      </c>
      <c r="GF1035">
        <v>0.1932</v>
      </c>
      <c r="GG1035">
        <v>5.21543574155078</v>
      </c>
      <c r="GH1035">
        <v>0.0100486214095962</v>
      </c>
      <c r="GI1035">
        <v>-1.74255938316833e-06</v>
      </c>
      <c r="GJ1035">
        <v>3.40457676646056e-10</v>
      </c>
      <c r="GK1035">
        <v>0.193157098174064</v>
      </c>
      <c r="GL1035">
        <v>0</v>
      </c>
      <c r="GM1035">
        <v>0</v>
      </c>
      <c r="GN1035">
        <v>0</v>
      </c>
      <c r="GO1035">
        <v>-4</v>
      </c>
      <c r="GP1035">
        <v>2214</v>
      </c>
      <c r="GQ1035">
        <v>1</v>
      </c>
      <c r="GR1035">
        <v>18</v>
      </c>
      <c r="GS1035">
        <v>17542</v>
      </c>
      <c r="GT1035">
        <v>28918</v>
      </c>
      <c r="GU1035">
        <v>3.44604</v>
      </c>
      <c r="GV1035">
        <v>2.65015</v>
      </c>
      <c r="GW1035">
        <v>2.24854</v>
      </c>
      <c r="GX1035">
        <v>2.73071</v>
      </c>
      <c r="GY1035">
        <v>1.99585</v>
      </c>
      <c r="GZ1035">
        <v>2.36816</v>
      </c>
      <c r="HA1035">
        <v>42.4304</v>
      </c>
      <c r="HB1035">
        <v>13.8956</v>
      </c>
      <c r="HC1035">
        <v>18</v>
      </c>
      <c r="HD1035">
        <v>500.923</v>
      </c>
      <c r="HE1035">
        <v>596.945</v>
      </c>
      <c r="HF1035">
        <v>15.9262</v>
      </c>
      <c r="HG1035">
        <v>34.8817</v>
      </c>
      <c r="HH1035">
        <v>30.0008</v>
      </c>
      <c r="HI1035">
        <v>34.7859</v>
      </c>
      <c r="HJ1035">
        <v>34.7019</v>
      </c>
      <c r="HK1035">
        <v>68.962</v>
      </c>
      <c r="HL1035">
        <v>36.5407</v>
      </c>
      <c r="HM1035">
        <v>0</v>
      </c>
      <c r="HN1035">
        <v>15.3948</v>
      </c>
      <c r="HO1035">
        <v>1407.95</v>
      </c>
      <c r="HP1035">
        <v>19.9946</v>
      </c>
      <c r="HQ1035">
        <v>101.604</v>
      </c>
      <c r="HR1035">
        <v>102.203</v>
      </c>
    </row>
    <row r="1036" spans="1:226">
      <c r="A1036">
        <v>1020</v>
      </c>
      <c r="B1036">
        <v>1657134298.5</v>
      </c>
      <c r="C1036">
        <v>14265.9000000954</v>
      </c>
      <c r="D1036" t="s">
        <v>2407</v>
      </c>
      <c r="E1036" t="s">
        <v>2408</v>
      </c>
      <c r="F1036">
        <v>5</v>
      </c>
      <c r="G1036" t="s">
        <v>2244</v>
      </c>
      <c r="H1036" t="s">
        <v>354</v>
      </c>
      <c r="I1036">
        <v>1657134291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1425.6821612368</v>
      </c>
      <c r="AK1036">
        <v>1389.72612121212</v>
      </c>
      <c r="AL1036">
        <v>3.37886797754226</v>
      </c>
      <c r="AM1036">
        <v>66.8954142111081</v>
      </c>
      <c r="AN1036">
        <f>(AP1036 - AO1036 + BO1036*1E3/(8.314*(BQ1036+273.15)) * AR1036/BN1036 * AQ1036) * BN1036/(100*BB1036) * 1000/(1000 - AP1036)</f>
        <v>0</v>
      </c>
      <c r="AO1036">
        <v>19.9253448766101</v>
      </c>
      <c r="AP1036">
        <v>23.037116969697</v>
      </c>
      <c r="AQ1036">
        <v>0.000884439867134702</v>
      </c>
      <c r="AR1036">
        <v>77.468627987597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6</v>
      </c>
      <c r="BC1036">
        <v>0.5</v>
      </c>
      <c r="BD1036" t="s">
        <v>355</v>
      </c>
      <c r="BE1036">
        <v>2</v>
      </c>
      <c r="BF1036" t="b">
        <v>1</v>
      </c>
      <c r="BG1036">
        <v>1657134291</v>
      </c>
      <c r="BH1036">
        <v>1334.99888888889</v>
      </c>
      <c r="BI1036">
        <v>1382.73481481481</v>
      </c>
      <c r="BJ1036">
        <v>23.0090962962963</v>
      </c>
      <c r="BK1036">
        <v>19.8951185185185</v>
      </c>
      <c r="BL1036">
        <v>1318.78037037037</v>
      </c>
      <c r="BM1036">
        <v>22.8159296296296</v>
      </c>
      <c r="BN1036">
        <v>500.039703703704</v>
      </c>
      <c r="BO1036">
        <v>73.882562962963</v>
      </c>
      <c r="BP1036">
        <v>0.0563390962962963</v>
      </c>
      <c r="BQ1036">
        <v>26.2489407407407</v>
      </c>
      <c r="BR1036">
        <v>27.1618925925926</v>
      </c>
      <c r="BS1036">
        <v>999.9</v>
      </c>
      <c r="BT1036">
        <v>0</v>
      </c>
      <c r="BU1036">
        <v>0</v>
      </c>
      <c r="BV1036">
        <v>9997.22222222222</v>
      </c>
      <c r="BW1036">
        <v>0</v>
      </c>
      <c r="BX1036">
        <v>1413.75925925926</v>
      </c>
      <c r="BY1036">
        <v>-47.7358407407407</v>
      </c>
      <c r="BZ1036">
        <v>1366.43888888889</v>
      </c>
      <c r="CA1036">
        <v>1410.80222222222</v>
      </c>
      <c r="CB1036">
        <v>3.11397185185185</v>
      </c>
      <c r="CC1036">
        <v>1382.73481481481</v>
      </c>
      <c r="CD1036">
        <v>19.8951185185185</v>
      </c>
      <c r="CE1036">
        <v>1.69997074074074</v>
      </c>
      <c r="CF1036">
        <v>1.46990222222222</v>
      </c>
      <c r="CG1036">
        <v>14.8961592592593</v>
      </c>
      <c r="CH1036">
        <v>12.6586185185185</v>
      </c>
      <c r="CI1036">
        <v>1999.99777777778</v>
      </c>
      <c r="CJ1036">
        <v>0.979998</v>
      </c>
      <c r="CK1036">
        <v>0.0200022666666667</v>
      </c>
      <c r="CL1036">
        <v>0</v>
      </c>
      <c r="CM1036">
        <v>2.33896666666667</v>
      </c>
      <c r="CN1036">
        <v>0</v>
      </c>
      <c r="CO1036">
        <v>7856.89</v>
      </c>
      <c r="CP1036">
        <v>17300.1333333333</v>
      </c>
      <c r="CQ1036">
        <v>46.5114814814815</v>
      </c>
      <c r="CR1036">
        <v>47.4486666666667</v>
      </c>
      <c r="CS1036">
        <v>46.437</v>
      </c>
      <c r="CT1036">
        <v>45.8423333333333</v>
      </c>
      <c r="CU1036">
        <v>45.319</v>
      </c>
      <c r="CV1036">
        <v>1959.99703703704</v>
      </c>
      <c r="CW1036">
        <v>40.0007407407407</v>
      </c>
      <c r="CX1036">
        <v>0</v>
      </c>
      <c r="CY1036">
        <v>1657134279.1</v>
      </c>
      <c r="CZ1036">
        <v>0</v>
      </c>
      <c r="DA1036">
        <v>0</v>
      </c>
      <c r="DB1036" t="s">
        <v>356</v>
      </c>
      <c r="DC1036">
        <v>1656081770.5</v>
      </c>
      <c r="DD1036">
        <v>1655399214.6</v>
      </c>
      <c r="DE1036">
        <v>0</v>
      </c>
      <c r="DF1036">
        <v>0.134</v>
      </c>
      <c r="DG1036">
        <v>-0.06</v>
      </c>
      <c r="DH1036">
        <v>9.331</v>
      </c>
      <c r="DI1036">
        <v>0.511</v>
      </c>
      <c r="DJ1036">
        <v>421</v>
      </c>
      <c r="DK1036">
        <v>25</v>
      </c>
      <c r="DL1036">
        <v>1.93</v>
      </c>
      <c r="DM1036">
        <v>0.15</v>
      </c>
      <c r="DN1036">
        <v>-47.8671073170732</v>
      </c>
      <c r="DO1036">
        <v>1.41454494773503</v>
      </c>
      <c r="DP1036">
        <v>0.56095156018438</v>
      </c>
      <c r="DQ1036">
        <v>0</v>
      </c>
      <c r="DR1036">
        <v>3.1009356097561</v>
      </c>
      <c r="DS1036">
        <v>0.149360696864114</v>
      </c>
      <c r="DT1036">
        <v>0.0240707305358736</v>
      </c>
      <c r="DU1036">
        <v>0</v>
      </c>
      <c r="DV1036">
        <v>0</v>
      </c>
      <c r="DW1036">
        <v>2</v>
      </c>
      <c r="DX1036" t="s">
        <v>367</v>
      </c>
      <c r="DY1036">
        <v>2.96555</v>
      </c>
      <c r="DZ1036">
        <v>2.71028</v>
      </c>
      <c r="EA1036">
        <v>0.163833</v>
      </c>
      <c r="EB1036">
        <v>0.168451</v>
      </c>
      <c r="EC1036">
        <v>0.0817053</v>
      </c>
      <c r="ED1036">
        <v>0.0740566</v>
      </c>
      <c r="EE1036">
        <v>32247.5</v>
      </c>
      <c r="EF1036">
        <v>35038.2</v>
      </c>
      <c r="EG1036">
        <v>34998.2</v>
      </c>
      <c r="EH1036">
        <v>38269.6</v>
      </c>
      <c r="EI1036">
        <v>45672.2</v>
      </c>
      <c r="EJ1036">
        <v>51203</v>
      </c>
      <c r="EK1036">
        <v>54812.8</v>
      </c>
      <c r="EL1036">
        <v>61412.3</v>
      </c>
      <c r="EM1036">
        <v>1.8852</v>
      </c>
      <c r="EN1036">
        <v>2.0216</v>
      </c>
      <c r="EO1036">
        <v>0.0326931</v>
      </c>
      <c r="EP1036">
        <v>0</v>
      </c>
      <c r="EQ1036">
        <v>26.6366</v>
      </c>
      <c r="ER1036">
        <v>999.9</v>
      </c>
      <c r="ES1036">
        <v>33.708</v>
      </c>
      <c r="ET1036">
        <v>39.851</v>
      </c>
      <c r="EU1036">
        <v>33.5579</v>
      </c>
      <c r="EV1036">
        <v>55.5934</v>
      </c>
      <c r="EW1036">
        <v>35.4487</v>
      </c>
      <c r="EX1036">
        <v>2</v>
      </c>
      <c r="EY1036">
        <v>0.647744</v>
      </c>
      <c r="EZ1036">
        <v>9.28105</v>
      </c>
      <c r="FA1036">
        <v>19.9215</v>
      </c>
      <c r="FB1036">
        <v>5.19932</v>
      </c>
      <c r="FC1036">
        <v>12.0099</v>
      </c>
      <c r="FD1036">
        <v>4.9756</v>
      </c>
      <c r="FE1036">
        <v>3.294</v>
      </c>
      <c r="FF1036">
        <v>9999</v>
      </c>
      <c r="FG1036">
        <v>9999</v>
      </c>
      <c r="FH1036">
        <v>9999</v>
      </c>
      <c r="FI1036">
        <v>554.6</v>
      </c>
      <c r="FJ1036">
        <v>1.8631</v>
      </c>
      <c r="FK1036">
        <v>1.86777</v>
      </c>
      <c r="FL1036">
        <v>1.86752</v>
      </c>
      <c r="FM1036">
        <v>1.86874</v>
      </c>
      <c r="FN1036">
        <v>1.86951</v>
      </c>
      <c r="FO1036">
        <v>1.86554</v>
      </c>
      <c r="FP1036">
        <v>1.86661</v>
      </c>
      <c r="FQ1036">
        <v>1.86798</v>
      </c>
      <c r="FR1036">
        <v>5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16.4</v>
      </c>
      <c r="GF1036">
        <v>0.1932</v>
      </c>
      <c r="GG1036">
        <v>5.21543574155078</v>
      </c>
      <c r="GH1036">
        <v>0.0100486214095962</v>
      </c>
      <c r="GI1036">
        <v>-1.74255938316833e-06</v>
      </c>
      <c r="GJ1036">
        <v>3.40457676646056e-10</v>
      </c>
      <c r="GK1036">
        <v>0.193157098174064</v>
      </c>
      <c r="GL1036">
        <v>0</v>
      </c>
      <c r="GM1036">
        <v>0</v>
      </c>
      <c r="GN1036">
        <v>0</v>
      </c>
      <c r="GO1036">
        <v>-4</v>
      </c>
      <c r="GP1036">
        <v>2214</v>
      </c>
      <c r="GQ1036">
        <v>1</v>
      </c>
      <c r="GR1036">
        <v>18</v>
      </c>
      <c r="GS1036">
        <v>17542.1</v>
      </c>
      <c r="GT1036">
        <v>28918.1</v>
      </c>
      <c r="GU1036">
        <v>3.47656</v>
      </c>
      <c r="GV1036">
        <v>2.65015</v>
      </c>
      <c r="GW1036">
        <v>2.24854</v>
      </c>
      <c r="GX1036">
        <v>2.72949</v>
      </c>
      <c r="GY1036">
        <v>1.99585</v>
      </c>
      <c r="GZ1036">
        <v>2.34253</v>
      </c>
      <c r="HA1036">
        <v>42.4304</v>
      </c>
      <c r="HB1036">
        <v>13.8869</v>
      </c>
      <c r="HC1036">
        <v>18</v>
      </c>
      <c r="HD1036">
        <v>501.887</v>
      </c>
      <c r="HE1036">
        <v>596.631</v>
      </c>
      <c r="HF1036">
        <v>15.9523</v>
      </c>
      <c r="HG1036">
        <v>34.89</v>
      </c>
      <c r="HH1036">
        <v>30.0005</v>
      </c>
      <c r="HI1036">
        <v>34.7859</v>
      </c>
      <c r="HJ1036">
        <v>34.7019</v>
      </c>
      <c r="HK1036">
        <v>69.5628</v>
      </c>
      <c r="HL1036">
        <v>36.5407</v>
      </c>
      <c r="HM1036">
        <v>0</v>
      </c>
      <c r="HN1036">
        <v>15.4026</v>
      </c>
      <c r="HO1036">
        <v>1421.41</v>
      </c>
      <c r="HP1036">
        <v>20.002</v>
      </c>
      <c r="HQ1036">
        <v>101.604</v>
      </c>
      <c r="HR1036">
        <v>102.203</v>
      </c>
    </row>
    <row r="1037" spans="1:226">
      <c r="A1037">
        <v>1021</v>
      </c>
      <c r="B1037">
        <v>1657134303.5</v>
      </c>
      <c r="C1037">
        <v>14270.9000000954</v>
      </c>
      <c r="D1037" t="s">
        <v>2409</v>
      </c>
      <c r="E1037" t="s">
        <v>2410</v>
      </c>
      <c r="F1037">
        <v>5</v>
      </c>
      <c r="G1037" t="s">
        <v>2244</v>
      </c>
      <c r="H1037" t="s">
        <v>354</v>
      </c>
      <c r="I1037">
        <v>1657134295.71429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1442.35814899952</v>
      </c>
      <c r="AK1037">
        <v>1406.66660606061</v>
      </c>
      <c r="AL1037">
        <v>3.33334298456714</v>
      </c>
      <c r="AM1037">
        <v>66.8954142111081</v>
      </c>
      <c r="AN1037">
        <f>(AP1037 - AO1037 + BO1037*1E3/(8.314*(BQ1037+273.15)) * AR1037/BN1037 * AQ1037) * BN1037/(100*BB1037) * 1000/(1000 - AP1037)</f>
        <v>0</v>
      </c>
      <c r="AO1037">
        <v>19.924733050132</v>
      </c>
      <c r="AP1037">
        <v>23.0499375757576</v>
      </c>
      <c r="AQ1037">
        <v>0.00593524564911358</v>
      </c>
      <c r="AR1037">
        <v>77.468627987597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6</v>
      </c>
      <c r="BC1037">
        <v>0.5</v>
      </c>
      <c r="BD1037" t="s">
        <v>355</v>
      </c>
      <c r="BE1037">
        <v>2</v>
      </c>
      <c r="BF1037" t="b">
        <v>1</v>
      </c>
      <c r="BG1037">
        <v>1657134295.71429</v>
      </c>
      <c r="BH1037">
        <v>1350.3775</v>
      </c>
      <c r="BI1037">
        <v>1398.25642857143</v>
      </c>
      <c r="BJ1037">
        <v>23.0252107142857</v>
      </c>
      <c r="BK1037">
        <v>19.9072071428571</v>
      </c>
      <c r="BL1037">
        <v>1334.04821428571</v>
      </c>
      <c r="BM1037">
        <v>22.83205</v>
      </c>
      <c r="BN1037">
        <v>500.004678571429</v>
      </c>
      <c r="BO1037">
        <v>73.8827571428571</v>
      </c>
      <c r="BP1037">
        <v>0.0562514464285714</v>
      </c>
      <c r="BQ1037">
        <v>26.2593892857143</v>
      </c>
      <c r="BR1037">
        <v>27.1769357142857</v>
      </c>
      <c r="BS1037">
        <v>999.9</v>
      </c>
      <c r="BT1037">
        <v>0</v>
      </c>
      <c r="BU1037">
        <v>0</v>
      </c>
      <c r="BV1037">
        <v>10001.6071428571</v>
      </c>
      <c r="BW1037">
        <v>0</v>
      </c>
      <c r="BX1037">
        <v>1456.51178571429</v>
      </c>
      <c r="BY1037">
        <v>-47.8788678571429</v>
      </c>
      <c r="BZ1037">
        <v>1382.20285714286</v>
      </c>
      <c r="CA1037">
        <v>1426.65642857143</v>
      </c>
      <c r="CB1037">
        <v>3.11800285714286</v>
      </c>
      <c r="CC1037">
        <v>1398.25642857143</v>
      </c>
      <c r="CD1037">
        <v>19.9072071428571</v>
      </c>
      <c r="CE1037">
        <v>1.70116607142857</v>
      </c>
      <c r="CF1037">
        <v>1.47079928571429</v>
      </c>
      <c r="CG1037">
        <v>14.9070714285714</v>
      </c>
      <c r="CH1037">
        <v>12.6679142857143</v>
      </c>
      <c r="CI1037">
        <v>2000.00607142857</v>
      </c>
      <c r="CJ1037">
        <v>0.97999825</v>
      </c>
      <c r="CK1037">
        <v>0.020002</v>
      </c>
      <c r="CL1037">
        <v>0</v>
      </c>
      <c r="CM1037">
        <v>2.29291428571429</v>
      </c>
      <c r="CN1037">
        <v>0</v>
      </c>
      <c r="CO1037">
        <v>7872.89535714286</v>
      </c>
      <c r="CP1037">
        <v>17300.1928571429</v>
      </c>
      <c r="CQ1037">
        <v>46.531</v>
      </c>
      <c r="CR1037">
        <v>47.4685</v>
      </c>
      <c r="CS1037">
        <v>46.437</v>
      </c>
      <c r="CT1037">
        <v>45.8615</v>
      </c>
      <c r="CU1037">
        <v>45.32325</v>
      </c>
      <c r="CV1037">
        <v>1960.00571428571</v>
      </c>
      <c r="CW1037">
        <v>40.0003571428571</v>
      </c>
      <c r="CX1037">
        <v>0</v>
      </c>
      <c r="CY1037">
        <v>1657134283.9</v>
      </c>
      <c r="CZ1037">
        <v>0</v>
      </c>
      <c r="DA1037">
        <v>0</v>
      </c>
      <c r="DB1037" t="s">
        <v>356</v>
      </c>
      <c r="DC1037">
        <v>1656081770.5</v>
      </c>
      <c r="DD1037">
        <v>1655399214.6</v>
      </c>
      <c r="DE1037">
        <v>0</v>
      </c>
      <c r="DF1037">
        <v>0.134</v>
      </c>
      <c r="DG1037">
        <v>-0.06</v>
      </c>
      <c r="DH1037">
        <v>9.331</v>
      </c>
      <c r="DI1037">
        <v>0.511</v>
      </c>
      <c r="DJ1037">
        <v>421</v>
      </c>
      <c r="DK1037">
        <v>25</v>
      </c>
      <c r="DL1037">
        <v>1.93</v>
      </c>
      <c r="DM1037">
        <v>0.15</v>
      </c>
      <c r="DN1037">
        <v>-47.9015756097561</v>
      </c>
      <c r="DO1037">
        <v>-2.14416794425094</v>
      </c>
      <c r="DP1037">
        <v>0.663816346839956</v>
      </c>
      <c r="DQ1037">
        <v>0</v>
      </c>
      <c r="DR1037">
        <v>3.11484731707317</v>
      </c>
      <c r="DS1037">
        <v>0.0211785365853662</v>
      </c>
      <c r="DT1037">
        <v>0.0143100409953888</v>
      </c>
      <c r="DU1037">
        <v>1</v>
      </c>
      <c r="DV1037">
        <v>1</v>
      </c>
      <c r="DW1037">
        <v>2</v>
      </c>
      <c r="DX1037" t="s">
        <v>357</v>
      </c>
      <c r="DY1037">
        <v>2.96527</v>
      </c>
      <c r="DZ1037">
        <v>2.71004</v>
      </c>
      <c r="EA1037">
        <v>0.165064</v>
      </c>
      <c r="EB1037">
        <v>0.169684</v>
      </c>
      <c r="EC1037">
        <v>0.081754</v>
      </c>
      <c r="ED1037">
        <v>0.0740296</v>
      </c>
      <c r="EE1037">
        <v>32199.6</v>
      </c>
      <c r="EF1037">
        <v>34985.6</v>
      </c>
      <c r="EG1037">
        <v>34997.9</v>
      </c>
      <c r="EH1037">
        <v>38269</v>
      </c>
      <c r="EI1037">
        <v>45669.3</v>
      </c>
      <c r="EJ1037">
        <v>51204</v>
      </c>
      <c r="EK1037">
        <v>54812.1</v>
      </c>
      <c r="EL1037">
        <v>61411.8</v>
      </c>
      <c r="EM1037">
        <v>1.8846</v>
      </c>
      <c r="EN1037">
        <v>2.0216</v>
      </c>
      <c r="EO1037">
        <v>0.0348985</v>
      </c>
      <c r="EP1037">
        <v>0</v>
      </c>
      <c r="EQ1037">
        <v>26.6528</v>
      </c>
      <c r="ER1037">
        <v>999.9</v>
      </c>
      <c r="ES1037">
        <v>33.708</v>
      </c>
      <c r="ET1037">
        <v>39.871</v>
      </c>
      <c r="EU1037">
        <v>33.5941</v>
      </c>
      <c r="EV1037">
        <v>55.4235</v>
      </c>
      <c r="EW1037">
        <v>35.4688</v>
      </c>
      <c r="EX1037">
        <v>2</v>
      </c>
      <c r="EY1037">
        <v>0.648435</v>
      </c>
      <c r="EZ1037">
        <v>9.28105</v>
      </c>
      <c r="FA1037">
        <v>19.9216</v>
      </c>
      <c r="FB1037">
        <v>5.19692</v>
      </c>
      <c r="FC1037">
        <v>12.0111</v>
      </c>
      <c r="FD1037">
        <v>4.9744</v>
      </c>
      <c r="FE1037">
        <v>3.294</v>
      </c>
      <c r="FF1037">
        <v>9999</v>
      </c>
      <c r="FG1037">
        <v>9999</v>
      </c>
      <c r="FH1037">
        <v>9999</v>
      </c>
      <c r="FI1037">
        <v>554.6</v>
      </c>
      <c r="FJ1037">
        <v>1.8631</v>
      </c>
      <c r="FK1037">
        <v>1.86771</v>
      </c>
      <c r="FL1037">
        <v>1.86752</v>
      </c>
      <c r="FM1037">
        <v>1.86874</v>
      </c>
      <c r="FN1037">
        <v>1.86951</v>
      </c>
      <c r="FO1037">
        <v>1.86554</v>
      </c>
      <c r="FP1037">
        <v>1.86658</v>
      </c>
      <c r="FQ1037">
        <v>1.86798</v>
      </c>
      <c r="FR1037">
        <v>5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16.51</v>
      </c>
      <c r="GF1037">
        <v>0.1931</v>
      </c>
      <c r="GG1037">
        <v>5.21543574155078</v>
      </c>
      <c r="GH1037">
        <v>0.0100486214095962</v>
      </c>
      <c r="GI1037">
        <v>-1.74255938316833e-06</v>
      </c>
      <c r="GJ1037">
        <v>3.40457676646056e-10</v>
      </c>
      <c r="GK1037">
        <v>0.193157098174064</v>
      </c>
      <c r="GL1037">
        <v>0</v>
      </c>
      <c r="GM1037">
        <v>0</v>
      </c>
      <c r="GN1037">
        <v>0</v>
      </c>
      <c r="GO1037">
        <v>-4</v>
      </c>
      <c r="GP1037">
        <v>2214</v>
      </c>
      <c r="GQ1037">
        <v>1</v>
      </c>
      <c r="GR1037">
        <v>18</v>
      </c>
      <c r="GS1037">
        <v>17542.2</v>
      </c>
      <c r="GT1037">
        <v>28918.1</v>
      </c>
      <c r="GU1037">
        <v>3.5083</v>
      </c>
      <c r="GV1037">
        <v>2.65015</v>
      </c>
      <c r="GW1037">
        <v>2.24854</v>
      </c>
      <c r="GX1037">
        <v>2.73071</v>
      </c>
      <c r="GY1037">
        <v>1.99585</v>
      </c>
      <c r="GZ1037">
        <v>2.35962</v>
      </c>
      <c r="HA1037">
        <v>42.4304</v>
      </c>
      <c r="HB1037">
        <v>13.8956</v>
      </c>
      <c r="HC1037">
        <v>18</v>
      </c>
      <c r="HD1037">
        <v>501.498</v>
      </c>
      <c r="HE1037">
        <v>596.661</v>
      </c>
      <c r="HF1037">
        <v>15.9805</v>
      </c>
      <c r="HG1037">
        <v>34.8963</v>
      </c>
      <c r="HH1037">
        <v>30.0007</v>
      </c>
      <c r="HI1037">
        <v>34.789</v>
      </c>
      <c r="HJ1037">
        <v>34.7051</v>
      </c>
      <c r="HK1037">
        <v>70.1946</v>
      </c>
      <c r="HL1037">
        <v>36.5407</v>
      </c>
      <c r="HM1037">
        <v>0</v>
      </c>
      <c r="HN1037">
        <v>15.4215</v>
      </c>
      <c r="HO1037">
        <v>1441.53</v>
      </c>
      <c r="HP1037">
        <v>20.0063</v>
      </c>
      <c r="HQ1037">
        <v>101.602</v>
      </c>
      <c r="HR1037">
        <v>102.202</v>
      </c>
    </row>
    <row r="1038" spans="1:226">
      <c r="A1038">
        <v>1022</v>
      </c>
      <c r="B1038">
        <v>1657134308.5</v>
      </c>
      <c r="C1038">
        <v>14275.9000000954</v>
      </c>
      <c r="D1038" t="s">
        <v>2411</v>
      </c>
      <c r="E1038" t="s">
        <v>2412</v>
      </c>
      <c r="F1038">
        <v>5</v>
      </c>
      <c r="G1038" t="s">
        <v>2244</v>
      </c>
      <c r="H1038" t="s">
        <v>354</v>
      </c>
      <c r="I1038">
        <v>1657134301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1460.19416681391</v>
      </c>
      <c r="AK1038">
        <v>1423.93218181818</v>
      </c>
      <c r="AL1038">
        <v>3.45136689706615</v>
      </c>
      <c r="AM1038">
        <v>66.8954142111081</v>
      </c>
      <c r="AN1038">
        <f>(AP1038 - AO1038 + BO1038*1E3/(8.314*(BQ1038+273.15)) * AR1038/BN1038 * AQ1038) * BN1038/(100*BB1038) * 1000/(1000 - AP1038)</f>
        <v>0</v>
      </c>
      <c r="AO1038">
        <v>19.9115803225322</v>
      </c>
      <c r="AP1038">
        <v>23.0672472727273</v>
      </c>
      <c r="AQ1038">
        <v>0.00128688313541142</v>
      </c>
      <c r="AR1038">
        <v>77.468627987597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6</v>
      </c>
      <c r="BC1038">
        <v>0.5</v>
      </c>
      <c r="BD1038" t="s">
        <v>355</v>
      </c>
      <c r="BE1038">
        <v>2</v>
      </c>
      <c r="BF1038" t="b">
        <v>1</v>
      </c>
      <c r="BG1038">
        <v>1657134301</v>
      </c>
      <c r="BH1038">
        <v>1367.75296296296</v>
      </c>
      <c r="BI1038">
        <v>1416.20185185185</v>
      </c>
      <c r="BJ1038">
        <v>23.0431703703704</v>
      </c>
      <c r="BK1038">
        <v>19.9230888888889</v>
      </c>
      <c r="BL1038">
        <v>1351.29962962963</v>
      </c>
      <c r="BM1038">
        <v>22.8500148148148</v>
      </c>
      <c r="BN1038">
        <v>499.997259259259</v>
      </c>
      <c r="BO1038">
        <v>73.8824925925926</v>
      </c>
      <c r="BP1038">
        <v>0.056190962962963</v>
      </c>
      <c r="BQ1038">
        <v>26.2715296296296</v>
      </c>
      <c r="BR1038">
        <v>27.2016185185185</v>
      </c>
      <c r="BS1038">
        <v>999.9</v>
      </c>
      <c r="BT1038">
        <v>0</v>
      </c>
      <c r="BU1038">
        <v>0</v>
      </c>
      <c r="BV1038">
        <v>10005.9259259259</v>
      </c>
      <c r="BW1038">
        <v>0</v>
      </c>
      <c r="BX1038">
        <v>1494.1237037037</v>
      </c>
      <c r="BY1038">
        <v>-48.4493333333333</v>
      </c>
      <c r="BZ1038">
        <v>1400.01444444444</v>
      </c>
      <c r="CA1038">
        <v>1444.98962962963</v>
      </c>
      <c r="CB1038">
        <v>3.1200862962963</v>
      </c>
      <c r="CC1038">
        <v>1416.20185185185</v>
      </c>
      <c r="CD1038">
        <v>19.9230888888889</v>
      </c>
      <c r="CE1038">
        <v>1.70248666666667</v>
      </c>
      <c r="CF1038">
        <v>1.47196740740741</v>
      </c>
      <c r="CG1038">
        <v>14.9191185185185</v>
      </c>
      <c r="CH1038">
        <v>12.6800407407407</v>
      </c>
      <c r="CI1038">
        <v>1999.9962962963</v>
      </c>
      <c r="CJ1038">
        <v>0.979998333333333</v>
      </c>
      <c r="CK1038">
        <v>0.0200019111111111</v>
      </c>
      <c r="CL1038">
        <v>0</v>
      </c>
      <c r="CM1038">
        <v>2.30694814814815</v>
      </c>
      <c r="CN1038">
        <v>0</v>
      </c>
      <c r="CO1038">
        <v>7884.43370370371</v>
      </c>
      <c r="CP1038">
        <v>17300.1111111111</v>
      </c>
      <c r="CQ1038">
        <v>46.5459259259259</v>
      </c>
      <c r="CR1038">
        <v>47.4906666666667</v>
      </c>
      <c r="CS1038">
        <v>46.437</v>
      </c>
      <c r="CT1038">
        <v>45.8910740740741</v>
      </c>
      <c r="CU1038">
        <v>45.3353333333333</v>
      </c>
      <c r="CV1038">
        <v>1959.99592592593</v>
      </c>
      <c r="CW1038">
        <v>40.0003703703704</v>
      </c>
      <c r="CX1038">
        <v>0</v>
      </c>
      <c r="CY1038">
        <v>1657134288.7</v>
      </c>
      <c r="CZ1038">
        <v>0</v>
      </c>
      <c r="DA1038">
        <v>0</v>
      </c>
      <c r="DB1038" t="s">
        <v>356</v>
      </c>
      <c r="DC1038">
        <v>1656081770.5</v>
      </c>
      <c r="DD1038">
        <v>1655399214.6</v>
      </c>
      <c r="DE1038">
        <v>0</v>
      </c>
      <c r="DF1038">
        <v>0.134</v>
      </c>
      <c r="DG1038">
        <v>-0.06</v>
      </c>
      <c r="DH1038">
        <v>9.331</v>
      </c>
      <c r="DI1038">
        <v>0.511</v>
      </c>
      <c r="DJ1038">
        <v>421</v>
      </c>
      <c r="DK1038">
        <v>25</v>
      </c>
      <c r="DL1038">
        <v>1.93</v>
      </c>
      <c r="DM1038">
        <v>0.15</v>
      </c>
      <c r="DN1038">
        <v>-48.0688146341463</v>
      </c>
      <c r="DO1038">
        <v>-5.30027456446006</v>
      </c>
      <c r="DP1038">
        <v>0.771295332560586</v>
      </c>
      <c r="DQ1038">
        <v>0</v>
      </c>
      <c r="DR1038">
        <v>3.12170268292683</v>
      </c>
      <c r="DS1038">
        <v>0.056620975609759</v>
      </c>
      <c r="DT1038">
        <v>0.0165298314252822</v>
      </c>
      <c r="DU1038">
        <v>1</v>
      </c>
      <c r="DV1038">
        <v>1</v>
      </c>
      <c r="DW1038">
        <v>2</v>
      </c>
      <c r="DX1038" t="s">
        <v>357</v>
      </c>
      <c r="DY1038">
        <v>2.96534</v>
      </c>
      <c r="DZ1038">
        <v>2.70998</v>
      </c>
      <c r="EA1038">
        <v>0.166301</v>
      </c>
      <c r="EB1038">
        <v>0.1709</v>
      </c>
      <c r="EC1038">
        <v>0.0817764</v>
      </c>
      <c r="ED1038">
        <v>0.0741248</v>
      </c>
      <c r="EE1038">
        <v>32150.9</v>
      </c>
      <c r="EF1038">
        <v>34933.5</v>
      </c>
      <c r="EG1038">
        <v>34996.9</v>
      </c>
      <c r="EH1038">
        <v>38268.2</v>
      </c>
      <c r="EI1038">
        <v>45667.1</v>
      </c>
      <c r="EJ1038">
        <v>51197.3</v>
      </c>
      <c r="EK1038">
        <v>54810.8</v>
      </c>
      <c r="EL1038">
        <v>61410</v>
      </c>
      <c r="EM1038">
        <v>1.8838</v>
      </c>
      <c r="EN1038">
        <v>2.022</v>
      </c>
      <c r="EO1038">
        <v>0.0329614</v>
      </c>
      <c r="EP1038">
        <v>0</v>
      </c>
      <c r="EQ1038">
        <v>26.6709</v>
      </c>
      <c r="ER1038">
        <v>999.9</v>
      </c>
      <c r="ES1038">
        <v>33.708</v>
      </c>
      <c r="ET1038">
        <v>39.871</v>
      </c>
      <c r="EU1038">
        <v>33.5939</v>
      </c>
      <c r="EV1038">
        <v>55.3435</v>
      </c>
      <c r="EW1038">
        <v>35.4046</v>
      </c>
      <c r="EX1038">
        <v>2</v>
      </c>
      <c r="EY1038">
        <v>0.648659</v>
      </c>
      <c r="EZ1038">
        <v>9.28105</v>
      </c>
      <c r="FA1038">
        <v>19.9214</v>
      </c>
      <c r="FB1038">
        <v>5.19932</v>
      </c>
      <c r="FC1038">
        <v>12.0099</v>
      </c>
      <c r="FD1038">
        <v>4.9752</v>
      </c>
      <c r="FE1038">
        <v>3.294</v>
      </c>
      <c r="FF1038">
        <v>9999</v>
      </c>
      <c r="FG1038">
        <v>9999</v>
      </c>
      <c r="FH1038">
        <v>9999</v>
      </c>
      <c r="FI1038">
        <v>554.6</v>
      </c>
      <c r="FJ1038">
        <v>1.8631</v>
      </c>
      <c r="FK1038">
        <v>1.86774</v>
      </c>
      <c r="FL1038">
        <v>1.86752</v>
      </c>
      <c r="FM1038">
        <v>1.86874</v>
      </c>
      <c r="FN1038">
        <v>1.86951</v>
      </c>
      <c r="FO1038">
        <v>1.86554</v>
      </c>
      <c r="FP1038">
        <v>1.86652</v>
      </c>
      <c r="FQ1038">
        <v>1.86798</v>
      </c>
      <c r="FR1038">
        <v>5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16.63</v>
      </c>
      <c r="GF1038">
        <v>0.1932</v>
      </c>
      <c r="GG1038">
        <v>5.21543574155078</v>
      </c>
      <c r="GH1038">
        <v>0.0100486214095962</v>
      </c>
      <c r="GI1038">
        <v>-1.74255938316833e-06</v>
      </c>
      <c r="GJ1038">
        <v>3.40457676646056e-10</v>
      </c>
      <c r="GK1038">
        <v>0.193157098174064</v>
      </c>
      <c r="GL1038">
        <v>0</v>
      </c>
      <c r="GM1038">
        <v>0</v>
      </c>
      <c r="GN1038">
        <v>0</v>
      </c>
      <c r="GO1038">
        <v>-4</v>
      </c>
      <c r="GP1038">
        <v>2214</v>
      </c>
      <c r="GQ1038">
        <v>1</v>
      </c>
      <c r="GR1038">
        <v>18</v>
      </c>
      <c r="GS1038">
        <v>17542.3</v>
      </c>
      <c r="GT1038">
        <v>28918.2</v>
      </c>
      <c r="GU1038">
        <v>3.53882</v>
      </c>
      <c r="GV1038">
        <v>2.65259</v>
      </c>
      <c r="GW1038">
        <v>2.24854</v>
      </c>
      <c r="GX1038">
        <v>2.72705</v>
      </c>
      <c r="GY1038">
        <v>1.99585</v>
      </c>
      <c r="GZ1038">
        <v>2.37671</v>
      </c>
      <c r="HA1038">
        <v>42.4304</v>
      </c>
      <c r="HB1038">
        <v>13.8869</v>
      </c>
      <c r="HC1038">
        <v>18</v>
      </c>
      <c r="HD1038">
        <v>500.971</v>
      </c>
      <c r="HE1038">
        <v>597.005</v>
      </c>
      <c r="HF1038">
        <v>16.0096</v>
      </c>
      <c r="HG1038">
        <v>34.9027</v>
      </c>
      <c r="HH1038">
        <v>30.0005</v>
      </c>
      <c r="HI1038">
        <v>34.7922</v>
      </c>
      <c r="HJ1038">
        <v>34.7082</v>
      </c>
      <c r="HK1038">
        <v>70.7983</v>
      </c>
      <c r="HL1038">
        <v>36.2497</v>
      </c>
      <c r="HM1038">
        <v>0</v>
      </c>
      <c r="HN1038">
        <v>15.4302</v>
      </c>
      <c r="HO1038">
        <v>1454.98</v>
      </c>
      <c r="HP1038">
        <v>20.0081</v>
      </c>
      <c r="HQ1038">
        <v>101.6</v>
      </c>
      <c r="HR1038">
        <v>102.199</v>
      </c>
    </row>
    <row r="1039" spans="1:226">
      <c r="A1039">
        <v>1023</v>
      </c>
      <c r="B1039">
        <v>1657134313.5</v>
      </c>
      <c r="C1039">
        <v>14280.9000000954</v>
      </c>
      <c r="D1039" t="s">
        <v>2413</v>
      </c>
      <c r="E1039" t="s">
        <v>2414</v>
      </c>
      <c r="F1039">
        <v>5</v>
      </c>
      <c r="G1039" t="s">
        <v>2244</v>
      </c>
      <c r="H1039" t="s">
        <v>354</v>
      </c>
      <c r="I1039">
        <v>1657134305.71429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1476.7474743947</v>
      </c>
      <c r="AK1039">
        <v>1440.904</v>
      </c>
      <c r="AL1039">
        <v>3.32576368475633</v>
      </c>
      <c r="AM1039">
        <v>66.8954142111081</v>
      </c>
      <c r="AN1039">
        <f>(AP1039 - AO1039 + BO1039*1E3/(8.314*(BQ1039+273.15)) * AR1039/BN1039 * AQ1039) * BN1039/(100*BB1039) * 1000/(1000 - AP1039)</f>
        <v>0</v>
      </c>
      <c r="AO1039">
        <v>19.9602249898465</v>
      </c>
      <c r="AP1039">
        <v>23.0881812121212</v>
      </c>
      <c r="AQ1039">
        <v>0.00382680793469211</v>
      </c>
      <c r="AR1039">
        <v>77.468627987597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6</v>
      </c>
      <c r="BC1039">
        <v>0.5</v>
      </c>
      <c r="BD1039" t="s">
        <v>355</v>
      </c>
      <c r="BE1039">
        <v>2</v>
      </c>
      <c r="BF1039" t="b">
        <v>1</v>
      </c>
      <c r="BG1039">
        <v>1657134305.71429</v>
      </c>
      <c r="BH1039">
        <v>1383.48178571429</v>
      </c>
      <c r="BI1039">
        <v>1431.97357142857</v>
      </c>
      <c r="BJ1039">
        <v>23.0598714285714</v>
      </c>
      <c r="BK1039">
        <v>19.9338607142857</v>
      </c>
      <c r="BL1039">
        <v>1366.91607142857</v>
      </c>
      <c r="BM1039">
        <v>22.8667071428571</v>
      </c>
      <c r="BN1039">
        <v>499.996464285714</v>
      </c>
      <c r="BO1039">
        <v>73.8827178571429</v>
      </c>
      <c r="BP1039">
        <v>0.0561347571428571</v>
      </c>
      <c r="BQ1039">
        <v>26.287975</v>
      </c>
      <c r="BR1039">
        <v>27.215475</v>
      </c>
      <c r="BS1039">
        <v>999.9</v>
      </c>
      <c r="BT1039">
        <v>0</v>
      </c>
      <c r="BU1039">
        <v>0</v>
      </c>
      <c r="BV1039">
        <v>10005.5357142857</v>
      </c>
      <c r="BW1039">
        <v>0</v>
      </c>
      <c r="BX1039">
        <v>1501.25142857143</v>
      </c>
      <c r="BY1039">
        <v>-48.4918857142857</v>
      </c>
      <c r="BZ1039">
        <v>1416.13892857143</v>
      </c>
      <c r="CA1039">
        <v>1461.09821428571</v>
      </c>
      <c r="CB1039">
        <v>3.12600857142857</v>
      </c>
      <c r="CC1039">
        <v>1431.97357142857</v>
      </c>
      <c r="CD1039">
        <v>19.9338607142857</v>
      </c>
      <c r="CE1039">
        <v>1.70372571428571</v>
      </c>
      <c r="CF1039">
        <v>1.4727675</v>
      </c>
      <c r="CG1039">
        <v>14.9304178571429</v>
      </c>
      <c r="CH1039">
        <v>12.6883285714286</v>
      </c>
      <c r="CI1039">
        <v>1999.99214285714</v>
      </c>
      <c r="CJ1039">
        <v>0.979998571428571</v>
      </c>
      <c r="CK1039">
        <v>0.0200016571428571</v>
      </c>
      <c r="CL1039">
        <v>0</v>
      </c>
      <c r="CM1039">
        <v>2.24314642857143</v>
      </c>
      <c r="CN1039">
        <v>0</v>
      </c>
      <c r="CO1039">
        <v>7883.21214285714</v>
      </c>
      <c r="CP1039">
        <v>17300.075</v>
      </c>
      <c r="CQ1039">
        <v>46.5597857142857</v>
      </c>
      <c r="CR1039">
        <v>47.5022142857143</v>
      </c>
      <c r="CS1039">
        <v>46.44375</v>
      </c>
      <c r="CT1039">
        <v>45.9104285714286</v>
      </c>
      <c r="CU1039">
        <v>45.35025</v>
      </c>
      <c r="CV1039">
        <v>1959.99214285714</v>
      </c>
      <c r="CW1039">
        <v>40</v>
      </c>
      <c r="CX1039">
        <v>0</v>
      </c>
      <c r="CY1039">
        <v>1657134294.1</v>
      </c>
      <c r="CZ1039">
        <v>0</v>
      </c>
      <c r="DA1039">
        <v>0</v>
      </c>
      <c r="DB1039" t="s">
        <v>356</v>
      </c>
      <c r="DC1039">
        <v>1656081770.5</v>
      </c>
      <c r="DD1039">
        <v>1655399214.6</v>
      </c>
      <c r="DE1039">
        <v>0</v>
      </c>
      <c r="DF1039">
        <v>0.134</v>
      </c>
      <c r="DG1039">
        <v>-0.06</v>
      </c>
      <c r="DH1039">
        <v>9.331</v>
      </c>
      <c r="DI1039">
        <v>0.511</v>
      </c>
      <c r="DJ1039">
        <v>421</v>
      </c>
      <c r="DK1039">
        <v>25</v>
      </c>
      <c r="DL1039">
        <v>1.93</v>
      </c>
      <c r="DM1039">
        <v>0.15</v>
      </c>
      <c r="DN1039">
        <v>-48.3683243902439</v>
      </c>
      <c r="DO1039">
        <v>-1.85904878048785</v>
      </c>
      <c r="DP1039">
        <v>0.600057306523663</v>
      </c>
      <c r="DQ1039">
        <v>0</v>
      </c>
      <c r="DR1039">
        <v>3.11893975609756</v>
      </c>
      <c r="DS1039">
        <v>0.0664848083623702</v>
      </c>
      <c r="DT1039">
        <v>0.0163733721198371</v>
      </c>
      <c r="DU1039">
        <v>1</v>
      </c>
      <c r="DV1039">
        <v>1</v>
      </c>
      <c r="DW1039">
        <v>2</v>
      </c>
      <c r="DX1039" t="s">
        <v>357</v>
      </c>
      <c r="DY1039">
        <v>2.96508</v>
      </c>
      <c r="DZ1039">
        <v>2.71026</v>
      </c>
      <c r="EA1039">
        <v>0.167527</v>
      </c>
      <c r="EB1039">
        <v>0.172133</v>
      </c>
      <c r="EC1039">
        <v>0.0818596</v>
      </c>
      <c r="ED1039">
        <v>0.0741185</v>
      </c>
      <c r="EE1039">
        <v>32103.5</v>
      </c>
      <c r="EF1039">
        <v>34881.4</v>
      </c>
      <c r="EG1039">
        <v>34996.9</v>
      </c>
      <c r="EH1039">
        <v>38268.2</v>
      </c>
      <c r="EI1039">
        <v>45663.6</v>
      </c>
      <c r="EJ1039">
        <v>51197.3</v>
      </c>
      <c r="EK1039">
        <v>54811.5</v>
      </c>
      <c r="EL1039">
        <v>61409.5</v>
      </c>
      <c r="EM1039">
        <v>1.883</v>
      </c>
      <c r="EN1039">
        <v>2.0218</v>
      </c>
      <c r="EO1039">
        <v>0.0332594</v>
      </c>
      <c r="EP1039">
        <v>0</v>
      </c>
      <c r="EQ1039">
        <v>26.689</v>
      </c>
      <c r="ER1039">
        <v>999.9</v>
      </c>
      <c r="ES1039">
        <v>33.683</v>
      </c>
      <c r="ET1039">
        <v>39.851</v>
      </c>
      <c r="EU1039">
        <v>33.5306</v>
      </c>
      <c r="EV1039">
        <v>55.7435</v>
      </c>
      <c r="EW1039">
        <v>35.4768</v>
      </c>
      <c r="EX1039">
        <v>2</v>
      </c>
      <c r="EY1039">
        <v>0.649634</v>
      </c>
      <c r="EZ1039">
        <v>9.28105</v>
      </c>
      <c r="FA1039">
        <v>19.9207</v>
      </c>
      <c r="FB1039">
        <v>5.19573</v>
      </c>
      <c r="FC1039">
        <v>12.0099</v>
      </c>
      <c r="FD1039">
        <v>4.9748</v>
      </c>
      <c r="FE1039">
        <v>3.294</v>
      </c>
      <c r="FF1039">
        <v>9999</v>
      </c>
      <c r="FG1039">
        <v>9999</v>
      </c>
      <c r="FH1039">
        <v>9999</v>
      </c>
      <c r="FI1039">
        <v>554.6</v>
      </c>
      <c r="FJ1039">
        <v>1.8631</v>
      </c>
      <c r="FK1039">
        <v>1.86777</v>
      </c>
      <c r="FL1039">
        <v>1.86752</v>
      </c>
      <c r="FM1039">
        <v>1.86874</v>
      </c>
      <c r="FN1039">
        <v>1.86951</v>
      </c>
      <c r="FO1039">
        <v>1.86554</v>
      </c>
      <c r="FP1039">
        <v>1.86661</v>
      </c>
      <c r="FQ1039">
        <v>1.86798</v>
      </c>
      <c r="FR1039">
        <v>5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16.75</v>
      </c>
      <c r="GF1039">
        <v>0.1931</v>
      </c>
      <c r="GG1039">
        <v>5.21543574155078</v>
      </c>
      <c r="GH1039">
        <v>0.0100486214095962</v>
      </c>
      <c r="GI1039">
        <v>-1.74255938316833e-06</v>
      </c>
      <c r="GJ1039">
        <v>3.40457676646056e-10</v>
      </c>
      <c r="GK1039">
        <v>0.193157098174064</v>
      </c>
      <c r="GL1039">
        <v>0</v>
      </c>
      <c r="GM1039">
        <v>0</v>
      </c>
      <c r="GN1039">
        <v>0</v>
      </c>
      <c r="GO1039">
        <v>-4</v>
      </c>
      <c r="GP1039">
        <v>2214</v>
      </c>
      <c r="GQ1039">
        <v>1</v>
      </c>
      <c r="GR1039">
        <v>18</v>
      </c>
      <c r="GS1039">
        <v>17542.4</v>
      </c>
      <c r="GT1039">
        <v>28918.3</v>
      </c>
      <c r="GU1039">
        <v>3.57056</v>
      </c>
      <c r="GV1039">
        <v>2.65259</v>
      </c>
      <c r="GW1039">
        <v>2.24854</v>
      </c>
      <c r="GX1039">
        <v>2.73071</v>
      </c>
      <c r="GY1039">
        <v>1.99585</v>
      </c>
      <c r="GZ1039">
        <v>2.39624</v>
      </c>
      <c r="HA1039">
        <v>42.4304</v>
      </c>
      <c r="HB1039">
        <v>13.8869</v>
      </c>
      <c r="HC1039">
        <v>18</v>
      </c>
      <c r="HD1039">
        <v>500.445</v>
      </c>
      <c r="HE1039">
        <v>596.848</v>
      </c>
      <c r="HF1039">
        <v>16.0373</v>
      </c>
      <c r="HG1039">
        <v>34.9104</v>
      </c>
      <c r="HH1039">
        <v>30.0009</v>
      </c>
      <c r="HI1039">
        <v>34.7954</v>
      </c>
      <c r="HJ1039">
        <v>34.7082</v>
      </c>
      <c r="HK1039">
        <v>71.4252</v>
      </c>
      <c r="HL1039">
        <v>36.2497</v>
      </c>
      <c r="HM1039">
        <v>0</v>
      </c>
      <c r="HN1039">
        <v>15.4396</v>
      </c>
      <c r="HO1039">
        <v>1475.09</v>
      </c>
      <c r="HP1039">
        <v>20.0924</v>
      </c>
      <c r="HQ1039">
        <v>101.601</v>
      </c>
      <c r="HR1039">
        <v>102.199</v>
      </c>
    </row>
    <row r="1040" spans="1:226">
      <c r="A1040">
        <v>1024</v>
      </c>
      <c r="B1040">
        <v>1657134318.5</v>
      </c>
      <c r="C1040">
        <v>14285.9000000954</v>
      </c>
      <c r="D1040" t="s">
        <v>2415</v>
      </c>
      <c r="E1040" t="s">
        <v>2416</v>
      </c>
      <c r="F1040">
        <v>5</v>
      </c>
      <c r="G1040" t="s">
        <v>2244</v>
      </c>
      <c r="H1040" t="s">
        <v>354</v>
      </c>
      <c r="I1040">
        <v>1657134311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1494.48578654696</v>
      </c>
      <c r="AK1040">
        <v>1458.08218181818</v>
      </c>
      <c r="AL1040">
        <v>3.37791774688764</v>
      </c>
      <c r="AM1040">
        <v>66.8954142111081</v>
      </c>
      <c r="AN1040">
        <f>(AP1040 - AO1040 + BO1040*1E3/(8.314*(BQ1040+273.15)) * AR1040/BN1040 * AQ1040) * BN1040/(100*BB1040) * 1000/(1000 - AP1040)</f>
        <v>0</v>
      </c>
      <c r="AO1040">
        <v>19.9458131105073</v>
      </c>
      <c r="AP1040">
        <v>23.1022896969697</v>
      </c>
      <c r="AQ1040">
        <v>0.00183552888292665</v>
      </c>
      <c r="AR1040">
        <v>77.468627987597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6</v>
      </c>
      <c r="BC1040">
        <v>0.5</v>
      </c>
      <c r="BD1040" t="s">
        <v>355</v>
      </c>
      <c r="BE1040">
        <v>2</v>
      </c>
      <c r="BF1040" t="b">
        <v>1</v>
      </c>
      <c r="BG1040">
        <v>1657134311</v>
      </c>
      <c r="BH1040">
        <v>1401.12222222222</v>
      </c>
      <c r="BI1040">
        <v>1449.85555555556</v>
      </c>
      <c r="BJ1040">
        <v>23.0780037037037</v>
      </c>
      <c r="BK1040">
        <v>19.9514851851852</v>
      </c>
      <c r="BL1040">
        <v>1384.43148148148</v>
      </c>
      <c r="BM1040">
        <v>22.8848407407407</v>
      </c>
      <c r="BN1040">
        <v>500.007148148148</v>
      </c>
      <c r="BO1040">
        <v>73.8829185185185</v>
      </c>
      <c r="BP1040">
        <v>0.0561246296296296</v>
      </c>
      <c r="BQ1040">
        <v>26.3091592592593</v>
      </c>
      <c r="BR1040">
        <v>27.2363074074074</v>
      </c>
      <c r="BS1040">
        <v>999.9</v>
      </c>
      <c r="BT1040">
        <v>0</v>
      </c>
      <c r="BU1040">
        <v>0</v>
      </c>
      <c r="BV1040">
        <v>10003.8888888889</v>
      </c>
      <c r="BW1040">
        <v>0</v>
      </c>
      <c r="BX1040">
        <v>1505.64740740741</v>
      </c>
      <c r="BY1040">
        <v>-48.7331518518518</v>
      </c>
      <c r="BZ1040">
        <v>1434.22259259259</v>
      </c>
      <c r="CA1040">
        <v>1479.37148148148</v>
      </c>
      <c r="CB1040">
        <v>3.12651740740741</v>
      </c>
      <c r="CC1040">
        <v>1449.85555555556</v>
      </c>
      <c r="CD1040">
        <v>19.9514851851852</v>
      </c>
      <c r="CE1040">
        <v>1.70507037037037</v>
      </c>
      <c r="CF1040">
        <v>1.4740737037037</v>
      </c>
      <c r="CG1040">
        <v>14.942662962963</v>
      </c>
      <c r="CH1040">
        <v>12.7018518518519</v>
      </c>
      <c r="CI1040">
        <v>1999.97037037037</v>
      </c>
      <c r="CJ1040">
        <v>0.979998555555556</v>
      </c>
      <c r="CK1040">
        <v>0.0200016740740741</v>
      </c>
      <c r="CL1040">
        <v>0</v>
      </c>
      <c r="CM1040">
        <v>2.2665962962963</v>
      </c>
      <c r="CN1040">
        <v>0</v>
      </c>
      <c r="CO1040">
        <v>7881.33259259259</v>
      </c>
      <c r="CP1040">
        <v>17299.9</v>
      </c>
      <c r="CQ1040">
        <v>46.562</v>
      </c>
      <c r="CR1040">
        <v>47.522962962963</v>
      </c>
      <c r="CS1040">
        <v>46.465</v>
      </c>
      <c r="CT1040">
        <v>45.9324074074074</v>
      </c>
      <c r="CU1040">
        <v>45.3656666666667</v>
      </c>
      <c r="CV1040">
        <v>1959.97037037037</v>
      </c>
      <c r="CW1040">
        <v>40</v>
      </c>
      <c r="CX1040">
        <v>0</v>
      </c>
      <c r="CY1040">
        <v>1657134298.9</v>
      </c>
      <c r="CZ1040">
        <v>0</v>
      </c>
      <c r="DA1040">
        <v>0</v>
      </c>
      <c r="DB1040" t="s">
        <v>356</v>
      </c>
      <c r="DC1040">
        <v>1656081770.5</v>
      </c>
      <c r="DD1040">
        <v>1655399214.6</v>
      </c>
      <c r="DE1040">
        <v>0</v>
      </c>
      <c r="DF1040">
        <v>0.134</v>
      </c>
      <c r="DG1040">
        <v>-0.06</v>
      </c>
      <c r="DH1040">
        <v>9.331</v>
      </c>
      <c r="DI1040">
        <v>0.511</v>
      </c>
      <c r="DJ1040">
        <v>421</v>
      </c>
      <c r="DK1040">
        <v>25</v>
      </c>
      <c r="DL1040">
        <v>1.93</v>
      </c>
      <c r="DM1040">
        <v>0.15</v>
      </c>
      <c r="DN1040">
        <v>-48.6287317073171</v>
      </c>
      <c r="DO1040">
        <v>-1.87004738675967</v>
      </c>
      <c r="DP1040">
        <v>0.571429476876567</v>
      </c>
      <c r="DQ1040">
        <v>0</v>
      </c>
      <c r="DR1040">
        <v>3.1250643902439</v>
      </c>
      <c r="DS1040">
        <v>-0.00791895470383001</v>
      </c>
      <c r="DT1040">
        <v>0.0192365595839848</v>
      </c>
      <c r="DU1040">
        <v>1</v>
      </c>
      <c r="DV1040">
        <v>1</v>
      </c>
      <c r="DW1040">
        <v>2</v>
      </c>
      <c r="DX1040" t="s">
        <v>357</v>
      </c>
      <c r="DY1040">
        <v>2.96528</v>
      </c>
      <c r="DZ1040">
        <v>2.71013</v>
      </c>
      <c r="EA1040">
        <v>0.16875</v>
      </c>
      <c r="EB1040">
        <v>0.173355</v>
      </c>
      <c r="EC1040">
        <v>0.0818734</v>
      </c>
      <c r="ED1040">
        <v>0.0744533</v>
      </c>
      <c r="EE1040">
        <v>32055.7</v>
      </c>
      <c r="EF1040">
        <v>34829.5</v>
      </c>
      <c r="EG1040">
        <v>34996.3</v>
      </c>
      <c r="EH1040">
        <v>38267.9</v>
      </c>
      <c r="EI1040">
        <v>45661.1</v>
      </c>
      <c r="EJ1040">
        <v>51178.6</v>
      </c>
      <c r="EK1040">
        <v>54809.3</v>
      </c>
      <c r="EL1040">
        <v>61409.3</v>
      </c>
      <c r="EM1040">
        <v>1.8834</v>
      </c>
      <c r="EN1040">
        <v>2.0216</v>
      </c>
      <c r="EO1040">
        <v>0.0345707</v>
      </c>
      <c r="EP1040">
        <v>0</v>
      </c>
      <c r="EQ1040">
        <v>26.7071</v>
      </c>
      <c r="ER1040">
        <v>999.9</v>
      </c>
      <c r="ES1040">
        <v>33.683</v>
      </c>
      <c r="ET1040">
        <v>39.871</v>
      </c>
      <c r="EU1040">
        <v>33.5656</v>
      </c>
      <c r="EV1040">
        <v>55.4835</v>
      </c>
      <c r="EW1040">
        <v>35.4407</v>
      </c>
      <c r="EX1040">
        <v>2</v>
      </c>
      <c r="EY1040">
        <v>0.650244</v>
      </c>
      <c r="EZ1040">
        <v>9.28105</v>
      </c>
      <c r="FA1040">
        <v>19.9217</v>
      </c>
      <c r="FB1040">
        <v>5.19932</v>
      </c>
      <c r="FC1040">
        <v>12.0123</v>
      </c>
      <c r="FD1040">
        <v>4.9756</v>
      </c>
      <c r="FE1040">
        <v>3.294</v>
      </c>
      <c r="FF1040">
        <v>9999</v>
      </c>
      <c r="FG1040">
        <v>9999</v>
      </c>
      <c r="FH1040">
        <v>9999</v>
      </c>
      <c r="FI1040">
        <v>554.6</v>
      </c>
      <c r="FJ1040">
        <v>1.8631</v>
      </c>
      <c r="FK1040">
        <v>1.8678</v>
      </c>
      <c r="FL1040">
        <v>1.86752</v>
      </c>
      <c r="FM1040">
        <v>1.86874</v>
      </c>
      <c r="FN1040">
        <v>1.86951</v>
      </c>
      <c r="FO1040">
        <v>1.86554</v>
      </c>
      <c r="FP1040">
        <v>1.86661</v>
      </c>
      <c r="FQ1040">
        <v>1.86798</v>
      </c>
      <c r="FR1040">
        <v>5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16.87</v>
      </c>
      <c r="GF1040">
        <v>0.1931</v>
      </c>
      <c r="GG1040">
        <v>5.21543574155078</v>
      </c>
      <c r="GH1040">
        <v>0.0100486214095962</v>
      </c>
      <c r="GI1040">
        <v>-1.74255938316833e-06</v>
      </c>
      <c r="GJ1040">
        <v>3.40457676646056e-10</v>
      </c>
      <c r="GK1040">
        <v>0.193157098174064</v>
      </c>
      <c r="GL1040">
        <v>0</v>
      </c>
      <c r="GM1040">
        <v>0</v>
      </c>
      <c r="GN1040">
        <v>0</v>
      </c>
      <c r="GO1040">
        <v>-4</v>
      </c>
      <c r="GP1040">
        <v>2214</v>
      </c>
      <c r="GQ1040">
        <v>1</v>
      </c>
      <c r="GR1040">
        <v>18</v>
      </c>
      <c r="GS1040">
        <v>17542.5</v>
      </c>
      <c r="GT1040">
        <v>28918.4</v>
      </c>
      <c r="GU1040">
        <v>3.59985</v>
      </c>
      <c r="GV1040">
        <v>2.65381</v>
      </c>
      <c r="GW1040">
        <v>2.24854</v>
      </c>
      <c r="GX1040">
        <v>2.73071</v>
      </c>
      <c r="GY1040">
        <v>1.99585</v>
      </c>
      <c r="GZ1040">
        <v>2.32422</v>
      </c>
      <c r="HA1040">
        <v>42.4304</v>
      </c>
      <c r="HB1040">
        <v>13.8606</v>
      </c>
      <c r="HC1040">
        <v>18</v>
      </c>
      <c r="HD1040">
        <v>500.745</v>
      </c>
      <c r="HE1040">
        <v>596.72</v>
      </c>
      <c r="HF1040">
        <v>16.0692</v>
      </c>
      <c r="HG1040">
        <v>34.9167</v>
      </c>
      <c r="HH1040">
        <v>30.0009</v>
      </c>
      <c r="HI1040">
        <v>34.7985</v>
      </c>
      <c r="HJ1040">
        <v>34.7113</v>
      </c>
      <c r="HK1040">
        <v>72.0262</v>
      </c>
      <c r="HL1040">
        <v>35.9627</v>
      </c>
      <c r="HM1040">
        <v>0</v>
      </c>
      <c r="HN1040">
        <v>15.4563</v>
      </c>
      <c r="HO1040">
        <v>1488.66</v>
      </c>
      <c r="HP1040">
        <v>20.1251</v>
      </c>
      <c r="HQ1040">
        <v>101.597</v>
      </c>
      <c r="HR1040">
        <v>102.198</v>
      </c>
    </row>
    <row r="1041" spans="1:226">
      <c r="A1041">
        <v>1025</v>
      </c>
      <c r="B1041">
        <v>1657134323</v>
      </c>
      <c r="C1041">
        <v>14290.4000000954</v>
      </c>
      <c r="D1041" t="s">
        <v>2417</v>
      </c>
      <c r="E1041" t="s">
        <v>2418</v>
      </c>
      <c r="F1041">
        <v>5</v>
      </c>
      <c r="G1041" t="s">
        <v>2244</v>
      </c>
      <c r="H1041" t="s">
        <v>354</v>
      </c>
      <c r="I1041">
        <v>1657134315.44444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1510.04802547564</v>
      </c>
      <c r="AK1041">
        <v>1473.56509090909</v>
      </c>
      <c r="AL1041">
        <v>3.43233758269621</v>
      </c>
      <c r="AM1041">
        <v>66.8954142111081</v>
      </c>
      <c r="AN1041">
        <f>(AP1041 - AO1041 + BO1041*1E3/(8.314*(BQ1041+273.15)) * AR1041/BN1041 * AQ1041) * BN1041/(100*BB1041) * 1000/(1000 - AP1041)</f>
        <v>0</v>
      </c>
      <c r="AO1041">
        <v>20.0865533138705</v>
      </c>
      <c r="AP1041">
        <v>23.1514521212121</v>
      </c>
      <c r="AQ1041">
        <v>0.0148525008073289</v>
      </c>
      <c r="AR1041">
        <v>77.468627987597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6</v>
      </c>
      <c r="BC1041">
        <v>0.5</v>
      </c>
      <c r="BD1041" t="s">
        <v>355</v>
      </c>
      <c r="BE1041">
        <v>2</v>
      </c>
      <c r="BF1041" t="b">
        <v>1</v>
      </c>
      <c r="BG1041">
        <v>1657134315.44444</v>
      </c>
      <c r="BH1041">
        <v>1415.96592592593</v>
      </c>
      <c r="BI1041">
        <v>1464.66703703704</v>
      </c>
      <c r="BJ1041">
        <v>23.1000407407407</v>
      </c>
      <c r="BK1041">
        <v>20.0024296296296</v>
      </c>
      <c r="BL1041">
        <v>1399.17</v>
      </c>
      <c r="BM1041">
        <v>22.9068851851852</v>
      </c>
      <c r="BN1041">
        <v>500.00737037037</v>
      </c>
      <c r="BO1041">
        <v>73.8840333333333</v>
      </c>
      <c r="BP1041">
        <v>0.0562413</v>
      </c>
      <c r="BQ1041">
        <v>26.327162962963</v>
      </c>
      <c r="BR1041">
        <v>27.2478925925926</v>
      </c>
      <c r="BS1041">
        <v>999.9</v>
      </c>
      <c r="BT1041">
        <v>0</v>
      </c>
      <c r="BU1041">
        <v>0</v>
      </c>
      <c r="BV1041">
        <v>10004.4444444444</v>
      </c>
      <c r="BW1041">
        <v>0</v>
      </c>
      <c r="BX1041">
        <v>1507.20148148148</v>
      </c>
      <c r="BY1041">
        <v>-48.7007518518519</v>
      </c>
      <c r="BZ1041">
        <v>1449.45</v>
      </c>
      <c r="CA1041">
        <v>1494.5637037037</v>
      </c>
      <c r="CB1041">
        <v>3.09760814814815</v>
      </c>
      <c r="CC1041">
        <v>1464.66703703704</v>
      </c>
      <c r="CD1041">
        <v>20.0024296296296</v>
      </c>
      <c r="CE1041">
        <v>1.70672444444444</v>
      </c>
      <c r="CF1041">
        <v>1.47785962962963</v>
      </c>
      <c r="CG1041">
        <v>14.9577185185185</v>
      </c>
      <c r="CH1041">
        <v>12.7409481481482</v>
      </c>
      <c r="CI1041">
        <v>1999.97703703704</v>
      </c>
      <c r="CJ1041">
        <v>0.979998777777778</v>
      </c>
      <c r="CK1041">
        <v>0.020001437037037</v>
      </c>
      <c r="CL1041">
        <v>0</v>
      </c>
      <c r="CM1041">
        <v>2.28025925925926</v>
      </c>
      <c r="CN1041">
        <v>0</v>
      </c>
      <c r="CO1041">
        <v>7878.73444444444</v>
      </c>
      <c r="CP1041">
        <v>17299.962962963</v>
      </c>
      <c r="CQ1041">
        <v>46.5666666666667</v>
      </c>
      <c r="CR1041">
        <v>47.5413333333333</v>
      </c>
      <c r="CS1041">
        <v>46.4836666666667</v>
      </c>
      <c r="CT1041">
        <v>45.951</v>
      </c>
      <c r="CU1041">
        <v>45.3795925925926</v>
      </c>
      <c r="CV1041">
        <v>1959.97703703704</v>
      </c>
      <c r="CW1041">
        <v>40</v>
      </c>
      <c r="CX1041">
        <v>0</v>
      </c>
      <c r="CY1041">
        <v>1657134303.7</v>
      </c>
      <c r="CZ1041">
        <v>0</v>
      </c>
      <c r="DA1041">
        <v>0</v>
      </c>
      <c r="DB1041" t="s">
        <v>356</v>
      </c>
      <c r="DC1041">
        <v>1656081770.5</v>
      </c>
      <c r="DD1041">
        <v>1655399214.6</v>
      </c>
      <c r="DE1041">
        <v>0</v>
      </c>
      <c r="DF1041">
        <v>0.134</v>
      </c>
      <c r="DG1041">
        <v>-0.06</v>
      </c>
      <c r="DH1041">
        <v>9.331</v>
      </c>
      <c r="DI1041">
        <v>0.511</v>
      </c>
      <c r="DJ1041">
        <v>421</v>
      </c>
      <c r="DK1041">
        <v>25</v>
      </c>
      <c r="DL1041">
        <v>1.93</v>
      </c>
      <c r="DM1041">
        <v>0.15</v>
      </c>
      <c r="DN1041">
        <v>-48.7621414634146</v>
      </c>
      <c r="DO1041">
        <v>-0.809308013937413</v>
      </c>
      <c r="DP1041">
        <v>0.541970275926736</v>
      </c>
      <c r="DQ1041">
        <v>0</v>
      </c>
      <c r="DR1041">
        <v>3.10947341463415</v>
      </c>
      <c r="DS1041">
        <v>-0.280688153310108</v>
      </c>
      <c r="DT1041">
        <v>0.0403474180640823</v>
      </c>
      <c r="DU1041">
        <v>0</v>
      </c>
      <c r="DV1041">
        <v>0</v>
      </c>
      <c r="DW1041">
        <v>2</v>
      </c>
      <c r="DX1041" t="s">
        <v>367</v>
      </c>
      <c r="DY1041">
        <v>2.96596</v>
      </c>
      <c r="DZ1041">
        <v>2.71063</v>
      </c>
      <c r="EA1041">
        <v>0.169827</v>
      </c>
      <c r="EB1041">
        <v>0.174374</v>
      </c>
      <c r="EC1041">
        <v>0.0820027</v>
      </c>
      <c r="ED1041">
        <v>0.0744774</v>
      </c>
      <c r="EE1041">
        <v>32013.4</v>
      </c>
      <c r="EF1041">
        <v>34785.4</v>
      </c>
      <c r="EG1041">
        <v>34995.7</v>
      </c>
      <c r="EH1041">
        <v>38266.7</v>
      </c>
      <c r="EI1041">
        <v>45654.6</v>
      </c>
      <c r="EJ1041">
        <v>51176.4</v>
      </c>
      <c r="EK1041">
        <v>54809.1</v>
      </c>
      <c r="EL1041">
        <v>61408.2</v>
      </c>
      <c r="EM1041">
        <v>1.884</v>
      </c>
      <c r="EN1041">
        <v>2.0218</v>
      </c>
      <c r="EO1041">
        <v>0.0332296</v>
      </c>
      <c r="EP1041">
        <v>0</v>
      </c>
      <c r="EQ1041">
        <v>26.7265</v>
      </c>
      <c r="ER1041">
        <v>999.9</v>
      </c>
      <c r="ES1041">
        <v>33.683</v>
      </c>
      <c r="ET1041">
        <v>39.881</v>
      </c>
      <c r="EU1041">
        <v>33.5856</v>
      </c>
      <c r="EV1041">
        <v>55.0135</v>
      </c>
      <c r="EW1041">
        <v>35.3926</v>
      </c>
      <c r="EX1041">
        <v>2</v>
      </c>
      <c r="EY1041">
        <v>0.65063</v>
      </c>
      <c r="EZ1041">
        <v>9.28105</v>
      </c>
      <c r="FA1041">
        <v>19.9218</v>
      </c>
      <c r="FB1041">
        <v>5.19932</v>
      </c>
      <c r="FC1041">
        <v>12.0111</v>
      </c>
      <c r="FD1041">
        <v>4.9756</v>
      </c>
      <c r="FE1041">
        <v>3.294</v>
      </c>
      <c r="FF1041">
        <v>9999</v>
      </c>
      <c r="FG1041">
        <v>9999</v>
      </c>
      <c r="FH1041">
        <v>9999</v>
      </c>
      <c r="FI1041">
        <v>554.6</v>
      </c>
      <c r="FJ1041">
        <v>1.8631</v>
      </c>
      <c r="FK1041">
        <v>1.86783</v>
      </c>
      <c r="FL1041">
        <v>1.86752</v>
      </c>
      <c r="FM1041">
        <v>1.86874</v>
      </c>
      <c r="FN1041">
        <v>1.86951</v>
      </c>
      <c r="FO1041">
        <v>1.86554</v>
      </c>
      <c r="FP1041">
        <v>1.86655</v>
      </c>
      <c r="FQ1041">
        <v>1.86798</v>
      </c>
      <c r="FR1041">
        <v>5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16.97</v>
      </c>
      <c r="GF1041">
        <v>0.1931</v>
      </c>
      <c r="GG1041">
        <v>5.21543574155078</v>
      </c>
      <c r="GH1041">
        <v>0.0100486214095962</v>
      </c>
      <c r="GI1041">
        <v>-1.74255938316833e-06</v>
      </c>
      <c r="GJ1041">
        <v>3.40457676646056e-10</v>
      </c>
      <c r="GK1041">
        <v>0.193157098174064</v>
      </c>
      <c r="GL1041">
        <v>0</v>
      </c>
      <c r="GM1041">
        <v>0</v>
      </c>
      <c r="GN1041">
        <v>0</v>
      </c>
      <c r="GO1041">
        <v>-4</v>
      </c>
      <c r="GP1041">
        <v>2214</v>
      </c>
      <c r="GQ1041">
        <v>1</v>
      </c>
      <c r="GR1041">
        <v>18</v>
      </c>
      <c r="GS1041">
        <v>17542.5</v>
      </c>
      <c r="GT1041">
        <v>28918.5</v>
      </c>
      <c r="GU1041">
        <v>3.62671</v>
      </c>
      <c r="GV1041">
        <v>2.64771</v>
      </c>
      <c r="GW1041">
        <v>2.24854</v>
      </c>
      <c r="GX1041">
        <v>2.73071</v>
      </c>
      <c r="GY1041">
        <v>1.99585</v>
      </c>
      <c r="GZ1041">
        <v>2.35474</v>
      </c>
      <c r="HA1041">
        <v>42.4304</v>
      </c>
      <c r="HB1041">
        <v>13.8869</v>
      </c>
      <c r="HC1041">
        <v>18</v>
      </c>
      <c r="HD1041">
        <v>501.184</v>
      </c>
      <c r="HE1041">
        <v>596.907</v>
      </c>
      <c r="HF1041">
        <v>16.0949</v>
      </c>
      <c r="HG1041">
        <v>34.9231</v>
      </c>
      <c r="HH1041">
        <v>30.0008</v>
      </c>
      <c r="HI1041">
        <v>34.8017</v>
      </c>
      <c r="HJ1041">
        <v>34.7144</v>
      </c>
      <c r="HK1041">
        <v>72.5561</v>
      </c>
      <c r="HL1041">
        <v>35.9627</v>
      </c>
      <c r="HM1041">
        <v>0</v>
      </c>
      <c r="HN1041">
        <v>15.4731</v>
      </c>
      <c r="HO1041">
        <v>1508.77</v>
      </c>
      <c r="HP1041">
        <v>20.1207</v>
      </c>
      <c r="HQ1041">
        <v>101.596</v>
      </c>
      <c r="HR1041">
        <v>102.196</v>
      </c>
    </row>
    <row r="1042" spans="1:226">
      <c r="A1042">
        <v>1026</v>
      </c>
      <c r="B1042">
        <v>1657134328.5</v>
      </c>
      <c r="C1042">
        <v>14295.9000000954</v>
      </c>
      <c r="D1042" t="s">
        <v>2419</v>
      </c>
      <c r="E1042" t="s">
        <v>2420</v>
      </c>
      <c r="F1042">
        <v>5</v>
      </c>
      <c r="G1042" t="s">
        <v>2244</v>
      </c>
      <c r="H1042" t="s">
        <v>354</v>
      </c>
      <c r="I1042">
        <v>1657134320.73214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1529.56620145926</v>
      </c>
      <c r="AK1042">
        <v>1492.62145454545</v>
      </c>
      <c r="AL1042">
        <v>3.49285544503902</v>
      </c>
      <c r="AM1042">
        <v>66.8954142111081</v>
      </c>
      <c r="AN1042">
        <f>(AP1042 - AO1042 + BO1042*1E3/(8.314*(BQ1042+273.15)) * AR1042/BN1042 * AQ1042) * BN1042/(100*BB1042) * 1000/(1000 - AP1042)</f>
        <v>0</v>
      </c>
      <c r="AO1042">
        <v>20.0890638496685</v>
      </c>
      <c r="AP1042">
        <v>23.1887921212121</v>
      </c>
      <c r="AQ1042">
        <v>0.00319751594230875</v>
      </c>
      <c r="AR1042">
        <v>77.468627987597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6</v>
      </c>
      <c r="BC1042">
        <v>0.5</v>
      </c>
      <c r="BD1042" t="s">
        <v>355</v>
      </c>
      <c r="BE1042">
        <v>2</v>
      </c>
      <c r="BF1042" t="b">
        <v>1</v>
      </c>
      <c r="BG1042">
        <v>1657134320.73214</v>
      </c>
      <c r="BH1042">
        <v>1433.595</v>
      </c>
      <c r="BI1042">
        <v>1482.74357142857</v>
      </c>
      <c r="BJ1042">
        <v>23.1337392857143</v>
      </c>
      <c r="BK1042">
        <v>20.0477392857143</v>
      </c>
      <c r="BL1042">
        <v>1416.67428571429</v>
      </c>
      <c r="BM1042">
        <v>22.9405857142857</v>
      </c>
      <c r="BN1042">
        <v>500.010642857143</v>
      </c>
      <c r="BO1042">
        <v>73.8841321428572</v>
      </c>
      <c r="BP1042">
        <v>0.0562846035714286</v>
      </c>
      <c r="BQ1042">
        <v>26.3460214285714</v>
      </c>
      <c r="BR1042">
        <v>27.2678071428571</v>
      </c>
      <c r="BS1042">
        <v>999.9</v>
      </c>
      <c r="BT1042">
        <v>0</v>
      </c>
      <c r="BU1042">
        <v>0</v>
      </c>
      <c r="BV1042">
        <v>9997.32142857143</v>
      </c>
      <c r="BW1042">
        <v>0</v>
      </c>
      <c r="BX1042">
        <v>1506.44285714286</v>
      </c>
      <c r="BY1042">
        <v>-49.1478964285714</v>
      </c>
      <c r="BZ1042">
        <v>1467.54714285714</v>
      </c>
      <c r="CA1042">
        <v>1513.07928571429</v>
      </c>
      <c r="CB1042">
        <v>3.08600321428571</v>
      </c>
      <c r="CC1042">
        <v>1482.74357142857</v>
      </c>
      <c r="CD1042">
        <v>20.0477392857143</v>
      </c>
      <c r="CE1042">
        <v>1.70921678571429</v>
      </c>
      <c r="CF1042">
        <v>1.48120964285714</v>
      </c>
      <c r="CG1042">
        <v>14.9803785714286</v>
      </c>
      <c r="CH1042">
        <v>12.7755107142857</v>
      </c>
      <c r="CI1042">
        <v>1999.97821428571</v>
      </c>
      <c r="CJ1042">
        <v>0.979999</v>
      </c>
      <c r="CK1042">
        <v>0.0200012071428571</v>
      </c>
      <c r="CL1042">
        <v>0</v>
      </c>
      <c r="CM1042">
        <v>2.27980714285714</v>
      </c>
      <c r="CN1042">
        <v>0</v>
      </c>
      <c r="CO1042">
        <v>7874.91642857143</v>
      </c>
      <c r="CP1042">
        <v>17299.9714285714</v>
      </c>
      <c r="CQ1042">
        <v>46.589</v>
      </c>
      <c r="CR1042">
        <v>47.57775</v>
      </c>
      <c r="CS1042">
        <v>46.5</v>
      </c>
      <c r="CT1042">
        <v>45.9752142857143</v>
      </c>
      <c r="CU1042">
        <v>45.3949285714286</v>
      </c>
      <c r="CV1042">
        <v>1959.97821428571</v>
      </c>
      <c r="CW1042">
        <v>40</v>
      </c>
      <c r="CX1042">
        <v>0</v>
      </c>
      <c r="CY1042">
        <v>1657134309.1</v>
      </c>
      <c r="CZ1042">
        <v>0</v>
      </c>
      <c r="DA1042">
        <v>0</v>
      </c>
      <c r="DB1042" t="s">
        <v>356</v>
      </c>
      <c r="DC1042">
        <v>1656081770.5</v>
      </c>
      <c r="DD1042">
        <v>1655399214.6</v>
      </c>
      <c r="DE1042">
        <v>0</v>
      </c>
      <c r="DF1042">
        <v>0.134</v>
      </c>
      <c r="DG1042">
        <v>-0.06</v>
      </c>
      <c r="DH1042">
        <v>9.331</v>
      </c>
      <c r="DI1042">
        <v>0.511</v>
      </c>
      <c r="DJ1042">
        <v>421</v>
      </c>
      <c r="DK1042">
        <v>25</v>
      </c>
      <c r="DL1042">
        <v>1.93</v>
      </c>
      <c r="DM1042">
        <v>0.15</v>
      </c>
      <c r="DN1042">
        <v>-48.9873048780488</v>
      </c>
      <c r="DO1042">
        <v>-3.19336724738674</v>
      </c>
      <c r="DP1042">
        <v>0.626998575464683</v>
      </c>
      <c r="DQ1042">
        <v>0</v>
      </c>
      <c r="DR1042">
        <v>3.09254487804878</v>
      </c>
      <c r="DS1042">
        <v>-0.200825017421592</v>
      </c>
      <c r="DT1042">
        <v>0.0376147622890043</v>
      </c>
      <c r="DU1042">
        <v>0</v>
      </c>
      <c r="DV1042">
        <v>0</v>
      </c>
      <c r="DW1042">
        <v>2</v>
      </c>
      <c r="DX1042" t="s">
        <v>367</v>
      </c>
      <c r="DY1042">
        <v>2.96526</v>
      </c>
      <c r="DZ1042">
        <v>2.71016</v>
      </c>
      <c r="EA1042">
        <v>0.171176</v>
      </c>
      <c r="EB1042">
        <v>0.175669</v>
      </c>
      <c r="EC1042">
        <v>0.0821146</v>
      </c>
      <c r="ED1042">
        <v>0.074478</v>
      </c>
      <c r="EE1042">
        <v>31961.1</v>
      </c>
      <c r="EF1042">
        <v>34729.9</v>
      </c>
      <c r="EG1042">
        <v>34995.5</v>
      </c>
      <c r="EH1042">
        <v>38265.8</v>
      </c>
      <c r="EI1042">
        <v>45649.4</v>
      </c>
      <c r="EJ1042">
        <v>51175.5</v>
      </c>
      <c r="EK1042">
        <v>54809.5</v>
      </c>
      <c r="EL1042">
        <v>61407.1</v>
      </c>
      <c r="EM1042">
        <v>1.8838</v>
      </c>
      <c r="EN1042">
        <v>2.022</v>
      </c>
      <c r="EO1042">
        <v>0.0321865</v>
      </c>
      <c r="EP1042">
        <v>0</v>
      </c>
      <c r="EQ1042">
        <v>26.7478</v>
      </c>
      <c r="ER1042">
        <v>999.9</v>
      </c>
      <c r="ES1042">
        <v>33.634</v>
      </c>
      <c r="ET1042">
        <v>39.851</v>
      </c>
      <c r="EU1042">
        <v>33.4812</v>
      </c>
      <c r="EV1042">
        <v>55.5035</v>
      </c>
      <c r="EW1042">
        <v>35.4046</v>
      </c>
      <c r="EX1042">
        <v>2</v>
      </c>
      <c r="EY1042">
        <v>0.651382</v>
      </c>
      <c r="EZ1042">
        <v>9.28105</v>
      </c>
      <c r="FA1042">
        <v>19.9221</v>
      </c>
      <c r="FB1042">
        <v>5.19932</v>
      </c>
      <c r="FC1042">
        <v>12.0099</v>
      </c>
      <c r="FD1042">
        <v>4.9756</v>
      </c>
      <c r="FE1042">
        <v>3.2942</v>
      </c>
      <c r="FF1042">
        <v>9999</v>
      </c>
      <c r="FG1042">
        <v>9999</v>
      </c>
      <c r="FH1042">
        <v>9999</v>
      </c>
      <c r="FI1042">
        <v>554.6</v>
      </c>
      <c r="FJ1042">
        <v>1.8631</v>
      </c>
      <c r="FK1042">
        <v>1.86783</v>
      </c>
      <c r="FL1042">
        <v>1.86752</v>
      </c>
      <c r="FM1042">
        <v>1.86874</v>
      </c>
      <c r="FN1042">
        <v>1.86951</v>
      </c>
      <c r="FO1042">
        <v>1.86554</v>
      </c>
      <c r="FP1042">
        <v>1.86661</v>
      </c>
      <c r="FQ1042">
        <v>1.86798</v>
      </c>
      <c r="FR1042">
        <v>5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17.11</v>
      </c>
      <c r="GF1042">
        <v>0.1932</v>
      </c>
      <c r="GG1042">
        <v>5.21543574155078</v>
      </c>
      <c r="GH1042">
        <v>0.0100486214095962</v>
      </c>
      <c r="GI1042">
        <v>-1.74255938316833e-06</v>
      </c>
      <c r="GJ1042">
        <v>3.40457676646056e-10</v>
      </c>
      <c r="GK1042">
        <v>0.193157098174064</v>
      </c>
      <c r="GL1042">
        <v>0</v>
      </c>
      <c r="GM1042">
        <v>0</v>
      </c>
      <c r="GN1042">
        <v>0</v>
      </c>
      <c r="GO1042">
        <v>-4</v>
      </c>
      <c r="GP1042">
        <v>2214</v>
      </c>
      <c r="GQ1042">
        <v>1</v>
      </c>
      <c r="GR1042">
        <v>18</v>
      </c>
      <c r="GS1042">
        <v>17542.6</v>
      </c>
      <c r="GT1042">
        <v>28918.6</v>
      </c>
      <c r="GU1042">
        <v>3.66089</v>
      </c>
      <c r="GV1042">
        <v>2.64648</v>
      </c>
      <c r="GW1042">
        <v>2.24854</v>
      </c>
      <c r="GX1042">
        <v>2.72949</v>
      </c>
      <c r="GY1042">
        <v>1.99585</v>
      </c>
      <c r="GZ1042">
        <v>2.35229</v>
      </c>
      <c r="HA1042">
        <v>42.4304</v>
      </c>
      <c r="HB1042">
        <v>13.8781</v>
      </c>
      <c r="HC1042">
        <v>18</v>
      </c>
      <c r="HD1042">
        <v>501.07</v>
      </c>
      <c r="HE1042">
        <v>597.094</v>
      </c>
      <c r="HF1042">
        <v>16.1321</v>
      </c>
      <c r="HG1042">
        <v>34.9346</v>
      </c>
      <c r="HH1042">
        <v>30.0008</v>
      </c>
      <c r="HI1042">
        <v>34.8048</v>
      </c>
      <c r="HJ1042">
        <v>34.7176</v>
      </c>
      <c r="HK1042">
        <v>73.2433</v>
      </c>
      <c r="HL1042">
        <v>35.9627</v>
      </c>
      <c r="HM1042">
        <v>0</v>
      </c>
      <c r="HN1042">
        <v>15.5049</v>
      </c>
      <c r="HO1042">
        <v>1522.26</v>
      </c>
      <c r="HP1042">
        <v>20.1087</v>
      </c>
      <c r="HQ1042">
        <v>101.597</v>
      </c>
      <c r="HR1042">
        <v>102.194</v>
      </c>
    </row>
    <row r="1043" spans="1:226">
      <c r="A1043">
        <v>1027</v>
      </c>
      <c r="B1043">
        <v>1657134333.5</v>
      </c>
      <c r="C1043">
        <v>14300.9000000954</v>
      </c>
      <c r="D1043" t="s">
        <v>2421</v>
      </c>
      <c r="E1043" t="s">
        <v>2422</v>
      </c>
      <c r="F1043">
        <v>5</v>
      </c>
      <c r="G1043" t="s">
        <v>2244</v>
      </c>
      <c r="H1043" t="s">
        <v>354</v>
      </c>
      <c r="I1043">
        <v>1657134326.01852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1545.77341885092</v>
      </c>
      <c r="AK1043">
        <v>1509.6243030303</v>
      </c>
      <c r="AL1043">
        <v>3.37093596938917</v>
      </c>
      <c r="AM1043">
        <v>66.8954142111081</v>
      </c>
      <c r="AN1043">
        <f>(AP1043 - AO1043 + BO1043*1E3/(8.314*(BQ1043+273.15)) * AR1043/BN1043 * AQ1043) * BN1043/(100*BB1043) * 1000/(1000 - AP1043)</f>
        <v>0</v>
      </c>
      <c r="AO1043">
        <v>20.0879890131637</v>
      </c>
      <c r="AP1043">
        <v>23.2089993939394</v>
      </c>
      <c r="AQ1043">
        <v>0.00748951320809362</v>
      </c>
      <c r="AR1043">
        <v>77.468627987597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6</v>
      </c>
      <c r="BC1043">
        <v>0.5</v>
      </c>
      <c r="BD1043" t="s">
        <v>355</v>
      </c>
      <c r="BE1043">
        <v>2</v>
      </c>
      <c r="BF1043" t="b">
        <v>1</v>
      </c>
      <c r="BG1043">
        <v>1657134326.01852</v>
      </c>
      <c r="BH1043">
        <v>1451.29148148148</v>
      </c>
      <c r="BI1043">
        <v>1500.45592592593</v>
      </c>
      <c r="BJ1043">
        <v>23.1700518518518</v>
      </c>
      <c r="BK1043">
        <v>20.0884259259259</v>
      </c>
      <c r="BL1043">
        <v>1434.24518518518</v>
      </c>
      <c r="BM1043">
        <v>22.9769</v>
      </c>
      <c r="BN1043">
        <v>500.02562962963</v>
      </c>
      <c r="BO1043">
        <v>73.8844444444445</v>
      </c>
      <c r="BP1043">
        <v>0.0563880888888889</v>
      </c>
      <c r="BQ1043">
        <v>26.3631111111111</v>
      </c>
      <c r="BR1043">
        <v>27.2865555555556</v>
      </c>
      <c r="BS1043">
        <v>999.9</v>
      </c>
      <c r="BT1043">
        <v>0</v>
      </c>
      <c r="BU1043">
        <v>0</v>
      </c>
      <c r="BV1043">
        <v>9990.92592592593</v>
      </c>
      <c r="BW1043">
        <v>0</v>
      </c>
      <c r="BX1043">
        <v>1505.53</v>
      </c>
      <c r="BY1043">
        <v>-49.1643703703704</v>
      </c>
      <c r="BZ1043">
        <v>1485.71703703704</v>
      </c>
      <c r="CA1043">
        <v>1531.21666666667</v>
      </c>
      <c r="CB1043">
        <v>3.08162777777778</v>
      </c>
      <c r="CC1043">
        <v>1500.45592592593</v>
      </c>
      <c r="CD1043">
        <v>20.0884259259259</v>
      </c>
      <c r="CE1043">
        <v>1.71190592592593</v>
      </c>
      <c r="CF1043">
        <v>1.48422185185185</v>
      </c>
      <c r="CG1043">
        <v>15.0048074074074</v>
      </c>
      <c r="CH1043">
        <v>12.8065888888889</v>
      </c>
      <c r="CI1043">
        <v>2000.00222222222</v>
      </c>
      <c r="CJ1043">
        <v>0.979999444444444</v>
      </c>
      <c r="CK1043">
        <v>0.0200007407407407</v>
      </c>
      <c r="CL1043">
        <v>0</v>
      </c>
      <c r="CM1043">
        <v>2.24686666666667</v>
      </c>
      <c r="CN1043">
        <v>0</v>
      </c>
      <c r="CO1043">
        <v>7869.24481481482</v>
      </c>
      <c r="CP1043">
        <v>17300.1777777778</v>
      </c>
      <c r="CQ1043">
        <v>46.611</v>
      </c>
      <c r="CR1043">
        <v>47.5993333333333</v>
      </c>
      <c r="CS1043">
        <v>46.5</v>
      </c>
      <c r="CT1043">
        <v>46.0137037037037</v>
      </c>
      <c r="CU1043">
        <v>45.4163333333333</v>
      </c>
      <c r="CV1043">
        <v>1960.00222222222</v>
      </c>
      <c r="CW1043">
        <v>40</v>
      </c>
      <c r="CX1043">
        <v>0</v>
      </c>
      <c r="CY1043">
        <v>1657134313.9</v>
      </c>
      <c r="CZ1043">
        <v>0</v>
      </c>
      <c r="DA1043">
        <v>0</v>
      </c>
      <c r="DB1043" t="s">
        <v>356</v>
      </c>
      <c r="DC1043">
        <v>1656081770.5</v>
      </c>
      <c r="DD1043">
        <v>1655399214.6</v>
      </c>
      <c r="DE1043">
        <v>0</v>
      </c>
      <c r="DF1043">
        <v>0.134</v>
      </c>
      <c r="DG1043">
        <v>-0.06</v>
      </c>
      <c r="DH1043">
        <v>9.331</v>
      </c>
      <c r="DI1043">
        <v>0.511</v>
      </c>
      <c r="DJ1043">
        <v>421</v>
      </c>
      <c r="DK1043">
        <v>25</v>
      </c>
      <c r="DL1043">
        <v>1.93</v>
      </c>
      <c r="DM1043">
        <v>0.15</v>
      </c>
      <c r="DN1043">
        <v>-49.0859926829268</v>
      </c>
      <c r="DO1043">
        <v>-0.809579790940747</v>
      </c>
      <c r="DP1043">
        <v>0.628443800925803</v>
      </c>
      <c r="DQ1043">
        <v>0</v>
      </c>
      <c r="DR1043">
        <v>3.09216804878049</v>
      </c>
      <c r="DS1043">
        <v>-0.0614941463414599</v>
      </c>
      <c r="DT1043">
        <v>0.0374958307418573</v>
      </c>
      <c r="DU1043">
        <v>1</v>
      </c>
      <c r="DV1043">
        <v>1</v>
      </c>
      <c r="DW1043">
        <v>2</v>
      </c>
      <c r="DX1043" t="s">
        <v>357</v>
      </c>
      <c r="DY1043">
        <v>2.96496</v>
      </c>
      <c r="DZ1043">
        <v>2.71011</v>
      </c>
      <c r="EA1043">
        <v>0.172332</v>
      </c>
      <c r="EB1043">
        <v>0.176877</v>
      </c>
      <c r="EC1043">
        <v>0.0821552</v>
      </c>
      <c r="ED1043">
        <v>0.0744483</v>
      </c>
      <c r="EE1043">
        <v>31915.7</v>
      </c>
      <c r="EF1043">
        <v>34678.5</v>
      </c>
      <c r="EG1043">
        <v>34994.7</v>
      </c>
      <c r="EH1043">
        <v>38265.5</v>
      </c>
      <c r="EI1043">
        <v>45646.5</v>
      </c>
      <c r="EJ1043">
        <v>51176</v>
      </c>
      <c r="EK1043">
        <v>54808.5</v>
      </c>
      <c r="EL1043">
        <v>61405.7</v>
      </c>
      <c r="EM1043">
        <v>1.8822</v>
      </c>
      <c r="EN1043">
        <v>2.0222</v>
      </c>
      <c r="EO1043">
        <v>0.0351667</v>
      </c>
      <c r="EP1043">
        <v>0</v>
      </c>
      <c r="EQ1043">
        <v>26.7682</v>
      </c>
      <c r="ER1043">
        <v>999.9</v>
      </c>
      <c r="ES1043">
        <v>33.659</v>
      </c>
      <c r="ET1043">
        <v>39.871</v>
      </c>
      <c r="EU1043">
        <v>33.5398</v>
      </c>
      <c r="EV1043">
        <v>55.3335</v>
      </c>
      <c r="EW1043">
        <v>35.4006</v>
      </c>
      <c r="EX1043">
        <v>2</v>
      </c>
      <c r="EY1043">
        <v>0.651992</v>
      </c>
      <c r="EZ1043">
        <v>9.28105</v>
      </c>
      <c r="FA1043">
        <v>19.9208</v>
      </c>
      <c r="FB1043">
        <v>5.19573</v>
      </c>
      <c r="FC1043">
        <v>12.0135</v>
      </c>
      <c r="FD1043">
        <v>4.9756</v>
      </c>
      <c r="FE1043">
        <v>3.294</v>
      </c>
      <c r="FF1043">
        <v>9999</v>
      </c>
      <c r="FG1043">
        <v>9999</v>
      </c>
      <c r="FH1043">
        <v>9999</v>
      </c>
      <c r="FI1043">
        <v>554.6</v>
      </c>
      <c r="FJ1043">
        <v>1.8631</v>
      </c>
      <c r="FK1043">
        <v>1.86777</v>
      </c>
      <c r="FL1043">
        <v>1.86752</v>
      </c>
      <c r="FM1043">
        <v>1.86874</v>
      </c>
      <c r="FN1043">
        <v>1.86951</v>
      </c>
      <c r="FO1043">
        <v>1.86554</v>
      </c>
      <c r="FP1043">
        <v>1.86655</v>
      </c>
      <c r="FQ1043">
        <v>1.86798</v>
      </c>
      <c r="FR1043">
        <v>5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17.22</v>
      </c>
      <c r="GF1043">
        <v>0.1932</v>
      </c>
      <c r="GG1043">
        <v>5.21543574155078</v>
      </c>
      <c r="GH1043">
        <v>0.0100486214095962</v>
      </c>
      <c r="GI1043">
        <v>-1.74255938316833e-06</v>
      </c>
      <c r="GJ1043">
        <v>3.40457676646056e-10</v>
      </c>
      <c r="GK1043">
        <v>0.193157098174064</v>
      </c>
      <c r="GL1043">
        <v>0</v>
      </c>
      <c r="GM1043">
        <v>0</v>
      </c>
      <c r="GN1043">
        <v>0</v>
      </c>
      <c r="GO1043">
        <v>-4</v>
      </c>
      <c r="GP1043">
        <v>2214</v>
      </c>
      <c r="GQ1043">
        <v>1</v>
      </c>
      <c r="GR1043">
        <v>18</v>
      </c>
      <c r="GS1043">
        <v>17542.7</v>
      </c>
      <c r="GT1043">
        <v>28918.6</v>
      </c>
      <c r="GU1043">
        <v>3.69263</v>
      </c>
      <c r="GV1043">
        <v>2.64893</v>
      </c>
      <c r="GW1043">
        <v>2.24854</v>
      </c>
      <c r="GX1043">
        <v>2.72705</v>
      </c>
      <c r="GY1043">
        <v>1.99585</v>
      </c>
      <c r="GZ1043">
        <v>2.35718</v>
      </c>
      <c r="HA1043">
        <v>42.4304</v>
      </c>
      <c r="HB1043">
        <v>13.8694</v>
      </c>
      <c r="HC1043">
        <v>18</v>
      </c>
      <c r="HD1043">
        <v>499.994</v>
      </c>
      <c r="HE1043">
        <v>597.311</v>
      </c>
      <c r="HF1043">
        <v>16.1678</v>
      </c>
      <c r="HG1043">
        <v>34.9422</v>
      </c>
      <c r="HH1043">
        <v>30.0008</v>
      </c>
      <c r="HI1043">
        <v>34.8086</v>
      </c>
      <c r="HJ1043">
        <v>34.7239</v>
      </c>
      <c r="HK1043">
        <v>73.8685</v>
      </c>
      <c r="HL1043">
        <v>35.9627</v>
      </c>
      <c r="HM1043">
        <v>0</v>
      </c>
      <c r="HN1043">
        <v>15.5232</v>
      </c>
      <c r="HO1043">
        <v>1542.42</v>
      </c>
      <c r="HP1043">
        <v>20.1026</v>
      </c>
      <c r="HQ1043">
        <v>101.595</v>
      </c>
      <c r="HR1043">
        <v>102.192</v>
      </c>
    </row>
    <row r="1044" spans="1:226">
      <c r="A1044">
        <v>1028</v>
      </c>
      <c r="B1044">
        <v>1657134338.5</v>
      </c>
      <c r="C1044">
        <v>14305.9000000954</v>
      </c>
      <c r="D1044" t="s">
        <v>2423</v>
      </c>
      <c r="E1044" t="s">
        <v>2424</v>
      </c>
      <c r="F1044">
        <v>5</v>
      </c>
      <c r="G1044" t="s">
        <v>2244</v>
      </c>
      <c r="H1044" t="s">
        <v>354</v>
      </c>
      <c r="I1044">
        <v>1657134330.73214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1563.56979899519</v>
      </c>
      <c r="AK1044">
        <v>1526.76648484848</v>
      </c>
      <c r="AL1044">
        <v>3.46000554593425</v>
      </c>
      <c r="AM1044">
        <v>66.8954142111081</v>
      </c>
      <c r="AN1044">
        <f>(AP1044 - AO1044 + BO1044*1E3/(8.314*(BQ1044+273.15)) * AR1044/BN1044 * AQ1044) * BN1044/(100*BB1044) * 1000/(1000 - AP1044)</f>
        <v>0</v>
      </c>
      <c r="AO1044">
        <v>20.0805845761894</v>
      </c>
      <c r="AP1044">
        <v>23.2280284848485</v>
      </c>
      <c r="AQ1044">
        <v>0.00245418343508952</v>
      </c>
      <c r="AR1044">
        <v>77.468627987597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6</v>
      </c>
      <c r="BC1044">
        <v>0.5</v>
      </c>
      <c r="BD1044" t="s">
        <v>355</v>
      </c>
      <c r="BE1044">
        <v>2</v>
      </c>
      <c r="BF1044" t="b">
        <v>1</v>
      </c>
      <c r="BG1044">
        <v>1657134330.73214</v>
      </c>
      <c r="BH1044">
        <v>1467.03107142857</v>
      </c>
      <c r="BI1044">
        <v>1516.51035714286</v>
      </c>
      <c r="BJ1044">
        <v>23.1971821428571</v>
      </c>
      <c r="BK1044">
        <v>20.085225</v>
      </c>
      <c r="BL1044">
        <v>1449.87285714286</v>
      </c>
      <c r="BM1044">
        <v>23.0040214285714</v>
      </c>
      <c r="BN1044">
        <v>500.004214285714</v>
      </c>
      <c r="BO1044">
        <v>73.8842285714286</v>
      </c>
      <c r="BP1044">
        <v>0.05642105</v>
      </c>
      <c r="BQ1044">
        <v>26.3808571428571</v>
      </c>
      <c r="BR1044">
        <v>27.3119142857143</v>
      </c>
      <c r="BS1044">
        <v>999.9</v>
      </c>
      <c r="BT1044">
        <v>0</v>
      </c>
      <c r="BU1044">
        <v>0</v>
      </c>
      <c r="BV1044">
        <v>9990.53571428571</v>
      </c>
      <c r="BW1044">
        <v>0</v>
      </c>
      <c r="BX1044">
        <v>1504.56035714286</v>
      </c>
      <c r="BY1044">
        <v>-49.4782642857143</v>
      </c>
      <c r="BZ1044">
        <v>1501.87178571429</v>
      </c>
      <c r="CA1044">
        <v>1547.59428571429</v>
      </c>
      <c r="CB1044">
        <v>3.11195928571429</v>
      </c>
      <c r="CC1044">
        <v>1516.51035714286</v>
      </c>
      <c r="CD1044">
        <v>20.085225</v>
      </c>
      <c r="CE1044">
        <v>1.713905</v>
      </c>
      <c r="CF1044">
        <v>1.48398107142857</v>
      </c>
      <c r="CG1044">
        <v>15.02295</v>
      </c>
      <c r="CH1044">
        <v>12.8041071428571</v>
      </c>
      <c r="CI1044">
        <v>2000.02321428571</v>
      </c>
      <c r="CJ1044">
        <v>0.979999535714286</v>
      </c>
      <c r="CK1044">
        <v>0.0200006464285714</v>
      </c>
      <c r="CL1044">
        <v>0</v>
      </c>
      <c r="CM1044">
        <v>2.20945357142857</v>
      </c>
      <c r="CN1044">
        <v>0</v>
      </c>
      <c r="CO1044">
        <v>7864.74035714286</v>
      </c>
      <c r="CP1044">
        <v>17300.3642857143</v>
      </c>
      <c r="CQ1044">
        <v>46.625</v>
      </c>
      <c r="CR1044">
        <v>47.6381785714286</v>
      </c>
      <c r="CS1044">
        <v>46.5199285714286</v>
      </c>
      <c r="CT1044">
        <v>46.0443928571429</v>
      </c>
      <c r="CU1044">
        <v>45.4303571428571</v>
      </c>
      <c r="CV1044">
        <v>1960.02214285714</v>
      </c>
      <c r="CW1044">
        <v>40.0010714285714</v>
      </c>
      <c r="CX1044">
        <v>0</v>
      </c>
      <c r="CY1044">
        <v>1657134318.7</v>
      </c>
      <c r="CZ1044">
        <v>0</v>
      </c>
      <c r="DA1044">
        <v>0</v>
      </c>
      <c r="DB1044" t="s">
        <v>356</v>
      </c>
      <c r="DC1044">
        <v>1656081770.5</v>
      </c>
      <c r="DD1044">
        <v>1655399214.6</v>
      </c>
      <c r="DE1044">
        <v>0</v>
      </c>
      <c r="DF1044">
        <v>0.134</v>
      </c>
      <c r="DG1044">
        <v>-0.06</v>
      </c>
      <c r="DH1044">
        <v>9.331</v>
      </c>
      <c r="DI1044">
        <v>0.511</v>
      </c>
      <c r="DJ1044">
        <v>421</v>
      </c>
      <c r="DK1044">
        <v>25</v>
      </c>
      <c r="DL1044">
        <v>1.93</v>
      </c>
      <c r="DM1044">
        <v>0.15</v>
      </c>
      <c r="DN1044">
        <v>-49.2659268292683</v>
      </c>
      <c r="DO1044">
        <v>-1.63077700348426</v>
      </c>
      <c r="DP1044">
        <v>0.645262393224228</v>
      </c>
      <c r="DQ1044">
        <v>0</v>
      </c>
      <c r="DR1044">
        <v>3.09165365853659</v>
      </c>
      <c r="DS1044">
        <v>0.322451289198604</v>
      </c>
      <c r="DT1044">
        <v>0.0368409579703906</v>
      </c>
      <c r="DU1044">
        <v>0</v>
      </c>
      <c r="DV1044">
        <v>0</v>
      </c>
      <c r="DW1044">
        <v>2</v>
      </c>
      <c r="DX1044" t="s">
        <v>367</v>
      </c>
      <c r="DY1044">
        <v>2.96552</v>
      </c>
      <c r="DZ1044">
        <v>2.71067</v>
      </c>
      <c r="EA1044">
        <v>0.173558</v>
      </c>
      <c r="EB1044">
        <v>0.178034</v>
      </c>
      <c r="EC1044">
        <v>0.0821865</v>
      </c>
      <c r="ED1044">
        <v>0.074438</v>
      </c>
      <c r="EE1044">
        <v>31868.3</v>
      </c>
      <c r="EF1044">
        <v>34628.7</v>
      </c>
      <c r="EG1044">
        <v>34994.7</v>
      </c>
      <c r="EH1044">
        <v>38264.5</v>
      </c>
      <c r="EI1044">
        <v>45644.1</v>
      </c>
      <c r="EJ1044">
        <v>51176.1</v>
      </c>
      <c r="EK1044">
        <v>54807.4</v>
      </c>
      <c r="EL1044">
        <v>61405.1</v>
      </c>
      <c r="EM1044">
        <v>1.884</v>
      </c>
      <c r="EN1044">
        <v>2.0218</v>
      </c>
      <c r="EO1044">
        <v>0.0350475</v>
      </c>
      <c r="EP1044">
        <v>0</v>
      </c>
      <c r="EQ1044">
        <v>26.7909</v>
      </c>
      <c r="ER1044">
        <v>999.9</v>
      </c>
      <c r="ES1044">
        <v>33.634</v>
      </c>
      <c r="ET1044">
        <v>39.851</v>
      </c>
      <c r="EU1044">
        <v>33.4809</v>
      </c>
      <c r="EV1044">
        <v>55.4035</v>
      </c>
      <c r="EW1044">
        <v>35.4046</v>
      </c>
      <c r="EX1044">
        <v>2</v>
      </c>
      <c r="EY1044">
        <v>0.652724</v>
      </c>
      <c r="EZ1044">
        <v>9.28105</v>
      </c>
      <c r="FA1044">
        <v>19.9216</v>
      </c>
      <c r="FB1044">
        <v>5.19932</v>
      </c>
      <c r="FC1044">
        <v>12.0123</v>
      </c>
      <c r="FD1044">
        <v>4.9756</v>
      </c>
      <c r="FE1044">
        <v>3.294</v>
      </c>
      <c r="FF1044">
        <v>9999</v>
      </c>
      <c r="FG1044">
        <v>9999</v>
      </c>
      <c r="FH1044">
        <v>9999</v>
      </c>
      <c r="FI1044">
        <v>554.6</v>
      </c>
      <c r="FJ1044">
        <v>1.8631</v>
      </c>
      <c r="FK1044">
        <v>1.86777</v>
      </c>
      <c r="FL1044">
        <v>1.86752</v>
      </c>
      <c r="FM1044">
        <v>1.86874</v>
      </c>
      <c r="FN1044">
        <v>1.86951</v>
      </c>
      <c r="FO1044">
        <v>1.86554</v>
      </c>
      <c r="FP1044">
        <v>1.86661</v>
      </c>
      <c r="FQ1044">
        <v>1.86795</v>
      </c>
      <c r="FR1044">
        <v>5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17.34</v>
      </c>
      <c r="GF1044">
        <v>0.1931</v>
      </c>
      <c r="GG1044">
        <v>5.21543574155078</v>
      </c>
      <c r="GH1044">
        <v>0.0100486214095962</v>
      </c>
      <c r="GI1044">
        <v>-1.74255938316833e-06</v>
      </c>
      <c r="GJ1044">
        <v>3.40457676646056e-10</v>
      </c>
      <c r="GK1044">
        <v>0.193157098174064</v>
      </c>
      <c r="GL1044">
        <v>0</v>
      </c>
      <c r="GM1044">
        <v>0</v>
      </c>
      <c r="GN1044">
        <v>0</v>
      </c>
      <c r="GO1044">
        <v>-4</v>
      </c>
      <c r="GP1044">
        <v>2214</v>
      </c>
      <c r="GQ1044">
        <v>1</v>
      </c>
      <c r="GR1044">
        <v>18</v>
      </c>
      <c r="GS1044">
        <v>17542.8</v>
      </c>
      <c r="GT1044">
        <v>28918.7</v>
      </c>
      <c r="GU1044">
        <v>3.72192</v>
      </c>
      <c r="GV1044">
        <v>2.64893</v>
      </c>
      <c r="GW1044">
        <v>2.24854</v>
      </c>
      <c r="GX1044">
        <v>2.72949</v>
      </c>
      <c r="GY1044">
        <v>1.99585</v>
      </c>
      <c r="GZ1044">
        <v>2.35352</v>
      </c>
      <c r="HA1044">
        <v>42.4304</v>
      </c>
      <c r="HB1044">
        <v>13.8606</v>
      </c>
      <c r="HC1044">
        <v>18</v>
      </c>
      <c r="HD1044">
        <v>501.283</v>
      </c>
      <c r="HE1044">
        <v>597.027</v>
      </c>
      <c r="HF1044">
        <v>16.2052</v>
      </c>
      <c r="HG1044">
        <v>34.9518</v>
      </c>
      <c r="HH1044">
        <v>30.001</v>
      </c>
      <c r="HI1044">
        <v>34.8143</v>
      </c>
      <c r="HJ1044">
        <v>34.727</v>
      </c>
      <c r="HK1044">
        <v>74.4536</v>
      </c>
      <c r="HL1044">
        <v>35.9627</v>
      </c>
      <c r="HM1044">
        <v>0</v>
      </c>
      <c r="HN1044">
        <v>15.5382</v>
      </c>
      <c r="HO1044">
        <v>1555.81</v>
      </c>
      <c r="HP1044">
        <v>20.0962</v>
      </c>
      <c r="HQ1044">
        <v>101.593</v>
      </c>
      <c r="HR1044">
        <v>102.19</v>
      </c>
    </row>
    <row r="1045" spans="1:226">
      <c r="A1045">
        <v>1029</v>
      </c>
      <c r="B1045">
        <v>1657134343.5</v>
      </c>
      <c r="C1045">
        <v>14310.9000000954</v>
      </c>
      <c r="D1045" t="s">
        <v>2425</v>
      </c>
      <c r="E1045" t="s">
        <v>2426</v>
      </c>
      <c r="F1045">
        <v>5</v>
      </c>
      <c r="G1045" t="s">
        <v>2244</v>
      </c>
      <c r="H1045" t="s">
        <v>354</v>
      </c>
      <c r="I1045">
        <v>1657134336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1580.70025449261</v>
      </c>
      <c r="AK1045">
        <v>1543.878</v>
      </c>
      <c r="AL1045">
        <v>3.40936927360386</v>
      </c>
      <c r="AM1045">
        <v>66.8954142111081</v>
      </c>
      <c r="AN1045">
        <f>(AP1045 - AO1045 + BO1045*1E3/(8.314*(BQ1045+273.15)) * AR1045/BN1045 * AQ1045) * BN1045/(100*BB1045) * 1000/(1000 - AP1045)</f>
        <v>0</v>
      </c>
      <c r="AO1045">
        <v>20.0740667334395</v>
      </c>
      <c r="AP1045">
        <v>23.2370393939394</v>
      </c>
      <c r="AQ1045">
        <v>0.000239554210246696</v>
      </c>
      <c r="AR1045">
        <v>77.468627987597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6</v>
      </c>
      <c r="BC1045">
        <v>0.5</v>
      </c>
      <c r="BD1045" t="s">
        <v>355</v>
      </c>
      <c r="BE1045">
        <v>2</v>
      </c>
      <c r="BF1045" t="b">
        <v>1</v>
      </c>
      <c r="BG1045">
        <v>1657134336</v>
      </c>
      <c r="BH1045">
        <v>1484.66851851852</v>
      </c>
      <c r="BI1045">
        <v>1534.07111111111</v>
      </c>
      <c r="BJ1045">
        <v>23.2186185185185</v>
      </c>
      <c r="BK1045">
        <v>20.0793666666667</v>
      </c>
      <c r="BL1045">
        <v>1467.38481481481</v>
      </c>
      <c r="BM1045">
        <v>23.0254592592593</v>
      </c>
      <c r="BN1045">
        <v>500.017222222222</v>
      </c>
      <c r="BO1045">
        <v>73.8843222222222</v>
      </c>
      <c r="BP1045">
        <v>0.0565889074074074</v>
      </c>
      <c r="BQ1045">
        <v>26.4026</v>
      </c>
      <c r="BR1045">
        <v>27.347362962963</v>
      </c>
      <c r="BS1045">
        <v>999.9</v>
      </c>
      <c r="BT1045">
        <v>0</v>
      </c>
      <c r="BU1045">
        <v>0</v>
      </c>
      <c r="BV1045">
        <v>9991.11111111111</v>
      </c>
      <c r="BW1045">
        <v>0</v>
      </c>
      <c r="BX1045">
        <v>1503.57518518519</v>
      </c>
      <c r="BY1045">
        <v>-49.4017037037037</v>
      </c>
      <c r="BZ1045">
        <v>1519.96037037037</v>
      </c>
      <c r="CA1045">
        <v>1565.50518518519</v>
      </c>
      <c r="CB1045">
        <v>3.13925296296296</v>
      </c>
      <c r="CC1045">
        <v>1534.07111111111</v>
      </c>
      <c r="CD1045">
        <v>20.0793666666667</v>
      </c>
      <c r="CE1045">
        <v>1.71549037037037</v>
      </c>
      <c r="CF1045">
        <v>1.48354962962963</v>
      </c>
      <c r="CG1045">
        <v>15.0373222222222</v>
      </c>
      <c r="CH1045">
        <v>12.7996740740741</v>
      </c>
      <c r="CI1045">
        <v>2000.02407407407</v>
      </c>
      <c r="CJ1045">
        <v>0.979999666666667</v>
      </c>
      <c r="CK1045">
        <v>0.0200005111111111</v>
      </c>
      <c r="CL1045">
        <v>0</v>
      </c>
      <c r="CM1045">
        <v>2.23555555555556</v>
      </c>
      <c r="CN1045">
        <v>0</v>
      </c>
      <c r="CO1045">
        <v>7859.33740740741</v>
      </c>
      <c r="CP1045">
        <v>17300.3666666667</v>
      </c>
      <c r="CQ1045">
        <v>46.6387777777778</v>
      </c>
      <c r="CR1045">
        <v>47.6663333333333</v>
      </c>
      <c r="CS1045">
        <v>46.5413333333333</v>
      </c>
      <c r="CT1045">
        <v>46.0854074074074</v>
      </c>
      <c r="CU1045">
        <v>45.4393333333333</v>
      </c>
      <c r="CV1045">
        <v>1960.02259259259</v>
      </c>
      <c r="CW1045">
        <v>40.0014814814815</v>
      </c>
      <c r="CX1045">
        <v>0</v>
      </c>
      <c r="CY1045">
        <v>1657134324.1</v>
      </c>
      <c r="CZ1045">
        <v>0</v>
      </c>
      <c r="DA1045">
        <v>0</v>
      </c>
      <c r="DB1045" t="s">
        <v>356</v>
      </c>
      <c r="DC1045">
        <v>1656081770.5</v>
      </c>
      <c r="DD1045">
        <v>1655399214.6</v>
      </c>
      <c r="DE1045">
        <v>0</v>
      </c>
      <c r="DF1045">
        <v>0.134</v>
      </c>
      <c r="DG1045">
        <v>-0.06</v>
      </c>
      <c r="DH1045">
        <v>9.331</v>
      </c>
      <c r="DI1045">
        <v>0.511</v>
      </c>
      <c r="DJ1045">
        <v>421</v>
      </c>
      <c r="DK1045">
        <v>25</v>
      </c>
      <c r="DL1045">
        <v>1.93</v>
      </c>
      <c r="DM1045">
        <v>0.15</v>
      </c>
      <c r="DN1045">
        <v>-49.4369512195122</v>
      </c>
      <c r="DO1045">
        <v>-0.856814634146396</v>
      </c>
      <c r="DP1045">
        <v>0.59545428245879</v>
      </c>
      <c r="DQ1045">
        <v>0</v>
      </c>
      <c r="DR1045">
        <v>3.11760731707317</v>
      </c>
      <c r="DS1045">
        <v>0.325614146341463</v>
      </c>
      <c r="DT1045">
        <v>0.0324287390626301</v>
      </c>
      <c r="DU1045">
        <v>0</v>
      </c>
      <c r="DV1045">
        <v>0</v>
      </c>
      <c r="DW1045">
        <v>2</v>
      </c>
      <c r="DX1045" t="s">
        <v>367</v>
      </c>
      <c r="DY1045">
        <v>2.96517</v>
      </c>
      <c r="DZ1045">
        <v>2.71022</v>
      </c>
      <c r="EA1045">
        <v>0.174713</v>
      </c>
      <c r="EB1045">
        <v>0.17918</v>
      </c>
      <c r="EC1045">
        <v>0.0822124</v>
      </c>
      <c r="ED1045">
        <v>0.0744228</v>
      </c>
      <c r="EE1045">
        <v>31822.7</v>
      </c>
      <c r="EF1045">
        <v>34579.8</v>
      </c>
      <c r="EG1045">
        <v>34993.8</v>
      </c>
      <c r="EH1045">
        <v>38264.1</v>
      </c>
      <c r="EI1045">
        <v>45642.5</v>
      </c>
      <c r="EJ1045">
        <v>51175.9</v>
      </c>
      <c r="EK1045">
        <v>54807</v>
      </c>
      <c r="EL1045">
        <v>61403.9</v>
      </c>
      <c r="EM1045">
        <v>1.8828</v>
      </c>
      <c r="EN1045">
        <v>2.022</v>
      </c>
      <c r="EO1045">
        <v>0.0348687</v>
      </c>
      <c r="EP1045">
        <v>0</v>
      </c>
      <c r="EQ1045">
        <v>26.8136</v>
      </c>
      <c r="ER1045">
        <v>999.9</v>
      </c>
      <c r="ES1045">
        <v>33.659</v>
      </c>
      <c r="ET1045">
        <v>39.871</v>
      </c>
      <c r="EU1045">
        <v>33.542</v>
      </c>
      <c r="EV1045">
        <v>55.3235</v>
      </c>
      <c r="EW1045">
        <v>35.3886</v>
      </c>
      <c r="EX1045">
        <v>2</v>
      </c>
      <c r="EY1045">
        <v>0.653719</v>
      </c>
      <c r="EZ1045">
        <v>9.28105</v>
      </c>
      <c r="FA1045">
        <v>19.921</v>
      </c>
      <c r="FB1045">
        <v>5.19573</v>
      </c>
      <c r="FC1045">
        <v>12.0123</v>
      </c>
      <c r="FD1045">
        <v>4.9744</v>
      </c>
      <c r="FE1045">
        <v>3.294</v>
      </c>
      <c r="FF1045">
        <v>9999</v>
      </c>
      <c r="FG1045">
        <v>9999</v>
      </c>
      <c r="FH1045">
        <v>9999</v>
      </c>
      <c r="FI1045">
        <v>554.6</v>
      </c>
      <c r="FJ1045">
        <v>1.8631</v>
      </c>
      <c r="FK1045">
        <v>1.86783</v>
      </c>
      <c r="FL1045">
        <v>1.86752</v>
      </c>
      <c r="FM1045">
        <v>1.86874</v>
      </c>
      <c r="FN1045">
        <v>1.86951</v>
      </c>
      <c r="FO1045">
        <v>1.86554</v>
      </c>
      <c r="FP1045">
        <v>1.86658</v>
      </c>
      <c r="FQ1045">
        <v>1.86798</v>
      </c>
      <c r="FR1045">
        <v>5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17.46</v>
      </c>
      <c r="GF1045">
        <v>0.1932</v>
      </c>
      <c r="GG1045">
        <v>5.21543574155078</v>
      </c>
      <c r="GH1045">
        <v>0.0100486214095962</v>
      </c>
      <c r="GI1045">
        <v>-1.74255938316833e-06</v>
      </c>
      <c r="GJ1045">
        <v>3.40457676646056e-10</v>
      </c>
      <c r="GK1045">
        <v>0.193157098174064</v>
      </c>
      <c r="GL1045">
        <v>0</v>
      </c>
      <c r="GM1045">
        <v>0</v>
      </c>
      <c r="GN1045">
        <v>0</v>
      </c>
      <c r="GO1045">
        <v>-4</v>
      </c>
      <c r="GP1045">
        <v>2214</v>
      </c>
      <c r="GQ1045">
        <v>1</v>
      </c>
      <c r="GR1045">
        <v>18</v>
      </c>
      <c r="GS1045">
        <v>17542.9</v>
      </c>
      <c r="GT1045">
        <v>28918.8</v>
      </c>
      <c r="GU1045">
        <v>3.74756</v>
      </c>
      <c r="GV1045">
        <v>2.64771</v>
      </c>
      <c r="GW1045">
        <v>2.24854</v>
      </c>
      <c r="GX1045">
        <v>2.73071</v>
      </c>
      <c r="GY1045">
        <v>1.99585</v>
      </c>
      <c r="GZ1045">
        <v>2.37549</v>
      </c>
      <c r="HA1045">
        <v>42.4304</v>
      </c>
      <c r="HB1045">
        <v>13.8694</v>
      </c>
      <c r="HC1045">
        <v>18</v>
      </c>
      <c r="HD1045">
        <v>500.506</v>
      </c>
      <c r="HE1045">
        <v>597.243</v>
      </c>
      <c r="HF1045">
        <v>16.2403</v>
      </c>
      <c r="HG1045">
        <v>34.9614</v>
      </c>
      <c r="HH1045">
        <v>30.0009</v>
      </c>
      <c r="HI1045">
        <v>34.8207</v>
      </c>
      <c r="HJ1045">
        <v>34.7333</v>
      </c>
      <c r="HK1045">
        <v>74.9747</v>
      </c>
      <c r="HL1045">
        <v>35.9627</v>
      </c>
      <c r="HM1045">
        <v>0</v>
      </c>
      <c r="HN1045">
        <v>15.5464</v>
      </c>
      <c r="HO1045">
        <v>1576.05</v>
      </c>
      <c r="HP1045">
        <v>20.2097</v>
      </c>
      <c r="HQ1045">
        <v>101.592</v>
      </c>
      <c r="HR1045">
        <v>102.189</v>
      </c>
    </row>
    <row r="1046" spans="1:226">
      <c r="A1046">
        <v>1030</v>
      </c>
      <c r="B1046">
        <v>1657134348.5</v>
      </c>
      <c r="C1046">
        <v>14315.9000000954</v>
      </c>
      <c r="D1046" t="s">
        <v>2427</v>
      </c>
      <c r="E1046" t="s">
        <v>2428</v>
      </c>
      <c r="F1046">
        <v>5</v>
      </c>
      <c r="G1046" t="s">
        <v>2244</v>
      </c>
      <c r="H1046" t="s">
        <v>354</v>
      </c>
      <c r="I1046">
        <v>1657134340.71429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1596.87129146881</v>
      </c>
      <c r="AK1046">
        <v>1560.58636363636</v>
      </c>
      <c r="AL1046">
        <v>3.35020015836754</v>
      </c>
      <c r="AM1046">
        <v>66.8954142111081</v>
      </c>
      <c r="AN1046">
        <f>(AP1046 - AO1046 + BO1046*1E3/(8.314*(BQ1046+273.15)) * AR1046/BN1046 * AQ1046) * BN1046/(100*BB1046) * 1000/(1000 - AP1046)</f>
        <v>0</v>
      </c>
      <c r="AO1046">
        <v>20.0865947353831</v>
      </c>
      <c r="AP1046">
        <v>23.2487157575758</v>
      </c>
      <c r="AQ1046">
        <v>0.000381775056628958</v>
      </c>
      <c r="AR1046">
        <v>77.468627987597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6</v>
      </c>
      <c r="BC1046">
        <v>0.5</v>
      </c>
      <c r="BD1046" t="s">
        <v>355</v>
      </c>
      <c r="BE1046">
        <v>2</v>
      </c>
      <c r="BF1046" t="b">
        <v>1</v>
      </c>
      <c r="BG1046">
        <v>1657134340.71429</v>
      </c>
      <c r="BH1046">
        <v>1500.29857142857</v>
      </c>
      <c r="BI1046">
        <v>1549.77821428571</v>
      </c>
      <c r="BJ1046">
        <v>23.2317428571429</v>
      </c>
      <c r="BK1046">
        <v>20.0865357142857</v>
      </c>
      <c r="BL1046">
        <v>1482.90285714286</v>
      </c>
      <c r="BM1046">
        <v>23.0385821428571</v>
      </c>
      <c r="BN1046">
        <v>500.001107142857</v>
      </c>
      <c r="BO1046">
        <v>73.8838964285714</v>
      </c>
      <c r="BP1046">
        <v>0.056679275</v>
      </c>
      <c r="BQ1046">
        <v>26.4230428571429</v>
      </c>
      <c r="BR1046">
        <v>27.3730178571429</v>
      </c>
      <c r="BS1046">
        <v>999.9</v>
      </c>
      <c r="BT1046">
        <v>0</v>
      </c>
      <c r="BU1046">
        <v>0</v>
      </c>
      <c r="BV1046">
        <v>9990</v>
      </c>
      <c r="BW1046">
        <v>0</v>
      </c>
      <c r="BX1046">
        <v>1503.16678571429</v>
      </c>
      <c r="BY1046">
        <v>-49.479375</v>
      </c>
      <c r="BZ1046">
        <v>1535.9825</v>
      </c>
      <c r="CA1046">
        <v>1581.54607142857</v>
      </c>
      <c r="CB1046">
        <v>3.14520785714286</v>
      </c>
      <c r="CC1046">
        <v>1549.77821428571</v>
      </c>
      <c r="CD1046">
        <v>20.0865357142857</v>
      </c>
      <c r="CE1046">
        <v>1.71645035714286</v>
      </c>
      <c r="CF1046">
        <v>1.48407142857143</v>
      </c>
      <c r="CG1046">
        <v>15.046025</v>
      </c>
      <c r="CH1046">
        <v>12.8050321428571</v>
      </c>
      <c r="CI1046">
        <v>2000.00178571429</v>
      </c>
      <c r="CJ1046">
        <v>0.979999642857143</v>
      </c>
      <c r="CK1046">
        <v>0.0200005357142857</v>
      </c>
      <c r="CL1046">
        <v>0</v>
      </c>
      <c r="CM1046">
        <v>2.27336785714286</v>
      </c>
      <c r="CN1046">
        <v>0</v>
      </c>
      <c r="CO1046">
        <v>7856.27464285714</v>
      </c>
      <c r="CP1046">
        <v>17300.1714285714</v>
      </c>
      <c r="CQ1046">
        <v>46.6537857142857</v>
      </c>
      <c r="CR1046">
        <v>47.6915357142857</v>
      </c>
      <c r="CS1046">
        <v>46.5597857142857</v>
      </c>
      <c r="CT1046">
        <v>46.10925</v>
      </c>
      <c r="CU1046">
        <v>45.455</v>
      </c>
      <c r="CV1046">
        <v>1960.00035714286</v>
      </c>
      <c r="CW1046">
        <v>40.0014285714286</v>
      </c>
      <c r="CX1046">
        <v>0</v>
      </c>
      <c r="CY1046">
        <v>1657134328.9</v>
      </c>
      <c r="CZ1046">
        <v>0</v>
      </c>
      <c r="DA1046">
        <v>0</v>
      </c>
      <c r="DB1046" t="s">
        <v>356</v>
      </c>
      <c r="DC1046">
        <v>1656081770.5</v>
      </c>
      <c r="DD1046">
        <v>1655399214.6</v>
      </c>
      <c r="DE1046">
        <v>0</v>
      </c>
      <c r="DF1046">
        <v>0.134</v>
      </c>
      <c r="DG1046">
        <v>-0.06</v>
      </c>
      <c r="DH1046">
        <v>9.331</v>
      </c>
      <c r="DI1046">
        <v>0.511</v>
      </c>
      <c r="DJ1046">
        <v>421</v>
      </c>
      <c r="DK1046">
        <v>25</v>
      </c>
      <c r="DL1046">
        <v>1.93</v>
      </c>
      <c r="DM1046">
        <v>0.15</v>
      </c>
      <c r="DN1046">
        <v>-49.3698024390244</v>
      </c>
      <c r="DO1046">
        <v>0.331264808362305</v>
      </c>
      <c r="DP1046">
        <v>0.584990648450502</v>
      </c>
      <c r="DQ1046">
        <v>0</v>
      </c>
      <c r="DR1046">
        <v>3.13623829268293</v>
      </c>
      <c r="DS1046">
        <v>0.16798055749129</v>
      </c>
      <c r="DT1046">
        <v>0.0232309873904199</v>
      </c>
      <c r="DU1046">
        <v>0</v>
      </c>
      <c r="DV1046">
        <v>0</v>
      </c>
      <c r="DW1046">
        <v>2</v>
      </c>
      <c r="DX1046" t="s">
        <v>367</v>
      </c>
      <c r="DY1046">
        <v>2.96563</v>
      </c>
      <c r="DZ1046">
        <v>2.7107</v>
      </c>
      <c r="EA1046">
        <v>0.175852</v>
      </c>
      <c r="EB1046">
        <v>0.180295</v>
      </c>
      <c r="EC1046">
        <v>0.0822519</v>
      </c>
      <c r="ED1046">
        <v>0.0745746</v>
      </c>
      <c r="EE1046">
        <v>31778.5</v>
      </c>
      <c r="EF1046">
        <v>34531.8</v>
      </c>
      <c r="EG1046">
        <v>34993.6</v>
      </c>
      <c r="EH1046">
        <v>38263</v>
      </c>
      <c r="EI1046">
        <v>45640.4</v>
      </c>
      <c r="EJ1046">
        <v>51166.1</v>
      </c>
      <c r="EK1046">
        <v>54806.8</v>
      </c>
      <c r="EL1046">
        <v>61402.1</v>
      </c>
      <c r="EM1046">
        <v>1.883</v>
      </c>
      <c r="EN1046">
        <v>2.0214</v>
      </c>
      <c r="EO1046">
        <v>0.0340044</v>
      </c>
      <c r="EP1046">
        <v>0</v>
      </c>
      <c r="EQ1046">
        <v>26.8363</v>
      </c>
      <c r="ER1046">
        <v>999.9</v>
      </c>
      <c r="ES1046">
        <v>33.634</v>
      </c>
      <c r="ET1046">
        <v>39.871</v>
      </c>
      <c r="EU1046">
        <v>33.5189</v>
      </c>
      <c r="EV1046">
        <v>55.5435</v>
      </c>
      <c r="EW1046">
        <v>35.3806</v>
      </c>
      <c r="EX1046">
        <v>2</v>
      </c>
      <c r="EY1046">
        <v>0.654593</v>
      </c>
      <c r="EZ1046">
        <v>9.28105</v>
      </c>
      <c r="FA1046">
        <v>19.9218</v>
      </c>
      <c r="FB1046">
        <v>5.19812</v>
      </c>
      <c r="FC1046">
        <v>12.0123</v>
      </c>
      <c r="FD1046">
        <v>4.9756</v>
      </c>
      <c r="FE1046">
        <v>3.294</v>
      </c>
      <c r="FF1046">
        <v>9999</v>
      </c>
      <c r="FG1046">
        <v>9999</v>
      </c>
      <c r="FH1046">
        <v>9999</v>
      </c>
      <c r="FI1046">
        <v>554.6</v>
      </c>
      <c r="FJ1046">
        <v>1.8631</v>
      </c>
      <c r="FK1046">
        <v>1.86783</v>
      </c>
      <c r="FL1046">
        <v>1.86749</v>
      </c>
      <c r="FM1046">
        <v>1.86874</v>
      </c>
      <c r="FN1046">
        <v>1.86951</v>
      </c>
      <c r="FO1046">
        <v>1.86554</v>
      </c>
      <c r="FP1046">
        <v>1.86655</v>
      </c>
      <c r="FQ1046">
        <v>1.86798</v>
      </c>
      <c r="FR1046">
        <v>5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17.57</v>
      </c>
      <c r="GF1046">
        <v>0.1932</v>
      </c>
      <c r="GG1046">
        <v>5.21543574155078</v>
      </c>
      <c r="GH1046">
        <v>0.0100486214095962</v>
      </c>
      <c r="GI1046">
        <v>-1.74255938316833e-06</v>
      </c>
      <c r="GJ1046">
        <v>3.40457676646056e-10</v>
      </c>
      <c r="GK1046">
        <v>0.193157098174064</v>
      </c>
      <c r="GL1046">
        <v>0</v>
      </c>
      <c r="GM1046">
        <v>0</v>
      </c>
      <c r="GN1046">
        <v>0</v>
      </c>
      <c r="GO1046">
        <v>-4</v>
      </c>
      <c r="GP1046">
        <v>2214</v>
      </c>
      <c r="GQ1046">
        <v>1</v>
      </c>
      <c r="GR1046">
        <v>18</v>
      </c>
      <c r="GS1046">
        <v>17543</v>
      </c>
      <c r="GT1046">
        <v>28918.9</v>
      </c>
      <c r="GU1046">
        <v>3.7793</v>
      </c>
      <c r="GV1046">
        <v>2.64648</v>
      </c>
      <c r="GW1046">
        <v>2.24854</v>
      </c>
      <c r="GX1046">
        <v>2.73071</v>
      </c>
      <c r="GY1046">
        <v>1.99585</v>
      </c>
      <c r="GZ1046">
        <v>2.38403</v>
      </c>
      <c r="HA1046">
        <v>42.4304</v>
      </c>
      <c r="HB1046">
        <v>13.8606</v>
      </c>
      <c r="HC1046">
        <v>18</v>
      </c>
      <c r="HD1046">
        <v>500.693</v>
      </c>
      <c r="HE1046">
        <v>596.831</v>
      </c>
      <c r="HF1046">
        <v>16.2665</v>
      </c>
      <c r="HG1046">
        <v>34.9729</v>
      </c>
      <c r="HH1046">
        <v>30.001</v>
      </c>
      <c r="HI1046">
        <v>34.827</v>
      </c>
      <c r="HJ1046">
        <v>34.7396</v>
      </c>
      <c r="HK1046">
        <v>75.5982</v>
      </c>
      <c r="HL1046">
        <v>35.6752</v>
      </c>
      <c r="HM1046">
        <v>0</v>
      </c>
      <c r="HN1046">
        <v>15.5537</v>
      </c>
      <c r="HO1046">
        <v>1589.61</v>
      </c>
      <c r="HP1046">
        <v>20.2386</v>
      </c>
      <c r="HQ1046">
        <v>101.592</v>
      </c>
      <c r="HR1046">
        <v>102.186</v>
      </c>
    </row>
    <row r="1047" spans="1:226">
      <c r="A1047">
        <v>1031</v>
      </c>
      <c r="B1047">
        <v>1657134353.5</v>
      </c>
      <c r="C1047">
        <v>14320.9000000954</v>
      </c>
      <c r="D1047" t="s">
        <v>2429</v>
      </c>
      <c r="E1047" t="s">
        <v>2430</v>
      </c>
      <c r="F1047">
        <v>5</v>
      </c>
      <c r="G1047" t="s">
        <v>2244</v>
      </c>
      <c r="H1047" t="s">
        <v>354</v>
      </c>
      <c r="I1047">
        <v>1657134346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1613.72505713264</v>
      </c>
      <c r="AK1047">
        <v>1577.31593939394</v>
      </c>
      <c r="AL1047">
        <v>3.35025381742731</v>
      </c>
      <c r="AM1047">
        <v>66.8954142111081</v>
      </c>
      <c r="AN1047">
        <f>(AP1047 - AO1047 + BO1047*1E3/(8.314*(BQ1047+273.15)) * AR1047/BN1047 * AQ1047) * BN1047/(100*BB1047) * 1000/(1000 - AP1047)</f>
        <v>0</v>
      </c>
      <c r="AO1047">
        <v>20.1284094872784</v>
      </c>
      <c r="AP1047">
        <v>23.2679896969697</v>
      </c>
      <c r="AQ1047">
        <v>0.00633393632113563</v>
      </c>
      <c r="AR1047">
        <v>77.468627987597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6</v>
      </c>
      <c r="BC1047">
        <v>0.5</v>
      </c>
      <c r="BD1047" t="s">
        <v>355</v>
      </c>
      <c r="BE1047">
        <v>2</v>
      </c>
      <c r="BF1047" t="b">
        <v>1</v>
      </c>
      <c r="BG1047">
        <v>1657134346</v>
      </c>
      <c r="BH1047">
        <v>1517.75777777778</v>
      </c>
      <c r="BI1047">
        <v>1567.04925925926</v>
      </c>
      <c r="BJ1047">
        <v>23.2461</v>
      </c>
      <c r="BK1047">
        <v>20.1069407407407</v>
      </c>
      <c r="BL1047">
        <v>1500.23814814815</v>
      </c>
      <c r="BM1047">
        <v>23.0529444444444</v>
      </c>
      <c r="BN1047">
        <v>500.013925925926</v>
      </c>
      <c r="BO1047">
        <v>73.8839296296296</v>
      </c>
      <c r="BP1047">
        <v>0.056706837037037</v>
      </c>
      <c r="BQ1047">
        <v>26.4411962962963</v>
      </c>
      <c r="BR1047">
        <v>27.3902888888889</v>
      </c>
      <c r="BS1047">
        <v>999.9</v>
      </c>
      <c r="BT1047">
        <v>0</v>
      </c>
      <c r="BU1047">
        <v>0</v>
      </c>
      <c r="BV1047">
        <v>9982.40740740741</v>
      </c>
      <c r="BW1047">
        <v>0</v>
      </c>
      <c r="BX1047">
        <v>1502.38592592593</v>
      </c>
      <c r="BY1047">
        <v>-49.2927481481482</v>
      </c>
      <c r="BZ1047">
        <v>1553.87888888889</v>
      </c>
      <c r="CA1047">
        <v>1599.20481481481</v>
      </c>
      <c r="CB1047">
        <v>3.13915888888889</v>
      </c>
      <c r="CC1047">
        <v>1567.04925925926</v>
      </c>
      <c r="CD1047">
        <v>20.1069407407407</v>
      </c>
      <c r="CE1047">
        <v>1.71751333333333</v>
      </c>
      <c r="CF1047">
        <v>1.48558074074074</v>
      </c>
      <c r="CG1047">
        <v>15.055637037037</v>
      </c>
      <c r="CH1047">
        <v>12.820537037037</v>
      </c>
      <c r="CI1047">
        <v>1999.99037037037</v>
      </c>
      <c r="CJ1047">
        <v>0.979999777777778</v>
      </c>
      <c r="CK1047">
        <v>0.0200003962962963</v>
      </c>
      <c r="CL1047">
        <v>0</v>
      </c>
      <c r="CM1047">
        <v>2.3397962962963</v>
      </c>
      <c r="CN1047">
        <v>0</v>
      </c>
      <c r="CO1047">
        <v>7852.69111111111</v>
      </c>
      <c r="CP1047">
        <v>17300.0592592593</v>
      </c>
      <c r="CQ1047">
        <v>46.6755185185185</v>
      </c>
      <c r="CR1047">
        <v>47.715</v>
      </c>
      <c r="CS1047">
        <v>46.5666666666666</v>
      </c>
      <c r="CT1047">
        <v>46.1456666666667</v>
      </c>
      <c r="CU1047">
        <v>45.4766666666667</v>
      </c>
      <c r="CV1047">
        <v>1959.98925925926</v>
      </c>
      <c r="CW1047">
        <v>40.0011111111111</v>
      </c>
      <c r="CX1047">
        <v>0</v>
      </c>
      <c r="CY1047">
        <v>1657134333.7</v>
      </c>
      <c r="CZ1047">
        <v>0</v>
      </c>
      <c r="DA1047">
        <v>0</v>
      </c>
      <c r="DB1047" t="s">
        <v>356</v>
      </c>
      <c r="DC1047">
        <v>1656081770.5</v>
      </c>
      <c r="DD1047">
        <v>1655399214.6</v>
      </c>
      <c r="DE1047">
        <v>0</v>
      </c>
      <c r="DF1047">
        <v>0.134</v>
      </c>
      <c r="DG1047">
        <v>-0.06</v>
      </c>
      <c r="DH1047">
        <v>9.331</v>
      </c>
      <c r="DI1047">
        <v>0.511</v>
      </c>
      <c r="DJ1047">
        <v>421</v>
      </c>
      <c r="DK1047">
        <v>25</v>
      </c>
      <c r="DL1047">
        <v>1.93</v>
      </c>
      <c r="DM1047">
        <v>0.15</v>
      </c>
      <c r="DN1047">
        <v>-49.4434512195122</v>
      </c>
      <c r="DO1047">
        <v>2.16656027874558</v>
      </c>
      <c r="DP1047">
        <v>0.499254831612831</v>
      </c>
      <c r="DQ1047">
        <v>0</v>
      </c>
      <c r="DR1047">
        <v>3.13963951219512</v>
      </c>
      <c r="DS1047">
        <v>-0.0866496167247398</v>
      </c>
      <c r="DT1047">
        <v>0.0201115976674569</v>
      </c>
      <c r="DU1047">
        <v>1</v>
      </c>
      <c r="DV1047">
        <v>1</v>
      </c>
      <c r="DW1047">
        <v>2</v>
      </c>
      <c r="DX1047" t="s">
        <v>357</v>
      </c>
      <c r="DY1047">
        <v>2.96551</v>
      </c>
      <c r="DZ1047">
        <v>2.71036</v>
      </c>
      <c r="EA1047">
        <v>0.176986</v>
      </c>
      <c r="EB1047">
        <v>0.181445</v>
      </c>
      <c r="EC1047">
        <v>0.082301</v>
      </c>
      <c r="ED1047">
        <v>0.0748282</v>
      </c>
      <c r="EE1047">
        <v>31733.8</v>
      </c>
      <c r="EF1047">
        <v>34482.1</v>
      </c>
      <c r="EG1047">
        <v>34992.6</v>
      </c>
      <c r="EH1047">
        <v>38261.8</v>
      </c>
      <c r="EI1047">
        <v>45637.5</v>
      </c>
      <c r="EJ1047">
        <v>51150.9</v>
      </c>
      <c r="EK1047">
        <v>54806.2</v>
      </c>
      <c r="EL1047">
        <v>61400.7</v>
      </c>
      <c r="EM1047">
        <v>1.8828</v>
      </c>
      <c r="EN1047">
        <v>2.021</v>
      </c>
      <c r="EO1047">
        <v>0.0340044</v>
      </c>
      <c r="EP1047">
        <v>0</v>
      </c>
      <c r="EQ1047">
        <v>26.8581</v>
      </c>
      <c r="ER1047">
        <v>999.9</v>
      </c>
      <c r="ES1047">
        <v>33.634</v>
      </c>
      <c r="ET1047">
        <v>39.871</v>
      </c>
      <c r="EU1047">
        <v>33.5174</v>
      </c>
      <c r="EV1047">
        <v>55.5235</v>
      </c>
      <c r="EW1047">
        <v>35.3806</v>
      </c>
      <c r="EX1047">
        <v>2</v>
      </c>
      <c r="EY1047">
        <v>0.655711</v>
      </c>
      <c r="EZ1047">
        <v>9.28105</v>
      </c>
      <c r="FA1047">
        <v>19.9218</v>
      </c>
      <c r="FB1047">
        <v>5.19932</v>
      </c>
      <c r="FC1047">
        <v>12.0111</v>
      </c>
      <c r="FD1047">
        <v>4.976</v>
      </c>
      <c r="FE1047">
        <v>3.294</v>
      </c>
      <c r="FF1047">
        <v>9999</v>
      </c>
      <c r="FG1047">
        <v>9999</v>
      </c>
      <c r="FH1047">
        <v>9999</v>
      </c>
      <c r="FI1047">
        <v>554.6</v>
      </c>
      <c r="FJ1047">
        <v>1.8631</v>
      </c>
      <c r="FK1047">
        <v>1.8678</v>
      </c>
      <c r="FL1047">
        <v>1.86752</v>
      </c>
      <c r="FM1047">
        <v>1.86874</v>
      </c>
      <c r="FN1047">
        <v>1.86951</v>
      </c>
      <c r="FO1047">
        <v>1.86554</v>
      </c>
      <c r="FP1047">
        <v>1.86652</v>
      </c>
      <c r="FQ1047">
        <v>1.86798</v>
      </c>
      <c r="FR1047">
        <v>5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17.69</v>
      </c>
      <c r="GF1047">
        <v>0.1932</v>
      </c>
      <c r="GG1047">
        <v>5.21543574155078</v>
      </c>
      <c r="GH1047">
        <v>0.0100486214095962</v>
      </c>
      <c r="GI1047">
        <v>-1.74255938316833e-06</v>
      </c>
      <c r="GJ1047">
        <v>3.40457676646056e-10</v>
      </c>
      <c r="GK1047">
        <v>0.193157098174064</v>
      </c>
      <c r="GL1047">
        <v>0</v>
      </c>
      <c r="GM1047">
        <v>0</v>
      </c>
      <c r="GN1047">
        <v>0</v>
      </c>
      <c r="GO1047">
        <v>-4</v>
      </c>
      <c r="GP1047">
        <v>2214</v>
      </c>
      <c r="GQ1047">
        <v>1</v>
      </c>
      <c r="GR1047">
        <v>18</v>
      </c>
      <c r="GS1047">
        <v>17543</v>
      </c>
      <c r="GT1047">
        <v>28919</v>
      </c>
      <c r="GU1047">
        <v>3.80737</v>
      </c>
      <c r="GV1047">
        <v>2.64282</v>
      </c>
      <c r="GW1047">
        <v>2.24854</v>
      </c>
      <c r="GX1047">
        <v>2.72949</v>
      </c>
      <c r="GY1047">
        <v>1.99585</v>
      </c>
      <c r="GZ1047">
        <v>2.37671</v>
      </c>
      <c r="HA1047">
        <v>42.4304</v>
      </c>
      <c r="HB1047">
        <v>13.8518</v>
      </c>
      <c r="HC1047">
        <v>18</v>
      </c>
      <c r="HD1047">
        <v>500.605</v>
      </c>
      <c r="HE1047">
        <v>596.576</v>
      </c>
      <c r="HF1047">
        <v>16.2933</v>
      </c>
      <c r="HG1047">
        <v>34.9812</v>
      </c>
      <c r="HH1047">
        <v>30.0012</v>
      </c>
      <c r="HI1047">
        <v>34.8334</v>
      </c>
      <c r="HJ1047">
        <v>34.7458</v>
      </c>
      <c r="HK1047">
        <v>76.1759</v>
      </c>
      <c r="HL1047">
        <v>35.4039</v>
      </c>
      <c r="HM1047">
        <v>0</v>
      </c>
      <c r="HN1047">
        <v>15.5626</v>
      </c>
      <c r="HO1047">
        <v>1609.82</v>
      </c>
      <c r="HP1047">
        <v>20.2553</v>
      </c>
      <c r="HQ1047">
        <v>101.59</v>
      </c>
      <c r="HR1047">
        <v>102.183</v>
      </c>
    </row>
    <row r="1048" spans="1:226">
      <c r="A1048">
        <v>1032</v>
      </c>
      <c r="B1048">
        <v>1657134358.5</v>
      </c>
      <c r="C1048">
        <v>14325.9000000954</v>
      </c>
      <c r="D1048" t="s">
        <v>2431</v>
      </c>
      <c r="E1048" t="s">
        <v>2432</v>
      </c>
      <c r="F1048">
        <v>5</v>
      </c>
      <c r="G1048" t="s">
        <v>2244</v>
      </c>
      <c r="H1048" t="s">
        <v>354</v>
      </c>
      <c r="I1048">
        <v>1657134350.71429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1631.45572071768</v>
      </c>
      <c r="AK1048">
        <v>1594.45642424242</v>
      </c>
      <c r="AL1048">
        <v>3.46133599799771</v>
      </c>
      <c r="AM1048">
        <v>66.8954142111081</v>
      </c>
      <c r="AN1048">
        <f>(AP1048 - AO1048 + BO1048*1E3/(8.314*(BQ1048+273.15)) * AR1048/BN1048 * AQ1048) * BN1048/(100*BB1048) * 1000/(1000 - AP1048)</f>
        <v>0</v>
      </c>
      <c r="AO1048">
        <v>20.2534863655374</v>
      </c>
      <c r="AP1048">
        <v>23.3180660606061</v>
      </c>
      <c r="AQ1048">
        <v>0.0138534192597553</v>
      </c>
      <c r="AR1048">
        <v>77.468627987597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6</v>
      </c>
      <c r="BC1048">
        <v>0.5</v>
      </c>
      <c r="BD1048" t="s">
        <v>355</v>
      </c>
      <c r="BE1048">
        <v>2</v>
      </c>
      <c r="BF1048" t="b">
        <v>1</v>
      </c>
      <c r="BG1048">
        <v>1657134350.71429</v>
      </c>
      <c r="BH1048">
        <v>1533.21857142857</v>
      </c>
      <c r="BI1048">
        <v>1582.72107142857</v>
      </c>
      <c r="BJ1048">
        <v>23.266325</v>
      </c>
      <c r="BK1048">
        <v>20.1647785714286</v>
      </c>
      <c r="BL1048">
        <v>1515.59071428571</v>
      </c>
      <c r="BM1048">
        <v>23.073175</v>
      </c>
      <c r="BN1048">
        <v>499.98</v>
      </c>
      <c r="BO1048">
        <v>73.8835821428572</v>
      </c>
      <c r="BP1048">
        <v>0.0567338107142857</v>
      </c>
      <c r="BQ1048">
        <v>26.4547392857143</v>
      </c>
      <c r="BR1048">
        <v>27.4048392857143</v>
      </c>
      <c r="BS1048">
        <v>999.9</v>
      </c>
      <c r="BT1048">
        <v>0</v>
      </c>
      <c r="BU1048">
        <v>0</v>
      </c>
      <c r="BV1048">
        <v>9988.57142857143</v>
      </c>
      <c r="BW1048">
        <v>0</v>
      </c>
      <c r="BX1048">
        <v>1502.39821428571</v>
      </c>
      <c r="BY1048">
        <v>-49.5032964285714</v>
      </c>
      <c r="BZ1048">
        <v>1569.74142857143</v>
      </c>
      <c r="CA1048">
        <v>1615.29428571429</v>
      </c>
      <c r="CB1048">
        <v>3.10154571428571</v>
      </c>
      <c r="CC1048">
        <v>1582.72107142857</v>
      </c>
      <c r="CD1048">
        <v>20.1647785714286</v>
      </c>
      <c r="CE1048">
        <v>1.71900035714286</v>
      </c>
      <c r="CF1048">
        <v>1.48984785714286</v>
      </c>
      <c r="CG1048">
        <v>15.0690785714286</v>
      </c>
      <c r="CH1048">
        <v>12.8642821428571</v>
      </c>
      <c r="CI1048">
        <v>1999.98642857143</v>
      </c>
      <c r="CJ1048">
        <v>0.979999857142857</v>
      </c>
      <c r="CK1048">
        <v>0.0200003142857143</v>
      </c>
      <c r="CL1048">
        <v>0</v>
      </c>
      <c r="CM1048">
        <v>2.31151071428571</v>
      </c>
      <c r="CN1048">
        <v>0</v>
      </c>
      <c r="CO1048">
        <v>7850.2075</v>
      </c>
      <c r="CP1048">
        <v>17300.0392857143</v>
      </c>
      <c r="CQ1048">
        <v>46.6803571428571</v>
      </c>
      <c r="CR1048">
        <v>47.73425</v>
      </c>
      <c r="CS1048">
        <v>46.57775</v>
      </c>
      <c r="CT1048">
        <v>46.1648571428571</v>
      </c>
      <c r="CU1048">
        <v>45.4955</v>
      </c>
      <c r="CV1048">
        <v>1959.98535714286</v>
      </c>
      <c r="CW1048">
        <v>40.0010714285714</v>
      </c>
      <c r="CX1048">
        <v>0</v>
      </c>
      <c r="CY1048">
        <v>1657134339.1</v>
      </c>
      <c r="CZ1048">
        <v>0</v>
      </c>
      <c r="DA1048">
        <v>0</v>
      </c>
      <c r="DB1048" t="s">
        <v>356</v>
      </c>
      <c r="DC1048">
        <v>1656081770.5</v>
      </c>
      <c r="DD1048">
        <v>1655399214.6</v>
      </c>
      <c r="DE1048">
        <v>0</v>
      </c>
      <c r="DF1048">
        <v>0.134</v>
      </c>
      <c r="DG1048">
        <v>-0.06</v>
      </c>
      <c r="DH1048">
        <v>9.331</v>
      </c>
      <c r="DI1048">
        <v>0.511</v>
      </c>
      <c r="DJ1048">
        <v>421</v>
      </c>
      <c r="DK1048">
        <v>25</v>
      </c>
      <c r="DL1048">
        <v>1.93</v>
      </c>
      <c r="DM1048">
        <v>0.15</v>
      </c>
      <c r="DN1048">
        <v>-49.4898926829268</v>
      </c>
      <c r="DO1048">
        <v>-0.67312682926848</v>
      </c>
      <c r="DP1048">
        <v>0.540226841871234</v>
      </c>
      <c r="DQ1048">
        <v>0</v>
      </c>
      <c r="DR1048">
        <v>3.12058731707317</v>
      </c>
      <c r="DS1048">
        <v>-0.385157351916371</v>
      </c>
      <c r="DT1048">
        <v>0.0455281822677645</v>
      </c>
      <c r="DU1048">
        <v>0</v>
      </c>
      <c r="DV1048">
        <v>0</v>
      </c>
      <c r="DW1048">
        <v>2</v>
      </c>
      <c r="DX1048" t="s">
        <v>367</v>
      </c>
      <c r="DY1048">
        <v>2.96591</v>
      </c>
      <c r="DZ1048">
        <v>2.71118</v>
      </c>
      <c r="EA1048">
        <v>0.178155</v>
      </c>
      <c r="EB1048">
        <v>0.182602</v>
      </c>
      <c r="EC1048">
        <v>0.0824304</v>
      </c>
      <c r="ED1048">
        <v>0.0749187</v>
      </c>
      <c r="EE1048">
        <v>31688.1</v>
      </c>
      <c r="EF1048">
        <v>34432.1</v>
      </c>
      <c r="EG1048">
        <v>34992.1</v>
      </c>
      <c r="EH1048">
        <v>38260.6</v>
      </c>
      <c r="EI1048">
        <v>45630.1</v>
      </c>
      <c r="EJ1048">
        <v>51145.6</v>
      </c>
      <c r="EK1048">
        <v>54805</v>
      </c>
      <c r="EL1048">
        <v>61400.3</v>
      </c>
      <c r="EM1048">
        <v>1.8836</v>
      </c>
      <c r="EN1048">
        <v>2.0208</v>
      </c>
      <c r="EO1048">
        <v>0.0326633</v>
      </c>
      <c r="EP1048">
        <v>0</v>
      </c>
      <c r="EQ1048">
        <v>26.8841</v>
      </c>
      <c r="ER1048">
        <v>999.9</v>
      </c>
      <c r="ES1048">
        <v>33.634</v>
      </c>
      <c r="ET1048">
        <v>39.881</v>
      </c>
      <c r="EU1048">
        <v>33.5381</v>
      </c>
      <c r="EV1048">
        <v>55.6535</v>
      </c>
      <c r="EW1048">
        <v>35.3566</v>
      </c>
      <c r="EX1048">
        <v>2</v>
      </c>
      <c r="EY1048">
        <v>0.656545</v>
      </c>
      <c r="EZ1048">
        <v>9.28105</v>
      </c>
      <c r="FA1048">
        <v>19.9214</v>
      </c>
      <c r="FB1048">
        <v>5.19812</v>
      </c>
      <c r="FC1048">
        <v>12.0123</v>
      </c>
      <c r="FD1048">
        <v>4.976</v>
      </c>
      <c r="FE1048">
        <v>3.294</v>
      </c>
      <c r="FF1048">
        <v>9999</v>
      </c>
      <c r="FG1048">
        <v>9999</v>
      </c>
      <c r="FH1048">
        <v>9999</v>
      </c>
      <c r="FI1048">
        <v>554.6</v>
      </c>
      <c r="FJ1048">
        <v>1.8631</v>
      </c>
      <c r="FK1048">
        <v>1.86777</v>
      </c>
      <c r="FL1048">
        <v>1.86752</v>
      </c>
      <c r="FM1048">
        <v>1.86874</v>
      </c>
      <c r="FN1048">
        <v>1.86951</v>
      </c>
      <c r="FO1048">
        <v>1.86554</v>
      </c>
      <c r="FP1048">
        <v>1.86652</v>
      </c>
      <c r="FQ1048">
        <v>1.86798</v>
      </c>
      <c r="FR1048">
        <v>5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17.81</v>
      </c>
      <c r="GF1048">
        <v>0.1931</v>
      </c>
      <c r="GG1048">
        <v>5.21543574155078</v>
      </c>
      <c r="GH1048">
        <v>0.0100486214095962</v>
      </c>
      <c r="GI1048">
        <v>-1.74255938316833e-06</v>
      </c>
      <c r="GJ1048">
        <v>3.40457676646056e-10</v>
      </c>
      <c r="GK1048">
        <v>0.193157098174064</v>
      </c>
      <c r="GL1048">
        <v>0</v>
      </c>
      <c r="GM1048">
        <v>0</v>
      </c>
      <c r="GN1048">
        <v>0</v>
      </c>
      <c r="GO1048">
        <v>-4</v>
      </c>
      <c r="GP1048">
        <v>2214</v>
      </c>
      <c r="GQ1048">
        <v>1</v>
      </c>
      <c r="GR1048">
        <v>18</v>
      </c>
      <c r="GS1048">
        <v>17543.1</v>
      </c>
      <c r="GT1048">
        <v>28919.1</v>
      </c>
      <c r="GU1048">
        <v>3.83789</v>
      </c>
      <c r="GV1048">
        <v>2.64771</v>
      </c>
      <c r="GW1048">
        <v>2.24854</v>
      </c>
      <c r="GX1048">
        <v>2.73071</v>
      </c>
      <c r="GY1048">
        <v>1.99585</v>
      </c>
      <c r="GZ1048">
        <v>2.32056</v>
      </c>
      <c r="HA1048">
        <v>42.4304</v>
      </c>
      <c r="HB1048">
        <v>13.8431</v>
      </c>
      <c r="HC1048">
        <v>18</v>
      </c>
      <c r="HD1048">
        <v>501.205</v>
      </c>
      <c r="HE1048">
        <v>596.508</v>
      </c>
      <c r="HF1048">
        <v>16.3251</v>
      </c>
      <c r="HG1048">
        <v>34.9953</v>
      </c>
      <c r="HH1048">
        <v>30.0011</v>
      </c>
      <c r="HI1048">
        <v>34.8403</v>
      </c>
      <c r="HJ1048">
        <v>34.7553</v>
      </c>
      <c r="HK1048">
        <v>76.7955</v>
      </c>
      <c r="HL1048">
        <v>35.4039</v>
      </c>
      <c r="HM1048">
        <v>0</v>
      </c>
      <c r="HN1048">
        <v>15.5799</v>
      </c>
      <c r="HO1048">
        <v>1623.31</v>
      </c>
      <c r="HP1048">
        <v>20.2438</v>
      </c>
      <c r="HQ1048">
        <v>101.588</v>
      </c>
      <c r="HR1048">
        <v>102.181</v>
      </c>
    </row>
    <row r="1049" spans="1:226">
      <c r="A1049">
        <v>1033</v>
      </c>
      <c r="B1049">
        <v>1657134363.5</v>
      </c>
      <c r="C1049">
        <v>14330.9000000954</v>
      </c>
      <c r="D1049" t="s">
        <v>2433</v>
      </c>
      <c r="E1049" t="s">
        <v>2434</v>
      </c>
      <c r="F1049">
        <v>5</v>
      </c>
      <c r="G1049" t="s">
        <v>2244</v>
      </c>
      <c r="H1049" t="s">
        <v>354</v>
      </c>
      <c r="I1049">
        <v>1657134356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1648.48766680575</v>
      </c>
      <c r="AK1049">
        <v>1611.71133333333</v>
      </c>
      <c r="AL1049">
        <v>3.40445692858665</v>
      </c>
      <c r="AM1049">
        <v>66.8954142111081</v>
      </c>
      <c r="AN1049">
        <f>(AP1049 - AO1049 + BO1049*1E3/(8.314*(BQ1049+273.15)) * AR1049/BN1049 * AQ1049) * BN1049/(100*BB1049) * 1000/(1000 - AP1049)</f>
        <v>0</v>
      </c>
      <c r="AO1049">
        <v>20.2588114989532</v>
      </c>
      <c r="AP1049">
        <v>23.3441066666667</v>
      </c>
      <c r="AQ1049">
        <v>0.00817657075031338</v>
      </c>
      <c r="AR1049">
        <v>77.468627987597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6</v>
      </c>
      <c r="BC1049">
        <v>0.5</v>
      </c>
      <c r="BD1049" t="s">
        <v>355</v>
      </c>
      <c r="BE1049">
        <v>2</v>
      </c>
      <c r="BF1049" t="b">
        <v>1</v>
      </c>
      <c r="BG1049">
        <v>1657134356</v>
      </c>
      <c r="BH1049">
        <v>1550.72</v>
      </c>
      <c r="BI1049">
        <v>1600.43444444444</v>
      </c>
      <c r="BJ1049">
        <v>23.2985037037037</v>
      </c>
      <c r="BK1049">
        <v>20.2184925925926</v>
      </c>
      <c r="BL1049">
        <v>1532.97</v>
      </c>
      <c r="BM1049">
        <v>23.1053555555556</v>
      </c>
      <c r="BN1049">
        <v>499.991037037037</v>
      </c>
      <c r="BO1049">
        <v>73.8840037037037</v>
      </c>
      <c r="BP1049">
        <v>0.0567333962962963</v>
      </c>
      <c r="BQ1049">
        <v>26.4692592592593</v>
      </c>
      <c r="BR1049">
        <v>27.4177814814815</v>
      </c>
      <c r="BS1049">
        <v>999.9</v>
      </c>
      <c r="BT1049">
        <v>0</v>
      </c>
      <c r="BU1049">
        <v>0</v>
      </c>
      <c r="BV1049">
        <v>9998.14814814815</v>
      </c>
      <c r="BW1049">
        <v>0</v>
      </c>
      <c r="BX1049">
        <v>1502.51333333333</v>
      </c>
      <c r="BY1049">
        <v>-49.7142296296296</v>
      </c>
      <c r="BZ1049">
        <v>1587.71296296296</v>
      </c>
      <c r="CA1049">
        <v>1633.46148148148</v>
      </c>
      <c r="CB1049">
        <v>3.08001407407407</v>
      </c>
      <c r="CC1049">
        <v>1600.43444444444</v>
      </c>
      <c r="CD1049">
        <v>20.2184925925926</v>
      </c>
      <c r="CE1049">
        <v>1.72138851851852</v>
      </c>
      <c r="CF1049">
        <v>1.49382481481481</v>
      </c>
      <c r="CG1049">
        <v>15.090637037037</v>
      </c>
      <c r="CH1049">
        <v>12.905037037037</v>
      </c>
      <c r="CI1049">
        <v>2000.01407407407</v>
      </c>
      <c r="CJ1049">
        <v>0.98</v>
      </c>
      <c r="CK1049">
        <v>0.0200001666666667</v>
      </c>
      <c r="CL1049">
        <v>0</v>
      </c>
      <c r="CM1049">
        <v>2.33404814814815</v>
      </c>
      <c r="CN1049">
        <v>0</v>
      </c>
      <c r="CO1049">
        <v>7847.76185185185</v>
      </c>
      <c r="CP1049">
        <v>17300.2740740741</v>
      </c>
      <c r="CQ1049">
        <v>46.6986666666667</v>
      </c>
      <c r="CR1049">
        <v>47.7660740740741</v>
      </c>
      <c r="CS1049">
        <v>46.5946666666667</v>
      </c>
      <c r="CT1049">
        <v>46.1986666666667</v>
      </c>
      <c r="CU1049">
        <v>45.5068888888889</v>
      </c>
      <c r="CV1049">
        <v>1960.01222222222</v>
      </c>
      <c r="CW1049">
        <v>40.0018518518519</v>
      </c>
      <c r="CX1049">
        <v>0</v>
      </c>
      <c r="CY1049">
        <v>1657134343.9</v>
      </c>
      <c r="CZ1049">
        <v>0</v>
      </c>
      <c r="DA1049">
        <v>0</v>
      </c>
      <c r="DB1049" t="s">
        <v>356</v>
      </c>
      <c r="DC1049">
        <v>1656081770.5</v>
      </c>
      <c r="DD1049">
        <v>1655399214.6</v>
      </c>
      <c r="DE1049">
        <v>0</v>
      </c>
      <c r="DF1049">
        <v>0.134</v>
      </c>
      <c r="DG1049">
        <v>-0.06</v>
      </c>
      <c r="DH1049">
        <v>9.331</v>
      </c>
      <c r="DI1049">
        <v>0.511</v>
      </c>
      <c r="DJ1049">
        <v>421</v>
      </c>
      <c r="DK1049">
        <v>25</v>
      </c>
      <c r="DL1049">
        <v>1.93</v>
      </c>
      <c r="DM1049">
        <v>0.15</v>
      </c>
      <c r="DN1049">
        <v>-49.6187756097561</v>
      </c>
      <c r="DO1049">
        <v>-2.88491080139364</v>
      </c>
      <c r="DP1049">
        <v>0.572476544958016</v>
      </c>
      <c r="DQ1049">
        <v>0</v>
      </c>
      <c r="DR1049">
        <v>3.09614512195122</v>
      </c>
      <c r="DS1049">
        <v>-0.314371567944257</v>
      </c>
      <c r="DT1049">
        <v>0.0421639126199663</v>
      </c>
      <c r="DU1049">
        <v>0</v>
      </c>
      <c r="DV1049">
        <v>0</v>
      </c>
      <c r="DW1049">
        <v>2</v>
      </c>
      <c r="DX1049" t="s">
        <v>367</v>
      </c>
      <c r="DY1049">
        <v>2.96582</v>
      </c>
      <c r="DZ1049">
        <v>2.71038</v>
      </c>
      <c r="EA1049">
        <v>0.179328</v>
      </c>
      <c r="EB1049">
        <v>0.183733</v>
      </c>
      <c r="EC1049">
        <v>0.0824818</v>
      </c>
      <c r="ED1049">
        <v>0.0749111</v>
      </c>
      <c r="EE1049">
        <v>31642.2</v>
      </c>
      <c r="EF1049">
        <v>34383.2</v>
      </c>
      <c r="EG1049">
        <v>34991.6</v>
      </c>
      <c r="EH1049">
        <v>38259.4</v>
      </c>
      <c r="EI1049">
        <v>45626.4</v>
      </c>
      <c r="EJ1049">
        <v>51144.3</v>
      </c>
      <c r="EK1049">
        <v>54803.6</v>
      </c>
      <c r="EL1049">
        <v>61398.1</v>
      </c>
      <c r="EM1049">
        <v>1.883</v>
      </c>
      <c r="EN1049">
        <v>2.0212</v>
      </c>
      <c r="EO1049">
        <v>0.0320673</v>
      </c>
      <c r="EP1049">
        <v>0</v>
      </c>
      <c r="EQ1049">
        <v>26.9082</v>
      </c>
      <c r="ER1049">
        <v>999.9</v>
      </c>
      <c r="ES1049">
        <v>33.61</v>
      </c>
      <c r="ET1049">
        <v>39.871</v>
      </c>
      <c r="EU1049">
        <v>33.4911</v>
      </c>
      <c r="EV1049">
        <v>55.4235</v>
      </c>
      <c r="EW1049">
        <v>35.3806</v>
      </c>
      <c r="EX1049">
        <v>2</v>
      </c>
      <c r="EY1049">
        <v>0.657805</v>
      </c>
      <c r="EZ1049">
        <v>9.28105</v>
      </c>
      <c r="FA1049">
        <v>19.9213</v>
      </c>
      <c r="FB1049">
        <v>5.19812</v>
      </c>
      <c r="FC1049">
        <v>12.0147</v>
      </c>
      <c r="FD1049">
        <v>4.9752</v>
      </c>
      <c r="FE1049">
        <v>3.294</v>
      </c>
      <c r="FF1049">
        <v>9999</v>
      </c>
      <c r="FG1049">
        <v>9999</v>
      </c>
      <c r="FH1049">
        <v>9999</v>
      </c>
      <c r="FI1049">
        <v>554.6</v>
      </c>
      <c r="FJ1049">
        <v>1.8631</v>
      </c>
      <c r="FK1049">
        <v>1.86783</v>
      </c>
      <c r="FL1049">
        <v>1.86752</v>
      </c>
      <c r="FM1049">
        <v>1.86874</v>
      </c>
      <c r="FN1049">
        <v>1.86951</v>
      </c>
      <c r="FO1049">
        <v>1.86554</v>
      </c>
      <c r="FP1049">
        <v>1.86658</v>
      </c>
      <c r="FQ1049">
        <v>1.86798</v>
      </c>
      <c r="FR1049">
        <v>5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17.93</v>
      </c>
      <c r="GF1049">
        <v>0.1932</v>
      </c>
      <c r="GG1049">
        <v>5.21543574155078</v>
      </c>
      <c r="GH1049">
        <v>0.0100486214095962</v>
      </c>
      <c r="GI1049">
        <v>-1.74255938316833e-06</v>
      </c>
      <c r="GJ1049">
        <v>3.40457676646056e-10</v>
      </c>
      <c r="GK1049">
        <v>0.193157098174064</v>
      </c>
      <c r="GL1049">
        <v>0</v>
      </c>
      <c r="GM1049">
        <v>0</v>
      </c>
      <c r="GN1049">
        <v>0</v>
      </c>
      <c r="GO1049">
        <v>-4</v>
      </c>
      <c r="GP1049">
        <v>2214</v>
      </c>
      <c r="GQ1049">
        <v>1</v>
      </c>
      <c r="GR1049">
        <v>18</v>
      </c>
      <c r="GS1049">
        <v>17543.2</v>
      </c>
      <c r="GT1049">
        <v>28919.1</v>
      </c>
      <c r="GU1049">
        <v>3.86597</v>
      </c>
      <c r="GV1049">
        <v>2.64526</v>
      </c>
      <c r="GW1049">
        <v>2.24854</v>
      </c>
      <c r="GX1049">
        <v>2.72949</v>
      </c>
      <c r="GY1049">
        <v>1.99585</v>
      </c>
      <c r="GZ1049">
        <v>2.36084</v>
      </c>
      <c r="HA1049">
        <v>42.4304</v>
      </c>
      <c r="HB1049">
        <v>13.8431</v>
      </c>
      <c r="HC1049">
        <v>18</v>
      </c>
      <c r="HD1049">
        <v>500.866</v>
      </c>
      <c r="HE1049">
        <v>596.882</v>
      </c>
      <c r="HF1049">
        <v>16.35</v>
      </c>
      <c r="HG1049">
        <v>35.0062</v>
      </c>
      <c r="HH1049">
        <v>30.0012</v>
      </c>
      <c r="HI1049">
        <v>34.8492</v>
      </c>
      <c r="HJ1049">
        <v>34.7616</v>
      </c>
      <c r="HK1049">
        <v>77.3532</v>
      </c>
      <c r="HL1049">
        <v>35.4039</v>
      </c>
      <c r="HM1049">
        <v>0</v>
      </c>
      <c r="HN1049">
        <v>15.6138</v>
      </c>
      <c r="HO1049">
        <v>1643.45</v>
      </c>
      <c r="HP1049">
        <v>20.2355</v>
      </c>
      <c r="HQ1049">
        <v>101.586</v>
      </c>
      <c r="HR1049">
        <v>102.178</v>
      </c>
    </row>
    <row r="1050" spans="1:226">
      <c r="A1050">
        <v>1034</v>
      </c>
      <c r="B1050">
        <v>1657134368.5</v>
      </c>
      <c r="C1050">
        <v>14335.9000000954</v>
      </c>
      <c r="D1050" t="s">
        <v>2435</v>
      </c>
      <c r="E1050" t="s">
        <v>2436</v>
      </c>
      <c r="F1050">
        <v>5</v>
      </c>
      <c r="G1050" t="s">
        <v>2244</v>
      </c>
      <c r="H1050" t="s">
        <v>354</v>
      </c>
      <c r="I1050">
        <v>1657134360.71429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1666.28663250112</v>
      </c>
      <c r="AK1050">
        <v>1629.01296969697</v>
      </c>
      <c r="AL1050">
        <v>3.43986552846308</v>
      </c>
      <c r="AM1050">
        <v>66.8954142111081</v>
      </c>
      <c r="AN1050">
        <f>(AP1050 - AO1050 + BO1050*1E3/(8.314*(BQ1050+273.15)) * AR1050/BN1050 * AQ1050) * BN1050/(100*BB1050) * 1000/(1000 - AP1050)</f>
        <v>0</v>
      </c>
      <c r="AO1050">
        <v>20.2555746324374</v>
      </c>
      <c r="AP1050">
        <v>23.3661642424242</v>
      </c>
      <c r="AQ1050">
        <v>0.00674948601811267</v>
      </c>
      <c r="AR1050">
        <v>77.468627987597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6</v>
      </c>
      <c r="BC1050">
        <v>0.5</v>
      </c>
      <c r="BD1050" t="s">
        <v>355</v>
      </c>
      <c r="BE1050">
        <v>2</v>
      </c>
      <c r="BF1050" t="b">
        <v>1</v>
      </c>
      <c r="BG1050">
        <v>1657134360.71429</v>
      </c>
      <c r="BH1050">
        <v>1566.50357142857</v>
      </c>
      <c r="BI1050">
        <v>1616.505</v>
      </c>
      <c r="BJ1050">
        <v>23.3279392857143</v>
      </c>
      <c r="BK1050">
        <v>20.2543857142857</v>
      </c>
      <c r="BL1050">
        <v>1548.64285714286</v>
      </c>
      <c r="BM1050">
        <v>23.1348</v>
      </c>
      <c r="BN1050">
        <v>499.971428571429</v>
      </c>
      <c r="BO1050">
        <v>73.8835321428571</v>
      </c>
      <c r="BP1050">
        <v>0.0567699714285714</v>
      </c>
      <c r="BQ1050">
        <v>26.4866714285714</v>
      </c>
      <c r="BR1050">
        <v>27.4338071428571</v>
      </c>
      <c r="BS1050">
        <v>999.9</v>
      </c>
      <c r="BT1050">
        <v>0</v>
      </c>
      <c r="BU1050">
        <v>0</v>
      </c>
      <c r="BV1050">
        <v>10004.1071428571</v>
      </c>
      <c r="BW1050">
        <v>0</v>
      </c>
      <c r="BX1050">
        <v>1502.96714285714</v>
      </c>
      <c r="BY1050">
        <v>-50.0009285714286</v>
      </c>
      <c r="BZ1050">
        <v>1603.92107142857</v>
      </c>
      <c r="CA1050">
        <v>1649.92321428571</v>
      </c>
      <c r="CB1050">
        <v>3.07356107142857</v>
      </c>
      <c r="CC1050">
        <v>1616.505</v>
      </c>
      <c r="CD1050">
        <v>20.2543857142857</v>
      </c>
      <c r="CE1050">
        <v>1.72355178571429</v>
      </c>
      <c r="CF1050">
        <v>1.49646678571429</v>
      </c>
      <c r="CG1050">
        <v>15.1101785714286</v>
      </c>
      <c r="CH1050">
        <v>12.9321</v>
      </c>
      <c r="CI1050">
        <v>1999.98571428571</v>
      </c>
      <c r="CJ1050">
        <v>0.979999964285714</v>
      </c>
      <c r="CK1050">
        <v>0.0200002035714286</v>
      </c>
      <c r="CL1050">
        <v>0</v>
      </c>
      <c r="CM1050">
        <v>2.33079285714286</v>
      </c>
      <c r="CN1050">
        <v>0</v>
      </c>
      <c r="CO1050">
        <v>7845.47392857143</v>
      </c>
      <c r="CP1050">
        <v>17300.0357142857</v>
      </c>
      <c r="CQ1050">
        <v>46.714</v>
      </c>
      <c r="CR1050">
        <v>47.7899285714286</v>
      </c>
      <c r="CS1050">
        <v>46.60925</v>
      </c>
      <c r="CT1050">
        <v>46.2185</v>
      </c>
      <c r="CU1050">
        <v>45.5265714285714</v>
      </c>
      <c r="CV1050">
        <v>1959.98428571429</v>
      </c>
      <c r="CW1050">
        <v>40.0014285714286</v>
      </c>
      <c r="CX1050">
        <v>0</v>
      </c>
      <c r="CY1050">
        <v>1657134348.7</v>
      </c>
      <c r="CZ1050">
        <v>0</v>
      </c>
      <c r="DA1050">
        <v>0</v>
      </c>
      <c r="DB1050" t="s">
        <v>356</v>
      </c>
      <c r="DC1050">
        <v>1656081770.5</v>
      </c>
      <c r="DD1050">
        <v>1655399214.6</v>
      </c>
      <c r="DE1050">
        <v>0</v>
      </c>
      <c r="DF1050">
        <v>0.134</v>
      </c>
      <c r="DG1050">
        <v>-0.06</v>
      </c>
      <c r="DH1050">
        <v>9.331</v>
      </c>
      <c r="DI1050">
        <v>0.511</v>
      </c>
      <c r="DJ1050">
        <v>421</v>
      </c>
      <c r="DK1050">
        <v>25</v>
      </c>
      <c r="DL1050">
        <v>1.93</v>
      </c>
      <c r="DM1050">
        <v>0.15</v>
      </c>
      <c r="DN1050">
        <v>-49.8214487804878</v>
      </c>
      <c r="DO1050">
        <v>-2.89282787456449</v>
      </c>
      <c r="DP1050">
        <v>0.553203649319547</v>
      </c>
      <c r="DQ1050">
        <v>0</v>
      </c>
      <c r="DR1050">
        <v>3.08551121951219</v>
      </c>
      <c r="DS1050">
        <v>-0.0805812543554092</v>
      </c>
      <c r="DT1050">
        <v>0.0316978634499753</v>
      </c>
      <c r="DU1050">
        <v>1</v>
      </c>
      <c r="DV1050">
        <v>1</v>
      </c>
      <c r="DW1050">
        <v>2</v>
      </c>
      <c r="DX1050" t="s">
        <v>357</v>
      </c>
      <c r="DY1050">
        <v>2.96568</v>
      </c>
      <c r="DZ1050">
        <v>2.71113</v>
      </c>
      <c r="EA1050">
        <v>0.180463</v>
      </c>
      <c r="EB1050">
        <v>0.184847</v>
      </c>
      <c r="EC1050">
        <v>0.0825251</v>
      </c>
      <c r="ED1050">
        <v>0.0748913</v>
      </c>
      <c r="EE1050">
        <v>31597.1</v>
      </c>
      <c r="EF1050">
        <v>34334.5</v>
      </c>
      <c r="EG1050">
        <v>34990.2</v>
      </c>
      <c r="EH1050">
        <v>38257.6</v>
      </c>
      <c r="EI1050">
        <v>45622.9</v>
      </c>
      <c r="EJ1050">
        <v>51142.4</v>
      </c>
      <c r="EK1050">
        <v>54801.9</v>
      </c>
      <c r="EL1050">
        <v>61394.6</v>
      </c>
      <c r="EM1050">
        <v>1.8828</v>
      </c>
      <c r="EN1050">
        <v>2.0212</v>
      </c>
      <c r="EO1050">
        <v>0.0341237</v>
      </c>
      <c r="EP1050">
        <v>0</v>
      </c>
      <c r="EQ1050">
        <v>26.932</v>
      </c>
      <c r="ER1050">
        <v>999.9</v>
      </c>
      <c r="ES1050">
        <v>33.61</v>
      </c>
      <c r="ET1050">
        <v>39.871</v>
      </c>
      <c r="EU1050">
        <v>33.493</v>
      </c>
      <c r="EV1050">
        <v>55.4635</v>
      </c>
      <c r="EW1050">
        <v>35.4327</v>
      </c>
      <c r="EX1050">
        <v>2</v>
      </c>
      <c r="EY1050">
        <v>0.659024</v>
      </c>
      <c r="EZ1050">
        <v>9.28105</v>
      </c>
      <c r="FA1050">
        <v>19.9216</v>
      </c>
      <c r="FB1050">
        <v>5.19932</v>
      </c>
      <c r="FC1050">
        <v>12.0123</v>
      </c>
      <c r="FD1050">
        <v>4.976</v>
      </c>
      <c r="FE1050">
        <v>3.294</v>
      </c>
      <c r="FF1050">
        <v>9999</v>
      </c>
      <c r="FG1050">
        <v>9999</v>
      </c>
      <c r="FH1050">
        <v>9999</v>
      </c>
      <c r="FI1050">
        <v>554.6</v>
      </c>
      <c r="FJ1050">
        <v>1.8631</v>
      </c>
      <c r="FK1050">
        <v>1.86771</v>
      </c>
      <c r="FL1050">
        <v>1.86752</v>
      </c>
      <c r="FM1050">
        <v>1.86874</v>
      </c>
      <c r="FN1050">
        <v>1.86951</v>
      </c>
      <c r="FO1050">
        <v>1.86554</v>
      </c>
      <c r="FP1050">
        <v>1.86649</v>
      </c>
      <c r="FQ1050">
        <v>1.86798</v>
      </c>
      <c r="FR1050">
        <v>5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18.04</v>
      </c>
      <c r="GF1050">
        <v>0.1931</v>
      </c>
      <c r="GG1050">
        <v>5.21543574155078</v>
      </c>
      <c r="GH1050">
        <v>0.0100486214095962</v>
      </c>
      <c r="GI1050">
        <v>-1.74255938316833e-06</v>
      </c>
      <c r="GJ1050">
        <v>3.40457676646056e-10</v>
      </c>
      <c r="GK1050">
        <v>0.193157098174064</v>
      </c>
      <c r="GL1050">
        <v>0</v>
      </c>
      <c r="GM1050">
        <v>0</v>
      </c>
      <c r="GN1050">
        <v>0</v>
      </c>
      <c r="GO1050">
        <v>-4</v>
      </c>
      <c r="GP1050">
        <v>2214</v>
      </c>
      <c r="GQ1050">
        <v>1</v>
      </c>
      <c r="GR1050">
        <v>18</v>
      </c>
      <c r="GS1050">
        <v>17543.3</v>
      </c>
      <c r="GT1050">
        <v>28919.2</v>
      </c>
      <c r="GU1050">
        <v>3.89771</v>
      </c>
      <c r="GV1050">
        <v>2.64893</v>
      </c>
      <c r="GW1050">
        <v>2.24854</v>
      </c>
      <c r="GX1050">
        <v>2.73071</v>
      </c>
      <c r="GY1050">
        <v>1.99585</v>
      </c>
      <c r="GZ1050">
        <v>2.34619</v>
      </c>
      <c r="HA1050">
        <v>42.4304</v>
      </c>
      <c r="HB1050">
        <v>13.8343</v>
      </c>
      <c r="HC1050">
        <v>18</v>
      </c>
      <c r="HD1050">
        <v>500.802</v>
      </c>
      <c r="HE1050">
        <v>596.971</v>
      </c>
      <c r="HF1050">
        <v>16.3833</v>
      </c>
      <c r="HG1050">
        <v>35.0177</v>
      </c>
      <c r="HH1050">
        <v>30.0012</v>
      </c>
      <c r="HI1050">
        <v>34.8587</v>
      </c>
      <c r="HJ1050">
        <v>34.771</v>
      </c>
      <c r="HK1050">
        <v>77.9789</v>
      </c>
      <c r="HL1050">
        <v>35.4039</v>
      </c>
      <c r="HM1050">
        <v>0</v>
      </c>
      <c r="HN1050">
        <v>15.6264</v>
      </c>
      <c r="HO1050">
        <v>1656.89</v>
      </c>
      <c r="HP1050">
        <v>20.323</v>
      </c>
      <c r="HQ1050">
        <v>101.582</v>
      </c>
      <c r="HR1050">
        <v>102.173</v>
      </c>
    </row>
    <row r="1051" spans="1:226">
      <c r="A1051">
        <v>1035</v>
      </c>
      <c r="B1051">
        <v>1657134373.5</v>
      </c>
      <c r="C1051">
        <v>14340.9000000954</v>
      </c>
      <c r="D1051" t="s">
        <v>2437</v>
      </c>
      <c r="E1051" t="s">
        <v>2438</v>
      </c>
      <c r="F1051">
        <v>5</v>
      </c>
      <c r="G1051" t="s">
        <v>2244</v>
      </c>
      <c r="H1051" t="s">
        <v>354</v>
      </c>
      <c r="I1051">
        <v>1657134366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1683.2656916635</v>
      </c>
      <c r="AK1051">
        <v>1646.27684848485</v>
      </c>
      <c r="AL1051">
        <v>3.48321197055397</v>
      </c>
      <c r="AM1051">
        <v>66.8954142111081</v>
      </c>
      <c r="AN1051">
        <f>(AP1051 - AO1051 + BO1051*1E3/(8.314*(BQ1051+273.15)) * AR1051/BN1051 * AQ1051) * BN1051/(100*BB1051) * 1000/(1000 - AP1051)</f>
        <v>0</v>
      </c>
      <c r="AO1051">
        <v>20.2495539195925</v>
      </c>
      <c r="AP1051">
        <v>23.3785345454545</v>
      </c>
      <c r="AQ1051">
        <v>0.0015639206367595</v>
      </c>
      <c r="AR1051">
        <v>77.468627987597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6</v>
      </c>
      <c r="BC1051">
        <v>0.5</v>
      </c>
      <c r="BD1051" t="s">
        <v>355</v>
      </c>
      <c r="BE1051">
        <v>2</v>
      </c>
      <c r="BF1051" t="b">
        <v>1</v>
      </c>
      <c r="BG1051">
        <v>1657134366</v>
      </c>
      <c r="BH1051">
        <v>1584.26296296296</v>
      </c>
      <c r="BI1051">
        <v>1634.29444444444</v>
      </c>
      <c r="BJ1051">
        <v>23.3549814814815</v>
      </c>
      <c r="BK1051">
        <v>20.2536333333333</v>
      </c>
      <c r="BL1051">
        <v>1566.27666666667</v>
      </c>
      <c r="BM1051">
        <v>23.1618444444444</v>
      </c>
      <c r="BN1051">
        <v>500.005222222222</v>
      </c>
      <c r="BO1051">
        <v>73.8834407407407</v>
      </c>
      <c r="BP1051">
        <v>0.0567270814814815</v>
      </c>
      <c r="BQ1051">
        <v>26.5076407407407</v>
      </c>
      <c r="BR1051">
        <v>27.4498074074074</v>
      </c>
      <c r="BS1051">
        <v>999.9</v>
      </c>
      <c r="BT1051">
        <v>0</v>
      </c>
      <c r="BU1051">
        <v>0</v>
      </c>
      <c r="BV1051">
        <v>10011.1111111111</v>
      </c>
      <c r="BW1051">
        <v>0</v>
      </c>
      <c r="BX1051">
        <v>1503.08888888889</v>
      </c>
      <c r="BY1051">
        <v>-50.0313148148148</v>
      </c>
      <c r="BZ1051">
        <v>1622.14925925926</v>
      </c>
      <c r="CA1051">
        <v>1668.07888888889</v>
      </c>
      <c r="CB1051">
        <v>3.10135888888889</v>
      </c>
      <c r="CC1051">
        <v>1634.29444444444</v>
      </c>
      <c r="CD1051">
        <v>20.2536333333333</v>
      </c>
      <c r="CE1051">
        <v>1.72554777777778</v>
      </c>
      <c r="CF1051">
        <v>1.49640851851852</v>
      </c>
      <c r="CG1051">
        <v>15.1281777777778</v>
      </c>
      <c r="CH1051">
        <v>12.9315074074074</v>
      </c>
      <c r="CI1051">
        <v>1999.96592592593</v>
      </c>
      <c r="CJ1051">
        <v>0.98</v>
      </c>
      <c r="CK1051">
        <v>0.0200001666666667</v>
      </c>
      <c r="CL1051">
        <v>0</v>
      </c>
      <c r="CM1051">
        <v>2.35483703703704</v>
      </c>
      <c r="CN1051">
        <v>0</v>
      </c>
      <c r="CO1051">
        <v>7843.03481481481</v>
      </c>
      <c r="CP1051">
        <v>17299.8555555556</v>
      </c>
      <c r="CQ1051">
        <v>46.736</v>
      </c>
      <c r="CR1051">
        <v>47.8260740740741</v>
      </c>
      <c r="CS1051">
        <v>46.6203333333333</v>
      </c>
      <c r="CT1051">
        <v>46.2406666666667</v>
      </c>
      <c r="CU1051">
        <v>45.5482222222222</v>
      </c>
      <c r="CV1051">
        <v>1959.96481481482</v>
      </c>
      <c r="CW1051">
        <v>40.0011111111111</v>
      </c>
      <c r="CX1051">
        <v>0</v>
      </c>
      <c r="CY1051">
        <v>1657134354.1</v>
      </c>
      <c r="CZ1051">
        <v>0</v>
      </c>
      <c r="DA1051">
        <v>0</v>
      </c>
      <c r="DB1051" t="s">
        <v>356</v>
      </c>
      <c r="DC1051">
        <v>1656081770.5</v>
      </c>
      <c r="DD1051">
        <v>1655399214.6</v>
      </c>
      <c r="DE1051">
        <v>0</v>
      </c>
      <c r="DF1051">
        <v>0.134</v>
      </c>
      <c r="DG1051">
        <v>-0.06</v>
      </c>
      <c r="DH1051">
        <v>9.331</v>
      </c>
      <c r="DI1051">
        <v>0.511</v>
      </c>
      <c r="DJ1051">
        <v>421</v>
      </c>
      <c r="DK1051">
        <v>25</v>
      </c>
      <c r="DL1051">
        <v>1.93</v>
      </c>
      <c r="DM1051">
        <v>0.15</v>
      </c>
      <c r="DN1051">
        <v>-50.0485195121951</v>
      </c>
      <c r="DO1051">
        <v>-0.429823693379811</v>
      </c>
      <c r="DP1051">
        <v>0.391159417454287</v>
      </c>
      <c r="DQ1051">
        <v>0</v>
      </c>
      <c r="DR1051">
        <v>3.08503414634146</v>
      </c>
      <c r="DS1051">
        <v>0.303407665505225</v>
      </c>
      <c r="DT1051">
        <v>0.0311784868745015</v>
      </c>
      <c r="DU1051">
        <v>0</v>
      </c>
      <c r="DV1051">
        <v>0</v>
      </c>
      <c r="DW1051">
        <v>2</v>
      </c>
      <c r="DX1051" t="s">
        <v>367</v>
      </c>
      <c r="DY1051">
        <v>2.96571</v>
      </c>
      <c r="DZ1051">
        <v>2.71089</v>
      </c>
      <c r="EA1051">
        <v>0.181599</v>
      </c>
      <c r="EB1051">
        <v>0.185935</v>
      </c>
      <c r="EC1051">
        <v>0.0825547</v>
      </c>
      <c r="ED1051">
        <v>0.074853</v>
      </c>
      <c r="EE1051">
        <v>31552.6</v>
      </c>
      <c r="EF1051">
        <v>34286.9</v>
      </c>
      <c r="EG1051">
        <v>34989.6</v>
      </c>
      <c r="EH1051">
        <v>38255.9</v>
      </c>
      <c r="EI1051">
        <v>45621.2</v>
      </c>
      <c r="EJ1051">
        <v>51142.3</v>
      </c>
      <c r="EK1051">
        <v>54801.6</v>
      </c>
      <c r="EL1051">
        <v>61391.9</v>
      </c>
      <c r="EM1051">
        <v>1.8824</v>
      </c>
      <c r="EN1051">
        <v>2.02</v>
      </c>
      <c r="EO1051">
        <v>0.0318289</v>
      </c>
      <c r="EP1051">
        <v>0</v>
      </c>
      <c r="EQ1051">
        <v>26.9562</v>
      </c>
      <c r="ER1051">
        <v>999.9</v>
      </c>
      <c r="ES1051">
        <v>33.61</v>
      </c>
      <c r="ET1051">
        <v>39.881</v>
      </c>
      <c r="EU1051">
        <v>33.5142</v>
      </c>
      <c r="EV1051">
        <v>55.5635</v>
      </c>
      <c r="EW1051">
        <v>35.3325</v>
      </c>
      <c r="EX1051">
        <v>2</v>
      </c>
      <c r="EY1051">
        <v>0.660325</v>
      </c>
      <c r="EZ1051">
        <v>9.28105</v>
      </c>
      <c r="FA1051">
        <v>19.9216</v>
      </c>
      <c r="FB1051">
        <v>5.19812</v>
      </c>
      <c r="FC1051">
        <v>12.0159</v>
      </c>
      <c r="FD1051">
        <v>4.976</v>
      </c>
      <c r="FE1051">
        <v>3.294</v>
      </c>
      <c r="FF1051">
        <v>9999</v>
      </c>
      <c r="FG1051">
        <v>9999</v>
      </c>
      <c r="FH1051">
        <v>9999</v>
      </c>
      <c r="FI1051">
        <v>554.6</v>
      </c>
      <c r="FJ1051">
        <v>1.8631</v>
      </c>
      <c r="FK1051">
        <v>1.8678</v>
      </c>
      <c r="FL1051">
        <v>1.86752</v>
      </c>
      <c r="FM1051">
        <v>1.86874</v>
      </c>
      <c r="FN1051">
        <v>1.86951</v>
      </c>
      <c r="FO1051">
        <v>1.86554</v>
      </c>
      <c r="FP1051">
        <v>1.86649</v>
      </c>
      <c r="FQ1051">
        <v>1.86798</v>
      </c>
      <c r="FR1051">
        <v>5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18.17</v>
      </c>
      <c r="GF1051">
        <v>0.1932</v>
      </c>
      <c r="GG1051">
        <v>5.21543574155078</v>
      </c>
      <c r="GH1051">
        <v>0.0100486214095962</v>
      </c>
      <c r="GI1051">
        <v>-1.74255938316833e-06</v>
      </c>
      <c r="GJ1051">
        <v>3.40457676646056e-10</v>
      </c>
      <c r="GK1051">
        <v>0.193157098174064</v>
      </c>
      <c r="GL1051">
        <v>0</v>
      </c>
      <c r="GM1051">
        <v>0</v>
      </c>
      <c r="GN1051">
        <v>0</v>
      </c>
      <c r="GO1051">
        <v>-4</v>
      </c>
      <c r="GP1051">
        <v>2214</v>
      </c>
      <c r="GQ1051">
        <v>1</v>
      </c>
      <c r="GR1051">
        <v>18</v>
      </c>
      <c r="GS1051">
        <v>17543.4</v>
      </c>
      <c r="GT1051">
        <v>28919.3</v>
      </c>
      <c r="GU1051">
        <v>3.92456</v>
      </c>
      <c r="GV1051">
        <v>2.64771</v>
      </c>
      <c r="GW1051">
        <v>2.24854</v>
      </c>
      <c r="GX1051">
        <v>2.72827</v>
      </c>
      <c r="GY1051">
        <v>1.99585</v>
      </c>
      <c r="GZ1051">
        <v>2.35352</v>
      </c>
      <c r="HA1051">
        <v>42.4304</v>
      </c>
      <c r="HB1051">
        <v>13.8256</v>
      </c>
      <c r="HC1051">
        <v>18</v>
      </c>
      <c r="HD1051">
        <v>500.601</v>
      </c>
      <c r="HE1051">
        <v>596.117</v>
      </c>
      <c r="HF1051">
        <v>16.4175</v>
      </c>
      <c r="HG1051">
        <v>35.0317</v>
      </c>
      <c r="HH1051">
        <v>30.0013</v>
      </c>
      <c r="HI1051">
        <v>34.8682</v>
      </c>
      <c r="HJ1051">
        <v>34.7804</v>
      </c>
      <c r="HK1051">
        <v>78.5245</v>
      </c>
      <c r="HL1051">
        <v>35.4039</v>
      </c>
      <c r="HM1051">
        <v>0</v>
      </c>
      <c r="HN1051">
        <v>15.6396</v>
      </c>
      <c r="HO1051">
        <v>1676.99</v>
      </c>
      <c r="HP1051">
        <v>20.3524</v>
      </c>
      <c r="HQ1051">
        <v>101.581</v>
      </c>
      <c r="HR1051">
        <v>102.168</v>
      </c>
    </row>
    <row r="1052" spans="1:226">
      <c r="A1052">
        <v>1036</v>
      </c>
      <c r="B1052">
        <v>1657134378.5</v>
      </c>
      <c r="C1052">
        <v>14345.9000000954</v>
      </c>
      <c r="D1052" t="s">
        <v>2439</v>
      </c>
      <c r="E1052" t="s">
        <v>2440</v>
      </c>
      <c r="F1052">
        <v>5</v>
      </c>
      <c r="G1052" t="s">
        <v>2244</v>
      </c>
      <c r="H1052" t="s">
        <v>354</v>
      </c>
      <c r="I1052">
        <v>1657134370.71429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1700.46605500701</v>
      </c>
      <c r="AK1052">
        <v>1663.41339393939</v>
      </c>
      <c r="AL1052">
        <v>3.44990110908471</v>
      </c>
      <c r="AM1052">
        <v>66.8954142111081</v>
      </c>
      <c r="AN1052">
        <f>(AP1052 - AO1052 + BO1052*1E3/(8.314*(BQ1052+273.15)) * AR1052/BN1052 * AQ1052) * BN1052/(100*BB1052) * 1000/(1000 - AP1052)</f>
        <v>0</v>
      </c>
      <c r="AO1052">
        <v>20.2409096430904</v>
      </c>
      <c r="AP1052">
        <v>23.3798921212121</v>
      </c>
      <c r="AQ1052">
        <v>0.000483941403708966</v>
      </c>
      <c r="AR1052">
        <v>77.468627987597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6</v>
      </c>
      <c r="BC1052">
        <v>0.5</v>
      </c>
      <c r="BD1052" t="s">
        <v>355</v>
      </c>
      <c r="BE1052">
        <v>2</v>
      </c>
      <c r="BF1052" t="b">
        <v>1</v>
      </c>
      <c r="BG1052">
        <v>1657134370.71429</v>
      </c>
      <c r="BH1052">
        <v>1600.06964285714</v>
      </c>
      <c r="BI1052">
        <v>1650.2625</v>
      </c>
      <c r="BJ1052">
        <v>23.3682892857143</v>
      </c>
      <c r="BK1052">
        <v>20.2534071428571</v>
      </c>
      <c r="BL1052">
        <v>1581.97071428571</v>
      </c>
      <c r="BM1052">
        <v>23.1751464285714</v>
      </c>
      <c r="BN1052">
        <v>499.994464285714</v>
      </c>
      <c r="BO1052">
        <v>73.8823035714286</v>
      </c>
      <c r="BP1052">
        <v>0.0568140392857143</v>
      </c>
      <c r="BQ1052">
        <v>26.525925</v>
      </c>
      <c r="BR1052">
        <v>27.4668821428571</v>
      </c>
      <c r="BS1052">
        <v>999.9</v>
      </c>
      <c r="BT1052">
        <v>0</v>
      </c>
      <c r="BU1052">
        <v>0</v>
      </c>
      <c r="BV1052">
        <v>10006.25</v>
      </c>
      <c r="BW1052">
        <v>0</v>
      </c>
      <c r="BX1052">
        <v>1502.80214285714</v>
      </c>
      <c r="BY1052">
        <v>-50.1940392857143</v>
      </c>
      <c r="BZ1052">
        <v>1638.35535714286</v>
      </c>
      <c r="CA1052">
        <v>1684.37714285714</v>
      </c>
      <c r="CB1052">
        <v>3.11488642857143</v>
      </c>
      <c r="CC1052">
        <v>1650.2625</v>
      </c>
      <c r="CD1052">
        <v>20.2534071428571</v>
      </c>
      <c r="CE1052">
        <v>1.72650392857143</v>
      </c>
      <c r="CF1052">
        <v>1.49636785714286</v>
      </c>
      <c r="CG1052">
        <v>15.1368</v>
      </c>
      <c r="CH1052">
        <v>12.9310964285714</v>
      </c>
      <c r="CI1052">
        <v>1999.95642857143</v>
      </c>
      <c r="CJ1052">
        <v>0.980000071428571</v>
      </c>
      <c r="CK1052">
        <v>0.0200000928571429</v>
      </c>
      <c r="CL1052">
        <v>0</v>
      </c>
      <c r="CM1052">
        <v>2.27808928571429</v>
      </c>
      <c r="CN1052">
        <v>0</v>
      </c>
      <c r="CO1052">
        <v>7841.37321428571</v>
      </c>
      <c r="CP1052">
        <v>17299.7821428571</v>
      </c>
      <c r="CQ1052">
        <v>46.7455</v>
      </c>
      <c r="CR1052">
        <v>47.85025</v>
      </c>
      <c r="CS1052">
        <v>46.6316428571428</v>
      </c>
      <c r="CT1052">
        <v>46.2699285714286</v>
      </c>
      <c r="CU1052">
        <v>45.562</v>
      </c>
      <c r="CV1052">
        <v>1959.95607142857</v>
      </c>
      <c r="CW1052">
        <v>40.0003571428571</v>
      </c>
      <c r="CX1052">
        <v>0</v>
      </c>
      <c r="CY1052">
        <v>1657134358.9</v>
      </c>
      <c r="CZ1052">
        <v>0</v>
      </c>
      <c r="DA1052">
        <v>0</v>
      </c>
      <c r="DB1052" t="s">
        <v>356</v>
      </c>
      <c r="DC1052">
        <v>1656081770.5</v>
      </c>
      <c r="DD1052">
        <v>1655399214.6</v>
      </c>
      <c r="DE1052">
        <v>0</v>
      </c>
      <c r="DF1052">
        <v>0.134</v>
      </c>
      <c r="DG1052">
        <v>-0.06</v>
      </c>
      <c r="DH1052">
        <v>9.331</v>
      </c>
      <c r="DI1052">
        <v>0.511</v>
      </c>
      <c r="DJ1052">
        <v>421</v>
      </c>
      <c r="DK1052">
        <v>25</v>
      </c>
      <c r="DL1052">
        <v>1.93</v>
      </c>
      <c r="DM1052">
        <v>0.15</v>
      </c>
      <c r="DN1052">
        <v>-50.0996658536585</v>
      </c>
      <c r="DO1052">
        <v>-0.75519303135892</v>
      </c>
      <c r="DP1052">
        <v>0.39210968948768</v>
      </c>
      <c r="DQ1052">
        <v>0</v>
      </c>
      <c r="DR1052">
        <v>3.10260878048781</v>
      </c>
      <c r="DS1052">
        <v>0.251870801393731</v>
      </c>
      <c r="DT1052">
        <v>0.0259992107943189</v>
      </c>
      <c r="DU1052">
        <v>0</v>
      </c>
      <c r="DV1052">
        <v>0</v>
      </c>
      <c r="DW1052">
        <v>2</v>
      </c>
      <c r="DX1052" t="s">
        <v>367</v>
      </c>
      <c r="DY1052">
        <v>2.9653</v>
      </c>
      <c r="DZ1052">
        <v>2.71094</v>
      </c>
      <c r="EA1052">
        <v>0.18273</v>
      </c>
      <c r="EB1052">
        <v>0.187058</v>
      </c>
      <c r="EC1052">
        <v>0.0825659</v>
      </c>
      <c r="ED1052">
        <v>0.0750068</v>
      </c>
      <c r="EE1052">
        <v>31507.9</v>
      </c>
      <c r="EF1052">
        <v>34238.3</v>
      </c>
      <c r="EG1052">
        <v>34988.6</v>
      </c>
      <c r="EH1052">
        <v>38254.7</v>
      </c>
      <c r="EI1052">
        <v>45619.3</v>
      </c>
      <c r="EJ1052">
        <v>51132.2</v>
      </c>
      <c r="EK1052">
        <v>54800</v>
      </c>
      <c r="EL1052">
        <v>61389.9</v>
      </c>
      <c r="EM1052">
        <v>1.8812</v>
      </c>
      <c r="EN1052">
        <v>2.0208</v>
      </c>
      <c r="EO1052">
        <v>0.0311732</v>
      </c>
      <c r="EP1052">
        <v>0</v>
      </c>
      <c r="EQ1052">
        <v>26.9777</v>
      </c>
      <c r="ER1052">
        <v>999.9</v>
      </c>
      <c r="ES1052">
        <v>33.561</v>
      </c>
      <c r="ET1052">
        <v>39.881</v>
      </c>
      <c r="EU1052">
        <v>33.4594</v>
      </c>
      <c r="EV1052">
        <v>55.5135</v>
      </c>
      <c r="EW1052">
        <v>35.3686</v>
      </c>
      <c r="EX1052">
        <v>2</v>
      </c>
      <c r="EY1052">
        <v>0.661687</v>
      </c>
      <c r="EZ1052">
        <v>9.28105</v>
      </c>
      <c r="FA1052">
        <v>19.9216</v>
      </c>
      <c r="FB1052">
        <v>5.20052</v>
      </c>
      <c r="FC1052">
        <v>12.0159</v>
      </c>
      <c r="FD1052">
        <v>4.9756</v>
      </c>
      <c r="FE1052">
        <v>3.294</v>
      </c>
      <c r="FF1052">
        <v>9999</v>
      </c>
      <c r="FG1052">
        <v>9999</v>
      </c>
      <c r="FH1052">
        <v>9999</v>
      </c>
      <c r="FI1052">
        <v>554.6</v>
      </c>
      <c r="FJ1052">
        <v>1.8631</v>
      </c>
      <c r="FK1052">
        <v>1.86774</v>
      </c>
      <c r="FL1052">
        <v>1.86752</v>
      </c>
      <c r="FM1052">
        <v>1.86874</v>
      </c>
      <c r="FN1052">
        <v>1.86951</v>
      </c>
      <c r="FO1052">
        <v>1.86554</v>
      </c>
      <c r="FP1052">
        <v>1.86655</v>
      </c>
      <c r="FQ1052">
        <v>1.86798</v>
      </c>
      <c r="FR1052">
        <v>5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18.28</v>
      </c>
      <c r="GF1052">
        <v>0.1932</v>
      </c>
      <c r="GG1052">
        <v>5.21543574155078</v>
      </c>
      <c r="GH1052">
        <v>0.0100486214095962</v>
      </c>
      <c r="GI1052">
        <v>-1.74255938316833e-06</v>
      </c>
      <c r="GJ1052">
        <v>3.40457676646056e-10</v>
      </c>
      <c r="GK1052">
        <v>0.193157098174064</v>
      </c>
      <c r="GL1052">
        <v>0</v>
      </c>
      <c r="GM1052">
        <v>0</v>
      </c>
      <c r="GN1052">
        <v>0</v>
      </c>
      <c r="GO1052">
        <v>-4</v>
      </c>
      <c r="GP1052">
        <v>2214</v>
      </c>
      <c r="GQ1052">
        <v>1</v>
      </c>
      <c r="GR1052">
        <v>18</v>
      </c>
      <c r="GS1052">
        <v>17543.5</v>
      </c>
      <c r="GT1052">
        <v>28919.4</v>
      </c>
      <c r="GU1052">
        <v>3.95508</v>
      </c>
      <c r="GV1052">
        <v>2.64526</v>
      </c>
      <c r="GW1052">
        <v>2.24854</v>
      </c>
      <c r="GX1052">
        <v>2.73071</v>
      </c>
      <c r="GY1052">
        <v>1.99585</v>
      </c>
      <c r="GZ1052">
        <v>2.35352</v>
      </c>
      <c r="HA1052">
        <v>42.4304</v>
      </c>
      <c r="HB1052">
        <v>13.8256</v>
      </c>
      <c r="HC1052">
        <v>18</v>
      </c>
      <c r="HD1052">
        <v>499.848</v>
      </c>
      <c r="HE1052">
        <v>596.835</v>
      </c>
      <c r="HF1052">
        <v>16.4487</v>
      </c>
      <c r="HG1052">
        <v>35.0465</v>
      </c>
      <c r="HH1052">
        <v>30.0014</v>
      </c>
      <c r="HI1052">
        <v>34.8777</v>
      </c>
      <c r="HJ1052">
        <v>34.7899</v>
      </c>
      <c r="HK1052">
        <v>79.14</v>
      </c>
      <c r="HL1052">
        <v>35.115</v>
      </c>
      <c r="HM1052">
        <v>0</v>
      </c>
      <c r="HN1052">
        <v>15.644</v>
      </c>
      <c r="HO1052">
        <v>1690.4</v>
      </c>
      <c r="HP1052">
        <v>20.3871</v>
      </c>
      <c r="HQ1052">
        <v>101.578</v>
      </c>
      <c r="HR1052">
        <v>102.165</v>
      </c>
    </row>
    <row r="1053" spans="1:226">
      <c r="A1053">
        <v>1037</v>
      </c>
      <c r="B1053">
        <v>1657134383.5</v>
      </c>
      <c r="C1053">
        <v>14350.9000000954</v>
      </c>
      <c r="D1053" t="s">
        <v>2441</v>
      </c>
      <c r="E1053" t="s">
        <v>2442</v>
      </c>
      <c r="F1053">
        <v>5</v>
      </c>
      <c r="G1053" t="s">
        <v>2244</v>
      </c>
      <c r="H1053" t="s">
        <v>354</v>
      </c>
      <c r="I1053">
        <v>1657134376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1717.72020925018</v>
      </c>
      <c r="AK1053">
        <v>1680.76515151515</v>
      </c>
      <c r="AL1053">
        <v>3.50442653425033</v>
      </c>
      <c r="AM1053">
        <v>66.8954142111081</v>
      </c>
      <c r="AN1053">
        <f>(AP1053 - AO1053 + BO1053*1E3/(8.314*(BQ1053+273.15)) * AR1053/BN1053 * AQ1053) * BN1053/(100*BB1053) * 1000/(1000 - AP1053)</f>
        <v>0</v>
      </c>
      <c r="AO1053">
        <v>20.2955450045668</v>
      </c>
      <c r="AP1053">
        <v>23.4051890909091</v>
      </c>
      <c r="AQ1053">
        <v>0.00129309668494123</v>
      </c>
      <c r="AR1053">
        <v>77.468627987597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6</v>
      </c>
      <c r="BC1053">
        <v>0.5</v>
      </c>
      <c r="BD1053" t="s">
        <v>355</v>
      </c>
      <c r="BE1053">
        <v>2</v>
      </c>
      <c r="BF1053" t="b">
        <v>1</v>
      </c>
      <c r="BG1053">
        <v>1657134376</v>
      </c>
      <c r="BH1053">
        <v>1617.79703703704</v>
      </c>
      <c r="BI1053">
        <v>1668.05222222222</v>
      </c>
      <c r="BJ1053">
        <v>23.3822148148148</v>
      </c>
      <c r="BK1053">
        <v>20.2666407407407</v>
      </c>
      <c r="BL1053">
        <v>1599.57259259259</v>
      </c>
      <c r="BM1053">
        <v>23.1890592592593</v>
      </c>
      <c r="BN1053">
        <v>500.008851851852</v>
      </c>
      <c r="BO1053">
        <v>73.8808259259259</v>
      </c>
      <c r="BP1053">
        <v>0.0569058555555556</v>
      </c>
      <c r="BQ1053">
        <v>26.5467814814815</v>
      </c>
      <c r="BR1053">
        <v>27.4901518518519</v>
      </c>
      <c r="BS1053">
        <v>999.9</v>
      </c>
      <c r="BT1053">
        <v>0</v>
      </c>
      <c r="BU1053">
        <v>0</v>
      </c>
      <c r="BV1053">
        <v>9998.88888888889</v>
      </c>
      <c r="BW1053">
        <v>0</v>
      </c>
      <c r="BX1053">
        <v>1502.47185185185</v>
      </c>
      <c r="BY1053">
        <v>-50.2569222222222</v>
      </c>
      <c r="BZ1053">
        <v>1656.53037037037</v>
      </c>
      <c r="CA1053">
        <v>1702.55777777778</v>
      </c>
      <c r="CB1053">
        <v>3.11556555555556</v>
      </c>
      <c r="CC1053">
        <v>1668.05222222222</v>
      </c>
      <c r="CD1053">
        <v>20.2666407407407</v>
      </c>
      <c r="CE1053">
        <v>1.72749777777778</v>
      </c>
      <c r="CF1053">
        <v>1.49731592592593</v>
      </c>
      <c r="CG1053">
        <v>15.145737037037</v>
      </c>
      <c r="CH1053">
        <v>12.9407777777778</v>
      </c>
      <c r="CI1053">
        <v>2000.00111111111</v>
      </c>
      <c r="CJ1053">
        <v>0.980000666666667</v>
      </c>
      <c r="CK1053">
        <v>0.0199994777777778</v>
      </c>
      <c r="CL1053">
        <v>0</v>
      </c>
      <c r="CM1053">
        <v>2.30050740740741</v>
      </c>
      <c r="CN1053">
        <v>0</v>
      </c>
      <c r="CO1053">
        <v>7839.66037037037</v>
      </c>
      <c r="CP1053">
        <v>17300.162962963</v>
      </c>
      <c r="CQ1053">
        <v>46.7614814814815</v>
      </c>
      <c r="CR1053">
        <v>47.8748888888889</v>
      </c>
      <c r="CS1053">
        <v>46.6525555555555</v>
      </c>
      <c r="CT1053">
        <v>46.2983333333333</v>
      </c>
      <c r="CU1053">
        <v>45.583</v>
      </c>
      <c r="CV1053">
        <v>1960.00111111111</v>
      </c>
      <c r="CW1053">
        <v>40</v>
      </c>
      <c r="CX1053">
        <v>0</v>
      </c>
      <c r="CY1053">
        <v>1657134364.3</v>
      </c>
      <c r="CZ1053">
        <v>0</v>
      </c>
      <c r="DA1053">
        <v>0</v>
      </c>
      <c r="DB1053" t="s">
        <v>356</v>
      </c>
      <c r="DC1053">
        <v>1656081770.5</v>
      </c>
      <c r="DD1053">
        <v>1655399214.6</v>
      </c>
      <c r="DE1053">
        <v>0</v>
      </c>
      <c r="DF1053">
        <v>0.134</v>
      </c>
      <c r="DG1053">
        <v>-0.06</v>
      </c>
      <c r="DH1053">
        <v>9.331</v>
      </c>
      <c r="DI1053">
        <v>0.511</v>
      </c>
      <c r="DJ1053">
        <v>421</v>
      </c>
      <c r="DK1053">
        <v>25</v>
      </c>
      <c r="DL1053">
        <v>1.93</v>
      </c>
      <c r="DM1053">
        <v>0.15</v>
      </c>
      <c r="DN1053">
        <v>-50.2170463414634</v>
      </c>
      <c r="DO1053">
        <v>-0.651786062717794</v>
      </c>
      <c r="DP1053">
        <v>0.281819588629668</v>
      </c>
      <c r="DQ1053">
        <v>0</v>
      </c>
      <c r="DR1053">
        <v>3.11048682926829</v>
      </c>
      <c r="DS1053">
        <v>0.0123106620209058</v>
      </c>
      <c r="DT1053">
        <v>0.0172689223806919</v>
      </c>
      <c r="DU1053">
        <v>1</v>
      </c>
      <c r="DV1053">
        <v>1</v>
      </c>
      <c r="DW1053">
        <v>2</v>
      </c>
      <c r="DX1053" t="s">
        <v>357</v>
      </c>
      <c r="DY1053">
        <v>2.96491</v>
      </c>
      <c r="DZ1053">
        <v>2.70991</v>
      </c>
      <c r="EA1053">
        <v>0.183841</v>
      </c>
      <c r="EB1053">
        <v>0.188209</v>
      </c>
      <c r="EC1053">
        <v>0.0826236</v>
      </c>
      <c r="ED1053">
        <v>0.0749797</v>
      </c>
      <c r="EE1053">
        <v>31463.3</v>
      </c>
      <c r="EF1053">
        <v>34187.9</v>
      </c>
      <c r="EG1053">
        <v>34986.8</v>
      </c>
      <c r="EH1053">
        <v>38252.8</v>
      </c>
      <c r="EI1053">
        <v>45615</v>
      </c>
      <c r="EJ1053">
        <v>51131.9</v>
      </c>
      <c r="EK1053">
        <v>54798.2</v>
      </c>
      <c r="EL1053">
        <v>61387.8</v>
      </c>
      <c r="EM1053">
        <v>1.8824</v>
      </c>
      <c r="EN1053">
        <v>2.0206</v>
      </c>
      <c r="EO1053">
        <v>0.0337064</v>
      </c>
      <c r="EP1053">
        <v>0</v>
      </c>
      <c r="EQ1053">
        <v>27.0005</v>
      </c>
      <c r="ER1053">
        <v>999.9</v>
      </c>
      <c r="ES1053">
        <v>33.537</v>
      </c>
      <c r="ET1053">
        <v>39.871</v>
      </c>
      <c r="EU1053">
        <v>33.4241</v>
      </c>
      <c r="EV1053">
        <v>55.2835</v>
      </c>
      <c r="EW1053">
        <v>35.3646</v>
      </c>
      <c r="EX1053">
        <v>2</v>
      </c>
      <c r="EY1053">
        <v>0.663618</v>
      </c>
      <c r="EZ1053">
        <v>9.28105</v>
      </c>
      <c r="FA1053">
        <v>19.9203</v>
      </c>
      <c r="FB1053">
        <v>5.19812</v>
      </c>
      <c r="FC1053">
        <v>12.0147</v>
      </c>
      <c r="FD1053">
        <v>4.9756</v>
      </c>
      <c r="FE1053">
        <v>3.294</v>
      </c>
      <c r="FF1053">
        <v>9999</v>
      </c>
      <c r="FG1053">
        <v>9999</v>
      </c>
      <c r="FH1053">
        <v>9999</v>
      </c>
      <c r="FI1053">
        <v>554.6</v>
      </c>
      <c r="FJ1053">
        <v>1.8631</v>
      </c>
      <c r="FK1053">
        <v>1.8678</v>
      </c>
      <c r="FL1053">
        <v>1.86752</v>
      </c>
      <c r="FM1053">
        <v>1.86874</v>
      </c>
      <c r="FN1053">
        <v>1.86951</v>
      </c>
      <c r="FO1053">
        <v>1.86554</v>
      </c>
      <c r="FP1053">
        <v>1.86652</v>
      </c>
      <c r="FQ1053">
        <v>1.86798</v>
      </c>
      <c r="FR1053">
        <v>5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18.4</v>
      </c>
      <c r="GF1053">
        <v>0.1931</v>
      </c>
      <c r="GG1053">
        <v>5.21543574155078</v>
      </c>
      <c r="GH1053">
        <v>0.0100486214095962</v>
      </c>
      <c r="GI1053">
        <v>-1.74255938316833e-06</v>
      </c>
      <c r="GJ1053">
        <v>3.40457676646056e-10</v>
      </c>
      <c r="GK1053">
        <v>0.193157098174064</v>
      </c>
      <c r="GL1053">
        <v>0</v>
      </c>
      <c r="GM1053">
        <v>0</v>
      </c>
      <c r="GN1053">
        <v>0</v>
      </c>
      <c r="GO1053">
        <v>-4</v>
      </c>
      <c r="GP1053">
        <v>2214</v>
      </c>
      <c r="GQ1053">
        <v>1</v>
      </c>
      <c r="GR1053">
        <v>18</v>
      </c>
      <c r="GS1053">
        <v>17543.5</v>
      </c>
      <c r="GT1053">
        <v>28919.5</v>
      </c>
      <c r="GU1053">
        <v>3.98193</v>
      </c>
      <c r="GV1053">
        <v>2.64282</v>
      </c>
      <c r="GW1053">
        <v>2.24854</v>
      </c>
      <c r="GX1053">
        <v>2.73193</v>
      </c>
      <c r="GY1053">
        <v>1.99585</v>
      </c>
      <c r="GZ1053">
        <v>2.38159</v>
      </c>
      <c r="HA1053">
        <v>42.4304</v>
      </c>
      <c r="HB1053">
        <v>13.8343</v>
      </c>
      <c r="HC1053">
        <v>18</v>
      </c>
      <c r="HD1053">
        <v>500.749</v>
      </c>
      <c r="HE1053">
        <v>596.768</v>
      </c>
      <c r="HF1053">
        <v>16.4788</v>
      </c>
      <c r="HG1053">
        <v>35.0593</v>
      </c>
      <c r="HH1053">
        <v>30.0016</v>
      </c>
      <c r="HI1053">
        <v>34.8872</v>
      </c>
      <c r="HJ1053">
        <v>34.7993</v>
      </c>
      <c r="HK1053">
        <v>79.6699</v>
      </c>
      <c r="HL1053">
        <v>35.115</v>
      </c>
      <c r="HM1053">
        <v>0</v>
      </c>
      <c r="HN1053">
        <v>15.6522</v>
      </c>
      <c r="HO1053">
        <v>1710.6</v>
      </c>
      <c r="HP1053">
        <v>20.4024</v>
      </c>
      <c r="HQ1053">
        <v>101.574</v>
      </c>
      <c r="HR1053">
        <v>102.161</v>
      </c>
    </row>
    <row r="1054" spans="1:226">
      <c r="A1054">
        <v>1038</v>
      </c>
      <c r="B1054">
        <v>1657134388.5</v>
      </c>
      <c r="C1054">
        <v>14355.9000000954</v>
      </c>
      <c r="D1054" t="s">
        <v>2443</v>
      </c>
      <c r="E1054" t="s">
        <v>2444</v>
      </c>
      <c r="F1054">
        <v>5</v>
      </c>
      <c r="G1054" t="s">
        <v>2244</v>
      </c>
      <c r="H1054" t="s">
        <v>354</v>
      </c>
      <c r="I1054">
        <v>1657134380.71429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1734.30777514721</v>
      </c>
      <c r="AK1054">
        <v>1697.54066666667</v>
      </c>
      <c r="AL1054">
        <v>3.38401253250332</v>
      </c>
      <c r="AM1054">
        <v>66.8954142111081</v>
      </c>
      <c r="AN1054">
        <f>(AP1054 - AO1054 + BO1054*1E3/(8.314*(BQ1054+273.15)) * AR1054/BN1054 * AQ1054) * BN1054/(100*BB1054) * 1000/(1000 - AP1054)</f>
        <v>0</v>
      </c>
      <c r="AO1054">
        <v>20.3036773572531</v>
      </c>
      <c r="AP1054">
        <v>23.4186503030303</v>
      </c>
      <c r="AQ1054">
        <v>0.000920143911940501</v>
      </c>
      <c r="AR1054">
        <v>77.468627987597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6</v>
      </c>
      <c r="BC1054">
        <v>0.5</v>
      </c>
      <c r="BD1054" t="s">
        <v>355</v>
      </c>
      <c r="BE1054">
        <v>2</v>
      </c>
      <c r="BF1054" t="b">
        <v>1</v>
      </c>
      <c r="BG1054">
        <v>1657134380.71429</v>
      </c>
      <c r="BH1054">
        <v>1633.56821428571</v>
      </c>
      <c r="BI1054">
        <v>1683.84714285714</v>
      </c>
      <c r="BJ1054">
        <v>23.3942857142857</v>
      </c>
      <c r="BK1054">
        <v>20.2992964285714</v>
      </c>
      <c r="BL1054">
        <v>1615.2325</v>
      </c>
      <c r="BM1054">
        <v>23.2011321428571</v>
      </c>
      <c r="BN1054">
        <v>499.973214285714</v>
      </c>
      <c r="BO1054">
        <v>73.8792285714286</v>
      </c>
      <c r="BP1054">
        <v>0.05670125</v>
      </c>
      <c r="BQ1054">
        <v>26.5671714285714</v>
      </c>
      <c r="BR1054">
        <v>27.5181785714286</v>
      </c>
      <c r="BS1054">
        <v>999.9</v>
      </c>
      <c r="BT1054">
        <v>0</v>
      </c>
      <c r="BU1054">
        <v>0</v>
      </c>
      <c r="BV1054">
        <v>10001.25</v>
      </c>
      <c r="BW1054">
        <v>0</v>
      </c>
      <c r="BX1054">
        <v>1502.0675</v>
      </c>
      <c r="BY1054">
        <v>-50.2803464285714</v>
      </c>
      <c r="BZ1054">
        <v>1672.69964285714</v>
      </c>
      <c r="CA1054">
        <v>1718.73678571429</v>
      </c>
      <c r="CB1054">
        <v>3.09498535714286</v>
      </c>
      <c r="CC1054">
        <v>1683.84714285714</v>
      </c>
      <c r="CD1054">
        <v>20.2992964285714</v>
      </c>
      <c r="CE1054">
        <v>1.72835214285714</v>
      </c>
      <c r="CF1054">
        <v>1.49969642857143</v>
      </c>
      <c r="CG1054">
        <v>15.1534285714286</v>
      </c>
      <c r="CH1054">
        <v>12.965025</v>
      </c>
      <c r="CI1054">
        <v>2000.005</v>
      </c>
      <c r="CJ1054">
        <v>0.980000821428571</v>
      </c>
      <c r="CK1054">
        <v>0.0199993178571429</v>
      </c>
      <c r="CL1054">
        <v>0</v>
      </c>
      <c r="CM1054">
        <v>2.28672857142857</v>
      </c>
      <c r="CN1054">
        <v>0</v>
      </c>
      <c r="CO1054">
        <v>7840.38857142857</v>
      </c>
      <c r="CP1054">
        <v>17300.2</v>
      </c>
      <c r="CQ1054">
        <v>46.781</v>
      </c>
      <c r="CR1054">
        <v>47.8971428571428</v>
      </c>
      <c r="CS1054">
        <v>46.6715</v>
      </c>
      <c r="CT1054">
        <v>46.3367857142857</v>
      </c>
      <c r="CU1054">
        <v>45.6025</v>
      </c>
      <c r="CV1054">
        <v>1960.005</v>
      </c>
      <c r="CW1054">
        <v>40</v>
      </c>
      <c r="CX1054">
        <v>0</v>
      </c>
      <c r="CY1054">
        <v>1657134369.1</v>
      </c>
      <c r="CZ1054">
        <v>0</v>
      </c>
      <c r="DA1054">
        <v>0</v>
      </c>
      <c r="DB1054" t="s">
        <v>356</v>
      </c>
      <c r="DC1054">
        <v>1656081770.5</v>
      </c>
      <c r="DD1054">
        <v>1655399214.6</v>
      </c>
      <c r="DE1054">
        <v>0</v>
      </c>
      <c r="DF1054">
        <v>0.134</v>
      </c>
      <c r="DG1054">
        <v>-0.06</v>
      </c>
      <c r="DH1054">
        <v>9.331</v>
      </c>
      <c r="DI1054">
        <v>0.511</v>
      </c>
      <c r="DJ1054">
        <v>421</v>
      </c>
      <c r="DK1054">
        <v>25</v>
      </c>
      <c r="DL1054">
        <v>1.93</v>
      </c>
      <c r="DM1054">
        <v>0.15</v>
      </c>
      <c r="DN1054">
        <v>-50.22414</v>
      </c>
      <c r="DO1054">
        <v>-0.731806378986801</v>
      </c>
      <c r="DP1054">
        <v>0.351119479522284</v>
      </c>
      <c r="DQ1054">
        <v>0</v>
      </c>
      <c r="DR1054">
        <v>3.10508125</v>
      </c>
      <c r="DS1054">
        <v>-0.216161538461544</v>
      </c>
      <c r="DT1054">
        <v>0.0333079257225288</v>
      </c>
      <c r="DU1054">
        <v>0</v>
      </c>
      <c r="DV1054">
        <v>0</v>
      </c>
      <c r="DW1054">
        <v>2</v>
      </c>
      <c r="DX1054" t="s">
        <v>367</v>
      </c>
      <c r="DY1054">
        <v>2.96525</v>
      </c>
      <c r="DZ1054">
        <v>2.71047</v>
      </c>
      <c r="EA1054">
        <v>0.184957</v>
      </c>
      <c r="EB1054">
        <v>0.189312</v>
      </c>
      <c r="EC1054">
        <v>0.0826626</v>
      </c>
      <c r="ED1054">
        <v>0.0753164</v>
      </c>
      <c r="EE1054">
        <v>31419.6</v>
      </c>
      <c r="EF1054">
        <v>34139.8</v>
      </c>
      <c r="EG1054">
        <v>34986.3</v>
      </c>
      <c r="EH1054">
        <v>38251.1</v>
      </c>
      <c r="EI1054">
        <v>45612</v>
      </c>
      <c r="EJ1054">
        <v>51111.3</v>
      </c>
      <c r="EK1054">
        <v>54796.9</v>
      </c>
      <c r="EL1054">
        <v>61385.3</v>
      </c>
      <c r="EM1054">
        <v>1.8814</v>
      </c>
      <c r="EN1054">
        <v>2.0206</v>
      </c>
      <c r="EO1054">
        <v>0.0335276</v>
      </c>
      <c r="EP1054">
        <v>0</v>
      </c>
      <c r="EQ1054">
        <v>27.0211</v>
      </c>
      <c r="ER1054">
        <v>999.9</v>
      </c>
      <c r="ES1054">
        <v>33.537</v>
      </c>
      <c r="ET1054">
        <v>39.871</v>
      </c>
      <c r="EU1054">
        <v>33.4238</v>
      </c>
      <c r="EV1054">
        <v>55.2035</v>
      </c>
      <c r="EW1054">
        <v>35.4167</v>
      </c>
      <c r="EX1054">
        <v>2</v>
      </c>
      <c r="EY1054">
        <v>0.664939</v>
      </c>
      <c r="EZ1054">
        <v>9.28105</v>
      </c>
      <c r="FA1054">
        <v>19.9208</v>
      </c>
      <c r="FB1054">
        <v>5.19812</v>
      </c>
      <c r="FC1054">
        <v>12.0147</v>
      </c>
      <c r="FD1054">
        <v>4.9748</v>
      </c>
      <c r="FE1054">
        <v>3.294</v>
      </c>
      <c r="FF1054">
        <v>9999</v>
      </c>
      <c r="FG1054">
        <v>9999</v>
      </c>
      <c r="FH1054">
        <v>9999</v>
      </c>
      <c r="FI1054">
        <v>554.6</v>
      </c>
      <c r="FJ1054">
        <v>1.8631</v>
      </c>
      <c r="FK1054">
        <v>1.86777</v>
      </c>
      <c r="FL1054">
        <v>1.86752</v>
      </c>
      <c r="FM1054">
        <v>1.86874</v>
      </c>
      <c r="FN1054">
        <v>1.86951</v>
      </c>
      <c r="FO1054">
        <v>1.86554</v>
      </c>
      <c r="FP1054">
        <v>1.86658</v>
      </c>
      <c r="FQ1054">
        <v>1.86798</v>
      </c>
      <c r="FR1054">
        <v>5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18.51</v>
      </c>
      <c r="GF1054">
        <v>0.1931</v>
      </c>
      <c r="GG1054">
        <v>5.21543574155078</v>
      </c>
      <c r="GH1054">
        <v>0.0100486214095962</v>
      </c>
      <c r="GI1054">
        <v>-1.74255938316833e-06</v>
      </c>
      <c r="GJ1054">
        <v>3.40457676646056e-10</v>
      </c>
      <c r="GK1054">
        <v>0.193157098174064</v>
      </c>
      <c r="GL1054">
        <v>0</v>
      </c>
      <c r="GM1054">
        <v>0</v>
      </c>
      <c r="GN1054">
        <v>0</v>
      </c>
      <c r="GO1054">
        <v>-4</v>
      </c>
      <c r="GP1054">
        <v>2214</v>
      </c>
      <c r="GQ1054">
        <v>1</v>
      </c>
      <c r="GR1054">
        <v>18</v>
      </c>
      <c r="GS1054">
        <v>17543.6</v>
      </c>
      <c r="GT1054">
        <v>28919.6</v>
      </c>
      <c r="GU1054">
        <v>4.01367</v>
      </c>
      <c r="GV1054">
        <v>2.64038</v>
      </c>
      <c r="GW1054">
        <v>2.24854</v>
      </c>
      <c r="GX1054">
        <v>2.72949</v>
      </c>
      <c r="GY1054">
        <v>1.99585</v>
      </c>
      <c r="GZ1054">
        <v>2.35229</v>
      </c>
      <c r="HA1054">
        <v>42.4304</v>
      </c>
      <c r="HB1054">
        <v>13.8343</v>
      </c>
      <c r="HC1054">
        <v>18</v>
      </c>
      <c r="HD1054">
        <v>500.135</v>
      </c>
      <c r="HE1054">
        <v>596.886</v>
      </c>
      <c r="HF1054">
        <v>16.5054</v>
      </c>
      <c r="HG1054">
        <v>35.0754</v>
      </c>
      <c r="HH1054">
        <v>30.0016</v>
      </c>
      <c r="HI1054">
        <v>34.8974</v>
      </c>
      <c r="HJ1054">
        <v>34.8119</v>
      </c>
      <c r="HK1054">
        <v>80.2986</v>
      </c>
      <c r="HL1054">
        <v>34.8227</v>
      </c>
      <c r="HM1054">
        <v>0</v>
      </c>
      <c r="HN1054">
        <v>15.6619</v>
      </c>
      <c r="HO1054">
        <v>1724.12</v>
      </c>
      <c r="HP1054">
        <v>20.4172</v>
      </c>
      <c r="HQ1054">
        <v>101.572</v>
      </c>
      <c r="HR1054">
        <v>102.156</v>
      </c>
    </row>
    <row r="1055" spans="1:226">
      <c r="A1055">
        <v>1039</v>
      </c>
      <c r="B1055">
        <v>1657134393.5</v>
      </c>
      <c r="C1055">
        <v>14360.9000000954</v>
      </c>
      <c r="D1055" t="s">
        <v>2445</v>
      </c>
      <c r="E1055" t="s">
        <v>2446</v>
      </c>
      <c r="F1055">
        <v>5</v>
      </c>
      <c r="G1055" t="s">
        <v>2244</v>
      </c>
      <c r="H1055" t="s">
        <v>354</v>
      </c>
      <c r="I1055">
        <v>1657134386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1752.22927070667</v>
      </c>
      <c r="AK1055">
        <v>1714.80642424242</v>
      </c>
      <c r="AL1055">
        <v>3.44053478827265</v>
      </c>
      <c r="AM1055">
        <v>66.8954142111081</v>
      </c>
      <c r="AN1055">
        <f>(AP1055 - AO1055 + BO1055*1E3/(8.314*(BQ1055+273.15)) * AR1055/BN1055 * AQ1055) * BN1055/(100*BB1055) * 1000/(1000 - AP1055)</f>
        <v>0</v>
      </c>
      <c r="AO1055">
        <v>20.4193097585974</v>
      </c>
      <c r="AP1055">
        <v>23.4609824242424</v>
      </c>
      <c r="AQ1055">
        <v>0.0101806240187883</v>
      </c>
      <c r="AR1055">
        <v>77.468627987597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6</v>
      </c>
      <c r="BC1055">
        <v>0.5</v>
      </c>
      <c r="BD1055" t="s">
        <v>355</v>
      </c>
      <c r="BE1055">
        <v>2</v>
      </c>
      <c r="BF1055" t="b">
        <v>1</v>
      </c>
      <c r="BG1055">
        <v>1657134386</v>
      </c>
      <c r="BH1055">
        <v>1651.20851851852</v>
      </c>
      <c r="BI1055">
        <v>1701.53481481481</v>
      </c>
      <c r="BJ1055">
        <v>23.4172</v>
      </c>
      <c r="BK1055">
        <v>20.3549444444444</v>
      </c>
      <c r="BL1055">
        <v>1632.75</v>
      </c>
      <c r="BM1055">
        <v>23.2240481481481</v>
      </c>
      <c r="BN1055">
        <v>499.993703703704</v>
      </c>
      <c r="BO1055">
        <v>73.878137037037</v>
      </c>
      <c r="BP1055">
        <v>0.0565528222222222</v>
      </c>
      <c r="BQ1055">
        <v>26.5895037037037</v>
      </c>
      <c r="BR1055">
        <v>27.552337037037</v>
      </c>
      <c r="BS1055">
        <v>999.9</v>
      </c>
      <c r="BT1055">
        <v>0</v>
      </c>
      <c r="BU1055">
        <v>0</v>
      </c>
      <c r="BV1055">
        <v>10000.7407407407</v>
      </c>
      <c r="BW1055">
        <v>0</v>
      </c>
      <c r="BX1055">
        <v>1502.02888888889</v>
      </c>
      <c r="BY1055">
        <v>-50.3266555555556</v>
      </c>
      <c r="BZ1055">
        <v>1690.80296296296</v>
      </c>
      <c r="CA1055">
        <v>1736.88925925926</v>
      </c>
      <c r="CB1055">
        <v>3.06225555555556</v>
      </c>
      <c r="CC1055">
        <v>1701.53481481481</v>
      </c>
      <c r="CD1055">
        <v>20.3549444444444</v>
      </c>
      <c r="CE1055">
        <v>1.73001925925926</v>
      </c>
      <c r="CF1055">
        <v>1.50378555555556</v>
      </c>
      <c r="CG1055">
        <v>15.1684333333333</v>
      </c>
      <c r="CH1055">
        <v>13.0066592592593</v>
      </c>
      <c r="CI1055">
        <v>2000.01703703704</v>
      </c>
      <c r="CJ1055">
        <v>0.980001333333333</v>
      </c>
      <c r="CK1055">
        <v>0.0199987888888889</v>
      </c>
      <c r="CL1055">
        <v>0</v>
      </c>
      <c r="CM1055">
        <v>2.27632222222222</v>
      </c>
      <c r="CN1055">
        <v>0</v>
      </c>
      <c r="CO1055">
        <v>7841.61666666667</v>
      </c>
      <c r="CP1055">
        <v>17300.3037037037</v>
      </c>
      <c r="CQ1055">
        <v>46.8028148148148</v>
      </c>
      <c r="CR1055">
        <v>47.9186296296296</v>
      </c>
      <c r="CS1055">
        <v>46.687</v>
      </c>
      <c r="CT1055">
        <v>46.361</v>
      </c>
      <c r="CU1055">
        <v>45.625</v>
      </c>
      <c r="CV1055">
        <v>1960.01703703704</v>
      </c>
      <c r="CW1055">
        <v>40</v>
      </c>
      <c r="CX1055">
        <v>0</v>
      </c>
      <c r="CY1055">
        <v>1657134373.9</v>
      </c>
      <c r="CZ1055">
        <v>0</v>
      </c>
      <c r="DA1055">
        <v>0</v>
      </c>
      <c r="DB1055" t="s">
        <v>356</v>
      </c>
      <c r="DC1055">
        <v>1656081770.5</v>
      </c>
      <c r="DD1055">
        <v>1655399214.6</v>
      </c>
      <c r="DE1055">
        <v>0</v>
      </c>
      <c r="DF1055">
        <v>0.134</v>
      </c>
      <c r="DG1055">
        <v>-0.06</v>
      </c>
      <c r="DH1055">
        <v>9.331</v>
      </c>
      <c r="DI1055">
        <v>0.511</v>
      </c>
      <c r="DJ1055">
        <v>421</v>
      </c>
      <c r="DK1055">
        <v>25</v>
      </c>
      <c r="DL1055">
        <v>1.93</v>
      </c>
      <c r="DM1055">
        <v>0.15</v>
      </c>
      <c r="DN1055">
        <v>-50.3576268292683</v>
      </c>
      <c r="DO1055">
        <v>-1.10892543553999</v>
      </c>
      <c r="DP1055">
        <v>0.429183022545354</v>
      </c>
      <c r="DQ1055">
        <v>0</v>
      </c>
      <c r="DR1055">
        <v>3.08350658536585</v>
      </c>
      <c r="DS1055">
        <v>-0.400111777003486</v>
      </c>
      <c r="DT1055">
        <v>0.0473461531447758</v>
      </c>
      <c r="DU1055">
        <v>0</v>
      </c>
      <c r="DV1055">
        <v>0</v>
      </c>
      <c r="DW1055">
        <v>2</v>
      </c>
      <c r="DX1055" t="s">
        <v>367</v>
      </c>
      <c r="DY1055">
        <v>2.96512</v>
      </c>
      <c r="DZ1055">
        <v>2.71053</v>
      </c>
      <c r="EA1055">
        <v>0.186052</v>
      </c>
      <c r="EB1055">
        <v>0.190311</v>
      </c>
      <c r="EC1055">
        <v>0.0827585</v>
      </c>
      <c r="ED1055">
        <v>0.0752978</v>
      </c>
      <c r="EE1055">
        <v>31376.2</v>
      </c>
      <c r="EF1055">
        <v>34096.4</v>
      </c>
      <c r="EG1055">
        <v>34985.1</v>
      </c>
      <c r="EH1055">
        <v>38249.8</v>
      </c>
      <c r="EI1055">
        <v>45606.2</v>
      </c>
      <c r="EJ1055">
        <v>51111</v>
      </c>
      <c r="EK1055">
        <v>54795.6</v>
      </c>
      <c r="EL1055">
        <v>61383.7</v>
      </c>
      <c r="EM1055">
        <v>1.8818</v>
      </c>
      <c r="EN1055">
        <v>2.0206</v>
      </c>
      <c r="EO1055">
        <v>0.03317</v>
      </c>
      <c r="EP1055">
        <v>0</v>
      </c>
      <c r="EQ1055">
        <v>27.0441</v>
      </c>
      <c r="ER1055">
        <v>999.9</v>
      </c>
      <c r="ES1055">
        <v>33.512</v>
      </c>
      <c r="ET1055">
        <v>39.871</v>
      </c>
      <c r="EU1055">
        <v>33.3992</v>
      </c>
      <c r="EV1055">
        <v>55.4835</v>
      </c>
      <c r="EW1055">
        <v>35.3726</v>
      </c>
      <c r="EX1055">
        <v>2</v>
      </c>
      <c r="EY1055">
        <v>0.666626</v>
      </c>
      <c r="EZ1055">
        <v>9.28105</v>
      </c>
      <c r="FA1055">
        <v>19.921</v>
      </c>
      <c r="FB1055">
        <v>5.19932</v>
      </c>
      <c r="FC1055">
        <v>12.0135</v>
      </c>
      <c r="FD1055">
        <v>4.9756</v>
      </c>
      <c r="FE1055">
        <v>3.294</v>
      </c>
      <c r="FF1055">
        <v>9999</v>
      </c>
      <c r="FG1055">
        <v>9999</v>
      </c>
      <c r="FH1055">
        <v>9999</v>
      </c>
      <c r="FI1055">
        <v>554.6</v>
      </c>
      <c r="FJ1055">
        <v>1.8631</v>
      </c>
      <c r="FK1055">
        <v>1.86777</v>
      </c>
      <c r="FL1055">
        <v>1.86752</v>
      </c>
      <c r="FM1055">
        <v>1.86874</v>
      </c>
      <c r="FN1055">
        <v>1.86951</v>
      </c>
      <c r="FO1055">
        <v>1.86554</v>
      </c>
      <c r="FP1055">
        <v>1.86658</v>
      </c>
      <c r="FQ1055">
        <v>1.86798</v>
      </c>
      <c r="FR1055">
        <v>5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18.63</v>
      </c>
      <c r="GF1055">
        <v>0.1932</v>
      </c>
      <c r="GG1055">
        <v>5.21543574155078</v>
      </c>
      <c r="GH1055">
        <v>0.0100486214095962</v>
      </c>
      <c r="GI1055">
        <v>-1.74255938316833e-06</v>
      </c>
      <c r="GJ1055">
        <v>3.40457676646056e-10</v>
      </c>
      <c r="GK1055">
        <v>0.193157098174064</v>
      </c>
      <c r="GL1055">
        <v>0</v>
      </c>
      <c r="GM1055">
        <v>0</v>
      </c>
      <c r="GN1055">
        <v>0</v>
      </c>
      <c r="GO1055">
        <v>-4</v>
      </c>
      <c r="GP1055">
        <v>2214</v>
      </c>
      <c r="GQ1055">
        <v>1</v>
      </c>
      <c r="GR1055">
        <v>18</v>
      </c>
      <c r="GS1055">
        <v>17543.7</v>
      </c>
      <c r="GT1055">
        <v>28919.6</v>
      </c>
      <c r="GU1055">
        <v>4.03931</v>
      </c>
      <c r="GV1055">
        <v>2.64404</v>
      </c>
      <c r="GW1055">
        <v>2.24854</v>
      </c>
      <c r="GX1055">
        <v>2.73071</v>
      </c>
      <c r="GY1055">
        <v>1.99585</v>
      </c>
      <c r="GZ1055">
        <v>2.35962</v>
      </c>
      <c r="HA1055">
        <v>42.4304</v>
      </c>
      <c r="HB1055">
        <v>13.8081</v>
      </c>
      <c r="HC1055">
        <v>18</v>
      </c>
      <c r="HD1055">
        <v>500.51</v>
      </c>
      <c r="HE1055">
        <v>596.976</v>
      </c>
      <c r="HF1055">
        <v>16.5264</v>
      </c>
      <c r="HG1055">
        <v>35.0882</v>
      </c>
      <c r="HH1055">
        <v>30.0015</v>
      </c>
      <c r="HI1055">
        <v>34.9095</v>
      </c>
      <c r="HJ1055">
        <v>34.8214</v>
      </c>
      <c r="HK1055">
        <v>80.802</v>
      </c>
      <c r="HL1055">
        <v>34.8227</v>
      </c>
      <c r="HM1055">
        <v>0</v>
      </c>
      <c r="HN1055">
        <v>15.6825</v>
      </c>
      <c r="HO1055">
        <v>1737.54</v>
      </c>
      <c r="HP1055">
        <v>20.5205</v>
      </c>
      <c r="HQ1055">
        <v>101.569</v>
      </c>
      <c r="HR1055">
        <v>102.153</v>
      </c>
    </row>
    <row r="1056" spans="1:226">
      <c r="A1056">
        <v>1040</v>
      </c>
      <c r="B1056">
        <v>1657134398.5</v>
      </c>
      <c r="C1056">
        <v>14365.9000000954</v>
      </c>
      <c r="D1056" t="s">
        <v>2447</v>
      </c>
      <c r="E1056" t="s">
        <v>2448</v>
      </c>
      <c r="F1056">
        <v>5</v>
      </c>
      <c r="G1056" t="s">
        <v>2244</v>
      </c>
      <c r="H1056" t="s">
        <v>354</v>
      </c>
      <c r="I1056">
        <v>1657134390.71429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1767.33750887274</v>
      </c>
      <c r="AK1056">
        <v>1731.094</v>
      </c>
      <c r="AL1056">
        <v>3.27148040889516</v>
      </c>
      <c r="AM1056">
        <v>66.8954142111081</v>
      </c>
      <c r="AN1056">
        <f>(AP1056 - AO1056 + BO1056*1E3/(8.314*(BQ1056+273.15)) * AR1056/BN1056 * AQ1056) * BN1056/(100*BB1056) * 1000/(1000 - AP1056)</f>
        <v>0</v>
      </c>
      <c r="AO1056">
        <v>20.4063558385831</v>
      </c>
      <c r="AP1056">
        <v>23.4754981818182</v>
      </c>
      <c r="AQ1056">
        <v>0.0014683793218788</v>
      </c>
      <c r="AR1056">
        <v>77.468627987597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6</v>
      </c>
      <c r="BC1056">
        <v>0.5</v>
      </c>
      <c r="BD1056" t="s">
        <v>355</v>
      </c>
      <c r="BE1056">
        <v>2</v>
      </c>
      <c r="BF1056" t="b">
        <v>1</v>
      </c>
      <c r="BG1056">
        <v>1657134390.71429</v>
      </c>
      <c r="BH1056">
        <v>1666.78142857143</v>
      </c>
      <c r="BI1056">
        <v>1716.88642857143</v>
      </c>
      <c r="BJ1056">
        <v>23.440875</v>
      </c>
      <c r="BK1056">
        <v>20.3935928571429</v>
      </c>
      <c r="BL1056">
        <v>1648.21464285714</v>
      </c>
      <c r="BM1056">
        <v>23.2477357142857</v>
      </c>
      <c r="BN1056">
        <v>499.996285714286</v>
      </c>
      <c r="BO1056">
        <v>73.8768535714286</v>
      </c>
      <c r="BP1056">
        <v>0.0564557142857143</v>
      </c>
      <c r="BQ1056">
        <v>26.6109</v>
      </c>
      <c r="BR1056">
        <v>27.5789785714286</v>
      </c>
      <c r="BS1056">
        <v>999.9</v>
      </c>
      <c r="BT1056">
        <v>0</v>
      </c>
      <c r="BU1056">
        <v>0</v>
      </c>
      <c r="BV1056">
        <v>10003.9285714286</v>
      </c>
      <c r="BW1056">
        <v>0</v>
      </c>
      <c r="BX1056">
        <v>1501.90928571429</v>
      </c>
      <c r="BY1056">
        <v>-50.1043607142857</v>
      </c>
      <c r="BZ1056">
        <v>1706.7925</v>
      </c>
      <c r="CA1056">
        <v>1752.62964285714</v>
      </c>
      <c r="CB1056">
        <v>3.04729607142857</v>
      </c>
      <c r="CC1056">
        <v>1716.88642857143</v>
      </c>
      <c r="CD1056">
        <v>20.3935928571429</v>
      </c>
      <c r="CE1056">
        <v>1.73173928571429</v>
      </c>
      <c r="CF1056">
        <v>1.50661392857143</v>
      </c>
      <c r="CG1056">
        <v>15.1838928571429</v>
      </c>
      <c r="CH1056">
        <v>13.0354214285714</v>
      </c>
      <c r="CI1056">
        <v>2000.0125</v>
      </c>
      <c r="CJ1056">
        <v>0.980001571428571</v>
      </c>
      <c r="CK1056">
        <v>0.0199985428571429</v>
      </c>
      <c r="CL1056">
        <v>0</v>
      </c>
      <c r="CM1056">
        <v>2.23184642857143</v>
      </c>
      <c r="CN1056">
        <v>0</v>
      </c>
      <c r="CO1056">
        <v>7842.75928571429</v>
      </c>
      <c r="CP1056">
        <v>17300.2678571429</v>
      </c>
      <c r="CQ1056">
        <v>46.812</v>
      </c>
      <c r="CR1056">
        <v>47.9416071428571</v>
      </c>
      <c r="CS1056">
        <v>46.70275</v>
      </c>
      <c r="CT1056">
        <v>46.3926785714286</v>
      </c>
      <c r="CU1056">
        <v>45.6294285714286</v>
      </c>
      <c r="CV1056">
        <v>1960.0125</v>
      </c>
      <c r="CW1056">
        <v>40</v>
      </c>
      <c r="CX1056">
        <v>0</v>
      </c>
      <c r="CY1056">
        <v>1657134378.7</v>
      </c>
      <c r="CZ1056">
        <v>0</v>
      </c>
      <c r="DA1056">
        <v>0</v>
      </c>
      <c r="DB1056" t="s">
        <v>356</v>
      </c>
      <c r="DC1056">
        <v>1656081770.5</v>
      </c>
      <c r="DD1056">
        <v>1655399214.6</v>
      </c>
      <c r="DE1056">
        <v>0</v>
      </c>
      <c r="DF1056">
        <v>0.134</v>
      </c>
      <c r="DG1056">
        <v>-0.06</v>
      </c>
      <c r="DH1056">
        <v>9.331</v>
      </c>
      <c r="DI1056">
        <v>0.511</v>
      </c>
      <c r="DJ1056">
        <v>421</v>
      </c>
      <c r="DK1056">
        <v>25</v>
      </c>
      <c r="DL1056">
        <v>1.93</v>
      </c>
      <c r="DM1056">
        <v>0.15</v>
      </c>
      <c r="DN1056">
        <v>-50.1992951219512</v>
      </c>
      <c r="DO1056">
        <v>2.21868919860634</v>
      </c>
      <c r="DP1056">
        <v>0.669424495077937</v>
      </c>
      <c r="DQ1056">
        <v>0</v>
      </c>
      <c r="DR1056">
        <v>3.05966731707317</v>
      </c>
      <c r="DS1056">
        <v>-0.227702090592331</v>
      </c>
      <c r="DT1056">
        <v>0.0383089861472627</v>
      </c>
      <c r="DU1056">
        <v>0</v>
      </c>
      <c r="DV1056">
        <v>0</v>
      </c>
      <c r="DW1056">
        <v>2</v>
      </c>
      <c r="DX1056" t="s">
        <v>367</v>
      </c>
      <c r="DY1056">
        <v>2.96543</v>
      </c>
      <c r="DZ1056">
        <v>2.71032</v>
      </c>
      <c r="EA1056">
        <v>0.187077</v>
      </c>
      <c r="EB1056">
        <v>0.19137</v>
      </c>
      <c r="EC1056">
        <v>0.0828001</v>
      </c>
      <c r="ED1056">
        <v>0.0754397</v>
      </c>
      <c r="EE1056">
        <v>31335.2</v>
      </c>
      <c r="EF1056">
        <v>34049.4</v>
      </c>
      <c r="EG1056">
        <v>34983.7</v>
      </c>
      <c r="EH1056">
        <v>38247.4</v>
      </c>
      <c r="EI1056">
        <v>45602.6</v>
      </c>
      <c r="EJ1056">
        <v>51100.1</v>
      </c>
      <c r="EK1056">
        <v>54793.8</v>
      </c>
      <c r="EL1056">
        <v>61380</v>
      </c>
      <c r="EM1056">
        <v>1.8804</v>
      </c>
      <c r="EN1056">
        <v>2.0204</v>
      </c>
      <c r="EO1056">
        <v>0.03317</v>
      </c>
      <c r="EP1056">
        <v>0</v>
      </c>
      <c r="EQ1056">
        <v>27.067</v>
      </c>
      <c r="ER1056">
        <v>999.9</v>
      </c>
      <c r="ES1056">
        <v>33.512</v>
      </c>
      <c r="ET1056">
        <v>39.871</v>
      </c>
      <c r="EU1056">
        <v>33.4021</v>
      </c>
      <c r="EV1056">
        <v>55.2535</v>
      </c>
      <c r="EW1056">
        <v>35.3245</v>
      </c>
      <c r="EX1056">
        <v>2</v>
      </c>
      <c r="EY1056">
        <v>0.668537</v>
      </c>
      <c r="EZ1056">
        <v>9.28105</v>
      </c>
      <c r="FA1056">
        <v>19.9207</v>
      </c>
      <c r="FB1056">
        <v>5.19932</v>
      </c>
      <c r="FC1056">
        <v>12.0099</v>
      </c>
      <c r="FD1056">
        <v>4.9756</v>
      </c>
      <c r="FE1056">
        <v>3.2942</v>
      </c>
      <c r="FF1056">
        <v>9999</v>
      </c>
      <c r="FG1056">
        <v>9999</v>
      </c>
      <c r="FH1056">
        <v>9999</v>
      </c>
      <c r="FI1056">
        <v>554.6</v>
      </c>
      <c r="FJ1056">
        <v>1.8631</v>
      </c>
      <c r="FK1056">
        <v>1.86774</v>
      </c>
      <c r="FL1056">
        <v>1.86752</v>
      </c>
      <c r="FM1056">
        <v>1.86874</v>
      </c>
      <c r="FN1056">
        <v>1.86951</v>
      </c>
      <c r="FO1056">
        <v>1.86554</v>
      </c>
      <c r="FP1056">
        <v>1.86658</v>
      </c>
      <c r="FQ1056">
        <v>1.86798</v>
      </c>
      <c r="FR1056">
        <v>5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18.75</v>
      </c>
      <c r="GF1056">
        <v>0.1932</v>
      </c>
      <c r="GG1056">
        <v>5.21543574155078</v>
      </c>
      <c r="GH1056">
        <v>0.0100486214095962</v>
      </c>
      <c r="GI1056">
        <v>-1.74255938316833e-06</v>
      </c>
      <c r="GJ1056">
        <v>3.40457676646056e-10</v>
      </c>
      <c r="GK1056">
        <v>0.193157098174064</v>
      </c>
      <c r="GL1056">
        <v>0</v>
      </c>
      <c r="GM1056">
        <v>0</v>
      </c>
      <c r="GN1056">
        <v>0</v>
      </c>
      <c r="GO1056">
        <v>-4</v>
      </c>
      <c r="GP1056">
        <v>2214</v>
      </c>
      <c r="GQ1056">
        <v>1</v>
      </c>
      <c r="GR1056">
        <v>18</v>
      </c>
      <c r="GS1056">
        <v>17543.8</v>
      </c>
      <c r="GT1056">
        <v>28919.7</v>
      </c>
      <c r="GU1056">
        <v>4.06738</v>
      </c>
      <c r="GV1056">
        <v>2.64648</v>
      </c>
      <c r="GW1056">
        <v>2.24854</v>
      </c>
      <c r="GX1056">
        <v>2.73071</v>
      </c>
      <c r="GY1056">
        <v>1.99585</v>
      </c>
      <c r="GZ1056">
        <v>2.33521</v>
      </c>
      <c r="HA1056">
        <v>42.4571</v>
      </c>
      <c r="HB1056">
        <v>13.7993</v>
      </c>
      <c r="HC1056">
        <v>18</v>
      </c>
      <c r="HD1056">
        <v>499.62</v>
      </c>
      <c r="HE1056">
        <v>596.939</v>
      </c>
      <c r="HF1056">
        <v>16.5531</v>
      </c>
      <c r="HG1056">
        <v>35.1042</v>
      </c>
      <c r="HH1056">
        <v>30.0016</v>
      </c>
      <c r="HI1056">
        <v>34.9196</v>
      </c>
      <c r="HJ1056">
        <v>34.834</v>
      </c>
      <c r="HK1056">
        <v>81.3834</v>
      </c>
      <c r="HL1056">
        <v>34.5383</v>
      </c>
      <c r="HM1056">
        <v>0</v>
      </c>
      <c r="HN1056">
        <v>15.7029</v>
      </c>
      <c r="HO1056">
        <v>1757.98</v>
      </c>
      <c r="HP1056">
        <v>20.557</v>
      </c>
      <c r="HQ1056">
        <v>101.566</v>
      </c>
      <c r="HR1056">
        <v>102.147</v>
      </c>
    </row>
    <row r="1057" spans="1:226">
      <c r="A1057">
        <v>1041</v>
      </c>
      <c r="B1057">
        <v>1657134403.5</v>
      </c>
      <c r="C1057">
        <v>14370.9000000954</v>
      </c>
      <c r="D1057" t="s">
        <v>2449</v>
      </c>
      <c r="E1057" t="s">
        <v>2450</v>
      </c>
      <c r="F1057">
        <v>5</v>
      </c>
      <c r="G1057" t="s">
        <v>2244</v>
      </c>
      <c r="H1057" t="s">
        <v>354</v>
      </c>
      <c r="I1057">
        <v>1657134396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1785.37629756469</v>
      </c>
      <c r="AK1057">
        <v>1747.83387878788</v>
      </c>
      <c r="AL1057">
        <v>3.44179083817412</v>
      </c>
      <c r="AM1057">
        <v>66.8954142111081</v>
      </c>
      <c r="AN1057">
        <f>(AP1057 - AO1057 + BO1057*1E3/(8.314*(BQ1057+273.15)) * AR1057/BN1057 * AQ1057) * BN1057/(100*BB1057) * 1000/(1000 - AP1057)</f>
        <v>0</v>
      </c>
      <c r="AO1057">
        <v>20.4729573458949</v>
      </c>
      <c r="AP1057">
        <v>23.5058987878788</v>
      </c>
      <c r="AQ1057">
        <v>0.00666180535838899</v>
      </c>
      <c r="AR1057">
        <v>77.468627987597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6</v>
      </c>
      <c r="BC1057">
        <v>0.5</v>
      </c>
      <c r="BD1057" t="s">
        <v>355</v>
      </c>
      <c r="BE1057">
        <v>2</v>
      </c>
      <c r="BF1057" t="b">
        <v>1</v>
      </c>
      <c r="BG1057">
        <v>1657134396</v>
      </c>
      <c r="BH1057">
        <v>1684.02444444444</v>
      </c>
      <c r="BI1057">
        <v>1734.31851851852</v>
      </c>
      <c r="BJ1057">
        <v>23.4698592592593</v>
      </c>
      <c r="BK1057">
        <v>20.4374740740741</v>
      </c>
      <c r="BL1057">
        <v>1665.3362962963</v>
      </c>
      <c r="BM1057">
        <v>23.2767037037037</v>
      </c>
      <c r="BN1057">
        <v>500.006481481481</v>
      </c>
      <c r="BO1057">
        <v>73.8763222222222</v>
      </c>
      <c r="BP1057">
        <v>0.056413262962963</v>
      </c>
      <c r="BQ1057">
        <v>26.6329074074074</v>
      </c>
      <c r="BR1057">
        <v>27.5924444444444</v>
      </c>
      <c r="BS1057">
        <v>999.9</v>
      </c>
      <c r="BT1057">
        <v>0</v>
      </c>
      <c r="BU1057">
        <v>0</v>
      </c>
      <c r="BV1057">
        <v>10003.3333333333</v>
      </c>
      <c r="BW1057">
        <v>0</v>
      </c>
      <c r="BX1057">
        <v>1502.05444444444</v>
      </c>
      <c r="BY1057">
        <v>-50.2932</v>
      </c>
      <c r="BZ1057">
        <v>1724.50074074074</v>
      </c>
      <c r="CA1057">
        <v>1770.50407407407</v>
      </c>
      <c r="CB1057">
        <v>3.03239518518519</v>
      </c>
      <c r="CC1057">
        <v>1734.31851851852</v>
      </c>
      <c r="CD1057">
        <v>20.4374740740741</v>
      </c>
      <c r="CE1057">
        <v>1.73386740740741</v>
      </c>
      <c r="CF1057">
        <v>1.50984481481481</v>
      </c>
      <c r="CG1057">
        <v>15.2030037037037</v>
      </c>
      <c r="CH1057">
        <v>13.0682259259259</v>
      </c>
      <c r="CI1057">
        <v>2000.00777777778</v>
      </c>
      <c r="CJ1057">
        <v>0.980001777777778</v>
      </c>
      <c r="CK1057">
        <v>0.0199983296296296</v>
      </c>
      <c r="CL1057">
        <v>0</v>
      </c>
      <c r="CM1057">
        <v>2.22698518518519</v>
      </c>
      <c r="CN1057">
        <v>0</v>
      </c>
      <c r="CO1057">
        <v>7841.45</v>
      </c>
      <c r="CP1057">
        <v>17300.2222222222</v>
      </c>
      <c r="CQ1057">
        <v>46.8236666666667</v>
      </c>
      <c r="CR1057">
        <v>47.9696666666667</v>
      </c>
      <c r="CS1057">
        <v>46.7243333333333</v>
      </c>
      <c r="CT1057">
        <v>46.4163333333333</v>
      </c>
      <c r="CU1057">
        <v>45.6456666666667</v>
      </c>
      <c r="CV1057">
        <v>1960.00777777778</v>
      </c>
      <c r="CW1057">
        <v>40</v>
      </c>
      <c r="CX1057">
        <v>0</v>
      </c>
      <c r="CY1057">
        <v>1657134384.1</v>
      </c>
      <c r="CZ1057">
        <v>0</v>
      </c>
      <c r="DA1057">
        <v>0</v>
      </c>
      <c r="DB1057" t="s">
        <v>356</v>
      </c>
      <c r="DC1057">
        <v>1656081770.5</v>
      </c>
      <c r="DD1057">
        <v>1655399214.6</v>
      </c>
      <c r="DE1057">
        <v>0</v>
      </c>
      <c r="DF1057">
        <v>0.134</v>
      </c>
      <c r="DG1057">
        <v>-0.06</v>
      </c>
      <c r="DH1057">
        <v>9.331</v>
      </c>
      <c r="DI1057">
        <v>0.511</v>
      </c>
      <c r="DJ1057">
        <v>421</v>
      </c>
      <c r="DK1057">
        <v>25</v>
      </c>
      <c r="DL1057">
        <v>1.93</v>
      </c>
      <c r="DM1057">
        <v>0.15</v>
      </c>
      <c r="DN1057">
        <v>-50.3119048780488</v>
      </c>
      <c r="DO1057">
        <v>0.448998606271749</v>
      </c>
      <c r="DP1057">
        <v>0.712803002906002</v>
      </c>
      <c r="DQ1057">
        <v>0</v>
      </c>
      <c r="DR1057">
        <v>3.04474292682927</v>
      </c>
      <c r="DS1057">
        <v>-0.211549337979097</v>
      </c>
      <c r="DT1057">
        <v>0.0374082827820519</v>
      </c>
      <c r="DU1057">
        <v>0</v>
      </c>
      <c r="DV1057">
        <v>0</v>
      </c>
      <c r="DW1057">
        <v>2</v>
      </c>
      <c r="DX1057" t="s">
        <v>367</v>
      </c>
      <c r="DY1057">
        <v>2.9657</v>
      </c>
      <c r="DZ1057">
        <v>2.7097</v>
      </c>
      <c r="EA1057">
        <v>0.188176</v>
      </c>
      <c r="EB1057">
        <v>0.19246</v>
      </c>
      <c r="EC1057">
        <v>0.0828553</v>
      </c>
      <c r="ED1057">
        <v>0.0754352</v>
      </c>
      <c r="EE1057">
        <v>31291.4</v>
      </c>
      <c r="EF1057">
        <v>34001.5</v>
      </c>
      <c r="EG1057">
        <v>34982.3</v>
      </c>
      <c r="EH1057">
        <v>38245.4</v>
      </c>
      <c r="EI1057">
        <v>45597.5</v>
      </c>
      <c r="EJ1057">
        <v>51097.9</v>
      </c>
      <c r="EK1057">
        <v>54790.9</v>
      </c>
      <c r="EL1057">
        <v>61377</v>
      </c>
      <c r="EM1057">
        <v>1.8802</v>
      </c>
      <c r="EN1057">
        <v>2.0196</v>
      </c>
      <c r="EO1057">
        <v>0.0320673</v>
      </c>
      <c r="EP1057">
        <v>0</v>
      </c>
      <c r="EQ1057">
        <v>27.0877</v>
      </c>
      <c r="ER1057">
        <v>999.9</v>
      </c>
      <c r="ES1057">
        <v>33.488</v>
      </c>
      <c r="ET1057">
        <v>39.881</v>
      </c>
      <c r="EU1057">
        <v>33.3946</v>
      </c>
      <c r="EV1057">
        <v>55.5635</v>
      </c>
      <c r="EW1057">
        <v>35.3566</v>
      </c>
      <c r="EX1057">
        <v>2</v>
      </c>
      <c r="EY1057">
        <v>0.670447</v>
      </c>
      <c r="EZ1057">
        <v>9.28105</v>
      </c>
      <c r="FA1057">
        <v>19.9201</v>
      </c>
      <c r="FB1057">
        <v>5.19932</v>
      </c>
      <c r="FC1057">
        <v>12.0135</v>
      </c>
      <c r="FD1057">
        <v>4.974</v>
      </c>
      <c r="FE1057">
        <v>3.294</v>
      </c>
      <c r="FF1057">
        <v>9999</v>
      </c>
      <c r="FG1057">
        <v>9999</v>
      </c>
      <c r="FH1057">
        <v>9999</v>
      </c>
      <c r="FI1057">
        <v>554.6</v>
      </c>
      <c r="FJ1057">
        <v>1.8631</v>
      </c>
      <c r="FK1057">
        <v>1.8678</v>
      </c>
      <c r="FL1057">
        <v>1.86752</v>
      </c>
      <c r="FM1057">
        <v>1.86874</v>
      </c>
      <c r="FN1057">
        <v>1.86951</v>
      </c>
      <c r="FO1057">
        <v>1.86554</v>
      </c>
      <c r="FP1057">
        <v>1.86652</v>
      </c>
      <c r="FQ1057">
        <v>1.86798</v>
      </c>
      <c r="FR1057">
        <v>5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18.86</v>
      </c>
      <c r="GF1057">
        <v>0.1932</v>
      </c>
      <c r="GG1057">
        <v>5.21543574155078</v>
      </c>
      <c r="GH1057">
        <v>0.0100486214095962</v>
      </c>
      <c r="GI1057">
        <v>-1.74255938316833e-06</v>
      </c>
      <c r="GJ1057">
        <v>3.40457676646056e-10</v>
      </c>
      <c r="GK1057">
        <v>0.193157098174064</v>
      </c>
      <c r="GL1057">
        <v>0</v>
      </c>
      <c r="GM1057">
        <v>0</v>
      </c>
      <c r="GN1057">
        <v>0</v>
      </c>
      <c r="GO1057">
        <v>-4</v>
      </c>
      <c r="GP1057">
        <v>2214</v>
      </c>
      <c r="GQ1057">
        <v>1</v>
      </c>
      <c r="GR1057">
        <v>18</v>
      </c>
      <c r="GS1057">
        <v>17543.9</v>
      </c>
      <c r="GT1057">
        <v>28919.8</v>
      </c>
      <c r="GU1057">
        <v>4.09546</v>
      </c>
      <c r="GV1057">
        <v>2.64038</v>
      </c>
      <c r="GW1057">
        <v>2.24854</v>
      </c>
      <c r="GX1057">
        <v>2.73071</v>
      </c>
      <c r="GY1057">
        <v>1.99585</v>
      </c>
      <c r="GZ1057">
        <v>2.39136</v>
      </c>
      <c r="HA1057">
        <v>42.4571</v>
      </c>
      <c r="HB1057">
        <v>13.8256</v>
      </c>
      <c r="HC1057">
        <v>18</v>
      </c>
      <c r="HD1057">
        <v>499.582</v>
      </c>
      <c r="HE1057">
        <v>596.399</v>
      </c>
      <c r="HF1057">
        <v>16.578</v>
      </c>
      <c r="HG1057">
        <v>35.1203</v>
      </c>
      <c r="HH1057">
        <v>30.0019</v>
      </c>
      <c r="HI1057">
        <v>34.9324</v>
      </c>
      <c r="HJ1057">
        <v>34.8435</v>
      </c>
      <c r="HK1057">
        <v>81.9286</v>
      </c>
      <c r="HL1057">
        <v>34.5383</v>
      </c>
      <c r="HM1057">
        <v>0</v>
      </c>
      <c r="HN1057">
        <v>15.7133</v>
      </c>
      <c r="HO1057">
        <v>1771.43</v>
      </c>
      <c r="HP1057">
        <v>20.5768</v>
      </c>
      <c r="HQ1057">
        <v>101.561</v>
      </c>
      <c r="HR1057">
        <v>102.142</v>
      </c>
    </row>
    <row r="1058" spans="1:226">
      <c r="A1058">
        <v>1042</v>
      </c>
      <c r="B1058">
        <v>1657134408.5</v>
      </c>
      <c r="C1058">
        <v>14375.9000000954</v>
      </c>
      <c r="D1058" t="s">
        <v>2451</v>
      </c>
      <c r="E1058" t="s">
        <v>2452</v>
      </c>
      <c r="F1058">
        <v>5</v>
      </c>
      <c r="G1058" t="s">
        <v>2244</v>
      </c>
      <c r="H1058" t="s">
        <v>354</v>
      </c>
      <c r="I1058">
        <v>1657134400.71429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1801.60925181352</v>
      </c>
      <c r="AK1058">
        <v>1764.5476969697</v>
      </c>
      <c r="AL1058">
        <v>3.28152564075092</v>
      </c>
      <c r="AM1058">
        <v>66.8954142111081</v>
      </c>
      <c r="AN1058">
        <f>(AP1058 - AO1058 + BO1058*1E3/(8.314*(BQ1058+273.15)) * AR1058/BN1058 * AQ1058) * BN1058/(100*BB1058) * 1000/(1000 - AP1058)</f>
        <v>0</v>
      </c>
      <c r="AO1058">
        <v>20.4616990845813</v>
      </c>
      <c r="AP1058">
        <v>23.527756969697</v>
      </c>
      <c r="AQ1058">
        <v>0.000345452999673018</v>
      </c>
      <c r="AR1058">
        <v>77.468627987597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6</v>
      </c>
      <c r="BC1058">
        <v>0.5</v>
      </c>
      <c r="BD1058" t="s">
        <v>355</v>
      </c>
      <c r="BE1058">
        <v>2</v>
      </c>
      <c r="BF1058" t="b">
        <v>1</v>
      </c>
      <c r="BG1058">
        <v>1657134400.71429</v>
      </c>
      <c r="BH1058">
        <v>1699.3775</v>
      </c>
      <c r="BI1058">
        <v>1749.63285714286</v>
      </c>
      <c r="BJ1058">
        <v>23.4919285714286</v>
      </c>
      <c r="BK1058">
        <v>20.4649785714286</v>
      </c>
      <c r="BL1058">
        <v>1680.58107142857</v>
      </c>
      <c r="BM1058">
        <v>23.2987714285714</v>
      </c>
      <c r="BN1058">
        <v>499.986571428571</v>
      </c>
      <c r="BO1058">
        <v>73.8758357142857</v>
      </c>
      <c r="BP1058">
        <v>0.0564156785714286</v>
      </c>
      <c r="BQ1058">
        <v>26.6508142857143</v>
      </c>
      <c r="BR1058">
        <v>27.6006428571429</v>
      </c>
      <c r="BS1058">
        <v>999.9</v>
      </c>
      <c r="BT1058">
        <v>0</v>
      </c>
      <c r="BU1058">
        <v>0</v>
      </c>
      <c r="BV1058">
        <v>10010</v>
      </c>
      <c r="BW1058">
        <v>0</v>
      </c>
      <c r="BX1058">
        <v>1501.45392857143</v>
      </c>
      <c r="BY1058">
        <v>-50.2540892857143</v>
      </c>
      <c r="BZ1058">
        <v>1740.26178571429</v>
      </c>
      <c r="CA1058">
        <v>1786.18821428571</v>
      </c>
      <c r="CB1058">
        <v>3.026955</v>
      </c>
      <c r="CC1058">
        <v>1749.63285714286</v>
      </c>
      <c r="CD1058">
        <v>20.4649785714286</v>
      </c>
      <c r="CE1058">
        <v>1.73548607142857</v>
      </c>
      <c r="CF1058">
        <v>1.51186642857143</v>
      </c>
      <c r="CG1058">
        <v>15.2175142857143</v>
      </c>
      <c r="CH1058">
        <v>13.0886785714286</v>
      </c>
      <c r="CI1058">
        <v>1999.985</v>
      </c>
      <c r="CJ1058">
        <v>0.980001785714286</v>
      </c>
      <c r="CK1058">
        <v>0.0199983214285714</v>
      </c>
      <c r="CL1058">
        <v>0</v>
      </c>
      <c r="CM1058">
        <v>2.23960357142857</v>
      </c>
      <c r="CN1058">
        <v>0</v>
      </c>
      <c r="CO1058">
        <v>7839.27357142857</v>
      </c>
      <c r="CP1058">
        <v>17300.0285714286</v>
      </c>
      <c r="CQ1058">
        <v>46.8435</v>
      </c>
      <c r="CR1058">
        <v>47.9953928571429</v>
      </c>
      <c r="CS1058">
        <v>46.74325</v>
      </c>
      <c r="CT1058">
        <v>46.4415357142857</v>
      </c>
      <c r="CU1058">
        <v>45.6648571428571</v>
      </c>
      <c r="CV1058">
        <v>1959.985</v>
      </c>
      <c r="CW1058">
        <v>40</v>
      </c>
      <c r="CX1058">
        <v>0</v>
      </c>
      <c r="CY1058">
        <v>1657134388.9</v>
      </c>
      <c r="CZ1058">
        <v>0</v>
      </c>
      <c r="DA1058">
        <v>0</v>
      </c>
      <c r="DB1058" t="s">
        <v>356</v>
      </c>
      <c r="DC1058">
        <v>1656081770.5</v>
      </c>
      <c r="DD1058">
        <v>1655399214.6</v>
      </c>
      <c r="DE1058">
        <v>0</v>
      </c>
      <c r="DF1058">
        <v>0.134</v>
      </c>
      <c r="DG1058">
        <v>-0.06</v>
      </c>
      <c r="DH1058">
        <v>9.331</v>
      </c>
      <c r="DI1058">
        <v>0.511</v>
      </c>
      <c r="DJ1058">
        <v>421</v>
      </c>
      <c r="DK1058">
        <v>25</v>
      </c>
      <c r="DL1058">
        <v>1.93</v>
      </c>
      <c r="DM1058">
        <v>0.15</v>
      </c>
      <c r="DN1058">
        <v>-50.3549414634146</v>
      </c>
      <c r="DO1058">
        <v>-0.0818216027875127</v>
      </c>
      <c r="DP1058">
        <v>0.785610733675496</v>
      </c>
      <c r="DQ1058">
        <v>1</v>
      </c>
      <c r="DR1058">
        <v>3.02862487804878</v>
      </c>
      <c r="DS1058">
        <v>0.0212912195121928</v>
      </c>
      <c r="DT1058">
        <v>0.021251830466006</v>
      </c>
      <c r="DU1058">
        <v>1</v>
      </c>
      <c r="DV1058">
        <v>2</v>
      </c>
      <c r="DW1058">
        <v>2</v>
      </c>
      <c r="DX1058" t="s">
        <v>558</v>
      </c>
      <c r="DY1058">
        <v>2.96532</v>
      </c>
      <c r="DZ1058">
        <v>2.71085</v>
      </c>
      <c r="EA1058">
        <v>0.189232</v>
      </c>
      <c r="EB1058">
        <v>0.193534</v>
      </c>
      <c r="EC1058">
        <v>0.0829324</v>
      </c>
      <c r="ED1058">
        <v>0.0757572</v>
      </c>
      <c r="EE1058">
        <v>31249.9</v>
      </c>
      <c r="EF1058">
        <v>33954.7</v>
      </c>
      <c r="EG1058">
        <v>34981.6</v>
      </c>
      <c r="EH1058">
        <v>38243.8</v>
      </c>
      <c r="EI1058">
        <v>45593.5</v>
      </c>
      <c r="EJ1058">
        <v>51077.6</v>
      </c>
      <c r="EK1058">
        <v>54790.6</v>
      </c>
      <c r="EL1058">
        <v>61373.9</v>
      </c>
      <c r="EM1058">
        <v>1.8796</v>
      </c>
      <c r="EN1058">
        <v>2.0202</v>
      </c>
      <c r="EO1058">
        <v>0.0309944</v>
      </c>
      <c r="EP1058">
        <v>0</v>
      </c>
      <c r="EQ1058">
        <v>27.1107</v>
      </c>
      <c r="ER1058">
        <v>999.9</v>
      </c>
      <c r="ES1058">
        <v>33.488</v>
      </c>
      <c r="ET1058">
        <v>39.871</v>
      </c>
      <c r="EU1058">
        <v>33.3744</v>
      </c>
      <c r="EV1058">
        <v>55.6635</v>
      </c>
      <c r="EW1058">
        <v>35.3966</v>
      </c>
      <c r="EX1058">
        <v>2</v>
      </c>
      <c r="EY1058">
        <v>0.672215</v>
      </c>
      <c r="EZ1058">
        <v>9.28105</v>
      </c>
      <c r="FA1058">
        <v>19.9209</v>
      </c>
      <c r="FB1058">
        <v>5.19812</v>
      </c>
      <c r="FC1058">
        <v>12.0123</v>
      </c>
      <c r="FD1058">
        <v>4.9756</v>
      </c>
      <c r="FE1058">
        <v>3.294</v>
      </c>
      <c r="FF1058">
        <v>9999</v>
      </c>
      <c r="FG1058">
        <v>9999</v>
      </c>
      <c r="FH1058">
        <v>9999</v>
      </c>
      <c r="FI1058">
        <v>554.6</v>
      </c>
      <c r="FJ1058">
        <v>1.8631</v>
      </c>
      <c r="FK1058">
        <v>1.8678</v>
      </c>
      <c r="FL1058">
        <v>1.86752</v>
      </c>
      <c r="FM1058">
        <v>1.86874</v>
      </c>
      <c r="FN1058">
        <v>1.86951</v>
      </c>
      <c r="FO1058">
        <v>1.86554</v>
      </c>
      <c r="FP1058">
        <v>1.86655</v>
      </c>
      <c r="FQ1058">
        <v>1.86798</v>
      </c>
      <c r="FR1058">
        <v>5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18.98</v>
      </c>
      <c r="GF1058">
        <v>0.1932</v>
      </c>
      <c r="GG1058">
        <v>5.21543574155078</v>
      </c>
      <c r="GH1058">
        <v>0.0100486214095962</v>
      </c>
      <c r="GI1058">
        <v>-1.74255938316833e-06</v>
      </c>
      <c r="GJ1058">
        <v>3.40457676646056e-10</v>
      </c>
      <c r="GK1058">
        <v>0.193157098174064</v>
      </c>
      <c r="GL1058">
        <v>0</v>
      </c>
      <c r="GM1058">
        <v>0</v>
      </c>
      <c r="GN1058">
        <v>0</v>
      </c>
      <c r="GO1058">
        <v>-4</v>
      </c>
      <c r="GP1058">
        <v>2214</v>
      </c>
      <c r="GQ1058">
        <v>1</v>
      </c>
      <c r="GR1058">
        <v>18</v>
      </c>
      <c r="GS1058">
        <v>17544</v>
      </c>
      <c r="GT1058">
        <v>28919.9</v>
      </c>
      <c r="GU1058">
        <v>4.12598</v>
      </c>
      <c r="GV1058">
        <v>2.64038</v>
      </c>
      <c r="GW1058">
        <v>2.24854</v>
      </c>
      <c r="GX1058">
        <v>2.73071</v>
      </c>
      <c r="GY1058">
        <v>1.99585</v>
      </c>
      <c r="GZ1058">
        <v>2.33765</v>
      </c>
      <c r="HA1058">
        <v>42.4571</v>
      </c>
      <c r="HB1058">
        <v>13.7993</v>
      </c>
      <c r="HC1058">
        <v>18</v>
      </c>
      <c r="HD1058">
        <v>499.267</v>
      </c>
      <c r="HE1058">
        <v>596.99</v>
      </c>
      <c r="HF1058">
        <v>16.6036</v>
      </c>
      <c r="HG1058">
        <v>35.1364</v>
      </c>
      <c r="HH1058">
        <v>30.0019</v>
      </c>
      <c r="HI1058">
        <v>34.9451</v>
      </c>
      <c r="HJ1058">
        <v>34.8561</v>
      </c>
      <c r="HK1058">
        <v>82.533</v>
      </c>
      <c r="HL1058">
        <v>34.2582</v>
      </c>
      <c r="HM1058">
        <v>0</v>
      </c>
      <c r="HN1058">
        <v>15.7312</v>
      </c>
      <c r="HO1058">
        <v>1791.58</v>
      </c>
      <c r="HP1058">
        <v>20.5886</v>
      </c>
      <c r="HQ1058">
        <v>101.56</v>
      </c>
      <c r="HR1058">
        <v>102.137</v>
      </c>
    </row>
    <row r="1059" spans="1:226">
      <c r="A1059">
        <v>1043</v>
      </c>
      <c r="B1059">
        <v>1657134413.5</v>
      </c>
      <c r="C1059">
        <v>14380.9000000954</v>
      </c>
      <c r="D1059" t="s">
        <v>2453</v>
      </c>
      <c r="E1059" t="s">
        <v>2454</v>
      </c>
      <c r="F1059">
        <v>5</v>
      </c>
      <c r="G1059" t="s">
        <v>2244</v>
      </c>
      <c r="H1059" t="s">
        <v>354</v>
      </c>
      <c r="I1059">
        <v>1657134406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1820.19264537483</v>
      </c>
      <c r="AK1059">
        <v>1782.22321212121</v>
      </c>
      <c r="AL1059">
        <v>3.51795361563657</v>
      </c>
      <c r="AM1059">
        <v>66.8954142111081</v>
      </c>
      <c r="AN1059">
        <f>(AP1059 - AO1059 + BO1059*1E3/(8.314*(BQ1059+273.15)) * AR1059/BN1059 * AQ1059) * BN1059/(100*BB1059) * 1000/(1000 - AP1059)</f>
        <v>0</v>
      </c>
      <c r="AO1059">
        <v>20.5971904187585</v>
      </c>
      <c r="AP1059">
        <v>23.5695290909091</v>
      </c>
      <c r="AQ1059">
        <v>0.0124591894062411</v>
      </c>
      <c r="AR1059">
        <v>77.468627987597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6</v>
      </c>
      <c r="BC1059">
        <v>0.5</v>
      </c>
      <c r="BD1059" t="s">
        <v>355</v>
      </c>
      <c r="BE1059">
        <v>2</v>
      </c>
      <c r="BF1059" t="b">
        <v>1</v>
      </c>
      <c r="BG1059">
        <v>1657134406</v>
      </c>
      <c r="BH1059">
        <v>1716.72074074074</v>
      </c>
      <c r="BI1059">
        <v>1767.49666666667</v>
      </c>
      <c r="BJ1059">
        <v>23.5217666666667</v>
      </c>
      <c r="BK1059">
        <v>20.5246037037037</v>
      </c>
      <c r="BL1059">
        <v>1697.80148148148</v>
      </c>
      <c r="BM1059">
        <v>23.3286074074074</v>
      </c>
      <c r="BN1059">
        <v>499.989111111111</v>
      </c>
      <c r="BO1059">
        <v>73.8758703703704</v>
      </c>
      <c r="BP1059">
        <v>0.0563910074074074</v>
      </c>
      <c r="BQ1059">
        <v>26.6713481481481</v>
      </c>
      <c r="BR1059">
        <v>27.6153555555556</v>
      </c>
      <c r="BS1059">
        <v>999.9</v>
      </c>
      <c r="BT1059">
        <v>0</v>
      </c>
      <c r="BU1059">
        <v>0</v>
      </c>
      <c r="BV1059">
        <v>10010.9259259259</v>
      </c>
      <c r="BW1059">
        <v>0</v>
      </c>
      <c r="BX1059">
        <v>1500.50185185185</v>
      </c>
      <c r="BY1059">
        <v>-50.7750518518519</v>
      </c>
      <c r="BZ1059">
        <v>1758.07444444444</v>
      </c>
      <c r="CA1059">
        <v>1804.53481481482</v>
      </c>
      <c r="CB1059">
        <v>2.99716555555556</v>
      </c>
      <c r="CC1059">
        <v>1767.49666666667</v>
      </c>
      <c r="CD1059">
        <v>20.5246037037037</v>
      </c>
      <c r="CE1059">
        <v>1.73769111111111</v>
      </c>
      <c r="CF1059">
        <v>1.51627296296296</v>
      </c>
      <c r="CG1059">
        <v>15.2372666666667</v>
      </c>
      <c r="CH1059">
        <v>13.1332</v>
      </c>
      <c r="CI1059">
        <v>1999.97888888889</v>
      </c>
      <c r="CJ1059">
        <v>0.980002</v>
      </c>
      <c r="CK1059">
        <v>0.0199980962962963</v>
      </c>
      <c r="CL1059">
        <v>0</v>
      </c>
      <c r="CM1059">
        <v>2.2536962962963</v>
      </c>
      <c r="CN1059">
        <v>0</v>
      </c>
      <c r="CO1059">
        <v>7837.13148148148</v>
      </c>
      <c r="CP1059">
        <v>17299.9777777778</v>
      </c>
      <c r="CQ1059">
        <v>46.8656666666667</v>
      </c>
      <c r="CR1059">
        <v>48.0275555555555</v>
      </c>
      <c r="CS1059">
        <v>46.7660740740741</v>
      </c>
      <c r="CT1059">
        <v>46.465</v>
      </c>
      <c r="CU1059">
        <v>45.6847407407407</v>
      </c>
      <c r="CV1059">
        <v>1959.97888888889</v>
      </c>
      <c r="CW1059">
        <v>40</v>
      </c>
      <c r="CX1059">
        <v>0</v>
      </c>
      <c r="CY1059">
        <v>1657134393.7</v>
      </c>
      <c r="CZ1059">
        <v>0</v>
      </c>
      <c r="DA1059">
        <v>0</v>
      </c>
      <c r="DB1059" t="s">
        <v>356</v>
      </c>
      <c r="DC1059">
        <v>1656081770.5</v>
      </c>
      <c r="DD1059">
        <v>1655399214.6</v>
      </c>
      <c r="DE1059">
        <v>0</v>
      </c>
      <c r="DF1059">
        <v>0.134</v>
      </c>
      <c r="DG1059">
        <v>-0.06</v>
      </c>
      <c r="DH1059">
        <v>9.331</v>
      </c>
      <c r="DI1059">
        <v>0.511</v>
      </c>
      <c r="DJ1059">
        <v>421</v>
      </c>
      <c r="DK1059">
        <v>25</v>
      </c>
      <c r="DL1059">
        <v>1.93</v>
      </c>
      <c r="DM1059">
        <v>0.15</v>
      </c>
      <c r="DN1059">
        <v>-50.4687951219512</v>
      </c>
      <c r="DO1059">
        <v>-4.3281303135889</v>
      </c>
      <c r="DP1059">
        <v>0.881575869195009</v>
      </c>
      <c r="DQ1059">
        <v>0</v>
      </c>
      <c r="DR1059">
        <v>3.01362609756098</v>
      </c>
      <c r="DS1059">
        <v>-0.309754494773519</v>
      </c>
      <c r="DT1059">
        <v>0.0400246337487577</v>
      </c>
      <c r="DU1059">
        <v>0</v>
      </c>
      <c r="DV1059">
        <v>0</v>
      </c>
      <c r="DW1059">
        <v>2</v>
      </c>
      <c r="DX1059" t="s">
        <v>367</v>
      </c>
      <c r="DY1059">
        <v>2.96474</v>
      </c>
      <c r="DZ1059">
        <v>2.71082</v>
      </c>
      <c r="EA1059">
        <v>0.190336</v>
      </c>
      <c r="EB1059">
        <v>0.194503</v>
      </c>
      <c r="EC1059">
        <v>0.0830186</v>
      </c>
      <c r="ED1059">
        <v>0.0757491</v>
      </c>
      <c r="EE1059">
        <v>31205.5</v>
      </c>
      <c r="EF1059">
        <v>33911.1</v>
      </c>
      <c r="EG1059">
        <v>34979.7</v>
      </c>
      <c r="EH1059">
        <v>38240.9</v>
      </c>
      <c r="EI1059">
        <v>45586.8</v>
      </c>
      <c r="EJ1059">
        <v>51075.2</v>
      </c>
      <c r="EK1059">
        <v>54787.6</v>
      </c>
      <c r="EL1059">
        <v>61370.6</v>
      </c>
      <c r="EM1059">
        <v>1.8794</v>
      </c>
      <c r="EN1059">
        <v>2.0198</v>
      </c>
      <c r="EO1059">
        <v>0.0314415</v>
      </c>
      <c r="EP1059">
        <v>0</v>
      </c>
      <c r="EQ1059">
        <v>27.1318</v>
      </c>
      <c r="ER1059">
        <v>999.9</v>
      </c>
      <c r="ES1059">
        <v>33.464</v>
      </c>
      <c r="ET1059">
        <v>39.891</v>
      </c>
      <c r="EU1059">
        <v>33.389</v>
      </c>
      <c r="EV1059">
        <v>55.6735</v>
      </c>
      <c r="EW1059">
        <v>35.3726</v>
      </c>
      <c r="EX1059">
        <v>2</v>
      </c>
      <c r="EY1059">
        <v>0.673496</v>
      </c>
      <c r="EZ1059">
        <v>9.28105</v>
      </c>
      <c r="FA1059">
        <v>19.9208</v>
      </c>
      <c r="FB1059">
        <v>5.19932</v>
      </c>
      <c r="FC1059">
        <v>12.0135</v>
      </c>
      <c r="FD1059">
        <v>4.9756</v>
      </c>
      <c r="FE1059">
        <v>3.294</v>
      </c>
      <c r="FF1059">
        <v>9999</v>
      </c>
      <c r="FG1059">
        <v>9999</v>
      </c>
      <c r="FH1059">
        <v>9999</v>
      </c>
      <c r="FI1059">
        <v>554.6</v>
      </c>
      <c r="FJ1059">
        <v>1.8631</v>
      </c>
      <c r="FK1059">
        <v>1.86774</v>
      </c>
      <c r="FL1059">
        <v>1.86752</v>
      </c>
      <c r="FM1059">
        <v>1.86874</v>
      </c>
      <c r="FN1059">
        <v>1.86951</v>
      </c>
      <c r="FO1059">
        <v>1.86554</v>
      </c>
      <c r="FP1059">
        <v>1.86652</v>
      </c>
      <c r="FQ1059">
        <v>1.86798</v>
      </c>
      <c r="FR1059">
        <v>5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19.1</v>
      </c>
      <c r="GF1059">
        <v>0.1931</v>
      </c>
      <c r="GG1059">
        <v>5.21543574155078</v>
      </c>
      <c r="GH1059">
        <v>0.0100486214095962</v>
      </c>
      <c r="GI1059">
        <v>-1.74255938316833e-06</v>
      </c>
      <c r="GJ1059">
        <v>3.40457676646056e-10</v>
      </c>
      <c r="GK1059">
        <v>0.193157098174064</v>
      </c>
      <c r="GL1059">
        <v>0</v>
      </c>
      <c r="GM1059">
        <v>0</v>
      </c>
      <c r="GN1059">
        <v>0</v>
      </c>
      <c r="GO1059">
        <v>-4</v>
      </c>
      <c r="GP1059">
        <v>2214</v>
      </c>
      <c r="GQ1059">
        <v>1</v>
      </c>
      <c r="GR1059">
        <v>18</v>
      </c>
      <c r="GS1059">
        <v>17544</v>
      </c>
      <c r="GT1059">
        <v>28920</v>
      </c>
      <c r="GU1059">
        <v>4.15283</v>
      </c>
      <c r="GV1059">
        <v>2.6416</v>
      </c>
      <c r="GW1059">
        <v>2.24854</v>
      </c>
      <c r="GX1059">
        <v>2.72705</v>
      </c>
      <c r="GY1059">
        <v>1.99585</v>
      </c>
      <c r="GZ1059">
        <v>2.323</v>
      </c>
      <c r="HA1059">
        <v>42.4571</v>
      </c>
      <c r="HB1059">
        <v>13.7906</v>
      </c>
      <c r="HC1059">
        <v>18</v>
      </c>
      <c r="HD1059">
        <v>499.229</v>
      </c>
      <c r="HE1059">
        <v>596.795</v>
      </c>
      <c r="HF1059">
        <v>16.6275</v>
      </c>
      <c r="HG1059">
        <v>35.1557</v>
      </c>
      <c r="HH1059">
        <v>30.0015</v>
      </c>
      <c r="HI1059">
        <v>34.9578</v>
      </c>
      <c r="HJ1059">
        <v>34.8687</v>
      </c>
      <c r="HK1059">
        <v>83.0749</v>
      </c>
      <c r="HL1059">
        <v>34.2582</v>
      </c>
      <c r="HM1059">
        <v>0</v>
      </c>
      <c r="HN1059">
        <v>15.7587</v>
      </c>
      <c r="HO1059">
        <v>1804.96</v>
      </c>
      <c r="HP1059">
        <v>20.6895</v>
      </c>
      <c r="HQ1059">
        <v>101.554</v>
      </c>
      <c r="HR1059">
        <v>102.131</v>
      </c>
    </row>
    <row r="1060" spans="1:226">
      <c r="A1060">
        <v>1044</v>
      </c>
      <c r="B1060">
        <v>1657134418.5</v>
      </c>
      <c r="C1060">
        <v>14385.9000000954</v>
      </c>
      <c r="D1060" t="s">
        <v>2455</v>
      </c>
      <c r="E1060" t="s">
        <v>2456</v>
      </c>
      <c r="F1060">
        <v>5</v>
      </c>
      <c r="G1060" t="s">
        <v>2244</v>
      </c>
      <c r="H1060" t="s">
        <v>354</v>
      </c>
      <c r="I1060">
        <v>1657134410.71429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1836.8821587986</v>
      </c>
      <c r="AK1060">
        <v>1799.25090909091</v>
      </c>
      <c r="AL1060">
        <v>3.41574531819141</v>
      </c>
      <c r="AM1060">
        <v>66.8954142111081</v>
      </c>
      <c r="AN1060">
        <f>(AP1060 - AO1060 + BO1060*1E3/(8.314*(BQ1060+273.15)) * AR1060/BN1060 * AQ1060) * BN1060/(100*BB1060) * 1000/(1000 - AP1060)</f>
        <v>0</v>
      </c>
      <c r="AO1060">
        <v>20.5891815335287</v>
      </c>
      <c r="AP1060">
        <v>23.5920151515151</v>
      </c>
      <c r="AQ1060">
        <v>0.00213348106515652</v>
      </c>
      <c r="AR1060">
        <v>77.468627987597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6</v>
      </c>
      <c r="BC1060">
        <v>0.5</v>
      </c>
      <c r="BD1060" t="s">
        <v>355</v>
      </c>
      <c r="BE1060">
        <v>2</v>
      </c>
      <c r="BF1060" t="b">
        <v>1</v>
      </c>
      <c r="BG1060">
        <v>1657134410.71429</v>
      </c>
      <c r="BH1060">
        <v>1732.46892857143</v>
      </c>
      <c r="BI1060">
        <v>1783.25607142857</v>
      </c>
      <c r="BJ1060">
        <v>23.5503714285714</v>
      </c>
      <c r="BK1060">
        <v>20.5598178571429</v>
      </c>
      <c r="BL1060">
        <v>1713.43928571429</v>
      </c>
      <c r="BM1060">
        <v>23.3572178571429</v>
      </c>
      <c r="BN1060">
        <v>500.009642857143</v>
      </c>
      <c r="BO1060">
        <v>73.8760071428571</v>
      </c>
      <c r="BP1060">
        <v>0.0564712785714286</v>
      </c>
      <c r="BQ1060">
        <v>26.6905607142857</v>
      </c>
      <c r="BR1060">
        <v>27.6352535714286</v>
      </c>
      <c r="BS1060">
        <v>999.9</v>
      </c>
      <c r="BT1060">
        <v>0</v>
      </c>
      <c r="BU1060">
        <v>0</v>
      </c>
      <c r="BV1060">
        <v>10011.9642857143</v>
      </c>
      <c r="BW1060">
        <v>0</v>
      </c>
      <c r="BX1060">
        <v>1499.08571428571</v>
      </c>
      <c r="BY1060">
        <v>-50.786125</v>
      </c>
      <c r="BZ1060">
        <v>1774.25357142857</v>
      </c>
      <c r="CA1060">
        <v>1820.69</v>
      </c>
      <c r="CB1060">
        <v>2.99055857142857</v>
      </c>
      <c r="CC1060">
        <v>1783.25607142857</v>
      </c>
      <c r="CD1060">
        <v>20.5598178571429</v>
      </c>
      <c r="CE1060">
        <v>1.73980714285714</v>
      </c>
      <c r="CF1060">
        <v>1.51887714285714</v>
      </c>
      <c r="CG1060">
        <v>15.2562107142857</v>
      </c>
      <c r="CH1060">
        <v>13.1594857142857</v>
      </c>
      <c r="CI1060">
        <v>1999.98892857143</v>
      </c>
      <c r="CJ1060">
        <v>0.980002321428571</v>
      </c>
      <c r="CK1060">
        <v>0.0199977571428571</v>
      </c>
      <c r="CL1060">
        <v>0</v>
      </c>
      <c r="CM1060">
        <v>2.26966785714286</v>
      </c>
      <c r="CN1060">
        <v>0</v>
      </c>
      <c r="CO1060">
        <v>7835.55821428571</v>
      </c>
      <c r="CP1060">
        <v>17300.0714285714</v>
      </c>
      <c r="CQ1060">
        <v>46.8949285714286</v>
      </c>
      <c r="CR1060">
        <v>48.05775</v>
      </c>
      <c r="CS1060">
        <v>46.7854285714286</v>
      </c>
      <c r="CT1060">
        <v>46.49975</v>
      </c>
      <c r="CU1060">
        <v>45.705</v>
      </c>
      <c r="CV1060">
        <v>1959.99142857143</v>
      </c>
      <c r="CW1060">
        <v>39.9982142857143</v>
      </c>
      <c r="CX1060">
        <v>0</v>
      </c>
      <c r="CY1060">
        <v>1657134399.1</v>
      </c>
      <c r="CZ1060">
        <v>0</v>
      </c>
      <c r="DA1060">
        <v>0</v>
      </c>
      <c r="DB1060" t="s">
        <v>356</v>
      </c>
      <c r="DC1060">
        <v>1656081770.5</v>
      </c>
      <c r="DD1060">
        <v>1655399214.6</v>
      </c>
      <c r="DE1060">
        <v>0</v>
      </c>
      <c r="DF1060">
        <v>0.134</v>
      </c>
      <c r="DG1060">
        <v>-0.06</v>
      </c>
      <c r="DH1060">
        <v>9.331</v>
      </c>
      <c r="DI1060">
        <v>0.511</v>
      </c>
      <c r="DJ1060">
        <v>421</v>
      </c>
      <c r="DK1060">
        <v>25</v>
      </c>
      <c r="DL1060">
        <v>1.93</v>
      </c>
      <c r="DM1060">
        <v>0.15</v>
      </c>
      <c r="DN1060">
        <v>-50.8125951219512</v>
      </c>
      <c r="DO1060">
        <v>-0.252449477351969</v>
      </c>
      <c r="DP1060">
        <v>0.616128186278979</v>
      </c>
      <c r="DQ1060">
        <v>0</v>
      </c>
      <c r="DR1060">
        <v>2.99645536585366</v>
      </c>
      <c r="DS1060">
        <v>-0.143365087108014</v>
      </c>
      <c r="DT1060">
        <v>0.0327915781199664</v>
      </c>
      <c r="DU1060">
        <v>0</v>
      </c>
      <c r="DV1060">
        <v>0</v>
      </c>
      <c r="DW1060">
        <v>2</v>
      </c>
      <c r="DX1060" t="s">
        <v>367</v>
      </c>
      <c r="DY1060">
        <v>2.96544</v>
      </c>
      <c r="DZ1060">
        <v>2.70984</v>
      </c>
      <c r="EA1060">
        <v>0.191407</v>
      </c>
      <c r="EB1060">
        <v>0.19561</v>
      </c>
      <c r="EC1060">
        <v>0.0830778</v>
      </c>
      <c r="ED1060">
        <v>0.0758135</v>
      </c>
      <c r="EE1060">
        <v>31163.3</v>
      </c>
      <c r="EF1060">
        <v>33863.4</v>
      </c>
      <c r="EG1060">
        <v>34978.9</v>
      </c>
      <c r="EH1060">
        <v>38239.9</v>
      </c>
      <c r="EI1060">
        <v>45583.5</v>
      </c>
      <c r="EJ1060">
        <v>51070.1</v>
      </c>
      <c r="EK1060">
        <v>54787.3</v>
      </c>
      <c r="EL1060">
        <v>61368.7</v>
      </c>
      <c r="EM1060">
        <v>1.8804</v>
      </c>
      <c r="EN1060">
        <v>2.0194</v>
      </c>
      <c r="EO1060">
        <v>0.0321567</v>
      </c>
      <c r="EP1060">
        <v>0</v>
      </c>
      <c r="EQ1060">
        <v>27.1567</v>
      </c>
      <c r="ER1060">
        <v>999.9</v>
      </c>
      <c r="ES1060">
        <v>33.464</v>
      </c>
      <c r="ET1060">
        <v>39.881</v>
      </c>
      <c r="EU1060">
        <v>33.3675</v>
      </c>
      <c r="EV1060">
        <v>55.5335</v>
      </c>
      <c r="EW1060">
        <v>35.2764</v>
      </c>
      <c r="EX1060">
        <v>2</v>
      </c>
      <c r="EY1060">
        <v>0.675671</v>
      </c>
      <c r="EZ1060">
        <v>9.28105</v>
      </c>
      <c r="FA1060">
        <v>19.9201</v>
      </c>
      <c r="FB1060">
        <v>5.19573</v>
      </c>
      <c r="FC1060">
        <v>12.0147</v>
      </c>
      <c r="FD1060">
        <v>4.974</v>
      </c>
      <c r="FE1060">
        <v>3.294</v>
      </c>
      <c r="FF1060">
        <v>9999</v>
      </c>
      <c r="FG1060">
        <v>9999</v>
      </c>
      <c r="FH1060">
        <v>9999</v>
      </c>
      <c r="FI1060">
        <v>554.6</v>
      </c>
      <c r="FJ1060">
        <v>1.8631</v>
      </c>
      <c r="FK1060">
        <v>1.86783</v>
      </c>
      <c r="FL1060">
        <v>1.86752</v>
      </c>
      <c r="FM1060">
        <v>1.86877</v>
      </c>
      <c r="FN1060">
        <v>1.86951</v>
      </c>
      <c r="FO1060">
        <v>1.86554</v>
      </c>
      <c r="FP1060">
        <v>1.86655</v>
      </c>
      <c r="FQ1060">
        <v>1.86798</v>
      </c>
      <c r="FR1060">
        <v>5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19.21</v>
      </c>
      <c r="GF1060">
        <v>0.1931</v>
      </c>
      <c r="GG1060">
        <v>5.21543574155078</v>
      </c>
      <c r="GH1060">
        <v>0.0100486214095962</v>
      </c>
      <c r="GI1060">
        <v>-1.74255938316833e-06</v>
      </c>
      <c r="GJ1060">
        <v>3.40457676646056e-10</v>
      </c>
      <c r="GK1060">
        <v>0.193157098174064</v>
      </c>
      <c r="GL1060">
        <v>0</v>
      </c>
      <c r="GM1060">
        <v>0</v>
      </c>
      <c r="GN1060">
        <v>0</v>
      </c>
      <c r="GO1060">
        <v>-4</v>
      </c>
      <c r="GP1060">
        <v>2214</v>
      </c>
      <c r="GQ1060">
        <v>1</v>
      </c>
      <c r="GR1060">
        <v>18</v>
      </c>
      <c r="GS1060">
        <v>17544.1</v>
      </c>
      <c r="GT1060">
        <v>28920.1</v>
      </c>
      <c r="GU1060">
        <v>4.18091</v>
      </c>
      <c r="GV1060">
        <v>2.64038</v>
      </c>
      <c r="GW1060">
        <v>2.24854</v>
      </c>
      <c r="GX1060">
        <v>2.73071</v>
      </c>
      <c r="GY1060">
        <v>1.99585</v>
      </c>
      <c r="GZ1060">
        <v>2.37427</v>
      </c>
      <c r="HA1060">
        <v>42.4571</v>
      </c>
      <c r="HB1060">
        <v>13.8081</v>
      </c>
      <c r="HC1060">
        <v>18</v>
      </c>
      <c r="HD1060">
        <v>500.016</v>
      </c>
      <c r="HE1060">
        <v>596.6</v>
      </c>
      <c r="HF1060">
        <v>16.6498</v>
      </c>
      <c r="HG1060">
        <v>35.1718</v>
      </c>
      <c r="HH1060">
        <v>30.0019</v>
      </c>
      <c r="HI1060">
        <v>34.9706</v>
      </c>
      <c r="HJ1060">
        <v>34.8814</v>
      </c>
      <c r="HK1060">
        <v>83.6554</v>
      </c>
      <c r="HL1060">
        <v>33.9855</v>
      </c>
      <c r="HM1060">
        <v>0</v>
      </c>
      <c r="HN1060">
        <v>15.7749</v>
      </c>
      <c r="HO1060">
        <v>1825.08</v>
      </c>
      <c r="HP1060">
        <v>20.7332</v>
      </c>
      <c r="HQ1060">
        <v>101.553</v>
      </c>
      <c r="HR1060">
        <v>102.128</v>
      </c>
    </row>
    <row r="1061" spans="1:226">
      <c r="A1061">
        <v>1045</v>
      </c>
      <c r="B1061">
        <v>1657134423.5</v>
      </c>
      <c r="C1061">
        <v>14390.9000000954</v>
      </c>
      <c r="D1061" t="s">
        <v>2457</v>
      </c>
      <c r="E1061" t="s">
        <v>2458</v>
      </c>
      <c r="F1061">
        <v>5</v>
      </c>
      <c r="G1061" t="s">
        <v>2244</v>
      </c>
      <c r="H1061" t="s">
        <v>354</v>
      </c>
      <c r="I1061">
        <v>1657134416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1854.43644186746</v>
      </c>
      <c r="AK1061">
        <v>1816.494</v>
      </c>
      <c r="AL1061">
        <v>3.45475741850443</v>
      </c>
      <c r="AM1061">
        <v>66.8954142111081</v>
      </c>
      <c r="AN1061">
        <f>(AP1061 - AO1061 + BO1061*1E3/(8.314*(BQ1061+273.15)) * AR1061/BN1061 * AQ1061) * BN1061/(100*BB1061) * 1000/(1000 - AP1061)</f>
        <v>0</v>
      </c>
      <c r="AO1061">
        <v>20.6416303886063</v>
      </c>
      <c r="AP1061">
        <v>23.6184509090909</v>
      </c>
      <c r="AQ1061">
        <v>0.00675600456670701</v>
      </c>
      <c r="AR1061">
        <v>77.468627987597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6</v>
      </c>
      <c r="BC1061">
        <v>0.5</v>
      </c>
      <c r="BD1061" t="s">
        <v>355</v>
      </c>
      <c r="BE1061">
        <v>2</v>
      </c>
      <c r="BF1061" t="b">
        <v>1</v>
      </c>
      <c r="BG1061">
        <v>1657134416</v>
      </c>
      <c r="BH1061">
        <v>1750.14740740741</v>
      </c>
      <c r="BI1061">
        <v>1801.23703703704</v>
      </c>
      <c r="BJ1061">
        <v>23.5821925925926</v>
      </c>
      <c r="BK1061">
        <v>20.6086481481481</v>
      </c>
      <c r="BL1061">
        <v>1730.99333333333</v>
      </c>
      <c r="BM1061">
        <v>23.389037037037</v>
      </c>
      <c r="BN1061">
        <v>500.024703703704</v>
      </c>
      <c r="BO1061">
        <v>73.876562962963</v>
      </c>
      <c r="BP1061">
        <v>0.0566134222222222</v>
      </c>
      <c r="BQ1061">
        <v>26.714237037037</v>
      </c>
      <c r="BR1061">
        <v>27.6633148148148</v>
      </c>
      <c r="BS1061">
        <v>999.9</v>
      </c>
      <c r="BT1061">
        <v>0</v>
      </c>
      <c r="BU1061">
        <v>0</v>
      </c>
      <c r="BV1061">
        <v>10010.5555555556</v>
      </c>
      <c r="BW1061">
        <v>0</v>
      </c>
      <c r="BX1061">
        <v>1497.65703703704</v>
      </c>
      <c r="BY1061">
        <v>-51.0889814814815</v>
      </c>
      <c r="BZ1061">
        <v>1792.41703703704</v>
      </c>
      <c r="CA1061">
        <v>1839.13962962963</v>
      </c>
      <c r="CB1061">
        <v>2.97355407407407</v>
      </c>
      <c r="CC1061">
        <v>1801.23703703704</v>
      </c>
      <c r="CD1061">
        <v>20.6086481481481</v>
      </c>
      <c r="CE1061">
        <v>1.74217037037037</v>
      </c>
      <c r="CF1061">
        <v>1.52249555555556</v>
      </c>
      <c r="CG1061">
        <v>15.2773592592593</v>
      </c>
      <c r="CH1061">
        <v>13.195962962963</v>
      </c>
      <c r="CI1061">
        <v>2000.00111111111</v>
      </c>
      <c r="CJ1061">
        <v>0.980002555555555</v>
      </c>
      <c r="CK1061">
        <v>0.0199975074074074</v>
      </c>
      <c r="CL1061">
        <v>0</v>
      </c>
      <c r="CM1061">
        <v>2.27278888888889</v>
      </c>
      <c r="CN1061">
        <v>0</v>
      </c>
      <c r="CO1061">
        <v>7834.15185185185</v>
      </c>
      <c r="CP1061">
        <v>17300.1740740741</v>
      </c>
      <c r="CQ1061">
        <v>46.9163333333333</v>
      </c>
      <c r="CR1061">
        <v>48.0946666666667</v>
      </c>
      <c r="CS1061">
        <v>46.8097407407407</v>
      </c>
      <c r="CT1061">
        <v>46.5367407407407</v>
      </c>
      <c r="CU1061">
        <v>45.7266666666667</v>
      </c>
      <c r="CV1061">
        <v>1960.00666666667</v>
      </c>
      <c r="CW1061">
        <v>39.9951851851852</v>
      </c>
      <c r="CX1061">
        <v>0</v>
      </c>
      <c r="CY1061">
        <v>1657134403.9</v>
      </c>
      <c r="CZ1061">
        <v>0</v>
      </c>
      <c r="DA1061">
        <v>0</v>
      </c>
      <c r="DB1061" t="s">
        <v>356</v>
      </c>
      <c r="DC1061">
        <v>1656081770.5</v>
      </c>
      <c r="DD1061">
        <v>1655399214.6</v>
      </c>
      <c r="DE1061">
        <v>0</v>
      </c>
      <c r="DF1061">
        <v>0.134</v>
      </c>
      <c r="DG1061">
        <v>-0.06</v>
      </c>
      <c r="DH1061">
        <v>9.331</v>
      </c>
      <c r="DI1061">
        <v>0.511</v>
      </c>
      <c r="DJ1061">
        <v>421</v>
      </c>
      <c r="DK1061">
        <v>25</v>
      </c>
      <c r="DL1061">
        <v>1.93</v>
      </c>
      <c r="DM1061">
        <v>0.15</v>
      </c>
      <c r="DN1061">
        <v>-50.9011390243902</v>
      </c>
      <c r="DO1061">
        <v>-1.30423693379795</v>
      </c>
      <c r="DP1061">
        <v>0.646995457396519</v>
      </c>
      <c r="DQ1061">
        <v>0</v>
      </c>
      <c r="DR1061">
        <v>2.98655658536585</v>
      </c>
      <c r="DS1061">
        <v>-0.167860348432056</v>
      </c>
      <c r="DT1061">
        <v>0.0338396300799821</v>
      </c>
      <c r="DU1061">
        <v>0</v>
      </c>
      <c r="DV1061">
        <v>0</v>
      </c>
      <c r="DW1061">
        <v>2</v>
      </c>
      <c r="DX1061" t="s">
        <v>367</v>
      </c>
      <c r="DY1061">
        <v>2.9654</v>
      </c>
      <c r="DZ1061">
        <v>2.71116</v>
      </c>
      <c r="EA1061">
        <v>0.192497</v>
      </c>
      <c r="EB1061">
        <v>0.196657</v>
      </c>
      <c r="EC1061">
        <v>0.0831401</v>
      </c>
      <c r="ED1061">
        <v>0.0758732</v>
      </c>
      <c r="EE1061">
        <v>31119.7</v>
      </c>
      <c r="EF1061">
        <v>33817.2</v>
      </c>
      <c r="EG1061">
        <v>34977.4</v>
      </c>
      <c r="EH1061">
        <v>38237.7</v>
      </c>
      <c r="EI1061">
        <v>45578.5</v>
      </c>
      <c r="EJ1061">
        <v>51063.9</v>
      </c>
      <c r="EK1061">
        <v>54784.9</v>
      </c>
      <c r="EL1061">
        <v>61365.1</v>
      </c>
      <c r="EM1061">
        <v>1.8806</v>
      </c>
      <c r="EN1061">
        <v>2.0192</v>
      </c>
      <c r="EO1061">
        <v>0.0321567</v>
      </c>
      <c r="EP1061">
        <v>0</v>
      </c>
      <c r="EQ1061">
        <v>27.1798</v>
      </c>
      <c r="ER1061">
        <v>999.9</v>
      </c>
      <c r="ES1061">
        <v>33.439</v>
      </c>
      <c r="ET1061">
        <v>39.891</v>
      </c>
      <c r="EU1061">
        <v>33.362</v>
      </c>
      <c r="EV1061">
        <v>55.3635</v>
      </c>
      <c r="EW1061">
        <v>35.2764</v>
      </c>
      <c r="EX1061">
        <v>2</v>
      </c>
      <c r="EY1061">
        <v>0.677561</v>
      </c>
      <c r="EZ1061">
        <v>9.28105</v>
      </c>
      <c r="FA1061">
        <v>19.9205</v>
      </c>
      <c r="FB1061">
        <v>5.19932</v>
      </c>
      <c r="FC1061">
        <v>12.0159</v>
      </c>
      <c r="FD1061">
        <v>4.976</v>
      </c>
      <c r="FE1061">
        <v>3.294</v>
      </c>
      <c r="FF1061">
        <v>9999</v>
      </c>
      <c r="FG1061">
        <v>9999</v>
      </c>
      <c r="FH1061">
        <v>9999</v>
      </c>
      <c r="FI1061">
        <v>554.6</v>
      </c>
      <c r="FJ1061">
        <v>1.8631</v>
      </c>
      <c r="FK1061">
        <v>1.86783</v>
      </c>
      <c r="FL1061">
        <v>1.86752</v>
      </c>
      <c r="FM1061">
        <v>1.86874</v>
      </c>
      <c r="FN1061">
        <v>1.86951</v>
      </c>
      <c r="FO1061">
        <v>1.86554</v>
      </c>
      <c r="FP1061">
        <v>1.86661</v>
      </c>
      <c r="FQ1061">
        <v>1.86798</v>
      </c>
      <c r="FR1061">
        <v>5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19.33</v>
      </c>
      <c r="GF1061">
        <v>0.1931</v>
      </c>
      <c r="GG1061">
        <v>5.21543574155078</v>
      </c>
      <c r="GH1061">
        <v>0.0100486214095962</v>
      </c>
      <c r="GI1061">
        <v>-1.74255938316833e-06</v>
      </c>
      <c r="GJ1061">
        <v>3.40457676646056e-10</v>
      </c>
      <c r="GK1061">
        <v>0.193157098174064</v>
      </c>
      <c r="GL1061">
        <v>0</v>
      </c>
      <c r="GM1061">
        <v>0</v>
      </c>
      <c r="GN1061">
        <v>0</v>
      </c>
      <c r="GO1061">
        <v>-4</v>
      </c>
      <c r="GP1061">
        <v>2214</v>
      </c>
      <c r="GQ1061">
        <v>1</v>
      </c>
      <c r="GR1061">
        <v>18</v>
      </c>
      <c r="GS1061">
        <v>17544.2</v>
      </c>
      <c r="GT1061">
        <v>28920.1</v>
      </c>
      <c r="GU1061">
        <v>4.20898</v>
      </c>
      <c r="GV1061">
        <v>2.63306</v>
      </c>
      <c r="GW1061">
        <v>2.24854</v>
      </c>
      <c r="GX1061">
        <v>2.72705</v>
      </c>
      <c r="GY1061">
        <v>1.99585</v>
      </c>
      <c r="GZ1061">
        <v>2.36816</v>
      </c>
      <c r="HA1061">
        <v>42.4571</v>
      </c>
      <c r="HB1061">
        <v>13.7993</v>
      </c>
      <c r="HC1061">
        <v>18</v>
      </c>
      <c r="HD1061">
        <v>500.254</v>
      </c>
      <c r="HE1061">
        <v>596.562</v>
      </c>
      <c r="HF1061">
        <v>16.6752</v>
      </c>
      <c r="HG1061">
        <v>35.1912</v>
      </c>
      <c r="HH1061">
        <v>30.0019</v>
      </c>
      <c r="HI1061">
        <v>34.9833</v>
      </c>
      <c r="HJ1061">
        <v>34.894</v>
      </c>
      <c r="HK1061">
        <v>84.1965</v>
      </c>
      <c r="HL1061">
        <v>33.9855</v>
      </c>
      <c r="HM1061">
        <v>0</v>
      </c>
      <c r="HN1061">
        <v>15.7881</v>
      </c>
      <c r="HO1061">
        <v>1838.48</v>
      </c>
      <c r="HP1061">
        <v>20.7612</v>
      </c>
      <c r="HQ1061">
        <v>101.548</v>
      </c>
      <c r="HR1061">
        <v>102.122</v>
      </c>
    </row>
    <row r="1062" spans="1:226">
      <c r="A1062">
        <v>1046</v>
      </c>
      <c r="B1062">
        <v>1657134428</v>
      </c>
      <c r="C1062">
        <v>14395.4000000954</v>
      </c>
      <c r="D1062" t="s">
        <v>2459</v>
      </c>
      <c r="E1062" t="s">
        <v>2460</v>
      </c>
      <c r="F1062">
        <v>5</v>
      </c>
      <c r="G1062" t="s">
        <v>2244</v>
      </c>
      <c r="H1062" t="s">
        <v>354</v>
      </c>
      <c r="I1062">
        <v>1657134420.44444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1869.53741926332</v>
      </c>
      <c r="AK1062">
        <v>1832.14315151515</v>
      </c>
      <c r="AL1062">
        <v>3.45029350334841</v>
      </c>
      <c r="AM1062">
        <v>66.8954142111081</v>
      </c>
      <c r="AN1062">
        <f>(AP1062 - AO1062 + BO1062*1E3/(8.314*(BQ1062+273.15)) * AR1062/BN1062 * AQ1062) * BN1062/(100*BB1062) * 1000/(1000 - AP1062)</f>
        <v>0</v>
      </c>
      <c r="AO1062">
        <v>20.639330946292</v>
      </c>
      <c r="AP1062">
        <v>23.6309018181818</v>
      </c>
      <c r="AQ1062">
        <v>0.00161224135872819</v>
      </c>
      <c r="AR1062">
        <v>77.468627987597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6</v>
      </c>
      <c r="BC1062">
        <v>0.5</v>
      </c>
      <c r="BD1062" t="s">
        <v>355</v>
      </c>
      <c r="BE1062">
        <v>2</v>
      </c>
      <c r="BF1062" t="b">
        <v>1</v>
      </c>
      <c r="BG1062">
        <v>1657134420.44444</v>
      </c>
      <c r="BH1062">
        <v>1765.08962962963</v>
      </c>
      <c r="BI1062">
        <v>1816.00925925926</v>
      </c>
      <c r="BJ1062">
        <v>23.6032925925926</v>
      </c>
      <c r="BK1062">
        <v>20.6369148148148</v>
      </c>
      <c r="BL1062">
        <v>1745.83111111111</v>
      </c>
      <c r="BM1062">
        <v>23.4101296296296</v>
      </c>
      <c r="BN1062">
        <v>500.040407407407</v>
      </c>
      <c r="BO1062">
        <v>73.8766259259259</v>
      </c>
      <c r="BP1062">
        <v>0.0566420962962963</v>
      </c>
      <c r="BQ1062">
        <v>26.7320333333333</v>
      </c>
      <c r="BR1062">
        <v>27.6890111111111</v>
      </c>
      <c r="BS1062">
        <v>999.9</v>
      </c>
      <c r="BT1062">
        <v>0</v>
      </c>
      <c r="BU1062">
        <v>0</v>
      </c>
      <c r="BV1062">
        <v>9999.07407407407</v>
      </c>
      <c r="BW1062">
        <v>0</v>
      </c>
      <c r="BX1062">
        <v>1496.37148148148</v>
      </c>
      <c r="BY1062">
        <v>-50.9191185185185</v>
      </c>
      <c r="BZ1062">
        <v>1807.75925925926</v>
      </c>
      <c r="CA1062">
        <v>1854.27666666667</v>
      </c>
      <c r="CB1062">
        <v>2.96638</v>
      </c>
      <c r="CC1062">
        <v>1816.00925925926</v>
      </c>
      <c r="CD1062">
        <v>20.6369148148148</v>
      </c>
      <c r="CE1062">
        <v>1.74373</v>
      </c>
      <c r="CF1062">
        <v>1.52458481481482</v>
      </c>
      <c r="CG1062">
        <v>15.2913</v>
      </c>
      <c r="CH1062">
        <v>13.216937037037</v>
      </c>
      <c r="CI1062">
        <v>2000.0037037037</v>
      </c>
      <c r="CJ1062">
        <v>0.980002666666667</v>
      </c>
      <c r="CK1062">
        <v>0.0199973888888889</v>
      </c>
      <c r="CL1062">
        <v>0</v>
      </c>
      <c r="CM1062">
        <v>2.28763333333333</v>
      </c>
      <c r="CN1062">
        <v>0</v>
      </c>
      <c r="CO1062">
        <v>7832.9537037037</v>
      </c>
      <c r="CP1062">
        <v>17300.2037037037</v>
      </c>
      <c r="CQ1062">
        <v>46.9347037037037</v>
      </c>
      <c r="CR1062">
        <v>48.1133333333333</v>
      </c>
      <c r="CS1062">
        <v>46.8236666666667</v>
      </c>
      <c r="CT1062">
        <v>46.5737777777778</v>
      </c>
      <c r="CU1062">
        <v>45.7453333333333</v>
      </c>
      <c r="CV1062">
        <v>1960.01185185185</v>
      </c>
      <c r="CW1062">
        <v>39.9925925925926</v>
      </c>
      <c r="CX1062">
        <v>0</v>
      </c>
      <c r="CY1062">
        <v>1657134408.7</v>
      </c>
      <c r="CZ1062">
        <v>0</v>
      </c>
      <c r="DA1062">
        <v>0</v>
      </c>
      <c r="DB1062" t="s">
        <v>356</v>
      </c>
      <c r="DC1062">
        <v>1656081770.5</v>
      </c>
      <c r="DD1062">
        <v>1655399214.6</v>
      </c>
      <c r="DE1062">
        <v>0</v>
      </c>
      <c r="DF1062">
        <v>0.134</v>
      </c>
      <c r="DG1062">
        <v>-0.06</v>
      </c>
      <c r="DH1062">
        <v>9.331</v>
      </c>
      <c r="DI1062">
        <v>0.511</v>
      </c>
      <c r="DJ1062">
        <v>421</v>
      </c>
      <c r="DK1062">
        <v>25</v>
      </c>
      <c r="DL1062">
        <v>1.93</v>
      </c>
      <c r="DM1062">
        <v>0.15</v>
      </c>
      <c r="DN1062">
        <v>-50.9275780487805</v>
      </c>
      <c r="DO1062">
        <v>0.608406271776979</v>
      </c>
      <c r="DP1062">
        <v>0.674169080808475</v>
      </c>
      <c r="DQ1062">
        <v>0</v>
      </c>
      <c r="DR1062">
        <v>2.96604756097561</v>
      </c>
      <c r="DS1062">
        <v>-0.028384599303133</v>
      </c>
      <c r="DT1062">
        <v>0.0276263170555027</v>
      </c>
      <c r="DU1062">
        <v>1</v>
      </c>
      <c r="DV1062">
        <v>1</v>
      </c>
      <c r="DW1062">
        <v>2</v>
      </c>
      <c r="DX1062" t="s">
        <v>357</v>
      </c>
      <c r="DY1062">
        <v>2.96452</v>
      </c>
      <c r="DZ1062">
        <v>2.71028</v>
      </c>
      <c r="EA1062">
        <v>0.19343</v>
      </c>
      <c r="EB1062">
        <v>0.197644</v>
      </c>
      <c r="EC1062">
        <v>0.0831911</v>
      </c>
      <c r="ED1062">
        <v>0.0761873</v>
      </c>
      <c r="EE1062">
        <v>31082.2</v>
      </c>
      <c r="EF1062">
        <v>33773.6</v>
      </c>
      <c r="EG1062">
        <v>34975.8</v>
      </c>
      <c r="EH1062">
        <v>38235.7</v>
      </c>
      <c r="EI1062">
        <v>45574.4</v>
      </c>
      <c r="EJ1062">
        <v>51044.1</v>
      </c>
      <c r="EK1062">
        <v>54783</v>
      </c>
      <c r="EL1062">
        <v>61362.1</v>
      </c>
      <c r="EM1062">
        <v>1.8792</v>
      </c>
      <c r="EN1062">
        <v>2.0192</v>
      </c>
      <c r="EO1062">
        <v>0.0341237</v>
      </c>
      <c r="EP1062">
        <v>0</v>
      </c>
      <c r="EQ1062">
        <v>27.2019</v>
      </c>
      <c r="ER1062">
        <v>999.9</v>
      </c>
      <c r="ES1062">
        <v>33.439</v>
      </c>
      <c r="ET1062">
        <v>39.891</v>
      </c>
      <c r="EU1062">
        <v>33.3628</v>
      </c>
      <c r="EV1062">
        <v>55.4035</v>
      </c>
      <c r="EW1062">
        <v>35.2444</v>
      </c>
      <c r="EX1062">
        <v>2</v>
      </c>
      <c r="EY1062">
        <v>0.678801</v>
      </c>
      <c r="EZ1062">
        <v>9.28105</v>
      </c>
      <c r="FA1062">
        <v>19.9207</v>
      </c>
      <c r="FB1062">
        <v>5.19573</v>
      </c>
      <c r="FC1062">
        <v>12.0159</v>
      </c>
      <c r="FD1062">
        <v>4.9748</v>
      </c>
      <c r="FE1062">
        <v>3.294</v>
      </c>
      <c r="FF1062">
        <v>9999</v>
      </c>
      <c r="FG1062">
        <v>9999</v>
      </c>
      <c r="FH1062">
        <v>9999</v>
      </c>
      <c r="FI1062">
        <v>554.6</v>
      </c>
      <c r="FJ1062">
        <v>1.8631</v>
      </c>
      <c r="FK1062">
        <v>1.86783</v>
      </c>
      <c r="FL1062">
        <v>1.86749</v>
      </c>
      <c r="FM1062">
        <v>1.86874</v>
      </c>
      <c r="FN1062">
        <v>1.86951</v>
      </c>
      <c r="FO1062">
        <v>1.86554</v>
      </c>
      <c r="FP1062">
        <v>1.86655</v>
      </c>
      <c r="FQ1062">
        <v>1.86798</v>
      </c>
      <c r="FR1062">
        <v>5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19.44</v>
      </c>
      <c r="GF1062">
        <v>0.1932</v>
      </c>
      <c r="GG1062">
        <v>5.21543574155078</v>
      </c>
      <c r="GH1062">
        <v>0.0100486214095962</v>
      </c>
      <c r="GI1062">
        <v>-1.74255938316833e-06</v>
      </c>
      <c r="GJ1062">
        <v>3.40457676646056e-10</v>
      </c>
      <c r="GK1062">
        <v>0.193157098174064</v>
      </c>
      <c r="GL1062">
        <v>0</v>
      </c>
      <c r="GM1062">
        <v>0</v>
      </c>
      <c r="GN1062">
        <v>0</v>
      </c>
      <c r="GO1062">
        <v>-4</v>
      </c>
      <c r="GP1062">
        <v>2214</v>
      </c>
      <c r="GQ1062">
        <v>1</v>
      </c>
      <c r="GR1062">
        <v>18</v>
      </c>
      <c r="GS1062">
        <v>17544.3</v>
      </c>
      <c r="GT1062">
        <v>28920.2</v>
      </c>
      <c r="GU1062">
        <v>4.23218</v>
      </c>
      <c r="GV1062">
        <v>2.64648</v>
      </c>
      <c r="GW1062">
        <v>2.24854</v>
      </c>
      <c r="GX1062">
        <v>2.73071</v>
      </c>
      <c r="GY1062">
        <v>1.99585</v>
      </c>
      <c r="GZ1062">
        <v>2.33521</v>
      </c>
      <c r="HA1062">
        <v>42.4571</v>
      </c>
      <c r="HB1062">
        <v>13.7818</v>
      </c>
      <c r="HC1062">
        <v>18</v>
      </c>
      <c r="HD1062">
        <v>499.413</v>
      </c>
      <c r="HE1062">
        <v>596.705</v>
      </c>
      <c r="HF1062">
        <v>16.6909</v>
      </c>
      <c r="HG1062">
        <v>35.2053</v>
      </c>
      <c r="HH1062">
        <v>30.0015</v>
      </c>
      <c r="HI1062">
        <v>34.9986</v>
      </c>
      <c r="HJ1062">
        <v>34.9098</v>
      </c>
      <c r="HK1062">
        <v>84.6755</v>
      </c>
      <c r="HL1062">
        <v>33.6956</v>
      </c>
      <c r="HM1062">
        <v>0</v>
      </c>
      <c r="HN1062">
        <v>15.8043</v>
      </c>
      <c r="HO1062">
        <v>1858.59</v>
      </c>
      <c r="HP1062">
        <v>20.7864</v>
      </c>
      <c r="HQ1062">
        <v>101.544</v>
      </c>
      <c r="HR1062">
        <v>102.117</v>
      </c>
    </row>
    <row r="1063" spans="1:226">
      <c r="A1063">
        <v>1047</v>
      </c>
      <c r="B1063">
        <v>1657134433.5</v>
      </c>
      <c r="C1063">
        <v>14400.9000000954</v>
      </c>
      <c r="D1063" t="s">
        <v>2461</v>
      </c>
      <c r="E1063" t="s">
        <v>2462</v>
      </c>
      <c r="F1063">
        <v>5</v>
      </c>
      <c r="G1063" t="s">
        <v>2244</v>
      </c>
      <c r="H1063" t="s">
        <v>354</v>
      </c>
      <c r="I1063">
        <v>1657134425.73214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1888.76893218211</v>
      </c>
      <c r="AK1063">
        <v>1851.04684848485</v>
      </c>
      <c r="AL1063">
        <v>3.50962042636634</v>
      </c>
      <c r="AM1063">
        <v>66.8954142111081</v>
      </c>
      <c r="AN1063">
        <f>(AP1063 - AO1063 + BO1063*1E3/(8.314*(BQ1063+273.15)) * AR1063/BN1063 * AQ1063) * BN1063/(100*BB1063) * 1000/(1000 - AP1063)</f>
        <v>0</v>
      </c>
      <c r="AO1063">
        <v>20.7680109123775</v>
      </c>
      <c r="AP1063">
        <v>23.6814763636364</v>
      </c>
      <c r="AQ1063">
        <v>0.0128195224466032</v>
      </c>
      <c r="AR1063">
        <v>77.468627987597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6</v>
      </c>
      <c r="BC1063">
        <v>0.5</v>
      </c>
      <c r="BD1063" t="s">
        <v>355</v>
      </c>
      <c r="BE1063">
        <v>2</v>
      </c>
      <c r="BF1063" t="b">
        <v>1</v>
      </c>
      <c r="BG1063">
        <v>1657134425.73214</v>
      </c>
      <c r="BH1063">
        <v>1782.76607142857</v>
      </c>
      <c r="BI1063">
        <v>1833.88964285714</v>
      </c>
      <c r="BJ1063">
        <v>23.6329607142857</v>
      </c>
      <c r="BK1063">
        <v>20.6988821428571</v>
      </c>
      <c r="BL1063">
        <v>1763.38285714286</v>
      </c>
      <c r="BM1063">
        <v>23.4398</v>
      </c>
      <c r="BN1063">
        <v>499.982035714286</v>
      </c>
      <c r="BO1063">
        <v>73.8765535714286</v>
      </c>
      <c r="BP1063">
        <v>0.0568322321428571</v>
      </c>
      <c r="BQ1063">
        <v>26.7533928571429</v>
      </c>
      <c r="BR1063">
        <v>27.7198714285714</v>
      </c>
      <c r="BS1063">
        <v>999.9</v>
      </c>
      <c r="BT1063">
        <v>0</v>
      </c>
      <c r="BU1063">
        <v>0</v>
      </c>
      <c r="BV1063">
        <v>9990.89285714286</v>
      </c>
      <c r="BW1063">
        <v>0</v>
      </c>
      <c r="BX1063">
        <v>1495.80071428571</v>
      </c>
      <c r="BY1063">
        <v>-51.1236321428572</v>
      </c>
      <c r="BZ1063">
        <v>1825.91857142857</v>
      </c>
      <c r="CA1063">
        <v>1872.65214285714</v>
      </c>
      <c r="CB1063">
        <v>2.93408035714286</v>
      </c>
      <c r="CC1063">
        <v>1833.88964285714</v>
      </c>
      <c r="CD1063">
        <v>20.6988821428571</v>
      </c>
      <c r="CE1063">
        <v>1.74592035714286</v>
      </c>
      <c r="CF1063">
        <v>1.52916178571429</v>
      </c>
      <c r="CG1063">
        <v>15.3108428571429</v>
      </c>
      <c r="CH1063">
        <v>13.2628428571429</v>
      </c>
      <c r="CI1063">
        <v>2000.00785714286</v>
      </c>
      <c r="CJ1063">
        <v>0.980002857142857</v>
      </c>
      <c r="CK1063">
        <v>0.0199971857142857</v>
      </c>
      <c r="CL1063">
        <v>0</v>
      </c>
      <c r="CM1063">
        <v>2.32139285714286</v>
      </c>
      <c r="CN1063">
        <v>0</v>
      </c>
      <c r="CO1063">
        <v>7831.75178571429</v>
      </c>
      <c r="CP1063">
        <v>17300.2357142857</v>
      </c>
      <c r="CQ1063">
        <v>46.95275</v>
      </c>
      <c r="CR1063">
        <v>48.1405</v>
      </c>
      <c r="CS1063">
        <v>46.84575</v>
      </c>
      <c r="CT1063">
        <v>46.6025</v>
      </c>
      <c r="CU1063">
        <v>45.7721428571428</v>
      </c>
      <c r="CV1063">
        <v>1960.01678571429</v>
      </c>
      <c r="CW1063">
        <v>39.9910714285714</v>
      </c>
      <c r="CX1063">
        <v>0</v>
      </c>
      <c r="CY1063">
        <v>1657134414.1</v>
      </c>
      <c r="CZ1063">
        <v>0</v>
      </c>
      <c r="DA1063">
        <v>0</v>
      </c>
      <c r="DB1063" t="s">
        <v>356</v>
      </c>
      <c r="DC1063">
        <v>1656081770.5</v>
      </c>
      <c r="DD1063">
        <v>1655399214.6</v>
      </c>
      <c r="DE1063">
        <v>0</v>
      </c>
      <c r="DF1063">
        <v>0.134</v>
      </c>
      <c r="DG1063">
        <v>-0.06</v>
      </c>
      <c r="DH1063">
        <v>9.331</v>
      </c>
      <c r="DI1063">
        <v>0.511</v>
      </c>
      <c r="DJ1063">
        <v>421</v>
      </c>
      <c r="DK1063">
        <v>25</v>
      </c>
      <c r="DL1063">
        <v>1.93</v>
      </c>
      <c r="DM1063">
        <v>0.15</v>
      </c>
      <c r="DN1063">
        <v>-51.005612195122</v>
      </c>
      <c r="DO1063">
        <v>-1.12218606271786</v>
      </c>
      <c r="DP1063">
        <v>0.686920133886818</v>
      </c>
      <c r="DQ1063">
        <v>0</v>
      </c>
      <c r="DR1063">
        <v>2.95174975609756</v>
      </c>
      <c r="DS1063">
        <v>-0.341350871080141</v>
      </c>
      <c r="DT1063">
        <v>0.0431060955164373</v>
      </c>
      <c r="DU1063">
        <v>0</v>
      </c>
      <c r="DV1063">
        <v>0</v>
      </c>
      <c r="DW1063">
        <v>2</v>
      </c>
      <c r="DX1063" t="s">
        <v>367</v>
      </c>
      <c r="DY1063">
        <v>2.96482</v>
      </c>
      <c r="DZ1063">
        <v>2.7111</v>
      </c>
      <c r="EA1063">
        <v>0.1946</v>
      </c>
      <c r="EB1063">
        <v>0.198759</v>
      </c>
      <c r="EC1063">
        <v>0.083307</v>
      </c>
      <c r="ED1063">
        <v>0.0761748</v>
      </c>
      <c r="EE1063">
        <v>31035</v>
      </c>
      <c r="EF1063">
        <v>33724.7</v>
      </c>
      <c r="EG1063">
        <v>34973.7</v>
      </c>
      <c r="EH1063">
        <v>38233.7</v>
      </c>
      <c r="EI1063">
        <v>45566.8</v>
      </c>
      <c r="EJ1063">
        <v>51042.5</v>
      </c>
      <c r="EK1063">
        <v>54780.7</v>
      </c>
      <c r="EL1063">
        <v>61359.4</v>
      </c>
      <c r="EM1063">
        <v>1.88</v>
      </c>
      <c r="EN1063">
        <v>2.0194</v>
      </c>
      <c r="EO1063">
        <v>0.0329316</v>
      </c>
      <c r="EP1063">
        <v>0</v>
      </c>
      <c r="EQ1063">
        <v>27.2282</v>
      </c>
      <c r="ER1063">
        <v>999.9</v>
      </c>
      <c r="ES1063">
        <v>33.415</v>
      </c>
      <c r="ET1063">
        <v>39.891</v>
      </c>
      <c r="EU1063">
        <v>33.3356</v>
      </c>
      <c r="EV1063">
        <v>55.6235</v>
      </c>
      <c r="EW1063">
        <v>35.3165</v>
      </c>
      <c r="EX1063">
        <v>2</v>
      </c>
      <c r="EY1063">
        <v>0.681423</v>
      </c>
      <c r="EZ1063">
        <v>9.28105</v>
      </c>
      <c r="FA1063">
        <v>19.9206</v>
      </c>
      <c r="FB1063">
        <v>5.19932</v>
      </c>
      <c r="FC1063">
        <v>12.0135</v>
      </c>
      <c r="FD1063">
        <v>4.9752</v>
      </c>
      <c r="FE1063">
        <v>3.294</v>
      </c>
      <c r="FF1063">
        <v>9999</v>
      </c>
      <c r="FG1063">
        <v>9999</v>
      </c>
      <c r="FH1063">
        <v>9999</v>
      </c>
      <c r="FI1063">
        <v>554.6</v>
      </c>
      <c r="FJ1063">
        <v>1.8631</v>
      </c>
      <c r="FK1063">
        <v>1.86783</v>
      </c>
      <c r="FL1063">
        <v>1.86752</v>
      </c>
      <c r="FM1063">
        <v>1.86874</v>
      </c>
      <c r="FN1063">
        <v>1.86951</v>
      </c>
      <c r="FO1063">
        <v>1.86554</v>
      </c>
      <c r="FP1063">
        <v>1.86649</v>
      </c>
      <c r="FQ1063">
        <v>1.86798</v>
      </c>
      <c r="FR1063">
        <v>5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19.57</v>
      </c>
      <c r="GF1063">
        <v>0.1932</v>
      </c>
      <c r="GG1063">
        <v>5.21543574155078</v>
      </c>
      <c r="GH1063">
        <v>0.0100486214095962</v>
      </c>
      <c r="GI1063">
        <v>-1.74255938316833e-06</v>
      </c>
      <c r="GJ1063">
        <v>3.40457676646056e-10</v>
      </c>
      <c r="GK1063">
        <v>0.193157098174064</v>
      </c>
      <c r="GL1063">
        <v>0</v>
      </c>
      <c r="GM1063">
        <v>0</v>
      </c>
      <c r="GN1063">
        <v>0</v>
      </c>
      <c r="GO1063">
        <v>-4</v>
      </c>
      <c r="GP1063">
        <v>2214</v>
      </c>
      <c r="GQ1063">
        <v>1</v>
      </c>
      <c r="GR1063">
        <v>18</v>
      </c>
      <c r="GS1063">
        <v>17544.4</v>
      </c>
      <c r="GT1063">
        <v>28920.3</v>
      </c>
      <c r="GU1063">
        <v>4.26392</v>
      </c>
      <c r="GV1063">
        <v>2.64526</v>
      </c>
      <c r="GW1063">
        <v>2.24854</v>
      </c>
      <c r="GX1063">
        <v>2.73071</v>
      </c>
      <c r="GY1063">
        <v>1.99585</v>
      </c>
      <c r="GZ1063">
        <v>2.35352</v>
      </c>
      <c r="HA1063">
        <v>42.4571</v>
      </c>
      <c r="HB1063">
        <v>13.7818</v>
      </c>
      <c r="HC1063">
        <v>18</v>
      </c>
      <c r="HD1063">
        <v>500.063</v>
      </c>
      <c r="HE1063">
        <v>596.988</v>
      </c>
      <c r="HF1063">
        <v>16.7145</v>
      </c>
      <c r="HG1063">
        <v>35.2286</v>
      </c>
      <c r="HH1063">
        <v>30.0019</v>
      </c>
      <c r="HI1063">
        <v>35.012</v>
      </c>
      <c r="HJ1063">
        <v>34.9225</v>
      </c>
      <c r="HK1063">
        <v>85.3107</v>
      </c>
      <c r="HL1063">
        <v>33.6956</v>
      </c>
      <c r="HM1063">
        <v>0</v>
      </c>
      <c r="HN1063">
        <v>15.8293</v>
      </c>
      <c r="HO1063">
        <v>1872.05</v>
      </c>
      <c r="HP1063">
        <v>20.7822</v>
      </c>
      <c r="HQ1063">
        <v>101.539</v>
      </c>
      <c r="HR1063">
        <v>102.112</v>
      </c>
    </row>
    <row r="1064" spans="1:226">
      <c r="A1064">
        <v>1048</v>
      </c>
      <c r="B1064">
        <v>1657134438</v>
      </c>
      <c r="C1064">
        <v>14405.4000000954</v>
      </c>
      <c r="D1064" t="s">
        <v>2463</v>
      </c>
      <c r="E1064" t="s">
        <v>2464</v>
      </c>
      <c r="F1064">
        <v>5</v>
      </c>
      <c r="G1064" t="s">
        <v>2244</v>
      </c>
      <c r="H1064" t="s">
        <v>354</v>
      </c>
      <c r="I1064">
        <v>1657134430.17857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1904.24372049552</v>
      </c>
      <c r="AK1064">
        <v>1866.16272727273</v>
      </c>
      <c r="AL1064">
        <v>3.36240967984242</v>
      </c>
      <c r="AM1064">
        <v>66.8954142111081</v>
      </c>
      <c r="AN1064">
        <f>(AP1064 - AO1064 + BO1064*1E3/(8.314*(BQ1064+273.15)) * AR1064/BN1064 * AQ1064) * BN1064/(100*BB1064) * 1000/(1000 - AP1064)</f>
        <v>0</v>
      </c>
      <c r="AO1064">
        <v>20.7606867390461</v>
      </c>
      <c r="AP1064">
        <v>23.7028751515151</v>
      </c>
      <c r="AQ1064">
        <v>0.00546319971150941</v>
      </c>
      <c r="AR1064">
        <v>77.468627987597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6</v>
      </c>
      <c r="BC1064">
        <v>0.5</v>
      </c>
      <c r="BD1064" t="s">
        <v>355</v>
      </c>
      <c r="BE1064">
        <v>2</v>
      </c>
      <c r="BF1064" t="b">
        <v>1</v>
      </c>
      <c r="BG1064">
        <v>1657134430.17857</v>
      </c>
      <c r="BH1064">
        <v>1797.66785714286</v>
      </c>
      <c r="BI1064">
        <v>1848.595</v>
      </c>
      <c r="BJ1064">
        <v>23.6604</v>
      </c>
      <c r="BK1064">
        <v>20.7337964285714</v>
      </c>
      <c r="BL1064">
        <v>1778.17928571429</v>
      </c>
      <c r="BM1064">
        <v>23.4672392857143</v>
      </c>
      <c r="BN1064">
        <v>500.000928571429</v>
      </c>
      <c r="BO1064">
        <v>73.8770928571429</v>
      </c>
      <c r="BP1064">
        <v>0.0568099642857143</v>
      </c>
      <c r="BQ1064">
        <v>26.7697964285714</v>
      </c>
      <c r="BR1064">
        <v>27.7447964285714</v>
      </c>
      <c r="BS1064">
        <v>999.9</v>
      </c>
      <c r="BT1064">
        <v>0</v>
      </c>
      <c r="BU1064">
        <v>0</v>
      </c>
      <c r="BV1064">
        <v>9983.92857142857</v>
      </c>
      <c r="BW1064">
        <v>0</v>
      </c>
      <c r="BX1064">
        <v>1495.56214285714</v>
      </c>
      <c r="BY1064">
        <v>-50.9278357142857</v>
      </c>
      <c r="BZ1064">
        <v>1841.23142857143</v>
      </c>
      <c r="CA1064">
        <v>1887.73535714286</v>
      </c>
      <c r="CB1064">
        <v>2.92660285714286</v>
      </c>
      <c r="CC1064">
        <v>1848.595</v>
      </c>
      <c r="CD1064">
        <v>20.7337964285714</v>
      </c>
      <c r="CE1064">
        <v>1.74796071428571</v>
      </c>
      <c r="CF1064">
        <v>1.53175285714286</v>
      </c>
      <c r="CG1064">
        <v>15.3290321428571</v>
      </c>
      <c r="CH1064">
        <v>13.2888178571429</v>
      </c>
      <c r="CI1064">
        <v>2000.025</v>
      </c>
      <c r="CJ1064">
        <v>0.980003178571428</v>
      </c>
      <c r="CK1064">
        <v>0.0199968428571429</v>
      </c>
      <c r="CL1064">
        <v>0</v>
      </c>
      <c r="CM1064">
        <v>2.28993928571429</v>
      </c>
      <c r="CN1064">
        <v>0</v>
      </c>
      <c r="CO1064">
        <v>7830.6725</v>
      </c>
      <c r="CP1064">
        <v>17300.3857142857</v>
      </c>
      <c r="CQ1064">
        <v>46.97075</v>
      </c>
      <c r="CR1064">
        <v>48.1649642857143</v>
      </c>
      <c r="CS1064">
        <v>46.86375</v>
      </c>
      <c r="CT1064">
        <v>46.6293571428571</v>
      </c>
      <c r="CU1064">
        <v>45.7898571428571</v>
      </c>
      <c r="CV1064">
        <v>1960.03392857143</v>
      </c>
      <c r="CW1064">
        <v>39.9910714285714</v>
      </c>
      <c r="CX1064">
        <v>0</v>
      </c>
      <c r="CY1064">
        <v>1657134418.3</v>
      </c>
      <c r="CZ1064">
        <v>0</v>
      </c>
      <c r="DA1064">
        <v>0</v>
      </c>
      <c r="DB1064" t="s">
        <v>356</v>
      </c>
      <c r="DC1064">
        <v>1656081770.5</v>
      </c>
      <c r="DD1064">
        <v>1655399214.6</v>
      </c>
      <c r="DE1064">
        <v>0</v>
      </c>
      <c r="DF1064">
        <v>0.134</v>
      </c>
      <c r="DG1064">
        <v>-0.06</v>
      </c>
      <c r="DH1064">
        <v>9.331</v>
      </c>
      <c r="DI1064">
        <v>0.511</v>
      </c>
      <c r="DJ1064">
        <v>421</v>
      </c>
      <c r="DK1064">
        <v>25</v>
      </c>
      <c r="DL1064">
        <v>1.93</v>
      </c>
      <c r="DM1064">
        <v>0.15</v>
      </c>
      <c r="DN1064">
        <v>-51.0243487804878</v>
      </c>
      <c r="DO1064">
        <v>0.828181881533102</v>
      </c>
      <c r="DP1064">
        <v>0.783142979538828</v>
      </c>
      <c r="DQ1064">
        <v>0</v>
      </c>
      <c r="DR1064">
        <v>2.9388543902439</v>
      </c>
      <c r="DS1064">
        <v>-0.219975679442503</v>
      </c>
      <c r="DT1064">
        <v>0.0388439583806411</v>
      </c>
      <c r="DU1064">
        <v>0</v>
      </c>
      <c r="DV1064">
        <v>0</v>
      </c>
      <c r="DW1064">
        <v>2</v>
      </c>
      <c r="DX1064" t="s">
        <v>367</v>
      </c>
      <c r="DY1064">
        <v>2.96564</v>
      </c>
      <c r="DZ1064">
        <v>2.71041</v>
      </c>
      <c r="EA1064">
        <v>0.195542</v>
      </c>
      <c r="EB1064">
        <v>0.199653</v>
      </c>
      <c r="EC1064">
        <v>0.0833362</v>
      </c>
      <c r="ED1064">
        <v>0.0761579</v>
      </c>
      <c r="EE1064">
        <v>30997.6</v>
      </c>
      <c r="EF1064">
        <v>33685</v>
      </c>
      <c r="EG1064">
        <v>34972.6</v>
      </c>
      <c r="EH1064">
        <v>38231.6</v>
      </c>
      <c r="EI1064">
        <v>45563.7</v>
      </c>
      <c r="EJ1064">
        <v>51040.9</v>
      </c>
      <c r="EK1064">
        <v>54778.7</v>
      </c>
      <c r="EL1064">
        <v>61356.3</v>
      </c>
      <c r="EM1064">
        <v>1.879</v>
      </c>
      <c r="EN1064">
        <v>2.0192</v>
      </c>
      <c r="EO1064">
        <v>0.0320375</v>
      </c>
      <c r="EP1064">
        <v>0</v>
      </c>
      <c r="EQ1064">
        <v>27.2504</v>
      </c>
      <c r="ER1064">
        <v>999.9</v>
      </c>
      <c r="ES1064">
        <v>33.384</v>
      </c>
      <c r="ET1064">
        <v>39.911</v>
      </c>
      <c r="EU1064">
        <v>33.343</v>
      </c>
      <c r="EV1064">
        <v>55.3935</v>
      </c>
      <c r="EW1064">
        <v>35.1963</v>
      </c>
      <c r="EX1064">
        <v>2</v>
      </c>
      <c r="EY1064">
        <v>0.683028</v>
      </c>
      <c r="EZ1064">
        <v>9.28105</v>
      </c>
      <c r="FA1064">
        <v>19.9202</v>
      </c>
      <c r="FB1064">
        <v>5.19932</v>
      </c>
      <c r="FC1064">
        <v>12.0147</v>
      </c>
      <c r="FD1064">
        <v>4.9756</v>
      </c>
      <c r="FE1064">
        <v>3.294</v>
      </c>
      <c r="FF1064">
        <v>9999</v>
      </c>
      <c r="FG1064">
        <v>9999</v>
      </c>
      <c r="FH1064">
        <v>9999</v>
      </c>
      <c r="FI1064">
        <v>554.6</v>
      </c>
      <c r="FJ1064">
        <v>1.8631</v>
      </c>
      <c r="FK1064">
        <v>1.8678</v>
      </c>
      <c r="FL1064">
        <v>1.86752</v>
      </c>
      <c r="FM1064">
        <v>1.86874</v>
      </c>
      <c r="FN1064">
        <v>1.86951</v>
      </c>
      <c r="FO1064">
        <v>1.86554</v>
      </c>
      <c r="FP1064">
        <v>1.86658</v>
      </c>
      <c r="FQ1064">
        <v>1.86798</v>
      </c>
      <c r="FR1064">
        <v>5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19.67</v>
      </c>
      <c r="GF1064">
        <v>0.1931</v>
      </c>
      <c r="GG1064">
        <v>5.21543574155078</v>
      </c>
      <c r="GH1064">
        <v>0.0100486214095962</v>
      </c>
      <c r="GI1064">
        <v>-1.74255938316833e-06</v>
      </c>
      <c r="GJ1064">
        <v>3.40457676646056e-10</v>
      </c>
      <c r="GK1064">
        <v>0.193157098174064</v>
      </c>
      <c r="GL1064">
        <v>0</v>
      </c>
      <c r="GM1064">
        <v>0</v>
      </c>
      <c r="GN1064">
        <v>0</v>
      </c>
      <c r="GO1064">
        <v>-4</v>
      </c>
      <c r="GP1064">
        <v>2214</v>
      </c>
      <c r="GQ1064">
        <v>1</v>
      </c>
      <c r="GR1064">
        <v>18</v>
      </c>
      <c r="GS1064">
        <v>17544.5</v>
      </c>
      <c r="GT1064">
        <v>28920.4</v>
      </c>
      <c r="GU1064">
        <v>4.28833</v>
      </c>
      <c r="GV1064">
        <v>2.63794</v>
      </c>
      <c r="GW1064">
        <v>2.24854</v>
      </c>
      <c r="GX1064">
        <v>2.73071</v>
      </c>
      <c r="GY1064">
        <v>1.99585</v>
      </c>
      <c r="GZ1064">
        <v>2.37183</v>
      </c>
      <c r="HA1064">
        <v>42.4571</v>
      </c>
      <c r="HB1064">
        <v>13.7906</v>
      </c>
      <c r="HC1064">
        <v>18</v>
      </c>
      <c r="HD1064">
        <v>499.494</v>
      </c>
      <c r="HE1064">
        <v>596.962</v>
      </c>
      <c r="HF1064">
        <v>16.7318</v>
      </c>
      <c r="HG1064">
        <v>35.2441</v>
      </c>
      <c r="HH1064">
        <v>30.0017</v>
      </c>
      <c r="HI1064">
        <v>35.0273</v>
      </c>
      <c r="HJ1064">
        <v>34.937</v>
      </c>
      <c r="HK1064">
        <v>85.7826</v>
      </c>
      <c r="HL1064">
        <v>33.419</v>
      </c>
      <c r="HM1064">
        <v>0</v>
      </c>
      <c r="HN1064">
        <v>15.8517</v>
      </c>
      <c r="HO1064">
        <v>1892.16</v>
      </c>
      <c r="HP1064">
        <v>20.9066</v>
      </c>
      <c r="HQ1064">
        <v>101.536</v>
      </c>
      <c r="HR1064">
        <v>102.107</v>
      </c>
    </row>
    <row r="1065" spans="1:226">
      <c r="A1065">
        <v>1049</v>
      </c>
      <c r="B1065">
        <v>1657134443.5</v>
      </c>
      <c r="C1065">
        <v>14410.9000000954</v>
      </c>
      <c r="D1065" t="s">
        <v>2465</v>
      </c>
      <c r="E1065" t="s">
        <v>2466</v>
      </c>
      <c r="F1065">
        <v>5</v>
      </c>
      <c r="G1065" t="s">
        <v>2244</v>
      </c>
      <c r="H1065" t="s">
        <v>354</v>
      </c>
      <c r="I1065">
        <v>1657134435.75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1923.2496909508</v>
      </c>
      <c r="AK1065">
        <v>1885.01442424242</v>
      </c>
      <c r="AL1065">
        <v>3.49614354651633</v>
      </c>
      <c r="AM1065">
        <v>66.8954142111081</v>
      </c>
      <c r="AN1065">
        <f>(AP1065 - AO1065 + BO1065*1E3/(8.314*(BQ1065+273.15)) * AR1065/BN1065 * AQ1065) * BN1065/(100*BB1065) * 1000/(1000 - AP1065)</f>
        <v>0</v>
      </c>
      <c r="AO1065">
        <v>20.7916101773845</v>
      </c>
      <c r="AP1065">
        <v>23.7176624242424</v>
      </c>
      <c r="AQ1065">
        <v>0.00118440558723862</v>
      </c>
      <c r="AR1065">
        <v>77.468627987597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6</v>
      </c>
      <c r="BC1065">
        <v>0.5</v>
      </c>
      <c r="BD1065" t="s">
        <v>355</v>
      </c>
      <c r="BE1065">
        <v>2</v>
      </c>
      <c r="BF1065" t="b">
        <v>1</v>
      </c>
      <c r="BG1065">
        <v>1657134435.75</v>
      </c>
      <c r="BH1065">
        <v>1816.1375</v>
      </c>
      <c r="BI1065">
        <v>1867.455</v>
      </c>
      <c r="BJ1065">
        <v>23.6904714285714</v>
      </c>
      <c r="BK1065">
        <v>20.7752107142857</v>
      </c>
      <c r="BL1065">
        <v>1796.51964285714</v>
      </c>
      <c r="BM1065">
        <v>23.4973142857143</v>
      </c>
      <c r="BN1065">
        <v>499.967535714286</v>
      </c>
      <c r="BO1065">
        <v>73.8779785714286</v>
      </c>
      <c r="BP1065">
        <v>0.0568599214285714</v>
      </c>
      <c r="BQ1065">
        <v>26.792825</v>
      </c>
      <c r="BR1065">
        <v>27.7667892857143</v>
      </c>
      <c r="BS1065">
        <v>999.9</v>
      </c>
      <c r="BT1065">
        <v>0</v>
      </c>
      <c r="BU1065">
        <v>0</v>
      </c>
      <c r="BV1065">
        <v>9991.25</v>
      </c>
      <c r="BW1065">
        <v>0</v>
      </c>
      <c r="BX1065">
        <v>1495.26821428571</v>
      </c>
      <c r="BY1065">
        <v>-51.3174785714286</v>
      </c>
      <c r="BZ1065">
        <v>1860.2075</v>
      </c>
      <c r="CA1065">
        <v>1907.075</v>
      </c>
      <c r="CB1065">
        <v>2.91526535714286</v>
      </c>
      <c r="CC1065">
        <v>1867.455</v>
      </c>
      <c r="CD1065">
        <v>20.7752107142857</v>
      </c>
      <c r="CE1065">
        <v>1.75020357142857</v>
      </c>
      <c r="CF1065">
        <v>1.53483035714286</v>
      </c>
      <c r="CG1065">
        <v>15.3490035714286</v>
      </c>
      <c r="CH1065">
        <v>13.319625</v>
      </c>
      <c r="CI1065">
        <v>2000.01821428571</v>
      </c>
      <c r="CJ1065">
        <v>0.980003285714285</v>
      </c>
      <c r="CK1065">
        <v>0.0199967285714286</v>
      </c>
      <c r="CL1065">
        <v>0</v>
      </c>
      <c r="CM1065">
        <v>2.26960357142857</v>
      </c>
      <c r="CN1065">
        <v>0</v>
      </c>
      <c r="CO1065">
        <v>7829.325</v>
      </c>
      <c r="CP1065">
        <v>17300.3321428571</v>
      </c>
      <c r="CQ1065">
        <v>46.99325</v>
      </c>
      <c r="CR1065">
        <v>48.2028571428571</v>
      </c>
      <c r="CS1065">
        <v>46.8971428571428</v>
      </c>
      <c r="CT1065">
        <v>46.656</v>
      </c>
      <c r="CU1065">
        <v>45.8165</v>
      </c>
      <c r="CV1065">
        <v>1960.02714285714</v>
      </c>
      <c r="CW1065">
        <v>39.9910714285714</v>
      </c>
      <c r="CX1065">
        <v>0</v>
      </c>
      <c r="CY1065">
        <v>1657134423.7</v>
      </c>
      <c r="CZ1065">
        <v>0</v>
      </c>
      <c r="DA1065">
        <v>0</v>
      </c>
      <c r="DB1065" t="s">
        <v>356</v>
      </c>
      <c r="DC1065">
        <v>1656081770.5</v>
      </c>
      <c r="DD1065">
        <v>1655399214.6</v>
      </c>
      <c r="DE1065">
        <v>0</v>
      </c>
      <c r="DF1065">
        <v>0.134</v>
      </c>
      <c r="DG1065">
        <v>-0.06</v>
      </c>
      <c r="DH1065">
        <v>9.331</v>
      </c>
      <c r="DI1065">
        <v>0.511</v>
      </c>
      <c r="DJ1065">
        <v>421</v>
      </c>
      <c r="DK1065">
        <v>25</v>
      </c>
      <c r="DL1065">
        <v>1.93</v>
      </c>
      <c r="DM1065">
        <v>0.15</v>
      </c>
      <c r="DN1065">
        <v>-51.1604170731707</v>
      </c>
      <c r="DO1065">
        <v>-1.74352473867604</v>
      </c>
      <c r="DP1065">
        <v>0.881427813101282</v>
      </c>
      <c r="DQ1065">
        <v>0</v>
      </c>
      <c r="DR1065">
        <v>2.92199780487805</v>
      </c>
      <c r="DS1065">
        <v>-0.0744717073170796</v>
      </c>
      <c r="DT1065">
        <v>0.0325066072467373</v>
      </c>
      <c r="DU1065">
        <v>1</v>
      </c>
      <c r="DV1065">
        <v>1</v>
      </c>
      <c r="DW1065">
        <v>2</v>
      </c>
      <c r="DX1065" t="s">
        <v>357</v>
      </c>
      <c r="DY1065">
        <v>2.96521</v>
      </c>
      <c r="DZ1065">
        <v>2.71088</v>
      </c>
      <c r="EA1065">
        <v>0.196696</v>
      </c>
      <c r="EB1065">
        <v>0.200822</v>
      </c>
      <c r="EC1065">
        <v>0.083393</v>
      </c>
      <c r="ED1065">
        <v>0.0763203</v>
      </c>
      <c r="EE1065">
        <v>30951.2</v>
      </c>
      <c r="EF1065">
        <v>33633</v>
      </c>
      <c r="EG1065">
        <v>34970.7</v>
      </c>
      <c r="EH1065">
        <v>38228.7</v>
      </c>
      <c r="EI1065">
        <v>45559.1</v>
      </c>
      <c r="EJ1065">
        <v>51029.3</v>
      </c>
      <c r="EK1065">
        <v>54776.5</v>
      </c>
      <c r="EL1065">
        <v>61353.1</v>
      </c>
      <c r="EM1065">
        <v>1.88</v>
      </c>
      <c r="EN1065">
        <v>2.0192</v>
      </c>
      <c r="EO1065">
        <v>0.032872</v>
      </c>
      <c r="EP1065">
        <v>0</v>
      </c>
      <c r="EQ1065">
        <v>27.2745</v>
      </c>
      <c r="ER1065">
        <v>999.9</v>
      </c>
      <c r="ES1065">
        <v>33.384</v>
      </c>
      <c r="ET1065">
        <v>39.891</v>
      </c>
      <c r="EU1065">
        <v>33.3041</v>
      </c>
      <c r="EV1065">
        <v>55.5835</v>
      </c>
      <c r="EW1065">
        <v>35.2604</v>
      </c>
      <c r="EX1065">
        <v>2</v>
      </c>
      <c r="EY1065">
        <v>0.685793</v>
      </c>
      <c r="EZ1065">
        <v>9.28105</v>
      </c>
      <c r="FA1065">
        <v>19.9204</v>
      </c>
      <c r="FB1065">
        <v>5.19692</v>
      </c>
      <c r="FC1065">
        <v>12.0147</v>
      </c>
      <c r="FD1065">
        <v>4.9752</v>
      </c>
      <c r="FE1065">
        <v>3.294</v>
      </c>
      <c r="FF1065">
        <v>9999</v>
      </c>
      <c r="FG1065">
        <v>9999</v>
      </c>
      <c r="FH1065">
        <v>9999</v>
      </c>
      <c r="FI1065">
        <v>554.6</v>
      </c>
      <c r="FJ1065">
        <v>1.8631</v>
      </c>
      <c r="FK1065">
        <v>1.8678</v>
      </c>
      <c r="FL1065">
        <v>1.86752</v>
      </c>
      <c r="FM1065">
        <v>1.86874</v>
      </c>
      <c r="FN1065">
        <v>1.86951</v>
      </c>
      <c r="FO1065">
        <v>1.86554</v>
      </c>
      <c r="FP1065">
        <v>1.86658</v>
      </c>
      <c r="FQ1065">
        <v>1.86798</v>
      </c>
      <c r="FR1065">
        <v>5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19.8</v>
      </c>
      <c r="GF1065">
        <v>0.1931</v>
      </c>
      <c r="GG1065">
        <v>5.21543574155078</v>
      </c>
      <c r="GH1065">
        <v>0.0100486214095962</v>
      </c>
      <c r="GI1065">
        <v>-1.74255938316833e-06</v>
      </c>
      <c r="GJ1065">
        <v>3.40457676646056e-10</v>
      </c>
      <c r="GK1065">
        <v>0.193157098174064</v>
      </c>
      <c r="GL1065">
        <v>0</v>
      </c>
      <c r="GM1065">
        <v>0</v>
      </c>
      <c r="GN1065">
        <v>0</v>
      </c>
      <c r="GO1065">
        <v>-4</v>
      </c>
      <c r="GP1065">
        <v>2214</v>
      </c>
      <c r="GQ1065">
        <v>1</v>
      </c>
      <c r="GR1065">
        <v>18</v>
      </c>
      <c r="GS1065">
        <v>17544.5</v>
      </c>
      <c r="GT1065">
        <v>28920.5</v>
      </c>
      <c r="GU1065">
        <v>4.32007</v>
      </c>
      <c r="GV1065">
        <v>2.63428</v>
      </c>
      <c r="GW1065">
        <v>2.24854</v>
      </c>
      <c r="GX1065">
        <v>2.73071</v>
      </c>
      <c r="GY1065">
        <v>1.99585</v>
      </c>
      <c r="GZ1065">
        <v>2.37183</v>
      </c>
      <c r="HA1065">
        <v>42.4571</v>
      </c>
      <c r="HB1065">
        <v>13.7818</v>
      </c>
      <c r="HC1065">
        <v>18</v>
      </c>
      <c r="HD1065">
        <v>500.312</v>
      </c>
      <c r="HE1065">
        <v>597.1</v>
      </c>
      <c r="HF1065">
        <v>16.7536</v>
      </c>
      <c r="HG1065">
        <v>35.2687</v>
      </c>
      <c r="HH1065">
        <v>30.0023</v>
      </c>
      <c r="HI1065">
        <v>35.0439</v>
      </c>
      <c r="HJ1065">
        <v>34.951</v>
      </c>
      <c r="HK1065">
        <v>86.4178</v>
      </c>
      <c r="HL1065">
        <v>33.1322</v>
      </c>
      <c r="HM1065">
        <v>0</v>
      </c>
      <c r="HN1065">
        <v>15.8584</v>
      </c>
      <c r="HO1065">
        <v>1905.64</v>
      </c>
      <c r="HP1065">
        <v>20.9537</v>
      </c>
      <c r="HQ1065">
        <v>101.531</v>
      </c>
      <c r="HR1065">
        <v>102.1</v>
      </c>
    </row>
    <row r="1066" spans="1:226">
      <c r="A1066">
        <v>1050</v>
      </c>
      <c r="B1066">
        <v>1657134448.5</v>
      </c>
      <c r="C1066">
        <v>14415.9000000954</v>
      </c>
      <c r="D1066" t="s">
        <v>2467</v>
      </c>
      <c r="E1066" t="s">
        <v>2468</v>
      </c>
      <c r="F1066">
        <v>5</v>
      </c>
      <c r="G1066" t="s">
        <v>2244</v>
      </c>
      <c r="H1066" t="s">
        <v>354</v>
      </c>
      <c r="I1066">
        <v>1657134441.01852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1940.16062496219</v>
      </c>
      <c r="AK1066">
        <v>1902.51703030303</v>
      </c>
      <c r="AL1066">
        <v>3.47835040332657</v>
      </c>
      <c r="AM1066">
        <v>66.8954142111081</v>
      </c>
      <c r="AN1066">
        <f>(AP1066 - AO1066 + BO1066*1E3/(8.314*(BQ1066+273.15)) * AR1066/BN1066 * AQ1066) * BN1066/(100*BB1066) * 1000/(1000 - AP1066)</f>
        <v>0</v>
      </c>
      <c r="AO1066">
        <v>20.8645425283959</v>
      </c>
      <c r="AP1066">
        <v>23.7538193939394</v>
      </c>
      <c r="AQ1066">
        <v>0.00681634632003655</v>
      </c>
      <c r="AR1066">
        <v>77.468627987597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6</v>
      </c>
      <c r="BC1066">
        <v>0.5</v>
      </c>
      <c r="BD1066" t="s">
        <v>355</v>
      </c>
      <c r="BE1066">
        <v>2</v>
      </c>
      <c r="BF1066" t="b">
        <v>1</v>
      </c>
      <c r="BG1066">
        <v>1657134441.01852</v>
      </c>
      <c r="BH1066">
        <v>1833.7737037037</v>
      </c>
      <c r="BI1066">
        <v>1884.99185185185</v>
      </c>
      <c r="BJ1066">
        <v>23.7140296296296</v>
      </c>
      <c r="BK1066">
        <v>20.8199777777778</v>
      </c>
      <c r="BL1066">
        <v>1814.03111111111</v>
      </c>
      <c r="BM1066">
        <v>23.520862962963</v>
      </c>
      <c r="BN1066">
        <v>499.999555555556</v>
      </c>
      <c r="BO1066">
        <v>73.8788296296296</v>
      </c>
      <c r="BP1066">
        <v>0.0567671333333333</v>
      </c>
      <c r="BQ1066">
        <v>26.8117962962963</v>
      </c>
      <c r="BR1066">
        <v>27.7816740740741</v>
      </c>
      <c r="BS1066">
        <v>999.9</v>
      </c>
      <c r="BT1066">
        <v>0</v>
      </c>
      <c r="BU1066">
        <v>0</v>
      </c>
      <c r="BV1066">
        <v>10002.2222222222</v>
      </c>
      <c r="BW1066">
        <v>0</v>
      </c>
      <c r="BX1066">
        <v>1494.29148148148</v>
      </c>
      <c r="BY1066">
        <v>-51.2188296296296</v>
      </c>
      <c r="BZ1066">
        <v>1878.31666666667</v>
      </c>
      <c r="CA1066">
        <v>1925.07333333333</v>
      </c>
      <c r="CB1066">
        <v>2.89404814814815</v>
      </c>
      <c r="CC1066">
        <v>1884.99185185185</v>
      </c>
      <c r="CD1066">
        <v>20.8199777777778</v>
      </c>
      <c r="CE1066">
        <v>1.7519637037037</v>
      </c>
      <c r="CF1066">
        <v>1.53815481481481</v>
      </c>
      <c r="CG1066">
        <v>15.3646703703704</v>
      </c>
      <c r="CH1066">
        <v>13.3527481481481</v>
      </c>
      <c r="CI1066">
        <v>2000.01074074074</v>
      </c>
      <c r="CJ1066">
        <v>0.980003222222222</v>
      </c>
      <c r="CK1066">
        <v>0.0199967962962963</v>
      </c>
      <c r="CL1066">
        <v>0</v>
      </c>
      <c r="CM1066">
        <v>2.26266666666667</v>
      </c>
      <c r="CN1066">
        <v>0</v>
      </c>
      <c r="CO1066">
        <v>7828.21074074074</v>
      </c>
      <c r="CP1066">
        <v>17300.2703703704</v>
      </c>
      <c r="CQ1066">
        <v>47.0068888888889</v>
      </c>
      <c r="CR1066">
        <v>48.2313333333333</v>
      </c>
      <c r="CS1066">
        <v>46.9186296296296</v>
      </c>
      <c r="CT1066">
        <v>46.6918148148148</v>
      </c>
      <c r="CU1066">
        <v>45.8283333333333</v>
      </c>
      <c r="CV1066">
        <v>1960.01925925926</v>
      </c>
      <c r="CW1066">
        <v>39.9914814814815</v>
      </c>
      <c r="CX1066">
        <v>0</v>
      </c>
      <c r="CY1066">
        <v>1657134429.1</v>
      </c>
      <c r="CZ1066">
        <v>0</v>
      </c>
      <c r="DA1066">
        <v>0</v>
      </c>
      <c r="DB1066" t="s">
        <v>356</v>
      </c>
      <c r="DC1066">
        <v>1656081770.5</v>
      </c>
      <c r="DD1066">
        <v>1655399214.6</v>
      </c>
      <c r="DE1066">
        <v>0</v>
      </c>
      <c r="DF1066">
        <v>0.134</v>
      </c>
      <c r="DG1066">
        <v>-0.06</v>
      </c>
      <c r="DH1066">
        <v>9.331</v>
      </c>
      <c r="DI1066">
        <v>0.511</v>
      </c>
      <c r="DJ1066">
        <v>421</v>
      </c>
      <c r="DK1066">
        <v>25</v>
      </c>
      <c r="DL1066">
        <v>1.93</v>
      </c>
      <c r="DM1066">
        <v>0.15</v>
      </c>
      <c r="DN1066">
        <v>-51.2388365853659</v>
      </c>
      <c r="DO1066">
        <v>-0.585372125435671</v>
      </c>
      <c r="DP1066">
        <v>0.801624887568262</v>
      </c>
      <c r="DQ1066">
        <v>0</v>
      </c>
      <c r="DR1066">
        <v>2.90043926829268</v>
      </c>
      <c r="DS1066">
        <v>-0.124548919860625</v>
      </c>
      <c r="DT1066">
        <v>0.0384590422232912</v>
      </c>
      <c r="DU1066">
        <v>0</v>
      </c>
      <c r="DV1066">
        <v>0</v>
      </c>
      <c r="DW1066">
        <v>2</v>
      </c>
      <c r="DX1066" t="s">
        <v>367</v>
      </c>
      <c r="DY1066">
        <v>2.96533</v>
      </c>
      <c r="DZ1066">
        <v>2.70989</v>
      </c>
      <c r="EA1066">
        <v>0.197746</v>
      </c>
      <c r="EB1066">
        <v>0.201883</v>
      </c>
      <c r="EC1066">
        <v>0.083483</v>
      </c>
      <c r="ED1066">
        <v>0.076631</v>
      </c>
      <c r="EE1066">
        <v>30909.8</v>
      </c>
      <c r="EF1066">
        <v>33586.3</v>
      </c>
      <c r="EG1066">
        <v>34969.9</v>
      </c>
      <c r="EH1066">
        <v>38226.6</v>
      </c>
      <c r="EI1066">
        <v>45553.3</v>
      </c>
      <c r="EJ1066">
        <v>51008.9</v>
      </c>
      <c r="EK1066">
        <v>54774.9</v>
      </c>
      <c r="EL1066">
        <v>61349.2</v>
      </c>
      <c r="EM1066">
        <v>1.878</v>
      </c>
      <c r="EN1066">
        <v>2.0186</v>
      </c>
      <c r="EO1066">
        <v>0.0305474</v>
      </c>
      <c r="EP1066">
        <v>0</v>
      </c>
      <c r="EQ1066">
        <v>27.2977</v>
      </c>
      <c r="ER1066">
        <v>999.9</v>
      </c>
      <c r="ES1066">
        <v>33.36</v>
      </c>
      <c r="ET1066">
        <v>39.891</v>
      </c>
      <c r="EU1066">
        <v>33.2813</v>
      </c>
      <c r="EV1066">
        <v>55.4135</v>
      </c>
      <c r="EW1066">
        <v>35.2364</v>
      </c>
      <c r="EX1066">
        <v>2</v>
      </c>
      <c r="EY1066">
        <v>0.687276</v>
      </c>
      <c r="EZ1066">
        <v>9.28105</v>
      </c>
      <c r="FA1066">
        <v>19.9196</v>
      </c>
      <c r="FB1066">
        <v>5.19333</v>
      </c>
      <c r="FC1066">
        <v>12.0159</v>
      </c>
      <c r="FD1066">
        <v>4.9736</v>
      </c>
      <c r="FE1066">
        <v>3.294</v>
      </c>
      <c r="FF1066">
        <v>9999</v>
      </c>
      <c r="FG1066">
        <v>9999</v>
      </c>
      <c r="FH1066">
        <v>9999</v>
      </c>
      <c r="FI1066">
        <v>554.6</v>
      </c>
      <c r="FJ1066">
        <v>1.8631</v>
      </c>
      <c r="FK1066">
        <v>1.86777</v>
      </c>
      <c r="FL1066">
        <v>1.86752</v>
      </c>
      <c r="FM1066">
        <v>1.86874</v>
      </c>
      <c r="FN1066">
        <v>1.86951</v>
      </c>
      <c r="FO1066">
        <v>1.86554</v>
      </c>
      <c r="FP1066">
        <v>1.86649</v>
      </c>
      <c r="FQ1066">
        <v>1.86798</v>
      </c>
      <c r="FR1066">
        <v>5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19.91</v>
      </c>
      <c r="GF1066">
        <v>0.1931</v>
      </c>
      <c r="GG1066">
        <v>5.21543574155078</v>
      </c>
      <c r="GH1066">
        <v>0.0100486214095962</v>
      </c>
      <c r="GI1066">
        <v>-1.74255938316833e-06</v>
      </c>
      <c r="GJ1066">
        <v>3.40457676646056e-10</v>
      </c>
      <c r="GK1066">
        <v>0.193157098174064</v>
      </c>
      <c r="GL1066">
        <v>0</v>
      </c>
      <c r="GM1066">
        <v>0</v>
      </c>
      <c r="GN1066">
        <v>0</v>
      </c>
      <c r="GO1066">
        <v>-4</v>
      </c>
      <c r="GP1066">
        <v>2214</v>
      </c>
      <c r="GQ1066">
        <v>1</v>
      </c>
      <c r="GR1066">
        <v>18</v>
      </c>
      <c r="GS1066">
        <v>17544.6</v>
      </c>
      <c r="GT1066">
        <v>28920.6</v>
      </c>
      <c r="GU1066">
        <v>4.34937</v>
      </c>
      <c r="GV1066">
        <v>2.6416</v>
      </c>
      <c r="GW1066">
        <v>2.24854</v>
      </c>
      <c r="GX1066">
        <v>2.72949</v>
      </c>
      <c r="GY1066">
        <v>1.99585</v>
      </c>
      <c r="GZ1066">
        <v>2.34985</v>
      </c>
      <c r="HA1066">
        <v>42.4571</v>
      </c>
      <c r="HB1066">
        <v>13.7643</v>
      </c>
      <c r="HC1066">
        <v>18</v>
      </c>
      <c r="HD1066">
        <v>499.058</v>
      </c>
      <c r="HE1066">
        <v>596.777</v>
      </c>
      <c r="HF1066">
        <v>16.7747</v>
      </c>
      <c r="HG1066">
        <v>35.2881</v>
      </c>
      <c r="HH1066">
        <v>30.0018</v>
      </c>
      <c r="HI1066">
        <v>35.0599</v>
      </c>
      <c r="HJ1066">
        <v>34.9668</v>
      </c>
      <c r="HK1066">
        <v>86.9996</v>
      </c>
      <c r="HL1066">
        <v>33.1322</v>
      </c>
      <c r="HM1066">
        <v>0</v>
      </c>
      <c r="HN1066">
        <v>15.8724</v>
      </c>
      <c r="HO1066">
        <v>1925.82</v>
      </c>
      <c r="HP1066">
        <v>20.9794</v>
      </c>
      <c r="HQ1066">
        <v>101.529</v>
      </c>
      <c r="HR1066">
        <v>102.094</v>
      </c>
    </row>
    <row r="1067" spans="1:226">
      <c r="A1067">
        <v>1051</v>
      </c>
      <c r="B1067">
        <v>1657134453.5</v>
      </c>
      <c r="C1067">
        <v>14420.9000000954</v>
      </c>
      <c r="D1067" t="s">
        <v>2469</v>
      </c>
      <c r="E1067" t="s">
        <v>2470</v>
      </c>
      <c r="F1067">
        <v>5</v>
      </c>
      <c r="G1067" t="s">
        <v>2244</v>
      </c>
      <c r="H1067" t="s">
        <v>354</v>
      </c>
      <c r="I1067">
        <v>1657134445.73214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1958.33735147903</v>
      </c>
      <c r="AK1067">
        <v>1919.94733333333</v>
      </c>
      <c r="AL1067">
        <v>3.59039124175596</v>
      </c>
      <c r="AM1067">
        <v>66.8954142111081</v>
      </c>
      <c r="AN1067">
        <f>(AP1067 - AO1067 + BO1067*1E3/(8.314*(BQ1067+273.15)) * AR1067/BN1067 * AQ1067) * BN1067/(100*BB1067) * 1000/(1000 - AP1067)</f>
        <v>0</v>
      </c>
      <c r="AO1067">
        <v>20.9351261366184</v>
      </c>
      <c r="AP1067">
        <v>23.7874284848485</v>
      </c>
      <c r="AQ1067">
        <v>0.0104035862305689</v>
      </c>
      <c r="AR1067">
        <v>77.468627987597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6</v>
      </c>
      <c r="BC1067">
        <v>0.5</v>
      </c>
      <c r="BD1067" t="s">
        <v>355</v>
      </c>
      <c r="BE1067">
        <v>2</v>
      </c>
      <c r="BF1067" t="b">
        <v>1</v>
      </c>
      <c r="BG1067">
        <v>1657134445.73214</v>
      </c>
      <c r="BH1067">
        <v>1849.53392857143</v>
      </c>
      <c r="BI1067">
        <v>1901.17</v>
      </c>
      <c r="BJ1067">
        <v>23.73895</v>
      </c>
      <c r="BK1067">
        <v>20.8743285714286</v>
      </c>
      <c r="BL1067">
        <v>1829.68071428571</v>
      </c>
      <c r="BM1067">
        <v>23.545775</v>
      </c>
      <c r="BN1067">
        <v>499.977214285714</v>
      </c>
      <c r="BO1067">
        <v>73.8798392857143</v>
      </c>
      <c r="BP1067">
        <v>0.0568210678571429</v>
      </c>
      <c r="BQ1067">
        <v>26.8299642857143</v>
      </c>
      <c r="BR1067">
        <v>27.7969178571429</v>
      </c>
      <c r="BS1067">
        <v>999.9</v>
      </c>
      <c r="BT1067">
        <v>0</v>
      </c>
      <c r="BU1067">
        <v>0</v>
      </c>
      <c r="BV1067">
        <v>10003.75</v>
      </c>
      <c r="BW1067">
        <v>0</v>
      </c>
      <c r="BX1067">
        <v>1493.46</v>
      </c>
      <c r="BY1067">
        <v>-51.63715</v>
      </c>
      <c r="BZ1067">
        <v>1894.50857142857</v>
      </c>
      <c r="CA1067">
        <v>1941.70285714286</v>
      </c>
      <c r="CB1067">
        <v>2.86460821428571</v>
      </c>
      <c r="CC1067">
        <v>1901.17</v>
      </c>
      <c r="CD1067">
        <v>20.8743285714286</v>
      </c>
      <c r="CE1067">
        <v>1.75382857142857</v>
      </c>
      <c r="CF1067">
        <v>1.54219142857143</v>
      </c>
      <c r="CG1067">
        <v>15.3812321428571</v>
      </c>
      <c r="CH1067">
        <v>13.3929428571429</v>
      </c>
      <c r="CI1067">
        <v>1999.99035714286</v>
      </c>
      <c r="CJ1067">
        <v>0.980003178571428</v>
      </c>
      <c r="CK1067">
        <v>0.0199968428571429</v>
      </c>
      <c r="CL1067">
        <v>0</v>
      </c>
      <c r="CM1067">
        <v>2.29121785714286</v>
      </c>
      <c r="CN1067">
        <v>0</v>
      </c>
      <c r="CO1067">
        <v>7827.0275</v>
      </c>
      <c r="CP1067">
        <v>17300.0964285714</v>
      </c>
      <c r="CQ1067">
        <v>47.0265714285714</v>
      </c>
      <c r="CR1067">
        <v>48.2631785714286</v>
      </c>
      <c r="CS1067">
        <v>46.937</v>
      </c>
      <c r="CT1067">
        <v>46.72075</v>
      </c>
      <c r="CU1067">
        <v>45.848</v>
      </c>
      <c r="CV1067">
        <v>1959.99892857143</v>
      </c>
      <c r="CW1067">
        <v>39.9914285714286</v>
      </c>
      <c r="CX1067">
        <v>0</v>
      </c>
      <c r="CY1067">
        <v>1657134433.9</v>
      </c>
      <c r="CZ1067">
        <v>0</v>
      </c>
      <c r="DA1067">
        <v>0</v>
      </c>
      <c r="DB1067" t="s">
        <v>356</v>
      </c>
      <c r="DC1067">
        <v>1656081770.5</v>
      </c>
      <c r="DD1067">
        <v>1655399214.6</v>
      </c>
      <c r="DE1067">
        <v>0</v>
      </c>
      <c r="DF1067">
        <v>0.134</v>
      </c>
      <c r="DG1067">
        <v>-0.06</v>
      </c>
      <c r="DH1067">
        <v>9.331</v>
      </c>
      <c r="DI1067">
        <v>0.511</v>
      </c>
      <c r="DJ1067">
        <v>421</v>
      </c>
      <c r="DK1067">
        <v>25</v>
      </c>
      <c r="DL1067">
        <v>1.93</v>
      </c>
      <c r="DM1067">
        <v>0.15</v>
      </c>
      <c r="DN1067">
        <v>-51.372887804878</v>
      </c>
      <c r="DO1067">
        <v>-2.76461811846693</v>
      </c>
      <c r="DP1067">
        <v>0.786525707701707</v>
      </c>
      <c r="DQ1067">
        <v>0</v>
      </c>
      <c r="DR1067">
        <v>2.88703780487805</v>
      </c>
      <c r="DS1067">
        <v>-0.409291777003482</v>
      </c>
      <c r="DT1067">
        <v>0.0487249261853397</v>
      </c>
      <c r="DU1067">
        <v>0</v>
      </c>
      <c r="DV1067">
        <v>0</v>
      </c>
      <c r="DW1067">
        <v>2</v>
      </c>
      <c r="DX1067" t="s">
        <v>367</v>
      </c>
      <c r="DY1067">
        <v>2.96547</v>
      </c>
      <c r="DZ1067">
        <v>2.71031</v>
      </c>
      <c r="EA1067">
        <v>0.198803</v>
      </c>
      <c r="EB1067">
        <v>0.202823</v>
      </c>
      <c r="EC1067">
        <v>0.0835705</v>
      </c>
      <c r="ED1067">
        <v>0.0766138</v>
      </c>
      <c r="EE1067">
        <v>30866.9</v>
      </c>
      <c r="EF1067">
        <v>33544.3</v>
      </c>
      <c r="EG1067">
        <v>34967.7</v>
      </c>
      <c r="EH1067">
        <v>38224.2</v>
      </c>
      <c r="EI1067">
        <v>45546.8</v>
      </c>
      <c r="EJ1067">
        <v>51006.9</v>
      </c>
      <c r="EK1067">
        <v>54772.3</v>
      </c>
      <c r="EL1067">
        <v>61345.7</v>
      </c>
      <c r="EM1067">
        <v>1.8784</v>
      </c>
      <c r="EN1067">
        <v>2.0184</v>
      </c>
      <c r="EO1067">
        <v>0.0302494</v>
      </c>
      <c r="EP1067">
        <v>0</v>
      </c>
      <c r="EQ1067">
        <v>27.3185</v>
      </c>
      <c r="ER1067">
        <v>999.9</v>
      </c>
      <c r="ES1067">
        <v>33.36</v>
      </c>
      <c r="ET1067">
        <v>39.891</v>
      </c>
      <c r="EU1067">
        <v>33.2785</v>
      </c>
      <c r="EV1067">
        <v>55.5135</v>
      </c>
      <c r="EW1067">
        <v>35.2324</v>
      </c>
      <c r="EX1067">
        <v>2</v>
      </c>
      <c r="EY1067">
        <v>0.689756</v>
      </c>
      <c r="EZ1067">
        <v>9.28105</v>
      </c>
      <c r="FA1067">
        <v>19.9199</v>
      </c>
      <c r="FB1067">
        <v>5.19692</v>
      </c>
      <c r="FC1067">
        <v>12.0123</v>
      </c>
      <c r="FD1067">
        <v>4.9756</v>
      </c>
      <c r="FE1067">
        <v>3.294</v>
      </c>
      <c r="FF1067">
        <v>9999</v>
      </c>
      <c r="FG1067">
        <v>9999</v>
      </c>
      <c r="FH1067">
        <v>9999</v>
      </c>
      <c r="FI1067">
        <v>554.6</v>
      </c>
      <c r="FJ1067">
        <v>1.8631</v>
      </c>
      <c r="FK1067">
        <v>1.86777</v>
      </c>
      <c r="FL1067">
        <v>1.86752</v>
      </c>
      <c r="FM1067">
        <v>1.86874</v>
      </c>
      <c r="FN1067">
        <v>1.86951</v>
      </c>
      <c r="FO1067">
        <v>1.86554</v>
      </c>
      <c r="FP1067">
        <v>1.86652</v>
      </c>
      <c r="FQ1067">
        <v>1.86798</v>
      </c>
      <c r="FR1067">
        <v>5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20.04</v>
      </c>
      <c r="GF1067">
        <v>0.1931</v>
      </c>
      <c r="GG1067">
        <v>5.21543574155078</v>
      </c>
      <c r="GH1067">
        <v>0.0100486214095962</v>
      </c>
      <c r="GI1067">
        <v>-1.74255938316833e-06</v>
      </c>
      <c r="GJ1067">
        <v>3.40457676646056e-10</v>
      </c>
      <c r="GK1067">
        <v>0.193157098174064</v>
      </c>
      <c r="GL1067">
        <v>0</v>
      </c>
      <c r="GM1067">
        <v>0</v>
      </c>
      <c r="GN1067">
        <v>0</v>
      </c>
      <c r="GO1067">
        <v>-4</v>
      </c>
      <c r="GP1067">
        <v>2214</v>
      </c>
      <c r="GQ1067">
        <v>1</v>
      </c>
      <c r="GR1067">
        <v>18</v>
      </c>
      <c r="GS1067">
        <v>17544.7</v>
      </c>
      <c r="GT1067">
        <v>28920.6</v>
      </c>
      <c r="GU1067">
        <v>4.37256</v>
      </c>
      <c r="GV1067">
        <v>2.63794</v>
      </c>
      <c r="GW1067">
        <v>2.24854</v>
      </c>
      <c r="GX1067">
        <v>2.73071</v>
      </c>
      <c r="GY1067">
        <v>1.99585</v>
      </c>
      <c r="GZ1067">
        <v>2.3584</v>
      </c>
      <c r="HA1067">
        <v>42.4571</v>
      </c>
      <c r="HB1067">
        <v>13.773</v>
      </c>
      <c r="HC1067">
        <v>18</v>
      </c>
      <c r="HD1067">
        <v>499.458</v>
      </c>
      <c r="HE1067">
        <v>596.739</v>
      </c>
      <c r="HF1067">
        <v>16.7979</v>
      </c>
      <c r="HG1067">
        <v>35.3095</v>
      </c>
      <c r="HH1067">
        <v>30.0022</v>
      </c>
      <c r="HI1067">
        <v>35.0759</v>
      </c>
      <c r="HJ1067">
        <v>34.9795</v>
      </c>
      <c r="HK1067">
        <v>87.4766</v>
      </c>
      <c r="HL1067">
        <v>33.1322</v>
      </c>
      <c r="HM1067">
        <v>0</v>
      </c>
      <c r="HN1067">
        <v>15.9018</v>
      </c>
      <c r="HO1067">
        <v>1939.3</v>
      </c>
      <c r="HP1067">
        <v>20.9886</v>
      </c>
      <c r="HQ1067">
        <v>101.523</v>
      </c>
      <c r="HR1067">
        <v>102.088</v>
      </c>
    </row>
    <row r="1068" spans="1:226">
      <c r="A1068">
        <v>1052</v>
      </c>
      <c r="B1068">
        <v>1657134458.5</v>
      </c>
      <c r="C1068">
        <v>14425.9000000954</v>
      </c>
      <c r="D1068" t="s">
        <v>2471</v>
      </c>
      <c r="E1068" t="s">
        <v>2472</v>
      </c>
      <c r="F1068">
        <v>5</v>
      </c>
      <c r="G1068" t="s">
        <v>2244</v>
      </c>
      <c r="H1068" t="s">
        <v>354</v>
      </c>
      <c r="I1068">
        <v>1657134451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1974.21228210338</v>
      </c>
      <c r="AK1068">
        <v>1936.24454545455</v>
      </c>
      <c r="AL1068">
        <v>3.22063281480669</v>
      </c>
      <c r="AM1068">
        <v>66.8954142111081</v>
      </c>
      <c r="AN1068">
        <f>(AP1068 - AO1068 + BO1068*1E3/(8.314*(BQ1068+273.15)) * AR1068/BN1068 * AQ1068) * BN1068/(100*BB1068) * 1000/(1000 - AP1068)</f>
        <v>0</v>
      </c>
      <c r="AO1068">
        <v>20.9300847326914</v>
      </c>
      <c r="AP1068">
        <v>23.8066981818182</v>
      </c>
      <c r="AQ1068">
        <v>0.00104421190204956</v>
      </c>
      <c r="AR1068">
        <v>77.468627987597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6</v>
      </c>
      <c r="BC1068">
        <v>0.5</v>
      </c>
      <c r="BD1068" t="s">
        <v>355</v>
      </c>
      <c r="BE1068">
        <v>2</v>
      </c>
      <c r="BF1068" t="b">
        <v>1</v>
      </c>
      <c r="BG1068">
        <v>1657134451</v>
      </c>
      <c r="BH1068">
        <v>1867.23777777778</v>
      </c>
      <c r="BI1068">
        <v>1918.58851851852</v>
      </c>
      <c r="BJ1068">
        <v>23.771337037037</v>
      </c>
      <c r="BK1068">
        <v>20.9204481481482</v>
      </c>
      <c r="BL1068">
        <v>1847.25851851852</v>
      </c>
      <c r="BM1068">
        <v>23.5781703703704</v>
      </c>
      <c r="BN1068">
        <v>499.98137037037</v>
      </c>
      <c r="BO1068">
        <v>73.880737037037</v>
      </c>
      <c r="BP1068">
        <v>0.0568101925925926</v>
      </c>
      <c r="BQ1068">
        <v>26.8491666666667</v>
      </c>
      <c r="BR1068">
        <v>27.8119518518519</v>
      </c>
      <c r="BS1068">
        <v>999.9</v>
      </c>
      <c r="BT1068">
        <v>0</v>
      </c>
      <c r="BU1068">
        <v>0</v>
      </c>
      <c r="BV1068">
        <v>10005.7407407407</v>
      </c>
      <c r="BW1068">
        <v>0</v>
      </c>
      <c r="BX1068">
        <v>1492.39185185185</v>
      </c>
      <c r="BY1068">
        <v>-51.3527888888889</v>
      </c>
      <c r="BZ1068">
        <v>1912.70481481481</v>
      </c>
      <c r="CA1068">
        <v>1959.58444444444</v>
      </c>
      <c r="CB1068">
        <v>2.85088222222222</v>
      </c>
      <c r="CC1068">
        <v>1918.58851851852</v>
      </c>
      <c r="CD1068">
        <v>20.9204481481482</v>
      </c>
      <c r="CE1068">
        <v>1.75624333333333</v>
      </c>
      <c r="CF1068">
        <v>1.54561777777778</v>
      </c>
      <c r="CG1068">
        <v>15.4026777777778</v>
      </c>
      <c r="CH1068">
        <v>13.427037037037</v>
      </c>
      <c r="CI1068">
        <v>1999.97851851852</v>
      </c>
      <c r="CJ1068">
        <v>0.980003222222222</v>
      </c>
      <c r="CK1068">
        <v>0.0199967962962963</v>
      </c>
      <c r="CL1068">
        <v>0</v>
      </c>
      <c r="CM1068">
        <v>2.30040740740741</v>
      </c>
      <c r="CN1068">
        <v>0</v>
      </c>
      <c r="CO1068">
        <v>7824.69370370371</v>
      </c>
      <c r="CP1068">
        <v>17299.9777777778</v>
      </c>
      <c r="CQ1068">
        <v>47.0482222222222</v>
      </c>
      <c r="CR1068">
        <v>48.2913333333333</v>
      </c>
      <c r="CS1068">
        <v>46.9486666666667</v>
      </c>
      <c r="CT1068">
        <v>46.743</v>
      </c>
      <c r="CU1068">
        <v>45.8656666666667</v>
      </c>
      <c r="CV1068">
        <v>1959.98703703704</v>
      </c>
      <c r="CW1068">
        <v>39.9914814814815</v>
      </c>
      <c r="CX1068">
        <v>0</v>
      </c>
      <c r="CY1068">
        <v>1657134438.7</v>
      </c>
      <c r="CZ1068">
        <v>0</v>
      </c>
      <c r="DA1068">
        <v>0</v>
      </c>
      <c r="DB1068" t="s">
        <v>356</v>
      </c>
      <c r="DC1068">
        <v>1656081770.5</v>
      </c>
      <c r="DD1068">
        <v>1655399214.6</v>
      </c>
      <c r="DE1068">
        <v>0</v>
      </c>
      <c r="DF1068">
        <v>0.134</v>
      </c>
      <c r="DG1068">
        <v>-0.06</v>
      </c>
      <c r="DH1068">
        <v>9.331</v>
      </c>
      <c r="DI1068">
        <v>0.511</v>
      </c>
      <c r="DJ1068">
        <v>421</v>
      </c>
      <c r="DK1068">
        <v>25</v>
      </c>
      <c r="DL1068">
        <v>1.93</v>
      </c>
      <c r="DM1068">
        <v>0.15</v>
      </c>
      <c r="DN1068">
        <v>-51.4448048780488</v>
      </c>
      <c r="DO1068">
        <v>1.97807247386747</v>
      </c>
      <c r="DP1068">
        <v>0.588308417518012</v>
      </c>
      <c r="DQ1068">
        <v>0</v>
      </c>
      <c r="DR1068">
        <v>2.8686543902439</v>
      </c>
      <c r="DS1068">
        <v>-0.170359233449475</v>
      </c>
      <c r="DT1068">
        <v>0.0386974064202316</v>
      </c>
      <c r="DU1068">
        <v>0</v>
      </c>
      <c r="DV1068">
        <v>0</v>
      </c>
      <c r="DW1068">
        <v>2</v>
      </c>
      <c r="DX1068" t="s">
        <v>367</v>
      </c>
      <c r="DY1068">
        <v>2.96556</v>
      </c>
      <c r="DZ1068">
        <v>2.71123</v>
      </c>
      <c r="EA1068">
        <v>0.199788</v>
      </c>
      <c r="EB1068">
        <v>0.203886</v>
      </c>
      <c r="EC1068">
        <v>0.0836027</v>
      </c>
      <c r="ED1068">
        <v>0.0765938</v>
      </c>
      <c r="EE1068">
        <v>30827.3</v>
      </c>
      <c r="EF1068">
        <v>33497.7</v>
      </c>
      <c r="EG1068">
        <v>34966.1</v>
      </c>
      <c r="EH1068">
        <v>38222.3</v>
      </c>
      <c r="EI1068">
        <v>45543.1</v>
      </c>
      <c r="EJ1068">
        <v>51005.4</v>
      </c>
      <c r="EK1068">
        <v>54769.7</v>
      </c>
      <c r="EL1068">
        <v>61342.5</v>
      </c>
      <c r="EM1068">
        <v>1.8788</v>
      </c>
      <c r="EN1068">
        <v>2.018</v>
      </c>
      <c r="EO1068">
        <v>0.0307858</v>
      </c>
      <c r="EP1068">
        <v>0</v>
      </c>
      <c r="EQ1068">
        <v>27.3385</v>
      </c>
      <c r="ER1068">
        <v>999.9</v>
      </c>
      <c r="ES1068">
        <v>33.335</v>
      </c>
      <c r="ET1068">
        <v>39.911</v>
      </c>
      <c r="EU1068">
        <v>33.2935</v>
      </c>
      <c r="EV1068">
        <v>55.3735</v>
      </c>
      <c r="EW1068">
        <v>35.3125</v>
      </c>
      <c r="EX1068">
        <v>2</v>
      </c>
      <c r="EY1068">
        <v>0.69122</v>
      </c>
      <c r="EZ1068">
        <v>9.28105</v>
      </c>
      <c r="FA1068">
        <v>19.9198</v>
      </c>
      <c r="FB1068">
        <v>5.19692</v>
      </c>
      <c r="FC1068">
        <v>12.0159</v>
      </c>
      <c r="FD1068">
        <v>4.9756</v>
      </c>
      <c r="FE1068">
        <v>3.294</v>
      </c>
      <c r="FF1068">
        <v>9999</v>
      </c>
      <c r="FG1068">
        <v>9999</v>
      </c>
      <c r="FH1068">
        <v>9999</v>
      </c>
      <c r="FI1068">
        <v>554.6</v>
      </c>
      <c r="FJ1068">
        <v>1.8631</v>
      </c>
      <c r="FK1068">
        <v>1.8678</v>
      </c>
      <c r="FL1068">
        <v>1.86752</v>
      </c>
      <c r="FM1068">
        <v>1.86874</v>
      </c>
      <c r="FN1068">
        <v>1.86951</v>
      </c>
      <c r="FO1068">
        <v>1.86554</v>
      </c>
      <c r="FP1068">
        <v>1.86649</v>
      </c>
      <c r="FQ1068">
        <v>1.86798</v>
      </c>
      <c r="FR1068">
        <v>5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20.16</v>
      </c>
      <c r="GF1068">
        <v>0.1931</v>
      </c>
      <c r="GG1068">
        <v>5.21543574155078</v>
      </c>
      <c r="GH1068">
        <v>0.0100486214095962</v>
      </c>
      <c r="GI1068">
        <v>-1.74255938316833e-06</v>
      </c>
      <c r="GJ1068">
        <v>3.40457676646056e-10</v>
      </c>
      <c r="GK1068">
        <v>0.193157098174064</v>
      </c>
      <c r="GL1068">
        <v>0</v>
      </c>
      <c r="GM1068">
        <v>0</v>
      </c>
      <c r="GN1068">
        <v>0</v>
      </c>
      <c r="GO1068">
        <v>-4</v>
      </c>
      <c r="GP1068">
        <v>2214</v>
      </c>
      <c r="GQ1068">
        <v>1</v>
      </c>
      <c r="GR1068">
        <v>18</v>
      </c>
      <c r="GS1068">
        <v>17544.8</v>
      </c>
      <c r="GT1068">
        <v>28920.7</v>
      </c>
      <c r="GU1068">
        <v>4.39697</v>
      </c>
      <c r="GV1068">
        <v>2.63184</v>
      </c>
      <c r="GW1068">
        <v>2.24854</v>
      </c>
      <c r="GX1068">
        <v>2.72949</v>
      </c>
      <c r="GY1068">
        <v>1.99585</v>
      </c>
      <c r="GZ1068">
        <v>2.37549</v>
      </c>
      <c r="HA1068">
        <v>42.4571</v>
      </c>
      <c r="HB1068">
        <v>13.7643</v>
      </c>
      <c r="HC1068">
        <v>18</v>
      </c>
      <c r="HD1068">
        <v>499.833</v>
      </c>
      <c r="HE1068">
        <v>596.544</v>
      </c>
      <c r="HF1068">
        <v>16.8211</v>
      </c>
      <c r="HG1068">
        <v>35.3289</v>
      </c>
      <c r="HH1068">
        <v>30.0018</v>
      </c>
      <c r="HI1068">
        <v>35.088</v>
      </c>
      <c r="HJ1068">
        <v>34.9922</v>
      </c>
      <c r="HK1068">
        <v>87.9764</v>
      </c>
      <c r="HL1068">
        <v>33.1322</v>
      </c>
      <c r="HM1068">
        <v>0</v>
      </c>
      <c r="HN1068">
        <v>15.921</v>
      </c>
      <c r="HO1068">
        <v>1959.54</v>
      </c>
      <c r="HP1068">
        <v>20.9993</v>
      </c>
      <c r="HQ1068">
        <v>101.518</v>
      </c>
      <c r="HR1068">
        <v>102.083</v>
      </c>
    </row>
    <row r="1069" spans="1:226">
      <c r="A1069">
        <v>1053</v>
      </c>
      <c r="B1069">
        <v>1657134463.5</v>
      </c>
      <c r="C1069">
        <v>14430.9000000954</v>
      </c>
      <c r="D1069" t="s">
        <v>2473</v>
      </c>
      <c r="E1069" t="s">
        <v>2474</v>
      </c>
      <c r="F1069">
        <v>5</v>
      </c>
      <c r="G1069" t="s">
        <v>2244</v>
      </c>
      <c r="H1069" t="s">
        <v>354</v>
      </c>
      <c r="I1069">
        <v>1657134455.71429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1991.14165100508</v>
      </c>
      <c r="AK1069">
        <v>1953.20127272727</v>
      </c>
      <c r="AL1069">
        <v>3.33553550858973</v>
      </c>
      <c r="AM1069">
        <v>66.8954142111081</v>
      </c>
      <c r="AN1069">
        <f>(AP1069 - AO1069 + BO1069*1E3/(8.314*(BQ1069+273.15)) * AR1069/BN1069 * AQ1069) * BN1069/(100*BB1069) * 1000/(1000 - AP1069)</f>
        <v>0</v>
      </c>
      <c r="AO1069">
        <v>20.9196154848859</v>
      </c>
      <c r="AP1069">
        <v>23.8122193939394</v>
      </c>
      <c r="AQ1069">
        <v>0.000949760322042662</v>
      </c>
      <c r="AR1069">
        <v>77.468627987597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6</v>
      </c>
      <c r="BC1069">
        <v>0.5</v>
      </c>
      <c r="BD1069" t="s">
        <v>355</v>
      </c>
      <c r="BE1069">
        <v>2</v>
      </c>
      <c r="BF1069" t="b">
        <v>1</v>
      </c>
      <c r="BG1069">
        <v>1657134455.71429</v>
      </c>
      <c r="BH1069">
        <v>1882.81857142857</v>
      </c>
      <c r="BI1069">
        <v>1934.23857142857</v>
      </c>
      <c r="BJ1069">
        <v>23.7956964285714</v>
      </c>
      <c r="BK1069">
        <v>20.9269357142857</v>
      </c>
      <c r="BL1069">
        <v>1862.72964285714</v>
      </c>
      <c r="BM1069">
        <v>23.6025357142857</v>
      </c>
      <c r="BN1069">
        <v>499.977678571429</v>
      </c>
      <c r="BO1069">
        <v>73.8812071428571</v>
      </c>
      <c r="BP1069">
        <v>0.056780825</v>
      </c>
      <c r="BQ1069">
        <v>26.8690892857143</v>
      </c>
      <c r="BR1069">
        <v>27.8322464285714</v>
      </c>
      <c r="BS1069">
        <v>999.9</v>
      </c>
      <c r="BT1069">
        <v>0</v>
      </c>
      <c r="BU1069">
        <v>0</v>
      </c>
      <c r="BV1069">
        <v>10006.25</v>
      </c>
      <c r="BW1069">
        <v>0</v>
      </c>
      <c r="BX1069">
        <v>1492.42642857143</v>
      </c>
      <c r="BY1069">
        <v>-51.4213392857143</v>
      </c>
      <c r="BZ1069">
        <v>1928.71321428571</v>
      </c>
      <c r="CA1069">
        <v>1975.58107142857</v>
      </c>
      <c r="CB1069">
        <v>2.86875535714286</v>
      </c>
      <c r="CC1069">
        <v>1934.23857142857</v>
      </c>
      <c r="CD1069">
        <v>20.9269357142857</v>
      </c>
      <c r="CE1069">
        <v>1.75805464285714</v>
      </c>
      <c r="CF1069">
        <v>1.54610714285714</v>
      </c>
      <c r="CG1069">
        <v>15.4187464285714</v>
      </c>
      <c r="CH1069">
        <v>13.4319142857143</v>
      </c>
      <c r="CI1069">
        <v>1999.96142857143</v>
      </c>
      <c r="CJ1069">
        <v>0.9800035</v>
      </c>
      <c r="CK1069">
        <v>0.0199965</v>
      </c>
      <c r="CL1069">
        <v>0</v>
      </c>
      <c r="CM1069">
        <v>2.32398928571429</v>
      </c>
      <c r="CN1069">
        <v>0</v>
      </c>
      <c r="CO1069">
        <v>7822.79035714286</v>
      </c>
      <c r="CP1069">
        <v>17299.8357142857</v>
      </c>
      <c r="CQ1069">
        <v>47.06425</v>
      </c>
      <c r="CR1069">
        <v>48.3165357142857</v>
      </c>
      <c r="CS1069">
        <v>46.9685</v>
      </c>
      <c r="CT1069">
        <v>46.7676785714286</v>
      </c>
      <c r="CU1069">
        <v>45.8905</v>
      </c>
      <c r="CV1069">
        <v>1959.97071428571</v>
      </c>
      <c r="CW1069">
        <v>39.9907142857143</v>
      </c>
      <c r="CX1069">
        <v>0</v>
      </c>
      <c r="CY1069">
        <v>1657134444.1</v>
      </c>
      <c r="CZ1069">
        <v>0</v>
      </c>
      <c r="DA1069">
        <v>0</v>
      </c>
      <c r="DB1069" t="s">
        <v>356</v>
      </c>
      <c r="DC1069">
        <v>1656081770.5</v>
      </c>
      <c r="DD1069">
        <v>1655399214.6</v>
      </c>
      <c r="DE1069">
        <v>0</v>
      </c>
      <c r="DF1069">
        <v>0.134</v>
      </c>
      <c r="DG1069">
        <v>-0.06</v>
      </c>
      <c r="DH1069">
        <v>9.331</v>
      </c>
      <c r="DI1069">
        <v>0.511</v>
      </c>
      <c r="DJ1069">
        <v>421</v>
      </c>
      <c r="DK1069">
        <v>25</v>
      </c>
      <c r="DL1069">
        <v>1.93</v>
      </c>
      <c r="DM1069">
        <v>0.15</v>
      </c>
      <c r="DN1069">
        <v>-51.393312195122</v>
      </c>
      <c r="DO1069">
        <v>1.16271219512197</v>
      </c>
      <c r="DP1069">
        <v>0.592542705343807</v>
      </c>
      <c r="DQ1069">
        <v>0</v>
      </c>
      <c r="DR1069">
        <v>2.86393634146341</v>
      </c>
      <c r="DS1069">
        <v>0.109733519163768</v>
      </c>
      <c r="DT1069">
        <v>0.0320654126980015</v>
      </c>
      <c r="DU1069">
        <v>0</v>
      </c>
      <c r="DV1069">
        <v>0</v>
      </c>
      <c r="DW1069">
        <v>2</v>
      </c>
      <c r="DX1069" t="s">
        <v>367</v>
      </c>
      <c r="DY1069">
        <v>2.96514</v>
      </c>
      <c r="DZ1069">
        <v>2.71149</v>
      </c>
      <c r="EA1069">
        <v>0.200796</v>
      </c>
      <c r="EB1069">
        <v>0.204832</v>
      </c>
      <c r="EC1069">
        <v>0.0836143</v>
      </c>
      <c r="ED1069">
        <v>0.0766446</v>
      </c>
      <c r="EE1069">
        <v>30787.6</v>
      </c>
      <c r="EF1069">
        <v>33455.9</v>
      </c>
      <c r="EG1069">
        <v>34965.3</v>
      </c>
      <c r="EH1069">
        <v>38220.4</v>
      </c>
      <c r="EI1069">
        <v>45541.5</v>
      </c>
      <c r="EJ1069">
        <v>51000.6</v>
      </c>
      <c r="EK1069">
        <v>54768.4</v>
      </c>
      <c r="EL1069">
        <v>61340.1</v>
      </c>
      <c r="EM1069">
        <v>1.8782</v>
      </c>
      <c r="EN1069">
        <v>2.0184</v>
      </c>
      <c r="EO1069">
        <v>0.0314415</v>
      </c>
      <c r="EP1069">
        <v>0</v>
      </c>
      <c r="EQ1069">
        <v>27.358</v>
      </c>
      <c r="ER1069">
        <v>999.9</v>
      </c>
      <c r="ES1069">
        <v>33.311</v>
      </c>
      <c r="ET1069">
        <v>39.911</v>
      </c>
      <c r="EU1069">
        <v>33.269</v>
      </c>
      <c r="EV1069">
        <v>55.4435</v>
      </c>
      <c r="EW1069">
        <v>35.2804</v>
      </c>
      <c r="EX1069">
        <v>2</v>
      </c>
      <c r="EY1069">
        <v>0.693008</v>
      </c>
      <c r="EZ1069">
        <v>9.28105</v>
      </c>
      <c r="FA1069">
        <v>19.92</v>
      </c>
      <c r="FB1069">
        <v>5.19812</v>
      </c>
      <c r="FC1069">
        <v>12.0135</v>
      </c>
      <c r="FD1069">
        <v>4.976</v>
      </c>
      <c r="FE1069">
        <v>3.294</v>
      </c>
      <c r="FF1069">
        <v>9999</v>
      </c>
      <c r="FG1069">
        <v>9999</v>
      </c>
      <c r="FH1069">
        <v>9999</v>
      </c>
      <c r="FI1069">
        <v>554.6</v>
      </c>
      <c r="FJ1069">
        <v>1.8631</v>
      </c>
      <c r="FK1069">
        <v>1.86783</v>
      </c>
      <c r="FL1069">
        <v>1.86752</v>
      </c>
      <c r="FM1069">
        <v>1.86877</v>
      </c>
      <c r="FN1069">
        <v>1.86951</v>
      </c>
      <c r="FO1069">
        <v>1.86554</v>
      </c>
      <c r="FP1069">
        <v>1.86655</v>
      </c>
      <c r="FQ1069">
        <v>1.86798</v>
      </c>
      <c r="FR1069">
        <v>5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20.27</v>
      </c>
      <c r="GF1069">
        <v>0.1932</v>
      </c>
      <c r="GG1069">
        <v>5.21543574155078</v>
      </c>
      <c r="GH1069">
        <v>0.0100486214095962</v>
      </c>
      <c r="GI1069">
        <v>-1.74255938316833e-06</v>
      </c>
      <c r="GJ1069">
        <v>3.40457676646056e-10</v>
      </c>
      <c r="GK1069">
        <v>0.193157098174064</v>
      </c>
      <c r="GL1069">
        <v>0</v>
      </c>
      <c r="GM1069">
        <v>0</v>
      </c>
      <c r="GN1069">
        <v>0</v>
      </c>
      <c r="GO1069">
        <v>-4</v>
      </c>
      <c r="GP1069">
        <v>2214</v>
      </c>
      <c r="GQ1069">
        <v>1</v>
      </c>
      <c r="GR1069">
        <v>18</v>
      </c>
      <c r="GS1069">
        <v>17544.9</v>
      </c>
      <c r="GT1069">
        <v>28920.8</v>
      </c>
      <c r="GU1069">
        <v>4.42627</v>
      </c>
      <c r="GV1069">
        <v>2.63672</v>
      </c>
      <c r="GW1069">
        <v>2.24854</v>
      </c>
      <c r="GX1069">
        <v>2.73071</v>
      </c>
      <c r="GY1069">
        <v>1.99585</v>
      </c>
      <c r="GZ1069">
        <v>2.37671</v>
      </c>
      <c r="HA1069">
        <v>42.4571</v>
      </c>
      <c r="HB1069">
        <v>13.7643</v>
      </c>
      <c r="HC1069">
        <v>18</v>
      </c>
      <c r="HD1069">
        <v>499.544</v>
      </c>
      <c r="HE1069">
        <v>597.009</v>
      </c>
      <c r="HF1069">
        <v>16.8481</v>
      </c>
      <c r="HG1069">
        <v>35.3497</v>
      </c>
      <c r="HH1069">
        <v>30.0017</v>
      </c>
      <c r="HI1069">
        <v>35.1047</v>
      </c>
      <c r="HJ1069">
        <v>35.0081</v>
      </c>
      <c r="HK1069">
        <v>88.5599</v>
      </c>
      <c r="HL1069">
        <v>32.7904</v>
      </c>
      <c r="HM1069">
        <v>0</v>
      </c>
      <c r="HN1069">
        <v>15.9316</v>
      </c>
      <c r="HO1069">
        <v>1973.08</v>
      </c>
      <c r="HP1069">
        <v>21.1482</v>
      </c>
      <c r="HQ1069">
        <v>101.516</v>
      </c>
      <c r="HR1069">
        <v>102.078</v>
      </c>
    </row>
    <row r="1070" spans="1:226">
      <c r="A1070">
        <v>1054</v>
      </c>
      <c r="B1070">
        <v>1657134468.5</v>
      </c>
      <c r="C1070">
        <v>14435.9000000954</v>
      </c>
      <c r="D1070" t="s">
        <v>2475</v>
      </c>
      <c r="E1070" t="s">
        <v>2476</v>
      </c>
      <c r="F1070">
        <v>5</v>
      </c>
      <c r="G1070" t="s">
        <v>2244</v>
      </c>
      <c r="H1070" t="s">
        <v>354</v>
      </c>
      <c r="I1070">
        <v>1657134461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2008.20149441905</v>
      </c>
      <c r="AK1070">
        <v>1970.24066666667</v>
      </c>
      <c r="AL1070">
        <v>3.4162535293004</v>
      </c>
      <c r="AM1070">
        <v>66.8954142111081</v>
      </c>
      <c r="AN1070">
        <f>(AP1070 - AO1070 + BO1070*1E3/(8.314*(BQ1070+273.15)) * AR1070/BN1070 * AQ1070) * BN1070/(100*BB1070) * 1000/(1000 - AP1070)</f>
        <v>0</v>
      </c>
      <c r="AO1070">
        <v>20.9628989088863</v>
      </c>
      <c r="AP1070">
        <v>23.8290054545454</v>
      </c>
      <c r="AQ1070">
        <v>0.000896332119635528</v>
      </c>
      <c r="AR1070">
        <v>77.468627987597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6</v>
      </c>
      <c r="BC1070">
        <v>0.5</v>
      </c>
      <c r="BD1070" t="s">
        <v>355</v>
      </c>
      <c r="BE1070">
        <v>2</v>
      </c>
      <c r="BF1070" t="b">
        <v>1</v>
      </c>
      <c r="BG1070">
        <v>1657134461</v>
      </c>
      <c r="BH1070">
        <v>1900.21518518518</v>
      </c>
      <c r="BI1070">
        <v>1951.53111111111</v>
      </c>
      <c r="BJ1070">
        <v>23.8120703703704</v>
      </c>
      <c r="BK1070">
        <v>20.9495481481481</v>
      </c>
      <c r="BL1070">
        <v>1880.0037037037</v>
      </c>
      <c r="BM1070">
        <v>23.6189185185185</v>
      </c>
      <c r="BN1070">
        <v>499.985148148148</v>
      </c>
      <c r="BO1070">
        <v>73.8812296296296</v>
      </c>
      <c r="BP1070">
        <v>0.056823137037037</v>
      </c>
      <c r="BQ1070">
        <v>26.8915037037037</v>
      </c>
      <c r="BR1070">
        <v>27.855237037037</v>
      </c>
      <c r="BS1070">
        <v>999.9</v>
      </c>
      <c r="BT1070">
        <v>0</v>
      </c>
      <c r="BU1070">
        <v>0</v>
      </c>
      <c r="BV1070">
        <v>10007.962962963</v>
      </c>
      <c r="BW1070">
        <v>0</v>
      </c>
      <c r="BX1070">
        <v>1492.62222222222</v>
      </c>
      <c r="BY1070">
        <v>-51.3164962962963</v>
      </c>
      <c r="BZ1070">
        <v>1946.56703703704</v>
      </c>
      <c r="CA1070">
        <v>1993.28962962963</v>
      </c>
      <c r="CB1070">
        <v>2.8625237037037</v>
      </c>
      <c r="CC1070">
        <v>1951.53111111111</v>
      </c>
      <c r="CD1070">
        <v>20.9495481481481</v>
      </c>
      <c r="CE1070">
        <v>1.75926518518519</v>
      </c>
      <c r="CF1070">
        <v>1.54777814814815</v>
      </c>
      <c r="CG1070">
        <v>15.4294777777778</v>
      </c>
      <c r="CH1070">
        <v>13.4484555555556</v>
      </c>
      <c r="CI1070">
        <v>1999.97777777778</v>
      </c>
      <c r="CJ1070">
        <v>0.980003888888889</v>
      </c>
      <c r="CK1070">
        <v>0.0199960851851852</v>
      </c>
      <c r="CL1070">
        <v>0</v>
      </c>
      <c r="CM1070">
        <v>2.28132222222222</v>
      </c>
      <c r="CN1070">
        <v>0</v>
      </c>
      <c r="CO1070">
        <v>7821.20888888889</v>
      </c>
      <c r="CP1070">
        <v>17299.9703703704</v>
      </c>
      <c r="CQ1070">
        <v>47.0806666666667</v>
      </c>
      <c r="CR1070">
        <v>48.34</v>
      </c>
      <c r="CS1070">
        <v>46.9952592592593</v>
      </c>
      <c r="CT1070">
        <v>46.7913333333333</v>
      </c>
      <c r="CU1070">
        <v>45.9117407407407</v>
      </c>
      <c r="CV1070">
        <v>1959.98703703704</v>
      </c>
      <c r="CW1070">
        <v>39.9907407407407</v>
      </c>
      <c r="CX1070">
        <v>0</v>
      </c>
      <c r="CY1070">
        <v>1657134448.9</v>
      </c>
      <c r="CZ1070">
        <v>0</v>
      </c>
      <c r="DA1070">
        <v>0</v>
      </c>
      <c r="DB1070" t="s">
        <v>356</v>
      </c>
      <c r="DC1070">
        <v>1656081770.5</v>
      </c>
      <c r="DD1070">
        <v>1655399214.6</v>
      </c>
      <c r="DE1070">
        <v>0</v>
      </c>
      <c r="DF1070">
        <v>0.134</v>
      </c>
      <c r="DG1070">
        <v>-0.06</v>
      </c>
      <c r="DH1070">
        <v>9.331</v>
      </c>
      <c r="DI1070">
        <v>0.511</v>
      </c>
      <c r="DJ1070">
        <v>421</v>
      </c>
      <c r="DK1070">
        <v>25</v>
      </c>
      <c r="DL1070">
        <v>1.93</v>
      </c>
      <c r="DM1070">
        <v>0.15</v>
      </c>
      <c r="DN1070">
        <v>-51.4054829268293</v>
      </c>
      <c r="DO1070">
        <v>0.112894076655031</v>
      </c>
      <c r="DP1070">
        <v>0.563555444023918</v>
      </c>
      <c r="DQ1070">
        <v>0</v>
      </c>
      <c r="DR1070">
        <v>2.85979536585366</v>
      </c>
      <c r="DS1070">
        <v>0.109561045296168</v>
      </c>
      <c r="DT1070">
        <v>0.0283289720782892</v>
      </c>
      <c r="DU1070">
        <v>0</v>
      </c>
      <c r="DV1070">
        <v>0</v>
      </c>
      <c r="DW1070">
        <v>2</v>
      </c>
      <c r="DX1070" t="s">
        <v>367</v>
      </c>
      <c r="DY1070">
        <v>2.96517</v>
      </c>
      <c r="DZ1070">
        <v>2.71081</v>
      </c>
      <c r="EA1070">
        <v>0.201786</v>
      </c>
      <c r="EB1070">
        <v>0.205861</v>
      </c>
      <c r="EC1070">
        <v>0.083654</v>
      </c>
      <c r="ED1070">
        <v>0.0770341</v>
      </c>
      <c r="EE1070">
        <v>30747.7</v>
      </c>
      <c r="EF1070">
        <v>33410.5</v>
      </c>
      <c r="EG1070">
        <v>34963.6</v>
      </c>
      <c r="EH1070">
        <v>38218.2</v>
      </c>
      <c r="EI1070">
        <v>45537.6</v>
      </c>
      <c r="EJ1070">
        <v>50976.7</v>
      </c>
      <c r="EK1070">
        <v>54766.1</v>
      </c>
      <c r="EL1070">
        <v>61337.1</v>
      </c>
      <c r="EM1070">
        <v>1.8786</v>
      </c>
      <c r="EN1070">
        <v>2.0182</v>
      </c>
      <c r="EO1070">
        <v>0.0296533</v>
      </c>
      <c r="EP1070">
        <v>0</v>
      </c>
      <c r="EQ1070">
        <v>27.378</v>
      </c>
      <c r="ER1070">
        <v>999.9</v>
      </c>
      <c r="ES1070">
        <v>33.311</v>
      </c>
      <c r="ET1070">
        <v>39.911</v>
      </c>
      <c r="EU1070">
        <v>33.268</v>
      </c>
      <c r="EV1070">
        <v>55.3935</v>
      </c>
      <c r="EW1070">
        <v>35.2724</v>
      </c>
      <c r="EX1070">
        <v>2</v>
      </c>
      <c r="EY1070">
        <v>0.694614</v>
      </c>
      <c r="EZ1070">
        <v>9.28105</v>
      </c>
      <c r="FA1070">
        <v>19.9203</v>
      </c>
      <c r="FB1070">
        <v>5.19692</v>
      </c>
      <c r="FC1070">
        <v>12.0135</v>
      </c>
      <c r="FD1070">
        <v>4.9752</v>
      </c>
      <c r="FE1070">
        <v>3.294</v>
      </c>
      <c r="FF1070">
        <v>9999</v>
      </c>
      <c r="FG1070">
        <v>9999</v>
      </c>
      <c r="FH1070">
        <v>9999</v>
      </c>
      <c r="FI1070">
        <v>554.6</v>
      </c>
      <c r="FJ1070">
        <v>1.8631</v>
      </c>
      <c r="FK1070">
        <v>1.86777</v>
      </c>
      <c r="FL1070">
        <v>1.86752</v>
      </c>
      <c r="FM1070">
        <v>1.86874</v>
      </c>
      <c r="FN1070">
        <v>1.86951</v>
      </c>
      <c r="FO1070">
        <v>1.86554</v>
      </c>
      <c r="FP1070">
        <v>1.86655</v>
      </c>
      <c r="FQ1070">
        <v>1.86798</v>
      </c>
      <c r="FR1070">
        <v>5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20.38</v>
      </c>
      <c r="GF1070">
        <v>0.1931</v>
      </c>
      <c r="GG1070">
        <v>5.21543574155078</v>
      </c>
      <c r="GH1070">
        <v>0.0100486214095962</v>
      </c>
      <c r="GI1070">
        <v>-1.74255938316833e-06</v>
      </c>
      <c r="GJ1070">
        <v>3.40457676646056e-10</v>
      </c>
      <c r="GK1070">
        <v>0.193157098174064</v>
      </c>
      <c r="GL1070">
        <v>0</v>
      </c>
      <c r="GM1070">
        <v>0</v>
      </c>
      <c r="GN1070">
        <v>0</v>
      </c>
      <c r="GO1070">
        <v>-4</v>
      </c>
      <c r="GP1070">
        <v>2214</v>
      </c>
      <c r="GQ1070">
        <v>1</v>
      </c>
      <c r="GR1070">
        <v>18</v>
      </c>
      <c r="GS1070">
        <v>17545</v>
      </c>
      <c r="GT1070">
        <v>28920.9</v>
      </c>
      <c r="GU1070">
        <v>4.4519</v>
      </c>
      <c r="GV1070">
        <v>2.63306</v>
      </c>
      <c r="GW1070">
        <v>2.24854</v>
      </c>
      <c r="GX1070">
        <v>2.72827</v>
      </c>
      <c r="GY1070">
        <v>1.99585</v>
      </c>
      <c r="GZ1070">
        <v>2.36816</v>
      </c>
      <c r="HA1070">
        <v>42.4571</v>
      </c>
      <c r="HB1070">
        <v>13.7643</v>
      </c>
      <c r="HC1070">
        <v>18</v>
      </c>
      <c r="HD1070">
        <v>499.919</v>
      </c>
      <c r="HE1070">
        <v>596.972</v>
      </c>
      <c r="HF1070">
        <v>16.8676</v>
      </c>
      <c r="HG1070">
        <v>35.3672</v>
      </c>
      <c r="HH1070">
        <v>30.0017</v>
      </c>
      <c r="HI1070">
        <v>35.1169</v>
      </c>
      <c r="HJ1070">
        <v>35.0208</v>
      </c>
      <c r="HK1070">
        <v>89.0704</v>
      </c>
      <c r="HL1070">
        <v>32.4604</v>
      </c>
      <c r="HM1070">
        <v>0</v>
      </c>
      <c r="HN1070">
        <v>15.9345</v>
      </c>
      <c r="HO1070">
        <v>1993.19</v>
      </c>
      <c r="HP1070">
        <v>21.2097</v>
      </c>
      <c r="HQ1070">
        <v>101.511</v>
      </c>
      <c r="HR1070">
        <v>102.073</v>
      </c>
    </row>
    <row r="1071" spans="1:226">
      <c r="A1071">
        <v>1055</v>
      </c>
      <c r="B1071">
        <v>1657135473</v>
      </c>
      <c r="C1071">
        <v>15440.4000000954</v>
      </c>
      <c r="D1071" t="s">
        <v>2477</v>
      </c>
      <c r="E1071" t="s">
        <v>2478</v>
      </c>
      <c r="F1071">
        <v>5</v>
      </c>
      <c r="G1071" t="s">
        <v>2479</v>
      </c>
      <c r="H1071" t="s">
        <v>354</v>
      </c>
      <c r="I1071">
        <v>1657135465.25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429.882178557499</v>
      </c>
      <c r="AK1071">
        <v>416.593763636363</v>
      </c>
      <c r="AL1071">
        <v>0.0133076463277921</v>
      </c>
      <c r="AM1071">
        <v>66.8941230967262</v>
      </c>
      <c r="AN1071">
        <f>(AP1071 - AO1071 + BO1071*1E3/(8.314*(BQ1071+273.15)) * AR1071/BN1071 * AQ1071) * BN1071/(100*BB1071) * 1000/(1000 - AP1071)</f>
        <v>0</v>
      </c>
      <c r="AO1071">
        <v>23.7518858441469</v>
      </c>
      <c r="AP1071">
        <v>27.9298163636364</v>
      </c>
      <c r="AQ1071">
        <v>0.00116668764853148</v>
      </c>
      <c r="AR1071">
        <v>77.4702957526066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6</v>
      </c>
      <c r="BC1071">
        <v>0.5</v>
      </c>
      <c r="BD1071" t="s">
        <v>355</v>
      </c>
      <c r="BE1071">
        <v>2</v>
      </c>
      <c r="BF1071" t="b">
        <v>1</v>
      </c>
      <c r="BG1071">
        <v>1657135465.25</v>
      </c>
      <c r="BH1071">
        <v>404.9075</v>
      </c>
      <c r="BI1071">
        <v>419.617633333333</v>
      </c>
      <c r="BJ1071">
        <v>27.9095033333333</v>
      </c>
      <c r="BK1071">
        <v>23.7565</v>
      </c>
      <c r="BL1071">
        <v>395.965133333333</v>
      </c>
      <c r="BM1071">
        <v>27.7163466666667</v>
      </c>
      <c r="BN1071">
        <v>499.981166666667</v>
      </c>
      <c r="BO1071">
        <v>73.8701966666667</v>
      </c>
      <c r="BP1071">
        <v>0.05486678</v>
      </c>
      <c r="BQ1071">
        <v>29.56804</v>
      </c>
      <c r="BR1071">
        <v>30.4714533333333</v>
      </c>
      <c r="BS1071">
        <v>999.9</v>
      </c>
      <c r="BT1071">
        <v>0</v>
      </c>
      <c r="BU1071">
        <v>0</v>
      </c>
      <c r="BV1071">
        <v>10001.3333333333</v>
      </c>
      <c r="BW1071">
        <v>0</v>
      </c>
      <c r="BX1071">
        <v>2097.59433333333</v>
      </c>
      <c r="BY1071">
        <v>-14.7102466666667</v>
      </c>
      <c r="BZ1071">
        <v>416.532533333333</v>
      </c>
      <c r="CA1071">
        <v>429.8288</v>
      </c>
      <c r="CB1071">
        <v>4.15300166666667</v>
      </c>
      <c r="CC1071">
        <v>419.617633333333</v>
      </c>
      <c r="CD1071">
        <v>23.7565</v>
      </c>
      <c r="CE1071">
        <v>2.061681</v>
      </c>
      <c r="CF1071">
        <v>1.75489766666667</v>
      </c>
      <c r="CG1071">
        <v>17.9261666666667</v>
      </c>
      <c r="CH1071">
        <v>15.3907333333333</v>
      </c>
      <c r="CI1071">
        <v>2000.017</v>
      </c>
      <c r="CJ1071">
        <v>0.9800062</v>
      </c>
      <c r="CK1071">
        <v>0.0199937266666667</v>
      </c>
      <c r="CL1071">
        <v>0</v>
      </c>
      <c r="CM1071">
        <v>2.23296</v>
      </c>
      <c r="CN1071">
        <v>0</v>
      </c>
      <c r="CO1071">
        <v>5853.258</v>
      </c>
      <c r="CP1071">
        <v>17300.33</v>
      </c>
      <c r="CQ1071">
        <v>48.875</v>
      </c>
      <c r="CR1071">
        <v>50.562</v>
      </c>
      <c r="CS1071">
        <v>48.8078666666666</v>
      </c>
      <c r="CT1071">
        <v>48.6912</v>
      </c>
      <c r="CU1071">
        <v>47.8078666666666</v>
      </c>
      <c r="CV1071">
        <v>1960.027</v>
      </c>
      <c r="CW1071">
        <v>39.99</v>
      </c>
      <c r="CX1071">
        <v>0</v>
      </c>
      <c r="CY1071">
        <v>1657135453.3</v>
      </c>
      <c r="CZ1071">
        <v>0</v>
      </c>
      <c r="DA1071">
        <v>0</v>
      </c>
      <c r="DB1071" t="s">
        <v>356</v>
      </c>
      <c r="DC1071">
        <v>1656081770.5</v>
      </c>
      <c r="DD1071">
        <v>1655399214.6</v>
      </c>
      <c r="DE1071">
        <v>0</v>
      </c>
      <c r="DF1071">
        <v>0.134</v>
      </c>
      <c r="DG1071">
        <v>-0.06</v>
      </c>
      <c r="DH1071">
        <v>9.331</v>
      </c>
      <c r="DI1071">
        <v>0.511</v>
      </c>
      <c r="DJ1071">
        <v>421</v>
      </c>
      <c r="DK1071">
        <v>25</v>
      </c>
      <c r="DL1071">
        <v>1.93</v>
      </c>
      <c r="DM1071">
        <v>0.15</v>
      </c>
      <c r="DN1071">
        <v>-14.6944414634146</v>
      </c>
      <c r="DO1071">
        <v>-0.424045296167255</v>
      </c>
      <c r="DP1071">
        <v>0.092596683751422</v>
      </c>
      <c r="DQ1071">
        <v>0</v>
      </c>
      <c r="DR1071">
        <v>4.13884756097561</v>
      </c>
      <c r="DS1071">
        <v>0.250535958188151</v>
      </c>
      <c r="DT1071">
        <v>0.0338455496069646</v>
      </c>
      <c r="DU1071">
        <v>0</v>
      </c>
      <c r="DV1071">
        <v>0</v>
      </c>
      <c r="DW1071">
        <v>2</v>
      </c>
      <c r="DX1071" t="s">
        <v>367</v>
      </c>
      <c r="DY1071">
        <v>2.96349</v>
      </c>
      <c r="DZ1071">
        <v>2.70901</v>
      </c>
      <c r="EA1071">
        <v>0.0702206</v>
      </c>
      <c r="EB1071">
        <v>0.0735742</v>
      </c>
      <c r="EC1071">
        <v>0.0934203</v>
      </c>
      <c r="ED1071">
        <v>0.0834966</v>
      </c>
      <c r="EE1071">
        <v>35757.1</v>
      </c>
      <c r="EF1071">
        <v>38902.5</v>
      </c>
      <c r="EG1071">
        <v>34906.4</v>
      </c>
      <c r="EH1071">
        <v>38144</v>
      </c>
      <c r="EI1071">
        <v>44993.9</v>
      </c>
      <c r="EJ1071">
        <v>50526.1</v>
      </c>
      <c r="EK1071">
        <v>54696.1</v>
      </c>
      <c r="EL1071">
        <v>61228.3</v>
      </c>
      <c r="EM1071">
        <v>1.8562</v>
      </c>
      <c r="EN1071">
        <v>2.0042</v>
      </c>
      <c r="EO1071">
        <v>-0.0193715</v>
      </c>
      <c r="EP1071">
        <v>0</v>
      </c>
      <c r="EQ1071">
        <v>30.8276</v>
      </c>
      <c r="ER1071">
        <v>999.9</v>
      </c>
      <c r="ES1071">
        <v>32.591</v>
      </c>
      <c r="ET1071">
        <v>40.395</v>
      </c>
      <c r="EU1071">
        <v>33.4082</v>
      </c>
      <c r="EV1071">
        <v>55.6936</v>
      </c>
      <c r="EW1071">
        <v>35.2604</v>
      </c>
      <c r="EX1071">
        <v>2</v>
      </c>
      <c r="EY1071">
        <v>0.777988</v>
      </c>
      <c r="EZ1071">
        <v>9.28105</v>
      </c>
      <c r="FA1071">
        <v>19.9235</v>
      </c>
      <c r="FB1071">
        <v>5.19812</v>
      </c>
      <c r="FC1071">
        <v>12.0159</v>
      </c>
      <c r="FD1071">
        <v>4.9756</v>
      </c>
      <c r="FE1071">
        <v>3.2944</v>
      </c>
      <c r="FF1071">
        <v>9999</v>
      </c>
      <c r="FG1071">
        <v>9999</v>
      </c>
      <c r="FH1071">
        <v>9999</v>
      </c>
      <c r="FI1071">
        <v>554.9</v>
      </c>
      <c r="FJ1071">
        <v>1.8631</v>
      </c>
      <c r="FK1071">
        <v>1.86768</v>
      </c>
      <c r="FL1071">
        <v>1.86749</v>
      </c>
      <c r="FM1071">
        <v>1.86874</v>
      </c>
      <c r="FN1071">
        <v>1.86951</v>
      </c>
      <c r="FO1071">
        <v>1.86554</v>
      </c>
      <c r="FP1071">
        <v>1.86661</v>
      </c>
      <c r="FQ1071">
        <v>1.86798</v>
      </c>
      <c r="FR1071">
        <v>5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8.942</v>
      </c>
      <c r="GF1071">
        <v>0.1931</v>
      </c>
      <c r="GG1071">
        <v>5.21543574155078</v>
      </c>
      <c r="GH1071">
        <v>0.0100486214095962</v>
      </c>
      <c r="GI1071">
        <v>-1.74255938316833e-06</v>
      </c>
      <c r="GJ1071">
        <v>3.40457676646056e-10</v>
      </c>
      <c r="GK1071">
        <v>0.193157098174064</v>
      </c>
      <c r="GL1071">
        <v>0</v>
      </c>
      <c r="GM1071">
        <v>0</v>
      </c>
      <c r="GN1071">
        <v>0</v>
      </c>
      <c r="GO1071">
        <v>-4</v>
      </c>
      <c r="GP1071">
        <v>2214</v>
      </c>
      <c r="GQ1071">
        <v>1</v>
      </c>
      <c r="GR1071">
        <v>18</v>
      </c>
      <c r="GS1071">
        <v>17561.7</v>
      </c>
      <c r="GT1071">
        <v>28937.6</v>
      </c>
      <c r="GU1071">
        <v>1.34766</v>
      </c>
      <c r="GV1071">
        <v>2.66724</v>
      </c>
      <c r="GW1071">
        <v>2.24854</v>
      </c>
      <c r="GX1071">
        <v>2.71851</v>
      </c>
      <c r="GY1071">
        <v>1.99585</v>
      </c>
      <c r="GZ1071">
        <v>2.34985</v>
      </c>
      <c r="HA1071">
        <v>42.537</v>
      </c>
      <c r="HB1071">
        <v>13.1251</v>
      </c>
      <c r="HC1071">
        <v>18</v>
      </c>
      <c r="HD1071">
        <v>492.728</v>
      </c>
      <c r="HE1071">
        <v>595.642</v>
      </c>
      <c r="HF1071">
        <v>19.6791</v>
      </c>
      <c r="HG1071">
        <v>36.6177</v>
      </c>
      <c r="HH1071">
        <v>30.0008</v>
      </c>
      <c r="HI1071">
        <v>36.1921</v>
      </c>
      <c r="HJ1071">
        <v>36.0604</v>
      </c>
      <c r="HK1071">
        <v>26.993</v>
      </c>
      <c r="HL1071">
        <v>24.6078</v>
      </c>
      <c r="HM1071">
        <v>0</v>
      </c>
      <c r="HN1071">
        <v>18.4363</v>
      </c>
      <c r="HO1071">
        <v>412.909</v>
      </c>
      <c r="HP1071">
        <v>23.936</v>
      </c>
      <c r="HQ1071">
        <v>101.368</v>
      </c>
      <c r="HR1071">
        <v>101.886</v>
      </c>
    </row>
    <row r="1072" spans="1:226">
      <c r="A1072">
        <v>1056</v>
      </c>
      <c r="B1072">
        <v>1657135478</v>
      </c>
      <c r="C1072">
        <v>15445.4000000954</v>
      </c>
      <c r="D1072" t="s">
        <v>2480</v>
      </c>
      <c r="E1072" t="s">
        <v>2481</v>
      </c>
      <c r="F1072">
        <v>5</v>
      </c>
      <c r="G1072" t="s">
        <v>2479</v>
      </c>
      <c r="H1072" t="s">
        <v>354</v>
      </c>
      <c r="I1072">
        <v>1657135470.15517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428.990254737673</v>
      </c>
      <c r="AK1072">
        <v>415.752363636364</v>
      </c>
      <c r="AL1072">
        <v>-0.251365493306852</v>
      </c>
      <c r="AM1072">
        <v>66.8941230967262</v>
      </c>
      <c r="AN1072">
        <f>(AP1072 - AO1072 + BO1072*1E3/(8.314*(BQ1072+273.15)) * AR1072/BN1072 * AQ1072) * BN1072/(100*BB1072) * 1000/(1000 - AP1072)</f>
        <v>0</v>
      </c>
      <c r="AO1072">
        <v>23.7922701779491</v>
      </c>
      <c r="AP1072">
        <v>27.9508751515151</v>
      </c>
      <c r="AQ1072">
        <v>0.000279799429594559</v>
      </c>
      <c r="AR1072">
        <v>77.4702957526066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6</v>
      </c>
      <c r="BC1072">
        <v>0.5</v>
      </c>
      <c r="BD1072" t="s">
        <v>355</v>
      </c>
      <c r="BE1072">
        <v>2</v>
      </c>
      <c r="BF1072" t="b">
        <v>1</v>
      </c>
      <c r="BG1072">
        <v>1657135470.15517</v>
      </c>
      <c r="BH1072">
        <v>404.832310344828</v>
      </c>
      <c r="BI1072">
        <v>418.977344827586</v>
      </c>
      <c r="BJ1072">
        <v>27.926075862069</v>
      </c>
      <c r="BK1072">
        <v>23.7675379310345</v>
      </c>
      <c r="BL1072">
        <v>395.890724137931</v>
      </c>
      <c r="BM1072">
        <v>27.7329275862069</v>
      </c>
      <c r="BN1072">
        <v>499.977275862069</v>
      </c>
      <c r="BO1072">
        <v>73.8708034482759</v>
      </c>
      <c r="BP1072">
        <v>0.0547433068965517</v>
      </c>
      <c r="BQ1072">
        <v>29.5854310344828</v>
      </c>
      <c r="BR1072">
        <v>30.4870620689655</v>
      </c>
      <c r="BS1072">
        <v>999.9</v>
      </c>
      <c r="BT1072">
        <v>0</v>
      </c>
      <c r="BU1072">
        <v>0</v>
      </c>
      <c r="BV1072">
        <v>10005</v>
      </c>
      <c r="BW1072">
        <v>0</v>
      </c>
      <c r="BX1072">
        <v>2101.16482758621</v>
      </c>
      <c r="BY1072">
        <v>-14.1451448275862</v>
      </c>
      <c r="BZ1072">
        <v>416.462344827586</v>
      </c>
      <c r="CA1072">
        <v>429.177827586207</v>
      </c>
      <c r="CB1072">
        <v>4.15853793103448</v>
      </c>
      <c r="CC1072">
        <v>418.977344827586</v>
      </c>
      <c r="CD1072">
        <v>23.7675379310345</v>
      </c>
      <c r="CE1072">
        <v>2.0629224137931</v>
      </c>
      <c r="CF1072">
        <v>1.7557275862069</v>
      </c>
      <c r="CG1072">
        <v>17.9357344827586</v>
      </c>
      <c r="CH1072">
        <v>15.3980965517241</v>
      </c>
      <c r="CI1072">
        <v>2000.00827586207</v>
      </c>
      <c r="CJ1072">
        <v>0.980006068965517</v>
      </c>
      <c r="CK1072">
        <v>0.0199938620689655</v>
      </c>
      <c r="CL1072">
        <v>0</v>
      </c>
      <c r="CM1072">
        <v>2.25320689655172</v>
      </c>
      <c r="CN1072">
        <v>0</v>
      </c>
      <c r="CO1072">
        <v>5854.26137931034</v>
      </c>
      <c r="CP1072">
        <v>17300.2413793103</v>
      </c>
      <c r="CQ1072">
        <v>48.875</v>
      </c>
      <c r="CR1072">
        <v>50.5815517241379</v>
      </c>
      <c r="CS1072">
        <v>48.812</v>
      </c>
      <c r="CT1072">
        <v>48.708724137931</v>
      </c>
      <c r="CU1072">
        <v>47.812</v>
      </c>
      <c r="CV1072">
        <v>1960.01827586207</v>
      </c>
      <c r="CW1072">
        <v>39.99</v>
      </c>
      <c r="CX1072">
        <v>0</v>
      </c>
      <c r="CY1072">
        <v>1657135458.1</v>
      </c>
      <c r="CZ1072">
        <v>0</v>
      </c>
      <c r="DA1072">
        <v>0</v>
      </c>
      <c r="DB1072" t="s">
        <v>356</v>
      </c>
      <c r="DC1072">
        <v>1656081770.5</v>
      </c>
      <c r="DD1072">
        <v>1655399214.6</v>
      </c>
      <c r="DE1072">
        <v>0</v>
      </c>
      <c r="DF1072">
        <v>0.134</v>
      </c>
      <c r="DG1072">
        <v>-0.06</v>
      </c>
      <c r="DH1072">
        <v>9.331</v>
      </c>
      <c r="DI1072">
        <v>0.511</v>
      </c>
      <c r="DJ1072">
        <v>421</v>
      </c>
      <c r="DK1072">
        <v>25</v>
      </c>
      <c r="DL1072">
        <v>1.93</v>
      </c>
      <c r="DM1072">
        <v>0.15</v>
      </c>
      <c r="DN1072">
        <v>-14.50446</v>
      </c>
      <c r="DO1072">
        <v>3.14488705440905</v>
      </c>
      <c r="DP1072">
        <v>0.620578247604603</v>
      </c>
      <c r="DQ1072">
        <v>0</v>
      </c>
      <c r="DR1072">
        <v>4.14867575</v>
      </c>
      <c r="DS1072">
        <v>0.153713583489684</v>
      </c>
      <c r="DT1072">
        <v>0.024227038086351</v>
      </c>
      <c r="DU1072">
        <v>0</v>
      </c>
      <c r="DV1072">
        <v>0</v>
      </c>
      <c r="DW1072">
        <v>2</v>
      </c>
      <c r="DX1072" t="s">
        <v>367</v>
      </c>
      <c r="DY1072">
        <v>2.96421</v>
      </c>
      <c r="DZ1072">
        <v>2.70847</v>
      </c>
      <c r="EA1072">
        <v>0.070094</v>
      </c>
      <c r="EB1072">
        <v>0.0727341</v>
      </c>
      <c r="EC1072">
        <v>0.0934683</v>
      </c>
      <c r="ED1072">
        <v>0.0837567</v>
      </c>
      <c r="EE1072">
        <v>35761.6</v>
      </c>
      <c r="EF1072">
        <v>38936.8</v>
      </c>
      <c r="EG1072">
        <v>34906</v>
      </c>
      <c r="EH1072">
        <v>38143</v>
      </c>
      <c r="EI1072">
        <v>44991.2</v>
      </c>
      <c r="EJ1072">
        <v>50510.4</v>
      </c>
      <c r="EK1072">
        <v>54695.7</v>
      </c>
      <c r="EL1072">
        <v>61226.7</v>
      </c>
      <c r="EM1072">
        <v>1.8572</v>
      </c>
      <c r="EN1072">
        <v>2.004</v>
      </c>
      <c r="EO1072">
        <v>-0.0211596</v>
      </c>
      <c r="EP1072">
        <v>0</v>
      </c>
      <c r="EQ1072">
        <v>30.8442</v>
      </c>
      <c r="ER1072">
        <v>999.9</v>
      </c>
      <c r="ES1072">
        <v>32.566</v>
      </c>
      <c r="ET1072">
        <v>40.395</v>
      </c>
      <c r="EU1072">
        <v>33.3811</v>
      </c>
      <c r="EV1072">
        <v>55.6736</v>
      </c>
      <c r="EW1072">
        <v>35.2123</v>
      </c>
      <c r="EX1072">
        <v>2</v>
      </c>
      <c r="EY1072">
        <v>0.778659</v>
      </c>
      <c r="EZ1072">
        <v>9.28105</v>
      </c>
      <c r="FA1072">
        <v>19.9236</v>
      </c>
      <c r="FB1072">
        <v>5.19812</v>
      </c>
      <c r="FC1072">
        <v>12.0147</v>
      </c>
      <c r="FD1072">
        <v>4.9752</v>
      </c>
      <c r="FE1072">
        <v>3.2946</v>
      </c>
      <c r="FF1072">
        <v>9999</v>
      </c>
      <c r="FG1072">
        <v>9999</v>
      </c>
      <c r="FH1072">
        <v>9999</v>
      </c>
      <c r="FI1072">
        <v>554.9</v>
      </c>
      <c r="FJ1072">
        <v>1.8631</v>
      </c>
      <c r="FK1072">
        <v>1.86771</v>
      </c>
      <c r="FL1072">
        <v>1.86752</v>
      </c>
      <c r="FM1072">
        <v>1.86874</v>
      </c>
      <c r="FN1072">
        <v>1.86951</v>
      </c>
      <c r="FO1072">
        <v>1.86554</v>
      </c>
      <c r="FP1072">
        <v>1.86661</v>
      </c>
      <c r="FQ1072">
        <v>1.86792</v>
      </c>
      <c r="FR1072">
        <v>5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8.934</v>
      </c>
      <c r="GF1072">
        <v>0.1932</v>
      </c>
      <c r="GG1072">
        <v>5.21543574155078</v>
      </c>
      <c r="GH1072">
        <v>0.0100486214095962</v>
      </c>
      <c r="GI1072">
        <v>-1.74255938316833e-06</v>
      </c>
      <c r="GJ1072">
        <v>3.40457676646056e-10</v>
      </c>
      <c r="GK1072">
        <v>0.193157098174064</v>
      </c>
      <c r="GL1072">
        <v>0</v>
      </c>
      <c r="GM1072">
        <v>0</v>
      </c>
      <c r="GN1072">
        <v>0</v>
      </c>
      <c r="GO1072">
        <v>-4</v>
      </c>
      <c r="GP1072">
        <v>2214</v>
      </c>
      <c r="GQ1072">
        <v>1</v>
      </c>
      <c r="GR1072">
        <v>18</v>
      </c>
      <c r="GS1072">
        <v>17561.8</v>
      </c>
      <c r="GT1072">
        <v>28937.7</v>
      </c>
      <c r="GU1072">
        <v>1.32202</v>
      </c>
      <c r="GV1072">
        <v>2.66235</v>
      </c>
      <c r="GW1072">
        <v>2.24854</v>
      </c>
      <c r="GX1072">
        <v>2.71973</v>
      </c>
      <c r="GY1072">
        <v>1.99585</v>
      </c>
      <c r="GZ1072">
        <v>2.35229</v>
      </c>
      <c r="HA1072">
        <v>42.537</v>
      </c>
      <c r="HB1072">
        <v>13.1339</v>
      </c>
      <c r="HC1072">
        <v>18</v>
      </c>
      <c r="HD1072">
        <v>493.49</v>
      </c>
      <c r="HE1072">
        <v>595.558</v>
      </c>
      <c r="HF1072">
        <v>19.6975</v>
      </c>
      <c r="HG1072">
        <v>36.6279</v>
      </c>
      <c r="HH1072">
        <v>30.0006</v>
      </c>
      <c r="HI1072">
        <v>36.2022</v>
      </c>
      <c r="HJ1072">
        <v>36.069</v>
      </c>
      <c r="HK1072">
        <v>26.4721</v>
      </c>
      <c r="HL1072">
        <v>24.2943</v>
      </c>
      <c r="HM1072">
        <v>0</v>
      </c>
      <c r="HN1072">
        <v>18.4431</v>
      </c>
      <c r="HO1072">
        <v>399.482</v>
      </c>
      <c r="HP1072">
        <v>23.9767</v>
      </c>
      <c r="HQ1072">
        <v>101.367</v>
      </c>
      <c r="HR1072">
        <v>101.883</v>
      </c>
    </row>
    <row r="1073" spans="1:226">
      <c r="A1073">
        <v>1057</v>
      </c>
      <c r="B1073">
        <v>1657135483</v>
      </c>
      <c r="C1073">
        <v>15450.4000000954</v>
      </c>
      <c r="D1073" t="s">
        <v>2482</v>
      </c>
      <c r="E1073" t="s">
        <v>2483</v>
      </c>
      <c r="F1073">
        <v>5</v>
      </c>
      <c r="G1073" t="s">
        <v>2479</v>
      </c>
      <c r="H1073" t="s">
        <v>354</v>
      </c>
      <c r="I1073">
        <v>1657135475.23214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419.336904279471</v>
      </c>
      <c r="AK1073">
        <v>410.079327272727</v>
      </c>
      <c r="AL1073">
        <v>-1.33368311410836</v>
      </c>
      <c r="AM1073">
        <v>66.8941230967262</v>
      </c>
      <c r="AN1073">
        <f>(AP1073 - AO1073 + BO1073*1E3/(8.314*(BQ1073+273.15)) * AR1073/BN1073 * AQ1073) * BN1073/(100*BB1073) * 1000/(1000 - AP1073)</f>
        <v>0</v>
      </c>
      <c r="AO1073">
        <v>23.9065225408231</v>
      </c>
      <c r="AP1073">
        <v>27.9922484848485</v>
      </c>
      <c r="AQ1073">
        <v>0.0127111845582837</v>
      </c>
      <c r="AR1073">
        <v>77.4702957526066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6</v>
      </c>
      <c r="BC1073">
        <v>0.5</v>
      </c>
      <c r="BD1073" t="s">
        <v>355</v>
      </c>
      <c r="BE1073">
        <v>2</v>
      </c>
      <c r="BF1073" t="b">
        <v>1</v>
      </c>
      <c r="BG1073">
        <v>1657135475.23214</v>
      </c>
      <c r="BH1073">
        <v>403.678857142857</v>
      </c>
      <c r="BI1073">
        <v>415.134678571429</v>
      </c>
      <c r="BJ1073">
        <v>27.9449928571429</v>
      </c>
      <c r="BK1073">
        <v>23.81735</v>
      </c>
      <c r="BL1073">
        <v>394.747428571429</v>
      </c>
      <c r="BM1073">
        <v>27.7518464285714</v>
      </c>
      <c r="BN1073">
        <v>499.983285714286</v>
      </c>
      <c r="BO1073">
        <v>73.8705857142857</v>
      </c>
      <c r="BP1073">
        <v>0.0547713357142857</v>
      </c>
      <c r="BQ1073">
        <v>29.6024535714286</v>
      </c>
      <c r="BR1073">
        <v>30.4954178571429</v>
      </c>
      <c r="BS1073">
        <v>999.9</v>
      </c>
      <c r="BT1073">
        <v>0</v>
      </c>
      <c r="BU1073">
        <v>0</v>
      </c>
      <c r="BV1073">
        <v>10006.7857142857</v>
      </c>
      <c r="BW1073">
        <v>0</v>
      </c>
      <c r="BX1073">
        <v>2102.90964285714</v>
      </c>
      <c r="BY1073">
        <v>-11.4559325</v>
      </c>
      <c r="BZ1073">
        <v>415.283821428571</v>
      </c>
      <c r="CA1073">
        <v>425.263071428571</v>
      </c>
      <c r="CB1073">
        <v>4.127645</v>
      </c>
      <c r="CC1073">
        <v>415.134678571429</v>
      </c>
      <c r="CD1073">
        <v>23.81735</v>
      </c>
      <c r="CE1073">
        <v>2.06431392857143</v>
      </c>
      <c r="CF1073">
        <v>1.75940178571429</v>
      </c>
      <c r="CG1073">
        <v>17.9464571428571</v>
      </c>
      <c r="CH1073">
        <v>15.4306321428571</v>
      </c>
      <c r="CI1073">
        <v>1999.99</v>
      </c>
      <c r="CJ1073">
        <v>0.980005928571429</v>
      </c>
      <c r="CK1073">
        <v>0.0199940071428571</v>
      </c>
      <c r="CL1073">
        <v>0</v>
      </c>
      <c r="CM1073">
        <v>2.27192142857143</v>
      </c>
      <c r="CN1073">
        <v>0</v>
      </c>
      <c r="CO1073">
        <v>5854.90928571429</v>
      </c>
      <c r="CP1073">
        <v>17300.0785714286</v>
      </c>
      <c r="CQ1073">
        <v>48.875</v>
      </c>
      <c r="CR1073">
        <v>50.59575</v>
      </c>
      <c r="CS1073">
        <v>48.812</v>
      </c>
      <c r="CT1073">
        <v>48.72975</v>
      </c>
      <c r="CU1073">
        <v>47.812</v>
      </c>
      <c r="CV1073">
        <v>1960</v>
      </c>
      <c r="CW1073">
        <v>39.99</v>
      </c>
      <c r="CX1073">
        <v>0</v>
      </c>
      <c r="CY1073">
        <v>1657135463.5</v>
      </c>
      <c r="CZ1073">
        <v>0</v>
      </c>
      <c r="DA1073">
        <v>0</v>
      </c>
      <c r="DB1073" t="s">
        <v>356</v>
      </c>
      <c r="DC1073">
        <v>1656081770.5</v>
      </c>
      <c r="DD1073">
        <v>1655399214.6</v>
      </c>
      <c r="DE1073">
        <v>0</v>
      </c>
      <c r="DF1073">
        <v>0.134</v>
      </c>
      <c r="DG1073">
        <v>-0.06</v>
      </c>
      <c r="DH1073">
        <v>9.331</v>
      </c>
      <c r="DI1073">
        <v>0.511</v>
      </c>
      <c r="DJ1073">
        <v>421</v>
      </c>
      <c r="DK1073">
        <v>25</v>
      </c>
      <c r="DL1073">
        <v>1.93</v>
      </c>
      <c r="DM1073">
        <v>0.15</v>
      </c>
      <c r="DN1073">
        <v>-12.29439675</v>
      </c>
      <c r="DO1073">
        <v>31.1269716697937</v>
      </c>
      <c r="DP1073">
        <v>3.52910190187914</v>
      </c>
      <c r="DQ1073">
        <v>0</v>
      </c>
      <c r="DR1073">
        <v>4.13543675</v>
      </c>
      <c r="DS1073">
        <v>-0.345044690431528</v>
      </c>
      <c r="DT1073">
        <v>0.0441076014643451</v>
      </c>
      <c r="DU1073">
        <v>0</v>
      </c>
      <c r="DV1073">
        <v>0</v>
      </c>
      <c r="DW1073">
        <v>2</v>
      </c>
      <c r="DX1073" t="s">
        <v>367</v>
      </c>
      <c r="DY1073">
        <v>2.96387</v>
      </c>
      <c r="DZ1073">
        <v>2.70909</v>
      </c>
      <c r="EA1073">
        <v>0.0692324</v>
      </c>
      <c r="EB1073">
        <v>0.0710203</v>
      </c>
      <c r="EC1073">
        <v>0.0935743</v>
      </c>
      <c r="ED1073">
        <v>0.0839103</v>
      </c>
      <c r="EE1073">
        <v>35793.6</v>
      </c>
      <c r="EF1073">
        <v>39008.5</v>
      </c>
      <c r="EG1073">
        <v>34905</v>
      </c>
      <c r="EH1073">
        <v>38142.9</v>
      </c>
      <c r="EI1073">
        <v>44984.6</v>
      </c>
      <c r="EJ1073">
        <v>50501.8</v>
      </c>
      <c r="EK1073">
        <v>54694</v>
      </c>
      <c r="EL1073">
        <v>61226.6</v>
      </c>
      <c r="EM1073">
        <v>1.8568</v>
      </c>
      <c r="EN1073">
        <v>2.0038</v>
      </c>
      <c r="EO1073">
        <v>-0.0208616</v>
      </c>
      <c r="EP1073">
        <v>0</v>
      </c>
      <c r="EQ1073">
        <v>30.8604</v>
      </c>
      <c r="ER1073">
        <v>999.9</v>
      </c>
      <c r="ES1073">
        <v>32.566</v>
      </c>
      <c r="ET1073">
        <v>40.395</v>
      </c>
      <c r="EU1073">
        <v>33.3819</v>
      </c>
      <c r="EV1073">
        <v>55.4736</v>
      </c>
      <c r="EW1073">
        <v>35.1763</v>
      </c>
      <c r="EX1073">
        <v>2</v>
      </c>
      <c r="EY1073">
        <v>0.779228</v>
      </c>
      <c r="EZ1073">
        <v>9.28105</v>
      </c>
      <c r="FA1073">
        <v>19.9236</v>
      </c>
      <c r="FB1073">
        <v>5.19692</v>
      </c>
      <c r="FC1073">
        <v>12.0159</v>
      </c>
      <c r="FD1073">
        <v>4.9748</v>
      </c>
      <c r="FE1073">
        <v>3.2944</v>
      </c>
      <c r="FF1073">
        <v>9999</v>
      </c>
      <c r="FG1073">
        <v>9999</v>
      </c>
      <c r="FH1073">
        <v>9999</v>
      </c>
      <c r="FI1073">
        <v>554.9</v>
      </c>
      <c r="FJ1073">
        <v>1.8631</v>
      </c>
      <c r="FK1073">
        <v>1.86777</v>
      </c>
      <c r="FL1073">
        <v>1.86752</v>
      </c>
      <c r="FM1073">
        <v>1.86874</v>
      </c>
      <c r="FN1073">
        <v>1.86951</v>
      </c>
      <c r="FO1073">
        <v>1.86554</v>
      </c>
      <c r="FP1073">
        <v>1.86658</v>
      </c>
      <c r="FQ1073">
        <v>1.86792</v>
      </c>
      <c r="FR1073">
        <v>5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8.88</v>
      </c>
      <c r="GF1073">
        <v>0.1931</v>
      </c>
      <c r="GG1073">
        <v>5.21543574155078</v>
      </c>
      <c r="GH1073">
        <v>0.0100486214095962</v>
      </c>
      <c r="GI1073">
        <v>-1.74255938316833e-06</v>
      </c>
      <c r="GJ1073">
        <v>3.40457676646056e-10</v>
      </c>
      <c r="GK1073">
        <v>0.193157098174064</v>
      </c>
      <c r="GL1073">
        <v>0</v>
      </c>
      <c r="GM1073">
        <v>0</v>
      </c>
      <c r="GN1073">
        <v>0</v>
      </c>
      <c r="GO1073">
        <v>-4</v>
      </c>
      <c r="GP1073">
        <v>2214</v>
      </c>
      <c r="GQ1073">
        <v>1</v>
      </c>
      <c r="GR1073">
        <v>18</v>
      </c>
      <c r="GS1073">
        <v>17561.9</v>
      </c>
      <c r="GT1073">
        <v>28937.8</v>
      </c>
      <c r="GU1073">
        <v>1.28784</v>
      </c>
      <c r="GV1073">
        <v>2.66479</v>
      </c>
      <c r="GW1073">
        <v>2.24854</v>
      </c>
      <c r="GX1073">
        <v>2.71973</v>
      </c>
      <c r="GY1073">
        <v>1.99585</v>
      </c>
      <c r="GZ1073">
        <v>2.35474</v>
      </c>
      <c r="HA1073">
        <v>42.537</v>
      </c>
      <c r="HB1073">
        <v>13.1339</v>
      </c>
      <c r="HC1073">
        <v>18</v>
      </c>
      <c r="HD1073">
        <v>493.285</v>
      </c>
      <c r="HE1073">
        <v>595.492</v>
      </c>
      <c r="HF1073">
        <v>19.7139</v>
      </c>
      <c r="HG1073">
        <v>36.6382</v>
      </c>
      <c r="HH1073">
        <v>30.0006</v>
      </c>
      <c r="HI1073">
        <v>36.2122</v>
      </c>
      <c r="HJ1073">
        <v>36.0789</v>
      </c>
      <c r="HK1073">
        <v>25.7952</v>
      </c>
      <c r="HL1073">
        <v>24.2943</v>
      </c>
      <c r="HM1073">
        <v>0</v>
      </c>
      <c r="HN1073">
        <v>18.4581</v>
      </c>
      <c r="HO1073">
        <v>379.32</v>
      </c>
      <c r="HP1073">
        <v>23.9916</v>
      </c>
      <c r="HQ1073">
        <v>101.364</v>
      </c>
      <c r="HR1073">
        <v>101.883</v>
      </c>
    </row>
    <row r="1074" spans="1:226">
      <c r="A1074">
        <v>1058</v>
      </c>
      <c r="B1074">
        <v>1657135488</v>
      </c>
      <c r="C1074">
        <v>15455.4000000954</v>
      </c>
      <c r="D1074" t="s">
        <v>2484</v>
      </c>
      <c r="E1074" t="s">
        <v>2485</v>
      </c>
      <c r="F1074">
        <v>5</v>
      </c>
      <c r="G1074" t="s">
        <v>2479</v>
      </c>
      <c r="H1074" t="s">
        <v>354</v>
      </c>
      <c r="I1074">
        <v>1657135480.5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405.222754539534</v>
      </c>
      <c r="AK1074">
        <v>399.320096969697</v>
      </c>
      <c r="AL1074">
        <v>-2.28147552949374</v>
      </c>
      <c r="AM1074">
        <v>66.8941230967262</v>
      </c>
      <c r="AN1074">
        <f>(AP1074 - AO1074 + BO1074*1E3/(8.314*(BQ1074+273.15)) * AR1074/BN1074 * AQ1074) * BN1074/(100*BB1074) * 1000/(1000 - AP1074)</f>
        <v>0</v>
      </c>
      <c r="AO1074">
        <v>23.9176248344188</v>
      </c>
      <c r="AP1074">
        <v>28.0220890909091</v>
      </c>
      <c r="AQ1074">
        <v>0.00255219181451619</v>
      </c>
      <c r="AR1074">
        <v>77.4702957526066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6</v>
      </c>
      <c r="BC1074">
        <v>0.5</v>
      </c>
      <c r="BD1074" t="s">
        <v>355</v>
      </c>
      <c r="BE1074">
        <v>2</v>
      </c>
      <c r="BF1074" t="b">
        <v>1</v>
      </c>
      <c r="BG1074">
        <v>1657135480.5</v>
      </c>
      <c r="BH1074">
        <v>399.549259259259</v>
      </c>
      <c r="BI1074">
        <v>406.296518518518</v>
      </c>
      <c r="BJ1074">
        <v>27.9750259259259</v>
      </c>
      <c r="BK1074">
        <v>23.8757148148148</v>
      </c>
      <c r="BL1074">
        <v>390.654037037037</v>
      </c>
      <c r="BM1074">
        <v>27.781862962963</v>
      </c>
      <c r="BN1074">
        <v>499.993333333333</v>
      </c>
      <c r="BO1074">
        <v>73.8701703703704</v>
      </c>
      <c r="BP1074">
        <v>0.0546688333333333</v>
      </c>
      <c r="BQ1074">
        <v>29.6193555555556</v>
      </c>
      <c r="BR1074">
        <v>30.5105333333333</v>
      </c>
      <c r="BS1074">
        <v>999.9</v>
      </c>
      <c r="BT1074">
        <v>0</v>
      </c>
      <c r="BU1074">
        <v>0</v>
      </c>
      <c r="BV1074">
        <v>10006.2962962963</v>
      </c>
      <c r="BW1074">
        <v>0</v>
      </c>
      <c r="BX1074">
        <v>2105.55333333333</v>
      </c>
      <c r="BY1074">
        <v>-6.74730940740741</v>
      </c>
      <c r="BZ1074">
        <v>411.048111111111</v>
      </c>
      <c r="CA1074">
        <v>416.234</v>
      </c>
      <c r="CB1074">
        <v>4.0993</v>
      </c>
      <c r="CC1074">
        <v>406.296518518518</v>
      </c>
      <c r="CD1074">
        <v>23.8757148148148</v>
      </c>
      <c r="CE1074">
        <v>2.06651888888889</v>
      </c>
      <c r="CF1074">
        <v>1.76370333333333</v>
      </c>
      <c r="CG1074">
        <v>17.9634185185185</v>
      </c>
      <c r="CH1074">
        <v>15.4687185185185</v>
      </c>
      <c r="CI1074">
        <v>1999.99185185185</v>
      </c>
      <c r="CJ1074">
        <v>0.980005666666667</v>
      </c>
      <c r="CK1074">
        <v>0.0199942777777778</v>
      </c>
      <c r="CL1074">
        <v>0</v>
      </c>
      <c r="CM1074">
        <v>2.27998888888889</v>
      </c>
      <c r="CN1074">
        <v>0</v>
      </c>
      <c r="CO1074">
        <v>5854.8062962963</v>
      </c>
      <c r="CP1074">
        <v>17300.1037037037</v>
      </c>
      <c r="CQ1074">
        <v>48.875</v>
      </c>
      <c r="CR1074">
        <v>50.6133333333333</v>
      </c>
      <c r="CS1074">
        <v>48.812</v>
      </c>
      <c r="CT1074">
        <v>48.7476666666667</v>
      </c>
      <c r="CU1074">
        <v>47.8166666666667</v>
      </c>
      <c r="CV1074">
        <v>1960.00185185185</v>
      </c>
      <c r="CW1074">
        <v>39.99</v>
      </c>
      <c r="CX1074">
        <v>0</v>
      </c>
      <c r="CY1074">
        <v>1657135468.3</v>
      </c>
      <c r="CZ1074">
        <v>0</v>
      </c>
      <c r="DA1074">
        <v>0</v>
      </c>
      <c r="DB1074" t="s">
        <v>356</v>
      </c>
      <c r="DC1074">
        <v>1656081770.5</v>
      </c>
      <c r="DD1074">
        <v>1655399214.6</v>
      </c>
      <c r="DE1074">
        <v>0</v>
      </c>
      <c r="DF1074">
        <v>0.134</v>
      </c>
      <c r="DG1074">
        <v>-0.06</v>
      </c>
      <c r="DH1074">
        <v>9.331</v>
      </c>
      <c r="DI1074">
        <v>0.511</v>
      </c>
      <c r="DJ1074">
        <v>421</v>
      </c>
      <c r="DK1074">
        <v>25</v>
      </c>
      <c r="DL1074">
        <v>1.93</v>
      </c>
      <c r="DM1074">
        <v>0.15</v>
      </c>
      <c r="DN1074">
        <v>-9.680198175</v>
      </c>
      <c r="DO1074">
        <v>51.9048962363978</v>
      </c>
      <c r="DP1074">
        <v>5.23693595345186</v>
      </c>
      <c r="DQ1074">
        <v>0</v>
      </c>
      <c r="DR1074">
        <v>4.12296675</v>
      </c>
      <c r="DS1074">
        <v>-0.383244990619147</v>
      </c>
      <c r="DT1074">
        <v>0.0457294426156443</v>
      </c>
      <c r="DU1074">
        <v>0</v>
      </c>
      <c r="DV1074">
        <v>0</v>
      </c>
      <c r="DW1074">
        <v>2</v>
      </c>
      <c r="DX1074" t="s">
        <v>367</v>
      </c>
      <c r="DY1074">
        <v>2.96394</v>
      </c>
      <c r="DZ1074">
        <v>2.70876</v>
      </c>
      <c r="EA1074">
        <v>0.0677382</v>
      </c>
      <c r="EB1074">
        <v>0.0689777</v>
      </c>
      <c r="EC1074">
        <v>0.0936512</v>
      </c>
      <c r="ED1074">
        <v>0.0839125</v>
      </c>
      <c r="EE1074">
        <v>35851</v>
      </c>
      <c r="EF1074">
        <v>39093.1</v>
      </c>
      <c r="EG1074">
        <v>34905</v>
      </c>
      <c r="EH1074">
        <v>38141.8</v>
      </c>
      <c r="EI1074">
        <v>44981.2</v>
      </c>
      <c r="EJ1074">
        <v>50500.8</v>
      </c>
      <c r="EK1074">
        <v>54694.6</v>
      </c>
      <c r="EL1074">
        <v>61225.6</v>
      </c>
      <c r="EM1074">
        <v>1.8566</v>
      </c>
      <c r="EN1074">
        <v>2.0038</v>
      </c>
      <c r="EO1074">
        <v>-0.0207126</v>
      </c>
      <c r="EP1074">
        <v>0</v>
      </c>
      <c r="EQ1074">
        <v>30.8712</v>
      </c>
      <c r="ER1074">
        <v>999.9</v>
      </c>
      <c r="ES1074">
        <v>32.517</v>
      </c>
      <c r="ET1074">
        <v>40.395</v>
      </c>
      <c r="EU1074">
        <v>33.3308</v>
      </c>
      <c r="EV1074">
        <v>55.3936</v>
      </c>
      <c r="EW1074">
        <v>35.2003</v>
      </c>
      <c r="EX1074">
        <v>2</v>
      </c>
      <c r="EY1074">
        <v>0.779593</v>
      </c>
      <c r="EZ1074">
        <v>9.28105</v>
      </c>
      <c r="FA1074">
        <v>19.9234</v>
      </c>
      <c r="FB1074">
        <v>5.19812</v>
      </c>
      <c r="FC1074">
        <v>12.0159</v>
      </c>
      <c r="FD1074">
        <v>4.9756</v>
      </c>
      <c r="FE1074">
        <v>3.2946</v>
      </c>
      <c r="FF1074">
        <v>9999</v>
      </c>
      <c r="FG1074">
        <v>9999</v>
      </c>
      <c r="FH1074">
        <v>9999</v>
      </c>
      <c r="FI1074">
        <v>554.9</v>
      </c>
      <c r="FJ1074">
        <v>1.8631</v>
      </c>
      <c r="FK1074">
        <v>1.86777</v>
      </c>
      <c r="FL1074">
        <v>1.86749</v>
      </c>
      <c r="FM1074">
        <v>1.86874</v>
      </c>
      <c r="FN1074">
        <v>1.86951</v>
      </c>
      <c r="FO1074">
        <v>1.86554</v>
      </c>
      <c r="FP1074">
        <v>1.86661</v>
      </c>
      <c r="FQ1074">
        <v>1.86798</v>
      </c>
      <c r="FR1074">
        <v>5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8.786</v>
      </c>
      <c r="GF1074">
        <v>0.1932</v>
      </c>
      <c r="GG1074">
        <v>5.21543574155078</v>
      </c>
      <c r="GH1074">
        <v>0.0100486214095962</v>
      </c>
      <c r="GI1074">
        <v>-1.74255938316833e-06</v>
      </c>
      <c r="GJ1074">
        <v>3.40457676646056e-10</v>
      </c>
      <c r="GK1074">
        <v>0.193157098174064</v>
      </c>
      <c r="GL1074">
        <v>0</v>
      </c>
      <c r="GM1074">
        <v>0</v>
      </c>
      <c r="GN1074">
        <v>0</v>
      </c>
      <c r="GO1074">
        <v>-4</v>
      </c>
      <c r="GP1074">
        <v>2214</v>
      </c>
      <c r="GQ1074">
        <v>1</v>
      </c>
      <c r="GR1074">
        <v>18</v>
      </c>
      <c r="GS1074">
        <v>17562</v>
      </c>
      <c r="GT1074">
        <v>28937.9</v>
      </c>
      <c r="GU1074">
        <v>1.24512</v>
      </c>
      <c r="GV1074">
        <v>2.66602</v>
      </c>
      <c r="GW1074">
        <v>2.24854</v>
      </c>
      <c r="GX1074">
        <v>2.71973</v>
      </c>
      <c r="GY1074">
        <v>1.99585</v>
      </c>
      <c r="GZ1074">
        <v>2.36206</v>
      </c>
      <c r="HA1074">
        <v>42.537</v>
      </c>
      <c r="HB1074">
        <v>13.1426</v>
      </c>
      <c r="HC1074">
        <v>18</v>
      </c>
      <c r="HD1074">
        <v>493.204</v>
      </c>
      <c r="HE1074">
        <v>595.572</v>
      </c>
      <c r="HF1074">
        <v>19.7309</v>
      </c>
      <c r="HG1074">
        <v>36.6485</v>
      </c>
      <c r="HH1074">
        <v>30.0003</v>
      </c>
      <c r="HI1074">
        <v>36.2189</v>
      </c>
      <c r="HJ1074">
        <v>36.0869</v>
      </c>
      <c r="HK1074">
        <v>24.9477</v>
      </c>
      <c r="HL1074">
        <v>24.2943</v>
      </c>
      <c r="HM1074">
        <v>0</v>
      </c>
      <c r="HN1074">
        <v>18.4832</v>
      </c>
      <c r="HO1074">
        <v>365.848</v>
      </c>
      <c r="HP1074">
        <v>24.0046</v>
      </c>
      <c r="HQ1074">
        <v>101.364</v>
      </c>
      <c r="HR1074">
        <v>101.881</v>
      </c>
    </row>
    <row r="1075" spans="1:226">
      <c r="A1075">
        <v>1059</v>
      </c>
      <c r="B1075">
        <v>1657135493</v>
      </c>
      <c r="C1075">
        <v>15460.4000000954</v>
      </c>
      <c r="D1075" t="s">
        <v>2486</v>
      </c>
      <c r="E1075" t="s">
        <v>2487</v>
      </c>
      <c r="F1075">
        <v>5</v>
      </c>
      <c r="G1075" t="s">
        <v>2479</v>
      </c>
      <c r="H1075" t="s">
        <v>354</v>
      </c>
      <c r="I1075">
        <v>1657135485.21429</v>
      </c>
      <c r="J1075">
        <f>(K1075)/1000</f>
        <v>0</v>
      </c>
      <c r="K1075">
        <f>IF(BF1075, AN1075, AH1075)</f>
        <v>0</v>
      </c>
      <c r="L1075">
        <f>IF(BF1075, AI1075, AG1075)</f>
        <v>0</v>
      </c>
      <c r="M1075">
        <f>BH1075 - IF(AU1075&gt;1, L1075*BB1075*100.0/(AW1075*BV1075), 0)</f>
        <v>0</v>
      </c>
      <c r="N1075">
        <f>((T1075-J1075/2)*M1075-L1075)/(T1075+J1075/2)</f>
        <v>0</v>
      </c>
      <c r="O1075">
        <f>N1075*(BO1075+BP1075)/1000.0</f>
        <v>0</v>
      </c>
      <c r="P1075">
        <f>(BH1075 - IF(AU1075&gt;1, L1075*BB1075*100.0/(AW1075*BV1075), 0))*(BO1075+BP1075)/1000.0</f>
        <v>0</v>
      </c>
      <c r="Q1075">
        <f>2.0/((1/S1075-1/R1075)+SIGN(S1075)*SQRT((1/S1075-1/R1075)*(1/S1075-1/R1075) + 4*BC1075/((BC1075+1)*(BC1075+1))*(2*1/S1075*1/R1075-1/R1075*1/R1075)))</f>
        <v>0</v>
      </c>
      <c r="R1075">
        <f>IF(LEFT(BD1075,1)&lt;&gt;"0",IF(LEFT(BD1075,1)="1",3.0,BE1075),$D$5+$E$5*(BV1075*BO1075/($K$5*1000))+$F$5*(BV1075*BO1075/($K$5*1000))*MAX(MIN(BB1075,$J$5),$I$5)*MAX(MIN(BB1075,$J$5),$I$5)+$G$5*MAX(MIN(BB1075,$J$5),$I$5)*(BV1075*BO1075/($K$5*1000))+$H$5*(BV1075*BO1075/($K$5*1000))*(BV1075*BO1075/($K$5*1000)))</f>
        <v>0</v>
      </c>
      <c r="S1075">
        <f>J1075*(1000-(1000*0.61365*exp(17.502*W1075/(240.97+W1075))/(BO1075+BP1075)+BJ1075)/2)/(1000*0.61365*exp(17.502*W1075/(240.97+W1075))/(BO1075+BP1075)-BJ1075)</f>
        <v>0</v>
      </c>
      <c r="T1075">
        <f>1/((BC1075+1)/(Q1075/1.6)+1/(R1075/1.37)) + BC1075/((BC1075+1)/(Q1075/1.6) + BC1075/(R1075/1.37))</f>
        <v>0</v>
      </c>
      <c r="U1075">
        <f>(AX1075*BA1075)</f>
        <v>0</v>
      </c>
      <c r="V1075">
        <f>(BQ1075+(U1075+2*0.95*5.67E-8*(((BQ1075+$B$7)+273)^4-(BQ1075+273)^4)-44100*J1075)/(1.84*29.3*R1075+8*0.95*5.67E-8*(BQ1075+273)^3))</f>
        <v>0</v>
      </c>
      <c r="W1075">
        <f>($C$7*BR1075+$D$7*BS1075+$E$7*V1075)</f>
        <v>0</v>
      </c>
      <c r="X1075">
        <f>0.61365*exp(17.502*W1075/(240.97+W1075))</f>
        <v>0</v>
      </c>
      <c r="Y1075">
        <f>(Z1075/AA1075*100)</f>
        <v>0</v>
      </c>
      <c r="Z1075">
        <f>BJ1075*(BO1075+BP1075)/1000</f>
        <v>0</v>
      </c>
      <c r="AA1075">
        <f>0.61365*exp(17.502*BQ1075/(240.97+BQ1075))</f>
        <v>0</v>
      </c>
      <c r="AB1075">
        <f>(X1075-BJ1075*(BO1075+BP1075)/1000)</f>
        <v>0</v>
      </c>
      <c r="AC1075">
        <f>(-J1075*44100)</f>
        <v>0</v>
      </c>
      <c r="AD1075">
        <f>2*29.3*R1075*0.92*(BQ1075-W1075)</f>
        <v>0</v>
      </c>
      <c r="AE1075">
        <f>2*0.95*5.67E-8*(((BQ1075+$B$7)+273)^4-(W1075+273)^4)</f>
        <v>0</v>
      </c>
      <c r="AF1075">
        <f>U1075+AE1075+AC1075+AD1075</f>
        <v>0</v>
      </c>
      <c r="AG1075">
        <f>BN1075*AU1075*(BI1075-BH1075*(1000-AU1075*BK1075)/(1000-AU1075*BJ1075))/(100*BB1075)</f>
        <v>0</v>
      </c>
      <c r="AH1075">
        <f>1000*BN1075*AU1075*(BJ1075-BK1075)/(100*BB1075*(1000-AU1075*BJ1075))</f>
        <v>0</v>
      </c>
      <c r="AI1075">
        <f>(AJ1075 - AK1075 - BO1075*1E3/(8.314*(BQ1075+273.15)) * AM1075/BN1075 * AL1075) * BN1075/(100*BB1075) * (1000 - BK1075)/1000</f>
        <v>0</v>
      </c>
      <c r="AJ1075">
        <v>389.549175907426</v>
      </c>
      <c r="AK1075">
        <v>385.768654545454</v>
      </c>
      <c r="AL1075">
        <v>-2.79427303963051</v>
      </c>
      <c r="AM1075">
        <v>66.8941230967262</v>
      </c>
      <c r="AN1075">
        <f>(AP1075 - AO1075 + BO1075*1E3/(8.314*(BQ1075+273.15)) * AR1075/BN1075 * AQ1075) * BN1075/(100*BB1075) * 1000/(1000 - AP1075)</f>
        <v>0</v>
      </c>
      <c r="AO1075">
        <v>23.9185044021437</v>
      </c>
      <c r="AP1075">
        <v>28.0404054545454</v>
      </c>
      <c r="AQ1075">
        <v>0.00211584164710362</v>
      </c>
      <c r="AR1075">
        <v>77.4702957526066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MAX(0,($B$13+$C$13*BV1075)/(1+$D$13*BV1075)*BO1075/(BQ1075+273)*$E$13)</f>
        <v>0</v>
      </c>
      <c r="AX1075">
        <f>$B$11*BW1075+$C$11*BX1075+$F$11*CI1075*(1-CL1075)</f>
        <v>0</v>
      </c>
      <c r="AY1075">
        <f>AX1075*AZ1075</f>
        <v>0</v>
      </c>
      <c r="AZ1075">
        <f>($B$11*$D$9+$C$11*$D$9+$F$11*((CV1075+CN1075)/MAX(CV1075+CN1075+CW1075, 0.1)*$I$9+CW1075/MAX(CV1075+CN1075+CW1075, 0.1)*$J$9))/($B$11+$C$11+$F$11)</f>
        <v>0</v>
      </c>
      <c r="BA1075">
        <f>($B$11*$K$9+$C$11*$K$9+$F$11*((CV1075+CN1075)/MAX(CV1075+CN1075+CW1075, 0.1)*$P$9+CW1075/MAX(CV1075+CN1075+CW1075, 0.1)*$Q$9))/($B$11+$C$11+$F$11)</f>
        <v>0</v>
      </c>
      <c r="BB1075">
        <v>6</v>
      </c>
      <c r="BC1075">
        <v>0.5</v>
      </c>
      <c r="BD1075" t="s">
        <v>355</v>
      </c>
      <c r="BE1075">
        <v>2</v>
      </c>
      <c r="BF1075" t="b">
        <v>1</v>
      </c>
      <c r="BG1075">
        <v>1657135485.21429</v>
      </c>
      <c r="BH1075">
        <v>391.903178571429</v>
      </c>
      <c r="BI1075">
        <v>393.944642857143</v>
      </c>
      <c r="BJ1075">
        <v>28.0043464285714</v>
      </c>
      <c r="BK1075">
        <v>23.912</v>
      </c>
      <c r="BL1075">
        <v>383.075142857143</v>
      </c>
      <c r="BM1075">
        <v>27.8111857142857</v>
      </c>
      <c r="BN1075">
        <v>500.015321428571</v>
      </c>
      <c r="BO1075">
        <v>73.8700571428571</v>
      </c>
      <c r="BP1075">
        <v>0.0547156892857143</v>
      </c>
      <c r="BQ1075">
        <v>29.6316428571429</v>
      </c>
      <c r="BR1075">
        <v>30.5190714285714</v>
      </c>
      <c r="BS1075">
        <v>999.9</v>
      </c>
      <c r="BT1075">
        <v>0</v>
      </c>
      <c r="BU1075">
        <v>0</v>
      </c>
      <c r="BV1075">
        <v>9999.10714285714</v>
      </c>
      <c r="BW1075">
        <v>0</v>
      </c>
      <c r="BX1075">
        <v>2107.84821428571</v>
      </c>
      <c r="BY1075">
        <v>-2.04152346428571</v>
      </c>
      <c r="BZ1075">
        <v>403.194</v>
      </c>
      <c r="CA1075">
        <v>403.595321428571</v>
      </c>
      <c r="CB1075">
        <v>4.09233357142857</v>
      </c>
      <c r="CC1075">
        <v>393.944642857143</v>
      </c>
      <c r="CD1075">
        <v>23.912</v>
      </c>
      <c r="CE1075">
        <v>2.06868178571429</v>
      </c>
      <c r="CF1075">
        <v>1.76638178571429</v>
      </c>
      <c r="CG1075">
        <v>17.9800535714286</v>
      </c>
      <c r="CH1075">
        <v>15.4924107142857</v>
      </c>
      <c r="CI1075">
        <v>2000.0075</v>
      </c>
      <c r="CJ1075">
        <v>0.9800055</v>
      </c>
      <c r="CK1075">
        <v>0.01999445</v>
      </c>
      <c r="CL1075">
        <v>0</v>
      </c>
      <c r="CM1075">
        <v>2.27025</v>
      </c>
      <c r="CN1075">
        <v>0</v>
      </c>
      <c r="CO1075">
        <v>5853.46821428571</v>
      </c>
      <c r="CP1075">
        <v>17300.2357142857</v>
      </c>
      <c r="CQ1075">
        <v>48.875</v>
      </c>
      <c r="CR1075">
        <v>50.61375</v>
      </c>
      <c r="CS1075">
        <v>48.812</v>
      </c>
      <c r="CT1075">
        <v>48.75</v>
      </c>
      <c r="CU1075">
        <v>47.82775</v>
      </c>
      <c r="CV1075">
        <v>1960.0175</v>
      </c>
      <c r="CW1075">
        <v>39.99</v>
      </c>
      <c r="CX1075">
        <v>0</v>
      </c>
      <c r="CY1075">
        <v>1657135473.1</v>
      </c>
      <c r="CZ1075">
        <v>0</v>
      </c>
      <c r="DA1075">
        <v>0</v>
      </c>
      <c r="DB1075" t="s">
        <v>356</v>
      </c>
      <c r="DC1075">
        <v>1656081770.5</v>
      </c>
      <c r="DD1075">
        <v>1655399214.6</v>
      </c>
      <c r="DE1075">
        <v>0</v>
      </c>
      <c r="DF1075">
        <v>0.134</v>
      </c>
      <c r="DG1075">
        <v>-0.06</v>
      </c>
      <c r="DH1075">
        <v>9.331</v>
      </c>
      <c r="DI1075">
        <v>0.511</v>
      </c>
      <c r="DJ1075">
        <v>421</v>
      </c>
      <c r="DK1075">
        <v>25</v>
      </c>
      <c r="DL1075">
        <v>1.93</v>
      </c>
      <c r="DM1075">
        <v>0.15</v>
      </c>
      <c r="DN1075">
        <v>-4.73415505</v>
      </c>
      <c r="DO1075">
        <v>60.3951412232646</v>
      </c>
      <c r="DP1075">
        <v>5.88624617252004</v>
      </c>
      <c r="DQ1075">
        <v>0</v>
      </c>
      <c r="DR1075">
        <v>4.1045455</v>
      </c>
      <c r="DS1075">
        <v>-0.0641599249531099</v>
      </c>
      <c r="DT1075">
        <v>0.0316586567110798</v>
      </c>
      <c r="DU1075">
        <v>1</v>
      </c>
      <c r="DV1075">
        <v>1</v>
      </c>
      <c r="DW1075">
        <v>2</v>
      </c>
      <c r="DX1075" t="s">
        <v>357</v>
      </c>
      <c r="DY1075">
        <v>2.96312</v>
      </c>
      <c r="DZ1075">
        <v>2.70895</v>
      </c>
      <c r="EA1075">
        <v>0.0658414</v>
      </c>
      <c r="EB1075">
        <v>0.0667384</v>
      </c>
      <c r="EC1075">
        <v>0.0936705</v>
      </c>
      <c r="ED1075">
        <v>0.0839109</v>
      </c>
      <c r="EE1075">
        <v>35922.6</v>
      </c>
      <c r="EF1075">
        <v>39186.6</v>
      </c>
      <c r="EG1075">
        <v>34903.7</v>
      </c>
      <c r="EH1075">
        <v>38141.4</v>
      </c>
      <c r="EI1075">
        <v>44979</v>
      </c>
      <c r="EJ1075">
        <v>50499.9</v>
      </c>
      <c r="EK1075">
        <v>54693.1</v>
      </c>
      <c r="EL1075">
        <v>61224.5</v>
      </c>
      <c r="EM1075">
        <v>1.8558</v>
      </c>
      <c r="EN1075">
        <v>2.0042</v>
      </c>
      <c r="EO1075">
        <v>-0.0207126</v>
      </c>
      <c r="EP1075">
        <v>0</v>
      </c>
      <c r="EQ1075">
        <v>30.8792</v>
      </c>
      <c r="ER1075">
        <v>999.9</v>
      </c>
      <c r="ES1075">
        <v>32.517</v>
      </c>
      <c r="ET1075">
        <v>40.415</v>
      </c>
      <c r="EU1075">
        <v>33.3683</v>
      </c>
      <c r="EV1075">
        <v>55.4636</v>
      </c>
      <c r="EW1075">
        <v>35.1522</v>
      </c>
      <c r="EX1075">
        <v>2</v>
      </c>
      <c r="EY1075">
        <v>0.781098</v>
      </c>
      <c r="EZ1075">
        <v>9.28105</v>
      </c>
      <c r="FA1075">
        <v>19.9235</v>
      </c>
      <c r="FB1075">
        <v>5.19692</v>
      </c>
      <c r="FC1075">
        <v>12.0159</v>
      </c>
      <c r="FD1075">
        <v>4.9752</v>
      </c>
      <c r="FE1075">
        <v>3.2948</v>
      </c>
      <c r="FF1075">
        <v>9999</v>
      </c>
      <c r="FG1075">
        <v>9999</v>
      </c>
      <c r="FH1075">
        <v>9999</v>
      </c>
      <c r="FI1075">
        <v>554.9</v>
      </c>
      <c r="FJ1075">
        <v>1.8631</v>
      </c>
      <c r="FK1075">
        <v>1.8678</v>
      </c>
      <c r="FL1075">
        <v>1.86752</v>
      </c>
      <c r="FM1075">
        <v>1.86874</v>
      </c>
      <c r="FN1075">
        <v>1.86951</v>
      </c>
      <c r="FO1075">
        <v>1.86554</v>
      </c>
      <c r="FP1075">
        <v>1.86661</v>
      </c>
      <c r="FQ1075">
        <v>1.86798</v>
      </c>
      <c r="FR1075">
        <v>5</v>
      </c>
      <c r="FS1075">
        <v>0</v>
      </c>
      <c r="FT1075">
        <v>0</v>
      </c>
      <c r="FU1075">
        <v>0</v>
      </c>
      <c r="FV1075" t="s">
        <v>358</v>
      </c>
      <c r="FW1075" t="s">
        <v>359</v>
      </c>
      <c r="FX1075" t="s">
        <v>360</v>
      </c>
      <c r="FY1075" t="s">
        <v>360</v>
      </c>
      <c r="FZ1075" t="s">
        <v>360</v>
      </c>
      <c r="GA1075" t="s">
        <v>360</v>
      </c>
      <c r="GB1075">
        <v>0</v>
      </c>
      <c r="GC1075">
        <v>100</v>
      </c>
      <c r="GD1075">
        <v>100</v>
      </c>
      <c r="GE1075">
        <v>8.667</v>
      </c>
      <c r="GF1075">
        <v>0.1932</v>
      </c>
      <c r="GG1075">
        <v>5.21543574155078</v>
      </c>
      <c r="GH1075">
        <v>0.0100486214095962</v>
      </c>
      <c r="GI1075">
        <v>-1.74255938316833e-06</v>
      </c>
      <c r="GJ1075">
        <v>3.40457676646056e-10</v>
      </c>
      <c r="GK1075">
        <v>0.193157098174064</v>
      </c>
      <c r="GL1075">
        <v>0</v>
      </c>
      <c r="GM1075">
        <v>0</v>
      </c>
      <c r="GN1075">
        <v>0</v>
      </c>
      <c r="GO1075">
        <v>-4</v>
      </c>
      <c r="GP1075">
        <v>2214</v>
      </c>
      <c r="GQ1075">
        <v>1</v>
      </c>
      <c r="GR1075">
        <v>18</v>
      </c>
      <c r="GS1075">
        <v>17562</v>
      </c>
      <c r="GT1075">
        <v>28938</v>
      </c>
      <c r="GU1075">
        <v>1.20361</v>
      </c>
      <c r="GV1075">
        <v>2.66602</v>
      </c>
      <c r="GW1075">
        <v>2.24854</v>
      </c>
      <c r="GX1075">
        <v>2.71973</v>
      </c>
      <c r="GY1075">
        <v>1.99585</v>
      </c>
      <c r="GZ1075">
        <v>2.3645</v>
      </c>
      <c r="HA1075">
        <v>42.5637</v>
      </c>
      <c r="HB1075">
        <v>13.1339</v>
      </c>
      <c r="HC1075">
        <v>18</v>
      </c>
      <c r="HD1075">
        <v>492.731</v>
      </c>
      <c r="HE1075">
        <v>595.962</v>
      </c>
      <c r="HF1075">
        <v>19.7459</v>
      </c>
      <c r="HG1075">
        <v>36.6554</v>
      </c>
      <c r="HH1075">
        <v>30.0009</v>
      </c>
      <c r="HI1075">
        <v>36.229</v>
      </c>
      <c r="HJ1075">
        <v>36.0956</v>
      </c>
      <c r="HK1075">
        <v>24.1265</v>
      </c>
      <c r="HL1075">
        <v>24.0201</v>
      </c>
      <c r="HM1075">
        <v>0</v>
      </c>
      <c r="HN1075">
        <v>18.4969</v>
      </c>
      <c r="HO1075">
        <v>352.433</v>
      </c>
      <c r="HP1075">
        <v>24.0144</v>
      </c>
      <c r="HQ1075">
        <v>101.361</v>
      </c>
      <c r="HR1075">
        <v>101.879</v>
      </c>
    </row>
    <row r="1076" spans="1:226">
      <c r="A1076">
        <v>1060</v>
      </c>
      <c r="B1076">
        <v>1657135498</v>
      </c>
      <c r="C1076">
        <v>15465.4000000954</v>
      </c>
      <c r="D1076" t="s">
        <v>2488</v>
      </c>
      <c r="E1076" t="s">
        <v>2489</v>
      </c>
      <c r="F1076">
        <v>5</v>
      </c>
      <c r="G1076" t="s">
        <v>2479</v>
      </c>
      <c r="H1076" t="s">
        <v>354</v>
      </c>
      <c r="I1076">
        <v>1657135490.5</v>
      </c>
      <c r="J1076">
        <f>(K1076)/1000</f>
        <v>0</v>
      </c>
      <c r="K1076">
        <f>IF(BF1076, AN1076, AH1076)</f>
        <v>0</v>
      </c>
      <c r="L1076">
        <f>IF(BF1076, AI1076, AG1076)</f>
        <v>0</v>
      </c>
      <c r="M1076">
        <f>BH1076 - IF(AU1076&gt;1, L1076*BB1076*100.0/(AW1076*BV1076), 0)</f>
        <v>0</v>
      </c>
      <c r="N1076">
        <f>((T1076-J1076/2)*M1076-L1076)/(T1076+J1076/2)</f>
        <v>0</v>
      </c>
      <c r="O1076">
        <f>N1076*(BO1076+BP1076)/1000.0</f>
        <v>0</v>
      </c>
      <c r="P1076">
        <f>(BH1076 - IF(AU1076&gt;1, L1076*BB1076*100.0/(AW1076*BV1076), 0))*(BO1076+BP1076)/1000.0</f>
        <v>0</v>
      </c>
      <c r="Q1076">
        <f>2.0/((1/S1076-1/R1076)+SIGN(S1076)*SQRT((1/S1076-1/R1076)*(1/S1076-1/R1076) + 4*BC1076/((BC1076+1)*(BC1076+1))*(2*1/S1076*1/R1076-1/R1076*1/R1076)))</f>
        <v>0</v>
      </c>
      <c r="R1076">
        <f>IF(LEFT(BD1076,1)&lt;&gt;"0",IF(LEFT(BD1076,1)="1",3.0,BE1076),$D$5+$E$5*(BV1076*BO1076/($K$5*1000))+$F$5*(BV1076*BO1076/($K$5*1000))*MAX(MIN(BB1076,$J$5),$I$5)*MAX(MIN(BB1076,$J$5),$I$5)+$G$5*MAX(MIN(BB1076,$J$5),$I$5)*(BV1076*BO1076/($K$5*1000))+$H$5*(BV1076*BO1076/($K$5*1000))*(BV1076*BO1076/($K$5*1000)))</f>
        <v>0</v>
      </c>
      <c r="S1076">
        <f>J1076*(1000-(1000*0.61365*exp(17.502*W1076/(240.97+W1076))/(BO1076+BP1076)+BJ1076)/2)/(1000*0.61365*exp(17.502*W1076/(240.97+W1076))/(BO1076+BP1076)-BJ1076)</f>
        <v>0</v>
      </c>
      <c r="T1076">
        <f>1/((BC1076+1)/(Q1076/1.6)+1/(R1076/1.37)) + BC1076/((BC1076+1)/(Q1076/1.6) + BC1076/(R1076/1.37))</f>
        <v>0</v>
      </c>
      <c r="U1076">
        <f>(AX1076*BA1076)</f>
        <v>0</v>
      </c>
      <c r="V1076">
        <f>(BQ1076+(U1076+2*0.95*5.67E-8*(((BQ1076+$B$7)+273)^4-(BQ1076+273)^4)-44100*J1076)/(1.84*29.3*R1076+8*0.95*5.67E-8*(BQ1076+273)^3))</f>
        <v>0</v>
      </c>
      <c r="W1076">
        <f>($C$7*BR1076+$D$7*BS1076+$E$7*V1076)</f>
        <v>0</v>
      </c>
      <c r="X1076">
        <f>0.61365*exp(17.502*W1076/(240.97+W1076))</f>
        <v>0</v>
      </c>
      <c r="Y1076">
        <f>(Z1076/AA1076*100)</f>
        <v>0</v>
      </c>
      <c r="Z1076">
        <f>BJ1076*(BO1076+BP1076)/1000</f>
        <v>0</v>
      </c>
      <c r="AA1076">
        <f>0.61365*exp(17.502*BQ1076/(240.97+BQ1076))</f>
        <v>0</v>
      </c>
      <c r="AB1076">
        <f>(X1076-BJ1076*(BO1076+BP1076)/1000)</f>
        <v>0</v>
      </c>
      <c r="AC1076">
        <f>(-J1076*44100)</f>
        <v>0</v>
      </c>
      <c r="AD1076">
        <f>2*29.3*R1076*0.92*(BQ1076-W1076)</f>
        <v>0</v>
      </c>
      <c r="AE1076">
        <f>2*0.95*5.67E-8*(((BQ1076+$B$7)+273)^4-(W1076+273)^4)</f>
        <v>0</v>
      </c>
      <c r="AF1076">
        <f>U1076+AE1076+AC1076+AD1076</f>
        <v>0</v>
      </c>
      <c r="AG1076">
        <f>BN1076*AU1076*(BI1076-BH1076*(1000-AU1076*BK1076)/(1000-AU1076*BJ1076))/(100*BB1076)</f>
        <v>0</v>
      </c>
      <c r="AH1076">
        <f>1000*BN1076*AU1076*(BJ1076-BK1076)/(100*BB1076*(1000-AU1076*BJ1076))</f>
        <v>0</v>
      </c>
      <c r="AI1076">
        <f>(AJ1076 - AK1076 - BO1076*1E3/(8.314*(BQ1076+273.15)) * AM1076/BN1076 * AL1076) * BN1076/(100*BB1076) * (1000 - BK1076)/1000</f>
        <v>0</v>
      </c>
      <c r="AJ1076">
        <v>373.007645640525</v>
      </c>
      <c r="AK1076">
        <v>370.761060606061</v>
      </c>
      <c r="AL1076">
        <v>-3.04274925216956</v>
      </c>
      <c r="AM1076">
        <v>66.8941230967262</v>
      </c>
      <c r="AN1076">
        <f>(AP1076 - AO1076 + BO1076*1E3/(8.314*(BQ1076+273.15)) * AR1076/BN1076 * AQ1076) * BN1076/(100*BB1076) * 1000/(1000 - AP1076)</f>
        <v>0</v>
      </c>
      <c r="AO1076">
        <v>23.9674744255002</v>
      </c>
      <c r="AP1076">
        <v>28.0627309090909</v>
      </c>
      <c r="AQ1076">
        <v>0.000828743396272807</v>
      </c>
      <c r="AR1076">
        <v>77.4702957526066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MAX(0,($B$13+$C$13*BV1076)/(1+$D$13*BV1076)*BO1076/(BQ1076+273)*$E$13)</f>
        <v>0</v>
      </c>
      <c r="AX1076">
        <f>$B$11*BW1076+$C$11*BX1076+$F$11*CI1076*(1-CL1076)</f>
        <v>0</v>
      </c>
      <c r="AY1076">
        <f>AX1076*AZ1076</f>
        <v>0</v>
      </c>
      <c r="AZ1076">
        <f>($B$11*$D$9+$C$11*$D$9+$F$11*((CV1076+CN1076)/MAX(CV1076+CN1076+CW1076, 0.1)*$I$9+CW1076/MAX(CV1076+CN1076+CW1076, 0.1)*$J$9))/($B$11+$C$11+$F$11)</f>
        <v>0</v>
      </c>
      <c r="BA1076">
        <f>($B$11*$K$9+$C$11*$K$9+$F$11*((CV1076+CN1076)/MAX(CV1076+CN1076+CW1076, 0.1)*$P$9+CW1076/MAX(CV1076+CN1076+CW1076, 0.1)*$Q$9))/($B$11+$C$11+$F$11)</f>
        <v>0</v>
      </c>
      <c r="BB1076">
        <v>6</v>
      </c>
      <c r="BC1076">
        <v>0.5</v>
      </c>
      <c r="BD1076" t="s">
        <v>355</v>
      </c>
      <c r="BE1076">
        <v>2</v>
      </c>
      <c r="BF1076" t="b">
        <v>1</v>
      </c>
      <c r="BG1076">
        <v>1657135490.5</v>
      </c>
      <c r="BH1076">
        <v>379.785296296296</v>
      </c>
      <c r="BI1076">
        <v>378.02562962963</v>
      </c>
      <c r="BJ1076">
        <v>28.0325703703704</v>
      </c>
      <c r="BK1076">
        <v>23.9367777777778</v>
      </c>
      <c r="BL1076">
        <v>371.063962962963</v>
      </c>
      <c r="BM1076">
        <v>27.8394074074074</v>
      </c>
      <c r="BN1076">
        <v>500.01237037037</v>
      </c>
      <c r="BO1076">
        <v>73.8696333333333</v>
      </c>
      <c r="BP1076">
        <v>0.054581362962963</v>
      </c>
      <c r="BQ1076">
        <v>29.6454666666667</v>
      </c>
      <c r="BR1076">
        <v>30.5320518518519</v>
      </c>
      <c r="BS1076">
        <v>999.9</v>
      </c>
      <c r="BT1076">
        <v>0</v>
      </c>
      <c r="BU1076">
        <v>0</v>
      </c>
      <c r="BV1076">
        <v>10010</v>
      </c>
      <c r="BW1076">
        <v>0</v>
      </c>
      <c r="BX1076">
        <v>2111.02</v>
      </c>
      <c r="BY1076">
        <v>1.75962233333333</v>
      </c>
      <c r="BZ1076">
        <v>390.738481481481</v>
      </c>
      <c r="CA1076">
        <v>387.296</v>
      </c>
      <c r="CB1076">
        <v>4.09578666666667</v>
      </c>
      <c r="CC1076">
        <v>378.02562962963</v>
      </c>
      <c r="CD1076">
        <v>23.9367777777778</v>
      </c>
      <c r="CE1076">
        <v>2.07075407407407</v>
      </c>
      <c r="CF1076">
        <v>1.76820074074074</v>
      </c>
      <c r="CG1076">
        <v>17.9959777777778</v>
      </c>
      <c r="CH1076">
        <v>15.5084703703704</v>
      </c>
      <c r="CI1076">
        <v>2000.00518518519</v>
      </c>
      <c r="CJ1076">
        <v>0.980005333333333</v>
      </c>
      <c r="CK1076">
        <v>0.0199946222222222</v>
      </c>
      <c r="CL1076">
        <v>0</v>
      </c>
      <c r="CM1076">
        <v>2.23561111111111</v>
      </c>
      <c r="CN1076">
        <v>0</v>
      </c>
      <c r="CO1076">
        <v>5850.63851851852</v>
      </c>
      <c r="CP1076">
        <v>17300.2148148148</v>
      </c>
      <c r="CQ1076">
        <v>48.875</v>
      </c>
      <c r="CR1076">
        <v>50.6203333333333</v>
      </c>
      <c r="CS1076">
        <v>48.8283333333333</v>
      </c>
      <c r="CT1076">
        <v>48.7453333333333</v>
      </c>
      <c r="CU1076">
        <v>47.8493333333333</v>
      </c>
      <c r="CV1076">
        <v>1960.01518518519</v>
      </c>
      <c r="CW1076">
        <v>39.99</v>
      </c>
      <c r="CX1076">
        <v>0</v>
      </c>
      <c r="CY1076">
        <v>1657135478.5</v>
      </c>
      <c r="CZ1076">
        <v>0</v>
      </c>
      <c r="DA1076">
        <v>0</v>
      </c>
      <c r="DB1076" t="s">
        <v>356</v>
      </c>
      <c r="DC1076">
        <v>1656081770.5</v>
      </c>
      <c r="DD1076">
        <v>1655399214.6</v>
      </c>
      <c r="DE1076">
        <v>0</v>
      </c>
      <c r="DF1076">
        <v>0.134</v>
      </c>
      <c r="DG1076">
        <v>-0.06</v>
      </c>
      <c r="DH1076">
        <v>9.331</v>
      </c>
      <c r="DI1076">
        <v>0.511</v>
      </c>
      <c r="DJ1076">
        <v>421</v>
      </c>
      <c r="DK1076">
        <v>25</v>
      </c>
      <c r="DL1076">
        <v>1.93</v>
      </c>
      <c r="DM1076">
        <v>0.15</v>
      </c>
      <c r="DN1076">
        <v>-1.20270355</v>
      </c>
      <c r="DO1076">
        <v>46.589400945591</v>
      </c>
      <c r="DP1076">
        <v>4.60329786782473</v>
      </c>
      <c r="DQ1076">
        <v>0</v>
      </c>
      <c r="DR1076">
        <v>4.09142625</v>
      </c>
      <c r="DS1076">
        <v>0.0447675422138722</v>
      </c>
      <c r="DT1076">
        <v>0.0246686151503789</v>
      </c>
      <c r="DU1076">
        <v>1</v>
      </c>
      <c r="DV1076">
        <v>1</v>
      </c>
      <c r="DW1076">
        <v>2</v>
      </c>
      <c r="DX1076" t="s">
        <v>357</v>
      </c>
      <c r="DY1076">
        <v>2.96426</v>
      </c>
      <c r="DZ1076">
        <v>2.70884</v>
      </c>
      <c r="EA1076">
        <v>0.0637177</v>
      </c>
      <c r="EB1076">
        <v>0.0644226</v>
      </c>
      <c r="EC1076">
        <v>0.0937266</v>
      </c>
      <c r="ED1076">
        <v>0.0840402</v>
      </c>
      <c r="EE1076">
        <v>36004.1</v>
      </c>
      <c r="EF1076">
        <v>39282.6</v>
      </c>
      <c r="EG1076">
        <v>34903.7</v>
      </c>
      <c r="EH1076">
        <v>38140.2</v>
      </c>
      <c r="EI1076">
        <v>44976.4</v>
      </c>
      <c r="EJ1076">
        <v>50491.1</v>
      </c>
      <c r="EK1076">
        <v>54693.3</v>
      </c>
      <c r="EL1076">
        <v>61222.5</v>
      </c>
      <c r="EM1076">
        <v>1.8564</v>
      </c>
      <c r="EN1076">
        <v>2.0036</v>
      </c>
      <c r="EO1076">
        <v>-0.0223517</v>
      </c>
      <c r="EP1076">
        <v>0</v>
      </c>
      <c r="EQ1076">
        <v>30.8873</v>
      </c>
      <c r="ER1076">
        <v>999.9</v>
      </c>
      <c r="ES1076">
        <v>32.487</v>
      </c>
      <c r="ET1076">
        <v>40.405</v>
      </c>
      <c r="EU1076">
        <v>33.3162</v>
      </c>
      <c r="EV1076">
        <v>55.2636</v>
      </c>
      <c r="EW1076">
        <v>35.1562</v>
      </c>
      <c r="EX1076">
        <v>2</v>
      </c>
      <c r="EY1076">
        <v>0.781463</v>
      </c>
      <c r="EZ1076">
        <v>9.28105</v>
      </c>
      <c r="FA1076">
        <v>19.9231</v>
      </c>
      <c r="FB1076">
        <v>5.19453</v>
      </c>
      <c r="FC1076">
        <v>12.0159</v>
      </c>
      <c r="FD1076">
        <v>4.9748</v>
      </c>
      <c r="FE1076">
        <v>3.2942</v>
      </c>
      <c r="FF1076">
        <v>9999</v>
      </c>
      <c r="FG1076">
        <v>9999</v>
      </c>
      <c r="FH1076">
        <v>9999</v>
      </c>
      <c r="FI1076">
        <v>554.9</v>
      </c>
      <c r="FJ1076">
        <v>1.8631</v>
      </c>
      <c r="FK1076">
        <v>1.86783</v>
      </c>
      <c r="FL1076">
        <v>1.86749</v>
      </c>
      <c r="FM1076">
        <v>1.86874</v>
      </c>
      <c r="FN1076">
        <v>1.86951</v>
      </c>
      <c r="FO1076">
        <v>1.86554</v>
      </c>
      <c r="FP1076">
        <v>1.86661</v>
      </c>
      <c r="FQ1076">
        <v>1.86798</v>
      </c>
      <c r="FR1076">
        <v>5</v>
      </c>
      <c r="FS1076">
        <v>0</v>
      </c>
      <c r="FT1076">
        <v>0</v>
      </c>
      <c r="FU1076">
        <v>0</v>
      </c>
      <c r="FV1076" t="s">
        <v>358</v>
      </c>
      <c r="FW1076" t="s">
        <v>359</v>
      </c>
      <c r="FX1076" t="s">
        <v>360</v>
      </c>
      <c r="FY1076" t="s">
        <v>360</v>
      </c>
      <c r="FZ1076" t="s">
        <v>360</v>
      </c>
      <c r="GA1076" t="s">
        <v>360</v>
      </c>
      <c r="GB1076">
        <v>0</v>
      </c>
      <c r="GC1076">
        <v>100</v>
      </c>
      <c r="GD1076">
        <v>100</v>
      </c>
      <c r="GE1076">
        <v>8.536</v>
      </c>
      <c r="GF1076">
        <v>0.1931</v>
      </c>
      <c r="GG1076">
        <v>5.21543574155078</v>
      </c>
      <c r="GH1076">
        <v>0.0100486214095962</v>
      </c>
      <c r="GI1076">
        <v>-1.74255938316833e-06</v>
      </c>
      <c r="GJ1076">
        <v>3.40457676646056e-10</v>
      </c>
      <c r="GK1076">
        <v>0.193157098174064</v>
      </c>
      <c r="GL1076">
        <v>0</v>
      </c>
      <c r="GM1076">
        <v>0</v>
      </c>
      <c r="GN1076">
        <v>0</v>
      </c>
      <c r="GO1076">
        <v>-4</v>
      </c>
      <c r="GP1076">
        <v>2214</v>
      </c>
      <c r="GQ1076">
        <v>1</v>
      </c>
      <c r="GR1076">
        <v>18</v>
      </c>
      <c r="GS1076">
        <v>17562.1</v>
      </c>
      <c r="GT1076">
        <v>28938.1</v>
      </c>
      <c r="GU1076">
        <v>1.16089</v>
      </c>
      <c r="GV1076">
        <v>2.66846</v>
      </c>
      <c r="GW1076">
        <v>2.24854</v>
      </c>
      <c r="GX1076">
        <v>2.71973</v>
      </c>
      <c r="GY1076">
        <v>1.99585</v>
      </c>
      <c r="GZ1076">
        <v>2.37915</v>
      </c>
      <c r="HA1076">
        <v>42.5637</v>
      </c>
      <c r="HB1076">
        <v>13.1164</v>
      </c>
      <c r="HC1076">
        <v>18</v>
      </c>
      <c r="HD1076">
        <v>493.218</v>
      </c>
      <c r="HE1076">
        <v>595.599</v>
      </c>
      <c r="HF1076">
        <v>19.7583</v>
      </c>
      <c r="HG1076">
        <v>36.6656</v>
      </c>
      <c r="HH1076">
        <v>30.0007</v>
      </c>
      <c r="HI1076">
        <v>36.2391</v>
      </c>
      <c r="HJ1076">
        <v>36.1069</v>
      </c>
      <c r="HK1076">
        <v>23.2531</v>
      </c>
      <c r="HL1076">
        <v>24.0201</v>
      </c>
      <c r="HM1076">
        <v>0</v>
      </c>
      <c r="HN1076">
        <v>18.5025</v>
      </c>
      <c r="HO1076">
        <v>332.116</v>
      </c>
      <c r="HP1076">
        <v>24.0166</v>
      </c>
      <c r="HQ1076">
        <v>101.361</v>
      </c>
      <c r="HR1076">
        <v>101.876</v>
      </c>
    </row>
    <row r="1077" spans="1:226">
      <c r="A1077">
        <v>1061</v>
      </c>
      <c r="B1077">
        <v>1657135503</v>
      </c>
      <c r="C1077">
        <v>15470.4000000954</v>
      </c>
      <c r="D1077" t="s">
        <v>2490</v>
      </c>
      <c r="E1077" t="s">
        <v>2491</v>
      </c>
      <c r="F1077">
        <v>5</v>
      </c>
      <c r="G1077" t="s">
        <v>2479</v>
      </c>
      <c r="H1077" t="s">
        <v>354</v>
      </c>
      <c r="I1077">
        <v>1657135495.21429</v>
      </c>
      <c r="J1077">
        <f>(K1077)/1000</f>
        <v>0</v>
      </c>
      <c r="K1077">
        <f>IF(BF1077, AN1077, AH1077)</f>
        <v>0</v>
      </c>
      <c r="L1077">
        <f>IF(BF1077, AI1077, AG1077)</f>
        <v>0</v>
      </c>
      <c r="M1077">
        <f>BH1077 - IF(AU1077&gt;1, L1077*BB1077*100.0/(AW1077*BV1077), 0)</f>
        <v>0</v>
      </c>
      <c r="N1077">
        <f>((T1077-J1077/2)*M1077-L1077)/(T1077+J1077/2)</f>
        <v>0</v>
      </c>
      <c r="O1077">
        <f>N1077*(BO1077+BP1077)/1000.0</f>
        <v>0</v>
      </c>
      <c r="P1077">
        <f>(BH1077 - IF(AU1077&gt;1, L1077*BB1077*100.0/(AW1077*BV1077), 0))*(BO1077+BP1077)/1000.0</f>
        <v>0</v>
      </c>
      <c r="Q1077">
        <f>2.0/((1/S1077-1/R1077)+SIGN(S1077)*SQRT((1/S1077-1/R1077)*(1/S1077-1/R1077) + 4*BC1077/((BC1077+1)*(BC1077+1))*(2*1/S1077*1/R1077-1/R1077*1/R1077)))</f>
        <v>0</v>
      </c>
      <c r="R1077">
        <f>IF(LEFT(BD1077,1)&lt;&gt;"0",IF(LEFT(BD1077,1)="1",3.0,BE1077),$D$5+$E$5*(BV1077*BO1077/($K$5*1000))+$F$5*(BV1077*BO1077/($K$5*1000))*MAX(MIN(BB1077,$J$5),$I$5)*MAX(MIN(BB1077,$J$5),$I$5)+$G$5*MAX(MIN(BB1077,$J$5),$I$5)*(BV1077*BO1077/($K$5*1000))+$H$5*(BV1077*BO1077/($K$5*1000))*(BV1077*BO1077/($K$5*1000)))</f>
        <v>0</v>
      </c>
      <c r="S1077">
        <f>J1077*(1000-(1000*0.61365*exp(17.502*W1077/(240.97+W1077))/(BO1077+BP1077)+BJ1077)/2)/(1000*0.61365*exp(17.502*W1077/(240.97+W1077))/(BO1077+BP1077)-BJ1077)</f>
        <v>0</v>
      </c>
      <c r="T1077">
        <f>1/((BC1077+1)/(Q1077/1.6)+1/(R1077/1.37)) + BC1077/((BC1077+1)/(Q1077/1.6) + BC1077/(R1077/1.37))</f>
        <v>0</v>
      </c>
      <c r="U1077">
        <f>(AX1077*BA1077)</f>
        <v>0</v>
      </c>
      <c r="V1077">
        <f>(BQ1077+(U1077+2*0.95*5.67E-8*(((BQ1077+$B$7)+273)^4-(BQ1077+273)^4)-44100*J1077)/(1.84*29.3*R1077+8*0.95*5.67E-8*(BQ1077+273)^3))</f>
        <v>0</v>
      </c>
      <c r="W1077">
        <f>($C$7*BR1077+$D$7*BS1077+$E$7*V1077)</f>
        <v>0</v>
      </c>
      <c r="X1077">
        <f>0.61365*exp(17.502*W1077/(240.97+W1077))</f>
        <v>0</v>
      </c>
      <c r="Y1077">
        <f>(Z1077/AA1077*100)</f>
        <v>0</v>
      </c>
      <c r="Z1077">
        <f>BJ1077*(BO1077+BP1077)/1000</f>
        <v>0</v>
      </c>
      <c r="AA1077">
        <f>0.61365*exp(17.502*BQ1077/(240.97+BQ1077))</f>
        <v>0</v>
      </c>
      <c r="AB1077">
        <f>(X1077-BJ1077*(BO1077+BP1077)/1000)</f>
        <v>0</v>
      </c>
      <c r="AC1077">
        <f>(-J1077*44100)</f>
        <v>0</v>
      </c>
      <c r="AD1077">
        <f>2*29.3*R1077*0.92*(BQ1077-W1077)</f>
        <v>0</v>
      </c>
      <c r="AE1077">
        <f>2*0.95*5.67E-8*(((BQ1077+$B$7)+273)^4-(W1077+273)^4)</f>
        <v>0</v>
      </c>
      <c r="AF1077">
        <f>U1077+AE1077+AC1077+AD1077</f>
        <v>0</v>
      </c>
      <c r="AG1077">
        <f>BN1077*AU1077*(BI1077-BH1077*(1000-AU1077*BK1077)/(1000-AU1077*BJ1077))/(100*BB1077)</f>
        <v>0</v>
      </c>
      <c r="AH1077">
        <f>1000*BN1077*AU1077*(BJ1077-BK1077)/(100*BB1077*(1000-AU1077*BJ1077))</f>
        <v>0</v>
      </c>
      <c r="AI1077">
        <f>(AJ1077 - AK1077 - BO1077*1E3/(8.314*(BQ1077+273.15)) * AM1077/BN1077 * AL1077) * BN1077/(100*BB1077) * (1000 - BK1077)/1000</f>
        <v>0</v>
      </c>
      <c r="AJ1077">
        <v>357.009780463802</v>
      </c>
      <c r="AK1077">
        <v>355.374654545454</v>
      </c>
      <c r="AL1077">
        <v>-3.09848817460748</v>
      </c>
      <c r="AM1077">
        <v>66.8941230967262</v>
      </c>
      <c r="AN1077">
        <f>(AP1077 - AO1077 + BO1077*1E3/(8.314*(BQ1077+273.15)) * AR1077/BN1077 * AQ1077) * BN1077/(100*BB1077) * 1000/(1000 - AP1077)</f>
        <v>0</v>
      </c>
      <c r="AO1077">
        <v>23.9818667694345</v>
      </c>
      <c r="AP1077">
        <v>28.0782187878788</v>
      </c>
      <c r="AQ1077">
        <v>0.00154258976812864</v>
      </c>
      <c r="AR1077">
        <v>77.4702957526066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MAX(0,($B$13+$C$13*BV1077)/(1+$D$13*BV1077)*BO1077/(BQ1077+273)*$E$13)</f>
        <v>0</v>
      </c>
      <c r="AX1077">
        <f>$B$11*BW1077+$C$11*BX1077+$F$11*CI1077*(1-CL1077)</f>
        <v>0</v>
      </c>
      <c r="AY1077">
        <f>AX1077*AZ1077</f>
        <v>0</v>
      </c>
      <c r="AZ1077">
        <f>($B$11*$D$9+$C$11*$D$9+$F$11*((CV1077+CN1077)/MAX(CV1077+CN1077+CW1077, 0.1)*$I$9+CW1077/MAX(CV1077+CN1077+CW1077, 0.1)*$J$9))/($B$11+$C$11+$F$11)</f>
        <v>0</v>
      </c>
      <c r="BA1077">
        <f>($B$11*$K$9+$C$11*$K$9+$F$11*((CV1077+CN1077)/MAX(CV1077+CN1077+CW1077, 0.1)*$P$9+CW1077/MAX(CV1077+CN1077+CW1077, 0.1)*$Q$9))/($B$11+$C$11+$F$11)</f>
        <v>0</v>
      </c>
      <c r="BB1077">
        <v>6</v>
      </c>
      <c r="BC1077">
        <v>0.5</v>
      </c>
      <c r="BD1077" t="s">
        <v>355</v>
      </c>
      <c r="BE1077">
        <v>2</v>
      </c>
      <c r="BF1077" t="b">
        <v>1</v>
      </c>
      <c r="BG1077">
        <v>1657135495.21429</v>
      </c>
      <c r="BH1077">
        <v>366.840678571429</v>
      </c>
      <c r="BI1077">
        <v>363.206642857143</v>
      </c>
      <c r="BJ1077">
        <v>28.0512642857143</v>
      </c>
      <c r="BK1077">
        <v>23.9569785714286</v>
      </c>
      <c r="BL1077">
        <v>358.233678571429</v>
      </c>
      <c r="BM1077">
        <v>27.8581071428571</v>
      </c>
      <c r="BN1077">
        <v>500.022142857143</v>
      </c>
      <c r="BO1077">
        <v>73.8695714285714</v>
      </c>
      <c r="BP1077">
        <v>0.054696525</v>
      </c>
      <c r="BQ1077">
        <v>29.658225</v>
      </c>
      <c r="BR1077">
        <v>30.5340821428571</v>
      </c>
      <c r="BS1077">
        <v>999.9</v>
      </c>
      <c r="BT1077">
        <v>0</v>
      </c>
      <c r="BU1077">
        <v>0</v>
      </c>
      <c r="BV1077">
        <v>10006.6071428571</v>
      </c>
      <c r="BW1077">
        <v>0</v>
      </c>
      <c r="BX1077">
        <v>2112.69</v>
      </c>
      <c r="BY1077">
        <v>3.63395432142857</v>
      </c>
      <c r="BZ1077">
        <v>377.427714285714</v>
      </c>
      <c r="CA1077">
        <v>372.121285714286</v>
      </c>
      <c r="CB1077">
        <v>4.09428214285714</v>
      </c>
      <c r="CC1077">
        <v>363.206642857143</v>
      </c>
      <c r="CD1077">
        <v>23.9569785714286</v>
      </c>
      <c r="CE1077">
        <v>2.07213357142857</v>
      </c>
      <c r="CF1077">
        <v>1.76969142857143</v>
      </c>
      <c r="CG1077">
        <v>18.0065785714286</v>
      </c>
      <c r="CH1077">
        <v>15.5216142857143</v>
      </c>
      <c r="CI1077">
        <v>1999.97428571429</v>
      </c>
      <c r="CJ1077">
        <v>0.980005285714286</v>
      </c>
      <c r="CK1077">
        <v>0.0199946714285714</v>
      </c>
      <c r="CL1077">
        <v>0</v>
      </c>
      <c r="CM1077">
        <v>2.26874285714286</v>
      </c>
      <c r="CN1077">
        <v>0</v>
      </c>
      <c r="CO1077">
        <v>5845.04035714286</v>
      </c>
      <c r="CP1077">
        <v>17299.9464285714</v>
      </c>
      <c r="CQ1077">
        <v>48.875</v>
      </c>
      <c r="CR1077">
        <v>50.625</v>
      </c>
      <c r="CS1077">
        <v>48.848</v>
      </c>
      <c r="CT1077">
        <v>48.741</v>
      </c>
      <c r="CU1077">
        <v>47.86375</v>
      </c>
      <c r="CV1077">
        <v>1959.98428571429</v>
      </c>
      <c r="CW1077">
        <v>39.99</v>
      </c>
      <c r="CX1077">
        <v>0</v>
      </c>
      <c r="CY1077">
        <v>1657135483.3</v>
      </c>
      <c r="CZ1077">
        <v>0</v>
      </c>
      <c r="DA1077">
        <v>0</v>
      </c>
      <c r="DB1077" t="s">
        <v>356</v>
      </c>
      <c r="DC1077">
        <v>1656081770.5</v>
      </c>
      <c r="DD1077">
        <v>1655399214.6</v>
      </c>
      <c r="DE1077">
        <v>0</v>
      </c>
      <c r="DF1077">
        <v>0.134</v>
      </c>
      <c r="DG1077">
        <v>-0.06</v>
      </c>
      <c r="DH1077">
        <v>9.331</v>
      </c>
      <c r="DI1077">
        <v>0.511</v>
      </c>
      <c r="DJ1077">
        <v>421</v>
      </c>
      <c r="DK1077">
        <v>25</v>
      </c>
      <c r="DL1077">
        <v>1.93</v>
      </c>
      <c r="DM1077">
        <v>0.15</v>
      </c>
      <c r="DN1077">
        <v>1.9700017</v>
      </c>
      <c r="DO1077">
        <v>27.5145351669794</v>
      </c>
      <c r="DP1077">
        <v>2.76357566274146</v>
      </c>
      <c r="DQ1077">
        <v>0</v>
      </c>
      <c r="DR1077">
        <v>4.09385575</v>
      </c>
      <c r="DS1077">
        <v>-0.0274621013133236</v>
      </c>
      <c r="DT1077">
        <v>0.0164058116055714</v>
      </c>
      <c r="DU1077">
        <v>1</v>
      </c>
      <c r="DV1077">
        <v>1</v>
      </c>
      <c r="DW1077">
        <v>2</v>
      </c>
      <c r="DX1077" t="s">
        <v>357</v>
      </c>
      <c r="DY1077">
        <v>2.96388</v>
      </c>
      <c r="DZ1077">
        <v>2.70883</v>
      </c>
      <c r="EA1077">
        <v>0.0615367</v>
      </c>
      <c r="EB1077">
        <v>0.062141</v>
      </c>
      <c r="EC1077">
        <v>0.0937604</v>
      </c>
      <c r="ED1077">
        <v>0.0840569</v>
      </c>
      <c r="EE1077">
        <v>36087.4</v>
      </c>
      <c r="EF1077">
        <v>39377.7</v>
      </c>
      <c r="EG1077">
        <v>34903.2</v>
      </c>
      <c r="EH1077">
        <v>38139.6</v>
      </c>
      <c r="EI1077">
        <v>44974.1</v>
      </c>
      <c r="EJ1077">
        <v>50489.6</v>
      </c>
      <c r="EK1077">
        <v>54692.6</v>
      </c>
      <c r="EL1077">
        <v>61221.9</v>
      </c>
      <c r="EM1077">
        <v>1.8562</v>
      </c>
      <c r="EN1077">
        <v>2.0036</v>
      </c>
      <c r="EO1077">
        <v>-0.0207126</v>
      </c>
      <c r="EP1077">
        <v>0</v>
      </c>
      <c r="EQ1077">
        <v>30.89</v>
      </c>
      <c r="ER1077">
        <v>999.9</v>
      </c>
      <c r="ES1077">
        <v>32.487</v>
      </c>
      <c r="ET1077">
        <v>40.415</v>
      </c>
      <c r="EU1077">
        <v>33.3367</v>
      </c>
      <c r="EV1077">
        <v>55.4536</v>
      </c>
      <c r="EW1077">
        <v>35.1002</v>
      </c>
      <c r="EX1077">
        <v>2</v>
      </c>
      <c r="EY1077">
        <v>0.782398</v>
      </c>
      <c r="EZ1077">
        <v>9.28105</v>
      </c>
      <c r="FA1077">
        <v>19.9229</v>
      </c>
      <c r="FB1077">
        <v>5.19573</v>
      </c>
      <c r="FC1077">
        <v>12.0159</v>
      </c>
      <c r="FD1077">
        <v>4.9752</v>
      </c>
      <c r="FE1077">
        <v>3.2944</v>
      </c>
      <c r="FF1077">
        <v>9999</v>
      </c>
      <c r="FG1077">
        <v>9999</v>
      </c>
      <c r="FH1077">
        <v>9999</v>
      </c>
      <c r="FI1077">
        <v>554.9</v>
      </c>
      <c r="FJ1077">
        <v>1.8631</v>
      </c>
      <c r="FK1077">
        <v>1.86783</v>
      </c>
      <c r="FL1077">
        <v>1.86752</v>
      </c>
      <c r="FM1077">
        <v>1.86874</v>
      </c>
      <c r="FN1077">
        <v>1.86951</v>
      </c>
      <c r="FO1077">
        <v>1.86554</v>
      </c>
      <c r="FP1077">
        <v>1.86661</v>
      </c>
      <c r="FQ1077">
        <v>1.86798</v>
      </c>
      <c r="FR1077">
        <v>5</v>
      </c>
      <c r="FS1077">
        <v>0</v>
      </c>
      <c r="FT1077">
        <v>0</v>
      </c>
      <c r="FU1077">
        <v>0</v>
      </c>
      <c r="FV1077" t="s">
        <v>358</v>
      </c>
      <c r="FW1077" t="s">
        <v>359</v>
      </c>
      <c r="FX1077" t="s">
        <v>360</v>
      </c>
      <c r="FY1077" t="s">
        <v>360</v>
      </c>
      <c r="FZ1077" t="s">
        <v>360</v>
      </c>
      <c r="GA1077" t="s">
        <v>360</v>
      </c>
      <c r="GB1077">
        <v>0</v>
      </c>
      <c r="GC1077">
        <v>100</v>
      </c>
      <c r="GD1077">
        <v>100</v>
      </c>
      <c r="GE1077">
        <v>8.403</v>
      </c>
      <c r="GF1077">
        <v>0.1932</v>
      </c>
      <c r="GG1077">
        <v>5.21543574155078</v>
      </c>
      <c r="GH1077">
        <v>0.0100486214095962</v>
      </c>
      <c r="GI1077">
        <v>-1.74255938316833e-06</v>
      </c>
      <c r="GJ1077">
        <v>3.40457676646056e-10</v>
      </c>
      <c r="GK1077">
        <v>0.193157098174064</v>
      </c>
      <c r="GL1077">
        <v>0</v>
      </c>
      <c r="GM1077">
        <v>0</v>
      </c>
      <c r="GN1077">
        <v>0</v>
      </c>
      <c r="GO1077">
        <v>-4</v>
      </c>
      <c r="GP1077">
        <v>2214</v>
      </c>
      <c r="GQ1077">
        <v>1</v>
      </c>
      <c r="GR1077">
        <v>18</v>
      </c>
      <c r="GS1077">
        <v>17562.2</v>
      </c>
      <c r="GT1077">
        <v>28938.1</v>
      </c>
      <c r="GU1077">
        <v>1.11816</v>
      </c>
      <c r="GV1077">
        <v>2.67212</v>
      </c>
      <c r="GW1077">
        <v>2.24854</v>
      </c>
      <c r="GX1077">
        <v>2.71973</v>
      </c>
      <c r="GY1077">
        <v>1.99585</v>
      </c>
      <c r="GZ1077">
        <v>2.35352</v>
      </c>
      <c r="HA1077">
        <v>42.5637</v>
      </c>
      <c r="HB1077">
        <v>13.1076</v>
      </c>
      <c r="HC1077">
        <v>18</v>
      </c>
      <c r="HD1077">
        <v>493.151</v>
      </c>
      <c r="HE1077">
        <v>595.672</v>
      </c>
      <c r="HF1077">
        <v>19.7715</v>
      </c>
      <c r="HG1077">
        <v>36.676</v>
      </c>
      <c r="HH1077">
        <v>30.0007</v>
      </c>
      <c r="HI1077">
        <v>36.2492</v>
      </c>
      <c r="HJ1077">
        <v>36.1155</v>
      </c>
      <c r="HK1077">
        <v>22.4076</v>
      </c>
      <c r="HL1077">
        <v>24.0201</v>
      </c>
      <c r="HM1077">
        <v>0</v>
      </c>
      <c r="HN1077">
        <v>18.5187</v>
      </c>
      <c r="HO1077">
        <v>318.645</v>
      </c>
      <c r="HP1077">
        <v>24.1369</v>
      </c>
      <c r="HQ1077">
        <v>101.36</v>
      </c>
      <c r="HR1077">
        <v>101.875</v>
      </c>
    </row>
    <row r="1078" spans="1:226">
      <c r="A1078">
        <v>1062</v>
      </c>
      <c r="B1078">
        <v>1657135508</v>
      </c>
      <c r="C1078">
        <v>15475.4000000954</v>
      </c>
      <c r="D1078" t="s">
        <v>2492</v>
      </c>
      <c r="E1078" t="s">
        <v>2493</v>
      </c>
      <c r="F1078">
        <v>5</v>
      </c>
      <c r="G1078" t="s">
        <v>2479</v>
      </c>
      <c r="H1078" t="s">
        <v>354</v>
      </c>
      <c r="I1078">
        <v>1657135500.5</v>
      </c>
      <c r="J1078">
        <f>(K1078)/1000</f>
        <v>0</v>
      </c>
      <c r="K1078">
        <f>IF(BF1078, AN1078, AH1078)</f>
        <v>0</v>
      </c>
      <c r="L1078">
        <f>IF(BF1078, AI1078, AG1078)</f>
        <v>0</v>
      </c>
      <c r="M1078">
        <f>BH1078 - IF(AU1078&gt;1, L1078*BB1078*100.0/(AW1078*BV1078), 0)</f>
        <v>0</v>
      </c>
      <c r="N1078">
        <f>((T1078-J1078/2)*M1078-L1078)/(T1078+J1078/2)</f>
        <v>0</v>
      </c>
      <c r="O1078">
        <f>N1078*(BO1078+BP1078)/1000.0</f>
        <v>0</v>
      </c>
      <c r="P1078">
        <f>(BH1078 - IF(AU1078&gt;1, L1078*BB1078*100.0/(AW1078*BV1078), 0))*(BO1078+BP1078)/1000.0</f>
        <v>0</v>
      </c>
      <c r="Q1078">
        <f>2.0/((1/S1078-1/R1078)+SIGN(S1078)*SQRT((1/S1078-1/R1078)*(1/S1078-1/R1078) + 4*BC1078/((BC1078+1)*(BC1078+1))*(2*1/S1078*1/R1078-1/R1078*1/R1078)))</f>
        <v>0</v>
      </c>
      <c r="R1078">
        <f>IF(LEFT(BD1078,1)&lt;&gt;"0",IF(LEFT(BD1078,1)="1",3.0,BE1078),$D$5+$E$5*(BV1078*BO1078/($K$5*1000))+$F$5*(BV1078*BO1078/($K$5*1000))*MAX(MIN(BB1078,$J$5),$I$5)*MAX(MIN(BB1078,$J$5),$I$5)+$G$5*MAX(MIN(BB1078,$J$5),$I$5)*(BV1078*BO1078/($K$5*1000))+$H$5*(BV1078*BO1078/($K$5*1000))*(BV1078*BO1078/($K$5*1000)))</f>
        <v>0</v>
      </c>
      <c r="S1078">
        <f>J1078*(1000-(1000*0.61365*exp(17.502*W1078/(240.97+W1078))/(BO1078+BP1078)+BJ1078)/2)/(1000*0.61365*exp(17.502*W1078/(240.97+W1078))/(BO1078+BP1078)-BJ1078)</f>
        <v>0</v>
      </c>
      <c r="T1078">
        <f>1/((BC1078+1)/(Q1078/1.6)+1/(R1078/1.37)) + BC1078/((BC1078+1)/(Q1078/1.6) + BC1078/(R1078/1.37))</f>
        <v>0</v>
      </c>
      <c r="U1078">
        <f>(AX1078*BA1078)</f>
        <v>0</v>
      </c>
      <c r="V1078">
        <f>(BQ1078+(U1078+2*0.95*5.67E-8*(((BQ1078+$B$7)+273)^4-(BQ1078+273)^4)-44100*J1078)/(1.84*29.3*R1078+8*0.95*5.67E-8*(BQ1078+273)^3))</f>
        <v>0</v>
      </c>
      <c r="W1078">
        <f>($C$7*BR1078+$D$7*BS1078+$E$7*V1078)</f>
        <v>0</v>
      </c>
      <c r="X1078">
        <f>0.61365*exp(17.502*W1078/(240.97+W1078))</f>
        <v>0</v>
      </c>
      <c r="Y1078">
        <f>(Z1078/AA1078*100)</f>
        <v>0</v>
      </c>
      <c r="Z1078">
        <f>BJ1078*(BO1078+BP1078)/1000</f>
        <v>0</v>
      </c>
      <c r="AA1078">
        <f>0.61365*exp(17.502*BQ1078/(240.97+BQ1078))</f>
        <v>0</v>
      </c>
      <c r="AB1078">
        <f>(X1078-BJ1078*(BO1078+BP1078)/1000)</f>
        <v>0</v>
      </c>
      <c r="AC1078">
        <f>(-J1078*44100)</f>
        <v>0</v>
      </c>
      <c r="AD1078">
        <f>2*29.3*R1078*0.92*(BQ1078-W1078)</f>
        <v>0</v>
      </c>
      <c r="AE1078">
        <f>2*0.95*5.67E-8*(((BQ1078+$B$7)+273)^4-(W1078+273)^4)</f>
        <v>0</v>
      </c>
      <c r="AF1078">
        <f>U1078+AE1078+AC1078+AD1078</f>
        <v>0</v>
      </c>
      <c r="AG1078">
        <f>BN1078*AU1078*(BI1078-BH1078*(1000-AU1078*BK1078)/(1000-AU1078*BJ1078))/(100*BB1078)</f>
        <v>0</v>
      </c>
      <c r="AH1078">
        <f>1000*BN1078*AU1078*(BJ1078-BK1078)/(100*BB1078*(1000-AU1078*BJ1078))</f>
        <v>0</v>
      </c>
      <c r="AI1078">
        <f>(AJ1078 - AK1078 - BO1078*1E3/(8.314*(BQ1078+273.15)) * AM1078/BN1078 * AL1078) * BN1078/(100*BB1078) * (1000 - BK1078)/1000</f>
        <v>0</v>
      </c>
      <c r="AJ1078">
        <v>341.111810385228</v>
      </c>
      <c r="AK1078">
        <v>339.915981818182</v>
      </c>
      <c r="AL1078">
        <v>-3.06609464547023</v>
      </c>
      <c r="AM1078">
        <v>66.8941230967262</v>
      </c>
      <c r="AN1078">
        <f>(AP1078 - AO1078 + BO1078*1E3/(8.314*(BQ1078+273.15)) * AR1078/BN1078 * AQ1078) * BN1078/(100*BB1078) * 1000/(1000 - AP1078)</f>
        <v>0</v>
      </c>
      <c r="AO1078">
        <v>23.9942469603878</v>
      </c>
      <c r="AP1078">
        <v>28.0966345454545</v>
      </c>
      <c r="AQ1078">
        <v>0.00159160066514296</v>
      </c>
      <c r="AR1078">
        <v>77.4702957526066</v>
      </c>
      <c r="AS1078">
        <v>0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MAX(0,($B$13+$C$13*BV1078)/(1+$D$13*BV1078)*BO1078/(BQ1078+273)*$E$13)</f>
        <v>0</v>
      </c>
      <c r="AX1078">
        <f>$B$11*BW1078+$C$11*BX1078+$F$11*CI1078*(1-CL1078)</f>
        <v>0</v>
      </c>
      <c r="AY1078">
        <f>AX1078*AZ1078</f>
        <v>0</v>
      </c>
      <c r="AZ1078">
        <f>($B$11*$D$9+$C$11*$D$9+$F$11*((CV1078+CN1078)/MAX(CV1078+CN1078+CW1078, 0.1)*$I$9+CW1078/MAX(CV1078+CN1078+CW1078, 0.1)*$J$9))/($B$11+$C$11+$F$11)</f>
        <v>0</v>
      </c>
      <c r="BA1078">
        <f>($B$11*$K$9+$C$11*$K$9+$F$11*((CV1078+CN1078)/MAX(CV1078+CN1078+CW1078, 0.1)*$P$9+CW1078/MAX(CV1078+CN1078+CW1078, 0.1)*$Q$9))/($B$11+$C$11+$F$11)</f>
        <v>0</v>
      </c>
      <c r="BB1078">
        <v>6</v>
      </c>
      <c r="BC1078">
        <v>0.5</v>
      </c>
      <c r="BD1078" t="s">
        <v>355</v>
      </c>
      <c r="BE1078">
        <v>2</v>
      </c>
      <c r="BF1078" t="b">
        <v>1</v>
      </c>
      <c r="BG1078">
        <v>1657135500.5</v>
      </c>
      <c r="BH1078">
        <v>351.346259259259</v>
      </c>
      <c r="BI1078">
        <v>346.449222222222</v>
      </c>
      <c r="BJ1078">
        <v>28.0712740740741</v>
      </c>
      <c r="BK1078">
        <v>23.998662962963</v>
      </c>
      <c r="BL1078">
        <v>342.876703703704</v>
      </c>
      <c r="BM1078">
        <v>27.8781185185185</v>
      </c>
      <c r="BN1078">
        <v>499.988481481482</v>
      </c>
      <c r="BO1078">
        <v>73.8692185185185</v>
      </c>
      <c r="BP1078">
        <v>0.0546843222222222</v>
      </c>
      <c r="BQ1078">
        <v>29.6739888888889</v>
      </c>
      <c r="BR1078">
        <v>30.5399666666667</v>
      </c>
      <c r="BS1078">
        <v>999.9</v>
      </c>
      <c r="BT1078">
        <v>0</v>
      </c>
      <c r="BU1078">
        <v>0</v>
      </c>
      <c r="BV1078">
        <v>10006.8518518519</v>
      </c>
      <c r="BW1078">
        <v>0</v>
      </c>
      <c r="BX1078">
        <v>2114.34962962963</v>
      </c>
      <c r="BY1078">
        <v>4.89695888888889</v>
      </c>
      <c r="BZ1078">
        <v>361.49362962963</v>
      </c>
      <c r="CA1078">
        <v>354.967703703704</v>
      </c>
      <c r="CB1078">
        <v>4.07261740740741</v>
      </c>
      <c r="CC1078">
        <v>346.449222222222</v>
      </c>
      <c r="CD1078">
        <v>23.998662962963</v>
      </c>
      <c r="CE1078">
        <v>2.07360148148148</v>
      </c>
      <c r="CF1078">
        <v>1.77276111111111</v>
      </c>
      <c r="CG1078">
        <v>18.017837037037</v>
      </c>
      <c r="CH1078">
        <v>15.5486407407407</v>
      </c>
      <c r="CI1078">
        <v>1999.97518518518</v>
      </c>
      <c r="CJ1078">
        <v>0.980005777777778</v>
      </c>
      <c r="CK1078">
        <v>0.019994162962963</v>
      </c>
      <c r="CL1078">
        <v>0</v>
      </c>
      <c r="CM1078">
        <v>2.26354444444444</v>
      </c>
      <c r="CN1078">
        <v>0</v>
      </c>
      <c r="CO1078">
        <v>5836.37814814815</v>
      </c>
      <c r="CP1078">
        <v>17299.962962963</v>
      </c>
      <c r="CQ1078">
        <v>48.8795925925926</v>
      </c>
      <c r="CR1078">
        <v>50.6341851851852</v>
      </c>
      <c r="CS1078">
        <v>48.8703333333333</v>
      </c>
      <c r="CT1078">
        <v>48.736</v>
      </c>
      <c r="CU1078">
        <v>47.875</v>
      </c>
      <c r="CV1078">
        <v>1959.98518518518</v>
      </c>
      <c r="CW1078">
        <v>39.99</v>
      </c>
      <c r="CX1078">
        <v>0</v>
      </c>
      <c r="CY1078">
        <v>1657135488.1</v>
      </c>
      <c r="CZ1078">
        <v>0</v>
      </c>
      <c r="DA1078">
        <v>0</v>
      </c>
      <c r="DB1078" t="s">
        <v>356</v>
      </c>
      <c r="DC1078">
        <v>1656081770.5</v>
      </c>
      <c r="DD1078">
        <v>1655399214.6</v>
      </c>
      <c r="DE1078">
        <v>0</v>
      </c>
      <c r="DF1078">
        <v>0.134</v>
      </c>
      <c r="DG1078">
        <v>-0.06</v>
      </c>
      <c r="DH1078">
        <v>9.331</v>
      </c>
      <c r="DI1078">
        <v>0.511</v>
      </c>
      <c r="DJ1078">
        <v>421</v>
      </c>
      <c r="DK1078">
        <v>25</v>
      </c>
      <c r="DL1078">
        <v>1.93</v>
      </c>
      <c r="DM1078">
        <v>0.15</v>
      </c>
      <c r="DN1078">
        <v>4.1373123</v>
      </c>
      <c r="DO1078">
        <v>13.9079755272045</v>
      </c>
      <c r="DP1078">
        <v>1.43296007110424</v>
      </c>
      <c r="DQ1078">
        <v>0</v>
      </c>
      <c r="DR1078">
        <v>4.0852955</v>
      </c>
      <c r="DS1078">
        <v>-0.216427091932468</v>
      </c>
      <c r="DT1078">
        <v>0.0329920152423279</v>
      </c>
      <c r="DU1078">
        <v>0</v>
      </c>
      <c r="DV1078">
        <v>0</v>
      </c>
      <c r="DW1078">
        <v>2</v>
      </c>
      <c r="DX1078" t="s">
        <v>367</v>
      </c>
      <c r="DY1078">
        <v>2.96262</v>
      </c>
      <c r="DZ1078">
        <v>2.70869</v>
      </c>
      <c r="EA1078">
        <v>0.0593106</v>
      </c>
      <c r="EB1078">
        <v>0.0596783</v>
      </c>
      <c r="EC1078">
        <v>0.0938215</v>
      </c>
      <c r="ED1078">
        <v>0.0843445</v>
      </c>
      <c r="EE1078">
        <v>36172.2</v>
      </c>
      <c r="EF1078">
        <v>39480.1</v>
      </c>
      <c r="EG1078">
        <v>34902.6</v>
      </c>
      <c r="EH1078">
        <v>38138.6</v>
      </c>
      <c r="EI1078">
        <v>44970.3</v>
      </c>
      <c r="EJ1078">
        <v>50472.7</v>
      </c>
      <c r="EK1078">
        <v>54691.7</v>
      </c>
      <c r="EL1078">
        <v>61220.7</v>
      </c>
      <c r="EM1078">
        <v>1.856</v>
      </c>
      <c r="EN1078">
        <v>2.0036</v>
      </c>
      <c r="EO1078">
        <v>-0.0202656</v>
      </c>
      <c r="EP1078">
        <v>0</v>
      </c>
      <c r="EQ1078">
        <v>30.8954</v>
      </c>
      <c r="ER1078">
        <v>999.9</v>
      </c>
      <c r="ES1078">
        <v>32.487</v>
      </c>
      <c r="ET1078">
        <v>40.415</v>
      </c>
      <c r="EU1078">
        <v>33.3333</v>
      </c>
      <c r="EV1078">
        <v>55.2536</v>
      </c>
      <c r="EW1078">
        <v>35.1763</v>
      </c>
      <c r="EX1078">
        <v>2</v>
      </c>
      <c r="EY1078">
        <v>0.783049</v>
      </c>
      <c r="EZ1078">
        <v>9.28105</v>
      </c>
      <c r="FA1078">
        <v>19.9226</v>
      </c>
      <c r="FB1078">
        <v>5.19573</v>
      </c>
      <c r="FC1078">
        <v>12.0159</v>
      </c>
      <c r="FD1078">
        <v>4.9756</v>
      </c>
      <c r="FE1078">
        <v>3.2944</v>
      </c>
      <c r="FF1078">
        <v>9999</v>
      </c>
      <c r="FG1078">
        <v>9999</v>
      </c>
      <c r="FH1078">
        <v>9999</v>
      </c>
      <c r="FI1078">
        <v>554.9</v>
      </c>
      <c r="FJ1078">
        <v>1.8631</v>
      </c>
      <c r="FK1078">
        <v>1.86783</v>
      </c>
      <c r="FL1078">
        <v>1.86752</v>
      </c>
      <c r="FM1078">
        <v>1.86874</v>
      </c>
      <c r="FN1078">
        <v>1.86951</v>
      </c>
      <c r="FO1078">
        <v>1.86554</v>
      </c>
      <c r="FP1078">
        <v>1.86661</v>
      </c>
      <c r="FQ1078">
        <v>1.86795</v>
      </c>
      <c r="FR1078">
        <v>5</v>
      </c>
      <c r="FS1078">
        <v>0</v>
      </c>
      <c r="FT1078">
        <v>0</v>
      </c>
      <c r="FU1078">
        <v>0</v>
      </c>
      <c r="FV1078" t="s">
        <v>358</v>
      </c>
      <c r="FW1078" t="s">
        <v>359</v>
      </c>
      <c r="FX1078" t="s">
        <v>360</v>
      </c>
      <c r="FY1078" t="s">
        <v>360</v>
      </c>
      <c r="FZ1078" t="s">
        <v>360</v>
      </c>
      <c r="GA1078" t="s">
        <v>360</v>
      </c>
      <c r="GB1078">
        <v>0</v>
      </c>
      <c r="GC1078">
        <v>100</v>
      </c>
      <c r="GD1078">
        <v>100</v>
      </c>
      <c r="GE1078">
        <v>8.269</v>
      </c>
      <c r="GF1078">
        <v>0.1932</v>
      </c>
      <c r="GG1078">
        <v>5.21543574155078</v>
      </c>
      <c r="GH1078">
        <v>0.0100486214095962</v>
      </c>
      <c r="GI1078">
        <v>-1.74255938316833e-06</v>
      </c>
      <c r="GJ1078">
        <v>3.40457676646056e-10</v>
      </c>
      <c r="GK1078">
        <v>0.193157098174064</v>
      </c>
      <c r="GL1078">
        <v>0</v>
      </c>
      <c r="GM1078">
        <v>0</v>
      </c>
      <c r="GN1078">
        <v>0</v>
      </c>
      <c r="GO1078">
        <v>-4</v>
      </c>
      <c r="GP1078">
        <v>2214</v>
      </c>
      <c r="GQ1078">
        <v>1</v>
      </c>
      <c r="GR1078">
        <v>18</v>
      </c>
      <c r="GS1078">
        <v>17562.3</v>
      </c>
      <c r="GT1078">
        <v>28938.2</v>
      </c>
      <c r="GU1078">
        <v>1.073</v>
      </c>
      <c r="GV1078">
        <v>2.67944</v>
      </c>
      <c r="GW1078">
        <v>2.24854</v>
      </c>
      <c r="GX1078">
        <v>2.71973</v>
      </c>
      <c r="GY1078">
        <v>1.99585</v>
      </c>
      <c r="GZ1078">
        <v>2.33887</v>
      </c>
      <c r="HA1078">
        <v>42.5637</v>
      </c>
      <c r="HB1078">
        <v>13.0988</v>
      </c>
      <c r="HC1078">
        <v>18</v>
      </c>
      <c r="HD1078">
        <v>493.089</v>
      </c>
      <c r="HE1078">
        <v>595.764</v>
      </c>
      <c r="HF1078">
        <v>19.7836</v>
      </c>
      <c r="HG1078">
        <v>36.6862</v>
      </c>
      <c r="HH1078">
        <v>30.0008</v>
      </c>
      <c r="HI1078">
        <v>36.2593</v>
      </c>
      <c r="HJ1078">
        <v>36.1255</v>
      </c>
      <c r="HK1078">
        <v>21.4941</v>
      </c>
      <c r="HL1078">
        <v>23.705</v>
      </c>
      <c r="HM1078">
        <v>0</v>
      </c>
      <c r="HN1078">
        <v>18.5288</v>
      </c>
      <c r="HO1078">
        <v>298.298</v>
      </c>
      <c r="HP1078">
        <v>24.1739</v>
      </c>
      <c r="HQ1078">
        <v>101.358</v>
      </c>
      <c r="HR1078">
        <v>101.872</v>
      </c>
    </row>
    <row r="1079" spans="1:226">
      <c r="A1079">
        <v>1063</v>
      </c>
      <c r="B1079">
        <v>1657135513</v>
      </c>
      <c r="C1079">
        <v>15480.4000000954</v>
      </c>
      <c r="D1079" t="s">
        <v>2494</v>
      </c>
      <c r="E1079" t="s">
        <v>2495</v>
      </c>
      <c r="F1079">
        <v>5</v>
      </c>
      <c r="G1079" t="s">
        <v>2479</v>
      </c>
      <c r="H1079" t="s">
        <v>354</v>
      </c>
      <c r="I1079">
        <v>1657135505.21429</v>
      </c>
      <c r="J1079">
        <f>(K1079)/1000</f>
        <v>0</v>
      </c>
      <c r="K1079">
        <f>IF(BF1079, AN1079, AH1079)</f>
        <v>0</v>
      </c>
      <c r="L1079">
        <f>IF(BF1079, AI1079, AG1079)</f>
        <v>0</v>
      </c>
      <c r="M1079">
        <f>BH1079 - IF(AU1079&gt;1, L1079*BB1079*100.0/(AW1079*BV1079), 0)</f>
        <v>0</v>
      </c>
      <c r="N1079">
        <f>((T1079-J1079/2)*M1079-L1079)/(T1079+J1079/2)</f>
        <v>0</v>
      </c>
      <c r="O1079">
        <f>N1079*(BO1079+BP1079)/1000.0</f>
        <v>0</v>
      </c>
      <c r="P1079">
        <f>(BH1079 - IF(AU1079&gt;1, L1079*BB1079*100.0/(AW1079*BV1079), 0))*(BO1079+BP1079)/1000.0</f>
        <v>0</v>
      </c>
      <c r="Q1079">
        <f>2.0/((1/S1079-1/R1079)+SIGN(S1079)*SQRT((1/S1079-1/R1079)*(1/S1079-1/R1079) + 4*BC1079/((BC1079+1)*(BC1079+1))*(2*1/S1079*1/R1079-1/R1079*1/R1079)))</f>
        <v>0</v>
      </c>
      <c r="R1079">
        <f>IF(LEFT(BD1079,1)&lt;&gt;"0",IF(LEFT(BD1079,1)="1",3.0,BE1079),$D$5+$E$5*(BV1079*BO1079/($K$5*1000))+$F$5*(BV1079*BO1079/($K$5*1000))*MAX(MIN(BB1079,$J$5),$I$5)*MAX(MIN(BB1079,$J$5),$I$5)+$G$5*MAX(MIN(BB1079,$J$5),$I$5)*(BV1079*BO1079/($K$5*1000))+$H$5*(BV1079*BO1079/($K$5*1000))*(BV1079*BO1079/($K$5*1000)))</f>
        <v>0</v>
      </c>
      <c r="S1079">
        <f>J1079*(1000-(1000*0.61365*exp(17.502*W1079/(240.97+W1079))/(BO1079+BP1079)+BJ1079)/2)/(1000*0.61365*exp(17.502*W1079/(240.97+W1079))/(BO1079+BP1079)-BJ1079)</f>
        <v>0</v>
      </c>
      <c r="T1079">
        <f>1/((BC1079+1)/(Q1079/1.6)+1/(R1079/1.37)) + BC1079/((BC1079+1)/(Q1079/1.6) + BC1079/(R1079/1.37))</f>
        <v>0</v>
      </c>
      <c r="U1079">
        <f>(AX1079*BA1079)</f>
        <v>0</v>
      </c>
      <c r="V1079">
        <f>(BQ1079+(U1079+2*0.95*5.67E-8*(((BQ1079+$B$7)+273)^4-(BQ1079+273)^4)-44100*J1079)/(1.84*29.3*R1079+8*0.95*5.67E-8*(BQ1079+273)^3))</f>
        <v>0</v>
      </c>
      <c r="W1079">
        <f>($C$7*BR1079+$D$7*BS1079+$E$7*V1079)</f>
        <v>0</v>
      </c>
      <c r="X1079">
        <f>0.61365*exp(17.502*W1079/(240.97+W1079))</f>
        <v>0</v>
      </c>
      <c r="Y1079">
        <f>(Z1079/AA1079*100)</f>
        <v>0</v>
      </c>
      <c r="Z1079">
        <f>BJ1079*(BO1079+BP1079)/1000</f>
        <v>0</v>
      </c>
      <c r="AA1079">
        <f>0.61365*exp(17.502*BQ1079/(240.97+BQ1079))</f>
        <v>0</v>
      </c>
      <c r="AB1079">
        <f>(X1079-BJ1079*(BO1079+BP1079)/1000)</f>
        <v>0</v>
      </c>
      <c r="AC1079">
        <f>(-J1079*44100)</f>
        <v>0</v>
      </c>
      <c r="AD1079">
        <f>2*29.3*R1079*0.92*(BQ1079-W1079)</f>
        <v>0</v>
      </c>
      <c r="AE1079">
        <f>2*0.95*5.67E-8*(((BQ1079+$B$7)+273)^4-(W1079+273)^4)</f>
        <v>0</v>
      </c>
      <c r="AF1079">
        <f>U1079+AE1079+AC1079+AD1079</f>
        <v>0</v>
      </c>
      <c r="AG1079">
        <f>BN1079*AU1079*(BI1079-BH1079*(1000-AU1079*BK1079)/(1000-AU1079*BJ1079))/(100*BB1079)</f>
        <v>0</v>
      </c>
      <c r="AH1079">
        <f>1000*BN1079*AU1079*(BJ1079-BK1079)/(100*BB1079*(1000-AU1079*BJ1079))</f>
        <v>0</v>
      </c>
      <c r="AI1079">
        <f>(AJ1079 - AK1079 - BO1079*1E3/(8.314*(BQ1079+273.15)) * AM1079/BN1079 * AL1079) * BN1079/(100*BB1079) * (1000 - BK1079)/1000</f>
        <v>0</v>
      </c>
      <c r="AJ1079">
        <v>323.803623120109</v>
      </c>
      <c r="AK1079">
        <v>323.803163636364</v>
      </c>
      <c r="AL1079">
        <v>-3.24336368648908</v>
      </c>
      <c r="AM1079">
        <v>66.8941230967262</v>
      </c>
      <c r="AN1079">
        <f>(AP1079 - AO1079 + BO1079*1E3/(8.314*(BQ1079+273.15)) * AR1079/BN1079 * AQ1079) * BN1079/(100*BB1079) * 1000/(1000 - AP1079)</f>
        <v>0</v>
      </c>
      <c r="AO1079">
        <v>24.1087224132078</v>
      </c>
      <c r="AP1079">
        <v>28.1516703030303</v>
      </c>
      <c r="AQ1079">
        <v>0.00881749630153926</v>
      </c>
      <c r="AR1079">
        <v>77.4702957526066</v>
      </c>
      <c r="AS1079">
        <v>0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MAX(0,($B$13+$C$13*BV1079)/(1+$D$13*BV1079)*BO1079/(BQ1079+273)*$E$13)</f>
        <v>0</v>
      </c>
      <c r="AX1079">
        <f>$B$11*BW1079+$C$11*BX1079+$F$11*CI1079*(1-CL1079)</f>
        <v>0</v>
      </c>
      <c r="AY1079">
        <f>AX1079*AZ1079</f>
        <v>0</v>
      </c>
      <c r="AZ1079">
        <f>($B$11*$D$9+$C$11*$D$9+$F$11*((CV1079+CN1079)/MAX(CV1079+CN1079+CW1079, 0.1)*$I$9+CW1079/MAX(CV1079+CN1079+CW1079, 0.1)*$J$9))/($B$11+$C$11+$F$11)</f>
        <v>0</v>
      </c>
      <c r="BA1079">
        <f>($B$11*$K$9+$C$11*$K$9+$F$11*((CV1079+CN1079)/MAX(CV1079+CN1079+CW1079, 0.1)*$P$9+CW1079/MAX(CV1079+CN1079+CW1079, 0.1)*$Q$9))/($B$11+$C$11+$F$11)</f>
        <v>0</v>
      </c>
      <c r="BB1079">
        <v>6</v>
      </c>
      <c r="BC1079">
        <v>0.5</v>
      </c>
      <c r="BD1079" t="s">
        <v>355</v>
      </c>
      <c r="BE1079">
        <v>2</v>
      </c>
      <c r="BF1079" t="b">
        <v>1</v>
      </c>
      <c r="BG1079">
        <v>1657135505.21429</v>
      </c>
      <c r="BH1079">
        <v>337.106785714286</v>
      </c>
      <c r="BI1079">
        <v>331.293321428571</v>
      </c>
      <c r="BJ1079">
        <v>28.0973821428571</v>
      </c>
      <c r="BK1079">
        <v>24.0416357142857</v>
      </c>
      <c r="BL1079">
        <v>328.764178571429</v>
      </c>
      <c r="BM1079">
        <v>27.9042214285714</v>
      </c>
      <c r="BN1079">
        <v>500.013535714286</v>
      </c>
      <c r="BO1079">
        <v>73.8696357142857</v>
      </c>
      <c r="BP1079">
        <v>0.0546271071428571</v>
      </c>
      <c r="BQ1079">
        <v>29.6898607142857</v>
      </c>
      <c r="BR1079">
        <v>30.5511642857143</v>
      </c>
      <c r="BS1079">
        <v>999.9</v>
      </c>
      <c r="BT1079">
        <v>0</v>
      </c>
      <c r="BU1079">
        <v>0</v>
      </c>
      <c r="BV1079">
        <v>9998.92857142857</v>
      </c>
      <c r="BW1079">
        <v>0</v>
      </c>
      <c r="BX1079">
        <v>2116.49428571429</v>
      </c>
      <c r="BY1079">
        <v>5.81339607142857</v>
      </c>
      <c r="BZ1079">
        <v>346.852</v>
      </c>
      <c r="CA1079">
        <v>339.453607142857</v>
      </c>
      <c r="CB1079">
        <v>4.0557425</v>
      </c>
      <c r="CC1079">
        <v>331.293321428571</v>
      </c>
      <c r="CD1079">
        <v>24.0416357142857</v>
      </c>
      <c r="CE1079">
        <v>2.0755425</v>
      </c>
      <c r="CF1079">
        <v>1.77594678571429</v>
      </c>
      <c r="CG1079">
        <v>18.0327142857143</v>
      </c>
      <c r="CH1079">
        <v>15.5766285714286</v>
      </c>
      <c r="CI1079">
        <v>1999.97214285714</v>
      </c>
      <c r="CJ1079">
        <v>0.980005821428571</v>
      </c>
      <c r="CK1079">
        <v>0.0199941178571429</v>
      </c>
      <c r="CL1079">
        <v>0</v>
      </c>
      <c r="CM1079">
        <v>2.30819285714286</v>
      </c>
      <c r="CN1079">
        <v>0</v>
      </c>
      <c r="CO1079">
        <v>5826.33857142857</v>
      </c>
      <c r="CP1079">
        <v>17299.9357142857</v>
      </c>
      <c r="CQ1079">
        <v>48.8905</v>
      </c>
      <c r="CR1079">
        <v>50.6471428571428</v>
      </c>
      <c r="CS1079">
        <v>48.875</v>
      </c>
      <c r="CT1079">
        <v>48.73875</v>
      </c>
      <c r="CU1079">
        <v>47.875</v>
      </c>
      <c r="CV1079">
        <v>1959.98214285714</v>
      </c>
      <c r="CW1079">
        <v>39.99</v>
      </c>
      <c r="CX1079">
        <v>0</v>
      </c>
      <c r="CY1079">
        <v>1657135493.5</v>
      </c>
      <c r="CZ1079">
        <v>0</v>
      </c>
      <c r="DA1079">
        <v>0</v>
      </c>
      <c r="DB1079" t="s">
        <v>356</v>
      </c>
      <c r="DC1079">
        <v>1656081770.5</v>
      </c>
      <c r="DD1079">
        <v>1655399214.6</v>
      </c>
      <c r="DE1079">
        <v>0</v>
      </c>
      <c r="DF1079">
        <v>0.134</v>
      </c>
      <c r="DG1079">
        <v>-0.06</v>
      </c>
      <c r="DH1079">
        <v>9.331</v>
      </c>
      <c r="DI1079">
        <v>0.511</v>
      </c>
      <c r="DJ1079">
        <v>421</v>
      </c>
      <c r="DK1079">
        <v>25</v>
      </c>
      <c r="DL1079">
        <v>1.93</v>
      </c>
      <c r="DM1079">
        <v>0.15</v>
      </c>
      <c r="DN1079">
        <v>5.16756625</v>
      </c>
      <c r="DO1079">
        <v>11.4842157973733</v>
      </c>
      <c r="DP1079">
        <v>1.15831479903929</v>
      </c>
      <c r="DQ1079">
        <v>0</v>
      </c>
      <c r="DR1079">
        <v>4.066154</v>
      </c>
      <c r="DS1079">
        <v>-0.292557073170735</v>
      </c>
      <c r="DT1079">
        <v>0.0390680499129404</v>
      </c>
      <c r="DU1079">
        <v>0</v>
      </c>
      <c r="DV1079">
        <v>0</v>
      </c>
      <c r="DW1079">
        <v>2</v>
      </c>
      <c r="DX1079" t="s">
        <v>367</v>
      </c>
      <c r="DY1079">
        <v>2.9638</v>
      </c>
      <c r="DZ1079">
        <v>2.70808</v>
      </c>
      <c r="EA1079">
        <v>0.0569274</v>
      </c>
      <c r="EB1079">
        <v>0.0571966</v>
      </c>
      <c r="EC1079">
        <v>0.0939284</v>
      </c>
      <c r="ED1079">
        <v>0.0843696</v>
      </c>
      <c r="EE1079">
        <v>36263.1</v>
      </c>
      <c r="EF1079">
        <v>39583.6</v>
      </c>
      <c r="EG1079">
        <v>34902.1</v>
      </c>
      <c r="EH1079">
        <v>38138.1</v>
      </c>
      <c r="EI1079">
        <v>44964.9</v>
      </c>
      <c r="EJ1079">
        <v>50470.4</v>
      </c>
      <c r="EK1079">
        <v>54691.6</v>
      </c>
      <c r="EL1079">
        <v>61219.7</v>
      </c>
      <c r="EM1079">
        <v>1.8558</v>
      </c>
      <c r="EN1079">
        <v>2.0032</v>
      </c>
      <c r="EO1079">
        <v>-0.0205636</v>
      </c>
      <c r="EP1079">
        <v>0</v>
      </c>
      <c r="EQ1079">
        <v>30.9008</v>
      </c>
      <c r="ER1079">
        <v>999.9</v>
      </c>
      <c r="ES1079">
        <v>32.487</v>
      </c>
      <c r="ET1079">
        <v>40.415</v>
      </c>
      <c r="EU1079">
        <v>33.334</v>
      </c>
      <c r="EV1079">
        <v>55.3236</v>
      </c>
      <c r="EW1079">
        <v>35.1002</v>
      </c>
      <c r="EX1079">
        <v>2</v>
      </c>
      <c r="EY1079">
        <v>0.784451</v>
      </c>
      <c r="EZ1079">
        <v>9.28105</v>
      </c>
      <c r="FA1079">
        <v>19.9227</v>
      </c>
      <c r="FB1079">
        <v>5.19453</v>
      </c>
      <c r="FC1079">
        <v>12.0159</v>
      </c>
      <c r="FD1079">
        <v>4.9752</v>
      </c>
      <c r="FE1079">
        <v>3.2946</v>
      </c>
      <c r="FF1079">
        <v>9999</v>
      </c>
      <c r="FG1079">
        <v>9999</v>
      </c>
      <c r="FH1079">
        <v>9999</v>
      </c>
      <c r="FI1079">
        <v>554.9</v>
      </c>
      <c r="FJ1079">
        <v>1.86313</v>
      </c>
      <c r="FK1079">
        <v>1.86777</v>
      </c>
      <c r="FL1079">
        <v>1.86749</v>
      </c>
      <c r="FM1079">
        <v>1.86874</v>
      </c>
      <c r="FN1079">
        <v>1.86951</v>
      </c>
      <c r="FO1079">
        <v>1.86554</v>
      </c>
      <c r="FP1079">
        <v>1.86661</v>
      </c>
      <c r="FQ1079">
        <v>1.86795</v>
      </c>
      <c r="FR1079">
        <v>5</v>
      </c>
      <c r="FS1079">
        <v>0</v>
      </c>
      <c r="FT1079">
        <v>0</v>
      </c>
      <c r="FU1079">
        <v>0</v>
      </c>
      <c r="FV1079" t="s">
        <v>358</v>
      </c>
      <c r="FW1079" t="s">
        <v>359</v>
      </c>
      <c r="FX1079" t="s">
        <v>360</v>
      </c>
      <c r="FY1079" t="s">
        <v>360</v>
      </c>
      <c r="FZ1079" t="s">
        <v>360</v>
      </c>
      <c r="GA1079" t="s">
        <v>360</v>
      </c>
      <c r="GB1079">
        <v>0</v>
      </c>
      <c r="GC1079">
        <v>100</v>
      </c>
      <c r="GD1079">
        <v>100</v>
      </c>
      <c r="GE1079">
        <v>8.128</v>
      </c>
      <c r="GF1079">
        <v>0.1931</v>
      </c>
      <c r="GG1079">
        <v>5.21543574155078</v>
      </c>
      <c r="GH1079">
        <v>0.0100486214095962</v>
      </c>
      <c r="GI1079">
        <v>-1.74255938316833e-06</v>
      </c>
      <c r="GJ1079">
        <v>3.40457676646056e-10</v>
      </c>
      <c r="GK1079">
        <v>0.193157098174064</v>
      </c>
      <c r="GL1079">
        <v>0</v>
      </c>
      <c r="GM1079">
        <v>0</v>
      </c>
      <c r="GN1079">
        <v>0</v>
      </c>
      <c r="GO1079">
        <v>-4</v>
      </c>
      <c r="GP1079">
        <v>2214</v>
      </c>
      <c r="GQ1079">
        <v>1</v>
      </c>
      <c r="GR1079">
        <v>18</v>
      </c>
      <c r="GS1079">
        <v>17562.4</v>
      </c>
      <c r="GT1079">
        <v>28938.3</v>
      </c>
      <c r="GU1079">
        <v>1.02783</v>
      </c>
      <c r="GV1079">
        <v>2.67578</v>
      </c>
      <c r="GW1079">
        <v>2.24854</v>
      </c>
      <c r="GX1079">
        <v>2.71973</v>
      </c>
      <c r="GY1079">
        <v>1.99585</v>
      </c>
      <c r="GZ1079">
        <v>2.34253</v>
      </c>
      <c r="HA1079">
        <v>42.5637</v>
      </c>
      <c r="HB1079">
        <v>13.1076</v>
      </c>
      <c r="HC1079">
        <v>18</v>
      </c>
      <c r="HD1079">
        <v>493.028</v>
      </c>
      <c r="HE1079">
        <v>595.559</v>
      </c>
      <c r="HF1079">
        <v>19.7956</v>
      </c>
      <c r="HG1079">
        <v>36.6966</v>
      </c>
      <c r="HH1079">
        <v>30.0011</v>
      </c>
      <c r="HI1079">
        <v>36.2694</v>
      </c>
      <c r="HJ1079">
        <v>36.1368</v>
      </c>
      <c r="HK1079">
        <v>20.6036</v>
      </c>
      <c r="HL1079">
        <v>23.705</v>
      </c>
      <c r="HM1079">
        <v>0</v>
      </c>
      <c r="HN1079">
        <v>18.5487</v>
      </c>
      <c r="HO1079">
        <v>284.87</v>
      </c>
      <c r="HP1079">
        <v>24.1761</v>
      </c>
      <c r="HQ1079">
        <v>101.358</v>
      </c>
      <c r="HR1079">
        <v>101.871</v>
      </c>
    </row>
    <row r="1080" spans="1:226">
      <c r="A1080">
        <v>1064</v>
      </c>
      <c r="B1080">
        <v>1657135518</v>
      </c>
      <c r="C1080">
        <v>15485.4000000954</v>
      </c>
      <c r="D1080" t="s">
        <v>2496</v>
      </c>
      <c r="E1080" t="s">
        <v>2497</v>
      </c>
      <c r="F1080">
        <v>5</v>
      </c>
      <c r="G1080" t="s">
        <v>2479</v>
      </c>
      <c r="H1080" t="s">
        <v>354</v>
      </c>
      <c r="I1080">
        <v>1657135510.5</v>
      </c>
      <c r="J1080">
        <f>(K1080)/1000</f>
        <v>0</v>
      </c>
      <c r="K1080">
        <f>IF(BF1080, AN1080, AH1080)</f>
        <v>0</v>
      </c>
      <c r="L1080">
        <f>IF(BF1080, AI1080, AG1080)</f>
        <v>0</v>
      </c>
      <c r="M1080">
        <f>BH1080 - IF(AU1080&gt;1, L1080*BB1080*100.0/(AW1080*BV1080), 0)</f>
        <v>0</v>
      </c>
      <c r="N1080">
        <f>((T1080-J1080/2)*M1080-L1080)/(T1080+J1080/2)</f>
        <v>0</v>
      </c>
      <c r="O1080">
        <f>N1080*(BO1080+BP1080)/1000.0</f>
        <v>0</v>
      </c>
      <c r="P1080">
        <f>(BH1080 - IF(AU1080&gt;1, L1080*BB1080*100.0/(AW1080*BV1080), 0))*(BO1080+BP1080)/1000.0</f>
        <v>0</v>
      </c>
      <c r="Q1080">
        <f>2.0/((1/S1080-1/R1080)+SIGN(S1080)*SQRT((1/S1080-1/R1080)*(1/S1080-1/R1080) + 4*BC1080/((BC1080+1)*(BC1080+1))*(2*1/S1080*1/R1080-1/R1080*1/R1080)))</f>
        <v>0</v>
      </c>
      <c r="R1080">
        <f>IF(LEFT(BD1080,1)&lt;&gt;"0",IF(LEFT(BD1080,1)="1",3.0,BE1080),$D$5+$E$5*(BV1080*BO1080/($K$5*1000))+$F$5*(BV1080*BO1080/($K$5*1000))*MAX(MIN(BB1080,$J$5),$I$5)*MAX(MIN(BB1080,$J$5),$I$5)+$G$5*MAX(MIN(BB1080,$J$5),$I$5)*(BV1080*BO1080/($K$5*1000))+$H$5*(BV1080*BO1080/($K$5*1000))*(BV1080*BO1080/($K$5*1000)))</f>
        <v>0</v>
      </c>
      <c r="S1080">
        <f>J1080*(1000-(1000*0.61365*exp(17.502*W1080/(240.97+W1080))/(BO1080+BP1080)+BJ1080)/2)/(1000*0.61365*exp(17.502*W1080/(240.97+W1080))/(BO1080+BP1080)-BJ1080)</f>
        <v>0</v>
      </c>
      <c r="T1080">
        <f>1/((BC1080+1)/(Q1080/1.6)+1/(R1080/1.37)) + BC1080/((BC1080+1)/(Q1080/1.6) + BC1080/(R1080/1.37))</f>
        <v>0</v>
      </c>
      <c r="U1080">
        <f>(AX1080*BA1080)</f>
        <v>0</v>
      </c>
      <c r="V1080">
        <f>(BQ1080+(U1080+2*0.95*5.67E-8*(((BQ1080+$B$7)+273)^4-(BQ1080+273)^4)-44100*J1080)/(1.84*29.3*R1080+8*0.95*5.67E-8*(BQ1080+273)^3))</f>
        <v>0</v>
      </c>
      <c r="W1080">
        <f>($C$7*BR1080+$D$7*BS1080+$E$7*V1080)</f>
        <v>0</v>
      </c>
      <c r="X1080">
        <f>0.61365*exp(17.502*W1080/(240.97+W1080))</f>
        <v>0</v>
      </c>
      <c r="Y1080">
        <f>(Z1080/AA1080*100)</f>
        <v>0</v>
      </c>
      <c r="Z1080">
        <f>BJ1080*(BO1080+BP1080)/1000</f>
        <v>0</v>
      </c>
      <c r="AA1080">
        <f>0.61365*exp(17.502*BQ1080/(240.97+BQ1080))</f>
        <v>0</v>
      </c>
      <c r="AB1080">
        <f>(X1080-BJ1080*(BO1080+BP1080)/1000)</f>
        <v>0</v>
      </c>
      <c r="AC1080">
        <f>(-J1080*44100)</f>
        <v>0</v>
      </c>
      <c r="AD1080">
        <f>2*29.3*R1080*0.92*(BQ1080-W1080)</f>
        <v>0</v>
      </c>
      <c r="AE1080">
        <f>2*0.95*5.67E-8*(((BQ1080+$B$7)+273)^4-(W1080+273)^4)</f>
        <v>0</v>
      </c>
      <c r="AF1080">
        <f>U1080+AE1080+AC1080+AD1080</f>
        <v>0</v>
      </c>
      <c r="AG1080">
        <f>BN1080*AU1080*(BI1080-BH1080*(1000-AU1080*BK1080)/(1000-AU1080*BJ1080))/(100*BB1080)</f>
        <v>0</v>
      </c>
      <c r="AH1080">
        <f>1000*BN1080*AU1080*(BJ1080-BK1080)/(100*BB1080*(1000-AU1080*BJ1080))</f>
        <v>0</v>
      </c>
      <c r="AI1080">
        <f>(AJ1080 - AK1080 - BO1080*1E3/(8.314*(BQ1080+273.15)) * AM1080/BN1080 * AL1080) * BN1080/(100*BB1080) * (1000 - BK1080)/1000</f>
        <v>0</v>
      </c>
      <c r="AJ1080">
        <v>307.352240827682</v>
      </c>
      <c r="AK1080">
        <v>307.765290909091</v>
      </c>
      <c r="AL1080">
        <v>-3.1871213218297</v>
      </c>
      <c r="AM1080">
        <v>66.8941230967262</v>
      </c>
      <c r="AN1080">
        <f>(AP1080 - AO1080 + BO1080*1E3/(8.314*(BQ1080+273.15)) * AR1080/BN1080 * AQ1080) * BN1080/(100*BB1080) * 1000/(1000 - AP1080)</f>
        <v>0</v>
      </c>
      <c r="AO1080">
        <v>24.1154430999762</v>
      </c>
      <c r="AP1080">
        <v>28.1790581818182</v>
      </c>
      <c r="AQ1080">
        <v>0.007958521515013</v>
      </c>
      <c r="AR1080">
        <v>77.4702957526066</v>
      </c>
      <c r="AS1080">
        <v>0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MAX(0,($B$13+$C$13*BV1080)/(1+$D$13*BV1080)*BO1080/(BQ1080+273)*$E$13)</f>
        <v>0</v>
      </c>
      <c r="AX1080">
        <f>$B$11*BW1080+$C$11*BX1080+$F$11*CI1080*(1-CL1080)</f>
        <v>0</v>
      </c>
      <c r="AY1080">
        <f>AX1080*AZ1080</f>
        <v>0</v>
      </c>
      <c r="AZ1080">
        <f>($B$11*$D$9+$C$11*$D$9+$F$11*((CV1080+CN1080)/MAX(CV1080+CN1080+CW1080, 0.1)*$I$9+CW1080/MAX(CV1080+CN1080+CW1080, 0.1)*$J$9))/($B$11+$C$11+$F$11)</f>
        <v>0</v>
      </c>
      <c r="BA1080">
        <f>($B$11*$K$9+$C$11*$K$9+$F$11*((CV1080+CN1080)/MAX(CV1080+CN1080+CW1080, 0.1)*$P$9+CW1080/MAX(CV1080+CN1080+CW1080, 0.1)*$Q$9))/($B$11+$C$11+$F$11)</f>
        <v>0</v>
      </c>
      <c r="BB1080">
        <v>6</v>
      </c>
      <c r="BC1080">
        <v>0.5</v>
      </c>
      <c r="BD1080" t="s">
        <v>355</v>
      </c>
      <c r="BE1080">
        <v>2</v>
      </c>
      <c r="BF1080" t="b">
        <v>1</v>
      </c>
      <c r="BG1080">
        <v>1657135510.5</v>
      </c>
      <c r="BH1080">
        <v>320.852962962963</v>
      </c>
      <c r="BI1080">
        <v>314.132111111111</v>
      </c>
      <c r="BJ1080">
        <v>28.1306555555555</v>
      </c>
      <c r="BK1080">
        <v>24.0886074074074</v>
      </c>
      <c r="BL1080">
        <v>312.655962962963</v>
      </c>
      <c r="BM1080">
        <v>27.9375</v>
      </c>
      <c r="BN1080">
        <v>500.006</v>
      </c>
      <c r="BO1080">
        <v>73.8700703703704</v>
      </c>
      <c r="BP1080">
        <v>0.0545043111111111</v>
      </c>
      <c r="BQ1080">
        <v>29.7083740740741</v>
      </c>
      <c r="BR1080">
        <v>30.5685740740741</v>
      </c>
      <c r="BS1080">
        <v>999.9</v>
      </c>
      <c r="BT1080">
        <v>0</v>
      </c>
      <c r="BU1080">
        <v>0</v>
      </c>
      <c r="BV1080">
        <v>9998.33333333333</v>
      </c>
      <c r="BW1080">
        <v>0</v>
      </c>
      <c r="BX1080">
        <v>2118.84481481482</v>
      </c>
      <c r="BY1080">
        <v>6.72080592592592</v>
      </c>
      <c r="BZ1080">
        <v>330.139555555556</v>
      </c>
      <c r="CA1080">
        <v>321.885481481481</v>
      </c>
      <c r="CB1080">
        <v>4.04205111111111</v>
      </c>
      <c r="CC1080">
        <v>314.132111111111</v>
      </c>
      <c r="CD1080">
        <v>24.0886074074074</v>
      </c>
      <c r="CE1080">
        <v>2.07801259259259</v>
      </c>
      <c r="CF1080">
        <v>1.77942703703704</v>
      </c>
      <c r="CG1080">
        <v>18.0516296296296</v>
      </c>
      <c r="CH1080">
        <v>15.6071962962963</v>
      </c>
      <c r="CI1080">
        <v>1999.98111111111</v>
      </c>
      <c r="CJ1080">
        <v>0.980006111111111</v>
      </c>
      <c r="CK1080">
        <v>0.0199938185185185</v>
      </c>
      <c r="CL1080">
        <v>0</v>
      </c>
      <c r="CM1080">
        <v>2.28564074074074</v>
      </c>
      <c r="CN1080">
        <v>0</v>
      </c>
      <c r="CO1080">
        <v>5814.72740740741</v>
      </c>
      <c r="CP1080">
        <v>17300.0037037037</v>
      </c>
      <c r="CQ1080">
        <v>48.9117407407407</v>
      </c>
      <c r="CR1080">
        <v>50.6686296296296</v>
      </c>
      <c r="CS1080">
        <v>48.8933703703704</v>
      </c>
      <c r="CT1080">
        <v>48.743</v>
      </c>
      <c r="CU1080">
        <v>47.8795925925926</v>
      </c>
      <c r="CV1080">
        <v>1959.99111111111</v>
      </c>
      <c r="CW1080">
        <v>39.99</v>
      </c>
      <c r="CX1080">
        <v>0</v>
      </c>
      <c r="CY1080">
        <v>1657135498.3</v>
      </c>
      <c r="CZ1080">
        <v>0</v>
      </c>
      <c r="DA1080">
        <v>0</v>
      </c>
      <c r="DB1080" t="s">
        <v>356</v>
      </c>
      <c r="DC1080">
        <v>1656081770.5</v>
      </c>
      <c r="DD1080">
        <v>1655399214.6</v>
      </c>
      <c r="DE1080">
        <v>0</v>
      </c>
      <c r="DF1080">
        <v>0.134</v>
      </c>
      <c r="DG1080">
        <v>-0.06</v>
      </c>
      <c r="DH1080">
        <v>9.331</v>
      </c>
      <c r="DI1080">
        <v>0.511</v>
      </c>
      <c r="DJ1080">
        <v>421</v>
      </c>
      <c r="DK1080">
        <v>25</v>
      </c>
      <c r="DL1080">
        <v>1.93</v>
      </c>
      <c r="DM1080">
        <v>0.15</v>
      </c>
      <c r="DN1080">
        <v>6.24625275</v>
      </c>
      <c r="DO1080">
        <v>10.8575679174484</v>
      </c>
      <c r="DP1080">
        <v>1.11171883108992</v>
      </c>
      <c r="DQ1080">
        <v>0</v>
      </c>
      <c r="DR1080">
        <v>4.05466475</v>
      </c>
      <c r="DS1080">
        <v>-0.18670637898687</v>
      </c>
      <c r="DT1080">
        <v>0.0353071819880531</v>
      </c>
      <c r="DU1080">
        <v>0</v>
      </c>
      <c r="DV1080">
        <v>0</v>
      </c>
      <c r="DW1080">
        <v>2</v>
      </c>
      <c r="DX1080" t="s">
        <v>367</v>
      </c>
      <c r="DY1080">
        <v>2.96359</v>
      </c>
      <c r="DZ1080">
        <v>2.70826</v>
      </c>
      <c r="EA1080">
        <v>0.0545236</v>
      </c>
      <c r="EB1080">
        <v>0.0545819</v>
      </c>
      <c r="EC1080">
        <v>0.0939883</v>
      </c>
      <c r="ED1080">
        <v>0.0843692</v>
      </c>
      <c r="EE1080">
        <v>36354.6</v>
      </c>
      <c r="EF1080">
        <v>39692.8</v>
      </c>
      <c r="EG1080">
        <v>34901.2</v>
      </c>
      <c r="EH1080">
        <v>38137.6</v>
      </c>
      <c r="EI1080">
        <v>44961.1</v>
      </c>
      <c r="EJ1080">
        <v>50469.6</v>
      </c>
      <c r="EK1080">
        <v>54690.6</v>
      </c>
      <c r="EL1080">
        <v>61218.8</v>
      </c>
      <c r="EM1080">
        <v>1.8562</v>
      </c>
      <c r="EN1080">
        <v>2.003</v>
      </c>
      <c r="EO1080">
        <v>-0.0192225</v>
      </c>
      <c r="EP1080">
        <v>0</v>
      </c>
      <c r="EQ1080">
        <v>30.9089</v>
      </c>
      <c r="ER1080">
        <v>999.9</v>
      </c>
      <c r="ES1080">
        <v>32.517</v>
      </c>
      <c r="ET1080">
        <v>40.435</v>
      </c>
      <c r="EU1080">
        <v>33.3989</v>
      </c>
      <c r="EV1080">
        <v>55.3036</v>
      </c>
      <c r="EW1080">
        <v>35.1442</v>
      </c>
      <c r="EX1080">
        <v>2</v>
      </c>
      <c r="EY1080">
        <v>0.785041</v>
      </c>
      <c r="EZ1080">
        <v>9.28105</v>
      </c>
      <c r="FA1080">
        <v>19.9224</v>
      </c>
      <c r="FB1080">
        <v>5.19453</v>
      </c>
      <c r="FC1080">
        <v>12.0159</v>
      </c>
      <c r="FD1080">
        <v>4.974</v>
      </c>
      <c r="FE1080">
        <v>3.294</v>
      </c>
      <c r="FF1080">
        <v>9999</v>
      </c>
      <c r="FG1080">
        <v>9999</v>
      </c>
      <c r="FH1080">
        <v>9999</v>
      </c>
      <c r="FI1080">
        <v>554.9</v>
      </c>
      <c r="FJ1080">
        <v>1.8631</v>
      </c>
      <c r="FK1080">
        <v>1.86774</v>
      </c>
      <c r="FL1080">
        <v>1.86752</v>
      </c>
      <c r="FM1080">
        <v>1.86874</v>
      </c>
      <c r="FN1080">
        <v>1.86951</v>
      </c>
      <c r="FO1080">
        <v>1.86554</v>
      </c>
      <c r="FP1080">
        <v>1.86661</v>
      </c>
      <c r="FQ1080">
        <v>1.86798</v>
      </c>
      <c r="FR1080">
        <v>5</v>
      </c>
      <c r="FS1080">
        <v>0</v>
      </c>
      <c r="FT1080">
        <v>0</v>
      </c>
      <c r="FU1080">
        <v>0</v>
      </c>
      <c r="FV1080" t="s">
        <v>358</v>
      </c>
      <c r="FW1080" t="s">
        <v>359</v>
      </c>
      <c r="FX1080" t="s">
        <v>360</v>
      </c>
      <c r="FY1080" t="s">
        <v>360</v>
      </c>
      <c r="FZ1080" t="s">
        <v>360</v>
      </c>
      <c r="GA1080" t="s">
        <v>360</v>
      </c>
      <c r="GB1080">
        <v>0</v>
      </c>
      <c r="GC1080">
        <v>100</v>
      </c>
      <c r="GD1080">
        <v>100</v>
      </c>
      <c r="GE1080">
        <v>7.988</v>
      </c>
      <c r="GF1080">
        <v>0.1931</v>
      </c>
      <c r="GG1080">
        <v>5.21543574155078</v>
      </c>
      <c r="GH1080">
        <v>0.0100486214095962</v>
      </c>
      <c r="GI1080">
        <v>-1.74255938316833e-06</v>
      </c>
      <c r="GJ1080">
        <v>3.40457676646056e-10</v>
      </c>
      <c r="GK1080">
        <v>0.193157098174064</v>
      </c>
      <c r="GL1080">
        <v>0</v>
      </c>
      <c r="GM1080">
        <v>0</v>
      </c>
      <c r="GN1080">
        <v>0</v>
      </c>
      <c r="GO1080">
        <v>-4</v>
      </c>
      <c r="GP1080">
        <v>2214</v>
      </c>
      <c r="GQ1080">
        <v>1</v>
      </c>
      <c r="GR1080">
        <v>18</v>
      </c>
      <c r="GS1080">
        <v>17562.5</v>
      </c>
      <c r="GT1080">
        <v>28938.4</v>
      </c>
      <c r="GU1080">
        <v>0.981445</v>
      </c>
      <c r="GV1080">
        <v>2.67822</v>
      </c>
      <c r="GW1080">
        <v>2.24854</v>
      </c>
      <c r="GX1080">
        <v>2.71973</v>
      </c>
      <c r="GY1080">
        <v>1.99585</v>
      </c>
      <c r="GZ1080">
        <v>2.33521</v>
      </c>
      <c r="HA1080">
        <v>42.5904</v>
      </c>
      <c r="HB1080">
        <v>13.0988</v>
      </c>
      <c r="HC1080">
        <v>18</v>
      </c>
      <c r="HD1080">
        <v>493.378</v>
      </c>
      <c r="HE1080">
        <v>595.494</v>
      </c>
      <c r="HF1080">
        <v>19.8049</v>
      </c>
      <c r="HG1080">
        <v>36.7069</v>
      </c>
      <c r="HH1080">
        <v>30.001</v>
      </c>
      <c r="HI1080">
        <v>36.2795</v>
      </c>
      <c r="HJ1080">
        <v>36.1468</v>
      </c>
      <c r="HK1080">
        <v>19.6649</v>
      </c>
      <c r="HL1080">
        <v>23.705</v>
      </c>
      <c r="HM1080">
        <v>0</v>
      </c>
      <c r="HN1080">
        <v>18.5738</v>
      </c>
      <c r="HO1080">
        <v>264.721</v>
      </c>
      <c r="HP1080">
        <v>24.1849</v>
      </c>
      <c r="HQ1080">
        <v>101.356</v>
      </c>
      <c r="HR1080">
        <v>101.869</v>
      </c>
    </row>
    <row r="1081" spans="1:226">
      <c r="A1081">
        <v>1065</v>
      </c>
      <c r="B1081">
        <v>1657135523</v>
      </c>
      <c r="C1081">
        <v>15490.4000000954</v>
      </c>
      <c r="D1081" t="s">
        <v>2498</v>
      </c>
      <c r="E1081" t="s">
        <v>2499</v>
      </c>
      <c r="F1081">
        <v>5</v>
      </c>
      <c r="G1081" t="s">
        <v>2479</v>
      </c>
      <c r="H1081" t="s">
        <v>354</v>
      </c>
      <c r="I1081">
        <v>1657135515.21429</v>
      </c>
      <c r="J1081">
        <f>(K1081)/1000</f>
        <v>0</v>
      </c>
      <c r="K1081">
        <f>IF(BF1081, AN1081, AH1081)</f>
        <v>0</v>
      </c>
      <c r="L1081">
        <f>IF(BF1081, AI1081, AG1081)</f>
        <v>0</v>
      </c>
      <c r="M1081">
        <f>BH1081 - IF(AU1081&gt;1, L1081*BB1081*100.0/(AW1081*BV1081), 0)</f>
        <v>0</v>
      </c>
      <c r="N1081">
        <f>((T1081-J1081/2)*M1081-L1081)/(T1081+J1081/2)</f>
        <v>0</v>
      </c>
      <c r="O1081">
        <f>N1081*(BO1081+BP1081)/1000.0</f>
        <v>0</v>
      </c>
      <c r="P1081">
        <f>(BH1081 - IF(AU1081&gt;1, L1081*BB1081*100.0/(AW1081*BV1081), 0))*(BO1081+BP1081)/1000.0</f>
        <v>0</v>
      </c>
      <c r="Q1081">
        <f>2.0/((1/S1081-1/R1081)+SIGN(S1081)*SQRT((1/S1081-1/R1081)*(1/S1081-1/R1081) + 4*BC1081/((BC1081+1)*(BC1081+1))*(2*1/S1081*1/R1081-1/R1081*1/R1081)))</f>
        <v>0</v>
      </c>
      <c r="R1081">
        <f>IF(LEFT(BD1081,1)&lt;&gt;"0",IF(LEFT(BD1081,1)="1",3.0,BE1081),$D$5+$E$5*(BV1081*BO1081/($K$5*1000))+$F$5*(BV1081*BO1081/($K$5*1000))*MAX(MIN(BB1081,$J$5),$I$5)*MAX(MIN(BB1081,$J$5),$I$5)+$G$5*MAX(MIN(BB1081,$J$5),$I$5)*(BV1081*BO1081/($K$5*1000))+$H$5*(BV1081*BO1081/($K$5*1000))*(BV1081*BO1081/($K$5*1000)))</f>
        <v>0</v>
      </c>
      <c r="S1081">
        <f>J1081*(1000-(1000*0.61365*exp(17.502*W1081/(240.97+W1081))/(BO1081+BP1081)+BJ1081)/2)/(1000*0.61365*exp(17.502*W1081/(240.97+W1081))/(BO1081+BP1081)-BJ1081)</f>
        <v>0</v>
      </c>
      <c r="T1081">
        <f>1/((BC1081+1)/(Q1081/1.6)+1/(R1081/1.37)) + BC1081/((BC1081+1)/(Q1081/1.6) + BC1081/(R1081/1.37))</f>
        <v>0</v>
      </c>
      <c r="U1081">
        <f>(AX1081*BA1081)</f>
        <v>0</v>
      </c>
      <c r="V1081">
        <f>(BQ1081+(U1081+2*0.95*5.67E-8*(((BQ1081+$B$7)+273)^4-(BQ1081+273)^4)-44100*J1081)/(1.84*29.3*R1081+8*0.95*5.67E-8*(BQ1081+273)^3))</f>
        <v>0</v>
      </c>
      <c r="W1081">
        <f>($C$7*BR1081+$D$7*BS1081+$E$7*V1081)</f>
        <v>0</v>
      </c>
      <c r="X1081">
        <f>0.61365*exp(17.502*W1081/(240.97+W1081))</f>
        <v>0</v>
      </c>
      <c r="Y1081">
        <f>(Z1081/AA1081*100)</f>
        <v>0</v>
      </c>
      <c r="Z1081">
        <f>BJ1081*(BO1081+BP1081)/1000</f>
        <v>0</v>
      </c>
      <c r="AA1081">
        <f>0.61365*exp(17.502*BQ1081/(240.97+BQ1081))</f>
        <v>0</v>
      </c>
      <c r="AB1081">
        <f>(X1081-BJ1081*(BO1081+BP1081)/1000)</f>
        <v>0</v>
      </c>
      <c r="AC1081">
        <f>(-J1081*44100)</f>
        <v>0</v>
      </c>
      <c r="AD1081">
        <f>2*29.3*R1081*0.92*(BQ1081-W1081)</f>
        <v>0</v>
      </c>
      <c r="AE1081">
        <f>2*0.95*5.67E-8*(((BQ1081+$B$7)+273)^4-(W1081+273)^4)</f>
        <v>0</v>
      </c>
      <c r="AF1081">
        <f>U1081+AE1081+AC1081+AD1081</f>
        <v>0</v>
      </c>
      <c r="AG1081">
        <f>BN1081*AU1081*(BI1081-BH1081*(1000-AU1081*BK1081)/(1000-AU1081*BJ1081))/(100*BB1081)</f>
        <v>0</v>
      </c>
      <c r="AH1081">
        <f>1000*BN1081*AU1081*(BJ1081-BK1081)/(100*BB1081*(1000-AU1081*BJ1081))</f>
        <v>0</v>
      </c>
      <c r="AI1081">
        <f>(AJ1081 - AK1081 - BO1081*1E3/(8.314*(BQ1081+273.15)) * AM1081/BN1081 * AL1081) * BN1081/(100*BB1081) * (1000 - BK1081)/1000</f>
        <v>0</v>
      </c>
      <c r="AJ1081">
        <v>289.985621644455</v>
      </c>
      <c r="AK1081">
        <v>291.465381818182</v>
      </c>
      <c r="AL1081">
        <v>-3.2663407772336</v>
      </c>
      <c r="AM1081">
        <v>66.8941230967262</v>
      </c>
      <c r="AN1081">
        <f>(AP1081 - AO1081 + BO1081*1E3/(8.314*(BQ1081+273.15)) * AR1081/BN1081 * AQ1081) * BN1081/(100*BB1081) * 1000/(1000 - AP1081)</f>
        <v>0</v>
      </c>
      <c r="AO1081">
        <v>24.1186074112786</v>
      </c>
      <c r="AP1081">
        <v>28.1916593939394</v>
      </c>
      <c r="AQ1081">
        <v>0.00141589179760333</v>
      </c>
      <c r="AR1081">
        <v>77.4702957526066</v>
      </c>
      <c r="AS1081">
        <v>0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MAX(0,($B$13+$C$13*BV1081)/(1+$D$13*BV1081)*BO1081/(BQ1081+273)*$E$13)</f>
        <v>0</v>
      </c>
      <c r="AX1081">
        <f>$B$11*BW1081+$C$11*BX1081+$F$11*CI1081*(1-CL1081)</f>
        <v>0</v>
      </c>
      <c r="AY1081">
        <f>AX1081*AZ1081</f>
        <v>0</v>
      </c>
      <c r="AZ1081">
        <f>($B$11*$D$9+$C$11*$D$9+$F$11*((CV1081+CN1081)/MAX(CV1081+CN1081+CW1081, 0.1)*$I$9+CW1081/MAX(CV1081+CN1081+CW1081, 0.1)*$J$9))/($B$11+$C$11+$F$11)</f>
        <v>0</v>
      </c>
      <c r="BA1081">
        <f>($B$11*$K$9+$C$11*$K$9+$F$11*((CV1081+CN1081)/MAX(CV1081+CN1081+CW1081, 0.1)*$P$9+CW1081/MAX(CV1081+CN1081+CW1081, 0.1)*$Q$9))/($B$11+$C$11+$F$11)</f>
        <v>0</v>
      </c>
      <c r="BB1081">
        <v>6</v>
      </c>
      <c r="BC1081">
        <v>0.5</v>
      </c>
      <c r="BD1081" t="s">
        <v>355</v>
      </c>
      <c r="BE1081">
        <v>2</v>
      </c>
      <c r="BF1081" t="b">
        <v>1</v>
      </c>
      <c r="BG1081">
        <v>1657135515.21429</v>
      </c>
      <c r="BH1081">
        <v>306.175392857143</v>
      </c>
      <c r="BI1081">
        <v>298.481678571429</v>
      </c>
      <c r="BJ1081">
        <v>28.160625</v>
      </c>
      <c r="BK1081">
        <v>24.1148678571429</v>
      </c>
      <c r="BL1081">
        <v>298.110535714286</v>
      </c>
      <c r="BM1081">
        <v>27.9674714285714</v>
      </c>
      <c r="BN1081">
        <v>500.026285714286</v>
      </c>
      <c r="BO1081">
        <v>73.8699464285714</v>
      </c>
      <c r="BP1081">
        <v>0.0544630142857143</v>
      </c>
      <c r="BQ1081">
        <v>29.7264714285714</v>
      </c>
      <c r="BR1081">
        <v>30.5839071428571</v>
      </c>
      <c r="BS1081">
        <v>999.9</v>
      </c>
      <c r="BT1081">
        <v>0</v>
      </c>
      <c r="BU1081">
        <v>0</v>
      </c>
      <c r="BV1081">
        <v>9999.82142857143</v>
      </c>
      <c r="BW1081">
        <v>0</v>
      </c>
      <c r="BX1081">
        <v>2121.0475</v>
      </c>
      <c r="BY1081">
        <v>7.69365178571429</v>
      </c>
      <c r="BZ1081">
        <v>315.046964285714</v>
      </c>
      <c r="CA1081">
        <v>305.857464285714</v>
      </c>
      <c r="CB1081">
        <v>4.04575678571429</v>
      </c>
      <c r="CC1081">
        <v>298.481678571429</v>
      </c>
      <c r="CD1081">
        <v>24.1148678571429</v>
      </c>
      <c r="CE1081">
        <v>2.08022321428571</v>
      </c>
      <c r="CF1081">
        <v>1.78136392857143</v>
      </c>
      <c r="CG1081">
        <v>18.06855</v>
      </c>
      <c r="CH1081">
        <v>15.6242071428571</v>
      </c>
      <c r="CI1081">
        <v>1999.97357142857</v>
      </c>
      <c r="CJ1081">
        <v>0.98000625</v>
      </c>
      <c r="CK1081">
        <v>0.019993675</v>
      </c>
      <c r="CL1081">
        <v>0</v>
      </c>
      <c r="CM1081">
        <v>2.30728571428571</v>
      </c>
      <c r="CN1081">
        <v>0</v>
      </c>
      <c r="CO1081">
        <v>5803.09607142857</v>
      </c>
      <c r="CP1081">
        <v>17299.9392857143</v>
      </c>
      <c r="CQ1081">
        <v>48.9259285714285</v>
      </c>
      <c r="CR1081">
        <v>50.6781428571428</v>
      </c>
      <c r="CS1081">
        <v>48.9126428571428</v>
      </c>
      <c r="CT1081">
        <v>48.74775</v>
      </c>
      <c r="CU1081">
        <v>47.8905</v>
      </c>
      <c r="CV1081">
        <v>1959.98357142857</v>
      </c>
      <c r="CW1081">
        <v>39.99</v>
      </c>
      <c r="CX1081">
        <v>0</v>
      </c>
      <c r="CY1081">
        <v>1657135503.1</v>
      </c>
      <c r="CZ1081">
        <v>0</v>
      </c>
      <c r="DA1081">
        <v>0</v>
      </c>
      <c r="DB1081" t="s">
        <v>356</v>
      </c>
      <c r="DC1081">
        <v>1656081770.5</v>
      </c>
      <c r="DD1081">
        <v>1655399214.6</v>
      </c>
      <c r="DE1081">
        <v>0</v>
      </c>
      <c r="DF1081">
        <v>0.134</v>
      </c>
      <c r="DG1081">
        <v>-0.06</v>
      </c>
      <c r="DH1081">
        <v>9.331</v>
      </c>
      <c r="DI1081">
        <v>0.511</v>
      </c>
      <c r="DJ1081">
        <v>421</v>
      </c>
      <c r="DK1081">
        <v>25</v>
      </c>
      <c r="DL1081">
        <v>1.93</v>
      </c>
      <c r="DM1081">
        <v>0.15</v>
      </c>
      <c r="DN1081">
        <v>6.9933215</v>
      </c>
      <c r="DO1081">
        <v>11.2816489305816</v>
      </c>
      <c r="DP1081">
        <v>1.15062741211599</v>
      </c>
      <c r="DQ1081">
        <v>0</v>
      </c>
      <c r="DR1081">
        <v>4.050037</v>
      </c>
      <c r="DS1081">
        <v>0.000101088180112834</v>
      </c>
      <c r="DT1081">
        <v>0.0317209201631983</v>
      </c>
      <c r="DU1081">
        <v>1</v>
      </c>
      <c r="DV1081">
        <v>1</v>
      </c>
      <c r="DW1081">
        <v>2</v>
      </c>
      <c r="DX1081" t="s">
        <v>357</v>
      </c>
      <c r="DY1081">
        <v>2.96377</v>
      </c>
      <c r="DZ1081">
        <v>2.7084</v>
      </c>
      <c r="EA1081">
        <v>0.052003</v>
      </c>
      <c r="EB1081">
        <v>0.052002</v>
      </c>
      <c r="EC1081">
        <v>0.0940231</v>
      </c>
      <c r="ED1081">
        <v>0.0843792</v>
      </c>
      <c r="EE1081">
        <v>36451</v>
      </c>
      <c r="EF1081">
        <v>39799.4</v>
      </c>
      <c r="EG1081">
        <v>34900.9</v>
      </c>
      <c r="EH1081">
        <v>38136</v>
      </c>
      <c r="EI1081">
        <v>44958.9</v>
      </c>
      <c r="EJ1081">
        <v>50467.9</v>
      </c>
      <c r="EK1081">
        <v>54690.1</v>
      </c>
      <c r="EL1081">
        <v>61217.4</v>
      </c>
      <c r="EM1081">
        <v>1.8556</v>
      </c>
      <c r="EN1081">
        <v>2.0028</v>
      </c>
      <c r="EO1081">
        <v>-0.0189245</v>
      </c>
      <c r="EP1081">
        <v>0</v>
      </c>
      <c r="EQ1081">
        <v>30.9196</v>
      </c>
      <c r="ER1081">
        <v>999.9</v>
      </c>
      <c r="ES1081">
        <v>32.517</v>
      </c>
      <c r="ET1081">
        <v>40.435</v>
      </c>
      <c r="EU1081">
        <v>33.4015</v>
      </c>
      <c r="EV1081">
        <v>55.5236</v>
      </c>
      <c r="EW1081">
        <v>35.0881</v>
      </c>
      <c r="EX1081">
        <v>2</v>
      </c>
      <c r="EY1081">
        <v>0.786341</v>
      </c>
      <c r="EZ1081">
        <v>9.28105</v>
      </c>
      <c r="FA1081">
        <v>19.9227</v>
      </c>
      <c r="FB1081">
        <v>5.19453</v>
      </c>
      <c r="FC1081">
        <v>12.0159</v>
      </c>
      <c r="FD1081">
        <v>4.9736</v>
      </c>
      <c r="FE1081">
        <v>3.2948</v>
      </c>
      <c r="FF1081">
        <v>9999</v>
      </c>
      <c r="FG1081">
        <v>9999</v>
      </c>
      <c r="FH1081">
        <v>9999</v>
      </c>
      <c r="FI1081">
        <v>554.9</v>
      </c>
      <c r="FJ1081">
        <v>1.8631</v>
      </c>
      <c r="FK1081">
        <v>1.86777</v>
      </c>
      <c r="FL1081">
        <v>1.86752</v>
      </c>
      <c r="FM1081">
        <v>1.86874</v>
      </c>
      <c r="FN1081">
        <v>1.86951</v>
      </c>
      <c r="FO1081">
        <v>1.86554</v>
      </c>
      <c r="FP1081">
        <v>1.86661</v>
      </c>
      <c r="FQ1081">
        <v>1.86798</v>
      </c>
      <c r="FR1081">
        <v>5</v>
      </c>
      <c r="FS1081">
        <v>0</v>
      </c>
      <c r="FT1081">
        <v>0</v>
      </c>
      <c r="FU1081">
        <v>0</v>
      </c>
      <c r="FV1081" t="s">
        <v>358</v>
      </c>
      <c r="FW1081" t="s">
        <v>359</v>
      </c>
      <c r="FX1081" t="s">
        <v>360</v>
      </c>
      <c r="FY1081" t="s">
        <v>360</v>
      </c>
      <c r="FZ1081" t="s">
        <v>360</v>
      </c>
      <c r="GA1081" t="s">
        <v>360</v>
      </c>
      <c r="GB1081">
        <v>0</v>
      </c>
      <c r="GC1081">
        <v>100</v>
      </c>
      <c r="GD1081">
        <v>100</v>
      </c>
      <c r="GE1081">
        <v>7.842</v>
      </c>
      <c r="GF1081">
        <v>0.1932</v>
      </c>
      <c r="GG1081">
        <v>5.21543574155078</v>
      </c>
      <c r="GH1081">
        <v>0.0100486214095962</v>
      </c>
      <c r="GI1081">
        <v>-1.74255938316833e-06</v>
      </c>
      <c r="GJ1081">
        <v>3.40457676646056e-10</v>
      </c>
      <c r="GK1081">
        <v>0.193157098174064</v>
      </c>
      <c r="GL1081">
        <v>0</v>
      </c>
      <c r="GM1081">
        <v>0</v>
      </c>
      <c r="GN1081">
        <v>0</v>
      </c>
      <c r="GO1081">
        <v>-4</v>
      </c>
      <c r="GP1081">
        <v>2214</v>
      </c>
      <c r="GQ1081">
        <v>1</v>
      </c>
      <c r="GR1081">
        <v>18</v>
      </c>
      <c r="GS1081">
        <v>17562.5</v>
      </c>
      <c r="GT1081">
        <v>28938.5</v>
      </c>
      <c r="GU1081">
        <v>0.935059</v>
      </c>
      <c r="GV1081">
        <v>2.68066</v>
      </c>
      <c r="GW1081">
        <v>2.24854</v>
      </c>
      <c r="GX1081">
        <v>2.71973</v>
      </c>
      <c r="GY1081">
        <v>1.99585</v>
      </c>
      <c r="GZ1081">
        <v>2.35352</v>
      </c>
      <c r="HA1081">
        <v>42.5904</v>
      </c>
      <c r="HB1081">
        <v>13.1076</v>
      </c>
      <c r="HC1081">
        <v>18</v>
      </c>
      <c r="HD1081">
        <v>493.047</v>
      </c>
      <c r="HE1081">
        <v>595.44</v>
      </c>
      <c r="HF1081">
        <v>19.8167</v>
      </c>
      <c r="HG1081">
        <v>36.7172</v>
      </c>
      <c r="HH1081">
        <v>30.0011</v>
      </c>
      <c r="HI1081">
        <v>36.2896</v>
      </c>
      <c r="HJ1081">
        <v>36.1588</v>
      </c>
      <c r="HK1081">
        <v>18.7509</v>
      </c>
      <c r="HL1081">
        <v>23.705</v>
      </c>
      <c r="HM1081">
        <v>0</v>
      </c>
      <c r="HN1081">
        <v>18.5825</v>
      </c>
      <c r="HO1081">
        <v>251.31</v>
      </c>
      <c r="HP1081">
        <v>24.1979</v>
      </c>
      <c r="HQ1081">
        <v>101.355</v>
      </c>
      <c r="HR1081">
        <v>101.866</v>
      </c>
    </row>
    <row r="1082" spans="1:226">
      <c r="A1082">
        <v>1066</v>
      </c>
      <c r="B1082">
        <v>1657135528</v>
      </c>
      <c r="C1082">
        <v>15495.4000000954</v>
      </c>
      <c r="D1082" t="s">
        <v>2500</v>
      </c>
      <c r="E1082" t="s">
        <v>2501</v>
      </c>
      <c r="F1082">
        <v>5</v>
      </c>
      <c r="G1082" t="s">
        <v>2479</v>
      </c>
      <c r="H1082" t="s">
        <v>354</v>
      </c>
      <c r="I1082">
        <v>1657135520.5</v>
      </c>
      <c r="J1082">
        <f>(K1082)/1000</f>
        <v>0</v>
      </c>
      <c r="K1082">
        <f>IF(BF1082, AN1082, AH1082)</f>
        <v>0</v>
      </c>
      <c r="L1082">
        <f>IF(BF1082, AI1082, AG1082)</f>
        <v>0</v>
      </c>
      <c r="M1082">
        <f>BH1082 - IF(AU1082&gt;1, L1082*BB1082*100.0/(AW1082*BV1082), 0)</f>
        <v>0</v>
      </c>
      <c r="N1082">
        <f>((T1082-J1082/2)*M1082-L1082)/(T1082+J1082/2)</f>
        <v>0</v>
      </c>
      <c r="O1082">
        <f>N1082*(BO1082+BP1082)/1000.0</f>
        <v>0</v>
      </c>
      <c r="P1082">
        <f>(BH1082 - IF(AU1082&gt;1, L1082*BB1082*100.0/(AW1082*BV1082), 0))*(BO1082+BP1082)/1000.0</f>
        <v>0</v>
      </c>
      <c r="Q1082">
        <f>2.0/((1/S1082-1/R1082)+SIGN(S1082)*SQRT((1/S1082-1/R1082)*(1/S1082-1/R1082) + 4*BC1082/((BC1082+1)*(BC1082+1))*(2*1/S1082*1/R1082-1/R1082*1/R1082)))</f>
        <v>0</v>
      </c>
      <c r="R1082">
        <f>IF(LEFT(BD1082,1)&lt;&gt;"0",IF(LEFT(BD1082,1)="1",3.0,BE1082),$D$5+$E$5*(BV1082*BO1082/($K$5*1000))+$F$5*(BV1082*BO1082/($K$5*1000))*MAX(MIN(BB1082,$J$5),$I$5)*MAX(MIN(BB1082,$J$5),$I$5)+$G$5*MAX(MIN(BB1082,$J$5),$I$5)*(BV1082*BO1082/($K$5*1000))+$H$5*(BV1082*BO1082/($K$5*1000))*(BV1082*BO1082/($K$5*1000)))</f>
        <v>0</v>
      </c>
      <c r="S1082">
        <f>J1082*(1000-(1000*0.61365*exp(17.502*W1082/(240.97+W1082))/(BO1082+BP1082)+BJ1082)/2)/(1000*0.61365*exp(17.502*W1082/(240.97+W1082))/(BO1082+BP1082)-BJ1082)</f>
        <v>0</v>
      </c>
      <c r="T1082">
        <f>1/((BC1082+1)/(Q1082/1.6)+1/(R1082/1.37)) + BC1082/((BC1082+1)/(Q1082/1.6) + BC1082/(R1082/1.37))</f>
        <v>0</v>
      </c>
      <c r="U1082">
        <f>(AX1082*BA1082)</f>
        <v>0</v>
      </c>
      <c r="V1082">
        <f>(BQ1082+(U1082+2*0.95*5.67E-8*(((BQ1082+$B$7)+273)^4-(BQ1082+273)^4)-44100*J1082)/(1.84*29.3*R1082+8*0.95*5.67E-8*(BQ1082+273)^3))</f>
        <v>0</v>
      </c>
      <c r="W1082">
        <f>($C$7*BR1082+$D$7*BS1082+$E$7*V1082)</f>
        <v>0</v>
      </c>
      <c r="X1082">
        <f>0.61365*exp(17.502*W1082/(240.97+W1082))</f>
        <v>0</v>
      </c>
      <c r="Y1082">
        <f>(Z1082/AA1082*100)</f>
        <v>0</v>
      </c>
      <c r="Z1082">
        <f>BJ1082*(BO1082+BP1082)/1000</f>
        <v>0</v>
      </c>
      <c r="AA1082">
        <f>0.61365*exp(17.502*BQ1082/(240.97+BQ1082))</f>
        <v>0</v>
      </c>
      <c r="AB1082">
        <f>(X1082-BJ1082*(BO1082+BP1082)/1000)</f>
        <v>0</v>
      </c>
      <c r="AC1082">
        <f>(-J1082*44100)</f>
        <v>0</v>
      </c>
      <c r="AD1082">
        <f>2*29.3*R1082*0.92*(BQ1082-W1082)</f>
        <v>0</v>
      </c>
      <c r="AE1082">
        <f>2*0.95*5.67E-8*(((BQ1082+$B$7)+273)^4-(W1082+273)^4)</f>
        <v>0</v>
      </c>
      <c r="AF1082">
        <f>U1082+AE1082+AC1082+AD1082</f>
        <v>0</v>
      </c>
      <c r="AG1082">
        <f>BN1082*AU1082*(BI1082-BH1082*(1000-AU1082*BK1082)/(1000-AU1082*BJ1082))/(100*BB1082)</f>
        <v>0</v>
      </c>
      <c r="AH1082">
        <f>1000*BN1082*AU1082*(BJ1082-BK1082)/(100*BB1082*(1000-AU1082*BJ1082))</f>
        <v>0</v>
      </c>
      <c r="AI1082">
        <f>(AJ1082 - AK1082 - BO1082*1E3/(8.314*(BQ1082+273.15)) * AM1082/BN1082 * AL1082) * BN1082/(100*BB1082) * (1000 - BK1082)/1000</f>
        <v>0</v>
      </c>
      <c r="AJ1082">
        <v>273.402530178884</v>
      </c>
      <c r="AK1082">
        <v>275.182054545455</v>
      </c>
      <c r="AL1082">
        <v>-3.20570391944843</v>
      </c>
      <c r="AM1082">
        <v>66.8941230967262</v>
      </c>
      <c r="AN1082">
        <f>(AP1082 - AO1082 + BO1082*1E3/(8.314*(BQ1082+273.15)) * AR1082/BN1082 * AQ1082) * BN1082/(100*BB1082) * 1000/(1000 - AP1082)</f>
        <v>0</v>
      </c>
      <c r="AO1082">
        <v>24.1220096428761</v>
      </c>
      <c r="AP1082">
        <v>28.2052975757576</v>
      </c>
      <c r="AQ1082">
        <v>0.000524686905094901</v>
      </c>
      <c r="AR1082">
        <v>77.4702957526066</v>
      </c>
      <c r="AS1082">
        <v>0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MAX(0,($B$13+$C$13*BV1082)/(1+$D$13*BV1082)*BO1082/(BQ1082+273)*$E$13)</f>
        <v>0</v>
      </c>
      <c r="AX1082">
        <f>$B$11*BW1082+$C$11*BX1082+$F$11*CI1082*(1-CL1082)</f>
        <v>0</v>
      </c>
      <c r="AY1082">
        <f>AX1082*AZ1082</f>
        <v>0</v>
      </c>
      <c r="AZ1082">
        <f>($B$11*$D$9+$C$11*$D$9+$F$11*((CV1082+CN1082)/MAX(CV1082+CN1082+CW1082, 0.1)*$I$9+CW1082/MAX(CV1082+CN1082+CW1082, 0.1)*$J$9))/($B$11+$C$11+$F$11)</f>
        <v>0</v>
      </c>
      <c r="BA1082">
        <f>($B$11*$K$9+$C$11*$K$9+$F$11*((CV1082+CN1082)/MAX(CV1082+CN1082+CW1082, 0.1)*$P$9+CW1082/MAX(CV1082+CN1082+CW1082, 0.1)*$Q$9))/($B$11+$C$11+$F$11)</f>
        <v>0</v>
      </c>
      <c r="BB1082">
        <v>6</v>
      </c>
      <c r="BC1082">
        <v>0.5</v>
      </c>
      <c r="BD1082" t="s">
        <v>355</v>
      </c>
      <c r="BE1082">
        <v>2</v>
      </c>
      <c r="BF1082" t="b">
        <v>1</v>
      </c>
      <c r="BG1082">
        <v>1657135520.5</v>
      </c>
      <c r="BH1082">
        <v>289.489222222222</v>
      </c>
      <c r="BI1082">
        <v>281.106740740741</v>
      </c>
      <c r="BJ1082">
        <v>28.1857518518519</v>
      </c>
      <c r="BK1082">
        <v>24.1201851851852</v>
      </c>
      <c r="BL1082">
        <v>281.575148148148</v>
      </c>
      <c r="BM1082">
        <v>27.9926</v>
      </c>
      <c r="BN1082">
        <v>499.982925925926</v>
      </c>
      <c r="BO1082">
        <v>73.8687259259259</v>
      </c>
      <c r="BP1082">
        <v>0.0545751814814815</v>
      </c>
      <c r="BQ1082">
        <v>29.7466703703704</v>
      </c>
      <c r="BR1082">
        <v>30.6021518518519</v>
      </c>
      <c r="BS1082">
        <v>999.9</v>
      </c>
      <c r="BT1082">
        <v>0</v>
      </c>
      <c r="BU1082">
        <v>0</v>
      </c>
      <c r="BV1082">
        <v>9995.74074074074</v>
      </c>
      <c r="BW1082">
        <v>0</v>
      </c>
      <c r="BX1082">
        <v>2123.03555555556</v>
      </c>
      <c r="BY1082">
        <v>8.38236592592593</v>
      </c>
      <c r="BZ1082">
        <v>297.885185185185</v>
      </c>
      <c r="CA1082">
        <v>288.054777777778</v>
      </c>
      <c r="CB1082">
        <v>4.06556444444444</v>
      </c>
      <c r="CC1082">
        <v>281.106740740741</v>
      </c>
      <c r="CD1082">
        <v>24.1201851851852</v>
      </c>
      <c r="CE1082">
        <v>2.08204555555556</v>
      </c>
      <c r="CF1082">
        <v>1.78172740740741</v>
      </c>
      <c r="CG1082">
        <v>18.0824814814815</v>
      </c>
      <c r="CH1082">
        <v>15.6274</v>
      </c>
      <c r="CI1082">
        <v>1999.97962962963</v>
      </c>
      <c r="CJ1082">
        <v>0.980006666666667</v>
      </c>
      <c r="CK1082">
        <v>0.0199932444444444</v>
      </c>
      <c r="CL1082">
        <v>0</v>
      </c>
      <c r="CM1082">
        <v>2.32666666666667</v>
      </c>
      <c r="CN1082">
        <v>0</v>
      </c>
      <c r="CO1082">
        <v>5789.98481481481</v>
      </c>
      <c r="CP1082">
        <v>17300</v>
      </c>
      <c r="CQ1082">
        <v>48.9393333333333</v>
      </c>
      <c r="CR1082">
        <v>50.694</v>
      </c>
      <c r="CS1082">
        <v>48.9347037037037</v>
      </c>
      <c r="CT1082">
        <v>48.7522962962963</v>
      </c>
      <c r="CU1082">
        <v>47.9117407407407</v>
      </c>
      <c r="CV1082">
        <v>1959.98962962963</v>
      </c>
      <c r="CW1082">
        <v>39.99</v>
      </c>
      <c r="CX1082">
        <v>0</v>
      </c>
      <c r="CY1082">
        <v>1657135508.5</v>
      </c>
      <c r="CZ1082">
        <v>0</v>
      </c>
      <c r="DA1082">
        <v>0</v>
      </c>
      <c r="DB1082" t="s">
        <v>356</v>
      </c>
      <c r="DC1082">
        <v>1656081770.5</v>
      </c>
      <c r="DD1082">
        <v>1655399214.6</v>
      </c>
      <c r="DE1082">
        <v>0</v>
      </c>
      <c r="DF1082">
        <v>0.134</v>
      </c>
      <c r="DG1082">
        <v>-0.06</v>
      </c>
      <c r="DH1082">
        <v>9.331</v>
      </c>
      <c r="DI1082">
        <v>0.511</v>
      </c>
      <c r="DJ1082">
        <v>421</v>
      </c>
      <c r="DK1082">
        <v>25</v>
      </c>
      <c r="DL1082">
        <v>1.93</v>
      </c>
      <c r="DM1082">
        <v>0.15</v>
      </c>
      <c r="DN1082">
        <v>8.02199375</v>
      </c>
      <c r="DO1082">
        <v>8.15773317073171</v>
      </c>
      <c r="DP1082">
        <v>0.862470123751216</v>
      </c>
      <c r="DQ1082">
        <v>0</v>
      </c>
      <c r="DR1082">
        <v>4.05392575</v>
      </c>
      <c r="DS1082">
        <v>0.219470431519705</v>
      </c>
      <c r="DT1082">
        <v>0.0224763142983341</v>
      </c>
      <c r="DU1082">
        <v>0</v>
      </c>
      <c r="DV1082">
        <v>0</v>
      </c>
      <c r="DW1082">
        <v>2</v>
      </c>
      <c r="DX1082" t="s">
        <v>367</v>
      </c>
      <c r="DY1082">
        <v>2.96301</v>
      </c>
      <c r="DZ1082">
        <v>2.70824</v>
      </c>
      <c r="EA1082">
        <v>0.0494979</v>
      </c>
      <c r="EB1082">
        <v>0.0492781</v>
      </c>
      <c r="EC1082">
        <v>0.0940461</v>
      </c>
      <c r="ED1082">
        <v>0.0844191</v>
      </c>
      <c r="EE1082">
        <v>36546.4</v>
      </c>
      <c r="EF1082">
        <v>39912.6</v>
      </c>
      <c r="EG1082">
        <v>34900.2</v>
      </c>
      <c r="EH1082">
        <v>38135</v>
      </c>
      <c r="EI1082">
        <v>44957</v>
      </c>
      <c r="EJ1082">
        <v>50463.6</v>
      </c>
      <c r="EK1082">
        <v>54689.3</v>
      </c>
      <c r="EL1082">
        <v>61215.1</v>
      </c>
      <c r="EM1082">
        <v>1.8552</v>
      </c>
      <c r="EN1082">
        <v>2.0024</v>
      </c>
      <c r="EO1082">
        <v>-0.0190735</v>
      </c>
      <c r="EP1082">
        <v>0</v>
      </c>
      <c r="EQ1082">
        <v>30.9332</v>
      </c>
      <c r="ER1082">
        <v>999.9</v>
      </c>
      <c r="ES1082">
        <v>32.517</v>
      </c>
      <c r="ET1082">
        <v>40.435</v>
      </c>
      <c r="EU1082">
        <v>33.3994</v>
      </c>
      <c r="EV1082">
        <v>55.4736</v>
      </c>
      <c r="EW1082">
        <v>35.1683</v>
      </c>
      <c r="EX1082">
        <v>2</v>
      </c>
      <c r="EY1082">
        <v>0.787398</v>
      </c>
      <c r="EZ1082">
        <v>9.28105</v>
      </c>
      <c r="FA1082">
        <v>19.922</v>
      </c>
      <c r="FB1082">
        <v>5.19692</v>
      </c>
      <c r="FC1082">
        <v>12.0159</v>
      </c>
      <c r="FD1082">
        <v>4.9744</v>
      </c>
      <c r="FE1082">
        <v>3.2944</v>
      </c>
      <c r="FF1082">
        <v>9999</v>
      </c>
      <c r="FG1082">
        <v>9999</v>
      </c>
      <c r="FH1082">
        <v>9999</v>
      </c>
      <c r="FI1082">
        <v>554.9</v>
      </c>
      <c r="FJ1082">
        <v>1.8631</v>
      </c>
      <c r="FK1082">
        <v>1.86783</v>
      </c>
      <c r="FL1082">
        <v>1.86752</v>
      </c>
      <c r="FM1082">
        <v>1.86874</v>
      </c>
      <c r="FN1082">
        <v>1.86951</v>
      </c>
      <c r="FO1082">
        <v>1.86554</v>
      </c>
      <c r="FP1082">
        <v>1.86661</v>
      </c>
      <c r="FQ1082">
        <v>1.86795</v>
      </c>
      <c r="FR1082">
        <v>5</v>
      </c>
      <c r="FS1082">
        <v>0</v>
      </c>
      <c r="FT1082">
        <v>0</v>
      </c>
      <c r="FU1082">
        <v>0</v>
      </c>
      <c r="FV1082" t="s">
        <v>358</v>
      </c>
      <c r="FW1082" t="s">
        <v>359</v>
      </c>
      <c r="FX1082" t="s">
        <v>360</v>
      </c>
      <c r="FY1082" t="s">
        <v>360</v>
      </c>
      <c r="FZ1082" t="s">
        <v>360</v>
      </c>
      <c r="GA1082" t="s">
        <v>360</v>
      </c>
      <c r="GB1082">
        <v>0</v>
      </c>
      <c r="GC1082">
        <v>100</v>
      </c>
      <c r="GD1082">
        <v>100</v>
      </c>
      <c r="GE1082">
        <v>7.699</v>
      </c>
      <c r="GF1082">
        <v>0.1931</v>
      </c>
      <c r="GG1082">
        <v>5.21543574155078</v>
      </c>
      <c r="GH1082">
        <v>0.0100486214095962</v>
      </c>
      <c r="GI1082">
        <v>-1.74255938316833e-06</v>
      </c>
      <c r="GJ1082">
        <v>3.40457676646056e-10</v>
      </c>
      <c r="GK1082">
        <v>0.193157098174064</v>
      </c>
      <c r="GL1082">
        <v>0</v>
      </c>
      <c r="GM1082">
        <v>0</v>
      </c>
      <c r="GN1082">
        <v>0</v>
      </c>
      <c r="GO1082">
        <v>-4</v>
      </c>
      <c r="GP1082">
        <v>2214</v>
      </c>
      <c r="GQ1082">
        <v>1</v>
      </c>
      <c r="GR1082">
        <v>18</v>
      </c>
      <c r="GS1082">
        <v>17562.6</v>
      </c>
      <c r="GT1082">
        <v>28938.6</v>
      </c>
      <c r="GU1082">
        <v>0.887451</v>
      </c>
      <c r="GV1082">
        <v>2.67944</v>
      </c>
      <c r="GW1082">
        <v>2.24854</v>
      </c>
      <c r="GX1082">
        <v>2.71973</v>
      </c>
      <c r="GY1082">
        <v>1.99585</v>
      </c>
      <c r="GZ1082">
        <v>2.3877</v>
      </c>
      <c r="HA1082">
        <v>42.6171</v>
      </c>
      <c r="HB1082">
        <v>13.1164</v>
      </c>
      <c r="HC1082">
        <v>18</v>
      </c>
      <c r="HD1082">
        <v>492.849</v>
      </c>
      <c r="HE1082">
        <v>595.217</v>
      </c>
      <c r="HF1082">
        <v>19.8284</v>
      </c>
      <c r="HG1082">
        <v>36.7275</v>
      </c>
      <c r="HH1082">
        <v>30.0011</v>
      </c>
      <c r="HI1082">
        <v>36.2997</v>
      </c>
      <c r="HJ1082">
        <v>36.1688</v>
      </c>
      <c r="HK1082">
        <v>17.7934</v>
      </c>
      <c r="HL1082">
        <v>23.4282</v>
      </c>
      <c r="HM1082">
        <v>0</v>
      </c>
      <c r="HN1082">
        <v>18.59</v>
      </c>
      <c r="HO1082">
        <v>231.13</v>
      </c>
      <c r="HP1082">
        <v>24.2066</v>
      </c>
      <c r="HQ1082">
        <v>101.353</v>
      </c>
      <c r="HR1082">
        <v>101.863</v>
      </c>
    </row>
    <row r="1083" spans="1:226">
      <c r="A1083">
        <v>1067</v>
      </c>
      <c r="B1083">
        <v>1657135533</v>
      </c>
      <c r="C1083">
        <v>15500.4000000954</v>
      </c>
      <c r="D1083" t="s">
        <v>2502</v>
      </c>
      <c r="E1083" t="s">
        <v>2503</v>
      </c>
      <c r="F1083">
        <v>5</v>
      </c>
      <c r="G1083" t="s">
        <v>2479</v>
      </c>
      <c r="H1083" t="s">
        <v>354</v>
      </c>
      <c r="I1083">
        <v>1657135525.21429</v>
      </c>
      <c r="J1083">
        <f>(K1083)/1000</f>
        <v>0</v>
      </c>
      <c r="K1083">
        <f>IF(BF1083, AN1083, AH1083)</f>
        <v>0</v>
      </c>
      <c r="L1083">
        <f>IF(BF1083, AI1083, AG1083)</f>
        <v>0</v>
      </c>
      <c r="M1083">
        <f>BH1083 - IF(AU1083&gt;1, L1083*BB1083*100.0/(AW1083*BV1083), 0)</f>
        <v>0</v>
      </c>
      <c r="N1083">
        <f>((T1083-J1083/2)*M1083-L1083)/(T1083+J1083/2)</f>
        <v>0</v>
      </c>
      <c r="O1083">
        <f>N1083*(BO1083+BP1083)/1000.0</f>
        <v>0</v>
      </c>
      <c r="P1083">
        <f>(BH1083 - IF(AU1083&gt;1, L1083*BB1083*100.0/(AW1083*BV1083), 0))*(BO1083+BP1083)/1000.0</f>
        <v>0</v>
      </c>
      <c r="Q1083">
        <f>2.0/((1/S1083-1/R1083)+SIGN(S1083)*SQRT((1/S1083-1/R1083)*(1/S1083-1/R1083) + 4*BC1083/((BC1083+1)*(BC1083+1))*(2*1/S1083*1/R1083-1/R1083*1/R1083)))</f>
        <v>0</v>
      </c>
      <c r="R1083">
        <f>IF(LEFT(BD1083,1)&lt;&gt;"0",IF(LEFT(BD1083,1)="1",3.0,BE1083),$D$5+$E$5*(BV1083*BO1083/($K$5*1000))+$F$5*(BV1083*BO1083/($K$5*1000))*MAX(MIN(BB1083,$J$5),$I$5)*MAX(MIN(BB1083,$J$5),$I$5)+$G$5*MAX(MIN(BB1083,$J$5),$I$5)*(BV1083*BO1083/($K$5*1000))+$H$5*(BV1083*BO1083/($K$5*1000))*(BV1083*BO1083/($K$5*1000)))</f>
        <v>0</v>
      </c>
      <c r="S1083">
        <f>J1083*(1000-(1000*0.61365*exp(17.502*W1083/(240.97+W1083))/(BO1083+BP1083)+BJ1083)/2)/(1000*0.61365*exp(17.502*W1083/(240.97+W1083))/(BO1083+BP1083)-BJ1083)</f>
        <v>0</v>
      </c>
      <c r="T1083">
        <f>1/((BC1083+1)/(Q1083/1.6)+1/(R1083/1.37)) + BC1083/((BC1083+1)/(Q1083/1.6) + BC1083/(R1083/1.37))</f>
        <v>0</v>
      </c>
      <c r="U1083">
        <f>(AX1083*BA1083)</f>
        <v>0</v>
      </c>
      <c r="V1083">
        <f>(BQ1083+(U1083+2*0.95*5.67E-8*(((BQ1083+$B$7)+273)^4-(BQ1083+273)^4)-44100*J1083)/(1.84*29.3*R1083+8*0.95*5.67E-8*(BQ1083+273)^3))</f>
        <v>0</v>
      </c>
      <c r="W1083">
        <f>($C$7*BR1083+$D$7*BS1083+$E$7*V1083)</f>
        <v>0</v>
      </c>
      <c r="X1083">
        <f>0.61365*exp(17.502*W1083/(240.97+W1083))</f>
        <v>0</v>
      </c>
      <c r="Y1083">
        <f>(Z1083/AA1083*100)</f>
        <v>0</v>
      </c>
      <c r="Z1083">
        <f>BJ1083*(BO1083+BP1083)/1000</f>
        <v>0</v>
      </c>
      <c r="AA1083">
        <f>0.61365*exp(17.502*BQ1083/(240.97+BQ1083))</f>
        <v>0</v>
      </c>
      <c r="AB1083">
        <f>(X1083-BJ1083*(BO1083+BP1083)/1000)</f>
        <v>0</v>
      </c>
      <c r="AC1083">
        <f>(-J1083*44100)</f>
        <v>0</v>
      </c>
      <c r="AD1083">
        <f>2*29.3*R1083*0.92*(BQ1083-W1083)</f>
        <v>0</v>
      </c>
      <c r="AE1083">
        <f>2*0.95*5.67E-8*(((BQ1083+$B$7)+273)^4-(W1083+273)^4)</f>
        <v>0</v>
      </c>
      <c r="AF1083">
        <f>U1083+AE1083+AC1083+AD1083</f>
        <v>0</v>
      </c>
      <c r="AG1083">
        <f>BN1083*AU1083*(BI1083-BH1083*(1000-AU1083*BK1083)/(1000-AU1083*BJ1083))/(100*BB1083)</f>
        <v>0</v>
      </c>
      <c r="AH1083">
        <f>1000*BN1083*AU1083*(BJ1083-BK1083)/(100*BB1083*(1000-AU1083*BJ1083))</f>
        <v>0</v>
      </c>
      <c r="AI1083">
        <f>(AJ1083 - AK1083 - BO1083*1E3/(8.314*(BQ1083+273.15)) * AM1083/BN1083 * AL1083) * BN1083/(100*BB1083) * (1000 - BK1083)/1000</f>
        <v>0</v>
      </c>
      <c r="AJ1083">
        <v>256.207648840254</v>
      </c>
      <c r="AK1083">
        <v>258.87026060606</v>
      </c>
      <c r="AL1083">
        <v>-3.25109353269007</v>
      </c>
      <c r="AM1083">
        <v>66.8941230967262</v>
      </c>
      <c r="AN1083">
        <f>(AP1083 - AO1083 + BO1083*1E3/(8.314*(BQ1083+273.15)) * AR1083/BN1083 * AQ1083) * BN1083/(100*BB1083) * 1000/(1000 - AP1083)</f>
        <v>0</v>
      </c>
      <c r="AO1083">
        <v>24.1686940465311</v>
      </c>
      <c r="AP1083">
        <v>28.2348175757576</v>
      </c>
      <c r="AQ1083">
        <v>0.00717658208957881</v>
      </c>
      <c r="AR1083">
        <v>77.4702957526066</v>
      </c>
      <c r="AS1083">
        <v>0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MAX(0,($B$13+$C$13*BV1083)/(1+$D$13*BV1083)*BO1083/(BQ1083+273)*$E$13)</f>
        <v>0</v>
      </c>
      <c r="AX1083">
        <f>$B$11*BW1083+$C$11*BX1083+$F$11*CI1083*(1-CL1083)</f>
        <v>0</v>
      </c>
      <c r="AY1083">
        <f>AX1083*AZ1083</f>
        <v>0</v>
      </c>
      <c r="AZ1083">
        <f>($B$11*$D$9+$C$11*$D$9+$F$11*((CV1083+CN1083)/MAX(CV1083+CN1083+CW1083, 0.1)*$I$9+CW1083/MAX(CV1083+CN1083+CW1083, 0.1)*$J$9))/($B$11+$C$11+$F$11)</f>
        <v>0</v>
      </c>
      <c r="BA1083">
        <f>($B$11*$K$9+$C$11*$K$9+$F$11*((CV1083+CN1083)/MAX(CV1083+CN1083+CW1083, 0.1)*$P$9+CW1083/MAX(CV1083+CN1083+CW1083, 0.1)*$Q$9))/($B$11+$C$11+$F$11)</f>
        <v>0</v>
      </c>
      <c r="BB1083">
        <v>6</v>
      </c>
      <c r="BC1083">
        <v>0.5</v>
      </c>
      <c r="BD1083" t="s">
        <v>355</v>
      </c>
      <c r="BE1083">
        <v>2</v>
      </c>
      <c r="BF1083" t="b">
        <v>1</v>
      </c>
      <c r="BG1083">
        <v>1657135525.21429</v>
      </c>
      <c r="BH1083">
        <v>274.6015</v>
      </c>
      <c r="BI1083">
        <v>265.421964285714</v>
      </c>
      <c r="BJ1083">
        <v>28.2013821428571</v>
      </c>
      <c r="BK1083">
        <v>24.1482821428571</v>
      </c>
      <c r="BL1083">
        <v>266.822678571429</v>
      </c>
      <c r="BM1083">
        <v>28.008225</v>
      </c>
      <c r="BN1083">
        <v>499.978464285714</v>
      </c>
      <c r="BO1083">
        <v>73.8686321428571</v>
      </c>
      <c r="BP1083">
        <v>0.0545373107142857</v>
      </c>
      <c r="BQ1083">
        <v>29.7641714285714</v>
      </c>
      <c r="BR1083">
        <v>30.6141821428571</v>
      </c>
      <c r="BS1083">
        <v>999.9</v>
      </c>
      <c r="BT1083">
        <v>0</v>
      </c>
      <c r="BU1083">
        <v>0</v>
      </c>
      <c r="BV1083">
        <v>10004.8214285714</v>
      </c>
      <c r="BW1083">
        <v>0</v>
      </c>
      <c r="BX1083">
        <v>2124.90964285714</v>
      </c>
      <c r="BY1083">
        <v>9.17940928571428</v>
      </c>
      <c r="BZ1083">
        <v>282.570071428571</v>
      </c>
      <c r="CA1083">
        <v>271.989607142857</v>
      </c>
      <c r="CB1083">
        <v>4.05309642857143</v>
      </c>
      <c r="CC1083">
        <v>265.421964285714</v>
      </c>
      <c r="CD1083">
        <v>24.1482821428571</v>
      </c>
      <c r="CE1083">
        <v>2.08319785714286</v>
      </c>
      <c r="CF1083">
        <v>1.78380035714286</v>
      </c>
      <c r="CG1083">
        <v>18.0912785714286</v>
      </c>
      <c r="CH1083">
        <v>15.6455357142857</v>
      </c>
      <c r="CI1083">
        <v>2000.00107142857</v>
      </c>
      <c r="CJ1083">
        <v>0.980007</v>
      </c>
      <c r="CK1083">
        <v>0.0199929</v>
      </c>
      <c r="CL1083">
        <v>0</v>
      </c>
      <c r="CM1083">
        <v>2.27752857142857</v>
      </c>
      <c r="CN1083">
        <v>0</v>
      </c>
      <c r="CO1083">
        <v>5779.26</v>
      </c>
      <c r="CP1083">
        <v>17300.2035714286</v>
      </c>
      <c r="CQ1083">
        <v>48.94825</v>
      </c>
      <c r="CR1083">
        <v>50.714</v>
      </c>
      <c r="CS1083">
        <v>48.937</v>
      </c>
      <c r="CT1083">
        <v>48.7522142857143</v>
      </c>
      <c r="CU1083">
        <v>47.9259285714285</v>
      </c>
      <c r="CV1083">
        <v>1960.01107142857</v>
      </c>
      <c r="CW1083">
        <v>39.99</v>
      </c>
      <c r="CX1083">
        <v>0</v>
      </c>
      <c r="CY1083">
        <v>1657135513.3</v>
      </c>
      <c r="CZ1083">
        <v>0</v>
      </c>
      <c r="DA1083">
        <v>0</v>
      </c>
      <c r="DB1083" t="s">
        <v>356</v>
      </c>
      <c r="DC1083">
        <v>1656081770.5</v>
      </c>
      <c r="DD1083">
        <v>1655399214.6</v>
      </c>
      <c r="DE1083">
        <v>0</v>
      </c>
      <c r="DF1083">
        <v>0.134</v>
      </c>
      <c r="DG1083">
        <v>-0.06</v>
      </c>
      <c r="DH1083">
        <v>9.331</v>
      </c>
      <c r="DI1083">
        <v>0.511</v>
      </c>
      <c r="DJ1083">
        <v>421</v>
      </c>
      <c r="DK1083">
        <v>25</v>
      </c>
      <c r="DL1083">
        <v>1.93</v>
      </c>
      <c r="DM1083">
        <v>0.15</v>
      </c>
      <c r="DN1083">
        <v>8.61325975</v>
      </c>
      <c r="DO1083">
        <v>8.70361722326455</v>
      </c>
      <c r="DP1083">
        <v>0.912715948188393</v>
      </c>
      <c r="DQ1083">
        <v>0</v>
      </c>
      <c r="DR1083">
        <v>4.05756375</v>
      </c>
      <c r="DS1083">
        <v>-0.00416701688555277</v>
      </c>
      <c r="DT1083">
        <v>0.0178210424340862</v>
      </c>
      <c r="DU1083">
        <v>1</v>
      </c>
      <c r="DV1083">
        <v>1</v>
      </c>
      <c r="DW1083">
        <v>2</v>
      </c>
      <c r="DX1083" t="s">
        <v>357</v>
      </c>
      <c r="DY1083">
        <v>2.96386</v>
      </c>
      <c r="DZ1083">
        <v>2.70865</v>
      </c>
      <c r="EA1083">
        <v>0.0468797</v>
      </c>
      <c r="EB1083">
        <v>0.0465722</v>
      </c>
      <c r="EC1083">
        <v>0.0941151</v>
      </c>
      <c r="ED1083">
        <v>0.0848204</v>
      </c>
      <c r="EE1083">
        <v>36646.8</v>
      </c>
      <c r="EF1083">
        <v>40025.5</v>
      </c>
      <c r="EG1083">
        <v>34900</v>
      </c>
      <c r="EH1083">
        <v>38134.5</v>
      </c>
      <c r="EI1083">
        <v>44953.2</v>
      </c>
      <c r="EJ1083">
        <v>50441.2</v>
      </c>
      <c r="EK1083">
        <v>54688.8</v>
      </c>
      <c r="EL1083">
        <v>61214.7</v>
      </c>
      <c r="EM1083">
        <v>1.8562</v>
      </c>
      <c r="EN1083">
        <v>2.0024</v>
      </c>
      <c r="EO1083">
        <v>-0.0190735</v>
      </c>
      <c r="EP1083">
        <v>0</v>
      </c>
      <c r="EQ1083">
        <v>30.9467</v>
      </c>
      <c r="ER1083">
        <v>999.9</v>
      </c>
      <c r="ES1083">
        <v>32.517</v>
      </c>
      <c r="ET1083">
        <v>40.445</v>
      </c>
      <c r="EU1083">
        <v>33.4225</v>
      </c>
      <c r="EV1083">
        <v>55.3036</v>
      </c>
      <c r="EW1083">
        <v>35.1362</v>
      </c>
      <c r="EX1083">
        <v>2</v>
      </c>
      <c r="EY1083">
        <v>0.788333</v>
      </c>
      <c r="EZ1083">
        <v>9.28105</v>
      </c>
      <c r="FA1083">
        <v>19.9227</v>
      </c>
      <c r="FB1083">
        <v>5.19812</v>
      </c>
      <c r="FC1083">
        <v>12.0159</v>
      </c>
      <c r="FD1083">
        <v>4.9744</v>
      </c>
      <c r="FE1083">
        <v>3.2942</v>
      </c>
      <c r="FF1083">
        <v>9999</v>
      </c>
      <c r="FG1083">
        <v>9999</v>
      </c>
      <c r="FH1083">
        <v>9999</v>
      </c>
      <c r="FI1083">
        <v>554.9</v>
      </c>
      <c r="FJ1083">
        <v>1.8631</v>
      </c>
      <c r="FK1083">
        <v>1.86774</v>
      </c>
      <c r="FL1083">
        <v>1.86752</v>
      </c>
      <c r="FM1083">
        <v>1.86874</v>
      </c>
      <c r="FN1083">
        <v>1.86951</v>
      </c>
      <c r="FO1083">
        <v>1.86554</v>
      </c>
      <c r="FP1083">
        <v>1.86661</v>
      </c>
      <c r="FQ1083">
        <v>1.86795</v>
      </c>
      <c r="FR1083">
        <v>5</v>
      </c>
      <c r="FS1083">
        <v>0</v>
      </c>
      <c r="FT1083">
        <v>0</v>
      </c>
      <c r="FU1083">
        <v>0</v>
      </c>
      <c r="FV1083" t="s">
        <v>358</v>
      </c>
      <c r="FW1083" t="s">
        <v>359</v>
      </c>
      <c r="FX1083" t="s">
        <v>360</v>
      </c>
      <c r="FY1083" t="s">
        <v>360</v>
      </c>
      <c r="FZ1083" t="s">
        <v>360</v>
      </c>
      <c r="GA1083" t="s">
        <v>360</v>
      </c>
      <c r="GB1083">
        <v>0</v>
      </c>
      <c r="GC1083">
        <v>100</v>
      </c>
      <c r="GD1083">
        <v>100</v>
      </c>
      <c r="GE1083">
        <v>7.553</v>
      </c>
      <c r="GF1083">
        <v>0.1931</v>
      </c>
      <c r="GG1083">
        <v>5.21543574155078</v>
      </c>
      <c r="GH1083">
        <v>0.0100486214095962</v>
      </c>
      <c r="GI1083">
        <v>-1.74255938316833e-06</v>
      </c>
      <c r="GJ1083">
        <v>3.40457676646056e-10</v>
      </c>
      <c r="GK1083">
        <v>0.193157098174064</v>
      </c>
      <c r="GL1083">
        <v>0</v>
      </c>
      <c r="GM1083">
        <v>0</v>
      </c>
      <c r="GN1083">
        <v>0</v>
      </c>
      <c r="GO1083">
        <v>-4</v>
      </c>
      <c r="GP1083">
        <v>2214</v>
      </c>
      <c r="GQ1083">
        <v>1</v>
      </c>
      <c r="GR1083">
        <v>18</v>
      </c>
      <c r="GS1083">
        <v>17562.7</v>
      </c>
      <c r="GT1083">
        <v>28938.6</v>
      </c>
      <c r="GU1083">
        <v>0.841064</v>
      </c>
      <c r="GV1083">
        <v>2.67944</v>
      </c>
      <c r="GW1083">
        <v>2.24854</v>
      </c>
      <c r="GX1083">
        <v>2.71973</v>
      </c>
      <c r="GY1083">
        <v>1.99585</v>
      </c>
      <c r="GZ1083">
        <v>2.39136</v>
      </c>
      <c r="HA1083">
        <v>42.6171</v>
      </c>
      <c r="HB1083">
        <v>13.1164</v>
      </c>
      <c r="HC1083">
        <v>18</v>
      </c>
      <c r="HD1083">
        <v>493.611</v>
      </c>
      <c r="HE1083">
        <v>595.309</v>
      </c>
      <c r="HF1083">
        <v>19.8404</v>
      </c>
      <c r="HG1083">
        <v>36.7378</v>
      </c>
      <c r="HH1083">
        <v>30.0012</v>
      </c>
      <c r="HI1083">
        <v>36.3098</v>
      </c>
      <c r="HJ1083">
        <v>36.1788</v>
      </c>
      <c r="HK1083">
        <v>16.8602</v>
      </c>
      <c r="HL1083">
        <v>23.1537</v>
      </c>
      <c r="HM1083">
        <v>0</v>
      </c>
      <c r="HN1083">
        <v>18.5984</v>
      </c>
      <c r="HO1083">
        <v>217.642</v>
      </c>
      <c r="HP1083">
        <v>24.3602</v>
      </c>
      <c r="HQ1083">
        <v>101.352</v>
      </c>
      <c r="HR1083">
        <v>101.862</v>
      </c>
    </row>
    <row r="1084" spans="1:226">
      <c r="A1084">
        <v>1068</v>
      </c>
      <c r="B1084">
        <v>1657135538</v>
      </c>
      <c r="C1084">
        <v>15505.4000000954</v>
      </c>
      <c r="D1084" t="s">
        <v>2504</v>
      </c>
      <c r="E1084" t="s">
        <v>2505</v>
      </c>
      <c r="F1084">
        <v>5</v>
      </c>
      <c r="G1084" t="s">
        <v>2479</v>
      </c>
      <c r="H1084" t="s">
        <v>354</v>
      </c>
      <c r="I1084">
        <v>1657135530.5</v>
      </c>
      <c r="J1084">
        <f>(K1084)/1000</f>
        <v>0</v>
      </c>
      <c r="K1084">
        <f>IF(BF1084, AN1084, AH1084)</f>
        <v>0</v>
      </c>
      <c r="L1084">
        <f>IF(BF1084, AI1084, AG1084)</f>
        <v>0</v>
      </c>
      <c r="M1084">
        <f>BH1084 - IF(AU1084&gt;1, L1084*BB1084*100.0/(AW1084*BV1084), 0)</f>
        <v>0</v>
      </c>
      <c r="N1084">
        <f>((T1084-J1084/2)*M1084-L1084)/(T1084+J1084/2)</f>
        <v>0</v>
      </c>
      <c r="O1084">
        <f>N1084*(BO1084+BP1084)/1000.0</f>
        <v>0</v>
      </c>
      <c r="P1084">
        <f>(BH1084 - IF(AU1084&gt;1, L1084*BB1084*100.0/(AW1084*BV1084), 0))*(BO1084+BP1084)/1000.0</f>
        <v>0</v>
      </c>
      <c r="Q1084">
        <f>2.0/((1/S1084-1/R1084)+SIGN(S1084)*SQRT((1/S1084-1/R1084)*(1/S1084-1/R1084) + 4*BC1084/((BC1084+1)*(BC1084+1))*(2*1/S1084*1/R1084-1/R1084*1/R1084)))</f>
        <v>0</v>
      </c>
      <c r="R1084">
        <f>IF(LEFT(BD1084,1)&lt;&gt;"0",IF(LEFT(BD1084,1)="1",3.0,BE1084),$D$5+$E$5*(BV1084*BO1084/($K$5*1000))+$F$5*(BV1084*BO1084/($K$5*1000))*MAX(MIN(BB1084,$J$5),$I$5)*MAX(MIN(BB1084,$J$5),$I$5)+$G$5*MAX(MIN(BB1084,$J$5),$I$5)*(BV1084*BO1084/($K$5*1000))+$H$5*(BV1084*BO1084/($K$5*1000))*(BV1084*BO1084/($K$5*1000)))</f>
        <v>0</v>
      </c>
      <c r="S1084">
        <f>J1084*(1000-(1000*0.61365*exp(17.502*W1084/(240.97+W1084))/(BO1084+BP1084)+BJ1084)/2)/(1000*0.61365*exp(17.502*W1084/(240.97+W1084))/(BO1084+BP1084)-BJ1084)</f>
        <v>0</v>
      </c>
      <c r="T1084">
        <f>1/((BC1084+1)/(Q1084/1.6)+1/(R1084/1.37)) + BC1084/((BC1084+1)/(Q1084/1.6) + BC1084/(R1084/1.37))</f>
        <v>0</v>
      </c>
      <c r="U1084">
        <f>(AX1084*BA1084)</f>
        <v>0</v>
      </c>
      <c r="V1084">
        <f>(BQ1084+(U1084+2*0.95*5.67E-8*(((BQ1084+$B$7)+273)^4-(BQ1084+273)^4)-44100*J1084)/(1.84*29.3*R1084+8*0.95*5.67E-8*(BQ1084+273)^3))</f>
        <v>0</v>
      </c>
      <c r="W1084">
        <f>($C$7*BR1084+$D$7*BS1084+$E$7*V1084)</f>
        <v>0</v>
      </c>
      <c r="X1084">
        <f>0.61365*exp(17.502*W1084/(240.97+W1084))</f>
        <v>0</v>
      </c>
      <c r="Y1084">
        <f>(Z1084/AA1084*100)</f>
        <v>0</v>
      </c>
      <c r="Z1084">
        <f>BJ1084*(BO1084+BP1084)/1000</f>
        <v>0</v>
      </c>
      <c r="AA1084">
        <f>0.61365*exp(17.502*BQ1084/(240.97+BQ1084))</f>
        <v>0</v>
      </c>
      <c r="AB1084">
        <f>(X1084-BJ1084*(BO1084+BP1084)/1000)</f>
        <v>0</v>
      </c>
      <c r="AC1084">
        <f>(-J1084*44100)</f>
        <v>0</v>
      </c>
      <c r="AD1084">
        <f>2*29.3*R1084*0.92*(BQ1084-W1084)</f>
        <v>0</v>
      </c>
      <c r="AE1084">
        <f>2*0.95*5.67E-8*(((BQ1084+$B$7)+273)^4-(W1084+273)^4)</f>
        <v>0</v>
      </c>
      <c r="AF1084">
        <f>U1084+AE1084+AC1084+AD1084</f>
        <v>0</v>
      </c>
      <c r="AG1084">
        <f>BN1084*AU1084*(BI1084-BH1084*(1000-AU1084*BK1084)/(1000-AU1084*BJ1084))/(100*BB1084)</f>
        <v>0</v>
      </c>
      <c r="AH1084">
        <f>1000*BN1084*AU1084*(BJ1084-BK1084)/(100*BB1084*(1000-AU1084*BJ1084))</f>
        <v>0</v>
      </c>
      <c r="AI1084">
        <f>(AJ1084 - AK1084 - BO1084*1E3/(8.314*(BQ1084+273.15)) * AM1084/BN1084 * AL1084) * BN1084/(100*BB1084) * (1000 - BK1084)/1000</f>
        <v>0</v>
      </c>
      <c r="AJ1084">
        <v>239.289189394191</v>
      </c>
      <c r="AK1084">
        <v>242.4634</v>
      </c>
      <c r="AL1084">
        <v>-3.24144336952016</v>
      </c>
      <c r="AM1084">
        <v>66.8941230967262</v>
      </c>
      <c r="AN1084">
        <f>(AP1084 - AO1084 + BO1084*1E3/(8.314*(BQ1084+273.15)) * AR1084/BN1084 * AQ1084) * BN1084/(100*BB1084) * 1000/(1000 - AP1084)</f>
        <v>0</v>
      </c>
      <c r="AO1084">
        <v>24.3156798469443</v>
      </c>
      <c r="AP1084">
        <v>28.2944363636364</v>
      </c>
      <c r="AQ1084">
        <v>0.0153569303669769</v>
      </c>
      <c r="AR1084">
        <v>77.4702957526066</v>
      </c>
      <c r="AS1084">
        <v>0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MAX(0,($B$13+$C$13*BV1084)/(1+$D$13*BV1084)*BO1084/(BQ1084+273)*$E$13)</f>
        <v>0</v>
      </c>
      <c r="AX1084">
        <f>$B$11*BW1084+$C$11*BX1084+$F$11*CI1084*(1-CL1084)</f>
        <v>0</v>
      </c>
      <c r="AY1084">
        <f>AX1084*AZ1084</f>
        <v>0</v>
      </c>
      <c r="AZ1084">
        <f>($B$11*$D$9+$C$11*$D$9+$F$11*((CV1084+CN1084)/MAX(CV1084+CN1084+CW1084, 0.1)*$I$9+CW1084/MAX(CV1084+CN1084+CW1084, 0.1)*$J$9))/($B$11+$C$11+$F$11)</f>
        <v>0</v>
      </c>
      <c r="BA1084">
        <f>($B$11*$K$9+$C$11*$K$9+$F$11*((CV1084+CN1084)/MAX(CV1084+CN1084+CW1084, 0.1)*$P$9+CW1084/MAX(CV1084+CN1084+CW1084, 0.1)*$Q$9))/($B$11+$C$11+$F$11)</f>
        <v>0</v>
      </c>
      <c r="BB1084">
        <v>6</v>
      </c>
      <c r="BC1084">
        <v>0.5</v>
      </c>
      <c r="BD1084" t="s">
        <v>355</v>
      </c>
      <c r="BE1084">
        <v>2</v>
      </c>
      <c r="BF1084" t="b">
        <v>1</v>
      </c>
      <c r="BG1084">
        <v>1657135530.5</v>
      </c>
      <c r="BH1084">
        <v>257.789925925926</v>
      </c>
      <c r="BI1084">
        <v>247.977407407407</v>
      </c>
      <c r="BJ1084">
        <v>28.2294074074074</v>
      </c>
      <c r="BK1084">
        <v>24.2161333333333</v>
      </c>
      <c r="BL1084">
        <v>250.164592592593</v>
      </c>
      <c r="BM1084">
        <v>28.0362518518519</v>
      </c>
      <c r="BN1084">
        <v>499.963148148148</v>
      </c>
      <c r="BO1084">
        <v>73.8689185185185</v>
      </c>
      <c r="BP1084">
        <v>0.0545579407407407</v>
      </c>
      <c r="BQ1084">
        <v>29.7856666666667</v>
      </c>
      <c r="BR1084">
        <v>30.6319148148148</v>
      </c>
      <c r="BS1084">
        <v>999.9</v>
      </c>
      <c r="BT1084">
        <v>0</v>
      </c>
      <c r="BU1084">
        <v>0</v>
      </c>
      <c r="BV1084">
        <v>9999.81481481482</v>
      </c>
      <c r="BW1084">
        <v>0</v>
      </c>
      <c r="BX1084">
        <v>2126.86740740741</v>
      </c>
      <c r="BY1084">
        <v>9.81234703703704</v>
      </c>
      <c r="BZ1084">
        <v>265.278037037037</v>
      </c>
      <c r="CA1084">
        <v>254.13037037037</v>
      </c>
      <c r="CB1084">
        <v>4.01327555555556</v>
      </c>
      <c r="CC1084">
        <v>247.977407407407</v>
      </c>
      <c r="CD1084">
        <v>24.2161333333333</v>
      </c>
      <c r="CE1084">
        <v>2.08527666666667</v>
      </c>
      <c r="CF1084">
        <v>1.78881925925926</v>
      </c>
      <c r="CG1084">
        <v>18.1071481481481</v>
      </c>
      <c r="CH1084">
        <v>15.6893555555556</v>
      </c>
      <c r="CI1084">
        <v>1999.98925925926</v>
      </c>
      <c r="CJ1084">
        <v>0.980006481481482</v>
      </c>
      <c r="CK1084">
        <v>0.0199934333333333</v>
      </c>
      <c r="CL1084">
        <v>0</v>
      </c>
      <c r="CM1084">
        <v>2.31711851851852</v>
      </c>
      <c r="CN1084">
        <v>0</v>
      </c>
      <c r="CO1084">
        <v>5769.43592592593</v>
      </c>
      <c r="CP1084">
        <v>17300.1074074074</v>
      </c>
      <c r="CQ1084">
        <v>48.9696666666667</v>
      </c>
      <c r="CR1084">
        <v>50.736</v>
      </c>
      <c r="CS1084">
        <v>48.958</v>
      </c>
      <c r="CT1084">
        <v>48.772962962963</v>
      </c>
      <c r="CU1084">
        <v>47.937</v>
      </c>
      <c r="CV1084">
        <v>1959.99851851852</v>
      </c>
      <c r="CW1084">
        <v>39.9907407407407</v>
      </c>
      <c r="CX1084">
        <v>0</v>
      </c>
      <c r="CY1084">
        <v>1657135518.1</v>
      </c>
      <c r="CZ1084">
        <v>0</v>
      </c>
      <c r="DA1084">
        <v>0</v>
      </c>
      <c r="DB1084" t="s">
        <v>356</v>
      </c>
      <c r="DC1084">
        <v>1656081770.5</v>
      </c>
      <c r="DD1084">
        <v>1655399214.6</v>
      </c>
      <c r="DE1084">
        <v>0</v>
      </c>
      <c r="DF1084">
        <v>0.134</v>
      </c>
      <c r="DG1084">
        <v>-0.06</v>
      </c>
      <c r="DH1084">
        <v>9.331</v>
      </c>
      <c r="DI1084">
        <v>0.511</v>
      </c>
      <c r="DJ1084">
        <v>421</v>
      </c>
      <c r="DK1084">
        <v>25</v>
      </c>
      <c r="DL1084">
        <v>1.93</v>
      </c>
      <c r="DM1084">
        <v>0.15</v>
      </c>
      <c r="DN1084">
        <v>9.50282875</v>
      </c>
      <c r="DO1084">
        <v>7.48944551594745</v>
      </c>
      <c r="DP1084">
        <v>0.798433251324704</v>
      </c>
      <c r="DQ1084">
        <v>0</v>
      </c>
      <c r="DR1084">
        <v>4.0277985</v>
      </c>
      <c r="DS1084">
        <v>-0.477071369606016</v>
      </c>
      <c r="DT1084">
        <v>0.0542148901386879</v>
      </c>
      <c r="DU1084">
        <v>0</v>
      </c>
      <c r="DV1084">
        <v>0</v>
      </c>
      <c r="DW1084">
        <v>2</v>
      </c>
      <c r="DX1084" t="s">
        <v>367</v>
      </c>
      <c r="DY1084">
        <v>2.96326</v>
      </c>
      <c r="DZ1084">
        <v>2.70809</v>
      </c>
      <c r="EA1084">
        <v>0.0442221</v>
      </c>
      <c r="EB1084">
        <v>0.0437062</v>
      </c>
      <c r="EC1084">
        <v>0.094275</v>
      </c>
      <c r="ED1084">
        <v>0.0848718</v>
      </c>
      <c r="EE1084">
        <v>36748</v>
      </c>
      <c r="EF1084">
        <v>40144.4</v>
      </c>
      <c r="EG1084">
        <v>34899.3</v>
      </c>
      <c r="EH1084">
        <v>38133.2</v>
      </c>
      <c r="EI1084">
        <v>44944.8</v>
      </c>
      <c r="EJ1084">
        <v>50436.4</v>
      </c>
      <c r="EK1084">
        <v>54688.3</v>
      </c>
      <c r="EL1084">
        <v>61212.5</v>
      </c>
      <c r="EM1084">
        <v>1.8554</v>
      </c>
      <c r="EN1084">
        <v>2.0024</v>
      </c>
      <c r="EO1084">
        <v>-0.0189245</v>
      </c>
      <c r="EP1084">
        <v>0</v>
      </c>
      <c r="EQ1084">
        <v>30.9629</v>
      </c>
      <c r="ER1084">
        <v>999.9</v>
      </c>
      <c r="ES1084">
        <v>32.517</v>
      </c>
      <c r="ET1084">
        <v>40.445</v>
      </c>
      <c r="EU1084">
        <v>33.4191</v>
      </c>
      <c r="EV1084">
        <v>55.6137</v>
      </c>
      <c r="EW1084">
        <v>35.1603</v>
      </c>
      <c r="EX1084">
        <v>2</v>
      </c>
      <c r="EY1084">
        <v>0.78937</v>
      </c>
      <c r="EZ1084">
        <v>9.28105</v>
      </c>
      <c r="FA1084">
        <v>19.9213</v>
      </c>
      <c r="FB1084">
        <v>5.19333</v>
      </c>
      <c r="FC1084">
        <v>12.0159</v>
      </c>
      <c r="FD1084">
        <v>4.9732</v>
      </c>
      <c r="FE1084">
        <v>3.2938</v>
      </c>
      <c r="FF1084">
        <v>9999</v>
      </c>
      <c r="FG1084">
        <v>9999</v>
      </c>
      <c r="FH1084">
        <v>9999</v>
      </c>
      <c r="FI1084">
        <v>554.9</v>
      </c>
      <c r="FJ1084">
        <v>1.8631</v>
      </c>
      <c r="FK1084">
        <v>1.86771</v>
      </c>
      <c r="FL1084">
        <v>1.86752</v>
      </c>
      <c r="FM1084">
        <v>1.86874</v>
      </c>
      <c r="FN1084">
        <v>1.86951</v>
      </c>
      <c r="FO1084">
        <v>1.86554</v>
      </c>
      <c r="FP1084">
        <v>1.86661</v>
      </c>
      <c r="FQ1084">
        <v>1.86798</v>
      </c>
      <c r="FR1084">
        <v>5</v>
      </c>
      <c r="FS1084">
        <v>0</v>
      </c>
      <c r="FT1084">
        <v>0</v>
      </c>
      <c r="FU1084">
        <v>0</v>
      </c>
      <c r="FV1084" t="s">
        <v>358</v>
      </c>
      <c r="FW1084" t="s">
        <v>359</v>
      </c>
      <c r="FX1084" t="s">
        <v>360</v>
      </c>
      <c r="FY1084" t="s">
        <v>360</v>
      </c>
      <c r="FZ1084" t="s">
        <v>360</v>
      </c>
      <c r="GA1084" t="s">
        <v>360</v>
      </c>
      <c r="GB1084">
        <v>0</v>
      </c>
      <c r="GC1084">
        <v>100</v>
      </c>
      <c r="GD1084">
        <v>100</v>
      </c>
      <c r="GE1084">
        <v>7.407</v>
      </c>
      <c r="GF1084">
        <v>0.1932</v>
      </c>
      <c r="GG1084">
        <v>5.21543574155078</v>
      </c>
      <c r="GH1084">
        <v>0.0100486214095962</v>
      </c>
      <c r="GI1084">
        <v>-1.74255938316833e-06</v>
      </c>
      <c r="GJ1084">
        <v>3.40457676646056e-10</v>
      </c>
      <c r="GK1084">
        <v>0.193157098174064</v>
      </c>
      <c r="GL1084">
        <v>0</v>
      </c>
      <c r="GM1084">
        <v>0</v>
      </c>
      <c r="GN1084">
        <v>0</v>
      </c>
      <c r="GO1084">
        <v>-4</v>
      </c>
      <c r="GP1084">
        <v>2214</v>
      </c>
      <c r="GQ1084">
        <v>1</v>
      </c>
      <c r="GR1084">
        <v>18</v>
      </c>
      <c r="GS1084">
        <v>17562.8</v>
      </c>
      <c r="GT1084">
        <v>28938.7</v>
      </c>
      <c r="GU1084">
        <v>0.799561</v>
      </c>
      <c r="GV1084">
        <v>2.677</v>
      </c>
      <c r="GW1084">
        <v>2.24854</v>
      </c>
      <c r="GX1084">
        <v>2.71973</v>
      </c>
      <c r="GY1084">
        <v>1.99585</v>
      </c>
      <c r="GZ1084">
        <v>2.36938</v>
      </c>
      <c r="HA1084">
        <v>42.6171</v>
      </c>
      <c r="HB1084">
        <v>13.1076</v>
      </c>
      <c r="HC1084">
        <v>18</v>
      </c>
      <c r="HD1084">
        <v>493.138</v>
      </c>
      <c r="HE1084">
        <v>595.401</v>
      </c>
      <c r="HF1084">
        <v>19.8511</v>
      </c>
      <c r="HG1084">
        <v>36.7481</v>
      </c>
      <c r="HH1084">
        <v>30.0011</v>
      </c>
      <c r="HI1084">
        <v>36.3199</v>
      </c>
      <c r="HJ1084">
        <v>36.1888</v>
      </c>
      <c r="HK1084">
        <v>15.8833</v>
      </c>
      <c r="HL1084">
        <v>23.1537</v>
      </c>
      <c r="HM1084">
        <v>0</v>
      </c>
      <c r="HN1084">
        <v>18.624</v>
      </c>
      <c r="HO1084">
        <v>197.502</v>
      </c>
      <c r="HP1084">
        <v>24.3607</v>
      </c>
      <c r="HQ1084">
        <v>101.351</v>
      </c>
      <c r="HR1084">
        <v>101.858</v>
      </c>
    </row>
    <row r="1085" spans="1:226">
      <c r="A1085">
        <v>1069</v>
      </c>
      <c r="B1085">
        <v>1657135543</v>
      </c>
      <c r="C1085">
        <v>15510.4000000954</v>
      </c>
      <c r="D1085" t="s">
        <v>2506</v>
      </c>
      <c r="E1085" t="s">
        <v>2507</v>
      </c>
      <c r="F1085">
        <v>5</v>
      </c>
      <c r="G1085" t="s">
        <v>2479</v>
      </c>
      <c r="H1085" t="s">
        <v>354</v>
      </c>
      <c r="I1085">
        <v>1657135535.21429</v>
      </c>
      <c r="J1085">
        <f>(K1085)/1000</f>
        <v>0</v>
      </c>
      <c r="K1085">
        <f>IF(BF1085, AN1085, AH1085)</f>
        <v>0</v>
      </c>
      <c r="L1085">
        <f>IF(BF1085, AI1085, AG1085)</f>
        <v>0</v>
      </c>
      <c r="M1085">
        <f>BH1085 - IF(AU1085&gt;1, L1085*BB1085*100.0/(AW1085*BV1085), 0)</f>
        <v>0</v>
      </c>
      <c r="N1085">
        <f>((T1085-J1085/2)*M1085-L1085)/(T1085+J1085/2)</f>
        <v>0</v>
      </c>
      <c r="O1085">
        <f>N1085*(BO1085+BP1085)/1000.0</f>
        <v>0</v>
      </c>
      <c r="P1085">
        <f>(BH1085 - IF(AU1085&gt;1, L1085*BB1085*100.0/(AW1085*BV1085), 0))*(BO1085+BP1085)/1000.0</f>
        <v>0</v>
      </c>
      <c r="Q1085">
        <f>2.0/((1/S1085-1/R1085)+SIGN(S1085)*SQRT((1/S1085-1/R1085)*(1/S1085-1/R1085) + 4*BC1085/((BC1085+1)*(BC1085+1))*(2*1/S1085*1/R1085-1/R1085*1/R1085)))</f>
        <v>0</v>
      </c>
      <c r="R1085">
        <f>IF(LEFT(BD1085,1)&lt;&gt;"0",IF(LEFT(BD1085,1)="1",3.0,BE1085),$D$5+$E$5*(BV1085*BO1085/($K$5*1000))+$F$5*(BV1085*BO1085/($K$5*1000))*MAX(MIN(BB1085,$J$5),$I$5)*MAX(MIN(BB1085,$J$5),$I$5)+$G$5*MAX(MIN(BB1085,$J$5),$I$5)*(BV1085*BO1085/($K$5*1000))+$H$5*(BV1085*BO1085/($K$5*1000))*(BV1085*BO1085/($K$5*1000)))</f>
        <v>0</v>
      </c>
      <c r="S1085">
        <f>J1085*(1000-(1000*0.61365*exp(17.502*W1085/(240.97+W1085))/(BO1085+BP1085)+BJ1085)/2)/(1000*0.61365*exp(17.502*W1085/(240.97+W1085))/(BO1085+BP1085)-BJ1085)</f>
        <v>0</v>
      </c>
      <c r="T1085">
        <f>1/((BC1085+1)/(Q1085/1.6)+1/(R1085/1.37)) + BC1085/((BC1085+1)/(Q1085/1.6) + BC1085/(R1085/1.37))</f>
        <v>0</v>
      </c>
      <c r="U1085">
        <f>(AX1085*BA1085)</f>
        <v>0</v>
      </c>
      <c r="V1085">
        <f>(BQ1085+(U1085+2*0.95*5.67E-8*(((BQ1085+$B$7)+273)^4-(BQ1085+273)^4)-44100*J1085)/(1.84*29.3*R1085+8*0.95*5.67E-8*(BQ1085+273)^3))</f>
        <v>0</v>
      </c>
      <c r="W1085">
        <f>($C$7*BR1085+$D$7*BS1085+$E$7*V1085)</f>
        <v>0</v>
      </c>
      <c r="X1085">
        <f>0.61365*exp(17.502*W1085/(240.97+W1085))</f>
        <v>0</v>
      </c>
      <c r="Y1085">
        <f>(Z1085/AA1085*100)</f>
        <v>0</v>
      </c>
      <c r="Z1085">
        <f>BJ1085*(BO1085+BP1085)/1000</f>
        <v>0</v>
      </c>
      <c r="AA1085">
        <f>0.61365*exp(17.502*BQ1085/(240.97+BQ1085))</f>
        <v>0</v>
      </c>
      <c r="AB1085">
        <f>(X1085-BJ1085*(BO1085+BP1085)/1000)</f>
        <v>0</v>
      </c>
      <c r="AC1085">
        <f>(-J1085*44100)</f>
        <v>0</v>
      </c>
      <c r="AD1085">
        <f>2*29.3*R1085*0.92*(BQ1085-W1085)</f>
        <v>0</v>
      </c>
      <c r="AE1085">
        <f>2*0.95*5.67E-8*(((BQ1085+$B$7)+273)^4-(W1085+273)^4)</f>
        <v>0</v>
      </c>
      <c r="AF1085">
        <f>U1085+AE1085+AC1085+AD1085</f>
        <v>0</v>
      </c>
      <c r="AG1085">
        <f>BN1085*AU1085*(BI1085-BH1085*(1000-AU1085*BK1085)/(1000-AU1085*BJ1085))/(100*BB1085)</f>
        <v>0</v>
      </c>
      <c r="AH1085">
        <f>1000*BN1085*AU1085*(BJ1085-BK1085)/(100*BB1085*(1000-AU1085*BJ1085))</f>
        <v>0</v>
      </c>
      <c r="AI1085">
        <f>(AJ1085 - AK1085 - BO1085*1E3/(8.314*(BQ1085+273.15)) * AM1085/BN1085 * AL1085) * BN1085/(100*BB1085) * (1000 - BK1085)/1000</f>
        <v>0</v>
      </c>
      <c r="AJ1085">
        <v>222.301056564464</v>
      </c>
      <c r="AK1085">
        <v>226.09813939394</v>
      </c>
      <c r="AL1085">
        <v>-3.27792363010612</v>
      </c>
      <c r="AM1085">
        <v>66.8941230967262</v>
      </c>
      <c r="AN1085">
        <f>(AP1085 - AO1085 + BO1085*1E3/(8.314*(BQ1085+273.15)) * AR1085/BN1085 * AQ1085) * BN1085/(100*BB1085) * 1000/(1000 - AP1085)</f>
        <v>0</v>
      </c>
      <c r="AO1085">
        <v>24.3310527020081</v>
      </c>
      <c r="AP1085">
        <v>28.3299896969697</v>
      </c>
      <c r="AQ1085">
        <v>0.00838724557392188</v>
      </c>
      <c r="AR1085">
        <v>77.4702957526066</v>
      </c>
      <c r="AS1085">
        <v>0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MAX(0,($B$13+$C$13*BV1085)/(1+$D$13*BV1085)*BO1085/(BQ1085+273)*$E$13)</f>
        <v>0</v>
      </c>
      <c r="AX1085">
        <f>$B$11*BW1085+$C$11*BX1085+$F$11*CI1085*(1-CL1085)</f>
        <v>0</v>
      </c>
      <c r="AY1085">
        <f>AX1085*AZ1085</f>
        <v>0</v>
      </c>
      <c r="AZ1085">
        <f>($B$11*$D$9+$C$11*$D$9+$F$11*((CV1085+CN1085)/MAX(CV1085+CN1085+CW1085, 0.1)*$I$9+CW1085/MAX(CV1085+CN1085+CW1085, 0.1)*$J$9))/($B$11+$C$11+$F$11)</f>
        <v>0</v>
      </c>
      <c r="BA1085">
        <f>($B$11*$K$9+$C$11*$K$9+$F$11*((CV1085+CN1085)/MAX(CV1085+CN1085+CW1085, 0.1)*$P$9+CW1085/MAX(CV1085+CN1085+CW1085, 0.1)*$Q$9))/($B$11+$C$11+$F$11)</f>
        <v>0</v>
      </c>
      <c r="BB1085">
        <v>6</v>
      </c>
      <c r="BC1085">
        <v>0.5</v>
      </c>
      <c r="BD1085" t="s">
        <v>355</v>
      </c>
      <c r="BE1085">
        <v>2</v>
      </c>
      <c r="BF1085" t="b">
        <v>1</v>
      </c>
      <c r="BG1085">
        <v>1657135535.21429</v>
      </c>
      <c r="BH1085">
        <v>242.838142857143</v>
      </c>
      <c r="BI1085">
        <v>232.335964285714</v>
      </c>
      <c r="BJ1085">
        <v>28.2667464285714</v>
      </c>
      <c r="BK1085">
        <v>24.27975</v>
      </c>
      <c r="BL1085">
        <v>235.350071428571</v>
      </c>
      <c r="BM1085">
        <v>28.0735892857143</v>
      </c>
      <c r="BN1085">
        <v>499.998071428572</v>
      </c>
      <c r="BO1085">
        <v>73.8694535714286</v>
      </c>
      <c r="BP1085">
        <v>0.0545740142857143</v>
      </c>
      <c r="BQ1085">
        <v>29.8035821428571</v>
      </c>
      <c r="BR1085">
        <v>30.6487071428571</v>
      </c>
      <c r="BS1085">
        <v>999.9</v>
      </c>
      <c r="BT1085">
        <v>0</v>
      </c>
      <c r="BU1085">
        <v>0</v>
      </c>
      <c r="BV1085">
        <v>10000.8928571429</v>
      </c>
      <c r="BW1085">
        <v>0</v>
      </c>
      <c r="BX1085">
        <v>2128.43285714286</v>
      </c>
      <c r="BY1085">
        <v>10.5020346428571</v>
      </c>
      <c r="BZ1085">
        <v>249.901285714286</v>
      </c>
      <c r="CA1085">
        <v>238.116535714286</v>
      </c>
      <c r="CB1085">
        <v>3.98699928571429</v>
      </c>
      <c r="CC1085">
        <v>232.335964285714</v>
      </c>
      <c r="CD1085">
        <v>24.27975</v>
      </c>
      <c r="CE1085">
        <v>2.08805</v>
      </c>
      <c r="CF1085">
        <v>1.79353142857143</v>
      </c>
      <c r="CG1085">
        <v>18.1282892857143</v>
      </c>
      <c r="CH1085">
        <v>15.7304785714286</v>
      </c>
      <c r="CI1085">
        <v>1999.99</v>
      </c>
      <c r="CJ1085">
        <v>0.9800045</v>
      </c>
      <c r="CK1085">
        <v>0.0199955142857143</v>
      </c>
      <c r="CL1085">
        <v>0</v>
      </c>
      <c r="CM1085">
        <v>2.29919285714286</v>
      </c>
      <c r="CN1085">
        <v>0</v>
      </c>
      <c r="CO1085">
        <v>5760.62285714286</v>
      </c>
      <c r="CP1085">
        <v>17300.1</v>
      </c>
      <c r="CQ1085">
        <v>48.9865</v>
      </c>
      <c r="CR1085">
        <v>50.75</v>
      </c>
      <c r="CS1085">
        <v>48.9775</v>
      </c>
      <c r="CT1085">
        <v>48.7898571428571</v>
      </c>
      <c r="CU1085">
        <v>47.937</v>
      </c>
      <c r="CV1085">
        <v>1959.99642857143</v>
      </c>
      <c r="CW1085">
        <v>39.995</v>
      </c>
      <c r="CX1085">
        <v>0</v>
      </c>
      <c r="CY1085">
        <v>1657135523.5</v>
      </c>
      <c r="CZ1085">
        <v>0</v>
      </c>
      <c r="DA1085">
        <v>0</v>
      </c>
      <c r="DB1085" t="s">
        <v>356</v>
      </c>
      <c r="DC1085">
        <v>1656081770.5</v>
      </c>
      <c r="DD1085">
        <v>1655399214.6</v>
      </c>
      <c r="DE1085">
        <v>0</v>
      </c>
      <c r="DF1085">
        <v>0.134</v>
      </c>
      <c r="DG1085">
        <v>-0.06</v>
      </c>
      <c r="DH1085">
        <v>9.331</v>
      </c>
      <c r="DI1085">
        <v>0.511</v>
      </c>
      <c r="DJ1085">
        <v>421</v>
      </c>
      <c r="DK1085">
        <v>25</v>
      </c>
      <c r="DL1085">
        <v>1.93</v>
      </c>
      <c r="DM1085">
        <v>0.15</v>
      </c>
      <c r="DN1085">
        <v>10.01746625</v>
      </c>
      <c r="DO1085">
        <v>7.97420093808629</v>
      </c>
      <c r="DP1085">
        <v>0.846476451724109</v>
      </c>
      <c r="DQ1085">
        <v>0</v>
      </c>
      <c r="DR1085">
        <v>4.01151325</v>
      </c>
      <c r="DS1085">
        <v>-0.43022577861165</v>
      </c>
      <c r="DT1085">
        <v>0.0523492848273737</v>
      </c>
      <c r="DU1085">
        <v>0</v>
      </c>
      <c r="DV1085">
        <v>0</v>
      </c>
      <c r="DW1085">
        <v>2</v>
      </c>
      <c r="DX1085" t="s">
        <v>367</v>
      </c>
      <c r="DY1085">
        <v>2.96421</v>
      </c>
      <c r="DZ1085">
        <v>2.70806</v>
      </c>
      <c r="EA1085">
        <v>0.0414899</v>
      </c>
      <c r="EB1085">
        <v>0.0410111</v>
      </c>
      <c r="EC1085">
        <v>0.0943285</v>
      </c>
      <c r="ED1085">
        <v>0.0848989</v>
      </c>
      <c r="EE1085">
        <v>36851.9</v>
      </c>
      <c r="EF1085">
        <v>40257.1</v>
      </c>
      <c r="EG1085">
        <v>34898.4</v>
      </c>
      <c r="EH1085">
        <v>38133</v>
      </c>
      <c r="EI1085">
        <v>44940.9</v>
      </c>
      <c r="EJ1085">
        <v>50434.4</v>
      </c>
      <c r="EK1085">
        <v>54686.9</v>
      </c>
      <c r="EL1085">
        <v>61212</v>
      </c>
      <c r="EM1085">
        <v>1.8554</v>
      </c>
      <c r="EN1085">
        <v>2.002</v>
      </c>
      <c r="EO1085">
        <v>-0.0163913</v>
      </c>
      <c r="EP1085">
        <v>0</v>
      </c>
      <c r="EQ1085">
        <v>30.9791</v>
      </c>
      <c r="ER1085">
        <v>999.9</v>
      </c>
      <c r="ES1085">
        <v>32.517</v>
      </c>
      <c r="ET1085">
        <v>40.435</v>
      </c>
      <c r="EU1085">
        <v>33.4017</v>
      </c>
      <c r="EV1085">
        <v>55.4137</v>
      </c>
      <c r="EW1085">
        <v>35.0841</v>
      </c>
      <c r="EX1085">
        <v>2</v>
      </c>
      <c r="EY1085">
        <v>0.790102</v>
      </c>
      <c r="EZ1085">
        <v>9.28105</v>
      </c>
      <c r="FA1085">
        <v>19.9222</v>
      </c>
      <c r="FB1085">
        <v>5.19692</v>
      </c>
      <c r="FC1085">
        <v>12.0135</v>
      </c>
      <c r="FD1085">
        <v>4.9744</v>
      </c>
      <c r="FE1085">
        <v>3.2944</v>
      </c>
      <c r="FF1085">
        <v>9999</v>
      </c>
      <c r="FG1085">
        <v>9999</v>
      </c>
      <c r="FH1085">
        <v>9999</v>
      </c>
      <c r="FI1085">
        <v>554.9</v>
      </c>
      <c r="FJ1085">
        <v>1.8631</v>
      </c>
      <c r="FK1085">
        <v>1.86777</v>
      </c>
      <c r="FL1085">
        <v>1.86752</v>
      </c>
      <c r="FM1085">
        <v>1.86874</v>
      </c>
      <c r="FN1085">
        <v>1.86951</v>
      </c>
      <c r="FO1085">
        <v>1.86554</v>
      </c>
      <c r="FP1085">
        <v>1.86655</v>
      </c>
      <c r="FQ1085">
        <v>1.86798</v>
      </c>
      <c r="FR1085">
        <v>5</v>
      </c>
      <c r="FS1085">
        <v>0</v>
      </c>
      <c r="FT1085">
        <v>0</v>
      </c>
      <c r="FU1085">
        <v>0</v>
      </c>
      <c r="FV1085" t="s">
        <v>358</v>
      </c>
      <c r="FW1085" t="s">
        <v>359</v>
      </c>
      <c r="FX1085" t="s">
        <v>360</v>
      </c>
      <c r="FY1085" t="s">
        <v>360</v>
      </c>
      <c r="FZ1085" t="s">
        <v>360</v>
      </c>
      <c r="GA1085" t="s">
        <v>360</v>
      </c>
      <c r="GB1085">
        <v>0</v>
      </c>
      <c r="GC1085">
        <v>100</v>
      </c>
      <c r="GD1085">
        <v>100</v>
      </c>
      <c r="GE1085">
        <v>7.258</v>
      </c>
      <c r="GF1085">
        <v>0.1932</v>
      </c>
      <c r="GG1085">
        <v>5.21543574155078</v>
      </c>
      <c r="GH1085">
        <v>0.0100486214095962</v>
      </c>
      <c r="GI1085">
        <v>-1.74255938316833e-06</v>
      </c>
      <c r="GJ1085">
        <v>3.40457676646056e-10</v>
      </c>
      <c r="GK1085">
        <v>0.193157098174064</v>
      </c>
      <c r="GL1085">
        <v>0</v>
      </c>
      <c r="GM1085">
        <v>0</v>
      </c>
      <c r="GN1085">
        <v>0</v>
      </c>
      <c r="GO1085">
        <v>-4</v>
      </c>
      <c r="GP1085">
        <v>2214</v>
      </c>
      <c r="GQ1085">
        <v>1</v>
      </c>
      <c r="GR1085">
        <v>18</v>
      </c>
      <c r="GS1085">
        <v>17562.9</v>
      </c>
      <c r="GT1085">
        <v>28938.8</v>
      </c>
      <c r="GU1085">
        <v>0.744629</v>
      </c>
      <c r="GV1085">
        <v>2.68677</v>
      </c>
      <c r="GW1085">
        <v>2.24854</v>
      </c>
      <c r="GX1085">
        <v>2.71973</v>
      </c>
      <c r="GY1085">
        <v>1.99585</v>
      </c>
      <c r="GZ1085">
        <v>2.36816</v>
      </c>
      <c r="HA1085">
        <v>42.6171</v>
      </c>
      <c r="HB1085">
        <v>13.0901</v>
      </c>
      <c r="HC1085">
        <v>18</v>
      </c>
      <c r="HD1085">
        <v>493.233</v>
      </c>
      <c r="HE1085">
        <v>595.178</v>
      </c>
      <c r="HF1085">
        <v>19.8605</v>
      </c>
      <c r="HG1085">
        <v>36.7619</v>
      </c>
      <c r="HH1085">
        <v>30.0011</v>
      </c>
      <c r="HI1085">
        <v>36.3334</v>
      </c>
      <c r="HJ1085">
        <v>36.1989</v>
      </c>
      <c r="HK1085">
        <v>14.9501</v>
      </c>
      <c r="HL1085">
        <v>23.1537</v>
      </c>
      <c r="HM1085">
        <v>0</v>
      </c>
      <c r="HN1085">
        <v>18.6563</v>
      </c>
      <c r="HO1085">
        <v>184.095</v>
      </c>
      <c r="HP1085">
        <v>24.3633</v>
      </c>
      <c r="HQ1085">
        <v>101.348</v>
      </c>
      <c r="HR1085">
        <v>101.858</v>
      </c>
    </row>
    <row r="1086" spans="1:226">
      <c r="A1086">
        <v>1070</v>
      </c>
      <c r="B1086">
        <v>1657135548</v>
      </c>
      <c r="C1086">
        <v>15515.4000000954</v>
      </c>
      <c r="D1086" t="s">
        <v>2508</v>
      </c>
      <c r="E1086" t="s">
        <v>2509</v>
      </c>
      <c r="F1086">
        <v>5</v>
      </c>
      <c r="G1086" t="s">
        <v>2479</v>
      </c>
      <c r="H1086" t="s">
        <v>354</v>
      </c>
      <c r="I1086">
        <v>1657135540.5</v>
      </c>
      <c r="J1086">
        <f>(K1086)/1000</f>
        <v>0</v>
      </c>
      <c r="K1086">
        <f>IF(BF1086, AN1086, AH1086)</f>
        <v>0</v>
      </c>
      <c r="L1086">
        <f>IF(BF1086, AI1086, AG1086)</f>
        <v>0</v>
      </c>
      <c r="M1086">
        <f>BH1086 - IF(AU1086&gt;1, L1086*BB1086*100.0/(AW1086*BV1086), 0)</f>
        <v>0</v>
      </c>
      <c r="N1086">
        <f>((T1086-J1086/2)*M1086-L1086)/(T1086+J1086/2)</f>
        <v>0</v>
      </c>
      <c r="O1086">
        <f>N1086*(BO1086+BP1086)/1000.0</f>
        <v>0</v>
      </c>
      <c r="P1086">
        <f>(BH1086 - IF(AU1086&gt;1, L1086*BB1086*100.0/(AW1086*BV1086), 0))*(BO1086+BP1086)/1000.0</f>
        <v>0</v>
      </c>
      <c r="Q1086">
        <f>2.0/((1/S1086-1/R1086)+SIGN(S1086)*SQRT((1/S1086-1/R1086)*(1/S1086-1/R1086) + 4*BC1086/((BC1086+1)*(BC1086+1))*(2*1/S1086*1/R1086-1/R1086*1/R1086)))</f>
        <v>0</v>
      </c>
      <c r="R1086">
        <f>IF(LEFT(BD1086,1)&lt;&gt;"0",IF(LEFT(BD1086,1)="1",3.0,BE1086),$D$5+$E$5*(BV1086*BO1086/($K$5*1000))+$F$5*(BV1086*BO1086/($K$5*1000))*MAX(MIN(BB1086,$J$5),$I$5)*MAX(MIN(BB1086,$J$5),$I$5)+$G$5*MAX(MIN(BB1086,$J$5),$I$5)*(BV1086*BO1086/($K$5*1000))+$H$5*(BV1086*BO1086/($K$5*1000))*(BV1086*BO1086/($K$5*1000)))</f>
        <v>0</v>
      </c>
      <c r="S1086">
        <f>J1086*(1000-(1000*0.61365*exp(17.502*W1086/(240.97+W1086))/(BO1086+BP1086)+BJ1086)/2)/(1000*0.61365*exp(17.502*W1086/(240.97+W1086))/(BO1086+BP1086)-BJ1086)</f>
        <v>0</v>
      </c>
      <c r="T1086">
        <f>1/((BC1086+1)/(Q1086/1.6)+1/(R1086/1.37)) + BC1086/((BC1086+1)/(Q1086/1.6) + BC1086/(R1086/1.37))</f>
        <v>0</v>
      </c>
      <c r="U1086">
        <f>(AX1086*BA1086)</f>
        <v>0</v>
      </c>
      <c r="V1086">
        <f>(BQ1086+(U1086+2*0.95*5.67E-8*(((BQ1086+$B$7)+273)^4-(BQ1086+273)^4)-44100*J1086)/(1.84*29.3*R1086+8*0.95*5.67E-8*(BQ1086+273)^3))</f>
        <v>0</v>
      </c>
      <c r="W1086">
        <f>($C$7*BR1086+$D$7*BS1086+$E$7*V1086)</f>
        <v>0</v>
      </c>
      <c r="X1086">
        <f>0.61365*exp(17.502*W1086/(240.97+W1086))</f>
        <v>0</v>
      </c>
      <c r="Y1086">
        <f>(Z1086/AA1086*100)</f>
        <v>0</v>
      </c>
      <c r="Z1086">
        <f>BJ1086*(BO1086+BP1086)/1000</f>
        <v>0</v>
      </c>
      <c r="AA1086">
        <f>0.61365*exp(17.502*BQ1086/(240.97+BQ1086))</f>
        <v>0</v>
      </c>
      <c r="AB1086">
        <f>(X1086-BJ1086*(BO1086+BP1086)/1000)</f>
        <v>0</v>
      </c>
      <c r="AC1086">
        <f>(-J1086*44100)</f>
        <v>0</v>
      </c>
      <c r="AD1086">
        <f>2*29.3*R1086*0.92*(BQ1086-W1086)</f>
        <v>0</v>
      </c>
      <c r="AE1086">
        <f>2*0.95*5.67E-8*(((BQ1086+$B$7)+273)^4-(W1086+273)^4)</f>
        <v>0</v>
      </c>
      <c r="AF1086">
        <f>U1086+AE1086+AC1086+AD1086</f>
        <v>0</v>
      </c>
      <c r="AG1086">
        <f>BN1086*AU1086*(BI1086-BH1086*(1000-AU1086*BK1086)/(1000-AU1086*BJ1086))/(100*BB1086)</f>
        <v>0</v>
      </c>
      <c r="AH1086">
        <f>1000*BN1086*AU1086*(BJ1086-BK1086)/(100*BB1086*(1000-AU1086*BJ1086))</f>
        <v>0</v>
      </c>
      <c r="AI1086">
        <f>(AJ1086 - AK1086 - BO1086*1E3/(8.314*(BQ1086+273.15)) * AM1086/BN1086 * AL1086) * BN1086/(100*BB1086) * (1000 - BK1086)/1000</f>
        <v>0</v>
      </c>
      <c r="AJ1086">
        <v>205.67426369616</v>
      </c>
      <c r="AK1086">
        <v>209.856151515151</v>
      </c>
      <c r="AL1086">
        <v>-3.22969313672181</v>
      </c>
      <c r="AM1086">
        <v>66.8941230967262</v>
      </c>
      <c r="AN1086">
        <f>(AP1086 - AO1086 + BO1086*1E3/(8.314*(BQ1086+273.15)) * AR1086/BN1086 * AQ1086) * BN1086/(100*BB1086) * 1000/(1000 - AP1086)</f>
        <v>0</v>
      </c>
      <c r="AO1086">
        <v>24.3391959869927</v>
      </c>
      <c r="AP1086">
        <v>28.3537624242424</v>
      </c>
      <c r="AQ1086">
        <v>0.0033631339078272</v>
      </c>
      <c r="AR1086">
        <v>77.4702957526066</v>
      </c>
      <c r="AS1086">
        <v>0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MAX(0,($B$13+$C$13*BV1086)/(1+$D$13*BV1086)*BO1086/(BQ1086+273)*$E$13)</f>
        <v>0</v>
      </c>
      <c r="AX1086">
        <f>$B$11*BW1086+$C$11*BX1086+$F$11*CI1086*(1-CL1086)</f>
        <v>0</v>
      </c>
      <c r="AY1086">
        <f>AX1086*AZ1086</f>
        <v>0</v>
      </c>
      <c r="AZ1086">
        <f>($B$11*$D$9+$C$11*$D$9+$F$11*((CV1086+CN1086)/MAX(CV1086+CN1086+CW1086, 0.1)*$I$9+CW1086/MAX(CV1086+CN1086+CW1086, 0.1)*$J$9))/($B$11+$C$11+$F$11)</f>
        <v>0</v>
      </c>
      <c r="BA1086">
        <f>($B$11*$K$9+$C$11*$K$9+$F$11*((CV1086+CN1086)/MAX(CV1086+CN1086+CW1086, 0.1)*$P$9+CW1086/MAX(CV1086+CN1086+CW1086, 0.1)*$Q$9))/($B$11+$C$11+$F$11)</f>
        <v>0</v>
      </c>
      <c r="BB1086">
        <v>6</v>
      </c>
      <c r="BC1086">
        <v>0.5</v>
      </c>
      <c r="BD1086" t="s">
        <v>355</v>
      </c>
      <c r="BE1086">
        <v>2</v>
      </c>
      <c r="BF1086" t="b">
        <v>1</v>
      </c>
      <c r="BG1086">
        <v>1657135540.5</v>
      </c>
      <c r="BH1086">
        <v>226.021333333333</v>
      </c>
      <c r="BI1086">
        <v>214.989</v>
      </c>
      <c r="BJ1086">
        <v>28.3111888888889</v>
      </c>
      <c r="BK1086">
        <v>24.3303925925926</v>
      </c>
      <c r="BL1086">
        <v>218.68837037037</v>
      </c>
      <c r="BM1086">
        <v>28.1180333333333</v>
      </c>
      <c r="BN1086">
        <v>499.988925925926</v>
      </c>
      <c r="BO1086">
        <v>73.8700777777778</v>
      </c>
      <c r="BP1086">
        <v>0.0545102296296296</v>
      </c>
      <c r="BQ1086">
        <v>29.8207407407407</v>
      </c>
      <c r="BR1086">
        <v>30.6748666666667</v>
      </c>
      <c r="BS1086">
        <v>999.9</v>
      </c>
      <c r="BT1086">
        <v>0</v>
      </c>
      <c r="BU1086">
        <v>0</v>
      </c>
      <c r="BV1086">
        <v>10003.7037037037</v>
      </c>
      <c r="BW1086">
        <v>0</v>
      </c>
      <c r="BX1086">
        <v>2129.79925925926</v>
      </c>
      <c r="BY1086">
        <v>11.0322259259259</v>
      </c>
      <c r="BZ1086">
        <v>232.606185185185</v>
      </c>
      <c r="CA1086">
        <v>220.350111111111</v>
      </c>
      <c r="CB1086">
        <v>3.98080037037037</v>
      </c>
      <c r="CC1086">
        <v>214.989</v>
      </c>
      <c r="CD1086">
        <v>24.3303925925926</v>
      </c>
      <c r="CE1086">
        <v>2.09135037037037</v>
      </c>
      <c r="CF1086">
        <v>1.79728814814815</v>
      </c>
      <c r="CG1086">
        <v>18.153437037037</v>
      </c>
      <c r="CH1086">
        <v>15.7632222222222</v>
      </c>
      <c r="CI1086">
        <v>1999.99333333333</v>
      </c>
      <c r="CJ1086">
        <v>0.980004407407407</v>
      </c>
      <c r="CK1086">
        <v>0.0199956111111111</v>
      </c>
      <c r="CL1086">
        <v>0</v>
      </c>
      <c r="CM1086">
        <v>2.32885925925926</v>
      </c>
      <c r="CN1086">
        <v>0</v>
      </c>
      <c r="CO1086">
        <v>5753.7362962963</v>
      </c>
      <c r="CP1086">
        <v>17300.1185185185</v>
      </c>
      <c r="CQ1086">
        <v>49</v>
      </c>
      <c r="CR1086">
        <v>50.75</v>
      </c>
      <c r="CS1086">
        <v>49</v>
      </c>
      <c r="CT1086">
        <v>48.812</v>
      </c>
      <c r="CU1086">
        <v>47.951</v>
      </c>
      <c r="CV1086">
        <v>1959.99962962963</v>
      </c>
      <c r="CW1086">
        <v>39.9951851851852</v>
      </c>
      <c r="CX1086">
        <v>0</v>
      </c>
      <c r="CY1086">
        <v>1657135528.3</v>
      </c>
      <c r="CZ1086">
        <v>0</v>
      </c>
      <c r="DA1086">
        <v>0</v>
      </c>
      <c r="DB1086" t="s">
        <v>356</v>
      </c>
      <c r="DC1086">
        <v>1656081770.5</v>
      </c>
      <c r="DD1086">
        <v>1655399214.6</v>
      </c>
      <c r="DE1086">
        <v>0</v>
      </c>
      <c r="DF1086">
        <v>0.134</v>
      </c>
      <c r="DG1086">
        <v>-0.06</v>
      </c>
      <c r="DH1086">
        <v>9.331</v>
      </c>
      <c r="DI1086">
        <v>0.511</v>
      </c>
      <c r="DJ1086">
        <v>421</v>
      </c>
      <c r="DK1086">
        <v>25</v>
      </c>
      <c r="DL1086">
        <v>1.93</v>
      </c>
      <c r="DM1086">
        <v>0.15</v>
      </c>
      <c r="DN1086">
        <v>10.637514</v>
      </c>
      <c r="DO1086">
        <v>6.25547099437147</v>
      </c>
      <c r="DP1086">
        <v>0.68003582341962</v>
      </c>
      <c r="DQ1086">
        <v>0</v>
      </c>
      <c r="DR1086">
        <v>3.9929595</v>
      </c>
      <c r="DS1086">
        <v>-0.106073921200761</v>
      </c>
      <c r="DT1086">
        <v>0.0377083086964929</v>
      </c>
      <c r="DU1086">
        <v>0</v>
      </c>
      <c r="DV1086">
        <v>0</v>
      </c>
      <c r="DW1086">
        <v>2</v>
      </c>
      <c r="DX1086" t="s">
        <v>367</v>
      </c>
      <c r="DY1086">
        <v>2.96384</v>
      </c>
      <c r="DZ1086">
        <v>2.70753</v>
      </c>
      <c r="EA1086">
        <v>0.038781</v>
      </c>
      <c r="EB1086">
        <v>0.0379555</v>
      </c>
      <c r="EC1086">
        <v>0.0943979</v>
      </c>
      <c r="ED1086">
        <v>0.0849205</v>
      </c>
      <c r="EE1086">
        <v>36955.7</v>
      </c>
      <c r="EF1086">
        <v>40383.7</v>
      </c>
      <c r="EG1086">
        <v>34898.2</v>
      </c>
      <c r="EH1086">
        <v>38131.5</v>
      </c>
      <c r="EI1086">
        <v>44937.1</v>
      </c>
      <c r="EJ1086">
        <v>50432.2</v>
      </c>
      <c r="EK1086">
        <v>54686.5</v>
      </c>
      <c r="EL1086">
        <v>61210.8</v>
      </c>
      <c r="EM1086">
        <v>1.8548</v>
      </c>
      <c r="EN1086">
        <v>2.002</v>
      </c>
      <c r="EO1086">
        <v>-0.0189245</v>
      </c>
      <c r="EP1086">
        <v>0</v>
      </c>
      <c r="EQ1086">
        <v>30.9927</v>
      </c>
      <c r="ER1086">
        <v>999.9</v>
      </c>
      <c r="ES1086">
        <v>32.517</v>
      </c>
      <c r="ET1086">
        <v>40.435</v>
      </c>
      <c r="EU1086">
        <v>33.4028</v>
      </c>
      <c r="EV1086">
        <v>55.1537</v>
      </c>
      <c r="EW1086">
        <v>35.0561</v>
      </c>
      <c r="EX1086">
        <v>2</v>
      </c>
      <c r="EY1086">
        <v>0.791118</v>
      </c>
      <c r="EZ1086">
        <v>9.28105</v>
      </c>
      <c r="FA1086">
        <v>19.921</v>
      </c>
      <c r="FB1086">
        <v>5.19333</v>
      </c>
      <c r="FC1086">
        <v>12.0147</v>
      </c>
      <c r="FD1086">
        <v>4.9736</v>
      </c>
      <c r="FE1086">
        <v>3.294</v>
      </c>
      <c r="FF1086">
        <v>9999</v>
      </c>
      <c r="FG1086">
        <v>9999</v>
      </c>
      <c r="FH1086">
        <v>9999</v>
      </c>
      <c r="FI1086">
        <v>554.9</v>
      </c>
      <c r="FJ1086">
        <v>1.8631</v>
      </c>
      <c r="FK1086">
        <v>1.86771</v>
      </c>
      <c r="FL1086">
        <v>1.86752</v>
      </c>
      <c r="FM1086">
        <v>1.86874</v>
      </c>
      <c r="FN1086">
        <v>1.86951</v>
      </c>
      <c r="FO1086">
        <v>1.86554</v>
      </c>
      <c r="FP1086">
        <v>1.86661</v>
      </c>
      <c r="FQ1086">
        <v>1.86798</v>
      </c>
      <c r="FR1086">
        <v>5</v>
      </c>
      <c r="FS1086">
        <v>0</v>
      </c>
      <c r="FT1086">
        <v>0</v>
      </c>
      <c r="FU1086">
        <v>0</v>
      </c>
      <c r="FV1086" t="s">
        <v>358</v>
      </c>
      <c r="FW1086" t="s">
        <v>359</v>
      </c>
      <c r="FX1086" t="s">
        <v>360</v>
      </c>
      <c r="FY1086" t="s">
        <v>360</v>
      </c>
      <c r="FZ1086" t="s">
        <v>360</v>
      </c>
      <c r="GA1086" t="s">
        <v>360</v>
      </c>
      <c r="GB1086">
        <v>0</v>
      </c>
      <c r="GC1086">
        <v>100</v>
      </c>
      <c r="GD1086">
        <v>100</v>
      </c>
      <c r="GE1086">
        <v>7.114</v>
      </c>
      <c r="GF1086">
        <v>0.1932</v>
      </c>
      <c r="GG1086">
        <v>5.21543574155078</v>
      </c>
      <c r="GH1086">
        <v>0.0100486214095962</v>
      </c>
      <c r="GI1086">
        <v>-1.74255938316833e-06</v>
      </c>
      <c r="GJ1086">
        <v>3.40457676646056e-10</v>
      </c>
      <c r="GK1086">
        <v>0.193157098174064</v>
      </c>
      <c r="GL1086">
        <v>0</v>
      </c>
      <c r="GM1086">
        <v>0</v>
      </c>
      <c r="GN1086">
        <v>0</v>
      </c>
      <c r="GO1086">
        <v>-4</v>
      </c>
      <c r="GP1086">
        <v>2214</v>
      </c>
      <c r="GQ1086">
        <v>1</v>
      </c>
      <c r="GR1086">
        <v>18</v>
      </c>
      <c r="GS1086">
        <v>17563</v>
      </c>
      <c r="GT1086">
        <v>28938.9</v>
      </c>
      <c r="GU1086">
        <v>0.701904</v>
      </c>
      <c r="GV1086">
        <v>2.68921</v>
      </c>
      <c r="GW1086">
        <v>2.24854</v>
      </c>
      <c r="GX1086">
        <v>2.71973</v>
      </c>
      <c r="GY1086">
        <v>1.99585</v>
      </c>
      <c r="GZ1086">
        <v>2.34619</v>
      </c>
      <c r="HA1086">
        <v>42.6439</v>
      </c>
      <c r="HB1086">
        <v>13.0813</v>
      </c>
      <c r="HC1086">
        <v>18</v>
      </c>
      <c r="HD1086">
        <v>492.897</v>
      </c>
      <c r="HE1086">
        <v>595.289</v>
      </c>
      <c r="HF1086">
        <v>19.8667</v>
      </c>
      <c r="HG1086">
        <v>36.7722</v>
      </c>
      <c r="HH1086">
        <v>30.001</v>
      </c>
      <c r="HI1086">
        <v>36.3435</v>
      </c>
      <c r="HJ1086">
        <v>36.2102</v>
      </c>
      <c r="HK1086">
        <v>13.9422</v>
      </c>
      <c r="HL1086">
        <v>23.1537</v>
      </c>
      <c r="HM1086">
        <v>0</v>
      </c>
      <c r="HN1086">
        <v>18.6703</v>
      </c>
      <c r="HO1086">
        <v>163.958</v>
      </c>
      <c r="HP1086">
        <v>24.3707</v>
      </c>
      <c r="HQ1086">
        <v>101.347</v>
      </c>
      <c r="HR1086">
        <v>101.855</v>
      </c>
    </row>
    <row r="1087" spans="1:226">
      <c r="A1087">
        <v>1071</v>
      </c>
      <c r="B1087">
        <v>1657135553</v>
      </c>
      <c r="C1087">
        <v>15520.4000000954</v>
      </c>
      <c r="D1087" t="s">
        <v>2510</v>
      </c>
      <c r="E1087" t="s">
        <v>2511</v>
      </c>
      <c r="F1087">
        <v>5</v>
      </c>
      <c r="G1087" t="s">
        <v>2479</v>
      </c>
      <c r="H1087" t="s">
        <v>354</v>
      </c>
      <c r="I1087">
        <v>1657135545.21429</v>
      </c>
      <c r="J1087">
        <f>(K1087)/1000</f>
        <v>0</v>
      </c>
      <c r="K1087">
        <f>IF(BF1087, AN1087, AH1087)</f>
        <v>0</v>
      </c>
      <c r="L1087">
        <f>IF(BF1087, AI1087, AG1087)</f>
        <v>0</v>
      </c>
      <c r="M1087">
        <f>BH1087 - IF(AU1087&gt;1, L1087*BB1087*100.0/(AW1087*BV1087), 0)</f>
        <v>0</v>
      </c>
      <c r="N1087">
        <f>((T1087-J1087/2)*M1087-L1087)/(T1087+J1087/2)</f>
        <v>0</v>
      </c>
      <c r="O1087">
        <f>N1087*(BO1087+BP1087)/1000.0</f>
        <v>0</v>
      </c>
      <c r="P1087">
        <f>(BH1087 - IF(AU1087&gt;1, L1087*BB1087*100.0/(AW1087*BV1087), 0))*(BO1087+BP1087)/1000.0</f>
        <v>0</v>
      </c>
      <c r="Q1087">
        <f>2.0/((1/S1087-1/R1087)+SIGN(S1087)*SQRT((1/S1087-1/R1087)*(1/S1087-1/R1087) + 4*BC1087/((BC1087+1)*(BC1087+1))*(2*1/S1087*1/R1087-1/R1087*1/R1087)))</f>
        <v>0</v>
      </c>
      <c r="R1087">
        <f>IF(LEFT(BD1087,1)&lt;&gt;"0",IF(LEFT(BD1087,1)="1",3.0,BE1087),$D$5+$E$5*(BV1087*BO1087/($K$5*1000))+$F$5*(BV1087*BO1087/($K$5*1000))*MAX(MIN(BB1087,$J$5),$I$5)*MAX(MIN(BB1087,$J$5),$I$5)+$G$5*MAX(MIN(BB1087,$J$5),$I$5)*(BV1087*BO1087/($K$5*1000))+$H$5*(BV1087*BO1087/($K$5*1000))*(BV1087*BO1087/($K$5*1000)))</f>
        <v>0</v>
      </c>
      <c r="S1087">
        <f>J1087*(1000-(1000*0.61365*exp(17.502*W1087/(240.97+W1087))/(BO1087+BP1087)+BJ1087)/2)/(1000*0.61365*exp(17.502*W1087/(240.97+W1087))/(BO1087+BP1087)-BJ1087)</f>
        <v>0</v>
      </c>
      <c r="T1087">
        <f>1/((BC1087+1)/(Q1087/1.6)+1/(R1087/1.37)) + BC1087/((BC1087+1)/(Q1087/1.6) + BC1087/(R1087/1.37))</f>
        <v>0</v>
      </c>
      <c r="U1087">
        <f>(AX1087*BA1087)</f>
        <v>0</v>
      </c>
      <c r="V1087">
        <f>(BQ1087+(U1087+2*0.95*5.67E-8*(((BQ1087+$B$7)+273)^4-(BQ1087+273)^4)-44100*J1087)/(1.84*29.3*R1087+8*0.95*5.67E-8*(BQ1087+273)^3))</f>
        <v>0</v>
      </c>
      <c r="W1087">
        <f>($C$7*BR1087+$D$7*BS1087+$E$7*V1087)</f>
        <v>0</v>
      </c>
      <c r="X1087">
        <f>0.61365*exp(17.502*W1087/(240.97+W1087))</f>
        <v>0</v>
      </c>
      <c r="Y1087">
        <f>(Z1087/AA1087*100)</f>
        <v>0</v>
      </c>
      <c r="Z1087">
        <f>BJ1087*(BO1087+BP1087)/1000</f>
        <v>0</v>
      </c>
      <c r="AA1087">
        <f>0.61365*exp(17.502*BQ1087/(240.97+BQ1087))</f>
        <v>0</v>
      </c>
      <c r="AB1087">
        <f>(X1087-BJ1087*(BO1087+BP1087)/1000)</f>
        <v>0</v>
      </c>
      <c r="AC1087">
        <f>(-J1087*44100)</f>
        <v>0</v>
      </c>
      <c r="AD1087">
        <f>2*29.3*R1087*0.92*(BQ1087-W1087)</f>
        <v>0</v>
      </c>
      <c r="AE1087">
        <f>2*0.95*5.67E-8*(((BQ1087+$B$7)+273)^4-(W1087+273)^4)</f>
        <v>0</v>
      </c>
      <c r="AF1087">
        <f>U1087+AE1087+AC1087+AD1087</f>
        <v>0</v>
      </c>
      <c r="AG1087">
        <f>BN1087*AU1087*(BI1087-BH1087*(1000-AU1087*BK1087)/(1000-AU1087*BJ1087))/(100*BB1087)</f>
        <v>0</v>
      </c>
      <c r="AH1087">
        <f>1000*BN1087*AU1087*(BJ1087-BK1087)/(100*BB1087*(1000-AU1087*BJ1087))</f>
        <v>0</v>
      </c>
      <c r="AI1087">
        <f>(AJ1087 - AK1087 - BO1087*1E3/(8.314*(BQ1087+273.15)) * AM1087/BN1087 * AL1087) * BN1087/(100*BB1087) * (1000 - BK1087)/1000</f>
        <v>0</v>
      </c>
      <c r="AJ1087">
        <v>188.428277963061</v>
      </c>
      <c r="AK1087">
        <v>193.45263030303</v>
      </c>
      <c r="AL1087">
        <v>-3.29729431606351</v>
      </c>
      <c r="AM1087">
        <v>66.8941230967262</v>
      </c>
      <c r="AN1087">
        <f>(AP1087 - AO1087 + BO1087*1E3/(8.314*(BQ1087+273.15)) * AR1087/BN1087 * AQ1087) * BN1087/(100*BB1087) * 1000/(1000 - AP1087)</f>
        <v>0</v>
      </c>
      <c r="AO1087">
        <v>24.3459946751468</v>
      </c>
      <c r="AP1087">
        <v>28.368956969697</v>
      </c>
      <c r="AQ1087">
        <v>0.0065564425231697</v>
      </c>
      <c r="AR1087">
        <v>77.4702957526066</v>
      </c>
      <c r="AS1087">
        <v>0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MAX(0,($B$13+$C$13*BV1087)/(1+$D$13*BV1087)*BO1087/(BQ1087+273)*$E$13)</f>
        <v>0</v>
      </c>
      <c r="AX1087">
        <f>$B$11*BW1087+$C$11*BX1087+$F$11*CI1087*(1-CL1087)</f>
        <v>0</v>
      </c>
      <c r="AY1087">
        <f>AX1087*AZ1087</f>
        <v>0</v>
      </c>
      <c r="AZ1087">
        <f>($B$11*$D$9+$C$11*$D$9+$F$11*((CV1087+CN1087)/MAX(CV1087+CN1087+CW1087, 0.1)*$I$9+CW1087/MAX(CV1087+CN1087+CW1087, 0.1)*$J$9))/($B$11+$C$11+$F$11)</f>
        <v>0</v>
      </c>
      <c r="BA1087">
        <f>($B$11*$K$9+$C$11*$K$9+$F$11*((CV1087+CN1087)/MAX(CV1087+CN1087+CW1087, 0.1)*$P$9+CW1087/MAX(CV1087+CN1087+CW1087, 0.1)*$Q$9))/($B$11+$C$11+$F$11)</f>
        <v>0</v>
      </c>
      <c r="BB1087">
        <v>6</v>
      </c>
      <c r="BC1087">
        <v>0.5</v>
      </c>
      <c r="BD1087" t="s">
        <v>355</v>
      </c>
      <c r="BE1087">
        <v>2</v>
      </c>
      <c r="BF1087" t="b">
        <v>1</v>
      </c>
      <c r="BG1087">
        <v>1657135545.21429</v>
      </c>
      <c r="BH1087">
        <v>211.098178571429</v>
      </c>
      <c r="BI1087">
        <v>199.380392857143</v>
      </c>
      <c r="BJ1087">
        <v>28.34075</v>
      </c>
      <c r="BK1087">
        <v>24.3390928571429</v>
      </c>
      <c r="BL1087">
        <v>203.903535714286</v>
      </c>
      <c r="BM1087">
        <v>28.1475928571429</v>
      </c>
      <c r="BN1087">
        <v>499.992357142857</v>
      </c>
      <c r="BO1087">
        <v>73.8700785714286</v>
      </c>
      <c r="BP1087">
        <v>0.0544958892857143</v>
      </c>
      <c r="BQ1087">
        <v>29.8326964285714</v>
      </c>
      <c r="BR1087">
        <v>30.6869607142857</v>
      </c>
      <c r="BS1087">
        <v>999.9</v>
      </c>
      <c r="BT1087">
        <v>0</v>
      </c>
      <c r="BU1087">
        <v>0</v>
      </c>
      <c r="BV1087">
        <v>10002.1428571429</v>
      </c>
      <c r="BW1087">
        <v>0</v>
      </c>
      <c r="BX1087">
        <v>2131.40178571429</v>
      </c>
      <c r="BY1087">
        <v>11.717725</v>
      </c>
      <c r="BZ1087">
        <v>217.255</v>
      </c>
      <c r="CA1087">
        <v>204.354071428571</v>
      </c>
      <c r="CB1087">
        <v>4.00165428571429</v>
      </c>
      <c r="CC1087">
        <v>199.380392857143</v>
      </c>
      <c r="CD1087">
        <v>24.3390928571429</v>
      </c>
      <c r="CE1087">
        <v>2.09353357142857</v>
      </c>
      <c r="CF1087">
        <v>1.79793035714286</v>
      </c>
      <c r="CG1087">
        <v>18.1700464285714</v>
      </c>
      <c r="CH1087">
        <v>15.7688107142857</v>
      </c>
      <c r="CI1087">
        <v>2000.00392857143</v>
      </c>
      <c r="CJ1087">
        <v>0.9800045</v>
      </c>
      <c r="CK1087">
        <v>0.0199955142857143</v>
      </c>
      <c r="CL1087">
        <v>0</v>
      </c>
      <c r="CM1087">
        <v>2.29062857142857</v>
      </c>
      <c r="CN1087">
        <v>0</v>
      </c>
      <c r="CO1087">
        <v>5761.02678571429</v>
      </c>
      <c r="CP1087">
        <v>17300.1964285714</v>
      </c>
      <c r="CQ1087">
        <v>49</v>
      </c>
      <c r="CR1087">
        <v>50.7632857142857</v>
      </c>
      <c r="CS1087">
        <v>49</v>
      </c>
      <c r="CT1087">
        <v>48.812</v>
      </c>
      <c r="CU1087">
        <v>47.96625</v>
      </c>
      <c r="CV1087">
        <v>1960.01035714286</v>
      </c>
      <c r="CW1087">
        <v>39.995</v>
      </c>
      <c r="CX1087">
        <v>0</v>
      </c>
      <c r="CY1087">
        <v>1657135533.1</v>
      </c>
      <c r="CZ1087">
        <v>0</v>
      </c>
      <c r="DA1087">
        <v>0</v>
      </c>
      <c r="DB1087" t="s">
        <v>356</v>
      </c>
      <c r="DC1087">
        <v>1656081770.5</v>
      </c>
      <c r="DD1087">
        <v>1655399214.6</v>
      </c>
      <c r="DE1087">
        <v>0</v>
      </c>
      <c r="DF1087">
        <v>0.134</v>
      </c>
      <c r="DG1087">
        <v>-0.06</v>
      </c>
      <c r="DH1087">
        <v>9.331</v>
      </c>
      <c r="DI1087">
        <v>0.511</v>
      </c>
      <c r="DJ1087">
        <v>421</v>
      </c>
      <c r="DK1087">
        <v>25</v>
      </c>
      <c r="DL1087">
        <v>1.93</v>
      </c>
      <c r="DM1087">
        <v>0.15</v>
      </c>
      <c r="DN1087">
        <v>11.2827225</v>
      </c>
      <c r="DO1087">
        <v>7.13115084427764</v>
      </c>
      <c r="DP1087">
        <v>0.772523394301914</v>
      </c>
      <c r="DQ1087">
        <v>0</v>
      </c>
      <c r="DR1087">
        <v>3.985575</v>
      </c>
      <c r="DS1087">
        <v>0.260734108818001</v>
      </c>
      <c r="DT1087">
        <v>0.0270494625639771</v>
      </c>
      <c r="DU1087">
        <v>0</v>
      </c>
      <c r="DV1087">
        <v>0</v>
      </c>
      <c r="DW1087">
        <v>2</v>
      </c>
      <c r="DX1087" t="s">
        <v>367</v>
      </c>
      <c r="DY1087">
        <v>2.96314</v>
      </c>
      <c r="DZ1087">
        <v>2.7096</v>
      </c>
      <c r="EA1087">
        <v>0.0359358</v>
      </c>
      <c r="EB1087">
        <v>0.0350258</v>
      </c>
      <c r="EC1087">
        <v>0.0944223</v>
      </c>
      <c r="ED1087">
        <v>0.0849254</v>
      </c>
      <c r="EE1087">
        <v>37063.8</v>
      </c>
      <c r="EF1087">
        <v>40505.7</v>
      </c>
      <c r="EG1087">
        <v>34897.3</v>
      </c>
      <c r="EH1087">
        <v>38130.8</v>
      </c>
      <c r="EI1087">
        <v>44935.1</v>
      </c>
      <c r="EJ1087">
        <v>50430.4</v>
      </c>
      <c r="EK1087">
        <v>54685.5</v>
      </c>
      <c r="EL1087">
        <v>61209</v>
      </c>
      <c r="EM1087">
        <v>1.8538</v>
      </c>
      <c r="EN1087">
        <v>2.002</v>
      </c>
      <c r="EO1087">
        <v>-0.0196695</v>
      </c>
      <c r="EP1087">
        <v>0</v>
      </c>
      <c r="EQ1087">
        <v>30.9981</v>
      </c>
      <c r="ER1087">
        <v>999.9</v>
      </c>
      <c r="ES1087">
        <v>32.517</v>
      </c>
      <c r="ET1087">
        <v>40.445</v>
      </c>
      <c r="EU1087">
        <v>33.4173</v>
      </c>
      <c r="EV1087">
        <v>55.4037</v>
      </c>
      <c r="EW1087">
        <v>35.1482</v>
      </c>
      <c r="EX1087">
        <v>2</v>
      </c>
      <c r="EY1087">
        <v>0.792297</v>
      </c>
      <c r="EZ1087">
        <v>9.28105</v>
      </c>
      <c r="FA1087">
        <v>19.9216</v>
      </c>
      <c r="FB1087">
        <v>5.19692</v>
      </c>
      <c r="FC1087">
        <v>12.0159</v>
      </c>
      <c r="FD1087">
        <v>4.9748</v>
      </c>
      <c r="FE1087">
        <v>3.2946</v>
      </c>
      <c r="FF1087">
        <v>9999</v>
      </c>
      <c r="FG1087">
        <v>9999</v>
      </c>
      <c r="FH1087">
        <v>9999</v>
      </c>
      <c r="FI1087">
        <v>554.9</v>
      </c>
      <c r="FJ1087">
        <v>1.8631</v>
      </c>
      <c r="FK1087">
        <v>1.86771</v>
      </c>
      <c r="FL1087">
        <v>1.86752</v>
      </c>
      <c r="FM1087">
        <v>1.86874</v>
      </c>
      <c r="FN1087">
        <v>1.86951</v>
      </c>
      <c r="FO1087">
        <v>1.86554</v>
      </c>
      <c r="FP1087">
        <v>1.86661</v>
      </c>
      <c r="FQ1087">
        <v>1.86795</v>
      </c>
      <c r="FR1087">
        <v>5</v>
      </c>
      <c r="FS1087">
        <v>0</v>
      </c>
      <c r="FT1087">
        <v>0</v>
      </c>
      <c r="FU1087">
        <v>0</v>
      </c>
      <c r="FV1087" t="s">
        <v>358</v>
      </c>
      <c r="FW1087" t="s">
        <v>359</v>
      </c>
      <c r="FX1087" t="s">
        <v>360</v>
      </c>
      <c r="FY1087" t="s">
        <v>360</v>
      </c>
      <c r="FZ1087" t="s">
        <v>360</v>
      </c>
      <c r="GA1087" t="s">
        <v>360</v>
      </c>
      <c r="GB1087">
        <v>0</v>
      </c>
      <c r="GC1087">
        <v>100</v>
      </c>
      <c r="GD1087">
        <v>100</v>
      </c>
      <c r="GE1087">
        <v>6.964</v>
      </c>
      <c r="GF1087">
        <v>0.1932</v>
      </c>
      <c r="GG1087">
        <v>5.21543574155078</v>
      </c>
      <c r="GH1087">
        <v>0.0100486214095962</v>
      </c>
      <c r="GI1087">
        <v>-1.74255938316833e-06</v>
      </c>
      <c r="GJ1087">
        <v>3.40457676646056e-10</v>
      </c>
      <c r="GK1087">
        <v>0.193157098174064</v>
      </c>
      <c r="GL1087">
        <v>0</v>
      </c>
      <c r="GM1087">
        <v>0</v>
      </c>
      <c r="GN1087">
        <v>0</v>
      </c>
      <c r="GO1087">
        <v>-4</v>
      </c>
      <c r="GP1087">
        <v>2214</v>
      </c>
      <c r="GQ1087">
        <v>1</v>
      </c>
      <c r="GR1087">
        <v>18</v>
      </c>
      <c r="GS1087">
        <v>17563</v>
      </c>
      <c r="GT1087">
        <v>28939</v>
      </c>
      <c r="GU1087">
        <v>0.648193</v>
      </c>
      <c r="GV1087">
        <v>2.69043</v>
      </c>
      <c r="GW1087">
        <v>2.24854</v>
      </c>
      <c r="GX1087">
        <v>2.71973</v>
      </c>
      <c r="GY1087">
        <v>1.99585</v>
      </c>
      <c r="GZ1087">
        <v>2.33887</v>
      </c>
      <c r="HA1087">
        <v>42.6439</v>
      </c>
      <c r="HB1087">
        <v>13.0813</v>
      </c>
      <c r="HC1087">
        <v>18</v>
      </c>
      <c r="HD1087">
        <v>492.288</v>
      </c>
      <c r="HE1087">
        <v>595.394</v>
      </c>
      <c r="HF1087">
        <v>19.8714</v>
      </c>
      <c r="HG1087">
        <v>36.7826</v>
      </c>
      <c r="HH1087">
        <v>30.001</v>
      </c>
      <c r="HI1087">
        <v>36.3536</v>
      </c>
      <c r="HJ1087">
        <v>36.2223</v>
      </c>
      <c r="HK1087">
        <v>13.0171</v>
      </c>
      <c r="HL1087">
        <v>23.1537</v>
      </c>
      <c r="HM1087">
        <v>0</v>
      </c>
      <c r="HN1087">
        <v>18.6845</v>
      </c>
      <c r="HO1087">
        <v>150.366</v>
      </c>
      <c r="HP1087">
        <v>24.3749</v>
      </c>
      <c r="HQ1087">
        <v>101.345</v>
      </c>
      <c r="HR1087">
        <v>101.852</v>
      </c>
    </row>
    <row r="1088" spans="1:226">
      <c r="A1088">
        <v>1072</v>
      </c>
      <c r="B1088">
        <v>1657135558</v>
      </c>
      <c r="C1088">
        <v>15525.4000000954</v>
      </c>
      <c r="D1088" t="s">
        <v>2512</v>
      </c>
      <c r="E1088" t="s">
        <v>2513</v>
      </c>
      <c r="F1088">
        <v>5</v>
      </c>
      <c r="G1088" t="s">
        <v>2479</v>
      </c>
      <c r="H1088" t="s">
        <v>354</v>
      </c>
      <c r="I1088">
        <v>1657135550.5</v>
      </c>
      <c r="J1088">
        <f>(K1088)/1000</f>
        <v>0</v>
      </c>
      <c r="K1088">
        <f>IF(BF1088, AN1088, AH1088)</f>
        <v>0</v>
      </c>
      <c r="L1088">
        <f>IF(BF1088, AI1088, AG1088)</f>
        <v>0</v>
      </c>
      <c r="M1088">
        <f>BH1088 - IF(AU1088&gt;1, L1088*BB1088*100.0/(AW1088*BV1088), 0)</f>
        <v>0</v>
      </c>
      <c r="N1088">
        <f>((T1088-J1088/2)*M1088-L1088)/(T1088+J1088/2)</f>
        <v>0</v>
      </c>
      <c r="O1088">
        <f>N1088*(BO1088+BP1088)/1000.0</f>
        <v>0</v>
      </c>
      <c r="P1088">
        <f>(BH1088 - IF(AU1088&gt;1, L1088*BB1088*100.0/(AW1088*BV1088), 0))*(BO1088+BP1088)/1000.0</f>
        <v>0</v>
      </c>
      <c r="Q1088">
        <f>2.0/((1/S1088-1/R1088)+SIGN(S1088)*SQRT((1/S1088-1/R1088)*(1/S1088-1/R1088) + 4*BC1088/((BC1088+1)*(BC1088+1))*(2*1/S1088*1/R1088-1/R1088*1/R1088)))</f>
        <v>0</v>
      </c>
      <c r="R1088">
        <f>IF(LEFT(BD1088,1)&lt;&gt;"0",IF(LEFT(BD1088,1)="1",3.0,BE1088),$D$5+$E$5*(BV1088*BO1088/($K$5*1000))+$F$5*(BV1088*BO1088/($K$5*1000))*MAX(MIN(BB1088,$J$5),$I$5)*MAX(MIN(BB1088,$J$5),$I$5)+$G$5*MAX(MIN(BB1088,$J$5),$I$5)*(BV1088*BO1088/($K$5*1000))+$H$5*(BV1088*BO1088/($K$5*1000))*(BV1088*BO1088/($K$5*1000)))</f>
        <v>0</v>
      </c>
      <c r="S1088">
        <f>J1088*(1000-(1000*0.61365*exp(17.502*W1088/(240.97+W1088))/(BO1088+BP1088)+BJ1088)/2)/(1000*0.61365*exp(17.502*W1088/(240.97+W1088))/(BO1088+BP1088)-BJ1088)</f>
        <v>0</v>
      </c>
      <c r="T1088">
        <f>1/((BC1088+1)/(Q1088/1.6)+1/(R1088/1.37)) + BC1088/((BC1088+1)/(Q1088/1.6) + BC1088/(R1088/1.37))</f>
        <v>0</v>
      </c>
      <c r="U1088">
        <f>(AX1088*BA1088)</f>
        <v>0</v>
      </c>
      <c r="V1088">
        <f>(BQ1088+(U1088+2*0.95*5.67E-8*(((BQ1088+$B$7)+273)^4-(BQ1088+273)^4)-44100*J1088)/(1.84*29.3*R1088+8*0.95*5.67E-8*(BQ1088+273)^3))</f>
        <v>0</v>
      </c>
      <c r="W1088">
        <f>($C$7*BR1088+$D$7*BS1088+$E$7*V1088)</f>
        <v>0</v>
      </c>
      <c r="X1088">
        <f>0.61365*exp(17.502*W1088/(240.97+W1088))</f>
        <v>0</v>
      </c>
      <c r="Y1088">
        <f>(Z1088/AA1088*100)</f>
        <v>0</v>
      </c>
      <c r="Z1088">
        <f>BJ1088*(BO1088+BP1088)/1000</f>
        <v>0</v>
      </c>
      <c r="AA1088">
        <f>0.61365*exp(17.502*BQ1088/(240.97+BQ1088))</f>
        <v>0</v>
      </c>
      <c r="AB1088">
        <f>(X1088-BJ1088*(BO1088+BP1088)/1000)</f>
        <v>0</v>
      </c>
      <c r="AC1088">
        <f>(-J1088*44100)</f>
        <v>0</v>
      </c>
      <c r="AD1088">
        <f>2*29.3*R1088*0.92*(BQ1088-W1088)</f>
        <v>0</v>
      </c>
      <c r="AE1088">
        <f>2*0.95*5.67E-8*(((BQ1088+$B$7)+273)^4-(W1088+273)^4)</f>
        <v>0</v>
      </c>
      <c r="AF1088">
        <f>U1088+AE1088+AC1088+AD1088</f>
        <v>0</v>
      </c>
      <c r="AG1088">
        <f>BN1088*AU1088*(BI1088-BH1088*(1000-AU1088*BK1088)/(1000-AU1088*BJ1088))/(100*BB1088)</f>
        <v>0</v>
      </c>
      <c r="AH1088">
        <f>1000*BN1088*AU1088*(BJ1088-BK1088)/(100*BB1088*(1000-AU1088*BJ1088))</f>
        <v>0</v>
      </c>
      <c r="AI1088">
        <f>(AJ1088 - AK1088 - BO1088*1E3/(8.314*(BQ1088+273.15)) * AM1088/BN1088 * AL1088) * BN1088/(100*BB1088) * (1000 - BK1088)/1000</f>
        <v>0</v>
      </c>
      <c r="AJ1088">
        <v>172.008622293385</v>
      </c>
      <c r="AK1088">
        <v>177.297709090909</v>
      </c>
      <c r="AL1088">
        <v>-3.21309820675562</v>
      </c>
      <c r="AM1088">
        <v>66.8941230967262</v>
      </c>
      <c r="AN1088">
        <f>(AP1088 - AO1088 + BO1088*1E3/(8.314*(BQ1088+273.15)) * AR1088/BN1088 * AQ1088) * BN1088/(100*BB1088) * 1000/(1000 - AP1088)</f>
        <v>0</v>
      </c>
      <c r="AO1088">
        <v>24.35108539324</v>
      </c>
      <c r="AP1088">
        <v>28.3769666666667</v>
      </c>
      <c r="AQ1088">
        <v>0.0024744083919495</v>
      </c>
      <c r="AR1088">
        <v>77.4702957526066</v>
      </c>
      <c r="AS1088">
        <v>0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MAX(0,($B$13+$C$13*BV1088)/(1+$D$13*BV1088)*BO1088/(BQ1088+273)*$E$13)</f>
        <v>0</v>
      </c>
      <c r="AX1088">
        <f>$B$11*BW1088+$C$11*BX1088+$F$11*CI1088*(1-CL1088)</f>
        <v>0</v>
      </c>
      <c r="AY1088">
        <f>AX1088*AZ1088</f>
        <v>0</v>
      </c>
      <c r="AZ1088">
        <f>($B$11*$D$9+$C$11*$D$9+$F$11*((CV1088+CN1088)/MAX(CV1088+CN1088+CW1088, 0.1)*$I$9+CW1088/MAX(CV1088+CN1088+CW1088, 0.1)*$J$9))/($B$11+$C$11+$F$11)</f>
        <v>0</v>
      </c>
      <c r="BA1088">
        <f>($B$11*$K$9+$C$11*$K$9+$F$11*((CV1088+CN1088)/MAX(CV1088+CN1088+CW1088, 0.1)*$P$9+CW1088/MAX(CV1088+CN1088+CW1088, 0.1)*$Q$9))/($B$11+$C$11+$F$11)</f>
        <v>0</v>
      </c>
      <c r="BB1088">
        <v>6</v>
      </c>
      <c r="BC1088">
        <v>0.5</v>
      </c>
      <c r="BD1088" t="s">
        <v>355</v>
      </c>
      <c r="BE1088">
        <v>2</v>
      </c>
      <c r="BF1088" t="b">
        <v>1</v>
      </c>
      <c r="BG1088">
        <v>1657135550.5</v>
      </c>
      <c r="BH1088">
        <v>194.34237037037</v>
      </c>
      <c r="BI1088">
        <v>182.073</v>
      </c>
      <c r="BJ1088">
        <v>28.3612074074074</v>
      </c>
      <c r="BK1088">
        <v>24.3466703703704</v>
      </c>
      <c r="BL1088">
        <v>187.303888888889</v>
      </c>
      <c r="BM1088">
        <v>28.1680518518518</v>
      </c>
      <c r="BN1088">
        <v>499.986666666667</v>
      </c>
      <c r="BO1088">
        <v>73.8704703703704</v>
      </c>
      <c r="BP1088">
        <v>0.0545294888888889</v>
      </c>
      <c r="BQ1088">
        <v>29.8447</v>
      </c>
      <c r="BR1088">
        <v>30.6987703703704</v>
      </c>
      <c r="BS1088">
        <v>999.9</v>
      </c>
      <c r="BT1088">
        <v>0</v>
      </c>
      <c r="BU1088">
        <v>0</v>
      </c>
      <c r="BV1088">
        <v>10005</v>
      </c>
      <c r="BW1088">
        <v>0</v>
      </c>
      <c r="BX1088">
        <v>2132.97407407407</v>
      </c>
      <c r="BY1088">
        <v>12.2693888888889</v>
      </c>
      <c r="BZ1088">
        <v>200.014851851852</v>
      </c>
      <c r="CA1088">
        <v>186.616333333333</v>
      </c>
      <c r="CB1088">
        <v>4.01453851851852</v>
      </c>
      <c r="CC1088">
        <v>182.073</v>
      </c>
      <c r="CD1088">
        <v>24.3466703703704</v>
      </c>
      <c r="CE1088">
        <v>2.09505518518518</v>
      </c>
      <c r="CF1088">
        <v>1.79849962962963</v>
      </c>
      <c r="CG1088">
        <v>18.1816222222222</v>
      </c>
      <c r="CH1088">
        <v>15.7737444444444</v>
      </c>
      <c r="CI1088">
        <v>2000.00259259259</v>
      </c>
      <c r="CJ1088">
        <v>0.980007</v>
      </c>
      <c r="CK1088">
        <v>0.0199929</v>
      </c>
      <c r="CL1088">
        <v>0</v>
      </c>
      <c r="CM1088">
        <v>2.30396296296296</v>
      </c>
      <c r="CN1088">
        <v>0</v>
      </c>
      <c r="CO1088">
        <v>5764.05555555556</v>
      </c>
      <c r="CP1088">
        <v>17300.1962962963</v>
      </c>
      <c r="CQ1088">
        <v>49</v>
      </c>
      <c r="CR1088">
        <v>50.7821481481481</v>
      </c>
      <c r="CS1088">
        <v>49</v>
      </c>
      <c r="CT1088">
        <v>48.812</v>
      </c>
      <c r="CU1088">
        <v>47.9883333333333</v>
      </c>
      <c r="CV1088">
        <v>1960.01259259259</v>
      </c>
      <c r="CW1088">
        <v>39.99</v>
      </c>
      <c r="CX1088">
        <v>0</v>
      </c>
      <c r="CY1088">
        <v>1657135538.5</v>
      </c>
      <c r="CZ1088">
        <v>0</v>
      </c>
      <c r="DA1088">
        <v>0</v>
      </c>
      <c r="DB1088" t="s">
        <v>356</v>
      </c>
      <c r="DC1088">
        <v>1656081770.5</v>
      </c>
      <c r="DD1088">
        <v>1655399214.6</v>
      </c>
      <c r="DE1088">
        <v>0</v>
      </c>
      <c r="DF1088">
        <v>0.134</v>
      </c>
      <c r="DG1088">
        <v>-0.06</v>
      </c>
      <c r="DH1088">
        <v>9.331</v>
      </c>
      <c r="DI1088">
        <v>0.511</v>
      </c>
      <c r="DJ1088">
        <v>421</v>
      </c>
      <c r="DK1088">
        <v>25</v>
      </c>
      <c r="DL1088">
        <v>1.93</v>
      </c>
      <c r="DM1088">
        <v>0.15</v>
      </c>
      <c r="DN1088">
        <v>11.8478275</v>
      </c>
      <c r="DO1088">
        <v>7.09278236397747</v>
      </c>
      <c r="DP1088">
        <v>0.770014374537093</v>
      </c>
      <c r="DQ1088">
        <v>0</v>
      </c>
      <c r="DR1088">
        <v>4.004668</v>
      </c>
      <c r="DS1088">
        <v>0.164988517823638</v>
      </c>
      <c r="DT1088">
        <v>0.0167448129580476</v>
      </c>
      <c r="DU1088">
        <v>0</v>
      </c>
      <c r="DV1088">
        <v>0</v>
      </c>
      <c r="DW1088">
        <v>2</v>
      </c>
      <c r="DX1088" t="s">
        <v>367</v>
      </c>
      <c r="DY1088">
        <v>2.96353</v>
      </c>
      <c r="DZ1088">
        <v>2.70889</v>
      </c>
      <c r="EA1088">
        <v>0.0330842</v>
      </c>
      <c r="EB1088">
        <v>0.0319826</v>
      </c>
      <c r="EC1088">
        <v>0.094437</v>
      </c>
      <c r="ED1088">
        <v>0.0849444</v>
      </c>
      <c r="EE1088">
        <v>37172.6</v>
      </c>
      <c r="EF1088">
        <v>40631.6</v>
      </c>
      <c r="EG1088">
        <v>34896.7</v>
      </c>
      <c r="EH1088">
        <v>38129.2</v>
      </c>
      <c r="EI1088">
        <v>44933.7</v>
      </c>
      <c r="EJ1088">
        <v>50427.4</v>
      </c>
      <c r="EK1088">
        <v>54684.8</v>
      </c>
      <c r="EL1088">
        <v>61206.8</v>
      </c>
      <c r="EM1088">
        <v>1.8542</v>
      </c>
      <c r="EN1088">
        <v>2.0012</v>
      </c>
      <c r="EO1088">
        <v>-0.0186265</v>
      </c>
      <c r="EP1088">
        <v>0</v>
      </c>
      <c r="EQ1088">
        <v>31.0073</v>
      </c>
      <c r="ER1088">
        <v>999.9</v>
      </c>
      <c r="ES1088">
        <v>32.487</v>
      </c>
      <c r="ET1088">
        <v>40.445</v>
      </c>
      <c r="EU1088">
        <v>33.3876</v>
      </c>
      <c r="EV1088">
        <v>55.0537</v>
      </c>
      <c r="EW1088">
        <v>35.1442</v>
      </c>
      <c r="EX1088">
        <v>2</v>
      </c>
      <c r="EY1088">
        <v>0.793598</v>
      </c>
      <c r="EZ1088">
        <v>9.28105</v>
      </c>
      <c r="FA1088">
        <v>19.9216</v>
      </c>
      <c r="FB1088">
        <v>5.19812</v>
      </c>
      <c r="FC1088">
        <v>12.0147</v>
      </c>
      <c r="FD1088">
        <v>4.9748</v>
      </c>
      <c r="FE1088">
        <v>3.2944</v>
      </c>
      <c r="FF1088">
        <v>9999</v>
      </c>
      <c r="FG1088">
        <v>9999</v>
      </c>
      <c r="FH1088">
        <v>9999</v>
      </c>
      <c r="FI1088">
        <v>554.9</v>
      </c>
      <c r="FJ1088">
        <v>1.8631</v>
      </c>
      <c r="FK1088">
        <v>1.86777</v>
      </c>
      <c r="FL1088">
        <v>1.86752</v>
      </c>
      <c r="FM1088">
        <v>1.86874</v>
      </c>
      <c r="FN1088">
        <v>1.86951</v>
      </c>
      <c r="FO1088">
        <v>1.86554</v>
      </c>
      <c r="FP1088">
        <v>1.86658</v>
      </c>
      <c r="FQ1088">
        <v>1.86798</v>
      </c>
      <c r="FR1088">
        <v>5</v>
      </c>
      <c r="FS1088">
        <v>0</v>
      </c>
      <c r="FT1088">
        <v>0</v>
      </c>
      <c r="FU1088">
        <v>0</v>
      </c>
      <c r="FV1088" t="s">
        <v>358</v>
      </c>
      <c r="FW1088" t="s">
        <v>359</v>
      </c>
      <c r="FX1088" t="s">
        <v>360</v>
      </c>
      <c r="FY1088" t="s">
        <v>360</v>
      </c>
      <c r="FZ1088" t="s">
        <v>360</v>
      </c>
      <c r="GA1088" t="s">
        <v>360</v>
      </c>
      <c r="GB1088">
        <v>0</v>
      </c>
      <c r="GC1088">
        <v>100</v>
      </c>
      <c r="GD1088">
        <v>100</v>
      </c>
      <c r="GE1088">
        <v>6.816</v>
      </c>
      <c r="GF1088">
        <v>0.1931</v>
      </c>
      <c r="GG1088">
        <v>5.21543574155078</v>
      </c>
      <c r="GH1088">
        <v>0.0100486214095962</v>
      </c>
      <c r="GI1088">
        <v>-1.74255938316833e-06</v>
      </c>
      <c r="GJ1088">
        <v>3.40457676646056e-10</v>
      </c>
      <c r="GK1088">
        <v>0.193157098174064</v>
      </c>
      <c r="GL1088">
        <v>0</v>
      </c>
      <c r="GM1088">
        <v>0</v>
      </c>
      <c r="GN1088">
        <v>0</v>
      </c>
      <c r="GO1088">
        <v>-4</v>
      </c>
      <c r="GP1088">
        <v>2214</v>
      </c>
      <c r="GQ1088">
        <v>1</v>
      </c>
      <c r="GR1088">
        <v>18</v>
      </c>
      <c r="GS1088">
        <v>17563.1</v>
      </c>
      <c r="GT1088">
        <v>28939.1</v>
      </c>
      <c r="GU1088">
        <v>0.601807</v>
      </c>
      <c r="GV1088">
        <v>2.69409</v>
      </c>
      <c r="GW1088">
        <v>2.24854</v>
      </c>
      <c r="GX1088">
        <v>2.71973</v>
      </c>
      <c r="GY1088">
        <v>1.99585</v>
      </c>
      <c r="GZ1088">
        <v>2.34253</v>
      </c>
      <c r="HA1088">
        <v>42.6706</v>
      </c>
      <c r="HB1088">
        <v>13.0638</v>
      </c>
      <c r="HC1088">
        <v>18</v>
      </c>
      <c r="HD1088">
        <v>492.643</v>
      </c>
      <c r="HE1088">
        <v>594.873</v>
      </c>
      <c r="HF1088">
        <v>19.8749</v>
      </c>
      <c r="HG1088">
        <v>36.7929</v>
      </c>
      <c r="HH1088">
        <v>30.0013</v>
      </c>
      <c r="HI1088">
        <v>36.3638</v>
      </c>
      <c r="HJ1088">
        <v>36.2336</v>
      </c>
      <c r="HK1088">
        <v>12.0751</v>
      </c>
      <c r="HL1088">
        <v>23.1537</v>
      </c>
      <c r="HM1088">
        <v>0</v>
      </c>
      <c r="HN1088">
        <v>18.6937</v>
      </c>
      <c r="HO1088">
        <v>130.081</v>
      </c>
      <c r="HP1088">
        <v>24.509</v>
      </c>
      <c r="HQ1088">
        <v>101.344</v>
      </c>
      <c r="HR1088">
        <v>101.848</v>
      </c>
    </row>
    <row r="1089" spans="1:226">
      <c r="A1089">
        <v>1073</v>
      </c>
      <c r="B1089">
        <v>1657135563</v>
      </c>
      <c r="C1089">
        <v>15530.4000000954</v>
      </c>
      <c r="D1089" t="s">
        <v>2514</v>
      </c>
      <c r="E1089" t="s">
        <v>2515</v>
      </c>
      <c r="F1089">
        <v>5</v>
      </c>
      <c r="G1089" t="s">
        <v>2479</v>
      </c>
      <c r="H1089" t="s">
        <v>354</v>
      </c>
      <c r="I1089">
        <v>1657135555.21429</v>
      </c>
      <c r="J1089">
        <f>(K1089)/1000</f>
        <v>0</v>
      </c>
      <c r="K1089">
        <f>IF(BF1089, AN1089, AH1089)</f>
        <v>0</v>
      </c>
      <c r="L1089">
        <f>IF(BF1089, AI1089, AG1089)</f>
        <v>0</v>
      </c>
      <c r="M1089">
        <f>BH1089 - IF(AU1089&gt;1, L1089*BB1089*100.0/(AW1089*BV1089), 0)</f>
        <v>0</v>
      </c>
      <c r="N1089">
        <f>((T1089-J1089/2)*M1089-L1089)/(T1089+J1089/2)</f>
        <v>0</v>
      </c>
      <c r="O1089">
        <f>N1089*(BO1089+BP1089)/1000.0</f>
        <v>0</v>
      </c>
      <c r="P1089">
        <f>(BH1089 - IF(AU1089&gt;1, L1089*BB1089*100.0/(AW1089*BV1089), 0))*(BO1089+BP1089)/1000.0</f>
        <v>0</v>
      </c>
      <c r="Q1089">
        <f>2.0/((1/S1089-1/R1089)+SIGN(S1089)*SQRT((1/S1089-1/R1089)*(1/S1089-1/R1089) + 4*BC1089/((BC1089+1)*(BC1089+1))*(2*1/S1089*1/R1089-1/R1089*1/R1089)))</f>
        <v>0</v>
      </c>
      <c r="R1089">
        <f>IF(LEFT(BD1089,1)&lt;&gt;"0",IF(LEFT(BD1089,1)="1",3.0,BE1089),$D$5+$E$5*(BV1089*BO1089/($K$5*1000))+$F$5*(BV1089*BO1089/($K$5*1000))*MAX(MIN(BB1089,$J$5),$I$5)*MAX(MIN(BB1089,$J$5),$I$5)+$G$5*MAX(MIN(BB1089,$J$5),$I$5)*(BV1089*BO1089/($K$5*1000))+$H$5*(BV1089*BO1089/($K$5*1000))*(BV1089*BO1089/($K$5*1000)))</f>
        <v>0</v>
      </c>
      <c r="S1089">
        <f>J1089*(1000-(1000*0.61365*exp(17.502*W1089/(240.97+W1089))/(BO1089+BP1089)+BJ1089)/2)/(1000*0.61365*exp(17.502*W1089/(240.97+W1089))/(BO1089+BP1089)-BJ1089)</f>
        <v>0</v>
      </c>
      <c r="T1089">
        <f>1/((BC1089+1)/(Q1089/1.6)+1/(R1089/1.37)) + BC1089/((BC1089+1)/(Q1089/1.6) + BC1089/(R1089/1.37))</f>
        <v>0</v>
      </c>
      <c r="U1089">
        <f>(AX1089*BA1089)</f>
        <v>0</v>
      </c>
      <c r="V1089">
        <f>(BQ1089+(U1089+2*0.95*5.67E-8*(((BQ1089+$B$7)+273)^4-(BQ1089+273)^4)-44100*J1089)/(1.84*29.3*R1089+8*0.95*5.67E-8*(BQ1089+273)^3))</f>
        <v>0</v>
      </c>
      <c r="W1089">
        <f>($C$7*BR1089+$D$7*BS1089+$E$7*V1089)</f>
        <v>0</v>
      </c>
      <c r="X1089">
        <f>0.61365*exp(17.502*W1089/(240.97+W1089))</f>
        <v>0</v>
      </c>
      <c r="Y1089">
        <f>(Z1089/AA1089*100)</f>
        <v>0</v>
      </c>
      <c r="Z1089">
        <f>BJ1089*(BO1089+BP1089)/1000</f>
        <v>0</v>
      </c>
      <c r="AA1089">
        <f>0.61365*exp(17.502*BQ1089/(240.97+BQ1089))</f>
        <v>0</v>
      </c>
      <c r="AB1089">
        <f>(X1089-BJ1089*(BO1089+BP1089)/1000)</f>
        <v>0</v>
      </c>
      <c r="AC1089">
        <f>(-J1089*44100)</f>
        <v>0</v>
      </c>
      <c r="AD1089">
        <f>2*29.3*R1089*0.92*(BQ1089-W1089)</f>
        <v>0</v>
      </c>
      <c r="AE1089">
        <f>2*0.95*5.67E-8*(((BQ1089+$B$7)+273)^4-(W1089+273)^4)</f>
        <v>0</v>
      </c>
      <c r="AF1089">
        <f>U1089+AE1089+AC1089+AD1089</f>
        <v>0</v>
      </c>
      <c r="AG1089">
        <f>BN1089*AU1089*(BI1089-BH1089*(1000-AU1089*BK1089)/(1000-AU1089*BJ1089))/(100*BB1089)</f>
        <v>0</v>
      </c>
      <c r="AH1089">
        <f>1000*BN1089*AU1089*(BJ1089-BK1089)/(100*BB1089*(1000-AU1089*BJ1089))</f>
        <v>0</v>
      </c>
      <c r="AI1089">
        <f>(AJ1089 - AK1089 - BO1089*1E3/(8.314*(BQ1089+273.15)) * AM1089/BN1089 * AL1089) * BN1089/(100*BB1089) * (1000 - BK1089)/1000</f>
        <v>0</v>
      </c>
      <c r="AJ1089">
        <v>155.073380181345</v>
      </c>
      <c r="AK1089">
        <v>161.108090909091</v>
      </c>
      <c r="AL1089">
        <v>-3.23696447793981</v>
      </c>
      <c r="AM1089">
        <v>66.8941230967262</v>
      </c>
      <c r="AN1089">
        <f>(AP1089 - AO1089 + BO1089*1E3/(8.314*(BQ1089+273.15)) * AR1089/BN1089 * AQ1089) * BN1089/(100*BB1089) * 1000/(1000 - AP1089)</f>
        <v>0</v>
      </c>
      <c r="AO1089">
        <v>24.3775694901057</v>
      </c>
      <c r="AP1089">
        <v>28.3941521212121</v>
      </c>
      <c r="AQ1089">
        <v>0.000497023411255213</v>
      </c>
      <c r="AR1089">
        <v>77.4702957526066</v>
      </c>
      <c r="AS1089">
        <v>0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MAX(0,($B$13+$C$13*BV1089)/(1+$D$13*BV1089)*BO1089/(BQ1089+273)*$E$13)</f>
        <v>0</v>
      </c>
      <c r="AX1089">
        <f>$B$11*BW1089+$C$11*BX1089+$F$11*CI1089*(1-CL1089)</f>
        <v>0</v>
      </c>
      <c r="AY1089">
        <f>AX1089*AZ1089</f>
        <v>0</v>
      </c>
      <c r="AZ1089">
        <f>($B$11*$D$9+$C$11*$D$9+$F$11*((CV1089+CN1089)/MAX(CV1089+CN1089+CW1089, 0.1)*$I$9+CW1089/MAX(CV1089+CN1089+CW1089, 0.1)*$J$9))/($B$11+$C$11+$F$11)</f>
        <v>0</v>
      </c>
      <c r="BA1089">
        <f>($B$11*$K$9+$C$11*$K$9+$F$11*((CV1089+CN1089)/MAX(CV1089+CN1089+CW1089, 0.1)*$P$9+CW1089/MAX(CV1089+CN1089+CW1089, 0.1)*$Q$9))/($B$11+$C$11+$F$11)</f>
        <v>0</v>
      </c>
      <c r="BB1089">
        <v>6</v>
      </c>
      <c r="BC1089">
        <v>0.5</v>
      </c>
      <c r="BD1089" t="s">
        <v>355</v>
      </c>
      <c r="BE1089">
        <v>2</v>
      </c>
      <c r="BF1089" t="b">
        <v>1</v>
      </c>
      <c r="BG1089">
        <v>1657135555.21429</v>
      </c>
      <c r="BH1089">
        <v>179.468857142857</v>
      </c>
      <c r="BI1089">
        <v>166.539928571429</v>
      </c>
      <c r="BJ1089">
        <v>28.3743071428571</v>
      </c>
      <c r="BK1089">
        <v>24.3662821428571</v>
      </c>
      <c r="BL1089">
        <v>172.569678571429</v>
      </c>
      <c r="BM1089">
        <v>28.1811464285714</v>
      </c>
      <c r="BN1089">
        <v>500.030357142857</v>
      </c>
      <c r="BO1089">
        <v>73.8702678571428</v>
      </c>
      <c r="BP1089">
        <v>0.0545606035714286</v>
      </c>
      <c r="BQ1089">
        <v>29.8528607142857</v>
      </c>
      <c r="BR1089">
        <v>30.7039392857143</v>
      </c>
      <c r="BS1089">
        <v>999.9</v>
      </c>
      <c r="BT1089">
        <v>0</v>
      </c>
      <c r="BU1089">
        <v>0</v>
      </c>
      <c r="BV1089">
        <v>9996.78571428571</v>
      </c>
      <c r="BW1089">
        <v>0</v>
      </c>
      <c r="BX1089">
        <v>2134.27964285714</v>
      </c>
      <c r="BY1089">
        <v>12.9289107142857</v>
      </c>
      <c r="BZ1089">
        <v>184.70975</v>
      </c>
      <c r="CA1089">
        <v>170.698821428571</v>
      </c>
      <c r="CB1089">
        <v>4.00801964285714</v>
      </c>
      <c r="CC1089">
        <v>166.539928571429</v>
      </c>
      <c r="CD1089">
        <v>24.3662821428571</v>
      </c>
      <c r="CE1089">
        <v>2.0960175</v>
      </c>
      <c r="CF1089">
        <v>1.79994285714286</v>
      </c>
      <c r="CG1089">
        <v>18.1889392857143</v>
      </c>
      <c r="CH1089">
        <v>15.7862857142857</v>
      </c>
      <c r="CI1089">
        <v>2000.005</v>
      </c>
      <c r="CJ1089">
        <v>0.980007</v>
      </c>
      <c r="CK1089">
        <v>0.0199929</v>
      </c>
      <c r="CL1089">
        <v>0</v>
      </c>
      <c r="CM1089">
        <v>2.28487857142857</v>
      </c>
      <c r="CN1089">
        <v>0</v>
      </c>
      <c r="CO1089">
        <v>5769.11142857143</v>
      </c>
      <c r="CP1089">
        <v>17300.2178571429</v>
      </c>
      <c r="CQ1089">
        <v>49</v>
      </c>
      <c r="CR1089">
        <v>50.8009285714285</v>
      </c>
      <c r="CS1089">
        <v>49.0088571428571</v>
      </c>
      <c r="CT1089">
        <v>48.8075714285714</v>
      </c>
      <c r="CU1089">
        <v>47.9955</v>
      </c>
      <c r="CV1089">
        <v>1960.015</v>
      </c>
      <c r="CW1089">
        <v>39.99</v>
      </c>
      <c r="CX1089">
        <v>0</v>
      </c>
      <c r="CY1089">
        <v>1657135543.3</v>
      </c>
      <c r="CZ1089">
        <v>0</v>
      </c>
      <c r="DA1089">
        <v>0</v>
      </c>
      <c r="DB1089" t="s">
        <v>356</v>
      </c>
      <c r="DC1089">
        <v>1656081770.5</v>
      </c>
      <c r="DD1089">
        <v>1655399214.6</v>
      </c>
      <c r="DE1089">
        <v>0</v>
      </c>
      <c r="DF1089">
        <v>0.134</v>
      </c>
      <c r="DG1089">
        <v>-0.06</v>
      </c>
      <c r="DH1089">
        <v>9.331</v>
      </c>
      <c r="DI1089">
        <v>0.511</v>
      </c>
      <c r="DJ1089">
        <v>421</v>
      </c>
      <c r="DK1089">
        <v>25</v>
      </c>
      <c r="DL1089">
        <v>1.93</v>
      </c>
      <c r="DM1089">
        <v>0.15</v>
      </c>
      <c r="DN1089">
        <v>12.4439725</v>
      </c>
      <c r="DO1089">
        <v>7.52309831144463</v>
      </c>
      <c r="DP1089">
        <v>0.796200922502448</v>
      </c>
      <c r="DQ1089">
        <v>0</v>
      </c>
      <c r="DR1089">
        <v>4.0093695</v>
      </c>
      <c r="DS1089">
        <v>0.000643677298306188</v>
      </c>
      <c r="DT1089">
        <v>0.0156242889358204</v>
      </c>
      <c r="DU1089">
        <v>1</v>
      </c>
      <c r="DV1089">
        <v>1</v>
      </c>
      <c r="DW1089">
        <v>2</v>
      </c>
      <c r="DX1089" t="s">
        <v>357</v>
      </c>
      <c r="DY1089">
        <v>2.96312</v>
      </c>
      <c r="DZ1089">
        <v>2.70891</v>
      </c>
      <c r="EA1089">
        <v>0.0301731</v>
      </c>
      <c r="EB1089">
        <v>0.0289356</v>
      </c>
      <c r="EC1089">
        <v>0.0944784</v>
      </c>
      <c r="ED1089">
        <v>0.0851214</v>
      </c>
      <c r="EE1089">
        <v>37283.7</v>
      </c>
      <c r="EF1089">
        <v>40758.5</v>
      </c>
      <c r="EG1089">
        <v>34896.2</v>
      </c>
      <c r="EH1089">
        <v>38128.5</v>
      </c>
      <c r="EI1089">
        <v>44930.8</v>
      </c>
      <c r="EJ1089">
        <v>50416.7</v>
      </c>
      <c r="EK1089">
        <v>54683.8</v>
      </c>
      <c r="EL1089">
        <v>61205.7</v>
      </c>
      <c r="EM1089">
        <v>1.8538</v>
      </c>
      <c r="EN1089">
        <v>2.0016</v>
      </c>
      <c r="EO1089">
        <v>-0.0190735</v>
      </c>
      <c r="EP1089">
        <v>0</v>
      </c>
      <c r="EQ1089">
        <v>31.0116</v>
      </c>
      <c r="ER1089">
        <v>999.9</v>
      </c>
      <c r="ES1089">
        <v>32.517</v>
      </c>
      <c r="ET1089">
        <v>40.445</v>
      </c>
      <c r="EU1089">
        <v>33.4166</v>
      </c>
      <c r="EV1089">
        <v>55.3937</v>
      </c>
      <c r="EW1089">
        <v>35.1042</v>
      </c>
      <c r="EX1089">
        <v>2</v>
      </c>
      <c r="EY1089">
        <v>0.794533</v>
      </c>
      <c r="EZ1089">
        <v>9.28105</v>
      </c>
      <c r="FA1089">
        <v>19.9218</v>
      </c>
      <c r="FB1089">
        <v>5.19812</v>
      </c>
      <c r="FC1089">
        <v>12.0159</v>
      </c>
      <c r="FD1089">
        <v>4.9752</v>
      </c>
      <c r="FE1089">
        <v>3.294</v>
      </c>
      <c r="FF1089">
        <v>9999</v>
      </c>
      <c r="FG1089">
        <v>9999</v>
      </c>
      <c r="FH1089">
        <v>9999</v>
      </c>
      <c r="FI1089">
        <v>554.9</v>
      </c>
      <c r="FJ1089">
        <v>1.8631</v>
      </c>
      <c r="FK1089">
        <v>1.86771</v>
      </c>
      <c r="FL1089">
        <v>1.86752</v>
      </c>
      <c r="FM1089">
        <v>1.86874</v>
      </c>
      <c r="FN1089">
        <v>1.86948</v>
      </c>
      <c r="FO1089">
        <v>1.86554</v>
      </c>
      <c r="FP1089">
        <v>1.86661</v>
      </c>
      <c r="FQ1089">
        <v>1.86792</v>
      </c>
      <c r="FR1089">
        <v>5</v>
      </c>
      <c r="FS1089">
        <v>0</v>
      </c>
      <c r="FT1089">
        <v>0</v>
      </c>
      <c r="FU1089">
        <v>0</v>
      </c>
      <c r="FV1089" t="s">
        <v>358</v>
      </c>
      <c r="FW1089" t="s">
        <v>359</v>
      </c>
      <c r="FX1089" t="s">
        <v>360</v>
      </c>
      <c r="FY1089" t="s">
        <v>360</v>
      </c>
      <c r="FZ1089" t="s">
        <v>360</v>
      </c>
      <c r="GA1089" t="s">
        <v>360</v>
      </c>
      <c r="GB1089">
        <v>0</v>
      </c>
      <c r="GC1089">
        <v>100</v>
      </c>
      <c r="GD1089">
        <v>100</v>
      </c>
      <c r="GE1089">
        <v>6.668</v>
      </c>
      <c r="GF1089">
        <v>0.1931</v>
      </c>
      <c r="GG1089">
        <v>5.21543574155078</v>
      </c>
      <c r="GH1089">
        <v>0.0100486214095962</v>
      </c>
      <c r="GI1089">
        <v>-1.74255938316833e-06</v>
      </c>
      <c r="GJ1089">
        <v>3.40457676646056e-10</v>
      </c>
      <c r="GK1089">
        <v>0.193157098174064</v>
      </c>
      <c r="GL1089">
        <v>0</v>
      </c>
      <c r="GM1089">
        <v>0</v>
      </c>
      <c r="GN1089">
        <v>0</v>
      </c>
      <c r="GO1089">
        <v>-4</v>
      </c>
      <c r="GP1089">
        <v>2214</v>
      </c>
      <c r="GQ1089">
        <v>1</v>
      </c>
      <c r="GR1089">
        <v>18</v>
      </c>
      <c r="GS1089">
        <v>17563.2</v>
      </c>
      <c r="GT1089">
        <v>28939.1</v>
      </c>
      <c r="GU1089">
        <v>0.550537</v>
      </c>
      <c r="GV1089">
        <v>2.69775</v>
      </c>
      <c r="GW1089">
        <v>2.24854</v>
      </c>
      <c r="GX1089">
        <v>2.71973</v>
      </c>
      <c r="GY1089">
        <v>1.99585</v>
      </c>
      <c r="GZ1089">
        <v>2.39258</v>
      </c>
      <c r="HA1089">
        <v>42.6706</v>
      </c>
      <c r="HB1089">
        <v>13.0813</v>
      </c>
      <c r="HC1089">
        <v>18</v>
      </c>
      <c r="HD1089">
        <v>492.464</v>
      </c>
      <c r="HE1089">
        <v>595.294</v>
      </c>
      <c r="HF1089">
        <v>19.879</v>
      </c>
      <c r="HG1089">
        <v>36.8067</v>
      </c>
      <c r="HH1089">
        <v>30.0011</v>
      </c>
      <c r="HI1089">
        <v>36.3773</v>
      </c>
      <c r="HJ1089">
        <v>36.2457</v>
      </c>
      <c r="HK1089">
        <v>11.0475</v>
      </c>
      <c r="HL1089">
        <v>22.8501</v>
      </c>
      <c r="HM1089">
        <v>0</v>
      </c>
      <c r="HN1089">
        <v>18.6956</v>
      </c>
      <c r="HO1089">
        <v>116.64</v>
      </c>
      <c r="HP1089">
        <v>24.5499</v>
      </c>
      <c r="HQ1089">
        <v>101.342</v>
      </c>
      <c r="HR1089">
        <v>101.847</v>
      </c>
    </row>
    <row r="1090" spans="1:226">
      <c r="A1090">
        <v>1074</v>
      </c>
      <c r="B1090">
        <v>1657135568</v>
      </c>
      <c r="C1090">
        <v>15535.4000000954</v>
      </c>
      <c r="D1090" t="s">
        <v>2516</v>
      </c>
      <c r="E1090" t="s">
        <v>2517</v>
      </c>
      <c r="F1090">
        <v>5</v>
      </c>
      <c r="G1090" t="s">
        <v>2479</v>
      </c>
      <c r="H1090" t="s">
        <v>354</v>
      </c>
      <c r="I1090">
        <v>1657135560.5</v>
      </c>
      <c r="J1090">
        <f>(K1090)/1000</f>
        <v>0</v>
      </c>
      <c r="K1090">
        <f>IF(BF1090, AN1090, AH1090)</f>
        <v>0</v>
      </c>
      <c r="L1090">
        <f>IF(BF1090, AI1090, AG1090)</f>
        <v>0</v>
      </c>
      <c r="M1090">
        <f>BH1090 - IF(AU1090&gt;1, L1090*BB1090*100.0/(AW1090*BV1090), 0)</f>
        <v>0</v>
      </c>
      <c r="N1090">
        <f>((T1090-J1090/2)*M1090-L1090)/(T1090+J1090/2)</f>
        <v>0</v>
      </c>
      <c r="O1090">
        <f>N1090*(BO1090+BP1090)/1000.0</f>
        <v>0</v>
      </c>
      <c r="P1090">
        <f>(BH1090 - IF(AU1090&gt;1, L1090*BB1090*100.0/(AW1090*BV1090), 0))*(BO1090+BP1090)/1000.0</f>
        <v>0</v>
      </c>
      <c r="Q1090">
        <f>2.0/((1/S1090-1/R1090)+SIGN(S1090)*SQRT((1/S1090-1/R1090)*(1/S1090-1/R1090) + 4*BC1090/((BC1090+1)*(BC1090+1))*(2*1/S1090*1/R1090-1/R1090*1/R1090)))</f>
        <v>0</v>
      </c>
      <c r="R1090">
        <f>IF(LEFT(BD1090,1)&lt;&gt;"0",IF(LEFT(BD1090,1)="1",3.0,BE1090),$D$5+$E$5*(BV1090*BO1090/($K$5*1000))+$F$5*(BV1090*BO1090/($K$5*1000))*MAX(MIN(BB1090,$J$5),$I$5)*MAX(MIN(BB1090,$J$5),$I$5)+$G$5*MAX(MIN(BB1090,$J$5),$I$5)*(BV1090*BO1090/($K$5*1000))+$H$5*(BV1090*BO1090/($K$5*1000))*(BV1090*BO1090/($K$5*1000)))</f>
        <v>0</v>
      </c>
      <c r="S1090">
        <f>J1090*(1000-(1000*0.61365*exp(17.502*W1090/(240.97+W1090))/(BO1090+BP1090)+BJ1090)/2)/(1000*0.61365*exp(17.502*W1090/(240.97+W1090))/(BO1090+BP1090)-BJ1090)</f>
        <v>0</v>
      </c>
      <c r="T1090">
        <f>1/((BC1090+1)/(Q1090/1.6)+1/(R1090/1.37)) + BC1090/((BC1090+1)/(Q1090/1.6) + BC1090/(R1090/1.37))</f>
        <v>0</v>
      </c>
      <c r="U1090">
        <f>(AX1090*BA1090)</f>
        <v>0</v>
      </c>
      <c r="V1090">
        <f>(BQ1090+(U1090+2*0.95*5.67E-8*(((BQ1090+$B$7)+273)^4-(BQ1090+273)^4)-44100*J1090)/(1.84*29.3*R1090+8*0.95*5.67E-8*(BQ1090+273)^3))</f>
        <v>0</v>
      </c>
      <c r="W1090">
        <f>($C$7*BR1090+$D$7*BS1090+$E$7*V1090)</f>
        <v>0</v>
      </c>
      <c r="X1090">
        <f>0.61365*exp(17.502*W1090/(240.97+W1090))</f>
        <v>0</v>
      </c>
      <c r="Y1090">
        <f>(Z1090/AA1090*100)</f>
        <v>0</v>
      </c>
      <c r="Z1090">
        <f>BJ1090*(BO1090+BP1090)/1000</f>
        <v>0</v>
      </c>
      <c r="AA1090">
        <f>0.61365*exp(17.502*BQ1090/(240.97+BQ1090))</f>
        <v>0</v>
      </c>
      <c r="AB1090">
        <f>(X1090-BJ1090*(BO1090+BP1090)/1000)</f>
        <v>0</v>
      </c>
      <c r="AC1090">
        <f>(-J1090*44100)</f>
        <v>0</v>
      </c>
      <c r="AD1090">
        <f>2*29.3*R1090*0.92*(BQ1090-W1090)</f>
        <v>0</v>
      </c>
      <c r="AE1090">
        <f>2*0.95*5.67E-8*(((BQ1090+$B$7)+273)^4-(W1090+273)^4)</f>
        <v>0</v>
      </c>
      <c r="AF1090">
        <f>U1090+AE1090+AC1090+AD1090</f>
        <v>0</v>
      </c>
      <c r="AG1090">
        <f>BN1090*AU1090*(BI1090-BH1090*(1000-AU1090*BK1090)/(1000-AU1090*BJ1090))/(100*BB1090)</f>
        <v>0</v>
      </c>
      <c r="AH1090">
        <f>1000*BN1090*AU1090*(BJ1090-BK1090)/(100*BB1090*(1000-AU1090*BJ1090))</f>
        <v>0</v>
      </c>
      <c r="AI1090">
        <f>(AJ1090 - AK1090 - BO1090*1E3/(8.314*(BQ1090+273.15)) * AM1090/BN1090 * AL1090) * BN1090/(100*BB1090) * (1000 - BK1090)/1000</f>
        <v>0</v>
      </c>
      <c r="AJ1090">
        <v>138.450704353161</v>
      </c>
      <c r="AK1090">
        <v>144.861018181818</v>
      </c>
      <c r="AL1090">
        <v>-3.22936094944939</v>
      </c>
      <c r="AM1090">
        <v>66.8941230967262</v>
      </c>
      <c r="AN1090">
        <f>(AP1090 - AO1090 + BO1090*1E3/(8.314*(BQ1090+273.15)) * AR1090/BN1090 * AQ1090) * BN1090/(100*BB1090) * 1000/(1000 - AP1090)</f>
        <v>0</v>
      </c>
      <c r="AO1090">
        <v>24.4294175792594</v>
      </c>
      <c r="AP1090">
        <v>28.42292</v>
      </c>
      <c r="AQ1090">
        <v>0.00297125872527768</v>
      </c>
      <c r="AR1090">
        <v>77.4702957526066</v>
      </c>
      <c r="AS1090">
        <v>0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MAX(0,($B$13+$C$13*BV1090)/(1+$D$13*BV1090)*BO1090/(BQ1090+273)*$E$13)</f>
        <v>0</v>
      </c>
      <c r="AX1090">
        <f>$B$11*BW1090+$C$11*BX1090+$F$11*CI1090*(1-CL1090)</f>
        <v>0</v>
      </c>
      <c r="AY1090">
        <f>AX1090*AZ1090</f>
        <v>0</v>
      </c>
      <c r="AZ1090">
        <f>($B$11*$D$9+$C$11*$D$9+$F$11*((CV1090+CN1090)/MAX(CV1090+CN1090+CW1090, 0.1)*$I$9+CW1090/MAX(CV1090+CN1090+CW1090, 0.1)*$J$9))/($B$11+$C$11+$F$11)</f>
        <v>0</v>
      </c>
      <c r="BA1090">
        <f>($B$11*$K$9+$C$11*$K$9+$F$11*((CV1090+CN1090)/MAX(CV1090+CN1090+CW1090, 0.1)*$P$9+CW1090/MAX(CV1090+CN1090+CW1090, 0.1)*$Q$9))/($B$11+$C$11+$F$11)</f>
        <v>0</v>
      </c>
      <c r="BB1090">
        <v>6</v>
      </c>
      <c r="BC1090">
        <v>0.5</v>
      </c>
      <c r="BD1090" t="s">
        <v>355</v>
      </c>
      <c r="BE1090">
        <v>2</v>
      </c>
      <c r="BF1090" t="b">
        <v>1</v>
      </c>
      <c r="BG1090">
        <v>1657135560.5</v>
      </c>
      <c r="BH1090">
        <v>162.773481481481</v>
      </c>
      <c r="BI1090">
        <v>149.326407407407</v>
      </c>
      <c r="BJ1090">
        <v>28.3916666666667</v>
      </c>
      <c r="BK1090">
        <v>24.4077074074074</v>
      </c>
      <c r="BL1090">
        <v>156.031555555556</v>
      </c>
      <c r="BM1090">
        <v>28.1985074074074</v>
      </c>
      <c r="BN1090">
        <v>500.009185185185</v>
      </c>
      <c r="BO1090">
        <v>73.8695111111111</v>
      </c>
      <c r="BP1090">
        <v>0.0548665037037037</v>
      </c>
      <c r="BQ1090">
        <v>29.8593</v>
      </c>
      <c r="BR1090">
        <v>30.7062296296296</v>
      </c>
      <c r="BS1090">
        <v>999.9</v>
      </c>
      <c r="BT1090">
        <v>0</v>
      </c>
      <c r="BU1090">
        <v>0</v>
      </c>
      <c r="BV1090">
        <v>9993.7037037037</v>
      </c>
      <c r="BW1090">
        <v>0</v>
      </c>
      <c r="BX1090">
        <v>2135.21851851852</v>
      </c>
      <c r="BY1090">
        <v>13.4470592592593</v>
      </c>
      <c r="BZ1090">
        <v>167.529740740741</v>
      </c>
      <c r="CA1090">
        <v>153.061518518519</v>
      </c>
      <c r="CB1090">
        <v>3.98395518518518</v>
      </c>
      <c r="CC1090">
        <v>149.326407407407</v>
      </c>
      <c r="CD1090">
        <v>24.4077074074074</v>
      </c>
      <c r="CE1090">
        <v>2.09727888888889</v>
      </c>
      <c r="CF1090">
        <v>1.80298481481481</v>
      </c>
      <c r="CG1090">
        <v>18.1985296296296</v>
      </c>
      <c r="CH1090">
        <v>15.8126592592593</v>
      </c>
      <c r="CI1090">
        <v>2000.00481481482</v>
      </c>
      <c r="CJ1090">
        <v>0.980007</v>
      </c>
      <c r="CK1090">
        <v>0.0199929</v>
      </c>
      <c r="CL1090">
        <v>0</v>
      </c>
      <c r="CM1090">
        <v>2.28107407407407</v>
      </c>
      <c r="CN1090">
        <v>0</v>
      </c>
      <c r="CO1090">
        <v>5763.54333333333</v>
      </c>
      <c r="CP1090">
        <v>17300.2185185185</v>
      </c>
      <c r="CQ1090">
        <v>49</v>
      </c>
      <c r="CR1090">
        <v>50.8097037037037</v>
      </c>
      <c r="CS1090">
        <v>49.0298518518518</v>
      </c>
      <c r="CT1090">
        <v>48.7913333333333</v>
      </c>
      <c r="CU1090">
        <v>48</v>
      </c>
      <c r="CV1090">
        <v>1960.01481481482</v>
      </c>
      <c r="CW1090">
        <v>39.99</v>
      </c>
      <c r="CX1090">
        <v>0</v>
      </c>
      <c r="CY1090">
        <v>1657135548.7</v>
      </c>
      <c r="CZ1090">
        <v>0</v>
      </c>
      <c r="DA1090">
        <v>0</v>
      </c>
      <c r="DB1090" t="s">
        <v>356</v>
      </c>
      <c r="DC1090">
        <v>1656081770.5</v>
      </c>
      <c r="DD1090">
        <v>1655399214.6</v>
      </c>
      <c r="DE1090">
        <v>0</v>
      </c>
      <c r="DF1090">
        <v>0.134</v>
      </c>
      <c r="DG1090">
        <v>-0.06</v>
      </c>
      <c r="DH1090">
        <v>9.331</v>
      </c>
      <c r="DI1090">
        <v>0.511</v>
      </c>
      <c r="DJ1090">
        <v>421</v>
      </c>
      <c r="DK1090">
        <v>25</v>
      </c>
      <c r="DL1090">
        <v>1.93</v>
      </c>
      <c r="DM1090">
        <v>0.15</v>
      </c>
      <c r="DN1090">
        <v>13.0848275</v>
      </c>
      <c r="DO1090">
        <v>6.39415497185737</v>
      </c>
      <c r="DP1090">
        <v>0.679893999821847</v>
      </c>
      <c r="DQ1090">
        <v>0</v>
      </c>
      <c r="DR1090">
        <v>3.999973</v>
      </c>
      <c r="DS1090">
        <v>-0.20986424015009</v>
      </c>
      <c r="DT1090">
        <v>0.0267582718238678</v>
      </c>
      <c r="DU1090">
        <v>0</v>
      </c>
      <c r="DV1090">
        <v>0</v>
      </c>
      <c r="DW1090">
        <v>2</v>
      </c>
      <c r="DX1090" t="s">
        <v>367</v>
      </c>
      <c r="DY1090">
        <v>2.96406</v>
      </c>
      <c r="DZ1090">
        <v>2.70901</v>
      </c>
      <c r="EA1090">
        <v>0.0271948</v>
      </c>
      <c r="EB1090">
        <v>0.0257033</v>
      </c>
      <c r="EC1090">
        <v>0.0945467</v>
      </c>
      <c r="ED1090">
        <v>0.0854266</v>
      </c>
      <c r="EE1090">
        <v>37396.5</v>
      </c>
      <c r="EF1090">
        <v>40892.6</v>
      </c>
      <c r="EG1090">
        <v>34894.8</v>
      </c>
      <c r="EH1090">
        <v>38127.2</v>
      </c>
      <c r="EI1090">
        <v>44926.1</v>
      </c>
      <c r="EJ1090">
        <v>50398.2</v>
      </c>
      <c r="EK1090">
        <v>54682.2</v>
      </c>
      <c r="EL1090">
        <v>61203.8</v>
      </c>
      <c r="EM1090">
        <v>1.8552</v>
      </c>
      <c r="EN1090">
        <v>2.0004</v>
      </c>
      <c r="EO1090">
        <v>-0.0201166</v>
      </c>
      <c r="EP1090">
        <v>0</v>
      </c>
      <c r="EQ1090">
        <v>31.0143</v>
      </c>
      <c r="ER1090">
        <v>999.9</v>
      </c>
      <c r="ES1090">
        <v>32.462</v>
      </c>
      <c r="ET1090">
        <v>40.465</v>
      </c>
      <c r="EU1090">
        <v>33.3977</v>
      </c>
      <c r="EV1090">
        <v>55.5237</v>
      </c>
      <c r="EW1090">
        <v>35.1402</v>
      </c>
      <c r="EX1090">
        <v>2</v>
      </c>
      <c r="EY1090">
        <v>0.795528</v>
      </c>
      <c r="EZ1090">
        <v>9.28105</v>
      </c>
      <c r="FA1090">
        <v>19.9216</v>
      </c>
      <c r="FB1090">
        <v>5.19573</v>
      </c>
      <c r="FC1090">
        <v>12.0135</v>
      </c>
      <c r="FD1090">
        <v>4.9744</v>
      </c>
      <c r="FE1090">
        <v>3.2946</v>
      </c>
      <c r="FF1090">
        <v>9999</v>
      </c>
      <c r="FG1090">
        <v>9999</v>
      </c>
      <c r="FH1090">
        <v>9999</v>
      </c>
      <c r="FI1090">
        <v>554.9</v>
      </c>
      <c r="FJ1090">
        <v>1.8631</v>
      </c>
      <c r="FK1090">
        <v>1.86771</v>
      </c>
      <c r="FL1090">
        <v>1.86752</v>
      </c>
      <c r="FM1090">
        <v>1.86874</v>
      </c>
      <c r="FN1090">
        <v>1.86951</v>
      </c>
      <c r="FO1090">
        <v>1.86554</v>
      </c>
      <c r="FP1090">
        <v>1.86661</v>
      </c>
      <c r="FQ1090">
        <v>1.86795</v>
      </c>
      <c r="FR1090">
        <v>5</v>
      </c>
      <c r="FS1090">
        <v>0</v>
      </c>
      <c r="FT1090">
        <v>0</v>
      </c>
      <c r="FU1090">
        <v>0</v>
      </c>
      <c r="FV1090" t="s">
        <v>358</v>
      </c>
      <c r="FW1090" t="s">
        <v>359</v>
      </c>
      <c r="FX1090" t="s">
        <v>360</v>
      </c>
      <c r="FY1090" t="s">
        <v>360</v>
      </c>
      <c r="FZ1090" t="s">
        <v>360</v>
      </c>
      <c r="GA1090" t="s">
        <v>360</v>
      </c>
      <c r="GB1090">
        <v>0</v>
      </c>
      <c r="GC1090">
        <v>100</v>
      </c>
      <c r="GD1090">
        <v>100</v>
      </c>
      <c r="GE1090">
        <v>6.518</v>
      </c>
      <c r="GF1090">
        <v>0.1931</v>
      </c>
      <c r="GG1090">
        <v>5.21543574155078</v>
      </c>
      <c r="GH1090">
        <v>0.0100486214095962</v>
      </c>
      <c r="GI1090">
        <v>-1.74255938316833e-06</v>
      </c>
      <c r="GJ1090">
        <v>3.40457676646056e-10</v>
      </c>
      <c r="GK1090">
        <v>0.193157098174064</v>
      </c>
      <c r="GL1090">
        <v>0</v>
      </c>
      <c r="GM1090">
        <v>0</v>
      </c>
      <c r="GN1090">
        <v>0</v>
      </c>
      <c r="GO1090">
        <v>-4</v>
      </c>
      <c r="GP1090">
        <v>2214</v>
      </c>
      <c r="GQ1090">
        <v>1</v>
      </c>
      <c r="GR1090">
        <v>18</v>
      </c>
      <c r="GS1090">
        <v>17563.3</v>
      </c>
      <c r="GT1090">
        <v>28939.2</v>
      </c>
      <c r="GU1090">
        <v>0.501709</v>
      </c>
      <c r="GV1090">
        <v>2.70142</v>
      </c>
      <c r="GW1090">
        <v>2.24854</v>
      </c>
      <c r="GX1090">
        <v>2.71973</v>
      </c>
      <c r="GY1090">
        <v>1.99585</v>
      </c>
      <c r="GZ1090">
        <v>2.37305</v>
      </c>
      <c r="HA1090">
        <v>42.6974</v>
      </c>
      <c r="HB1090">
        <v>13.0813</v>
      </c>
      <c r="HC1090">
        <v>18</v>
      </c>
      <c r="HD1090">
        <v>493.506</v>
      </c>
      <c r="HE1090">
        <v>594.457</v>
      </c>
      <c r="HF1090">
        <v>19.8837</v>
      </c>
      <c r="HG1090">
        <v>36.8171</v>
      </c>
      <c r="HH1090">
        <v>30.0011</v>
      </c>
      <c r="HI1090">
        <v>36.3874</v>
      </c>
      <c r="HJ1090">
        <v>36.257</v>
      </c>
      <c r="HK1090">
        <v>10.0771</v>
      </c>
      <c r="HL1090">
        <v>22.5625</v>
      </c>
      <c r="HM1090">
        <v>0</v>
      </c>
      <c r="HN1090">
        <v>18.7097</v>
      </c>
      <c r="HO1090">
        <v>96.5818</v>
      </c>
      <c r="HP1090">
        <v>24.5776</v>
      </c>
      <c r="HQ1090">
        <v>101.339</v>
      </c>
      <c r="HR1090">
        <v>101.843</v>
      </c>
    </row>
    <row r="1091" spans="1:226">
      <c r="A1091">
        <v>1075</v>
      </c>
      <c r="B1091">
        <v>1657135573</v>
      </c>
      <c r="C1091">
        <v>15540.4000000954</v>
      </c>
      <c r="D1091" t="s">
        <v>2518</v>
      </c>
      <c r="E1091" t="s">
        <v>2519</v>
      </c>
      <c r="F1091">
        <v>5</v>
      </c>
      <c r="G1091" t="s">
        <v>2479</v>
      </c>
      <c r="H1091" t="s">
        <v>354</v>
      </c>
      <c r="I1091">
        <v>1657135565.21429</v>
      </c>
      <c r="J1091">
        <f>(K1091)/1000</f>
        <v>0</v>
      </c>
      <c r="K1091">
        <f>IF(BF1091, AN1091, AH1091)</f>
        <v>0</v>
      </c>
      <c r="L1091">
        <f>IF(BF1091, AI1091, AG1091)</f>
        <v>0</v>
      </c>
      <c r="M1091">
        <f>BH1091 - IF(AU1091&gt;1, L1091*BB1091*100.0/(AW1091*BV1091), 0)</f>
        <v>0</v>
      </c>
      <c r="N1091">
        <f>((T1091-J1091/2)*M1091-L1091)/(T1091+J1091/2)</f>
        <v>0</v>
      </c>
      <c r="O1091">
        <f>N1091*(BO1091+BP1091)/1000.0</f>
        <v>0</v>
      </c>
      <c r="P1091">
        <f>(BH1091 - IF(AU1091&gt;1, L1091*BB1091*100.0/(AW1091*BV1091), 0))*(BO1091+BP1091)/1000.0</f>
        <v>0</v>
      </c>
      <c r="Q1091">
        <f>2.0/((1/S1091-1/R1091)+SIGN(S1091)*SQRT((1/S1091-1/R1091)*(1/S1091-1/R1091) + 4*BC1091/((BC1091+1)*(BC1091+1))*(2*1/S1091*1/R1091-1/R1091*1/R1091)))</f>
        <v>0</v>
      </c>
      <c r="R1091">
        <f>IF(LEFT(BD1091,1)&lt;&gt;"0",IF(LEFT(BD1091,1)="1",3.0,BE1091),$D$5+$E$5*(BV1091*BO1091/($K$5*1000))+$F$5*(BV1091*BO1091/($K$5*1000))*MAX(MIN(BB1091,$J$5),$I$5)*MAX(MIN(BB1091,$J$5),$I$5)+$G$5*MAX(MIN(BB1091,$J$5),$I$5)*(BV1091*BO1091/($K$5*1000))+$H$5*(BV1091*BO1091/($K$5*1000))*(BV1091*BO1091/($K$5*1000)))</f>
        <v>0</v>
      </c>
      <c r="S1091">
        <f>J1091*(1000-(1000*0.61365*exp(17.502*W1091/(240.97+W1091))/(BO1091+BP1091)+BJ1091)/2)/(1000*0.61365*exp(17.502*W1091/(240.97+W1091))/(BO1091+BP1091)-BJ1091)</f>
        <v>0</v>
      </c>
      <c r="T1091">
        <f>1/((BC1091+1)/(Q1091/1.6)+1/(R1091/1.37)) + BC1091/((BC1091+1)/(Q1091/1.6) + BC1091/(R1091/1.37))</f>
        <v>0</v>
      </c>
      <c r="U1091">
        <f>(AX1091*BA1091)</f>
        <v>0</v>
      </c>
      <c r="V1091">
        <f>(BQ1091+(U1091+2*0.95*5.67E-8*(((BQ1091+$B$7)+273)^4-(BQ1091+273)^4)-44100*J1091)/(1.84*29.3*R1091+8*0.95*5.67E-8*(BQ1091+273)^3))</f>
        <v>0</v>
      </c>
      <c r="W1091">
        <f>($C$7*BR1091+$D$7*BS1091+$E$7*V1091)</f>
        <v>0</v>
      </c>
      <c r="X1091">
        <f>0.61365*exp(17.502*W1091/(240.97+W1091))</f>
        <v>0</v>
      </c>
      <c r="Y1091">
        <f>(Z1091/AA1091*100)</f>
        <v>0</v>
      </c>
      <c r="Z1091">
        <f>BJ1091*(BO1091+BP1091)/1000</f>
        <v>0</v>
      </c>
      <c r="AA1091">
        <f>0.61365*exp(17.502*BQ1091/(240.97+BQ1091))</f>
        <v>0</v>
      </c>
      <c r="AB1091">
        <f>(X1091-BJ1091*(BO1091+BP1091)/1000)</f>
        <v>0</v>
      </c>
      <c r="AC1091">
        <f>(-J1091*44100)</f>
        <v>0</v>
      </c>
      <c r="AD1091">
        <f>2*29.3*R1091*0.92*(BQ1091-W1091)</f>
        <v>0</v>
      </c>
      <c r="AE1091">
        <f>2*0.95*5.67E-8*(((BQ1091+$B$7)+273)^4-(W1091+273)^4)</f>
        <v>0</v>
      </c>
      <c r="AF1091">
        <f>U1091+AE1091+AC1091+AD1091</f>
        <v>0</v>
      </c>
      <c r="AG1091">
        <f>BN1091*AU1091*(BI1091-BH1091*(1000-AU1091*BK1091)/(1000-AU1091*BJ1091))/(100*BB1091)</f>
        <v>0</v>
      </c>
      <c r="AH1091">
        <f>1000*BN1091*AU1091*(BJ1091-BK1091)/(100*BB1091*(1000-AU1091*BJ1091))</f>
        <v>0</v>
      </c>
      <c r="AI1091">
        <f>(AJ1091 - AK1091 - BO1091*1E3/(8.314*(BQ1091+273.15)) * AM1091/BN1091 * AL1091) * BN1091/(100*BB1091) * (1000 - BK1091)/1000</f>
        <v>0</v>
      </c>
      <c r="AJ1091">
        <v>121.342026693725</v>
      </c>
      <c r="AK1091">
        <v>128.345242424242</v>
      </c>
      <c r="AL1091">
        <v>-3.31139789802787</v>
      </c>
      <c r="AM1091">
        <v>66.8941230967262</v>
      </c>
      <c r="AN1091">
        <f>(AP1091 - AO1091 + BO1091*1E3/(8.314*(BQ1091+273.15)) * AR1091/BN1091 * AQ1091) * BN1091/(100*BB1091) * 1000/(1000 - AP1091)</f>
        <v>0</v>
      </c>
      <c r="AO1091">
        <v>24.566776341271</v>
      </c>
      <c r="AP1091">
        <v>28.483516969697</v>
      </c>
      <c r="AQ1091">
        <v>0.015061275781411</v>
      </c>
      <c r="AR1091">
        <v>77.4702957526066</v>
      </c>
      <c r="AS1091">
        <v>0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MAX(0,($B$13+$C$13*BV1091)/(1+$D$13*BV1091)*BO1091/(BQ1091+273)*$E$13)</f>
        <v>0</v>
      </c>
      <c r="AX1091">
        <f>$B$11*BW1091+$C$11*BX1091+$F$11*CI1091*(1-CL1091)</f>
        <v>0</v>
      </c>
      <c r="AY1091">
        <f>AX1091*AZ1091</f>
        <v>0</v>
      </c>
      <c r="AZ1091">
        <f>($B$11*$D$9+$C$11*$D$9+$F$11*((CV1091+CN1091)/MAX(CV1091+CN1091+CW1091, 0.1)*$I$9+CW1091/MAX(CV1091+CN1091+CW1091, 0.1)*$J$9))/($B$11+$C$11+$F$11)</f>
        <v>0</v>
      </c>
      <c r="BA1091">
        <f>($B$11*$K$9+$C$11*$K$9+$F$11*((CV1091+CN1091)/MAX(CV1091+CN1091+CW1091, 0.1)*$P$9+CW1091/MAX(CV1091+CN1091+CW1091, 0.1)*$Q$9))/($B$11+$C$11+$F$11)</f>
        <v>0</v>
      </c>
      <c r="BB1091">
        <v>6</v>
      </c>
      <c r="BC1091">
        <v>0.5</v>
      </c>
      <c r="BD1091" t="s">
        <v>355</v>
      </c>
      <c r="BE1091">
        <v>2</v>
      </c>
      <c r="BF1091" t="b">
        <v>1</v>
      </c>
      <c r="BG1091">
        <v>1657135565.21429</v>
      </c>
      <c r="BH1091">
        <v>147.890607142857</v>
      </c>
      <c r="BI1091">
        <v>133.758142857143</v>
      </c>
      <c r="BJ1091">
        <v>28.418025</v>
      </c>
      <c r="BK1091">
        <v>24.4752857142857</v>
      </c>
      <c r="BL1091">
        <v>141.289464285714</v>
      </c>
      <c r="BM1091">
        <v>28.2248678571429</v>
      </c>
      <c r="BN1091">
        <v>500.015392857143</v>
      </c>
      <c r="BO1091">
        <v>73.8692678571429</v>
      </c>
      <c r="BP1091">
        <v>0.0548003392857143</v>
      </c>
      <c r="BQ1091">
        <v>29.865075</v>
      </c>
      <c r="BR1091">
        <v>30.7044071428571</v>
      </c>
      <c r="BS1091">
        <v>999.9</v>
      </c>
      <c r="BT1091">
        <v>0</v>
      </c>
      <c r="BU1091">
        <v>0</v>
      </c>
      <c r="BV1091">
        <v>10004.1071428571</v>
      </c>
      <c r="BW1091">
        <v>0</v>
      </c>
      <c r="BX1091">
        <v>2136.27</v>
      </c>
      <c r="BY1091">
        <v>14.1323178571429</v>
      </c>
      <c r="BZ1091">
        <v>152.21575</v>
      </c>
      <c r="CA1091">
        <v>137.112928571429</v>
      </c>
      <c r="CB1091">
        <v>3.94273857142857</v>
      </c>
      <c r="CC1091">
        <v>133.758142857143</v>
      </c>
      <c r="CD1091">
        <v>24.4752857142857</v>
      </c>
      <c r="CE1091">
        <v>2.09921892857143</v>
      </c>
      <c r="CF1091">
        <v>1.80797107142857</v>
      </c>
      <c r="CG1091">
        <v>18.2132464285714</v>
      </c>
      <c r="CH1091">
        <v>15.8558107142857</v>
      </c>
      <c r="CI1091">
        <v>2000.00178571429</v>
      </c>
      <c r="CJ1091">
        <v>0.980007</v>
      </c>
      <c r="CK1091">
        <v>0.0199929</v>
      </c>
      <c r="CL1091">
        <v>0</v>
      </c>
      <c r="CM1091">
        <v>2.2892</v>
      </c>
      <c r="CN1091">
        <v>0</v>
      </c>
      <c r="CO1091">
        <v>5766.63571428571</v>
      </c>
      <c r="CP1091">
        <v>17300.1928571429</v>
      </c>
      <c r="CQ1091">
        <v>49.0088571428571</v>
      </c>
      <c r="CR1091">
        <v>50.812</v>
      </c>
      <c r="CS1091">
        <v>49.0487142857143</v>
      </c>
      <c r="CT1091">
        <v>48.7765714285714</v>
      </c>
      <c r="CU1091">
        <v>48</v>
      </c>
      <c r="CV1091">
        <v>1960.01178571429</v>
      </c>
      <c r="CW1091">
        <v>39.99</v>
      </c>
      <c r="CX1091">
        <v>0</v>
      </c>
      <c r="CY1091">
        <v>1657135553.5</v>
      </c>
      <c r="CZ1091">
        <v>0</v>
      </c>
      <c r="DA1091">
        <v>0</v>
      </c>
      <c r="DB1091" t="s">
        <v>356</v>
      </c>
      <c r="DC1091">
        <v>1656081770.5</v>
      </c>
      <c r="DD1091">
        <v>1655399214.6</v>
      </c>
      <c r="DE1091">
        <v>0</v>
      </c>
      <c r="DF1091">
        <v>0.134</v>
      </c>
      <c r="DG1091">
        <v>-0.06</v>
      </c>
      <c r="DH1091">
        <v>9.331</v>
      </c>
      <c r="DI1091">
        <v>0.511</v>
      </c>
      <c r="DJ1091">
        <v>421</v>
      </c>
      <c r="DK1091">
        <v>25</v>
      </c>
      <c r="DL1091">
        <v>1.93</v>
      </c>
      <c r="DM1091">
        <v>0.15</v>
      </c>
      <c r="DN1091">
        <v>13.6771375</v>
      </c>
      <c r="DO1091">
        <v>7.56426303939959</v>
      </c>
      <c r="DP1091">
        <v>0.77307510297755</v>
      </c>
      <c r="DQ1091">
        <v>0</v>
      </c>
      <c r="DR1091">
        <v>3.96696325</v>
      </c>
      <c r="DS1091">
        <v>-0.528286266416521</v>
      </c>
      <c r="DT1091">
        <v>0.0557077623131418</v>
      </c>
      <c r="DU1091">
        <v>0</v>
      </c>
      <c r="DV1091">
        <v>0</v>
      </c>
      <c r="DW1091">
        <v>2</v>
      </c>
      <c r="DX1091" t="s">
        <v>367</v>
      </c>
      <c r="DY1091">
        <v>2.96415</v>
      </c>
      <c r="DZ1091">
        <v>2.70855</v>
      </c>
      <c r="EA1091">
        <v>0.0241189</v>
      </c>
      <c r="EB1091">
        <v>0.0224861</v>
      </c>
      <c r="EC1091">
        <v>0.0946851</v>
      </c>
      <c r="ED1091">
        <v>0.0854592</v>
      </c>
      <c r="EE1091">
        <v>37513.9</v>
      </c>
      <c r="EF1091">
        <v>41026.4</v>
      </c>
      <c r="EG1091">
        <v>34894.2</v>
      </c>
      <c r="EH1091">
        <v>38126.2</v>
      </c>
      <c r="EI1091">
        <v>44918.4</v>
      </c>
      <c r="EJ1091">
        <v>50394.8</v>
      </c>
      <c r="EK1091">
        <v>54681.3</v>
      </c>
      <c r="EL1091">
        <v>61202</v>
      </c>
      <c r="EM1091">
        <v>1.8554</v>
      </c>
      <c r="EN1091">
        <v>2.0006</v>
      </c>
      <c r="EO1091">
        <v>-0.0183284</v>
      </c>
      <c r="EP1091">
        <v>0</v>
      </c>
      <c r="EQ1091">
        <v>31.0143</v>
      </c>
      <c r="ER1091">
        <v>999.9</v>
      </c>
      <c r="ES1091">
        <v>32.487</v>
      </c>
      <c r="ET1091">
        <v>40.465</v>
      </c>
      <c r="EU1091">
        <v>33.4212</v>
      </c>
      <c r="EV1091">
        <v>55.3237</v>
      </c>
      <c r="EW1091">
        <v>35.0721</v>
      </c>
      <c r="EX1091">
        <v>2</v>
      </c>
      <c r="EY1091">
        <v>0.797378</v>
      </c>
      <c r="EZ1091">
        <v>9.28105</v>
      </c>
      <c r="FA1091">
        <v>19.9217</v>
      </c>
      <c r="FB1091">
        <v>5.19812</v>
      </c>
      <c r="FC1091">
        <v>12.0159</v>
      </c>
      <c r="FD1091">
        <v>4.9752</v>
      </c>
      <c r="FE1091">
        <v>3.2944</v>
      </c>
      <c r="FF1091">
        <v>9999</v>
      </c>
      <c r="FG1091">
        <v>9999</v>
      </c>
      <c r="FH1091">
        <v>9999</v>
      </c>
      <c r="FI1091">
        <v>554.9</v>
      </c>
      <c r="FJ1091">
        <v>1.8631</v>
      </c>
      <c r="FK1091">
        <v>1.86768</v>
      </c>
      <c r="FL1091">
        <v>1.86752</v>
      </c>
      <c r="FM1091">
        <v>1.86874</v>
      </c>
      <c r="FN1091">
        <v>1.86951</v>
      </c>
      <c r="FO1091">
        <v>1.86554</v>
      </c>
      <c r="FP1091">
        <v>1.86655</v>
      </c>
      <c r="FQ1091">
        <v>1.86798</v>
      </c>
      <c r="FR1091">
        <v>5</v>
      </c>
      <c r="FS1091">
        <v>0</v>
      </c>
      <c r="FT1091">
        <v>0</v>
      </c>
      <c r="FU1091">
        <v>0</v>
      </c>
      <c r="FV1091" t="s">
        <v>358</v>
      </c>
      <c r="FW1091" t="s">
        <v>359</v>
      </c>
      <c r="FX1091" t="s">
        <v>360</v>
      </c>
      <c r="FY1091" t="s">
        <v>360</v>
      </c>
      <c r="FZ1091" t="s">
        <v>360</v>
      </c>
      <c r="GA1091" t="s">
        <v>360</v>
      </c>
      <c r="GB1091">
        <v>0</v>
      </c>
      <c r="GC1091">
        <v>100</v>
      </c>
      <c r="GD1091">
        <v>100</v>
      </c>
      <c r="GE1091">
        <v>6.366</v>
      </c>
      <c r="GF1091">
        <v>0.1931</v>
      </c>
      <c r="GG1091">
        <v>5.21543574155078</v>
      </c>
      <c r="GH1091">
        <v>0.0100486214095962</v>
      </c>
      <c r="GI1091">
        <v>-1.74255938316833e-06</v>
      </c>
      <c r="GJ1091">
        <v>3.40457676646056e-10</v>
      </c>
      <c r="GK1091">
        <v>0.193157098174064</v>
      </c>
      <c r="GL1091">
        <v>0</v>
      </c>
      <c r="GM1091">
        <v>0</v>
      </c>
      <c r="GN1091">
        <v>0</v>
      </c>
      <c r="GO1091">
        <v>-4</v>
      </c>
      <c r="GP1091">
        <v>2214</v>
      </c>
      <c r="GQ1091">
        <v>1</v>
      </c>
      <c r="GR1091">
        <v>18</v>
      </c>
      <c r="GS1091">
        <v>17563.4</v>
      </c>
      <c r="GT1091">
        <v>28939.3</v>
      </c>
      <c r="GU1091">
        <v>0.449219</v>
      </c>
      <c r="GV1091">
        <v>2.7002</v>
      </c>
      <c r="GW1091">
        <v>2.24854</v>
      </c>
      <c r="GX1091">
        <v>2.71973</v>
      </c>
      <c r="GY1091">
        <v>1.99585</v>
      </c>
      <c r="GZ1091">
        <v>2.3877</v>
      </c>
      <c r="HA1091">
        <v>42.6974</v>
      </c>
      <c r="HB1091">
        <v>13.0901</v>
      </c>
      <c r="HC1091">
        <v>18</v>
      </c>
      <c r="HD1091">
        <v>493.74</v>
      </c>
      <c r="HE1091">
        <v>594.72</v>
      </c>
      <c r="HF1091">
        <v>19.8877</v>
      </c>
      <c r="HG1091">
        <v>36.8309</v>
      </c>
      <c r="HH1091">
        <v>30.0013</v>
      </c>
      <c r="HI1091">
        <v>36.4009</v>
      </c>
      <c r="HJ1091">
        <v>36.2691</v>
      </c>
      <c r="HK1091">
        <v>9.02862</v>
      </c>
      <c r="HL1091">
        <v>22.5625</v>
      </c>
      <c r="HM1091">
        <v>0</v>
      </c>
      <c r="HN1091">
        <v>18.7371</v>
      </c>
      <c r="HO1091">
        <v>83.1382</v>
      </c>
      <c r="HP1091">
        <v>24.5671</v>
      </c>
      <c r="HQ1091">
        <v>101.337</v>
      </c>
      <c r="HR1091">
        <v>101.84</v>
      </c>
    </row>
    <row r="1092" spans="1:226">
      <c r="A1092">
        <v>1076</v>
      </c>
      <c r="B1092">
        <v>1657135578</v>
      </c>
      <c r="C1092">
        <v>15545.4000000954</v>
      </c>
      <c r="D1092" t="s">
        <v>2520</v>
      </c>
      <c r="E1092" t="s">
        <v>2521</v>
      </c>
      <c r="F1092">
        <v>5</v>
      </c>
      <c r="G1092" t="s">
        <v>2479</v>
      </c>
      <c r="H1092" t="s">
        <v>354</v>
      </c>
      <c r="I1092">
        <v>1657135570.5</v>
      </c>
      <c r="J1092">
        <f>(K1092)/1000</f>
        <v>0</v>
      </c>
      <c r="K1092">
        <f>IF(BF1092, AN1092, AH1092)</f>
        <v>0</v>
      </c>
      <c r="L1092">
        <f>IF(BF1092, AI1092, AG1092)</f>
        <v>0</v>
      </c>
      <c r="M1092">
        <f>BH1092 - IF(AU1092&gt;1, L1092*BB1092*100.0/(AW1092*BV1092), 0)</f>
        <v>0</v>
      </c>
      <c r="N1092">
        <f>((T1092-J1092/2)*M1092-L1092)/(T1092+J1092/2)</f>
        <v>0</v>
      </c>
      <c r="O1092">
        <f>N1092*(BO1092+BP1092)/1000.0</f>
        <v>0</v>
      </c>
      <c r="P1092">
        <f>(BH1092 - IF(AU1092&gt;1, L1092*BB1092*100.0/(AW1092*BV1092), 0))*(BO1092+BP1092)/1000.0</f>
        <v>0</v>
      </c>
      <c r="Q1092">
        <f>2.0/((1/S1092-1/R1092)+SIGN(S1092)*SQRT((1/S1092-1/R1092)*(1/S1092-1/R1092) + 4*BC1092/((BC1092+1)*(BC1092+1))*(2*1/S1092*1/R1092-1/R1092*1/R1092)))</f>
        <v>0</v>
      </c>
      <c r="R1092">
        <f>IF(LEFT(BD1092,1)&lt;&gt;"0",IF(LEFT(BD1092,1)="1",3.0,BE1092),$D$5+$E$5*(BV1092*BO1092/($K$5*1000))+$F$5*(BV1092*BO1092/($K$5*1000))*MAX(MIN(BB1092,$J$5),$I$5)*MAX(MIN(BB1092,$J$5),$I$5)+$G$5*MAX(MIN(BB1092,$J$5),$I$5)*(BV1092*BO1092/($K$5*1000))+$H$5*(BV1092*BO1092/($K$5*1000))*(BV1092*BO1092/($K$5*1000)))</f>
        <v>0</v>
      </c>
      <c r="S1092">
        <f>J1092*(1000-(1000*0.61365*exp(17.502*W1092/(240.97+W1092))/(BO1092+BP1092)+BJ1092)/2)/(1000*0.61365*exp(17.502*W1092/(240.97+W1092))/(BO1092+BP1092)-BJ1092)</f>
        <v>0</v>
      </c>
      <c r="T1092">
        <f>1/((BC1092+1)/(Q1092/1.6)+1/(R1092/1.37)) + BC1092/((BC1092+1)/(Q1092/1.6) + BC1092/(R1092/1.37))</f>
        <v>0</v>
      </c>
      <c r="U1092">
        <f>(AX1092*BA1092)</f>
        <v>0</v>
      </c>
      <c r="V1092">
        <f>(BQ1092+(U1092+2*0.95*5.67E-8*(((BQ1092+$B$7)+273)^4-(BQ1092+273)^4)-44100*J1092)/(1.84*29.3*R1092+8*0.95*5.67E-8*(BQ1092+273)^3))</f>
        <v>0</v>
      </c>
      <c r="W1092">
        <f>($C$7*BR1092+$D$7*BS1092+$E$7*V1092)</f>
        <v>0</v>
      </c>
      <c r="X1092">
        <f>0.61365*exp(17.502*W1092/(240.97+W1092))</f>
        <v>0</v>
      </c>
      <c r="Y1092">
        <f>(Z1092/AA1092*100)</f>
        <v>0</v>
      </c>
      <c r="Z1092">
        <f>BJ1092*(BO1092+BP1092)/1000</f>
        <v>0</v>
      </c>
      <c r="AA1092">
        <f>0.61365*exp(17.502*BQ1092/(240.97+BQ1092))</f>
        <v>0</v>
      </c>
      <c r="AB1092">
        <f>(X1092-BJ1092*(BO1092+BP1092)/1000)</f>
        <v>0</v>
      </c>
      <c r="AC1092">
        <f>(-J1092*44100)</f>
        <v>0</v>
      </c>
      <c r="AD1092">
        <f>2*29.3*R1092*0.92*(BQ1092-W1092)</f>
        <v>0</v>
      </c>
      <c r="AE1092">
        <f>2*0.95*5.67E-8*(((BQ1092+$B$7)+273)^4-(W1092+273)^4)</f>
        <v>0</v>
      </c>
      <c r="AF1092">
        <f>U1092+AE1092+AC1092+AD1092</f>
        <v>0</v>
      </c>
      <c r="AG1092">
        <f>BN1092*AU1092*(BI1092-BH1092*(1000-AU1092*BK1092)/(1000-AU1092*BJ1092))/(100*BB1092)</f>
        <v>0</v>
      </c>
      <c r="AH1092">
        <f>1000*BN1092*AU1092*(BJ1092-BK1092)/(100*BB1092*(1000-AU1092*BJ1092))</f>
        <v>0</v>
      </c>
      <c r="AI1092">
        <f>(AJ1092 - AK1092 - BO1092*1E3/(8.314*(BQ1092+273.15)) * AM1092/BN1092 * AL1092) * BN1092/(100*BB1092) * (1000 - BK1092)/1000</f>
        <v>0</v>
      </c>
      <c r="AJ1092">
        <v>104.446330255512</v>
      </c>
      <c r="AK1092">
        <v>112.042818181818</v>
      </c>
      <c r="AL1092">
        <v>-3.25330204849822</v>
      </c>
      <c r="AM1092">
        <v>66.8941230967262</v>
      </c>
      <c r="AN1092">
        <f>(AP1092 - AO1092 + BO1092*1E3/(8.314*(BQ1092+273.15)) * AR1092/BN1092 * AQ1092) * BN1092/(100*BB1092) * 1000/(1000 - AP1092)</f>
        <v>0</v>
      </c>
      <c r="AO1092">
        <v>24.576767134422</v>
      </c>
      <c r="AP1092">
        <v>28.5187206060606</v>
      </c>
      <c r="AQ1092">
        <v>0.00585038166717488</v>
      </c>
      <c r="AR1092">
        <v>77.4702957526066</v>
      </c>
      <c r="AS1092">
        <v>0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MAX(0,($B$13+$C$13*BV1092)/(1+$D$13*BV1092)*BO1092/(BQ1092+273)*$E$13)</f>
        <v>0</v>
      </c>
      <c r="AX1092">
        <f>$B$11*BW1092+$C$11*BX1092+$F$11*CI1092*(1-CL1092)</f>
        <v>0</v>
      </c>
      <c r="AY1092">
        <f>AX1092*AZ1092</f>
        <v>0</v>
      </c>
      <c r="AZ1092">
        <f>($B$11*$D$9+$C$11*$D$9+$F$11*((CV1092+CN1092)/MAX(CV1092+CN1092+CW1092, 0.1)*$I$9+CW1092/MAX(CV1092+CN1092+CW1092, 0.1)*$J$9))/($B$11+$C$11+$F$11)</f>
        <v>0</v>
      </c>
      <c r="BA1092">
        <f>($B$11*$K$9+$C$11*$K$9+$F$11*((CV1092+CN1092)/MAX(CV1092+CN1092+CW1092, 0.1)*$P$9+CW1092/MAX(CV1092+CN1092+CW1092, 0.1)*$Q$9))/($B$11+$C$11+$F$11)</f>
        <v>0</v>
      </c>
      <c r="BB1092">
        <v>6</v>
      </c>
      <c r="BC1092">
        <v>0.5</v>
      </c>
      <c r="BD1092" t="s">
        <v>355</v>
      </c>
      <c r="BE1092">
        <v>2</v>
      </c>
      <c r="BF1092" t="b">
        <v>1</v>
      </c>
      <c r="BG1092">
        <v>1657135570.5</v>
      </c>
      <c r="BH1092">
        <v>131.103259259259</v>
      </c>
      <c r="BI1092">
        <v>116.339592592593</v>
      </c>
      <c r="BJ1092">
        <v>28.4589703703704</v>
      </c>
      <c r="BK1092">
        <v>24.5391185185185</v>
      </c>
      <c r="BL1092">
        <v>124.661851851852</v>
      </c>
      <c r="BM1092">
        <v>28.2658074074074</v>
      </c>
      <c r="BN1092">
        <v>499.995407407407</v>
      </c>
      <c r="BO1092">
        <v>73.8691037037037</v>
      </c>
      <c r="BP1092">
        <v>0.0549126925925926</v>
      </c>
      <c r="BQ1092">
        <v>29.8740814814815</v>
      </c>
      <c r="BR1092">
        <v>30.7069407407407</v>
      </c>
      <c r="BS1092">
        <v>999.9</v>
      </c>
      <c r="BT1092">
        <v>0</v>
      </c>
      <c r="BU1092">
        <v>0</v>
      </c>
      <c r="BV1092">
        <v>10004.4444444444</v>
      </c>
      <c r="BW1092">
        <v>0</v>
      </c>
      <c r="BX1092">
        <v>2137.34814814815</v>
      </c>
      <c r="BY1092">
        <v>14.7635555555556</v>
      </c>
      <c r="BZ1092">
        <v>134.942962962963</v>
      </c>
      <c r="CA1092">
        <v>119.265618518519</v>
      </c>
      <c r="CB1092">
        <v>3.91984851851852</v>
      </c>
      <c r="CC1092">
        <v>116.339592592593</v>
      </c>
      <c r="CD1092">
        <v>24.5391185185185</v>
      </c>
      <c r="CE1092">
        <v>2.10223777777778</v>
      </c>
      <c r="CF1092">
        <v>1.81268296296296</v>
      </c>
      <c r="CG1092">
        <v>18.236137037037</v>
      </c>
      <c r="CH1092">
        <v>15.8965518518519</v>
      </c>
      <c r="CI1092">
        <v>1999.99555555556</v>
      </c>
      <c r="CJ1092">
        <v>0.980004407407407</v>
      </c>
      <c r="CK1092">
        <v>0.0199956037037037</v>
      </c>
      <c r="CL1092">
        <v>0</v>
      </c>
      <c r="CM1092">
        <v>2.34091851851852</v>
      </c>
      <c r="CN1092">
        <v>0</v>
      </c>
      <c r="CO1092">
        <v>5768.93222222222</v>
      </c>
      <c r="CP1092">
        <v>17300.1259259259</v>
      </c>
      <c r="CQ1092">
        <v>49.0229629629629</v>
      </c>
      <c r="CR1092">
        <v>50.8166666666667</v>
      </c>
      <c r="CS1092">
        <v>49.062</v>
      </c>
      <c r="CT1092">
        <v>48.7637777777778</v>
      </c>
      <c r="CU1092">
        <v>48</v>
      </c>
      <c r="CV1092">
        <v>1960.00185185185</v>
      </c>
      <c r="CW1092">
        <v>39.9951851851852</v>
      </c>
      <c r="CX1092">
        <v>0</v>
      </c>
      <c r="CY1092">
        <v>1657135558.3</v>
      </c>
      <c r="CZ1092">
        <v>0</v>
      </c>
      <c r="DA1092">
        <v>0</v>
      </c>
      <c r="DB1092" t="s">
        <v>356</v>
      </c>
      <c r="DC1092">
        <v>1656081770.5</v>
      </c>
      <c r="DD1092">
        <v>1655399214.6</v>
      </c>
      <c r="DE1092">
        <v>0</v>
      </c>
      <c r="DF1092">
        <v>0.134</v>
      </c>
      <c r="DG1092">
        <v>-0.06</v>
      </c>
      <c r="DH1092">
        <v>9.331</v>
      </c>
      <c r="DI1092">
        <v>0.511</v>
      </c>
      <c r="DJ1092">
        <v>421</v>
      </c>
      <c r="DK1092">
        <v>25</v>
      </c>
      <c r="DL1092">
        <v>1.93</v>
      </c>
      <c r="DM1092">
        <v>0.15</v>
      </c>
      <c r="DN1092">
        <v>14.4539125</v>
      </c>
      <c r="DO1092">
        <v>7.33520938086303</v>
      </c>
      <c r="DP1092">
        <v>0.735659956837227</v>
      </c>
      <c r="DQ1092">
        <v>0</v>
      </c>
      <c r="DR1092">
        <v>3.93681525</v>
      </c>
      <c r="DS1092">
        <v>-0.304275309568491</v>
      </c>
      <c r="DT1092">
        <v>0.04371802116905</v>
      </c>
      <c r="DU1092">
        <v>0</v>
      </c>
      <c r="DV1092">
        <v>0</v>
      </c>
      <c r="DW1092">
        <v>2</v>
      </c>
      <c r="DX1092" t="s">
        <v>367</v>
      </c>
      <c r="DY1092">
        <v>2.96313</v>
      </c>
      <c r="DZ1092">
        <v>2.70911</v>
      </c>
      <c r="EA1092">
        <v>0.0210094</v>
      </c>
      <c r="EB1092">
        <v>0.0191075</v>
      </c>
      <c r="EC1092">
        <v>0.0947661</v>
      </c>
      <c r="ED1092">
        <v>0.0854919</v>
      </c>
      <c r="EE1092">
        <v>37632.1</v>
      </c>
      <c r="EF1092">
        <v>41167</v>
      </c>
      <c r="EG1092">
        <v>34893.3</v>
      </c>
      <c r="EH1092">
        <v>38125.3</v>
      </c>
      <c r="EI1092">
        <v>44913</v>
      </c>
      <c r="EJ1092">
        <v>50392.1</v>
      </c>
      <c r="EK1092">
        <v>54679.6</v>
      </c>
      <c r="EL1092">
        <v>61200.9</v>
      </c>
      <c r="EM1092">
        <v>1.8538</v>
      </c>
      <c r="EN1092">
        <v>2.0012</v>
      </c>
      <c r="EO1092">
        <v>-0.0201166</v>
      </c>
      <c r="EP1092">
        <v>0</v>
      </c>
      <c r="EQ1092">
        <v>31.017</v>
      </c>
      <c r="ER1092">
        <v>999.9</v>
      </c>
      <c r="ES1092">
        <v>32.487</v>
      </c>
      <c r="ET1092">
        <v>40.465</v>
      </c>
      <c r="EU1092">
        <v>33.4235</v>
      </c>
      <c r="EV1092">
        <v>55.5137</v>
      </c>
      <c r="EW1092">
        <v>35.1202</v>
      </c>
      <c r="EX1092">
        <v>2</v>
      </c>
      <c r="EY1092">
        <v>0.798374</v>
      </c>
      <c r="EZ1092">
        <v>9.28105</v>
      </c>
      <c r="FA1092">
        <v>19.9218</v>
      </c>
      <c r="FB1092">
        <v>5.19812</v>
      </c>
      <c r="FC1092">
        <v>12.0159</v>
      </c>
      <c r="FD1092">
        <v>4.9752</v>
      </c>
      <c r="FE1092">
        <v>3.2944</v>
      </c>
      <c r="FF1092">
        <v>9999</v>
      </c>
      <c r="FG1092">
        <v>9999</v>
      </c>
      <c r="FH1092">
        <v>9999</v>
      </c>
      <c r="FI1092">
        <v>554.9</v>
      </c>
      <c r="FJ1092">
        <v>1.8631</v>
      </c>
      <c r="FK1092">
        <v>1.86771</v>
      </c>
      <c r="FL1092">
        <v>1.86752</v>
      </c>
      <c r="FM1092">
        <v>1.86874</v>
      </c>
      <c r="FN1092">
        <v>1.86951</v>
      </c>
      <c r="FO1092">
        <v>1.86554</v>
      </c>
      <c r="FP1092">
        <v>1.86655</v>
      </c>
      <c r="FQ1092">
        <v>1.86798</v>
      </c>
      <c r="FR1092">
        <v>5</v>
      </c>
      <c r="FS1092">
        <v>0</v>
      </c>
      <c r="FT1092">
        <v>0</v>
      </c>
      <c r="FU1092">
        <v>0</v>
      </c>
      <c r="FV1092" t="s">
        <v>358</v>
      </c>
      <c r="FW1092" t="s">
        <v>359</v>
      </c>
      <c r="FX1092" t="s">
        <v>360</v>
      </c>
      <c r="FY1092" t="s">
        <v>360</v>
      </c>
      <c r="FZ1092" t="s">
        <v>360</v>
      </c>
      <c r="GA1092" t="s">
        <v>360</v>
      </c>
      <c r="GB1092">
        <v>0</v>
      </c>
      <c r="GC1092">
        <v>100</v>
      </c>
      <c r="GD1092">
        <v>100</v>
      </c>
      <c r="GE1092">
        <v>6.213</v>
      </c>
      <c r="GF1092">
        <v>0.1931</v>
      </c>
      <c r="GG1092">
        <v>5.21543574155078</v>
      </c>
      <c r="GH1092">
        <v>0.0100486214095962</v>
      </c>
      <c r="GI1092">
        <v>-1.74255938316833e-06</v>
      </c>
      <c r="GJ1092">
        <v>3.40457676646056e-10</v>
      </c>
      <c r="GK1092">
        <v>0.193157098174064</v>
      </c>
      <c r="GL1092">
        <v>0</v>
      </c>
      <c r="GM1092">
        <v>0</v>
      </c>
      <c r="GN1092">
        <v>0</v>
      </c>
      <c r="GO1092">
        <v>-4</v>
      </c>
      <c r="GP1092">
        <v>2214</v>
      </c>
      <c r="GQ1092">
        <v>1</v>
      </c>
      <c r="GR1092">
        <v>18</v>
      </c>
      <c r="GS1092">
        <v>17563.5</v>
      </c>
      <c r="GT1092">
        <v>28939.4</v>
      </c>
      <c r="GU1092">
        <v>0.400391</v>
      </c>
      <c r="GV1092">
        <v>2.7124</v>
      </c>
      <c r="GW1092">
        <v>2.24854</v>
      </c>
      <c r="GX1092">
        <v>2.71973</v>
      </c>
      <c r="GY1092">
        <v>1.99585</v>
      </c>
      <c r="GZ1092">
        <v>2.37305</v>
      </c>
      <c r="HA1092">
        <v>42.6974</v>
      </c>
      <c r="HB1092">
        <v>13.0813</v>
      </c>
      <c r="HC1092">
        <v>18</v>
      </c>
      <c r="HD1092">
        <v>492.737</v>
      </c>
      <c r="HE1092">
        <v>595.311</v>
      </c>
      <c r="HF1092">
        <v>19.8933</v>
      </c>
      <c r="HG1092">
        <v>36.8412</v>
      </c>
      <c r="HH1092">
        <v>30.0013</v>
      </c>
      <c r="HI1092">
        <v>36.4138</v>
      </c>
      <c r="HJ1092">
        <v>36.2819</v>
      </c>
      <c r="HK1092">
        <v>8.04326</v>
      </c>
      <c r="HL1092">
        <v>22.5625</v>
      </c>
      <c r="HM1092">
        <v>0</v>
      </c>
      <c r="HN1092">
        <v>18.7608</v>
      </c>
      <c r="HO1092">
        <v>63.0049</v>
      </c>
      <c r="HP1092">
        <v>24.5587</v>
      </c>
      <c r="HQ1092">
        <v>101.334</v>
      </c>
      <c r="HR1092">
        <v>101.838</v>
      </c>
    </row>
    <row r="1093" spans="1:226">
      <c r="A1093">
        <v>1077</v>
      </c>
      <c r="B1093">
        <v>1657135705</v>
      </c>
      <c r="C1093">
        <v>15672.4000000954</v>
      </c>
      <c r="D1093" t="s">
        <v>2522</v>
      </c>
      <c r="E1093" t="s">
        <v>2523</v>
      </c>
      <c r="F1093">
        <v>5</v>
      </c>
      <c r="G1093" t="s">
        <v>2479</v>
      </c>
      <c r="H1093" t="s">
        <v>354</v>
      </c>
      <c r="I1093">
        <v>1657135697</v>
      </c>
      <c r="J1093">
        <f>(K1093)/1000</f>
        <v>0</v>
      </c>
      <c r="K1093">
        <f>IF(BF1093, AN1093, AH1093)</f>
        <v>0</v>
      </c>
      <c r="L1093">
        <f>IF(BF1093, AI1093, AG1093)</f>
        <v>0</v>
      </c>
      <c r="M1093">
        <f>BH1093 - IF(AU1093&gt;1, L1093*BB1093*100.0/(AW1093*BV1093), 0)</f>
        <v>0</v>
      </c>
      <c r="N1093">
        <f>((T1093-J1093/2)*M1093-L1093)/(T1093+J1093/2)</f>
        <v>0</v>
      </c>
      <c r="O1093">
        <f>N1093*(BO1093+BP1093)/1000.0</f>
        <v>0</v>
      </c>
      <c r="P1093">
        <f>(BH1093 - IF(AU1093&gt;1, L1093*BB1093*100.0/(AW1093*BV1093), 0))*(BO1093+BP1093)/1000.0</f>
        <v>0</v>
      </c>
      <c r="Q1093">
        <f>2.0/((1/S1093-1/R1093)+SIGN(S1093)*SQRT((1/S1093-1/R1093)*(1/S1093-1/R1093) + 4*BC1093/((BC1093+1)*(BC1093+1))*(2*1/S1093*1/R1093-1/R1093*1/R1093)))</f>
        <v>0</v>
      </c>
      <c r="R1093">
        <f>IF(LEFT(BD1093,1)&lt;&gt;"0",IF(LEFT(BD1093,1)="1",3.0,BE1093),$D$5+$E$5*(BV1093*BO1093/($K$5*1000))+$F$5*(BV1093*BO1093/($K$5*1000))*MAX(MIN(BB1093,$J$5),$I$5)*MAX(MIN(BB1093,$J$5),$I$5)+$G$5*MAX(MIN(BB1093,$J$5),$I$5)*(BV1093*BO1093/($K$5*1000))+$H$5*(BV1093*BO1093/($K$5*1000))*(BV1093*BO1093/($K$5*1000)))</f>
        <v>0</v>
      </c>
      <c r="S1093">
        <f>J1093*(1000-(1000*0.61365*exp(17.502*W1093/(240.97+W1093))/(BO1093+BP1093)+BJ1093)/2)/(1000*0.61365*exp(17.502*W1093/(240.97+W1093))/(BO1093+BP1093)-BJ1093)</f>
        <v>0</v>
      </c>
      <c r="T1093">
        <f>1/((BC1093+1)/(Q1093/1.6)+1/(R1093/1.37)) + BC1093/((BC1093+1)/(Q1093/1.6) + BC1093/(R1093/1.37))</f>
        <v>0</v>
      </c>
      <c r="U1093">
        <f>(AX1093*BA1093)</f>
        <v>0</v>
      </c>
      <c r="V1093">
        <f>(BQ1093+(U1093+2*0.95*5.67E-8*(((BQ1093+$B$7)+273)^4-(BQ1093+273)^4)-44100*J1093)/(1.84*29.3*R1093+8*0.95*5.67E-8*(BQ1093+273)^3))</f>
        <v>0</v>
      </c>
      <c r="W1093">
        <f>($C$7*BR1093+$D$7*BS1093+$E$7*V1093)</f>
        <v>0</v>
      </c>
      <c r="X1093">
        <f>0.61365*exp(17.502*W1093/(240.97+W1093))</f>
        <v>0</v>
      </c>
      <c r="Y1093">
        <f>(Z1093/AA1093*100)</f>
        <v>0</v>
      </c>
      <c r="Z1093">
        <f>BJ1093*(BO1093+BP1093)/1000</f>
        <v>0</v>
      </c>
      <c r="AA1093">
        <f>0.61365*exp(17.502*BQ1093/(240.97+BQ1093))</f>
        <v>0</v>
      </c>
      <c r="AB1093">
        <f>(X1093-BJ1093*(BO1093+BP1093)/1000)</f>
        <v>0</v>
      </c>
      <c r="AC1093">
        <f>(-J1093*44100)</f>
        <v>0</v>
      </c>
      <c r="AD1093">
        <f>2*29.3*R1093*0.92*(BQ1093-W1093)</f>
        <v>0</v>
      </c>
      <c r="AE1093">
        <f>2*0.95*5.67E-8*(((BQ1093+$B$7)+273)^4-(W1093+273)^4)</f>
        <v>0</v>
      </c>
      <c r="AF1093">
        <f>U1093+AE1093+AC1093+AD1093</f>
        <v>0</v>
      </c>
      <c r="AG1093">
        <f>BN1093*AU1093*(BI1093-BH1093*(1000-AU1093*BK1093)/(1000-AU1093*BJ1093))/(100*BB1093)</f>
        <v>0</v>
      </c>
      <c r="AH1093">
        <f>1000*BN1093*AU1093*(BJ1093-BK1093)/(100*BB1093*(1000-AU1093*BJ1093))</f>
        <v>0</v>
      </c>
      <c r="AI1093">
        <f>(AJ1093 - AK1093 - BO1093*1E3/(8.314*(BQ1093+273.15)) * AM1093/BN1093 * AL1093) * BN1093/(100*BB1093) * (1000 - BK1093)/1000</f>
        <v>0</v>
      </c>
      <c r="AJ1093">
        <v>430.297388040172</v>
      </c>
      <c r="AK1093">
        <v>416.909636363636</v>
      </c>
      <c r="AL1093">
        <v>0.000449044858457819</v>
      </c>
      <c r="AM1093">
        <v>66.8941230967262</v>
      </c>
      <c r="AN1093">
        <f>(AP1093 - AO1093 + BO1093*1E3/(8.314*(BQ1093+273.15)) * AR1093/BN1093 * AQ1093) * BN1093/(100*BB1093) * 1000/(1000 - AP1093)</f>
        <v>0</v>
      </c>
      <c r="AO1093">
        <v>24.6714883169605</v>
      </c>
      <c r="AP1093">
        <v>28.5101757575758</v>
      </c>
      <c r="AQ1093">
        <v>-0.000117003314830659</v>
      </c>
      <c r="AR1093">
        <v>77.4702957526066</v>
      </c>
      <c r="AS1093">
        <v>0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MAX(0,($B$13+$C$13*BV1093)/(1+$D$13*BV1093)*BO1093/(BQ1093+273)*$E$13)</f>
        <v>0</v>
      </c>
      <c r="AX1093">
        <f>$B$11*BW1093+$C$11*BX1093+$F$11*CI1093*(1-CL1093)</f>
        <v>0</v>
      </c>
      <c r="AY1093">
        <f>AX1093*AZ1093</f>
        <v>0</v>
      </c>
      <c r="AZ1093">
        <f>($B$11*$D$9+$C$11*$D$9+$F$11*((CV1093+CN1093)/MAX(CV1093+CN1093+CW1093, 0.1)*$I$9+CW1093/MAX(CV1093+CN1093+CW1093, 0.1)*$J$9))/($B$11+$C$11+$F$11)</f>
        <v>0</v>
      </c>
      <c r="BA1093">
        <f>($B$11*$K$9+$C$11*$K$9+$F$11*((CV1093+CN1093)/MAX(CV1093+CN1093+CW1093, 0.1)*$P$9+CW1093/MAX(CV1093+CN1093+CW1093, 0.1)*$Q$9))/($B$11+$C$11+$F$11)</f>
        <v>0</v>
      </c>
      <c r="BB1093">
        <v>6</v>
      </c>
      <c r="BC1093">
        <v>0.5</v>
      </c>
      <c r="BD1093" t="s">
        <v>355</v>
      </c>
      <c r="BE1093">
        <v>2</v>
      </c>
      <c r="BF1093" t="b">
        <v>1</v>
      </c>
      <c r="BG1093">
        <v>1657135697</v>
      </c>
      <c r="BH1093">
        <v>405.008741935484</v>
      </c>
      <c r="BI1093">
        <v>419.638870967742</v>
      </c>
      <c r="BJ1093">
        <v>28.5047225806452</v>
      </c>
      <c r="BK1093">
        <v>24.6542032258065</v>
      </c>
      <c r="BL1093">
        <v>396.065612903226</v>
      </c>
      <c r="BM1093">
        <v>28.3115451612903</v>
      </c>
      <c r="BN1093">
        <v>499.998967741935</v>
      </c>
      <c r="BO1093">
        <v>73.8752193548387</v>
      </c>
      <c r="BP1093">
        <v>0.0553423032258065</v>
      </c>
      <c r="BQ1093">
        <v>29.8266</v>
      </c>
      <c r="BR1093">
        <v>30.5225612903226</v>
      </c>
      <c r="BS1093">
        <v>999.9</v>
      </c>
      <c r="BT1093">
        <v>0</v>
      </c>
      <c r="BU1093">
        <v>0</v>
      </c>
      <c r="BV1093">
        <v>10004.3548387097</v>
      </c>
      <c r="BW1093">
        <v>0</v>
      </c>
      <c r="BX1093">
        <v>2078.25903225806</v>
      </c>
      <c r="BY1093">
        <v>-14.6301322580645</v>
      </c>
      <c r="BZ1093">
        <v>416.892193548387</v>
      </c>
      <c r="CA1093">
        <v>430.246258064516</v>
      </c>
      <c r="CB1093">
        <v>3.85051516129032</v>
      </c>
      <c r="CC1093">
        <v>419.638870967742</v>
      </c>
      <c r="CD1093">
        <v>24.6542032258065</v>
      </c>
      <c r="CE1093">
        <v>2.10579129032258</v>
      </c>
      <c r="CF1093">
        <v>1.8213335483871</v>
      </c>
      <c r="CG1093">
        <v>18.2630548387097</v>
      </c>
      <c r="CH1093">
        <v>15.9710903225806</v>
      </c>
      <c r="CI1093">
        <v>2000.01838709677</v>
      </c>
      <c r="CJ1093">
        <v>0.980005451612903</v>
      </c>
      <c r="CK1093">
        <v>0.0199945</v>
      </c>
      <c r="CL1093">
        <v>0</v>
      </c>
      <c r="CM1093">
        <v>2.31973548387097</v>
      </c>
      <c r="CN1093">
        <v>0</v>
      </c>
      <c r="CO1093">
        <v>5876.54903225807</v>
      </c>
      <c r="CP1093">
        <v>17300.3387096774</v>
      </c>
      <c r="CQ1093">
        <v>49.012</v>
      </c>
      <c r="CR1093">
        <v>50.875</v>
      </c>
      <c r="CS1093">
        <v>49.187</v>
      </c>
      <c r="CT1093">
        <v>48.562</v>
      </c>
      <c r="CU1093">
        <v>48</v>
      </c>
      <c r="CV1093">
        <v>1960.02838709677</v>
      </c>
      <c r="CW1093">
        <v>39.99</v>
      </c>
      <c r="CX1093">
        <v>0</v>
      </c>
      <c r="CY1093">
        <v>1657135685.5</v>
      </c>
      <c r="CZ1093">
        <v>0</v>
      </c>
      <c r="DA1093">
        <v>0</v>
      </c>
      <c r="DB1093" t="s">
        <v>356</v>
      </c>
      <c r="DC1093">
        <v>1656081770.5</v>
      </c>
      <c r="DD1093">
        <v>1655399214.6</v>
      </c>
      <c r="DE1093">
        <v>0</v>
      </c>
      <c r="DF1093">
        <v>0.134</v>
      </c>
      <c r="DG1093">
        <v>-0.06</v>
      </c>
      <c r="DH1093">
        <v>9.331</v>
      </c>
      <c r="DI1093">
        <v>0.511</v>
      </c>
      <c r="DJ1093">
        <v>421</v>
      </c>
      <c r="DK1093">
        <v>25</v>
      </c>
      <c r="DL1093">
        <v>1.93</v>
      </c>
      <c r="DM1093">
        <v>0.15</v>
      </c>
      <c r="DN1093">
        <v>-14.621005</v>
      </c>
      <c r="DO1093">
        <v>-0.0644375234521202</v>
      </c>
      <c r="DP1093">
        <v>0.0940849508423105</v>
      </c>
      <c r="DQ1093">
        <v>1</v>
      </c>
      <c r="DR1093">
        <v>3.86026625</v>
      </c>
      <c r="DS1093">
        <v>-0.242286191369612</v>
      </c>
      <c r="DT1093">
        <v>0.0237004687387718</v>
      </c>
      <c r="DU1093">
        <v>0</v>
      </c>
      <c r="DV1093">
        <v>1</v>
      </c>
      <c r="DW1093">
        <v>2</v>
      </c>
      <c r="DX1093" t="s">
        <v>357</v>
      </c>
      <c r="DY1093">
        <v>2.96383</v>
      </c>
      <c r="DZ1093">
        <v>2.70877</v>
      </c>
      <c r="EA1093">
        <v>0.070146</v>
      </c>
      <c r="EB1093">
        <v>0.0734682</v>
      </c>
      <c r="EC1093">
        <v>0.09467</v>
      </c>
      <c r="ED1093">
        <v>0.0856477</v>
      </c>
      <c r="EE1093">
        <v>35714.6</v>
      </c>
      <c r="EF1093">
        <v>38841.6</v>
      </c>
      <c r="EG1093">
        <v>34865</v>
      </c>
      <c r="EH1093">
        <v>38083</v>
      </c>
      <c r="EI1093">
        <v>44889.9</v>
      </c>
      <c r="EJ1093">
        <v>50333</v>
      </c>
      <c r="EK1093">
        <v>54643.8</v>
      </c>
      <c r="EL1093">
        <v>61137.9</v>
      </c>
      <c r="EM1093">
        <v>1.8498</v>
      </c>
      <c r="EN1093">
        <v>1.9956</v>
      </c>
      <c r="EO1093">
        <v>-0.00551343</v>
      </c>
      <c r="EP1093">
        <v>0</v>
      </c>
      <c r="EQ1093">
        <v>30.6172</v>
      </c>
      <c r="ER1093">
        <v>999.9</v>
      </c>
      <c r="ES1093">
        <v>32.639</v>
      </c>
      <c r="ET1093">
        <v>40.586</v>
      </c>
      <c r="EU1093">
        <v>33.7975</v>
      </c>
      <c r="EV1093">
        <v>55.6537</v>
      </c>
      <c r="EW1093">
        <v>34.988</v>
      </c>
      <c r="EX1093">
        <v>2</v>
      </c>
      <c r="EY1093">
        <v>0.837154</v>
      </c>
      <c r="EZ1093">
        <v>9.28105</v>
      </c>
      <c r="FA1093">
        <v>19.9173</v>
      </c>
      <c r="FB1093">
        <v>5.19692</v>
      </c>
      <c r="FC1093">
        <v>12.0159</v>
      </c>
      <c r="FD1093">
        <v>4.9744</v>
      </c>
      <c r="FE1093">
        <v>3.295</v>
      </c>
      <c r="FF1093">
        <v>9999</v>
      </c>
      <c r="FG1093">
        <v>9999</v>
      </c>
      <c r="FH1093">
        <v>9999</v>
      </c>
      <c r="FI1093">
        <v>555</v>
      </c>
      <c r="FJ1093">
        <v>1.8631</v>
      </c>
      <c r="FK1093">
        <v>1.86771</v>
      </c>
      <c r="FL1093">
        <v>1.86749</v>
      </c>
      <c r="FM1093">
        <v>1.86874</v>
      </c>
      <c r="FN1093">
        <v>1.86951</v>
      </c>
      <c r="FO1093">
        <v>1.86554</v>
      </c>
      <c r="FP1093">
        <v>1.86649</v>
      </c>
      <c r="FQ1093">
        <v>1.86798</v>
      </c>
      <c r="FR1093">
        <v>5</v>
      </c>
      <c r="FS1093">
        <v>0</v>
      </c>
      <c r="FT1093">
        <v>0</v>
      </c>
      <c r="FU1093">
        <v>0</v>
      </c>
      <c r="FV1093" t="s">
        <v>358</v>
      </c>
      <c r="FW1093" t="s">
        <v>359</v>
      </c>
      <c r="FX1093" t="s">
        <v>360</v>
      </c>
      <c r="FY1093" t="s">
        <v>360</v>
      </c>
      <c r="FZ1093" t="s">
        <v>360</v>
      </c>
      <c r="GA1093" t="s">
        <v>360</v>
      </c>
      <c r="GB1093">
        <v>0</v>
      </c>
      <c r="GC1093">
        <v>100</v>
      </c>
      <c r="GD1093">
        <v>100</v>
      </c>
      <c r="GE1093">
        <v>8.943</v>
      </c>
      <c r="GF1093">
        <v>0.1932</v>
      </c>
      <c r="GG1093">
        <v>5.21543574155078</v>
      </c>
      <c r="GH1093">
        <v>0.0100486214095962</v>
      </c>
      <c r="GI1093">
        <v>-1.74255938316833e-06</v>
      </c>
      <c r="GJ1093">
        <v>3.40457676646056e-10</v>
      </c>
      <c r="GK1093">
        <v>0.193157098174064</v>
      </c>
      <c r="GL1093">
        <v>0</v>
      </c>
      <c r="GM1093">
        <v>0</v>
      </c>
      <c r="GN1093">
        <v>0</v>
      </c>
      <c r="GO1093">
        <v>-4</v>
      </c>
      <c r="GP1093">
        <v>2214</v>
      </c>
      <c r="GQ1093">
        <v>1</v>
      </c>
      <c r="GR1093">
        <v>18</v>
      </c>
      <c r="GS1093">
        <v>17565.6</v>
      </c>
      <c r="GT1093">
        <v>28941.5</v>
      </c>
      <c r="GU1093">
        <v>1.34766</v>
      </c>
      <c r="GV1093">
        <v>2.68799</v>
      </c>
      <c r="GW1093">
        <v>2.24854</v>
      </c>
      <c r="GX1093">
        <v>2.71973</v>
      </c>
      <c r="GY1093">
        <v>1.99585</v>
      </c>
      <c r="GZ1093">
        <v>2.36328</v>
      </c>
      <c r="HA1093">
        <v>42.9929</v>
      </c>
      <c r="HB1093">
        <v>12.9938</v>
      </c>
      <c r="HC1093">
        <v>18</v>
      </c>
      <c r="HD1093">
        <v>492.566</v>
      </c>
      <c r="HE1093">
        <v>594.039</v>
      </c>
      <c r="HF1093">
        <v>19.5569</v>
      </c>
      <c r="HG1093">
        <v>37.1718</v>
      </c>
      <c r="HH1093">
        <v>30.0013</v>
      </c>
      <c r="HI1093">
        <v>36.7588</v>
      </c>
      <c r="HJ1093">
        <v>36.6248</v>
      </c>
      <c r="HK1093">
        <v>26.9943</v>
      </c>
      <c r="HL1093">
        <v>23.6736</v>
      </c>
      <c r="HM1093">
        <v>0</v>
      </c>
      <c r="HN1093">
        <v>18.7671</v>
      </c>
      <c r="HO1093">
        <v>426.344</v>
      </c>
      <c r="HP1093">
        <v>24.6447</v>
      </c>
      <c r="HQ1093">
        <v>101.262</v>
      </c>
      <c r="HR1093">
        <v>101.73</v>
      </c>
    </row>
    <row r="1094" spans="1:226">
      <c r="A1094">
        <v>1078</v>
      </c>
      <c r="B1094">
        <v>1657135710</v>
      </c>
      <c r="C1094">
        <v>15677.4000000954</v>
      </c>
      <c r="D1094" t="s">
        <v>2524</v>
      </c>
      <c r="E1094" t="s">
        <v>2525</v>
      </c>
      <c r="F1094">
        <v>5</v>
      </c>
      <c r="G1094" t="s">
        <v>2479</v>
      </c>
      <c r="H1094" t="s">
        <v>354</v>
      </c>
      <c r="I1094">
        <v>1657135702.15517</v>
      </c>
      <c r="J1094">
        <f>(K1094)/1000</f>
        <v>0</v>
      </c>
      <c r="K1094">
        <f>IF(BF1094, AN1094, AH1094)</f>
        <v>0</v>
      </c>
      <c r="L1094">
        <f>IF(BF1094, AI1094, AG1094)</f>
        <v>0</v>
      </c>
      <c r="M1094">
        <f>BH1094 - IF(AU1094&gt;1, L1094*BB1094*100.0/(AW1094*BV1094), 0)</f>
        <v>0</v>
      </c>
      <c r="N1094">
        <f>((T1094-J1094/2)*M1094-L1094)/(T1094+J1094/2)</f>
        <v>0</v>
      </c>
      <c r="O1094">
        <f>N1094*(BO1094+BP1094)/1000.0</f>
        <v>0</v>
      </c>
      <c r="P1094">
        <f>(BH1094 - IF(AU1094&gt;1, L1094*BB1094*100.0/(AW1094*BV1094), 0))*(BO1094+BP1094)/1000.0</f>
        <v>0</v>
      </c>
      <c r="Q1094">
        <f>2.0/((1/S1094-1/R1094)+SIGN(S1094)*SQRT((1/S1094-1/R1094)*(1/S1094-1/R1094) + 4*BC1094/((BC1094+1)*(BC1094+1))*(2*1/S1094*1/R1094-1/R1094*1/R1094)))</f>
        <v>0</v>
      </c>
      <c r="R1094">
        <f>IF(LEFT(BD1094,1)&lt;&gt;"0",IF(LEFT(BD1094,1)="1",3.0,BE1094),$D$5+$E$5*(BV1094*BO1094/($K$5*1000))+$F$5*(BV1094*BO1094/($K$5*1000))*MAX(MIN(BB1094,$J$5),$I$5)*MAX(MIN(BB1094,$J$5),$I$5)+$G$5*MAX(MIN(BB1094,$J$5),$I$5)*(BV1094*BO1094/($K$5*1000))+$H$5*(BV1094*BO1094/($K$5*1000))*(BV1094*BO1094/($K$5*1000)))</f>
        <v>0</v>
      </c>
      <c r="S1094">
        <f>J1094*(1000-(1000*0.61365*exp(17.502*W1094/(240.97+W1094))/(BO1094+BP1094)+BJ1094)/2)/(1000*0.61365*exp(17.502*W1094/(240.97+W1094))/(BO1094+BP1094)-BJ1094)</f>
        <v>0</v>
      </c>
      <c r="T1094">
        <f>1/((BC1094+1)/(Q1094/1.6)+1/(R1094/1.37)) + BC1094/((BC1094+1)/(Q1094/1.6) + BC1094/(R1094/1.37))</f>
        <v>0</v>
      </c>
      <c r="U1094">
        <f>(AX1094*BA1094)</f>
        <v>0</v>
      </c>
      <c r="V1094">
        <f>(BQ1094+(U1094+2*0.95*5.67E-8*(((BQ1094+$B$7)+273)^4-(BQ1094+273)^4)-44100*J1094)/(1.84*29.3*R1094+8*0.95*5.67E-8*(BQ1094+273)^3))</f>
        <v>0</v>
      </c>
      <c r="W1094">
        <f>($C$7*BR1094+$D$7*BS1094+$E$7*V1094)</f>
        <v>0</v>
      </c>
      <c r="X1094">
        <f>0.61365*exp(17.502*W1094/(240.97+W1094))</f>
        <v>0</v>
      </c>
      <c r="Y1094">
        <f>(Z1094/AA1094*100)</f>
        <v>0</v>
      </c>
      <c r="Z1094">
        <f>BJ1094*(BO1094+BP1094)/1000</f>
        <v>0</v>
      </c>
      <c r="AA1094">
        <f>0.61365*exp(17.502*BQ1094/(240.97+BQ1094))</f>
        <v>0</v>
      </c>
      <c r="AB1094">
        <f>(X1094-BJ1094*(BO1094+BP1094)/1000)</f>
        <v>0</v>
      </c>
      <c r="AC1094">
        <f>(-J1094*44100)</f>
        <v>0</v>
      </c>
      <c r="AD1094">
        <f>2*29.3*R1094*0.92*(BQ1094-W1094)</f>
        <v>0</v>
      </c>
      <c r="AE1094">
        <f>2*0.95*5.67E-8*(((BQ1094+$B$7)+273)^4-(W1094+273)^4)</f>
        <v>0</v>
      </c>
      <c r="AF1094">
        <f>U1094+AE1094+AC1094+AD1094</f>
        <v>0</v>
      </c>
      <c r="AG1094">
        <f>BN1094*AU1094*(BI1094-BH1094*(1000-AU1094*BK1094)/(1000-AU1094*BJ1094))/(100*BB1094)</f>
        <v>0</v>
      </c>
      <c r="AH1094">
        <f>1000*BN1094*AU1094*(BJ1094-BK1094)/(100*BB1094*(1000-AU1094*BJ1094))</f>
        <v>0</v>
      </c>
      <c r="AI1094">
        <f>(AJ1094 - AK1094 - BO1094*1E3/(8.314*(BQ1094+273.15)) * AM1094/BN1094 * AL1094) * BN1094/(100*BB1094) * (1000 - BK1094)/1000</f>
        <v>0</v>
      </c>
      <c r="AJ1094">
        <v>431.157950613198</v>
      </c>
      <c r="AK1094">
        <v>417.531109090909</v>
      </c>
      <c r="AL1094">
        <v>0.197151767236125</v>
      </c>
      <c r="AM1094">
        <v>66.8941230967262</v>
      </c>
      <c r="AN1094">
        <f>(AP1094 - AO1094 + BO1094*1E3/(8.314*(BQ1094+273.15)) * AR1094/BN1094 * AQ1094) * BN1094/(100*BB1094) * 1000/(1000 - AP1094)</f>
        <v>0</v>
      </c>
      <c r="AO1094">
        <v>24.6808725615423</v>
      </c>
      <c r="AP1094">
        <v>28.5108139393939</v>
      </c>
      <c r="AQ1094">
        <v>-0.000886283504866775</v>
      </c>
      <c r="AR1094">
        <v>77.4702957526066</v>
      </c>
      <c r="AS1094">
        <v>0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MAX(0,($B$13+$C$13*BV1094)/(1+$D$13*BV1094)*BO1094/(BQ1094+273)*$E$13)</f>
        <v>0</v>
      </c>
      <c r="AX1094">
        <f>$B$11*BW1094+$C$11*BX1094+$F$11*CI1094*(1-CL1094)</f>
        <v>0</v>
      </c>
      <c r="AY1094">
        <f>AX1094*AZ1094</f>
        <v>0</v>
      </c>
      <c r="AZ1094">
        <f>($B$11*$D$9+$C$11*$D$9+$F$11*((CV1094+CN1094)/MAX(CV1094+CN1094+CW1094, 0.1)*$I$9+CW1094/MAX(CV1094+CN1094+CW1094, 0.1)*$J$9))/($B$11+$C$11+$F$11)</f>
        <v>0</v>
      </c>
      <c r="BA1094">
        <f>($B$11*$K$9+$C$11*$K$9+$F$11*((CV1094+CN1094)/MAX(CV1094+CN1094+CW1094, 0.1)*$P$9+CW1094/MAX(CV1094+CN1094+CW1094, 0.1)*$Q$9))/($B$11+$C$11+$F$11)</f>
        <v>0</v>
      </c>
      <c r="BB1094">
        <v>6</v>
      </c>
      <c r="BC1094">
        <v>0.5</v>
      </c>
      <c r="BD1094" t="s">
        <v>355</v>
      </c>
      <c r="BE1094">
        <v>2</v>
      </c>
      <c r="BF1094" t="b">
        <v>1</v>
      </c>
      <c r="BG1094">
        <v>1657135702.15517</v>
      </c>
      <c r="BH1094">
        <v>405.066448275862</v>
      </c>
      <c r="BI1094">
        <v>420.255827586207</v>
      </c>
      <c r="BJ1094">
        <v>28.5053517241379</v>
      </c>
      <c r="BK1094">
        <v>24.6705137931034</v>
      </c>
      <c r="BL1094">
        <v>396.122827586207</v>
      </c>
      <c r="BM1094">
        <v>28.3121724137931</v>
      </c>
      <c r="BN1094">
        <v>499.980965517241</v>
      </c>
      <c r="BO1094">
        <v>73.8752551724138</v>
      </c>
      <c r="BP1094">
        <v>0.0551609137931034</v>
      </c>
      <c r="BQ1094">
        <v>29.8265931034483</v>
      </c>
      <c r="BR1094">
        <v>30.5204965517241</v>
      </c>
      <c r="BS1094">
        <v>999.9</v>
      </c>
      <c r="BT1094">
        <v>0</v>
      </c>
      <c r="BU1094">
        <v>0</v>
      </c>
      <c r="BV1094">
        <v>10003.7931034483</v>
      </c>
      <c r="BW1094">
        <v>0</v>
      </c>
      <c r="BX1094">
        <v>2074.5424137931</v>
      </c>
      <c r="BY1094">
        <v>-15.1893620689655</v>
      </c>
      <c r="BZ1094">
        <v>416.951931034483</v>
      </c>
      <c r="CA1094">
        <v>430.886</v>
      </c>
      <c r="CB1094">
        <v>3.83482724137931</v>
      </c>
      <c r="CC1094">
        <v>420.255827586207</v>
      </c>
      <c r="CD1094">
        <v>24.6705137931034</v>
      </c>
      <c r="CE1094">
        <v>2.1058375862069</v>
      </c>
      <c r="CF1094">
        <v>1.82253931034483</v>
      </c>
      <c r="CG1094">
        <v>18.2634137931034</v>
      </c>
      <c r="CH1094">
        <v>15.9814620689655</v>
      </c>
      <c r="CI1094">
        <v>1999.98413793103</v>
      </c>
      <c r="CJ1094">
        <v>0.980005448275862</v>
      </c>
      <c r="CK1094">
        <v>0.0199945034482759</v>
      </c>
      <c r="CL1094">
        <v>0</v>
      </c>
      <c r="CM1094">
        <v>2.33341724137931</v>
      </c>
      <c r="CN1094">
        <v>0</v>
      </c>
      <c r="CO1094">
        <v>5874.25379310345</v>
      </c>
      <c r="CP1094">
        <v>17300.0448275862</v>
      </c>
      <c r="CQ1094">
        <v>49.0085517241379</v>
      </c>
      <c r="CR1094">
        <v>50.875</v>
      </c>
      <c r="CS1094">
        <v>49.187</v>
      </c>
      <c r="CT1094">
        <v>48.562</v>
      </c>
      <c r="CU1094">
        <v>48</v>
      </c>
      <c r="CV1094">
        <v>1959.99413793103</v>
      </c>
      <c r="CW1094">
        <v>39.99</v>
      </c>
      <c r="CX1094">
        <v>0</v>
      </c>
      <c r="CY1094">
        <v>1657135690.3</v>
      </c>
      <c r="CZ1094">
        <v>0</v>
      </c>
      <c r="DA1094">
        <v>0</v>
      </c>
      <c r="DB1094" t="s">
        <v>356</v>
      </c>
      <c r="DC1094">
        <v>1656081770.5</v>
      </c>
      <c r="DD1094">
        <v>1655399214.6</v>
      </c>
      <c r="DE1094">
        <v>0</v>
      </c>
      <c r="DF1094">
        <v>0.134</v>
      </c>
      <c r="DG1094">
        <v>-0.06</v>
      </c>
      <c r="DH1094">
        <v>9.331</v>
      </c>
      <c r="DI1094">
        <v>0.511</v>
      </c>
      <c r="DJ1094">
        <v>421</v>
      </c>
      <c r="DK1094">
        <v>25</v>
      </c>
      <c r="DL1094">
        <v>1.93</v>
      </c>
      <c r="DM1094">
        <v>0.15</v>
      </c>
      <c r="DN1094">
        <v>-14.83019</v>
      </c>
      <c r="DO1094">
        <v>-3.31799999999999</v>
      </c>
      <c r="DP1094">
        <v>0.651953798899891</v>
      </c>
      <c r="DQ1094">
        <v>0</v>
      </c>
      <c r="DR1094">
        <v>3.8461025</v>
      </c>
      <c r="DS1094">
        <v>-0.190206078799262</v>
      </c>
      <c r="DT1094">
        <v>0.018905156009671</v>
      </c>
      <c r="DU1094">
        <v>0</v>
      </c>
      <c r="DV1094">
        <v>0</v>
      </c>
      <c r="DW1094">
        <v>2</v>
      </c>
      <c r="DX1094" t="s">
        <v>367</v>
      </c>
      <c r="DY1094">
        <v>2.96288</v>
      </c>
      <c r="DZ1094">
        <v>2.70893</v>
      </c>
      <c r="EA1094">
        <v>0.0702969</v>
      </c>
      <c r="EB1094">
        <v>0.0742984</v>
      </c>
      <c r="EC1094">
        <v>0.0946565</v>
      </c>
      <c r="ED1094">
        <v>0.0856926</v>
      </c>
      <c r="EE1094">
        <v>35708</v>
      </c>
      <c r="EF1094">
        <v>38805.9</v>
      </c>
      <c r="EG1094">
        <v>34864.3</v>
      </c>
      <c r="EH1094">
        <v>38082.2</v>
      </c>
      <c r="EI1094">
        <v>44888.7</v>
      </c>
      <c r="EJ1094">
        <v>50329</v>
      </c>
      <c r="EK1094">
        <v>54641.6</v>
      </c>
      <c r="EL1094">
        <v>61136.1</v>
      </c>
      <c r="EM1094">
        <v>1.8498</v>
      </c>
      <c r="EN1094">
        <v>1.9954</v>
      </c>
      <c r="EO1094">
        <v>-0.00447035</v>
      </c>
      <c r="EP1094">
        <v>0</v>
      </c>
      <c r="EQ1094">
        <v>30.606</v>
      </c>
      <c r="ER1094">
        <v>999.9</v>
      </c>
      <c r="ES1094">
        <v>32.664</v>
      </c>
      <c r="ET1094">
        <v>40.606</v>
      </c>
      <c r="EU1094">
        <v>33.8575</v>
      </c>
      <c r="EV1094">
        <v>55.6037</v>
      </c>
      <c r="EW1094">
        <v>35.1082</v>
      </c>
      <c r="EX1094">
        <v>2</v>
      </c>
      <c r="EY1094">
        <v>0.83813</v>
      </c>
      <c r="EZ1094">
        <v>9.28105</v>
      </c>
      <c r="FA1094">
        <v>19.9171</v>
      </c>
      <c r="FB1094">
        <v>5.19812</v>
      </c>
      <c r="FC1094">
        <v>12.0159</v>
      </c>
      <c r="FD1094">
        <v>4.9748</v>
      </c>
      <c r="FE1094">
        <v>3.2948</v>
      </c>
      <c r="FF1094">
        <v>9999</v>
      </c>
      <c r="FG1094">
        <v>9999</v>
      </c>
      <c r="FH1094">
        <v>9999</v>
      </c>
      <c r="FI1094">
        <v>555</v>
      </c>
      <c r="FJ1094">
        <v>1.8631</v>
      </c>
      <c r="FK1094">
        <v>1.86777</v>
      </c>
      <c r="FL1094">
        <v>1.86749</v>
      </c>
      <c r="FM1094">
        <v>1.86874</v>
      </c>
      <c r="FN1094">
        <v>1.86951</v>
      </c>
      <c r="FO1094">
        <v>1.86554</v>
      </c>
      <c r="FP1094">
        <v>1.86646</v>
      </c>
      <c r="FQ1094">
        <v>1.86798</v>
      </c>
      <c r="FR1094">
        <v>5</v>
      </c>
      <c r="FS1094">
        <v>0</v>
      </c>
      <c r="FT1094">
        <v>0</v>
      </c>
      <c r="FU1094">
        <v>0</v>
      </c>
      <c r="FV1094" t="s">
        <v>358</v>
      </c>
      <c r="FW1094" t="s">
        <v>359</v>
      </c>
      <c r="FX1094" t="s">
        <v>360</v>
      </c>
      <c r="FY1094" t="s">
        <v>360</v>
      </c>
      <c r="FZ1094" t="s">
        <v>360</v>
      </c>
      <c r="GA1094" t="s">
        <v>360</v>
      </c>
      <c r="GB1094">
        <v>0</v>
      </c>
      <c r="GC1094">
        <v>100</v>
      </c>
      <c r="GD1094">
        <v>100</v>
      </c>
      <c r="GE1094">
        <v>8.953</v>
      </c>
      <c r="GF1094">
        <v>0.1932</v>
      </c>
      <c r="GG1094">
        <v>5.21543574155078</v>
      </c>
      <c r="GH1094">
        <v>0.0100486214095962</v>
      </c>
      <c r="GI1094">
        <v>-1.74255938316833e-06</v>
      </c>
      <c r="GJ1094">
        <v>3.40457676646056e-10</v>
      </c>
      <c r="GK1094">
        <v>0.193157098174064</v>
      </c>
      <c r="GL1094">
        <v>0</v>
      </c>
      <c r="GM1094">
        <v>0</v>
      </c>
      <c r="GN1094">
        <v>0</v>
      </c>
      <c r="GO1094">
        <v>-4</v>
      </c>
      <c r="GP1094">
        <v>2214</v>
      </c>
      <c r="GQ1094">
        <v>1</v>
      </c>
      <c r="GR1094">
        <v>18</v>
      </c>
      <c r="GS1094">
        <v>17565.7</v>
      </c>
      <c r="GT1094">
        <v>28941.6</v>
      </c>
      <c r="GU1094">
        <v>1.37329</v>
      </c>
      <c r="GV1094">
        <v>2.68677</v>
      </c>
      <c r="GW1094">
        <v>2.24854</v>
      </c>
      <c r="GX1094">
        <v>2.71973</v>
      </c>
      <c r="GY1094">
        <v>1.99585</v>
      </c>
      <c r="GZ1094">
        <v>2.34741</v>
      </c>
      <c r="HA1094">
        <v>43.0199</v>
      </c>
      <c r="HB1094">
        <v>12.985</v>
      </c>
      <c r="HC1094">
        <v>18</v>
      </c>
      <c r="HD1094">
        <v>492.664</v>
      </c>
      <c r="HE1094">
        <v>593.987</v>
      </c>
      <c r="HF1094">
        <v>19.5296</v>
      </c>
      <c r="HG1094">
        <v>37.1823</v>
      </c>
      <c r="HH1094">
        <v>30.001</v>
      </c>
      <c r="HI1094">
        <v>36.7726</v>
      </c>
      <c r="HJ1094">
        <v>36.6371</v>
      </c>
      <c r="HK1094">
        <v>27.5179</v>
      </c>
      <c r="HL1094">
        <v>23.6736</v>
      </c>
      <c r="HM1094">
        <v>0</v>
      </c>
      <c r="HN1094">
        <v>18.7674</v>
      </c>
      <c r="HO1094">
        <v>439.835</v>
      </c>
      <c r="HP1094">
        <v>24.6589</v>
      </c>
      <c r="HQ1094">
        <v>101.258</v>
      </c>
      <c r="HR1094">
        <v>101.728</v>
      </c>
    </row>
    <row r="1095" spans="1:226">
      <c r="A1095">
        <v>1079</v>
      </c>
      <c r="B1095">
        <v>1657135715</v>
      </c>
      <c r="C1095">
        <v>15682.4000000954</v>
      </c>
      <c r="D1095" t="s">
        <v>2526</v>
      </c>
      <c r="E1095" t="s">
        <v>2527</v>
      </c>
      <c r="F1095">
        <v>5</v>
      </c>
      <c r="G1095" t="s">
        <v>2479</v>
      </c>
      <c r="H1095" t="s">
        <v>354</v>
      </c>
      <c r="I1095">
        <v>1657135707.23214</v>
      </c>
      <c r="J1095">
        <f>(K1095)/1000</f>
        <v>0</v>
      </c>
      <c r="K1095">
        <f>IF(BF1095, AN1095, AH1095)</f>
        <v>0</v>
      </c>
      <c r="L1095">
        <f>IF(BF1095, AI1095, AG1095)</f>
        <v>0</v>
      </c>
      <c r="M1095">
        <f>BH1095 - IF(AU1095&gt;1, L1095*BB1095*100.0/(AW1095*BV1095), 0)</f>
        <v>0</v>
      </c>
      <c r="N1095">
        <f>((T1095-J1095/2)*M1095-L1095)/(T1095+J1095/2)</f>
        <v>0</v>
      </c>
      <c r="O1095">
        <f>N1095*(BO1095+BP1095)/1000.0</f>
        <v>0</v>
      </c>
      <c r="P1095">
        <f>(BH1095 - IF(AU1095&gt;1, L1095*BB1095*100.0/(AW1095*BV1095), 0))*(BO1095+BP1095)/1000.0</f>
        <v>0</v>
      </c>
      <c r="Q1095">
        <f>2.0/((1/S1095-1/R1095)+SIGN(S1095)*SQRT((1/S1095-1/R1095)*(1/S1095-1/R1095) + 4*BC1095/((BC1095+1)*(BC1095+1))*(2*1/S1095*1/R1095-1/R1095*1/R1095)))</f>
        <v>0</v>
      </c>
      <c r="R1095">
        <f>IF(LEFT(BD1095,1)&lt;&gt;"0",IF(LEFT(BD1095,1)="1",3.0,BE1095),$D$5+$E$5*(BV1095*BO1095/($K$5*1000))+$F$5*(BV1095*BO1095/($K$5*1000))*MAX(MIN(BB1095,$J$5),$I$5)*MAX(MIN(BB1095,$J$5),$I$5)+$G$5*MAX(MIN(BB1095,$J$5),$I$5)*(BV1095*BO1095/($K$5*1000))+$H$5*(BV1095*BO1095/($K$5*1000))*(BV1095*BO1095/($K$5*1000)))</f>
        <v>0</v>
      </c>
      <c r="S1095">
        <f>J1095*(1000-(1000*0.61365*exp(17.502*W1095/(240.97+W1095))/(BO1095+BP1095)+BJ1095)/2)/(1000*0.61365*exp(17.502*W1095/(240.97+W1095))/(BO1095+BP1095)-BJ1095)</f>
        <v>0</v>
      </c>
      <c r="T1095">
        <f>1/((BC1095+1)/(Q1095/1.6)+1/(R1095/1.37)) + BC1095/((BC1095+1)/(Q1095/1.6) + BC1095/(R1095/1.37))</f>
        <v>0</v>
      </c>
      <c r="U1095">
        <f>(AX1095*BA1095)</f>
        <v>0</v>
      </c>
      <c r="V1095">
        <f>(BQ1095+(U1095+2*0.95*5.67E-8*(((BQ1095+$B$7)+273)^4-(BQ1095+273)^4)-44100*J1095)/(1.84*29.3*R1095+8*0.95*5.67E-8*(BQ1095+273)^3))</f>
        <v>0</v>
      </c>
      <c r="W1095">
        <f>($C$7*BR1095+$D$7*BS1095+$E$7*V1095)</f>
        <v>0</v>
      </c>
      <c r="X1095">
        <f>0.61365*exp(17.502*W1095/(240.97+W1095))</f>
        <v>0</v>
      </c>
      <c r="Y1095">
        <f>(Z1095/AA1095*100)</f>
        <v>0</v>
      </c>
      <c r="Z1095">
        <f>BJ1095*(BO1095+BP1095)/1000</f>
        <v>0</v>
      </c>
      <c r="AA1095">
        <f>0.61365*exp(17.502*BQ1095/(240.97+BQ1095))</f>
        <v>0</v>
      </c>
      <c r="AB1095">
        <f>(X1095-BJ1095*(BO1095+BP1095)/1000)</f>
        <v>0</v>
      </c>
      <c r="AC1095">
        <f>(-J1095*44100)</f>
        <v>0</v>
      </c>
      <c r="AD1095">
        <f>2*29.3*R1095*0.92*(BQ1095-W1095)</f>
        <v>0</v>
      </c>
      <c r="AE1095">
        <f>2*0.95*5.67E-8*(((BQ1095+$B$7)+273)^4-(W1095+273)^4)</f>
        <v>0</v>
      </c>
      <c r="AF1095">
        <f>U1095+AE1095+AC1095+AD1095</f>
        <v>0</v>
      </c>
      <c r="AG1095">
        <f>BN1095*AU1095*(BI1095-BH1095*(1000-AU1095*BK1095)/(1000-AU1095*BJ1095))/(100*BB1095)</f>
        <v>0</v>
      </c>
      <c r="AH1095">
        <f>1000*BN1095*AU1095*(BJ1095-BK1095)/(100*BB1095*(1000-AU1095*BJ1095))</f>
        <v>0</v>
      </c>
      <c r="AI1095">
        <f>(AJ1095 - AK1095 - BO1095*1E3/(8.314*(BQ1095+273.15)) * AM1095/BN1095 * AL1095) * BN1095/(100*BB1095) * (1000 - BK1095)/1000</f>
        <v>0</v>
      </c>
      <c r="AJ1095">
        <v>440.782114655682</v>
      </c>
      <c r="AK1095">
        <v>423.418690909091</v>
      </c>
      <c r="AL1095">
        <v>1.34401753598996</v>
      </c>
      <c r="AM1095">
        <v>66.8941230967262</v>
      </c>
      <c r="AN1095">
        <f>(AP1095 - AO1095 + BO1095*1E3/(8.314*(BQ1095+273.15)) * AR1095/BN1095 * AQ1095) * BN1095/(100*BB1095) * 1000/(1000 - AP1095)</f>
        <v>0</v>
      </c>
      <c r="AO1095">
        <v>24.6994096448716</v>
      </c>
      <c r="AP1095">
        <v>28.5136636363636</v>
      </c>
      <c r="AQ1095">
        <v>0.000495328896722745</v>
      </c>
      <c r="AR1095">
        <v>77.4702957526066</v>
      </c>
      <c r="AS1095">
        <v>0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MAX(0,($B$13+$C$13*BV1095)/(1+$D$13*BV1095)*BO1095/(BQ1095+273)*$E$13)</f>
        <v>0</v>
      </c>
      <c r="AX1095">
        <f>$B$11*BW1095+$C$11*BX1095+$F$11*CI1095*(1-CL1095)</f>
        <v>0</v>
      </c>
      <c r="AY1095">
        <f>AX1095*AZ1095</f>
        <v>0</v>
      </c>
      <c r="AZ1095">
        <f>($B$11*$D$9+$C$11*$D$9+$F$11*((CV1095+CN1095)/MAX(CV1095+CN1095+CW1095, 0.1)*$I$9+CW1095/MAX(CV1095+CN1095+CW1095, 0.1)*$J$9))/($B$11+$C$11+$F$11)</f>
        <v>0</v>
      </c>
      <c r="BA1095">
        <f>($B$11*$K$9+$C$11*$K$9+$F$11*((CV1095+CN1095)/MAX(CV1095+CN1095+CW1095, 0.1)*$P$9+CW1095/MAX(CV1095+CN1095+CW1095, 0.1)*$Q$9))/($B$11+$C$11+$F$11)</f>
        <v>0</v>
      </c>
      <c r="BB1095">
        <v>6</v>
      </c>
      <c r="BC1095">
        <v>0.5</v>
      </c>
      <c r="BD1095" t="s">
        <v>355</v>
      </c>
      <c r="BE1095">
        <v>2</v>
      </c>
      <c r="BF1095" t="b">
        <v>1</v>
      </c>
      <c r="BG1095">
        <v>1657135707.23214</v>
      </c>
      <c r="BH1095">
        <v>406.220535714286</v>
      </c>
      <c r="BI1095">
        <v>424.105892857143</v>
      </c>
      <c r="BJ1095">
        <v>28.5084428571429</v>
      </c>
      <c r="BK1095">
        <v>24.686875</v>
      </c>
      <c r="BL1095">
        <v>397.266857142857</v>
      </c>
      <c r="BM1095">
        <v>28.3152642857143</v>
      </c>
      <c r="BN1095">
        <v>499.974035714286</v>
      </c>
      <c r="BO1095">
        <v>73.8757</v>
      </c>
      <c r="BP1095">
        <v>0.0551669285714286</v>
      </c>
      <c r="BQ1095">
        <v>29.8290607142857</v>
      </c>
      <c r="BR1095">
        <v>30.52375</v>
      </c>
      <c r="BS1095">
        <v>999.9</v>
      </c>
      <c r="BT1095">
        <v>0</v>
      </c>
      <c r="BU1095">
        <v>0</v>
      </c>
      <c r="BV1095">
        <v>10009.1071428571</v>
      </c>
      <c r="BW1095">
        <v>0</v>
      </c>
      <c r="BX1095">
        <v>2079.86785714286</v>
      </c>
      <c r="BY1095">
        <v>-17.8853178571429</v>
      </c>
      <c r="BZ1095">
        <v>418.141178571429</v>
      </c>
      <c r="CA1095">
        <v>434.84075</v>
      </c>
      <c r="CB1095">
        <v>3.82156071428571</v>
      </c>
      <c r="CC1095">
        <v>424.105892857143</v>
      </c>
      <c r="CD1095">
        <v>24.686875</v>
      </c>
      <c r="CE1095">
        <v>2.10607892857143</v>
      </c>
      <c r="CF1095">
        <v>1.82375964285714</v>
      </c>
      <c r="CG1095">
        <v>18.2652357142857</v>
      </c>
      <c r="CH1095">
        <v>15.9919321428571</v>
      </c>
      <c r="CI1095">
        <v>1999.98821428571</v>
      </c>
      <c r="CJ1095">
        <v>0.980005714285714</v>
      </c>
      <c r="CK1095">
        <v>0.0199942285714286</v>
      </c>
      <c r="CL1095">
        <v>0</v>
      </c>
      <c r="CM1095">
        <v>2.33457142857143</v>
      </c>
      <c r="CN1095">
        <v>0</v>
      </c>
      <c r="CO1095">
        <v>5878.45142857143</v>
      </c>
      <c r="CP1095">
        <v>17300.0785714286</v>
      </c>
      <c r="CQ1095">
        <v>49.0044285714286</v>
      </c>
      <c r="CR1095">
        <v>50.875</v>
      </c>
      <c r="CS1095">
        <v>49.187</v>
      </c>
      <c r="CT1095">
        <v>48.562</v>
      </c>
      <c r="CU1095">
        <v>48</v>
      </c>
      <c r="CV1095">
        <v>1959.99821428571</v>
      </c>
      <c r="CW1095">
        <v>39.99</v>
      </c>
      <c r="CX1095">
        <v>0</v>
      </c>
      <c r="CY1095">
        <v>1657135695.7</v>
      </c>
      <c r="CZ1095">
        <v>0</v>
      </c>
      <c r="DA1095">
        <v>0</v>
      </c>
      <c r="DB1095" t="s">
        <v>356</v>
      </c>
      <c r="DC1095">
        <v>1656081770.5</v>
      </c>
      <c r="DD1095">
        <v>1655399214.6</v>
      </c>
      <c r="DE1095">
        <v>0</v>
      </c>
      <c r="DF1095">
        <v>0.134</v>
      </c>
      <c r="DG1095">
        <v>-0.06</v>
      </c>
      <c r="DH1095">
        <v>9.331</v>
      </c>
      <c r="DI1095">
        <v>0.511</v>
      </c>
      <c r="DJ1095">
        <v>421</v>
      </c>
      <c r="DK1095">
        <v>25</v>
      </c>
      <c r="DL1095">
        <v>1.93</v>
      </c>
      <c r="DM1095">
        <v>0.15</v>
      </c>
      <c r="DN1095">
        <v>-17.027005</v>
      </c>
      <c r="DO1095">
        <v>-31.1402994371482</v>
      </c>
      <c r="DP1095">
        <v>3.5208979802708</v>
      </c>
      <c r="DQ1095">
        <v>0</v>
      </c>
      <c r="DR1095">
        <v>3.82830825</v>
      </c>
      <c r="DS1095">
        <v>-0.15339928705442</v>
      </c>
      <c r="DT1095">
        <v>0.0153928676482811</v>
      </c>
      <c r="DU1095">
        <v>0</v>
      </c>
      <c r="DV1095">
        <v>0</v>
      </c>
      <c r="DW1095">
        <v>2</v>
      </c>
      <c r="DX1095" t="s">
        <v>367</v>
      </c>
      <c r="DY1095">
        <v>2.96331</v>
      </c>
      <c r="DZ1095">
        <v>2.70904</v>
      </c>
      <c r="EA1095">
        <v>0.071118</v>
      </c>
      <c r="EB1095">
        <v>0.0759961</v>
      </c>
      <c r="EC1095">
        <v>0.0946788</v>
      </c>
      <c r="ED1095">
        <v>0.0857298</v>
      </c>
      <c r="EE1095">
        <v>35674.6</v>
      </c>
      <c r="EF1095">
        <v>38732.9</v>
      </c>
      <c r="EG1095">
        <v>34862.5</v>
      </c>
      <c r="EH1095">
        <v>38080.4</v>
      </c>
      <c r="EI1095">
        <v>44887.1</v>
      </c>
      <c r="EJ1095">
        <v>50324.6</v>
      </c>
      <c r="EK1095">
        <v>54641</v>
      </c>
      <c r="EL1095">
        <v>61133.1</v>
      </c>
      <c r="EM1095">
        <v>1.8502</v>
      </c>
      <c r="EN1095">
        <v>1.9954</v>
      </c>
      <c r="EO1095">
        <v>-0.00417233</v>
      </c>
      <c r="EP1095">
        <v>0</v>
      </c>
      <c r="EQ1095">
        <v>30.598</v>
      </c>
      <c r="ER1095">
        <v>999.9</v>
      </c>
      <c r="ES1095">
        <v>32.664</v>
      </c>
      <c r="ET1095">
        <v>40.606</v>
      </c>
      <c r="EU1095">
        <v>33.8597</v>
      </c>
      <c r="EV1095">
        <v>55.6437</v>
      </c>
      <c r="EW1095">
        <v>35.0641</v>
      </c>
      <c r="EX1095">
        <v>2</v>
      </c>
      <c r="EY1095">
        <v>0.83935</v>
      </c>
      <c r="EZ1095">
        <v>9.28105</v>
      </c>
      <c r="FA1095">
        <v>19.9163</v>
      </c>
      <c r="FB1095">
        <v>5.19812</v>
      </c>
      <c r="FC1095">
        <v>12.0159</v>
      </c>
      <c r="FD1095">
        <v>4.9756</v>
      </c>
      <c r="FE1095">
        <v>3.2944</v>
      </c>
      <c r="FF1095">
        <v>9999</v>
      </c>
      <c r="FG1095">
        <v>9999</v>
      </c>
      <c r="FH1095">
        <v>9999</v>
      </c>
      <c r="FI1095">
        <v>555</v>
      </c>
      <c r="FJ1095">
        <v>1.8631</v>
      </c>
      <c r="FK1095">
        <v>1.8678</v>
      </c>
      <c r="FL1095">
        <v>1.86752</v>
      </c>
      <c r="FM1095">
        <v>1.86874</v>
      </c>
      <c r="FN1095">
        <v>1.86951</v>
      </c>
      <c r="FO1095">
        <v>1.86554</v>
      </c>
      <c r="FP1095">
        <v>1.86655</v>
      </c>
      <c r="FQ1095">
        <v>1.86795</v>
      </c>
      <c r="FR1095">
        <v>5</v>
      </c>
      <c r="FS1095">
        <v>0</v>
      </c>
      <c r="FT1095">
        <v>0</v>
      </c>
      <c r="FU1095">
        <v>0</v>
      </c>
      <c r="FV1095" t="s">
        <v>358</v>
      </c>
      <c r="FW1095" t="s">
        <v>359</v>
      </c>
      <c r="FX1095" t="s">
        <v>360</v>
      </c>
      <c r="FY1095" t="s">
        <v>360</v>
      </c>
      <c r="FZ1095" t="s">
        <v>360</v>
      </c>
      <c r="GA1095" t="s">
        <v>360</v>
      </c>
      <c r="GB1095">
        <v>0</v>
      </c>
      <c r="GC1095">
        <v>100</v>
      </c>
      <c r="GD1095">
        <v>100</v>
      </c>
      <c r="GE1095">
        <v>9.005</v>
      </c>
      <c r="GF1095">
        <v>0.1931</v>
      </c>
      <c r="GG1095">
        <v>5.21543574155078</v>
      </c>
      <c r="GH1095">
        <v>0.0100486214095962</v>
      </c>
      <c r="GI1095">
        <v>-1.74255938316833e-06</v>
      </c>
      <c r="GJ1095">
        <v>3.40457676646056e-10</v>
      </c>
      <c r="GK1095">
        <v>0.193157098174064</v>
      </c>
      <c r="GL1095">
        <v>0</v>
      </c>
      <c r="GM1095">
        <v>0</v>
      </c>
      <c r="GN1095">
        <v>0</v>
      </c>
      <c r="GO1095">
        <v>-4</v>
      </c>
      <c r="GP1095">
        <v>2214</v>
      </c>
      <c r="GQ1095">
        <v>1</v>
      </c>
      <c r="GR1095">
        <v>18</v>
      </c>
      <c r="GS1095">
        <v>17565.7</v>
      </c>
      <c r="GT1095">
        <v>28941.7</v>
      </c>
      <c r="GU1095">
        <v>1.40747</v>
      </c>
      <c r="GV1095">
        <v>2.68799</v>
      </c>
      <c r="GW1095">
        <v>2.24854</v>
      </c>
      <c r="GX1095">
        <v>2.72095</v>
      </c>
      <c r="GY1095">
        <v>1.99585</v>
      </c>
      <c r="GZ1095">
        <v>2.33521</v>
      </c>
      <c r="HA1095">
        <v>43.0199</v>
      </c>
      <c r="HB1095">
        <v>12.9763</v>
      </c>
      <c r="HC1095">
        <v>18</v>
      </c>
      <c r="HD1095">
        <v>493.02</v>
      </c>
      <c r="HE1095">
        <v>594.099</v>
      </c>
      <c r="HF1095">
        <v>19.5009</v>
      </c>
      <c r="HG1095">
        <v>37.1929</v>
      </c>
      <c r="HH1095">
        <v>30.001</v>
      </c>
      <c r="HI1095">
        <v>36.7829</v>
      </c>
      <c r="HJ1095">
        <v>36.6486</v>
      </c>
      <c r="HK1095">
        <v>28.1968</v>
      </c>
      <c r="HL1095">
        <v>23.6736</v>
      </c>
      <c r="HM1095">
        <v>0</v>
      </c>
      <c r="HN1095">
        <v>18.7708</v>
      </c>
      <c r="HO1095">
        <v>459.995</v>
      </c>
      <c r="HP1095">
        <v>24.6703</v>
      </c>
      <c r="HQ1095">
        <v>101.256</v>
      </c>
      <c r="HR1095">
        <v>101.723</v>
      </c>
    </row>
    <row r="1096" spans="1:226">
      <c r="A1096">
        <v>1080</v>
      </c>
      <c r="B1096">
        <v>1657135720</v>
      </c>
      <c r="C1096">
        <v>15687.4000000954</v>
      </c>
      <c r="D1096" t="s">
        <v>2528</v>
      </c>
      <c r="E1096" t="s">
        <v>2529</v>
      </c>
      <c r="F1096">
        <v>5</v>
      </c>
      <c r="G1096" t="s">
        <v>2479</v>
      </c>
      <c r="H1096" t="s">
        <v>354</v>
      </c>
      <c r="I1096">
        <v>1657135712.5</v>
      </c>
      <c r="J1096">
        <f>(K1096)/1000</f>
        <v>0</v>
      </c>
      <c r="K1096">
        <f>IF(BF1096, AN1096, AH1096)</f>
        <v>0</v>
      </c>
      <c r="L1096">
        <f>IF(BF1096, AI1096, AG1096)</f>
        <v>0</v>
      </c>
      <c r="M1096">
        <f>BH1096 - IF(AU1096&gt;1, L1096*BB1096*100.0/(AW1096*BV1096), 0)</f>
        <v>0</v>
      </c>
      <c r="N1096">
        <f>((T1096-J1096/2)*M1096-L1096)/(T1096+J1096/2)</f>
        <v>0</v>
      </c>
      <c r="O1096">
        <f>N1096*(BO1096+BP1096)/1000.0</f>
        <v>0</v>
      </c>
      <c r="P1096">
        <f>(BH1096 - IF(AU1096&gt;1, L1096*BB1096*100.0/(AW1096*BV1096), 0))*(BO1096+BP1096)/1000.0</f>
        <v>0</v>
      </c>
      <c r="Q1096">
        <f>2.0/((1/S1096-1/R1096)+SIGN(S1096)*SQRT((1/S1096-1/R1096)*(1/S1096-1/R1096) + 4*BC1096/((BC1096+1)*(BC1096+1))*(2*1/S1096*1/R1096-1/R1096*1/R1096)))</f>
        <v>0</v>
      </c>
      <c r="R1096">
        <f>IF(LEFT(BD1096,1)&lt;&gt;"0",IF(LEFT(BD1096,1)="1",3.0,BE1096),$D$5+$E$5*(BV1096*BO1096/($K$5*1000))+$F$5*(BV1096*BO1096/($K$5*1000))*MAX(MIN(BB1096,$J$5),$I$5)*MAX(MIN(BB1096,$J$5),$I$5)+$G$5*MAX(MIN(BB1096,$J$5),$I$5)*(BV1096*BO1096/($K$5*1000))+$H$5*(BV1096*BO1096/($K$5*1000))*(BV1096*BO1096/($K$5*1000)))</f>
        <v>0</v>
      </c>
      <c r="S1096">
        <f>J1096*(1000-(1000*0.61365*exp(17.502*W1096/(240.97+W1096))/(BO1096+BP1096)+BJ1096)/2)/(1000*0.61365*exp(17.502*W1096/(240.97+W1096))/(BO1096+BP1096)-BJ1096)</f>
        <v>0</v>
      </c>
      <c r="T1096">
        <f>1/((BC1096+1)/(Q1096/1.6)+1/(R1096/1.37)) + BC1096/((BC1096+1)/(Q1096/1.6) + BC1096/(R1096/1.37))</f>
        <v>0</v>
      </c>
      <c r="U1096">
        <f>(AX1096*BA1096)</f>
        <v>0</v>
      </c>
      <c r="V1096">
        <f>(BQ1096+(U1096+2*0.95*5.67E-8*(((BQ1096+$B$7)+273)^4-(BQ1096+273)^4)-44100*J1096)/(1.84*29.3*R1096+8*0.95*5.67E-8*(BQ1096+273)^3))</f>
        <v>0</v>
      </c>
      <c r="W1096">
        <f>($C$7*BR1096+$D$7*BS1096+$E$7*V1096)</f>
        <v>0</v>
      </c>
      <c r="X1096">
        <f>0.61365*exp(17.502*W1096/(240.97+W1096))</f>
        <v>0</v>
      </c>
      <c r="Y1096">
        <f>(Z1096/AA1096*100)</f>
        <v>0</v>
      </c>
      <c r="Z1096">
        <f>BJ1096*(BO1096+BP1096)/1000</f>
        <v>0</v>
      </c>
      <c r="AA1096">
        <f>0.61365*exp(17.502*BQ1096/(240.97+BQ1096))</f>
        <v>0</v>
      </c>
      <c r="AB1096">
        <f>(X1096-BJ1096*(BO1096+BP1096)/1000)</f>
        <v>0</v>
      </c>
      <c r="AC1096">
        <f>(-J1096*44100)</f>
        <v>0</v>
      </c>
      <c r="AD1096">
        <f>2*29.3*R1096*0.92*(BQ1096-W1096)</f>
        <v>0</v>
      </c>
      <c r="AE1096">
        <f>2*0.95*5.67E-8*(((BQ1096+$B$7)+273)^4-(W1096+273)^4)</f>
        <v>0</v>
      </c>
      <c r="AF1096">
        <f>U1096+AE1096+AC1096+AD1096</f>
        <v>0</v>
      </c>
      <c r="AG1096">
        <f>BN1096*AU1096*(BI1096-BH1096*(1000-AU1096*BK1096)/(1000-AU1096*BJ1096))/(100*BB1096)</f>
        <v>0</v>
      </c>
      <c r="AH1096">
        <f>1000*BN1096*AU1096*(BJ1096-BK1096)/(100*BB1096*(1000-AU1096*BJ1096))</f>
        <v>0</v>
      </c>
      <c r="AI1096">
        <f>(AJ1096 - AK1096 - BO1096*1E3/(8.314*(BQ1096+273.15)) * AM1096/BN1096 * AL1096) * BN1096/(100*BB1096) * (1000 - BK1096)/1000</f>
        <v>0</v>
      </c>
      <c r="AJ1096">
        <v>455.162626218941</v>
      </c>
      <c r="AK1096">
        <v>434.363733333333</v>
      </c>
      <c r="AL1096">
        <v>2.33707536503323</v>
      </c>
      <c r="AM1096">
        <v>66.8941230967262</v>
      </c>
      <c r="AN1096">
        <f>(AP1096 - AO1096 + BO1096*1E3/(8.314*(BQ1096+273.15)) * AR1096/BN1096 * AQ1096) * BN1096/(100*BB1096) * 1000/(1000 - AP1096)</f>
        <v>0</v>
      </c>
      <c r="AO1096">
        <v>24.7192198991657</v>
      </c>
      <c r="AP1096">
        <v>28.5181703030303</v>
      </c>
      <c r="AQ1096">
        <v>-0.000572409416792038</v>
      </c>
      <c r="AR1096">
        <v>77.4702957526066</v>
      </c>
      <c r="AS1096">
        <v>0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MAX(0,($B$13+$C$13*BV1096)/(1+$D$13*BV1096)*BO1096/(BQ1096+273)*$E$13)</f>
        <v>0</v>
      </c>
      <c r="AX1096">
        <f>$B$11*BW1096+$C$11*BX1096+$F$11*CI1096*(1-CL1096)</f>
        <v>0</v>
      </c>
      <c r="AY1096">
        <f>AX1096*AZ1096</f>
        <v>0</v>
      </c>
      <c r="AZ1096">
        <f>($B$11*$D$9+$C$11*$D$9+$F$11*((CV1096+CN1096)/MAX(CV1096+CN1096+CW1096, 0.1)*$I$9+CW1096/MAX(CV1096+CN1096+CW1096, 0.1)*$J$9))/($B$11+$C$11+$F$11)</f>
        <v>0</v>
      </c>
      <c r="BA1096">
        <f>($B$11*$K$9+$C$11*$K$9+$F$11*((CV1096+CN1096)/MAX(CV1096+CN1096+CW1096, 0.1)*$P$9+CW1096/MAX(CV1096+CN1096+CW1096, 0.1)*$Q$9))/($B$11+$C$11+$F$11)</f>
        <v>0</v>
      </c>
      <c r="BB1096">
        <v>6</v>
      </c>
      <c r="BC1096">
        <v>0.5</v>
      </c>
      <c r="BD1096" t="s">
        <v>355</v>
      </c>
      <c r="BE1096">
        <v>2</v>
      </c>
      <c r="BF1096" t="b">
        <v>1</v>
      </c>
      <c r="BG1096">
        <v>1657135712.5</v>
      </c>
      <c r="BH1096">
        <v>410.376925925926</v>
      </c>
      <c r="BI1096">
        <v>433.017888888889</v>
      </c>
      <c r="BJ1096">
        <v>28.5126185185185</v>
      </c>
      <c r="BK1096">
        <v>24.7041037037037</v>
      </c>
      <c r="BL1096">
        <v>401.386851851852</v>
      </c>
      <c r="BM1096">
        <v>28.3194481481482</v>
      </c>
      <c r="BN1096">
        <v>499.993222222222</v>
      </c>
      <c r="BO1096">
        <v>73.8753777777778</v>
      </c>
      <c r="BP1096">
        <v>0.0551229703703704</v>
      </c>
      <c r="BQ1096">
        <v>29.8274592592593</v>
      </c>
      <c r="BR1096">
        <v>30.5306555555556</v>
      </c>
      <c r="BS1096">
        <v>999.9</v>
      </c>
      <c r="BT1096">
        <v>0</v>
      </c>
      <c r="BU1096">
        <v>0</v>
      </c>
      <c r="BV1096">
        <v>10006.1111111111</v>
      </c>
      <c r="BW1096">
        <v>0</v>
      </c>
      <c r="BX1096">
        <v>2090.00703703704</v>
      </c>
      <c r="BY1096">
        <v>-22.6409962962963</v>
      </c>
      <c r="BZ1096">
        <v>422.421296296296</v>
      </c>
      <c r="CA1096">
        <v>443.986296296296</v>
      </c>
      <c r="CB1096">
        <v>3.80851814814815</v>
      </c>
      <c r="CC1096">
        <v>433.017888888889</v>
      </c>
      <c r="CD1096">
        <v>24.7041037037037</v>
      </c>
      <c r="CE1096">
        <v>2.10637925925926</v>
      </c>
      <c r="CF1096">
        <v>1.82502481481481</v>
      </c>
      <c r="CG1096">
        <v>18.2675074074074</v>
      </c>
      <c r="CH1096">
        <v>16.0027888888889</v>
      </c>
      <c r="CI1096">
        <v>1999.93666666667</v>
      </c>
      <c r="CJ1096">
        <v>0.980005333333333</v>
      </c>
      <c r="CK1096">
        <v>0.0199946222222222</v>
      </c>
      <c r="CL1096">
        <v>0</v>
      </c>
      <c r="CM1096">
        <v>2.27790740740741</v>
      </c>
      <c r="CN1096">
        <v>0</v>
      </c>
      <c r="CO1096">
        <v>5885.73592592593</v>
      </c>
      <c r="CP1096">
        <v>17299.6333333333</v>
      </c>
      <c r="CQ1096">
        <v>49.0045925925926</v>
      </c>
      <c r="CR1096">
        <v>50.875</v>
      </c>
      <c r="CS1096">
        <v>49.194</v>
      </c>
      <c r="CT1096">
        <v>48.562</v>
      </c>
      <c r="CU1096">
        <v>47.986</v>
      </c>
      <c r="CV1096">
        <v>1959.94666666667</v>
      </c>
      <c r="CW1096">
        <v>39.99</v>
      </c>
      <c r="CX1096">
        <v>0</v>
      </c>
      <c r="CY1096">
        <v>1657135700.5</v>
      </c>
      <c r="CZ1096">
        <v>0</v>
      </c>
      <c r="DA1096">
        <v>0</v>
      </c>
      <c r="DB1096" t="s">
        <v>356</v>
      </c>
      <c r="DC1096">
        <v>1656081770.5</v>
      </c>
      <c r="DD1096">
        <v>1655399214.6</v>
      </c>
      <c r="DE1096">
        <v>0</v>
      </c>
      <c r="DF1096">
        <v>0.134</v>
      </c>
      <c r="DG1096">
        <v>-0.06</v>
      </c>
      <c r="DH1096">
        <v>9.331</v>
      </c>
      <c r="DI1096">
        <v>0.511</v>
      </c>
      <c r="DJ1096">
        <v>421</v>
      </c>
      <c r="DK1096">
        <v>25</v>
      </c>
      <c r="DL1096">
        <v>1.93</v>
      </c>
      <c r="DM1096">
        <v>0.15</v>
      </c>
      <c r="DN1096">
        <v>-19.68437</v>
      </c>
      <c r="DO1096">
        <v>-52.3459069418386</v>
      </c>
      <c r="DP1096">
        <v>5.28857989829028</v>
      </c>
      <c r="DQ1096">
        <v>0</v>
      </c>
      <c r="DR1096">
        <v>3.817532</v>
      </c>
      <c r="DS1096">
        <v>-0.148621013133197</v>
      </c>
      <c r="DT1096">
        <v>0.0149410645872374</v>
      </c>
      <c r="DU1096">
        <v>0</v>
      </c>
      <c r="DV1096">
        <v>0</v>
      </c>
      <c r="DW1096">
        <v>2</v>
      </c>
      <c r="DX1096" t="s">
        <v>367</v>
      </c>
      <c r="DY1096">
        <v>2.9632</v>
      </c>
      <c r="DZ1096">
        <v>2.70884</v>
      </c>
      <c r="EA1096">
        <v>0.0726018</v>
      </c>
      <c r="EB1096">
        <v>0.0779671</v>
      </c>
      <c r="EC1096">
        <v>0.0946847</v>
      </c>
      <c r="ED1096">
        <v>0.0857713</v>
      </c>
      <c r="EE1096">
        <v>35617.6</v>
      </c>
      <c r="EF1096">
        <v>38649.3</v>
      </c>
      <c r="EG1096">
        <v>34862.4</v>
      </c>
      <c r="EH1096">
        <v>38079.5</v>
      </c>
      <c r="EI1096">
        <v>44886.4</v>
      </c>
      <c r="EJ1096">
        <v>50322</v>
      </c>
      <c r="EK1096">
        <v>54640.4</v>
      </c>
      <c r="EL1096">
        <v>61132.7</v>
      </c>
      <c r="EM1096">
        <v>1.8482</v>
      </c>
      <c r="EN1096">
        <v>1.9952</v>
      </c>
      <c r="EO1096">
        <v>-0.0038743</v>
      </c>
      <c r="EP1096">
        <v>0</v>
      </c>
      <c r="EQ1096">
        <v>30.59</v>
      </c>
      <c r="ER1096">
        <v>999.9</v>
      </c>
      <c r="ES1096">
        <v>32.688</v>
      </c>
      <c r="ET1096">
        <v>40.617</v>
      </c>
      <c r="EU1096">
        <v>33.9013</v>
      </c>
      <c r="EV1096">
        <v>55.2937</v>
      </c>
      <c r="EW1096">
        <v>35.1002</v>
      </c>
      <c r="EX1096">
        <v>2</v>
      </c>
      <c r="EY1096">
        <v>0.840732</v>
      </c>
      <c r="EZ1096">
        <v>9.28105</v>
      </c>
      <c r="FA1096">
        <v>19.9169</v>
      </c>
      <c r="FB1096">
        <v>5.19812</v>
      </c>
      <c r="FC1096">
        <v>12.0147</v>
      </c>
      <c r="FD1096">
        <v>4.9752</v>
      </c>
      <c r="FE1096">
        <v>3.2944</v>
      </c>
      <c r="FF1096">
        <v>9999</v>
      </c>
      <c r="FG1096">
        <v>9999</v>
      </c>
      <c r="FH1096">
        <v>9999</v>
      </c>
      <c r="FI1096">
        <v>555</v>
      </c>
      <c r="FJ1096">
        <v>1.8631</v>
      </c>
      <c r="FK1096">
        <v>1.86771</v>
      </c>
      <c r="FL1096">
        <v>1.86752</v>
      </c>
      <c r="FM1096">
        <v>1.86874</v>
      </c>
      <c r="FN1096">
        <v>1.86951</v>
      </c>
      <c r="FO1096">
        <v>1.86554</v>
      </c>
      <c r="FP1096">
        <v>1.86661</v>
      </c>
      <c r="FQ1096">
        <v>1.86798</v>
      </c>
      <c r="FR1096">
        <v>5</v>
      </c>
      <c r="FS1096">
        <v>0</v>
      </c>
      <c r="FT1096">
        <v>0</v>
      </c>
      <c r="FU1096">
        <v>0</v>
      </c>
      <c r="FV1096" t="s">
        <v>358</v>
      </c>
      <c r="FW1096" t="s">
        <v>359</v>
      </c>
      <c r="FX1096" t="s">
        <v>360</v>
      </c>
      <c r="FY1096" t="s">
        <v>360</v>
      </c>
      <c r="FZ1096" t="s">
        <v>360</v>
      </c>
      <c r="GA1096" t="s">
        <v>360</v>
      </c>
      <c r="GB1096">
        <v>0</v>
      </c>
      <c r="GC1096">
        <v>100</v>
      </c>
      <c r="GD1096">
        <v>100</v>
      </c>
      <c r="GE1096">
        <v>9.102</v>
      </c>
      <c r="GF1096">
        <v>0.1931</v>
      </c>
      <c r="GG1096">
        <v>5.21543574155078</v>
      </c>
      <c r="GH1096">
        <v>0.0100486214095962</v>
      </c>
      <c r="GI1096">
        <v>-1.74255938316833e-06</v>
      </c>
      <c r="GJ1096">
        <v>3.40457676646056e-10</v>
      </c>
      <c r="GK1096">
        <v>0.193157098174064</v>
      </c>
      <c r="GL1096">
        <v>0</v>
      </c>
      <c r="GM1096">
        <v>0</v>
      </c>
      <c r="GN1096">
        <v>0</v>
      </c>
      <c r="GO1096">
        <v>-4</v>
      </c>
      <c r="GP1096">
        <v>2214</v>
      </c>
      <c r="GQ1096">
        <v>1</v>
      </c>
      <c r="GR1096">
        <v>18</v>
      </c>
      <c r="GS1096">
        <v>17565.8</v>
      </c>
      <c r="GT1096">
        <v>28941.8</v>
      </c>
      <c r="GU1096">
        <v>1.4502</v>
      </c>
      <c r="GV1096">
        <v>2.68555</v>
      </c>
      <c r="GW1096">
        <v>2.24854</v>
      </c>
      <c r="GX1096">
        <v>2.72095</v>
      </c>
      <c r="GY1096">
        <v>1.99585</v>
      </c>
      <c r="GZ1096">
        <v>2.34009</v>
      </c>
      <c r="HA1096">
        <v>43.0469</v>
      </c>
      <c r="HB1096">
        <v>12.9763</v>
      </c>
      <c r="HC1096">
        <v>18</v>
      </c>
      <c r="HD1096">
        <v>491.742</v>
      </c>
      <c r="HE1096">
        <v>594.046</v>
      </c>
      <c r="HF1096">
        <v>19.4767</v>
      </c>
      <c r="HG1096">
        <v>37.1999</v>
      </c>
      <c r="HH1096">
        <v>30.0012</v>
      </c>
      <c r="HI1096">
        <v>36.7966</v>
      </c>
      <c r="HJ1096">
        <v>36.6609</v>
      </c>
      <c r="HK1096">
        <v>29.033</v>
      </c>
      <c r="HL1096">
        <v>23.6736</v>
      </c>
      <c r="HM1096">
        <v>0</v>
      </c>
      <c r="HN1096">
        <v>18.7734</v>
      </c>
      <c r="HO1096">
        <v>473.453</v>
      </c>
      <c r="HP1096">
        <v>24.6776</v>
      </c>
      <c r="HQ1096">
        <v>101.255</v>
      </c>
      <c r="HR1096">
        <v>101.721</v>
      </c>
    </row>
    <row r="1097" spans="1:226">
      <c r="A1097">
        <v>1081</v>
      </c>
      <c r="B1097">
        <v>1657135725</v>
      </c>
      <c r="C1097">
        <v>15692.4000000954</v>
      </c>
      <c r="D1097" t="s">
        <v>2530</v>
      </c>
      <c r="E1097" t="s">
        <v>2531</v>
      </c>
      <c r="F1097">
        <v>5</v>
      </c>
      <c r="G1097" t="s">
        <v>2479</v>
      </c>
      <c r="H1097" t="s">
        <v>354</v>
      </c>
      <c r="I1097">
        <v>1657135717.21429</v>
      </c>
      <c r="J1097">
        <f>(K1097)/1000</f>
        <v>0</v>
      </c>
      <c r="K1097">
        <f>IF(BF1097, AN1097, AH1097)</f>
        <v>0</v>
      </c>
      <c r="L1097">
        <f>IF(BF1097, AI1097, AG1097)</f>
        <v>0</v>
      </c>
      <c r="M1097">
        <f>BH1097 - IF(AU1097&gt;1, L1097*BB1097*100.0/(AW1097*BV1097), 0)</f>
        <v>0</v>
      </c>
      <c r="N1097">
        <f>((T1097-J1097/2)*M1097-L1097)/(T1097+J1097/2)</f>
        <v>0</v>
      </c>
      <c r="O1097">
        <f>N1097*(BO1097+BP1097)/1000.0</f>
        <v>0</v>
      </c>
      <c r="P1097">
        <f>(BH1097 - IF(AU1097&gt;1, L1097*BB1097*100.0/(AW1097*BV1097), 0))*(BO1097+BP1097)/1000.0</f>
        <v>0</v>
      </c>
      <c r="Q1097">
        <f>2.0/((1/S1097-1/R1097)+SIGN(S1097)*SQRT((1/S1097-1/R1097)*(1/S1097-1/R1097) + 4*BC1097/((BC1097+1)*(BC1097+1))*(2*1/S1097*1/R1097-1/R1097*1/R1097)))</f>
        <v>0</v>
      </c>
      <c r="R1097">
        <f>IF(LEFT(BD1097,1)&lt;&gt;"0",IF(LEFT(BD1097,1)="1",3.0,BE1097),$D$5+$E$5*(BV1097*BO1097/($K$5*1000))+$F$5*(BV1097*BO1097/($K$5*1000))*MAX(MIN(BB1097,$J$5),$I$5)*MAX(MIN(BB1097,$J$5),$I$5)+$G$5*MAX(MIN(BB1097,$J$5),$I$5)*(BV1097*BO1097/($K$5*1000))+$H$5*(BV1097*BO1097/($K$5*1000))*(BV1097*BO1097/($K$5*1000)))</f>
        <v>0</v>
      </c>
      <c r="S1097">
        <f>J1097*(1000-(1000*0.61365*exp(17.502*W1097/(240.97+W1097))/(BO1097+BP1097)+BJ1097)/2)/(1000*0.61365*exp(17.502*W1097/(240.97+W1097))/(BO1097+BP1097)-BJ1097)</f>
        <v>0</v>
      </c>
      <c r="T1097">
        <f>1/((BC1097+1)/(Q1097/1.6)+1/(R1097/1.37)) + BC1097/((BC1097+1)/(Q1097/1.6) + BC1097/(R1097/1.37))</f>
        <v>0</v>
      </c>
      <c r="U1097">
        <f>(AX1097*BA1097)</f>
        <v>0</v>
      </c>
      <c r="V1097">
        <f>(BQ1097+(U1097+2*0.95*5.67E-8*(((BQ1097+$B$7)+273)^4-(BQ1097+273)^4)-44100*J1097)/(1.84*29.3*R1097+8*0.95*5.67E-8*(BQ1097+273)^3))</f>
        <v>0</v>
      </c>
      <c r="W1097">
        <f>($C$7*BR1097+$D$7*BS1097+$E$7*V1097)</f>
        <v>0</v>
      </c>
      <c r="X1097">
        <f>0.61365*exp(17.502*W1097/(240.97+W1097))</f>
        <v>0</v>
      </c>
      <c r="Y1097">
        <f>(Z1097/AA1097*100)</f>
        <v>0</v>
      </c>
      <c r="Z1097">
        <f>BJ1097*(BO1097+BP1097)/1000</f>
        <v>0</v>
      </c>
      <c r="AA1097">
        <f>0.61365*exp(17.502*BQ1097/(240.97+BQ1097))</f>
        <v>0</v>
      </c>
      <c r="AB1097">
        <f>(X1097-BJ1097*(BO1097+BP1097)/1000)</f>
        <v>0</v>
      </c>
      <c r="AC1097">
        <f>(-J1097*44100)</f>
        <v>0</v>
      </c>
      <c r="AD1097">
        <f>2*29.3*R1097*0.92*(BQ1097-W1097)</f>
        <v>0</v>
      </c>
      <c r="AE1097">
        <f>2*0.95*5.67E-8*(((BQ1097+$B$7)+273)^4-(W1097+273)^4)</f>
        <v>0</v>
      </c>
      <c r="AF1097">
        <f>U1097+AE1097+AC1097+AD1097</f>
        <v>0</v>
      </c>
      <c r="AG1097">
        <f>BN1097*AU1097*(BI1097-BH1097*(1000-AU1097*BK1097)/(1000-AU1097*BJ1097))/(100*BB1097)</f>
        <v>0</v>
      </c>
      <c r="AH1097">
        <f>1000*BN1097*AU1097*(BJ1097-BK1097)/(100*BB1097*(1000-AU1097*BJ1097))</f>
        <v>0</v>
      </c>
      <c r="AI1097">
        <f>(AJ1097 - AK1097 - BO1097*1E3/(8.314*(BQ1097+273.15)) * AM1097/BN1097 * AL1097) * BN1097/(100*BB1097) * (1000 - BK1097)/1000</f>
        <v>0</v>
      </c>
      <c r="AJ1097">
        <v>471.217277943869</v>
      </c>
      <c r="AK1097">
        <v>448.120448484848</v>
      </c>
      <c r="AL1097">
        <v>2.83249514935796</v>
      </c>
      <c r="AM1097">
        <v>66.8941230967262</v>
      </c>
      <c r="AN1097">
        <f>(AP1097 - AO1097 + BO1097*1E3/(8.314*(BQ1097+273.15)) * AR1097/BN1097 * AQ1097) * BN1097/(100*BB1097) * 1000/(1000 - AP1097)</f>
        <v>0</v>
      </c>
      <c r="AO1097">
        <v>24.7376252529027</v>
      </c>
      <c r="AP1097">
        <v>28.52326</v>
      </c>
      <c r="AQ1097">
        <v>0.000104191821733279</v>
      </c>
      <c r="AR1097">
        <v>77.4702957526066</v>
      </c>
      <c r="AS1097">
        <v>0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MAX(0,($B$13+$C$13*BV1097)/(1+$D$13*BV1097)*BO1097/(BQ1097+273)*$E$13)</f>
        <v>0</v>
      </c>
      <c r="AX1097">
        <f>$B$11*BW1097+$C$11*BX1097+$F$11*CI1097*(1-CL1097)</f>
        <v>0</v>
      </c>
      <c r="AY1097">
        <f>AX1097*AZ1097</f>
        <v>0</v>
      </c>
      <c r="AZ1097">
        <f>($B$11*$D$9+$C$11*$D$9+$F$11*((CV1097+CN1097)/MAX(CV1097+CN1097+CW1097, 0.1)*$I$9+CW1097/MAX(CV1097+CN1097+CW1097, 0.1)*$J$9))/($B$11+$C$11+$F$11)</f>
        <v>0</v>
      </c>
      <c r="BA1097">
        <f>($B$11*$K$9+$C$11*$K$9+$F$11*((CV1097+CN1097)/MAX(CV1097+CN1097+CW1097, 0.1)*$P$9+CW1097/MAX(CV1097+CN1097+CW1097, 0.1)*$Q$9))/($B$11+$C$11+$F$11)</f>
        <v>0</v>
      </c>
      <c r="BB1097">
        <v>6</v>
      </c>
      <c r="BC1097">
        <v>0.5</v>
      </c>
      <c r="BD1097" t="s">
        <v>355</v>
      </c>
      <c r="BE1097">
        <v>2</v>
      </c>
      <c r="BF1097" t="b">
        <v>1</v>
      </c>
      <c r="BG1097">
        <v>1657135717.21429</v>
      </c>
      <c r="BH1097">
        <v>418.116464285714</v>
      </c>
      <c r="BI1097">
        <v>445.547</v>
      </c>
      <c r="BJ1097">
        <v>28.5167714285714</v>
      </c>
      <c r="BK1097">
        <v>24.7217785714286</v>
      </c>
      <c r="BL1097">
        <v>409.059035714286</v>
      </c>
      <c r="BM1097">
        <v>28.3236035714286</v>
      </c>
      <c r="BN1097">
        <v>500.009178571429</v>
      </c>
      <c r="BO1097">
        <v>73.8751142857143</v>
      </c>
      <c r="BP1097">
        <v>0.0551508321428571</v>
      </c>
      <c r="BQ1097">
        <v>29.821575</v>
      </c>
      <c r="BR1097">
        <v>30.5285285714286</v>
      </c>
      <c r="BS1097">
        <v>999.9</v>
      </c>
      <c r="BT1097">
        <v>0</v>
      </c>
      <c r="BU1097">
        <v>0</v>
      </c>
      <c r="BV1097">
        <v>9997.5</v>
      </c>
      <c r="BW1097">
        <v>0</v>
      </c>
      <c r="BX1097">
        <v>2094.12357142857</v>
      </c>
      <c r="BY1097">
        <v>-27.4305857142857</v>
      </c>
      <c r="BZ1097">
        <v>430.389857142857</v>
      </c>
      <c r="CA1097">
        <v>456.841285714286</v>
      </c>
      <c r="CB1097">
        <v>3.79499321428571</v>
      </c>
      <c r="CC1097">
        <v>445.547</v>
      </c>
      <c r="CD1097">
        <v>24.7217785714286</v>
      </c>
      <c r="CE1097">
        <v>2.10667964285714</v>
      </c>
      <c r="CF1097">
        <v>1.82632428571429</v>
      </c>
      <c r="CG1097">
        <v>18.2697714285714</v>
      </c>
      <c r="CH1097">
        <v>16.0139321428571</v>
      </c>
      <c r="CI1097">
        <v>1999.97464285714</v>
      </c>
      <c r="CJ1097">
        <v>0.9800055</v>
      </c>
      <c r="CK1097">
        <v>0.01999445</v>
      </c>
      <c r="CL1097">
        <v>0</v>
      </c>
      <c r="CM1097">
        <v>2.24453214285714</v>
      </c>
      <c r="CN1097">
        <v>0</v>
      </c>
      <c r="CO1097">
        <v>5891.39785714286</v>
      </c>
      <c r="CP1097">
        <v>17299.9571428571</v>
      </c>
      <c r="CQ1097">
        <v>49.0044285714286</v>
      </c>
      <c r="CR1097">
        <v>50.875</v>
      </c>
      <c r="CS1097">
        <v>49.19375</v>
      </c>
      <c r="CT1097">
        <v>48.562</v>
      </c>
      <c r="CU1097">
        <v>47.97525</v>
      </c>
      <c r="CV1097">
        <v>1959.98464285714</v>
      </c>
      <c r="CW1097">
        <v>39.99</v>
      </c>
      <c r="CX1097">
        <v>0</v>
      </c>
      <c r="CY1097">
        <v>1657135705.3</v>
      </c>
      <c r="CZ1097">
        <v>0</v>
      </c>
      <c r="DA1097">
        <v>0</v>
      </c>
      <c r="DB1097" t="s">
        <v>356</v>
      </c>
      <c r="DC1097">
        <v>1656081770.5</v>
      </c>
      <c r="DD1097">
        <v>1655399214.6</v>
      </c>
      <c r="DE1097">
        <v>0</v>
      </c>
      <c r="DF1097">
        <v>0.134</v>
      </c>
      <c r="DG1097">
        <v>-0.06</v>
      </c>
      <c r="DH1097">
        <v>9.331</v>
      </c>
      <c r="DI1097">
        <v>0.511</v>
      </c>
      <c r="DJ1097">
        <v>421</v>
      </c>
      <c r="DK1097">
        <v>25</v>
      </c>
      <c r="DL1097">
        <v>1.93</v>
      </c>
      <c r="DM1097">
        <v>0.15</v>
      </c>
      <c r="DN1097">
        <v>-23.7936025</v>
      </c>
      <c r="DO1097">
        <v>-62.9838315196998</v>
      </c>
      <c r="DP1097">
        <v>6.11304771081854</v>
      </c>
      <c r="DQ1097">
        <v>0</v>
      </c>
      <c r="DR1097">
        <v>3.8049935</v>
      </c>
      <c r="DS1097">
        <v>-0.174144315196997</v>
      </c>
      <c r="DT1097">
        <v>0.017289621388278</v>
      </c>
      <c r="DU1097">
        <v>0</v>
      </c>
      <c r="DV1097">
        <v>0</v>
      </c>
      <c r="DW1097">
        <v>2</v>
      </c>
      <c r="DX1097" t="s">
        <v>367</v>
      </c>
      <c r="DY1097">
        <v>2.96323</v>
      </c>
      <c r="DZ1097">
        <v>2.70912</v>
      </c>
      <c r="EA1097">
        <v>0.0744291</v>
      </c>
      <c r="EB1097">
        <v>0.0800554</v>
      </c>
      <c r="EC1097">
        <v>0.0946831</v>
      </c>
      <c r="ED1097">
        <v>0.0858133</v>
      </c>
      <c r="EE1097">
        <v>35546.2</v>
      </c>
      <c r="EF1097">
        <v>38560.6</v>
      </c>
      <c r="EG1097">
        <v>34861.3</v>
      </c>
      <c r="EH1097">
        <v>38078.5</v>
      </c>
      <c r="EI1097">
        <v>44885.2</v>
      </c>
      <c r="EJ1097">
        <v>50318.1</v>
      </c>
      <c r="EK1097">
        <v>54638.7</v>
      </c>
      <c r="EL1097">
        <v>61130.7</v>
      </c>
      <c r="EM1097">
        <v>1.8486</v>
      </c>
      <c r="EN1097">
        <v>1.9952</v>
      </c>
      <c r="EO1097">
        <v>-0.00178814</v>
      </c>
      <c r="EP1097">
        <v>0</v>
      </c>
      <c r="EQ1097">
        <v>30.5794</v>
      </c>
      <c r="ER1097">
        <v>999.9</v>
      </c>
      <c r="ES1097">
        <v>32.688</v>
      </c>
      <c r="ET1097">
        <v>40.617</v>
      </c>
      <c r="EU1097">
        <v>33.9003</v>
      </c>
      <c r="EV1097">
        <v>55.6037</v>
      </c>
      <c r="EW1097">
        <v>35.0521</v>
      </c>
      <c r="EX1097">
        <v>2</v>
      </c>
      <c r="EY1097">
        <v>0.841321</v>
      </c>
      <c r="EZ1097">
        <v>9.28105</v>
      </c>
      <c r="FA1097">
        <v>19.9171</v>
      </c>
      <c r="FB1097">
        <v>5.19812</v>
      </c>
      <c r="FC1097">
        <v>12.0159</v>
      </c>
      <c r="FD1097">
        <v>4.9752</v>
      </c>
      <c r="FE1097">
        <v>3.2946</v>
      </c>
      <c r="FF1097">
        <v>9999</v>
      </c>
      <c r="FG1097">
        <v>9999</v>
      </c>
      <c r="FH1097">
        <v>9999</v>
      </c>
      <c r="FI1097">
        <v>555</v>
      </c>
      <c r="FJ1097">
        <v>1.8631</v>
      </c>
      <c r="FK1097">
        <v>1.86774</v>
      </c>
      <c r="FL1097">
        <v>1.86752</v>
      </c>
      <c r="FM1097">
        <v>1.86874</v>
      </c>
      <c r="FN1097">
        <v>1.86951</v>
      </c>
      <c r="FO1097">
        <v>1.86554</v>
      </c>
      <c r="FP1097">
        <v>1.86652</v>
      </c>
      <c r="FQ1097">
        <v>1.86798</v>
      </c>
      <c r="FR1097">
        <v>5</v>
      </c>
      <c r="FS1097">
        <v>0</v>
      </c>
      <c r="FT1097">
        <v>0</v>
      </c>
      <c r="FU1097">
        <v>0</v>
      </c>
      <c r="FV1097" t="s">
        <v>358</v>
      </c>
      <c r="FW1097" t="s">
        <v>359</v>
      </c>
      <c r="FX1097" t="s">
        <v>360</v>
      </c>
      <c r="FY1097" t="s">
        <v>360</v>
      </c>
      <c r="FZ1097" t="s">
        <v>360</v>
      </c>
      <c r="GA1097" t="s">
        <v>360</v>
      </c>
      <c r="GB1097">
        <v>0</v>
      </c>
      <c r="GC1097">
        <v>100</v>
      </c>
      <c r="GD1097">
        <v>100</v>
      </c>
      <c r="GE1097">
        <v>9.22</v>
      </c>
      <c r="GF1097">
        <v>0.1931</v>
      </c>
      <c r="GG1097">
        <v>5.21543574155078</v>
      </c>
      <c r="GH1097">
        <v>0.0100486214095962</v>
      </c>
      <c r="GI1097">
        <v>-1.74255938316833e-06</v>
      </c>
      <c r="GJ1097">
        <v>3.40457676646056e-10</v>
      </c>
      <c r="GK1097">
        <v>0.193157098174064</v>
      </c>
      <c r="GL1097">
        <v>0</v>
      </c>
      <c r="GM1097">
        <v>0</v>
      </c>
      <c r="GN1097">
        <v>0</v>
      </c>
      <c r="GO1097">
        <v>-4</v>
      </c>
      <c r="GP1097">
        <v>2214</v>
      </c>
      <c r="GQ1097">
        <v>1</v>
      </c>
      <c r="GR1097">
        <v>18</v>
      </c>
      <c r="GS1097">
        <v>17565.9</v>
      </c>
      <c r="GT1097">
        <v>28941.8</v>
      </c>
      <c r="GU1097">
        <v>1.48926</v>
      </c>
      <c r="GV1097">
        <v>2.68433</v>
      </c>
      <c r="GW1097">
        <v>2.24854</v>
      </c>
      <c r="GX1097">
        <v>2.72095</v>
      </c>
      <c r="GY1097">
        <v>1.99585</v>
      </c>
      <c r="GZ1097">
        <v>2.34131</v>
      </c>
      <c r="HA1097">
        <v>43.0469</v>
      </c>
      <c r="HB1097">
        <v>12.9675</v>
      </c>
      <c r="HC1097">
        <v>18</v>
      </c>
      <c r="HD1097">
        <v>492.093</v>
      </c>
      <c r="HE1097">
        <v>594.139</v>
      </c>
      <c r="HF1097">
        <v>19.4489</v>
      </c>
      <c r="HG1097">
        <v>37.2104</v>
      </c>
      <c r="HH1097">
        <v>30.001</v>
      </c>
      <c r="HI1097">
        <v>36.8069</v>
      </c>
      <c r="HJ1097">
        <v>36.6711</v>
      </c>
      <c r="HK1097">
        <v>29.8348</v>
      </c>
      <c r="HL1097">
        <v>23.6736</v>
      </c>
      <c r="HM1097">
        <v>0</v>
      </c>
      <c r="HN1097">
        <v>18.7763</v>
      </c>
      <c r="HO1097">
        <v>486.905</v>
      </c>
      <c r="HP1097">
        <v>24.6882</v>
      </c>
      <c r="HQ1097">
        <v>101.252</v>
      </c>
      <c r="HR1097">
        <v>101.718</v>
      </c>
    </row>
    <row r="1098" spans="1:226">
      <c r="A1098">
        <v>1082</v>
      </c>
      <c r="B1098">
        <v>1657135730</v>
      </c>
      <c r="C1098">
        <v>15697.4000000954</v>
      </c>
      <c r="D1098" t="s">
        <v>2532</v>
      </c>
      <c r="E1098" t="s">
        <v>2533</v>
      </c>
      <c r="F1098">
        <v>5</v>
      </c>
      <c r="G1098" t="s">
        <v>2479</v>
      </c>
      <c r="H1098" t="s">
        <v>354</v>
      </c>
      <c r="I1098">
        <v>1657135722.5</v>
      </c>
      <c r="J1098">
        <f>(K1098)/1000</f>
        <v>0</v>
      </c>
      <c r="K1098">
        <f>IF(BF1098, AN1098, AH1098)</f>
        <v>0</v>
      </c>
      <c r="L1098">
        <f>IF(BF1098, AI1098, AG1098)</f>
        <v>0</v>
      </c>
      <c r="M1098">
        <f>BH1098 - IF(AU1098&gt;1, L1098*BB1098*100.0/(AW1098*BV1098), 0)</f>
        <v>0</v>
      </c>
      <c r="N1098">
        <f>((T1098-J1098/2)*M1098-L1098)/(T1098+J1098/2)</f>
        <v>0</v>
      </c>
      <c r="O1098">
        <f>N1098*(BO1098+BP1098)/1000.0</f>
        <v>0</v>
      </c>
      <c r="P1098">
        <f>(BH1098 - IF(AU1098&gt;1, L1098*BB1098*100.0/(AW1098*BV1098), 0))*(BO1098+BP1098)/1000.0</f>
        <v>0</v>
      </c>
      <c r="Q1098">
        <f>2.0/((1/S1098-1/R1098)+SIGN(S1098)*SQRT((1/S1098-1/R1098)*(1/S1098-1/R1098) + 4*BC1098/((BC1098+1)*(BC1098+1))*(2*1/S1098*1/R1098-1/R1098*1/R1098)))</f>
        <v>0</v>
      </c>
      <c r="R1098">
        <f>IF(LEFT(BD1098,1)&lt;&gt;"0",IF(LEFT(BD1098,1)="1",3.0,BE1098),$D$5+$E$5*(BV1098*BO1098/($K$5*1000))+$F$5*(BV1098*BO1098/($K$5*1000))*MAX(MIN(BB1098,$J$5),$I$5)*MAX(MIN(BB1098,$J$5),$I$5)+$G$5*MAX(MIN(BB1098,$J$5),$I$5)*(BV1098*BO1098/($K$5*1000))+$H$5*(BV1098*BO1098/($K$5*1000))*(BV1098*BO1098/($K$5*1000)))</f>
        <v>0</v>
      </c>
      <c r="S1098">
        <f>J1098*(1000-(1000*0.61365*exp(17.502*W1098/(240.97+W1098))/(BO1098+BP1098)+BJ1098)/2)/(1000*0.61365*exp(17.502*W1098/(240.97+W1098))/(BO1098+BP1098)-BJ1098)</f>
        <v>0</v>
      </c>
      <c r="T1098">
        <f>1/((BC1098+1)/(Q1098/1.6)+1/(R1098/1.37)) + BC1098/((BC1098+1)/(Q1098/1.6) + BC1098/(R1098/1.37))</f>
        <v>0</v>
      </c>
      <c r="U1098">
        <f>(AX1098*BA1098)</f>
        <v>0</v>
      </c>
      <c r="V1098">
        <f>(BQ1098+(U1098+2*0.95*5.67E-8*(((BQ1098+$B$7)+273)^4-(BQ1098+273)^4)-44100*J1098)/(1.84*29.3*R1098+8*0.95*5.67E-8*(BQ1098+273)^3))</f>
        <v>0</v>
      </c>
      <c r="W1098">
        <f>($C$7*BR1098+$D$7*BS1098+$E$7*V1098)</f>
        <v>0</v>
      </c>
      <c r="X1098">
        <f>0.61365*exp(17.502*W1098/(240.97+W1098))</f>
        <v>0</v>
      </c>
      <c r="Y1098">
        <f>(Z1098/AA1098*100)</f>
        <v>0</v>
      </c>
      <c r="Z1098">
        <f>BJ1098*(BO1098+BP1098)/1000</f>
        <v>0</v>
      </c>
      <c r="AA1098">
        <f>0.61365*exp(17.502*BQ1098/(240.97+BQ1098))</f>
        <v>0</v>
      </c>
      <c r="AB1098">
        <f>(X1098-BJ1098*(BO1098+BP1098)/1000)</f>
        <v>0</v>
      </c>
      <c r="AC1098">
        <f>(-J1098*44100)</f>
        <v>0</v>
      </c>
      <c r="AD1098">
        <f>2*29.3*R1098*0.92*(BQ1098-W1098)</f>
        <v>0</v>
      </c>
      <c r="AE1098">
        <f>2*0.95*5.67E-8*(((BQ1098+$B$7)+273)^4-(W1098+273)^4)</f>
        <v>0</v>
      </c>
      <c r="AF1098">
        <f>U1098+AE1098+AC1098+AD1098</f>
        <v>0</v>
      </c>
      <c r="AG1098">
        <f>BN1098*AU1098*(BI1098-BH1098*(1000-AU1098*BK1098)/(1000-AU1098*BJ1098))/(100*BB1098)</f>
        <v>0</v>
      </c>
      <c r="AH1098">
        <f>1000*BN1098*AU1098*(BJ1098-BK1098)/(100*BB1098*(1000-AU1098*BJ1098))</f>
        <v>0</v>
      </c>
      <c r="AI1098">
        <f>(AJ1098 - AK1098 - BO1098*1E3/(8.314*(BQ1098+273.15)) * AM1098/BN1098 * AL1098) * BN1098/(100*BB1098) * (1000 - BK1098)/1000</f>
        <v>0</v>
      </c>
      <c r="AJ1098">
        <v>488.164882741989</v>
      </c>
      <c r="AK1098">
        <v>463.501242424242</v>
      </c>
      <c r="AL1098">
        <v>3.11538730496511</v>
      </c>
      <c r="AM1098">
        <v>66.8941230967262</v>
      </c>
      <c r="AN1098">
        <f>(AP1098 - AO1098 + BO1098*1E3/(8.314*(BQ1098+273.15)) * AR1098/BN1098 * AQ1098) * BN1098/(100*BB1098) * 1000/(1000 - AP1098)</f>
        <v>0</v>
      </c>
      <c r="AO1098">
        <v>24.7566521591715</v>
      </c>
      <c r="AP1098">
        <v>28.5282345454545</v>
      </c>
      <c r="AQ1098">
        <v>-0.000103504756076826</v>
      </c>
      <c r="AR1098">
        <v>77.4702957526066</v>
      </c>
      <c r="AS1098">
        <v>0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MAX(0,($B$13+$C$13*BV1098)/(1+$D$13*BV1098)*BO1098/(BQ1098+273)*$E$13)</f>
        <v>0</v>
      </c>
      <c r="AX1098">
        <f>$B$11*BW1098+$C$11*BX1098+$F$11*CI1098*(1-CL1098)</f>
        <v>0</v>
      </c>
      <c r="AY1098">
        <f>AX1098*AZ1098</f>
        <v>0</v>
      </c>
      <c r="AZ1098">
        <f>($B$11*$D$9+$C$11*$D$9+$F$11*((CV1098+CN1098)/MAX(CV1098+CN1098+CW1098, 0.1)*$I$9+CW1098/MAX(CV1098+CN1098+CW1098, 0.1)*$J$9))/($B$11+$C$11+$F$11)</f>
        <v>0</v>
      </c>
      <c r="BA1098">
        <f>($B$11*$K$9+$C$11*$K$9+$F$11*((CV1098+CN1098)/MAX(CV1098+CN1098+CW1098, 0.1)*$P$9+CW1098/MAX(CV1098+CN1098+CW1098, 0.1)*$Q$9))/($B$11+$C$11+$F$11)</f>
        <v>0</v>
      </c>
      <c r="BB1098">
        <v>6</v>
      </c>
      <c r="BC1098">
        <v>0.5</v>
      </c>
      <c r="BD1098" t="s">
        <v>355</v>
      </c>
      <c r="BE1098">
        <v>2</v>
      </c>
      <c r="BF1098" t="b">
        <v>1</v>
      </c>
      <c r="BG1098">
        <v>1657135722.5</v>
      </c>
      <c r="BH1098">
        <v>430.445259259259</v>
      </c>
      <c r="BI1098">
        <v>461.834111111111</v>
      </c>
      <c r="BJ1098">
        <v>28.5210851851852</v>
      </c>
      <c r="BK1098">
        <v>24.7413740740741</v>
      </c>
      <c r="BL1098">
        <v>421.280592592593</v>
      </c>
      <c r="BM1098">
        <v>28.3279333333333</v>
      </c>
      <c r="BN1098">
        <v>500.009518518519</v>
      </c>
      <c r="BO1098">
        <v>73.874962962963</v>
      </c>
      <c r="BP1098">
        <v>0.0551326222222222</v>
      </c>
      <c r="BQ1098">
        <v>29.8122333333333</v>
      </c>
      <c r="BR1098">
        <v>30.5291814814815</v>
      </c>
      <c r="BS1098">
        <v>999.9</v>
      </c>
      <c r="BT1098">
        <v>0</v>
      </c>
      <c r="BU1098">
        <v>0</v>
      </c>
      <c r="BV1098">
        <v>9996.2962962963</v>
      </c>
      <c r="BW1098">
        <v>0</v>
      </c>
      <c r="BX1098">
        <v>2083.55037037037</v>
      </c>
      <c r="BY1098">
        <v>-31.3889777777778</v>
      </c>
      <c r="BZ1098">
        <v>443.082481481481</v>
      </c>
      <c r="CA1098">
        <v>473.550777777778</v>
      </c>
      <c r="CB1098">
        <v>3.77971481481481</v>
      </c>
      <c r="CC1098">
        <v>461.834111111111</v>
      </c>
      <c r="CD1098">
        <v>24.7413740740741</v>
      </c>
      <c r="CE1098">
        <v>2.10699481481481</v>
      </c>
      <c r="CF1098">
        <v>1.82776740740741</v>
      </c>
      <c r="CG1098">
        <v>18.2721555555556</v>
      </c>
      <c r="CH1098">
        <v>16.0263037037037</v>
      </c>
      <c r="CI1098">
        <v>1999.96925925926</v>
      </c>
      <c r="CJ1098">
        <v>0.980005444444444</v>
      </c>
      <c r="CK1098">
        <v>0.0199945074074074</v>
      </c>
      <c r="CL1098">
        <v>0</v>
      </c>
      <c r="CM1098">
        <v>2.30738888888889</v>
      </c>
      <c r="CN1098">
        <v>0</v>
      </c>
      <c r="CO1098">
        <v>5892.56148148148</v>
      </c>
      <c r="CP1098">
        <v>17299.9222222222</v>
      </c>
      <c r="CQ1098">
        <v>49.0114814814815</v>
      </c>
      <c r="CR1098">
        <v>50.875</v>
      </c>
      <c r="CS1098">
        <v>49.2033333333333</v>
      </c>
      <c r="CT1098">
        <v>48.562</v>
      </c>
      <c r="CU1098">
        <v>47.9626666666667</v>
      </c>
      <c r="CV1098">
        <v>1959.97925925926</v>
      </c>
      <c r="CW1098">
        <v>39.99</v>
      </c>
      <c r="CX1098">
        <v>0</v>
      </c>
      <c r="CY1098">
        <v>1657135710.1</v>
      </c>
      <c r="CZ1098">
        <v>0</v>
      </c>
      <c r="DA1098">
        <v>0</v>
      </c>
      <c r="DB1098" t="s">
        <v>356</v>
      </c>
      <c r="DC1098">
        <v>1656081770.5</v>
      </c>
      <c r="DD1098">
        <v>1655399214.6</v>
      </c>
      <c r="DE1098">
        <v>0</v>
      </c>
      <c r="DF1098">
        <v>0.134</v>
      </c>
      <c r="DG1098">
        <v>-0.06</v>
      </c>
      <c r="DH1098">
        <v>9.331</v>
      </c>
      <c r="DI1098">
        <v>0.511</v>
      </c>
      <c r="DJ1098">
        <v>421</v>
      </c>
      <c r="DK1098">
        <v>25</v>
      </c>
      <c r="DL1098">
        <v>1.93</v>
      </c>
      <c r="DM1098">
        <v>0.15</v>
      </c>
      <c r="DN1098">
        <v>-28.3100875</v>
      </c>
      <c r="DO1098">
        <v>-48.1960536585366</v>
      </c>
      <c r="DP1098">
        <v>4.7566987167671</v>
      </c>
      <c r="DQ1098">
        <v>0</v>
      </c>
      <c r="DR1098">
        <v>3.79040625</v>
      </c>
      <c r="DS1098">
        <v>-0.175333621013139</v>
      </c>
      <c r="DT1098">
        <v>0.01739883942789</v>
      </c>
      <c r="DU1098">
        <v>0</v>
      </c>
      <c r="DV1098">
        <v>0</v>
      </c>
      <c r="DW1098">
        <v>2</v>
      </c>
      <c r="DX1098" t="s">
        <v>367</v>
      </c>
      <c r="DY1098">
        <v>2.96316</v>
      </c>
      <c r="DZ1098">
        <v>2.7091</v>
      </c>
      <c r="EA1098">
        <v>0.0764053</v>
      </c>
      <c r="EB1098">
        <v>0.0821097</v>
      </c>
      <c r="EC1098">
        <v>0.0947161</v>
      </c>
      <c r="ED1098">
        <v>0.0858548</v>
      </c>
      <c r="EE1098">
        <v>35469.5</v>
      </c>
      <c r="EF1098">
        <v>38473.1</v>
      </c>
      <c r="EG1098">
        <v>34860.5</v>
      </c>
      <c r="EH1098">
        <v>38077.2</v>
      </c>
      <c r="EI1098">
        <v>44883.4</v>
      </c>
      <c r="EJ1098">
        <v>50314.8</v>
      </c>
      <c r="EK1098">
        <v>54638.4</v>
      </c>
      <c r="EL1098">
        <v>61129.4</v>
      </c>
      <c r="EM1098">
        <v>1.8494</v>
      </c>
      <c r="EN1098">
        <v>1.9952</v>
      </c>
      <c r="EO1098">
        <v>-0.00461936</v>
      </c>
      <c r="EP1098">
        <v>0</v>
      </c>
      <c r="EQ1098">
        <v>30.5688</v>
      </c>
      <c r="ER1098">
        <v>999.9</v>
      </c>
      <c r="ES1098">
        <v>32.713</v>
      </c>
      <c r="ET1098">
        <v>40.617</v>
      </c>
      <c r="EU1098">
        <v>33.9269</v>
      </c>
      <c r="EV1098">
        <v>55.7637</v>
      </c>
      <c r="EW1098">
        <v>35.0601</v>
      </c>
      <c r="EX1098">
        <v>2</v>
      </c>
      <c r="EY1098">
        <v>0.842317</v>
      </c>
      <c r="EZ1098">
        <v>9.28105</v>
      </c>
      <c r="FA1098">
        <v>19.9172</v>
      </c>
      <c r="FB1098">
        <v>5.19812</v>
      </c>
      <c r="FC1098">
        <v>12.0147</v>
      </c>
      <c r="FD1098">
        <v>4.9752</v>
      </c>
      <c r="FE1098">
        <v>3.2944</v>
      </c>
      <c r="FF1098">
        <v>9999</v>
      </c>
      <c r="FG1098">
        <v>9999</v>
      </c>
      <c r="FH1098">
        <v>9999</v>
      </c>
      <c r="FI1098">
        <v>555</v>
      </c>
      <c r="FJ1098">
        <v>1.86313</v>
      </c>
      <c r="FK1098">
        <v>1.86783</v>
      </c>
      <c r="FL1098">
        <v>1.86752</v>
      </c>
      <c r="FM1098">
        <v>1.86874</v>
      </c>
      <c r="FN1098">
        <v>1.86951</v>
      </c>
      <c r="FO1098">
        <v>1.86554</v>
      </c>
      <c r="FP1098">
        <v>1.86661</v>
      </c>
      <c r="FQ1098">
        <v>1.86798</v>
      </c>
      <c r="FR1098">
        <v>5</v>
      </c>
      <c r="FS1098">
        <v>0</v>
      </c>
      <c r="FT1098">
        <v>0</v>
      </c>
      <c r="FU1098">
        <v>0</v>
      </c>
      <c r="FV1098" t="s">
        <v>358</v>
      </c>
      <c r="FW1098" t="s">
        <v>359</v>
      </c>
      <c r="FX1098" t="s">
        <v>360</v>
      </c>
      <c r="FY1098" t="s">
        <v>360</v>
      </c>
      <c r="FZ1098" t="s">
        <v>360</v>
      </c>
      <c r="GA1098" t="s">
        <v>360</v>
      </c>
      <c r="GB1098">
        <v>0</v>
      </c>
      <c r="GC1098">
        <v>100</v>
      </c>
      <c r="GD1098">
        <v>100</v>
      </c>
      <c r="GE1098">
        <v>9.35</v>
      </c>
      <c r="GF1098">
        <v>0.1931</v>
      </c>
      <c r="GG1098">
        <v>5.21543574155078</v>
      </c>
      <c r="GH1098">
        <v>0.0100486214095962</v>
      </c>
      <c r="GI1098">
        <v>-1.74255938316833e-06</v>
      </c>
      <c r="GJ1098">
        <v>3.40457676646056e-10</v>
      </c>
      <c r="GK1098">
        <v>0.193157098174064</v>
      </c>
      <c r="GL1098">
        <v>0</v>
      </c>
      <c r="GM1098">
        <v>0</v>
      </c>
      <c r="GN1098">
        <v>0</v>
      </c>
      <c r="GO1098">
        <v>-4</v>
      </c>
      <c r="GP1098">
        <v>2214</v>
      </c>
      <c r="GQ1098">
        <v>1</v>
      </c>
      <c r="GR1098">
        <v>18</v>
      </c>
      <c r="GS1098">
        <v>17566</v>
      </c>
      <c r="GT1098">
        <v>28941.9</v>
      </c>
      <c r="GU1098">
        <v>1.53076</v>
      </c>
      <c r="GV1098">
        <v>2.67944</v>
      </c>
      <c r="GW1098">
        <v>2.24854</v>
      </c>
      <c r="GX1098">
        <v>2.71973</v>
      </c>
      <c r="GY1098">
        <v>1.99585</v>
      </c>
      <c r="GZ1098">
        <v>2.37915</v>
      </c>
      <c r="HA1098">
        <v>43.0469</v>
      </c>
      <c r="HB1098">
        <v>12.9587</v>
      </c>
      <c r="HC1098">
        <v>18</v>
      </c>
      <c r="HD1098">
        <v>492.72</v>
      </c>
      <c r="HE1098">
        <v>594.233</v>
      </c>
      <c r="HF1098">
        <v>19.4236</v>
      </c>
      <c r="HG1098">
        <v>37.221</v>
      </c>
      <c r="HH1098">
        <v>30.0009</v>
      </c>
      <c r="HI1098">
        <v>36.8172</v>
      </c>
      <c r="HJ1098">
        <v>36.6813</v>
      </c>
      <c r="HK1098">
        <v>30.6647</v>
      </c>
      <c r="HL1098">
        <v>23.6736</v>
      </c>
      <c r="HM1098">
        <v>0</v>
      </c>
      <c r="HN1098">
        <v>18.7805</v>
      </c>
      <c r="HO1098">
        <v>507.142</v>
      </c>
      <c r="HP1098">
        <v>24.6871</v>
      </c>
      <c r="HQ1098">
        <v>101.25</v>
      </c>
      <c r="HR1098">
        <v>101.716</v>
      </c>
    </row>
    <row r="1099" spans="1:226">
      <c r="A1099">
        <v>1083</v>
      </c>
      <c r="B1099">
        <v>1657135735</v>
      </c>
      <c r="C1099">
        <v>15702.4000000954</v>
      </c>
      <c r="D1099" t="s">
        <v>2534</v>
      </c>
      <c r="E1099" t="s">
        <v>2535</v>
      </c>
      <c r="F1099">
        <v>5</v>
      </c>
      <c r="G1099" t="s">
        <v>2479</v>
      </c>
      <c r="H1099" t="s">
        <v>354</v>
      </c>
      <c r="I1099">
        <v>1657135727.21429</v>
      </c>
      <c r="J1099">
        <f>(K1099)/1000</f>
        <v>0</v>
      </c>
      <c r="K1099">
        <f>IF(BF1099, AN1099, AH1099)</f>
        <v>0</v>
      </c>
      <c r="L1099">
        <f>IF(BF1099, AI1099, AG1099)</f>
        <v>0</v>
      </c>
      <c r="M1099">
        <f>BH1099 - IF(AU1099&gt;1, L1099*BB1099*100.0/(AW1099*BV1099), 0)</f>
        <v>0</v>
      </c>
      <c r="N1099">
        <f>((T1099-J1099/2)*M1099-L1099)/(T1099+J1099/2)</f>
        <v>0</v>
      </c>
      <c r="O1099">
        <f>N1099*(BO1099+BP1099)/1000.0</f>
        <v>0</v>
      </c>
      <c r="P1099">
        <f>(BH1099 - IF(AU1099&gt;1, L1099*BB1099*100.0/(AW1099*BV1099), 0))*(BO1099+BP1099)/1000.0</f>
        <v>0</v>
      </c>
      <c r="Q1099">
        <f>2.0/((1/S1099-1/R1099)+SIGN(S1099)*SQRT((1/S1099-1/R1099)*(1/S1099-1/R1099) + 4*BC1099/((BC1099+1)*(BC1099+1))*(2*1/S1099*1/R1099-1/R1099*1/R1099)))</f>
        <v>0</v>
      </c>
      <c r="R1099">
        <f>IF(LEFT(BD1099,1)&lt;&gt;"0",IF(LEFT(BD1099,1)="1",3.0,BE1099),$D$5+$E$5*(BV1099*BO1099/($K$5*1000))+$F$5*(BV1099*BO1099/($K$5*1000))*MAX(MIN(BB1099,$J$5),$I$5)*MAX(MIN(BB1099,$J$5),$I$5)+$G$5*MAX(MIN(BB1099,$J$5),$I$5)*(BV1099*BO1099/($K$5*1000))+$H$5*(BV1099*BO1099/($K$5*1000))*(BV1099*BO1099/($K$5*1000)))</f>
        <v>0</v>
      </c>
      <c r="S1099">
        <f>J1099*(1000-(1000*0.61365*exp(17.502*W1099/(240.97+W1099))/(BO1099+BP1099)+BJ1099)/2)/(1000*0.61365*exp(17.502*W1099/(240.97+W1099))/(BO1099+BP1099)-BJ1099)</f>
        <v>0</v>
      </c>
      <c r="T1099">
        <f>1/((BC1099+1)/(Q1099/1.6)+1/(R1099/1.37)) + BC1099/((BC1099+1)/(Q1099/1.6) + BC1099/(R1099/1.37))</f>
        <v>0</v>
      </c>
      <c r="U1099">
        <f>(AX1099*BA1099)</f>
        <v>0</v>
      </c>
      <c r="V1099">
        <f>(BQ1099+(U1099+2*0.95*5.67E-8*(((BQ1099+$B$7)+273)^4-(BQ1099+273)^4)-44100*J1099)/(1.84*29.3*R1099+8*0.95*5.67E-8*(BQ1099+273)^3))</f>
        <v>0</v>
      </c>
      <c r="W1099">
        <f>($C$7*BR1099+$D$7*BS1099+$E$7*V1099)</f>
        <v>0</v>
      </c>
      <c r="X1099">
        <f>0.61365*exp(17.502*W1099/(240.97+W1099))</f>
        <v>0</v>
      </c>
      <c r="Y1099">
        <f>(Z1099/AA1099*100)</f>
        <v>0</v>
      </c>
      <c r="Z1099">
        <f>BJ1099*(BO1099+BP1099)/1000</f>
        <v>0</v>
      </c>
      <c r="AA1099">
        <f>0.61365*exp(17.502*BQ1099/(240.97+BQ1099))</f>
        <v>0</v>
      </c>
      <c r="AB1099">
        <f>(X1099-BJ1099*(BO1099+BP1099)/1000)</f>
        <v>0</v>
      </c>
      <c r="AC1099">
        <f>(-J1099*44100)</f>
        <v>0</v>
      </c>
      <c r="AD1099">
        <f>2*29.3*R1099*0.92*(BQ1099-W1099)</f>
        <v>0</v>
      </c>
      <c r="AE1099">
        <f>2*0.95*5.67E-8*(((BQ1099+$B$7)+273)^4-(W1099+273)^4)</f>
        <v>0</v>
      </c>
      <c r="AF1099">
        <f>U1099+AE1099+AC1099+AD1099</f>
        <v>0</v>
      </c>
      <c r="AG1099">
        <f>BN1099*AU1099*(BI1099-BH1099*(1000-AU1099*BK1099)/(1000-AU1099*BJ1099))/(100*BB1099)</f>
        <v>0</v>
      </c>
      <c r="AH1099">
        <f>1000*BN1099*AU1099*(BJ1099-BK1099)/(100*BB1099*(1000-AU1099*BJ1099))</f>
        <v>0</v>
      </c>
      <c r="AI1099">
        <f>(AJ1099 - AK1099 - BO1099*1E3/(8.314*(BQ1099+273.15)) * AM1099/BN1099 * AL1099) * BN1099/(100*BB1099) * (1000 - BK1099)/1000</f>
        <v>0</v>
      </c>
      <c r="AJ1099">
        <v>504.599031810678</v>
      </c>
      <c r="AK1099">
        <v>479.333381818182</v>
      </c>
      <c r="AL1099">
        <v>3.13869873487513</v>
      </c>
      <c r="AM1099">
        <v>66.8941230967262</v>
      </c>
      <c r="AN1099">
        <f>(AP1099 - AO1099 + BO1099*1E3/(8.314*(BQ1099+273.15)) * AR1099/BN1099 * AQ1099) * BN1099/(100*BB1099) * 1000/(1000 - AP1099)</f>
        <v>0</v>
      </c>
      <c r="AO1099">
        <v>24.7724263433441</v>
      </c>
      <c r="AP1099">
        <v>28.5368593939394</v>
      </c>
      <c r="AQ1099">
        <v>0.00128026213459681</v>
      </c>
      <c r="AR1099">
        <v>77.4702957526066</v>
      </c>
      <c r="AS1099">
        <v>0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MAX(0,($B$13+$C$13*BV1099)/(1+$D$13*BV1099)*BO1099/(BQ1099+273)*$E$13)</f>
        <v>0</v>
      </c>
      <c r="AX1099">
        <f>$B$11*BW1099+$C$11*BX1099+$F$11*CI1099*(1-CL1099)</f>
        <v>0</v>
      </c>
      <c r="AY1099">
        <f>AX1099*AZ1099</f>
        <v>0</v>
      </c>
      <c r="AZ1099">
        <f>($B$11*$D$9+$C$11*$D$9+$F$11*((CV1099+CN1099)/MAX(CV1099+CN1099+CW1099, 0.1)*$I$9+CW1099/MAX(CV1099+CN1099+CW1099, 0.1)*$J$9))/($B$11+$C$11+$F$11)</f>
        <v>0</v>
      </c>
      <c r="BA1099">
        <f>($B$11*$K$9+$C$11*$K$9+$F$11*((CV1099+CN1099)/MAX(CV1099+CN1099+CW1099, 0.1)*$P$9+CW1099/MAX(CV1099+CN1099+CW1099, 0.1)*$Q$9))/($B$11+$C$11+$F$11)</f>
        <v>0</v>
      </c>
      <c r="BB1099">
        <v>6</v>
      </c>
      <c r="BC1099">
        <v>0.5</v>
      </c>
      <c r="BD1099" t="s">
        <v>355</v>
      </c>
      <c r="BE1099">
        <v>2</v>
      </c>
      <c r="BF1099" t="b">
        <v>1</v>
      </c>
      <c r="BG1099">
        <v>1657135727.21429</v>
      </c>
      <c r="BH1099">
        <v>443.706214285714</v>
      </c>
      <c r="BI1099">
        <v>476.990714285714</v>
      </c>
      <c r="BJ1099">
        <v>28.5258571428571</v>
      </c>
      <c r="BK1099">
        <v>24.7570714285714</v>
      </c>
      <c r="BL1099">
        <v>434.426714285714</v>
      </c>
      <c r="BM1099">
        <v>28.3327142857143</v>
      </c>
      <c r="BN1099">
        <v>500.006178571429</v>
      </c>
      <c r="BO1099">
        <v>73.8755642857143</v>
      </c>
      <c r="BP1099">
        <v>0.0550814071428571</v>
      </c>
      <c r="BQ1099">
        <v>29.8083142857143</v>
      </c>
      <c r="BR1099">
        <v>30.5192428571429</v>
      </c>
      <c r="BS1099">
        <v>999.9</v>
      </c>
      <c r="BT1099">
        <v>0</v>
      </c>
      <c r="BU1099">
        <v>0</v>
      </c>
      <c r="BV1099">
        <v>10001.4285714286</v>
      </c>
      <c r="BW1099">
        <v>0</v>
      </c>
      <c r="BX1099">
        <v>2073.23857142857</v>
      </c>
      <c r="BY1099">
        <v>-33.2845785714286</v>
      </c>
      <c r="BZ1099">
        <v>456.735071428571</v>
      </c>
      <c r="CA1099">
        <v>489.099785714286</v>
      </c>
      <c r="CB1099">
        <v>3.76878964285714</v>
      </c>
      <c r="CC1099">
        <v>476.990714285714</v>
      </c>
      <c r="CD1099">
        <v>24.7570714285714</v>
      </c>
      <c r="CE1099">
        <v>2.10736464285714</v>
      </c>
      <c r="CF1099">
        <v>1.82894214285714</v>
      </c>
      <c r="CG1099">
        <v>18.2749571428571</v>
      </c>
      <c r="CH1099">
        <v>16.0363607142857</v>
      </c>
      <c r="CI1099">
        <v>2000.01178571429</v>
      </c>
      <c r="CJ1099">
        <v>0.980005928571429</v>
      </c>
      <c r="CK1099">
        <v>0.0199940071428571</v>
      </c>
      <c r="CL1099">
        <v>0</v>
      </c>
      <c r="CM1099">
        <v>2.36715357142857</v>
      </c>
      <c r="CN1099">
        <v>0</v>
      </c>
      <c r="CO1099">
        <v>5898.5525</v>
      </c>
      <c r="CP1099">
        <v>17300.2928571429</v>
      </c>
      <c r="CQ1099">
        <v>49.0066428571429</v>
      </c>
      <c r="CR1099">
        <v>50.875</v>
      </c>
      <c r="CS1099">
        <v>49.196</v>
      </c>
      <c r="CT1099">
        <v>48.562</v>
      </c>
      <c r="CU1099">
        <v>47.964</v>
      </c>
      <c r="CV1099">
        <v>1960.02178571429</v>
      </c>
      <c r="CW1099">
        <v>39.99</v>
      </c>
      <c r="CX1099">
        <v>0</v>
      </c>
      <c r="CY1099">
        <v>1657135715.5</v>
      </c>
      <c r="CZ1099">
        <v>0</v>
      </c>
      <c r="DA1099">
        <v>0</v>
      </c>
      <c r="DB1099" t="s">
        <v>356</v>
      </c>
      <c r="DC1099">
        <v>1656081770.5</v>
      </c>
      <c r="DD1099">
        <v>1655399214.6</v>
      </c>
      <c r="DE1099">
        <v>0</v>
      </c>
      <c r="DF1099">
        <v>0.134</v>
      </c>
      <c r="DG1099">
        <v>-0.06</v>
      </c>
      <c r="DH1099">
        <v>9.331</v>
      </c>
      <c r="DI1099">
        <v>0.511</v>
      </c>
      <c r="DJ1099">
        <v>421</v>
      </c>
      <c r="DK1099">
        <v>25</v>
      </c>
      <c r="DL1099">
        <v>1.93</v>
      </c>
      <c r="DM1099">
        <v>0.15</v>
      </c>
      <c r="DN1099">
        <v>-31.5746175</v>
      </c>
      <c r="DO1099">
        <v>-28.4076236397748</v>
      </c>
      <c r="DP1099">
        <v>2.86389777897951</v>
      </c>
      <c r="DQ1099">
        <v>0</v>
      </c>
      <c r="DR1099">
        <v>3.77765</v>
      </c>
      <c r="DS1099">
        <v>-0.152418461538466</v>
      </c>
      <c r="DT1099">
        <v>0.0154318555267991</v>
      </c>
      <c r="DU1099">
        <v>0</v>
      </c>
      <c r="DV1099">
        <v>0</v>
      </c>
      <c r="DW1099">
        <v>2</v>
      </c>
      <c r="DX1099" t="s">
        <v>367</v>
      </c>
      <c r="DY1099">
        <v>2.963</v>
      </c>
      <c r="DZ1099">
        <v>2.70913</v>
      </c>
      <c r="EA1099">
        <v>0.0783987</v>
      </c>
      <c r="EB1099">
        <v>0.0841213</v>
      </c>
      <c r="EC1099">
        <v>0.0947208</v>
      </c>
      <c r="ED1099">
        <v>0.0858862</v>
      </c>
      <c r="EE1099">
        <v>35391.7</v>
      </c>
      <c r="EF1099">
        <v>38388.2</v>
      </c>
      <c r="EG1099">
        <v>34859.4</v>
      </c>
      <c r="EH1099">
        <v>38076.7</v>
      </c>
      <c r="EI1099">
        <v>44881.7</v>
      </c>
      <c r="EJ1099">
        <v>50311.9</v>
      </c>
      <c r="EK1099">
        <v>54636.5</v>
      </c>
      <c r="EL1099">
        <v>61127.9</v>
      </c>
      <c r="EM1099">
        <v>1.8492</v>
      </c>
      <c r="EN1099">
        <v>1.9944</v>
      </c>
      <c r="EO1099">
        <v>-0.00163913</v>
      </c>
      <c r="EP1099">
        <v>0</v>
      </c>
      <c r="EQ1099">
        <v>30.5634</v>
      </c>
      <c r="ER1099">
        <v>999.9</v>
      </c>
      <c r="ES1099">
        <v>32.713</v>
      </c>
      <c r="ET1099">
        <v>40.617</v>
      </c>
      <c r="EU1099">
        <v>33.9292</v>
      </c>
      <c r="EV1099">
        <v>55.4737</v>
      </c>
      <c r="EW1099">
        <v>35.0721</v>
      </c>
      <c r="EX1099">
        <v>2</v>
      </c>
      <c r="EY1099">
        <v>0.84372</v>
      </c>
      <c r="EZ1099">
        <v>9.28105</v>
      </c>
      <c r="FA1099">
        <v>19.9171</v>
      </c>
      <c r="FB1099">
        <v>5.19812</v>
      </c>
      <c r="FC1099">
        <v>12.0147</v>
      </c>
      <c r="FD1099">
        <v>4.9752</v>
      </c>
      <c r="FE1099">
        <v>3.294</v>
      </c>
      <c r="FF1099">
        <v>9999</v>
      </c>
      <c r="FG1099">
        <v>9999</v>
      </c>
      <c r="FH1099">
        <v>9999</v>
      </c>
      <c r="FI1099">
        <v>555</v>
      </c>
      <c r="FJ1099">
        <v>1.8631</v>
      </c>
      <c r="FK1099">
        <v>1.86774</v>
      </c>
      <c r="FL1099">
        <v>1.86752</v>
      </c>
      <c r="FM1099">
        <v>1.86874</v>
      </c>
      <c r="FN1099">
        <v>1.86951</v>
      </c>
      <c r="FO1099">
        <v>1.86554</v>
      </c>
      <c r="FP1099">
        <v>1.86661</v>
      </c>
      <c r="FQ1099">
        <v>1.86798</v>
      </c>
      <c r="FR1099">
        <v>5</v>
      </c>
      <c r="FS1099">
        <v>0</v>
      </c>
      <c r="FT1099">
        <v>0</v>
      </c>
      <c r="FU1099">
        <v>0</v>
      </c>
      <c r="FV1099" t="s">
        <v>358</v>
      </c>
      <c r="FW1099" t="s">
        <v>359</v>
      </c>
      <c r="FX1099" t="s">
        <v>360</v>
      </c>
      <c r="FY1099" t="s">
        <v>360</v>
      </c>
      <c r="FZ1099" t="s">
        <v>360</v>
      </c>
      <c r="GA1099" t="s">
        <v>360</v>
      </c>
      <c r="GB1099">
        <v>0</v>
      </c>
      <c r="GC1099">
        <v>100</v>
      </c>
      <c r="GD1099">
        <v>100</v>
      </c>
      <c r="GE1099">
        <v>9.483</v>
      </c>
      <c r="GF1099">
        <v>0.1931</v>
      </c>
      <c r="GG1099">
        <v>5.21543574155078</v>
      </c>
      <c r="GH1099">
        <v>0.0100486214095962</v>
      </c>
      <c r="GI1099">
        <v>-1.74255938316833e-06</v>
      </c>
      <c r="GJ1099">
        <v>3.40457676646056e-10</v>
      </c>
      <c r="GK1099">
        <v>0.193157098174064</v>
      </c>
      <c r="GL1099">
        <v>0</v>
      </c>
      <c r="GM1099">
        <v>0</v>
      </c>
      <c r="GN1099">
        <v>0</v>
      </c>
      <c r="GO1099">
        <v>-4</v>
      </c>
      <c r="GP1099">
        <v>2214</v>
      </c>
      <c r="GQ1099">
        <v>1</v>
      </c>
      <c r="GR1099">
        <v>18</v>
      </c>
      <c r="GS1099">
        <v>17566.1</v>
      </c>
      <c r="GT1099">
        <v>28942</v>
      </c>
      <c r="GU1099">
        <v>1.57104</v>
      </c>
      <c r="GV1099">
        <v>2.67944</v>
      </c>
      <c r="GW1099">
        <v>2.24854</v>
      </c>
      <c r="GX1099">
        <v>2.71973</v>
      </c>
      <c r="GY1099">
        <v>1.99585</v>
      </c>
      <c r="GZ1099">
        <v>2.37671</v>
      </c>
      <c r="HA1099">
        <v>43.0739</v>
      </c>
      <c r="HB1099">
        <v>12.9675</v>
      </c>
      <c r="HC1099">
        <v>18</v>
      </c>
      <c r="HD1099">
        <v>492.663</v>
      </c>
      <c r="HE1099">
        <v>593.713</v>
      </c>
      <c r="HF1099">
        <v>19.4025</v>
      </c>
      <c r="HG1099">
        <v>37.2315</v>
      </c>
      <c r="HH1099">
        <v>30.0012</v>
      </c>
      <c r="HI1099">
        <v>36.8275</v>
      </c>
      <c r="HJ1099">
        <v>36.6929</v>
      </c>
      <c r="HK1099">
        <v>31.4595</v>
      </c>
      <c r="HL1099">
        <v>23.6736</v>
      </c>
      <c r="HM1099">
        <v>0</v>
      </c>
      <c r="HN1099">
        <v>18.7829</v>
      </c>
      <c r="HO1099">
        <v>520.674</v>
      </c>
      <c r="HP1099">
        <v>24.6902</v>
      </c>
      <c r="HQ1099">
        <v>101.247</v>
      </c>
      <c r="HR1099">
        <v>101.714</v>
      </c>
    </row>
    <row r="1100" spans="1:226">
      <c r="A1100">
        <v>1084</v>
      </c>
      <c r="B1100">
        <v>1657135740</v>
      </c>
      <c r="C1100">
        <v>15707.4000000954</v>
      </c>
      <c r="D1100" t="s">
        <v>2536</v>
      </c>
      <c r="E1100" t="s">
        <v>2537</v>
      </c>
      <c r="F1100">
        <v>5</v>
      </c>
      <c r="G1100" t="s">
        <v>2479</v>
      </c>
      <c r="H1100" t="s">
        <v>354</v>
      </c>
      <c r="I1100">
        <v>1657135732.5</v>
      </c>
      <c r="J1100">
        <f>(K1100)/1000</f>
        <v>0</v>
      </c>
      <c r="K1100">
        <f>IF(BF1100, AN1100, AH1100)</f>
        <v>0</v>
      </c>
      <c r="L1100">
        <f>IF(BF1100, AI1100, AG1100)</f>
        <v>0</v>
      </c>
      <c r="M1100">
        <f>BH1100 - IF(AU1100&gt;1, L1100*BB1100*100.0/(AW1100*BV1100), 0)</f>
        <v>0</v>
      </c>
      <c r="N1100">
        <f>((T1100-J1100/2)*M1100-L1100)/(T1100+J1100/2)</f>
        <v>0</v>
      </c>
      <c r="O1100">
        <f>N1100*(BO1100+BP1100)/1000.0</f>
        <v>0</v>
      </c>
      <c r="P1100">
        <f>(BH1100 - IF(AU1100&gt;1, L1100*BB1100*100.0/(AW1100*BV1100), 0))*(BO1100+BP1100)/1000.0</f>
        <v>0</v>
      </c>
      <c r="Q1100">
        <f>2.0/((1/S1100-1/R1100)+SIGN(S1100)*SQRT((1/S1100-1/R1100)*(1/S1100-1/R1100) + 4*BC1100/((BC1100+1)*(BC1100+1))*(2*1/S1100*1/R1100-1/R1100*1/R1100)))</f>
        <v>0</v>
      </c>
      <c r="R1100">
        <f>IF(LEFT(BD1100,1)&lt;&gt;"0",IF(LEFT(BD1100,1)="1",3.0,BE1100),$D$5+$E$5*(BV1100*BO1100/($K$5*1000))+$F$5*(BV1100*BO1100/($K$5*1000))*MAX(MIN(BB1100,$J$5),$I$5)*MAX(MIN(BB1100,$J$5),$I$5)+$G$5*MAX(MIN(BB1100,$J$5),$I$5)*(BV1100*BO1100/($K$5*1000))+$H$5*(BV1100*BO1100/($K$5*1000))*(BV1100*BO1100/($K$5*1000)))</f>
        <v>0</v>
      </c>
      <c r="S1100">
        <f>J1100*(1000-(1000*0.61365*exp(17.502*W1100/(240.97+W1100))/(BO1100+BP1100)+BJ1100)/2)/(1000*0.61365*exp(17.502*W1100/(240.97+W1100))/(BO1100+BP1100)-BJ1100)</f>
        <v>0</v>
      </c>
      <c r="T1100">
        <f>1/((BC1100+1)/(Q1100/1.6)+1/(R1100/1.37)) + BC1100/((BC1100+1)/(Q1100/1.6) + BC1100/(R1100/1.37))</f>
        <v>0</v>
      </c>
      <c r="U1100">
        <f>(AX1100*BA1100)</f>
        <v>0</v>
      </c>
      <c r="V1100">
        <f>(BQ1100+(U1100+2*0.95*5.67E-8*(((BQ1100+$B$7)+273)^4-(BQ1100+273)^4)-44100*J1100)/(1.84*29.3*R1100+8*0.95*5.67E-8*(BQ1100+273)^3))</f>
        <v>0</v>
      </c>
      <c r="W1100">
        <f>($C$7*BR1100+$D$7*BS1100+$E$7*V1100)</f>
        <v>0</v>
      </c>
      <c r="X1100">
        <f>0.61365*exp(17.502*W1100/(240.97+W1100))</f>
        <v>0</v>
      </c>
      <c r="Y1100">
        <f>(Z1100/AA1100*100)</f>
        <v>0</v>
      </c>
      <c r="Z1100">
        <f>BJ1100*(BO1100+BP1100)/1000</f>
        <v>0</v>
      </c>
      <c r="AA1100">
        <f>0.61365*exp(17.502*BQ1100/(240.97+BQ1100))</f>
        <v>0</v>
      </c>
      <c r="AB1100">
        <f>(X1100-BJ1100*(BO1100+BP1100)/1000)</f>
        <v>0</v>
      </c>
      <c r="AC1100">
        <f>(-J1100*44100)</f>
        <v>0</v>
      </c>
      <c r="AD1100">
        <f>2*29.3*R1100*0.92*(BQ1100-W1100)</f>
        <v>0</v>
      </c>
      <c r="AE1100">
        <f>2*0.95*5.67E-8*(((BQ1100+$B$7)+273)^4-(W1100+273)^4)</f>
        <v>0</v>
      </c>
      <c r="AF1100">
        <f>U1100+AE1100+AC1100+AD1100</f>
        <v>0</v>
      </c>
      <c r="AG1100">
        <f>BN1100*AU1100*(BI1100-BH1100*(1000-AU1100*BK1100)/(1000-AU1100*BJ1100))/(100*BB1100)</f>
        <v>0</v>
      </c>
      <c r="AH1100">
        <f>1000*BN1100*AU1100*(BJ1100-BK1100)/(100*BB1100*(1000-AU1100*BJ1100))</f>
        <v>0</v>
      </c>
      <c r="AI1100">
        <f>(AJ1100 - AK1100 - BO1100*1E3/(8.314*(BQ1100+273.15)) * AM1100/BN1100 * AL1100) * BN1100/(100*BB1100) * (1000 - BK1100)/1000</f>
        <v>0</v>
      </c>
      <c r="AJ1100">
        <v>520.867920638863</v>
      </c>
      <c r="AK1100">
        <v>495.166339393939</v>
      </c>
      <c r="AL1100">
        <v>3.14666928770947</v>
      </c>
      <c r="AM1100">
        <v>66.8941230967262</v>
      </c>
      <c r="AN1100">
        <f>(AP1100 - AO1100 + BO1100*1E3/(8.314*(BQ1100+273.15)) * AR1100/BN1100 * AQ1100) * BN1100/(100*BB1100) * 1000/(1000 - AP1100)</f>
        <v>0</v>
      </c>
      <c r="AO1100">
        <v>24.7876004081564</v>
      </c>
      <c r="AP1100">
        <v>28.5372624242424</v>
      </c>
      <c r="AQ1100">
        <v>0.0054551797144731</v>
      </c>
      <c r="AR1100">
        <v>77.4702957526066</v>
      </c>
      <c r="AS1100">
        <v>0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MAX(0,($B$13+$C$13*BV1100)/(1+$D$13*BV1100)*BO1100/(BQ1100+273)*$E$13)</f>
        <v>0</v>
      </c>
      <c r="AX1100">
        <f>$B$11*BW1100+$C$11*BX1100+$F$11*CI1100*(1-CL1100)</f>
        <v>0</v>
      </c>
      <c r="AY1100">
        <f>AX1100*AZ1100</f>
        <v>0</v>
      </c>
      <c r="AZ1100">
        <f>($B$11*$D$9+$C$11*$D$9+$F$11*((CV1100+CN1100)/MAX(CV1100+CN1100+CW1100, 0.1)*$I$9+CW1100/MAX(CV1100+CN1100+CW1100, 0.1)*$J$9))/($B$11+$C$11+$F$11)</f>
        <v>0</v>
      </c>
      <c r="BA1100">
        <f>($B$11*$K$9+$C$11*$K$9+$F$11*((CV1100+CN1100)/MAX(CV1100+CN1100+CW1100, 0.1)*$P$9+CW1100/MAX(CV1100+CN1100+CW1100, 0.1)*$Q$9))/($B$11+$C$11+$F$11)</f>
        <v>0</v>
      </c>
      <c r="BB1100">
        <v>6</v>
      </c>
      <c r="BC1100">
        <v>0.5</v>
      </c>
      <c r="BD1100" t="s">
        <v>355</v>
      </c>
      <c r="BE1100">
        <v>2</v>
      </c>
      <c r="BF1100" t="b">
        <v>1</v>
      </c>
      <c r="BG1100">
        <v>1657135732.5</v>
      </c>
      <c r="BH1100">
        <v>459.566888888889</v>
      </c>
      <c r="BI1100">
        <v>494.141925925926</v>
      </c>
      <c r="BJ1100">
        <v>28.5326</v>
      </c>
      <c r="BK1100">
        <v>24.7609888888889</v>
      </c>
      <c r="BL1100">
        <v>450.150407407407</v>
      </c>
      <c r="BM1100">
        <v>28.3394666666667</v>
      </c>
      <c r="BN1100">
        <v>500.014703703704</v>
      </c>
      <c r="BO1100">
        <v>73.8761259259259</v>
      </c>
      <c r="BP1100">
        <v>0.0551144037037037</v>
      </c>
      <c r="BQ1100">
        <v>29.8065296296296</v>
      </c>
      <c r="BR1100">
        <v>30.5135962962963</v>
      </c>
      <c r="BS1100">
        <v>999.9</v>
      </c>
      <c r="BT1100">
        <v>0</v>
      </c>
      <c r="BU1100">
        <v>0</v>
      </c>
      <c r="BV1100">
        <v>10003.8888888889</v>
      </c>
      <c r="BW1100">
        <v>0</v>
      </c>
      <c r="BX1100">
        <v>2060.79148148148</v>
      </c>
      <c r="BY1100">
        <v>-34.5750703703704</v>
      </c>
      <c r="BZ1100">
        <v>473.064777777778</v>
      </c>
      <c r="CA1100">
        <v>506.687962962963</v>
      </c>
      <c r="CB1100">
        <v>3.77162851851852</v>
      </c>
      <c r="CC1100">
        <v>494.141925925926</v>
      </c>
      <c r="CD1100">
        <v>24.7609888888889</v>
      </c>
      <c r="CE1100">
        <v>2.10787851851852</v>
      </c>
      <c r="CF1100">
        <v>1.82924481481481</v>
      </c>
      <c r="CG1100">
        <v>18.2788481481481</v>
      </c>
      <c r="CH1100">
        <v>16.0389444444444</v>
      </c>
      <c r="CI1100">
        <v>1999.99555555556</v>
      </c>
      <c r="CJ1100">
        <v>0.980006111111111</v>
      </c>
      <c r="CK1100">
        <v>0.0199938185185185</v>
      </c>
      <c r="CL1100">
        <v>0</v>
      </c>
      <c r="CM1100">
        <v>2.35228518518519</v>
      </c>
      <c r="CN1100">
        <v>0</v>
      </c>
      <c r="CO1100">
        <v>5906.84074074074</v>
      </c>
      <c r="CP1100">
        <v>17300.1555555556</v>
      </c>
      <c r="CQ1100">
        <v>49.0160740740741</v>
      </c>
      <c r="CR1100">
        <v>50.875</v>
      </c>
      <c r="CS1100">
        <v>49.201</v>
      </c>
      <c r="CT1100">
        <v>48.562</v>
      </c>
      <c r="CU1100">
        <v>47.9626666666667</v>
      </c>
      <c r="CV1100">
        <v>1960.00555555556</v>
      </c>
      <c r="CW1100">
        <v>39.99</v>
      </c>
      <c r="CX1100">
        <v>0</v>
      </c>
      <c r="CY1100">
        <v>1657135720.3</v>
      </c>
      <c r="CZ1100">
        <v>0</v>
      </c>
      <c r="DA1100">
        <v>0</v>
      </c>
      <c r="DB1100" t="s">
        <v>356</v>
      </c>
      <c r="DC1100">
        <v>1656081770.5</v>
      </c>
      <c r="DD1100">
        <v>1655399214.6</v>
      </c>
      <c r="DE1100">
        <v>0</v>
      </c>
      <c r="DF1100">
        <v>0.134</v>
      </c>
      <c r="DG1100">
        <v>-0.06</v>
      </c>
      <c r="DH1100">
        <v>9.331</v>
      </c>
      <c r="DI1100">
        <v>0.511</v>
      </c>
      <c r="DJ1100">
        <v>421</v>
      </c>
      <c r="DK1100">
        <v>25</v>
      </c>
      <c r="DL1100">
        <v>1.93</v>
      </c>
      <c r="DM1100">
        <v>0.15</v>
      </c>
      <c r="DN1100">
        <v>-33.498535</v>
      </c>
      <c r="DO1100">
        <v>-15.4243677298311</v>
      </c>
      <c r="DP1100">
        <v>1.60797795127141</v>
      </c>
      <c r="DQ1100">
        <v>0</v>
      </c>
      <c r="DR1100">
        <v>3.77000525</v>
      </c>
      <c r="DS1100">
        <v>-0.0564847654784311</v>
      </c>
      <c r="DT1100">
        <v>0.0146869765417359</v>
      </c>
      <c r="DU1100">
        <v>1</v>
      </c>
      <c r="DV1100">
        <v>1</v>
      </c>
      <c r="DW1100">
        <v>2</v>
      </c>
      <c r="DX1100" t="s">
        <v>357</v>
      </c>
      <c r="DY1100">
        <v>2.96262</v>
      </c>
      <c r="DZ1100">
        <v>2.70947</v>
      </c>
      <c r="EA1100">
        <v>0.0803617</v>
      </c>
      <c r="EB1100">
        <v>0.0862005</v>
      </c>
      <c r="EC1100">
        <v>0.0947169</v>
      </c>
      <c r="ED1100">
        <v>0.0856356</v>
      </c>
      <c r="EE1100">
        <v>35315.9</v>
      </c>
      <c r="EF1100">
        <v>38299.8</v>
      </c>
      <c r="EG1100">
        <v>34858.9</v>
      </c>
      <c r="EH1100">
        <v>38075.6</v>
      </c>
      <c r="EI1100">
        <v>44881.2</v>
      </c>
      <c r="EJ1100">
        <v>50324.7</v>
      </c>
      <c r="EK1100">
        <v>54635.7</v>
      </c>
      <c r="EL1100">
        <v>61126.7</v>
      </c>
      <c r="EM1100">
        <v>1.8486</v>
      </c>
      <c r="EN1100">
        <v>1.9948</v>
      </c>
      <c r="EO1100">
        <v>-0.00432134</v>
      </c>
      <c r="EP1100">
        <v>0</v>
      </c>
      <c r="EQ1100">
        <v>30.5607</v>
      </c>
      <c r="ER1100">
        <v>999.9</v>
      </c>
      <c r="ES1100">
        <v>32.713</v>
      </c>
      <c r="ET1100">
        <v>40.617</v>
      </c>
      <c r="EU1100">
        <v>33.9275</v>
      </c>
      <c r="EV1100">
        <v>55.1237</v>
      </c>
      <c r="EW1100">
        <v>35.0361</v>
      </c>
      <c r="EX1100">
        <v>2</v>
      </c>
      <c r="EY1100">
        <v>0.844228</v>
      </c>
      <c r="EZ1100">
        <v>9.28105</v>
      </c>
      <c r="FA1100">
        <v>19.9173</v>
      </c>
      <c r="FB1100">
        <v>5.19812</v>
      </c>
      <c r="FC1100">
        <v>12.0159</v>
      </c>
      <c r="FD1100">
        <v>4.9756</v>
      </c>
      <c r="FE1100">
        <v>3.2944</v>
      </c>
      <c r="FF1100">
        <v>9999</v>
      </c>
      <c r="FG1100">
        <v>9999</v>
      </c>
      <c r="FH1100">
        <v>9999</v>
      </c>
      <c r="FI1100">
        <v>555</v>
      </c>
      <c r="FJ1100">
        <v>1.8631</v>
      </c>
      <c r="FK1100">
        <v>1.86777</v>
      </c>
      <c r="FL1100">
        <v>1.86752</v>
      </c>
      <c r="FM1100">
        <v>1.86874</v>
      </c>
      <c r="FN1100">
        <v>1.86951</v>
      </c>
      <c r="FO1100">
        <v>1.86554</v>
      </c>
      <c r="FP1100">
        <v>1.86661</v>
      </c>
      <c r="FQ1100">
        <v>1.86798</v>
      </c>
      <c r="FR1100">
        <v>5</v>
      </c>
      <c r="FS1100">
        <v>0</v>
      </c>
      <c r="FT1100">
        <v>0</v>
      </c>
      <c r="FU1100">
        <v>0</v>
      </c>
      <c r="FV1100" t="s">
        <v>358</v>
      </c>
      <c r="FW1100" t="s">
        <v>359</v>
      </c>
      <c r="FX1100" t="s">
        <v>360</v>
      </c>
      <c r="FY1100" t="s">
        <v>360</v>
      </c>
      <c r="FZ1100" t="s">
        <v>360</v>
      </c>
      <c r="GA1100" t="s">
        <v>360</v>
      </c>
      <c r="GB1100">
        <v>0</v>
      </c>
      <c r="GC1100">
        <v>100</v>
      </c>
      <c r="GD1100">
        <v>100</v>
      </c>
      <c r="GE1100">
        <v>9.615</v>
      </c>
      <c r="GF1100">
        <v>0.1932</v>
      </c>
      <c r="GG1100">
        <v>5.21543574155078</v>
      </c>
      <c r="GH1100">
        <v>0.0100486214095962</v>
      </c>
      <c r="GI1100">
        <v>-1.74255938316833e-06</v>
      </c>
      <c r="GJ1100">
        <v>3.40457676646056e-10</v>
      </c>
      <c r="GK1100">
        <v>0.193157098174064</v>
      </c>
      <c r="GL1100">
        <v>0</v>
      </c>
      <c r="GM1100">
        <v>0</v>
      </c>
      <c r="GN1100">
        <v>0</v>
      </c>
      <c r="GO1100">
        <v>-4</v>
      </c>
      <c r="GP1100">
        <v>2214</v>
      </c>
      <c r="GQ1100">
        <v>1</v>
      </c>
      <c r="GR1100">
        <v>18</v>
      </c>
      <c r="GS1100">
        <v>17566.2</v>
      </c>
      <c r="GT1100">
        <v>28942.1</v>
      </c>
      <c r="GU1100">
        <v>1.61377</v>
      </c>
      <c r="GV1100">
        <v>2.68188</v>
      </c>
      <c r="GW1100">
        <v>2.24854</v>
      </c>
      <c r="GX1100">
        <v>2.71973</v>
      </c>
      <c r="GY1100">
        <v>1.99585</v>
      </c>
      <c r="GZ1100">
        <v>2.34985</v>
      </c>
      <c r="HA1100">
        <v>43.0739</v>
      </c>
      <c r="HB1100">
        <v>12.9587</v>
      </c>
      <c r="HC1100">
        <v>18</v>
      </c>
      <c r="HD1100">
        <v>492.348</v>
      </c>
      <c r="HE1100">
        <v>594.135</v>
      </c>
      <c r="HF1100">
        <v>19.3857</v>
      </c>
      <c r="HG1100">
        <v>37.2385</v>
      </c>
      <c r="HH1100">
        <v>30.001</v>
      </c>
      <c r="HI1100">
        <v>36.8414</v>
      </c>
      <c r="HJ1100">
        <v>36.7052</v>
      </c>
      <c r="HK1100">
        <v>32.3029</v>
      </c>
      <c r="HL1100">
        <v>23.9479</v>
      </c>
      <c r="HM1100">
        <v>0</v>
      </c>
      <c r="HN1100">
        <v>18.7861</v>
      </c>
      <c r="HO1100">
        <v>540.949</v>
      </c>
      <c r="HP1100">
        <v>24.6949</v>
      </c>
      <c r="HQ1100">
        <v>101.246</v>
      </c>
      <c r="HR1100">
        <v>101.711</v>
      </c>
    </row>
    <row r="1101" spans="1:226">
      <c r="A1101">
        <v>1085</v>
      </c>
      <c r="B1101">
        <v>1657135745</v>
      </c>
      <c r="C1101">
        <v>15712.4000000954</v>
      </c>
      <c r="D1101" t="s">
        <v>2538</v>
      </c>
      <c r="E1101" t="s">
        <v>2539</v>
      </c>
      <c r="F1101">
        <v>5</v>
      </c>
      <c r="G1101" t="s">
        <v>2479</v>
      </c>
      <c r="H1101" t="s">
        <v>354</v>
      </c>
      <c r="I1101">
        <v>1657135737.21429</v>
      </c>
      <c r="J1101">
        <f>(K1101)/1000</f>
        <v>0</v>
      </c>
      <c r="K1101">
        <f>IF(BF1101, AN1101, AH1101)</f>
        <v>0</v>
      </c>
      <c r="L1101">
        <f>IF(BF1101, AI1101, AG1101)</f>
        <v>0</v>
      </c>
      <c r="M1101">
        <f>BH1101 - IF(AU1101&gt;1, L1101*BB1101*100.0/(AW1101*BV1101), 0)</f>
        <v>0</v>
      </c>
      <c r="N1101">
        <f>((T1101-J1101/2)*M1101-L1101)/(T1101+J1101/2)</f>
        <v>0</v>
      </c>
      <c r="O1101">
        <f>N1101*(BO1101+BP1101)/1000.0</f>
        <v>0</v>
      </c>
      <c r="P1101">
        <f>(BH1101 - IF(AU1101&gt;1, L1101*BB1101*100.0/(AW1101*BV1101), 0))*(BO1101+BP1101)/1000.0</f>
        <v>0</v>
      </c>
      <c r="Q1101">
        <f>2.0/((1/S1101-1/R1101)+SIGN(S1101)*SQRT((1/S1101-1/R1101)*(1/S1101-1/R1101) + 4*BC1101/((BC1101+1)*(BC1101+1))*(2*1/S1101*1/R1101-1/R1101*1/R1101)))</f>
        <v>0</v>
      </c>
      <c r="R1101">
        <f>IF(LEFT(BD1101,1)&lt;&gt;"0",IF(LEFT(BD1101,1)="1",3.0,BE1101),$D$5+$E$5*(BV1101*BO1101/($K$5*1000))+$F$5*(BV1101*BO1101/($K$5*1000))*MAX(MIN(BB1101,$J$5),$I$5)*MAX(MIN(BB1101,$J$5),$I$5)+$G$5*MAX(MIN(BB1101,$J$5),$I$5)*(BV1101*BO1101/($K$5*1000))+$H$5*(BV1101*BO1101/($K$5*1000))*(BV1101*BO1101/($K$5*1000)))</f>
        <v>0</v>
      </c>
      <c r="S1101">
        <f>J1101*(1000-(1000*0.61365*exp(17.502*W1101/(240.97+W1101))/(BO1101+BP1101)+BJ1101)/2)/(1000*0.61365*exp(17.502*W1101/(240.97+W1101))/(BO1101+BP1101)-BJ1101)</f>
        <v>0</v>
      </c>
      <c r="T1101">
        <f>1/((BC1101+1)/(Q1101/1.6)+1/(R1101/1.37)) + BC1101/((BC1101+1)/(Q1101/1.6) + BC1101/(R1101/1.37))</f>
        <v>0</v>
      </c>
      <c r="U1101">
        <f>(AX1101*BA1101)</f>
        <v>0</v>
      </c>
      <c r="V1101">
        <f>(BQ1101+(U1101+2*0.95*5.67E-8*(((BQ1101+$B$7)+273)^4-(BQ1101+273)^4)-44100*J1101)/(1.84*29.3*R1101+8*0.95*5.67E-8*(BQ1101+273)^3))</f>
        <v>0</v>
      </c>
      <c r="W1101">
        <f>($C$7*BR1101+$D$7*BS1101+$E$7*V1101)</f>
        <v>0</v>
      </c>
      <c r="X1101">
        <f>0.61365*exp(17.502*W1101/(240.97+W1101))</f>
        <v>0</v>
      </c>
      <c r="Y1101">
        <f>(Z1101/AA1101*100)</f>
        <v>0</v>
      </c>
      <c r="Z1101">
        <f>BJ1101*(BO1101+BP1101)/1000</f>
        <v>0</v>
      </c>
      <c r="AA1101">
        <f>0.61365*exp(17.502*BQ1101/(240.97+BQ1101))</f>
        <v>0</v>
      </c>
      <c r="AB1101">
        <f>(X1101-BJ1101*(BO1101+BP1101)/1000)</f>
        <v>0</v>
      </c>
      <c r="AC1101">
        <f>(-J1101*44100)</f>
        <v>0</v>
      </c>
      <c r="AD1101">
        <f>2*29.3*R1101*0.92*(BQ1101-W1101)</f>
        <v>0</v>
      </c>
      <c r="AE1101">
        <f>2*0.95*5.67E-8*(((BQ1101+$B$7)+273)^4-(W1101+273)^4)</f>
        <v>0</v>
      </c>
      <c r="AF1101">
        <f>U1101+AE1101+AC1101+AD1101</f>
        <v>0</v>
      </c>
      <c r="AG1101">
        <f>BN1101*AU1101*(BI1101-BH1101*(1000-AU1101*BK1101)/(1000-AU1101*BJ1101))/(100*BB1101)</f>
        <v>0</v>
      </c>
      <c r="AH1101">
        <f>1000*BN1101*AU1101*(BJ1101-BK1101)/(100*BB1101*(1000-AU1101*BJ1101))</f>
        <v>0</v>
      </c>
      <c r="AI1101">
        <f>(AJ1101 - AK1101 - BO1101*1E3/(8.314*(BQ1101+273.15)) * AM1101/BN1101 * AL1101) * BN1101/(100*BB1101) * (1000 - BK1101)/1000</f>
        <v>0</v>
      </c>
      <c r="AJ1101">
        <v>538.525466101642</v>
      </c>
      <c r="AK1101">
        <v>511.762533333333</v>
      </c>
      <c r="AL1101">
        <v>3.328372037351</v>
      </c>
      <c r="AM1101">
        <v>66.8941230967262</v>
      </c>
      <c r="AN1101">
        <f>(AP1101 - AO1101 + BO1101*1E3/(8.314*(BQ1101+273.15)) * AR1101/BN1101 * AQ1101) * BN1101/(100*BB1101) * 1000/(1000 - AP1101)</f>
        <v>0</v>
      </c>
      <c r="AO1101">
        <v>24.6784228755462</v>
      </c>
      <c r="AP1101">
        <v>28.5194539393939</v>
      </c>
      <c r="AQ1101">
        <v>-0.00213867198347685</v>
      </c>
      <c r="AR1101">
        <v>77.4702957526066</v>
      </c>
      <c r="AS1101">
        <v>0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MAX(0,($B$13+$C$13*BV1101)/(1+$D$13*BV1101)*BO1101/(BQ1101+273)*$E$13)</f>
        <v>0</v>
      </c>
      <c r="AX1101">
        <f>$B$11*BW1101+$C$11*BX1101+$F$11*CI1101*(1-CL1101)</f>
        <v>0</v>
      </c>
      <c r="AY1101">
        <f>AX1101*AZ1101</f>
        <v>0</v>
      </c>
      <c r="AZ1101">
        <f>($B$11*$D$9+$C$11*$D$9+$F$11*((CV1101+CN1101)/MAX(CV1101+CN1101+CW1101, 0.1)*$I$9+CW1101/MAX(CV1101+CN1101+CW1101, 0.1)*$J$9))/($B$11+$C$11+$F$11)</f>
        <v>0</v>
      </c>
      <c r="BA1101">
        <f>($B$11*$K$9+$C$11*$K$9+$F$11*((CV1101+CN1101)/MAX(CV1101+CN1101+CW1101, 0.1)*$P$9+CW1101/MAX(CV1101+CN1101+CW1101, 0.1)*$Q$9))/($B$11+$C$11+$F$11)</f>
        <v>0</v>
      </c>
      <c r="BB1101">
        <v>6</v>
      </c>
      <c r="BC1101">
        <v>0.5</v>
      </c>
      <c r="BD1101" t="s">
        <v>355</v>
      </c>
      <c r="BE1101">
        <v>2</v>
      </c>
      <c r="BF1101" t="b">
        <v>1</v>
      </c>
      <c r="BG1101">
        <v>1657135737.21429</v>
      </c>
      <c r="BH1101">
        <v>474.180214285714</v>
      </c>
      <c r="BI1101">
        <v>509.625678571429</v>
      </c>
      <c r="BJ1101">
        <v>28.5324392857143</v>
      </c>
      <c r="BK1101">
        <v>24.7359642857143</v>
      </c>
      <c r="BL1101">
        <v>464.638142857143</v>
      </c>
      <c r="BM1101">
        <v>28.3393035714286</v>
      </c>
      <c r="BN1101">
        <v>500.015964285714</v>
      </c>
      <c r="BO1101">
        <v>73.8761357142857</v>
      </c>
      <c r="BP1101">
        <v>0.0550796928571429</v>
      </c>
      <c r="BQ1101">
        <v>29.8055535714286</v>
      </c>
      <c r="BR1101">
        <v>30.5114964285714</v>
      </c>
      <c r="BS1101">
        <v>999.9</v>
      </c>
      <c r="BT1101">
        <v>0</v>
      </c>
      <c r="BU1101">
        <v>0</v>
      </c>
      <c r="BV1101">
        <v>9997.5</v>
      </c>
      <c r="BW1101">
        <v>0</v>
      </c>
      <c r="BX1101">
        <v>2050.94</v>
      </c>
      <c r="BY1101">
        <v>-35.4455535714286</v>
      </c>
      <c r="BZ1101">
        <v>488.107035714286</v>
      </c>
      <c r="CA1101">
        <v>522.551</v>
      </c>
      <c r="CB1101">
        <v>3.79649035714286</v>
      </c>
      <c r="CC1101">
        <v>509.625678571429</v>
      </c>
      <c r="CD1101">
        <v>24.7359642857143</v>
      </c>
      <c r="CE1101">
        <v>2.10786642857143</v>
      </c>
      <c r="CF1101">
        <v>1.82739678571429</v>
      </c>
      <c r="CG1101">
        <v>18.2787571428571</v>
      </c>
      <c r="CH1101">
        <v>16.0231</v>
      </c>
      <c r="CI1101">
        <v>1999.99357142857</v>
      </c>
      <c r="CJ1101">
        <v>0.98000625</v>
      </c>
      <c r="CK1101">
        <v>0.019993675</v>
      </c>
      <c r="CL1101">
        <v>0</v>
      </c>
      <c r="CM1101">
        <v>2.32073214285714</v>
      </c>
      <c r="CN1101">
        <v>0</v>
      </c>
      <c r="CO1101">
        <v>5917.07321428571</v>
      </c>
      <c r="CP1101">
        <v>17300.1357142857</v>
      </c>
      <c r="CQ1101">
        <v>49.0265714285714</v>
      </c>
      <c r="CR1101">
        <v>50.875</v>
      </c>
      <c r="CS1101">
        <v>49.1915</v>
      </c>
      <c r="CT1101">
        <v>48.562</v>
      </c>
      <c r="CU1101">
        <v>47.97525</v>
      </c>
      <c r="CV1101">
        <v>1960.00357142857</v>
      </c>
      <c r="CW1101">
        <v>39.99</v>
      </c>
      <c r="CX1101">
        <v>0</v>
      </c>
      <c r="CY1101">
        <v>1657135725.1</v>
      </c>
      <c r="CZ1101">
        <v>0</v>
      </c>
      <c r="DA1101">
        <v>0</v>
      </c>
      <c r="DB1101" t="s">
        <v>356</v>
      </c>
      <c r="DC1101">
        <v>1656081770.5</v>
      </c>
      <c r="DD1101">
        <v>1655399214.6</v>
      </c>
      <c r="DE1101">
        <v>0</v>
      </c>
      <c r="DF1101">
        <v>0.134</v>
      </c>
      <c r="DG1101">
        <v>-0.06</v>
      </c>
      <c r="DH1101">
        <v>9.331</v>
      </c>
      <c r="DI1101">
        <v>0.511</v>
      </c>
      <c r="DJ1101">
        <v>421</v>
      </c>
      <c r="DK1101">
        <v>25</v>
      </c>
      <c r="DL1101">
        <v>1.93</v>
      </c>
      <c r="DM1101">
        <v>0.15</v>
      </c>
      <c r="DN1101">
        <v>-34.8297975</v>
      </c>
      <c r="DO1101">
        <v>-11.2115358348968</v>
      </c>
      <c r="DP1101">
        <v>1.13830440798749</v>
      </c>
      <c r="DQ1101">
        <v>0</v>
      </c>
      <c r="DR1101">
        <v>3.78655875</v>
      </c>
      <c r="DS1101">
        <v>0.283703527204498</v>
      </c>
      <c r="DT1101">
        <v>0.0384331929578782</v>
      </c>
      <c r="DU1101">
        <v>0</v>
      </c>
      <c r="DV1101">
        <v>0</v>
      </c>
      <c r="DW1101">
        <v>2</v>
      </c>
      <c r="DX1101" t="s">
        <v>367</v>
      </c>
      <c r="DY1101">
        <v>2.96357</v>
      </c>
      <c r="DZ1101">
        <v>2.70871</v>
      </c>
      <c r="EA1101">
        <v>0.0823797</v>
      </c>
      <c r="EB1101">
        <v>0.0882018</v>
      </c>
      <c r="EC1101">
        <v>0.0946656</v>
      </c>
      <c r="ED1101">
        <v>0.0856428</v>
      </c>
      <c r="EE1101">
        <v>35238.2</v>
      </c>
      <c r="EF1101">
        <v>38214.8</v>
      </c>
      <c r="EG1101">
        <v>34858.8</v>
      </c>
      <c r="EH1101">
        <v>38074.5</v>
      </c>
      <c r="EI1101">
        <v>44883.5</v>
      </c>
      <c r="EJ1101">
        <v>50322.9</v>
      </c>
      <c r="EK1101">
        <v>54635.4</v>
      </c>
      <c r="EL1101">
        <v>61124.9</v>
      </c>
      <c r="EM1101">
        <v>1.849</v>
      </c>
      <c r="EN1101">
        <v>1.994</v>
      </c>
      <c r="EO1101">
        <v>-0.00417233</v>
      </c>
      <c r="EP1101">
        <v>0</v>
      </c>
      <c r="EQ1101">
        <v>30.5634</v>
      </c>
      <c r="ER1101">
        <v>999.9</v>
      </c>
      <c r="ES1101">
        <v>32.713</v>
      </c>
      <c r="ET1101">
        <v>40.637</v>
      </c>
      <c r="EU1101">
        <v>33.9616</v>
      </c>
      <c r="EV1101">
        <v>55.4937</v>
      </c>
      <c r="EW1101">
        <v>35</v>
      </c>
      <c r="EX1101">
        <v>2</v>
      </c>
      <c r="EY1101">
        <v>0.845305</v>
      </c>
      <c r="EZ1101">
        <v>9.28105</v>
      </c>
      <c r="FA1101">
        <v>19.9177</v>
      </c>
      <c r="FB1101">
        <v>5.19812</v>
      </c>
      <c r="FC1101">
        <v>12.0159</v>
      </c>
      <c r="FD1101">
        <v>4.9748</v>
      </c>
      <c r="FE1101">
        <v>3.2942</v>
      </c>
      <c r="FF1101">
        <v>9999</v>
      </c>
      <c r="FG1101">
        <v>9999</v>
      </c>
      <c r="FH1101">
        <v>9999</v>
      </c>
      <c r="FI1101">
        <v>555</v>
      </c>
      <c r="FJ1101">
        <v>1.8631</v>
      </c>
      <c r="FK1101">
        <v>1.86783</v>
      </c>
      <c r="FL1101">
        <v>1.86752</v>
      </c>
      <c r="FM1101">
        <v>1.86874</v>
      </c>
      <c r="FN1101">
        <v>1.86951</v>
      </c>
      <c r="FO1101">
        <v>1.86554</v>
      </c>
      <c r="FP1101">
        <v>1.86658</v>
      </c>
      <c r="FQ1101">
        <v>1.86798</v>
      </c>
      <c r="FR1101">
        <v>5</v>
      </c>
      <c r="FS1101">
        <v>0</v>
      </c>
      <c r="FT1101">
        <v>0</v>
      </c>
      <c r="FU1101">
        <v>0</v>
      </c>
      <c r="FV1101" t="s">
        <v>358</v>
      </c>
      <c r="FW1101" t="s">
        <v>359</v>
      </c>
      <c r="FX1101" t="s">
        <v>360</v>
      </c>
      <c r="FY1101" t="s">
        <v>360</v>
      </c>
      <c r="FZ1101" t="s">
        <v>360</v>
      </c>
      <c r="GA1101" t="s">
        <v>360</v>
      </c>
      <c r="GB1101">
        <v>0</v>
      </c>
      <c r="GC1101">
        <v>100</v>
      </c>
      <c r="GD1101">
        <v>100</v>
      </c>
      <c r="GE1101">
        <v>9.751</v>
      </c>
      <c r="GF1101">
        <v>0.1932</v>
      </c>
      <c r="GG1101">
        <v>5.21543574155078</v>
      </c>
      <c r="GH1101">
        <v>0.0100486214095962</v>
      </c>
      <c r="GI1101">
        <v>-1.74255938316833e-06</v>
      </c>
      <c r="GJ1101">
        <v>3.40457676646056e-10</v>
      </c>
      <c r="GK1101">
        <v>0.193157098174064</v>
      </c>
      <c r="GL1101">
        <v>0</v>
      </c>
      <c r="GM1101">
        <v>0</v>
      </c>
      <c r="GN1101">
        <v>0</v>
      </c>
      <c r="GO1101">
        <v>-4</v>
      </c>
      <c r="GP1101">
        <v>2214</v>
      </c>
      <c r="GQ1101">
        <v>1</v>
      </c>
      <c r="GR1101">
        <v>18</v>
      </c>
      <c r="GS1101">
        <v>17566.2</v>
      </c>
      <c r="GT1101">
        <v>28942.2</v>
      </c>
      <c r="GU1101">
        <v>1.65283</v>
      </c>
      <c r="GV1101">
        <v>2.68066</v>
      </c>
      <c r="GW1101">
        <v>2.24854</v>
      </c>
      <c r="GX1101">
        <v>2.71973</v>
      </c>
      <c r="GY1101">
        <v>1.99585</v>
      </c>
      <c r="GZ1101">
        <v>2.33887</v>
      </c>
      <c r="HA1101">
        <v>43.1009</v>
      </c>
      <c r="HB1101">
        <v>12.95</v>
      </c>
      <c r="HC1101">
        <v>18</v>
      </c>
      <c r="HD1101">
        <v>492.7</v>
      </c>
      <c r="HE1101">
        <v>593.596</v>
      </c>
      <c r="HF1101">
        <v>19.3735</v>
      </c>
      <c r="HG1101">
        <v>37.2491</v>
      </c>
      <c r="HH1101">
        <v>30.001</v>
      </c>
      <c r="HI1101">
        <v>36.8517</v>
      </c>
      <c r="HJ1101">
        <v>36.7154</v>
      </c>
      <c r="HK1101">
        <v>33.1099</v>
      </c>
      <c r="HL1101">
        <v>23.9479</v>
      </c>
      <c r="HM1101">
        <v>0</v>
      </c>
      <c r="HN1101">
        <v>18.7861</v>
      </c>
      <c r="HO1101">
        <v>554.324</v>
      </c>
      <c r="HP1101">
        <v>24.7131</v>
      </c>
      <c r="HQ1101">
        <v>101.245</v>
      </c>
      <c r="HR1101">
        <v>101.708</v>
      </c>
    </row>
    <row r="1102" spans="1:226">
      <c r="A1102">
        <v>1086</v>
      </c>
      <c r="B1102">
        <v>1657135750</v>
      </c>
      <c r="C1102">
        <v>15717.4000000954</v>
      </c>
      <c r="D1102" t="s">
        <v>2540</v>
      </c>
      <c r="E1102" t="s">
        <v>2541</v>
      </c>
      <c r="F1102">
        <v>5</v>
      </c>
      <c r="G1102" t="s">
        <v>2479</v>
      </c>
      <c r="H1102" t="s">
        <v>354</v>
      </c>
      <c r="I1102">
        <v>1657135742.5</v>
      </c>
      <c r="J1102">
        <f>(K1102)/1000</f>
        <v>0</v>
      </c>
      <c r="K1102">
        <f>IF(BF1102, AN1102, AH1102)</f>
        <v>0</v>
      </c>
      <c r="L1102">
        <f>IF(BF1102, AI1102, AG1102)</f>
        <v>0</v>
      </c>
      <c r="M1102">
        <f>BH1102 - IF(AU1102&gt;1, L1102*BB1102*100.0/(AW1102*BV1102), 0)</f>
        <v>0</v>
      </c>
      <c r="N1102">
        <f>((T1102-J1102/2)*M1102-L1102)/(T1102+J1102/2)</f>
        <v>0</v>
      </c>
      <c r="O1102">
        <f>N1102*(BO1102+BP1102)/1000.0</f>
        <v>0</v>
      </c>
      <c r="P1102">
        <f>(BH1102 - IF(AU1102&gt;1, L1102*BB1102*100.0/(AW1102*BV1102), 0))*(BO1102+BP1102)/1000.0</f>
        <v>0</v>
      </c>
      <c r="Q1102">
        <f>2.0/((1/S1102-1/R1102)+SIGN(S1102)*SQRT((1/S1102-1/R1102)*(1/S1102-1/R1102) + 4*BC1102/((BC1102+1)*(BC1102+1))*(2*1/S1102*1/R1102-1/R1102*1/R1102)))</f>
        <v>0</v>
      </c>
      <c r="R1102">
        <f>IF(LEFT(BD1102,1)&lt;&gt;"0",IF(LEFT(BD1102,1)="1",3.0,BE1102),$D$5+$E$5*(BV1102*BO1102/($K$5*1000))+$F$5*(BV1102*BO1102/($K$5*1000))*MAX(MIN(BB1102,$J$5),$I$5)*MAX(MIN(BB1102,$J$5),$I$5)+$G$5*MAX(MIN(BB1102,$J$5),$I$5)*(BV1102*BO1102/($K$5*1000))+$H$5*(BV1102*BO1102/($K$5*1000))*(BV1102*BO1102/($K$5*1000)))</f>
        <v>0</v>
      </c>
      <c r="S1102">
        <f>J1102*(1000-(1000*0.61365*exp(17.502*W1102/(240.97+W1102))/(BO1102+BP1102)+BJ1102)/2)/(1000*0.61365*exp(17.502*W1102/(240.97+W1102))/(BO1102+BP1102)-BJ1102)</f>
        <v>0</v>
      </c>
      <c r="T1102">
        <f>1/((BC1102+1)/(Q1102/1.6)+1/(R1102/1.37)) + BC1102/((BC1102+1)/(Q1102/1.6) + BC1102/(R1102/1.37))</f>
        <v>0</v>
      </c>
      <c r="U1102">
        <f>(AX1102*BA1102)</f>
        <v>0</v>
      </c>
      <c r="V1102">
        <f>(BQ1102+(U1102+2*0.95*5.67E-8*(((BQ1102+$B$7)+273)^4-(BQ1102+273)^4)-44100*J1102)/(1.84*29.3*R1102+8*0.95*5.67E-8*(BQ1102+273)^3))</f>
        <v>0</v>
      </c>
      <c r="W1102">
        <f>($C$7*BR1102+$D$7*BS1102+$E$7*V1102)</f>
        <v>0</v>
      </c>
      <c r="X1102">
        <f>0.61365*exp(17.502*W1102/(240.97+W1102))</f>
        <v>0</v>
      </c>
      <c r="Y1102">
        <f>(Z1102/AA1102*100)</f>
        <v>0</v>
      </c>
      <c r="Z1102">
        <f>BJ1102*(BO1102+BP1102)/1000</f>
        <v>0</v>
      </c>
      <c r="AA1102">
        <f>0.61365*exp(17.502*BQ1102/(240.97+BQ1102))</f>
        <v>0</v>
      </c>
      <c r="AB1102">
        <f>(X1102-BJ1102*(BO1102+BP1102)/1000)</f>
        <v>0</v>
      </c>
      <c r="AC1102">
        <f>(-J1102*44100)</f>
        <v>0</v>
      </c>
      <c r="AD1102">
        <f>2*29.3*R1102*0.92*(BQ1102-W1102)</f>
        <v>0</v>
      </c>
      <c r="AE1102">
        <f>2*0.95*5.67E-8*(((BQ1102+$B$7)+273)^4-(W1102+273)^4)</f>
        <v>0</v>
      </c>
      <c r="AF1102">
        <f>U1102+AE1102+AC1102+AD1102</f>
        <v>0</v>
      </c>
      <c r="AG1102">
        <f>BN1102*AU1102*(BI1102-BH1102*(1000-AU1102*BK1102)/(1000-AU1102*BJ1102))/(100*BB1102)</f>
        <v>0</v>
      </c>
      <c r="AH1102">
        <f>1000*BN1102*AU1102*(BJ1102-BK1102)/(100*BB1102*(1000-AU1102*BJ1102))</f>
        <v>0</v>
      </c>
      <c r="AI1102">
        <f>(AJ1102 - AK1102 - BO1102*1E3/(8.314*(BQ1102+273.15)) * AM1102/BN1102 * AL1102) * BN1102/(100*BB1102) * (1000 - BK1102)/1000</f>
        <v>0</v>
      </c>
      <c r="AJ1102">
        <v>555.135819131109</v>
      </c>
      <c r="AK1102">
        <v>528.100939393939</v>
      </c>
      <c r="AL1102">
        <v>3.24016668685983</v>
      </c>
      <c r="AM1102">
        <v>66.8941230967262</v>
      </c>
      <c r="AN1102">
        <f>(AP1102 - AO1102 + BO1102*1E3/(8.314*(BQ1102+273.15)) * AR1102/BN1102 * AQ1102) * BN1102/(100*BB1102) * 1000/(1000 - AP1102)</f>
        <v>0</v>
      </c>
      <c r="AO1102">
        <v>24.6906699686047</v>
      </c>
      <c r="AP1102">
        <v>28.5076248484849</v>
      </c>
      <c r="AQ1102">
        <v>-0.00174645426773038</v>
      </c>
      <c r="AR1102">
        <v>77.4702957526066</v>
      </c>
      <c r="AS1102">
        <v>0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MAX(0,($B$13+$C$13*BV1102)/(1+$D$13*BV1102)*BO1102/(BQ1102+273)*$E$13)</f>
        <v>0</v>
      </c>
      <c r="AX1102">
        <f>$B$11*BW1102+$C$11*BX1102+$F$11*CI1102*(1-CL1102)</f>
        <v>0</v>
      </c>
      <c r="AY1102">
        <f>AX1102*AZ1102</f>
        <v>0</v>
      </c>
      <c r="AZ1102">
        <f>($B$11*$D$9+$C$11*$D$9+$F$11*((CV1102+CN1102)/MAX(CV1102+CN1102+CW1102, 0.1)*$I$9+CW1102/MAX(CV1102+CN1102+CW1102, 0.1)*$J$9))/($B$11+$C$11+$F$11)</f>
        <v>0</v>
      </c>
      <c r="BA1102">
        <f>($B$11*$K$9+$C$11*$K$9+$F$11*((CV1102+CN1102)/MAX(CV1102+CN1102+CW1102, 0.1)*$P$9+CW1102/MAX(CV1102+CN1102+CW1102, 0.1)*$Q$9))/($B$11+$C$11+$F$11)</f>
        <v>0</v>
      </c>
      <c r="BB1102">
        <v>6</v>
      </c>
      <c r="BC1102">
        <v>0.5</v>
      </c>
      <c r="BD1102" t="s">
        <v>355</v>
      </c>
      <c r="BE1102">
        <v>2</v>
      </c>
      <c r="BF1102" t="b">
        <v>1</v>
      </c>
      <c r="BG1102">
        <v>1657135742.5</v>
      </c>
      <c r="BH1102">
        <v>490.811111111111</v>
      </c>
      <c r="BI1102">
        <v>527.113481481481</v>
      </c>
      <c r="BJ1102">
        <v>28.5257962962963</v>
      </c>
      <c r="BK1102">
        <v>24.709337037037</v>
      </c>
      <c r="BL1102">
        <v>481.126777777778</v>
      </c>
      <c r="BM1102">
        <v>28.3326555555556</v>
      </c>
      <c r="BN1102">
        <v>500.004962962963</v>
      </c>
      <c r="BO1102">
        <v>73.8762</v>
      </c>
      <c r="BP1102">
        <v>0.0551448037037037</v>
      </c>
      <c r="BQ1102">
        <v>29.8061407407407</v>
      </c>
      <c r="BR1102">
        <v>30.5124777777778</v>
      </c>
      <c r="BS1102">
        <v>999.9</v>
      </c>
      <c r="BT1102">
        <v>0</v>
      </c>
      <c r="BU1102">
        <v>0</v>
      </c>
      <c r="BV1102">
        <v>9991.48148148148</v>
      </c>
      <c r="BW1102">
        <v>0</v>
      </c>
      <c r="BX1102">
        <v>2035.65740740741</v>
      </c>
      <c r="BY1102">
        <v>-36.3024518518518</v>
      </c>
      <c r="BZ1102">
        <v>505.222851851852</v>
      </c>
      <c r="CA1102">
        <v>540.467814814815</v>
      </c>
      <c r="CB1102">
        <v>3.8164737037037</v>
      </c>
      <c r="CC1102">
        <v>527.113481481481</v>
      </c>
      <c r="CD1102">
        <v>24.709337037037</v>
      </c>
      <c r="CE1102">
        <v>2.10737814814815</v>
      </c>
      <c r="CF1102">
        <v>1.82543185185185</v>
      </c>
      <c r="CG1102">
        <v>18.2750555555556</v>
      </c>
      <c r="CH1102">
        <v>16.006262962963</v>
      </c>
      <c r="CI1102">
        <v>1999.99185185185</v>
      </c>
      <c r="CJ1102">
        <v>0.980006444444445</v>
      </c>
      <c r="CK1102">
        <v>0.0199934740740741</v>
      </c>
      <c r="CL1102">
        <v>0</v>
      </c>
      <c r="CM1102">
        <v>2.29776666666667</v>
      </c>
      <c r="CN1102">
        <v>0</v>
      </c>
      <c r="CO1102">
        <v>5926.31296296296</v>
      </c>
      <c r="CP1102">
        <v>17300.1296296296</v>
      </c>
      <c r="CQ1102">
        <v>49.0459259259259</v>
      </c>
      <c r="CR1102">
        <v>50.875</v>
      </c>
      <c r="CS1102">
        <v>49.208</v>
      </c>
      <c r="CT1102">
        <v>48.562</v>
      </c>
      <c r="CU1102">
        <v>47.986</v>
      </c>
      <c r="CV1102">
        <v>1960.00185185185</v>
      </c>
      <c r="CW1102">
        <v>39.99</v>
      </c>
      <c r="CX1102">
        <v>0</v>
      </c>
      <c r="CY1102">
        <v>1657135730.5</v>
      </c>
      <c r="CZ1102">
        <v>0</v>
      </c>
      <c r="DA1102">
        <v>0</v>
      </c>
      <c r="DB1102" t="s">
        <v>356</v>
      </c>
      <c r="DC1102">
        <v>1656081770.5</v>
      </c>
      <c r="DD1102">
        <v>1655399214.6</v>
      </c>
      <c r="DE1102">
        <v>0</v>
      </c>
      <c r="DF1102">
        <v>0.134</v>
      </c>
      <c r="DG1102">
        <v>-0.06</v>
      </c>
      <c r="DH1102">
        <v>9.331</v>
      </c>
      <c r="DI1102">
        <v>0.511</v>
      </c>
      <c r="DJ1102">
        <v>421</v>
      </c>
      <c r="DK1102">
        <v>25</v>
      </c>
      <c r="DL1102">
        <v>1.93</v>
      </c>
      <c r="DM1102">
        <v>0.15</v>
      </c>
      <c r="DN1102">
        <v>-35.837545</v>
      </c>
      <c r="DO1102">
        <v>-10.3585148217635</v>
      </c>
      <c r="DP1102">
        <v>1.08764499078284</v>
      </c>
      <c r="DQ1102">
        <v>0</v>
      </c>
      <c r="DR1102">
        <v>3.80249925</v>
      </c>
      <c r="DS1102">
        <v>0.272200412757961</v>
      </c>
      <c r="DT1102">
        <v>0.0388677576139594</v>
      </c>
      <c r="DU1102">
        <v>0</v>
      </c>
      <c r="DV1102">
        <v>0</v>
      </c>
      <c r="DW1102">
        <v>2</v>
      </c>
      <c r="DX1102" t="s">
        <v>367</v>
      </c>
      <c r="DY1102">
        <v>2.96339</v>
      </c>
      <c r="DZ1102">
        <v>2.7095</v>
      </c>
      <c r="EA1102">
        <v>0.0843574</v>
      </c>
      <c r="EB1102">
        <v>0.0902553</v>
      </c>
      <c r="EC1102">
        <v>0.0946479</v>
      </c>
      <c r="ED1102">
        <v>0.0857143</v>
      </c>
      <c r="EE1102">
        <v>35161.2</v>
      </c>
      <c r="EF1102">
        <v>38127.4</v>
      </c>
      <c r="EG1102">
        <v>34857.8</v>
      </c>
      <c r="EH1102">
        <v>38073.4</v>
      </c>
      <c r="EI1102">
        <v>44883.8</v>
      </c>
      <c r="EJ1102">
        <v>50318</v>
      </c>
      <c r="EK1102">
        <v>54634.6</v>
      </c>
      <c r="EL1102">
        <v>61123.7</v>
      </c>
      <c r="EM1102">
        <v>1.8488</v>
      </c>
      <c r="EN1102">
        <v>1.9944</v>
      </c>
      <c r="EO1102">
        <v>-0.0025332</v>
      </c>
      <c r="EP1102">
        <v>0</v>
      </c>
      <c r="EQ1102">
        <v>30.566</v>
      </c>
      <c r="ER1102">
        <v>999.9</v>
      </c>
      <c r="ES1102">
        <v>32.737</v>
      </c>
      <c r="ET1102">
        <v>40.647</v>
      </c>
      <c r="EU1102">
        <v>34.003</v>
      </c>
      <c r="EV1102">
        <v>55.5937</v>
      </c>
      <c r="EW1102">
        <v>35.0481</v>
      </c>
      <c r="EX1102">
        <v>2</v>
      </c>
      <c r="EY1102">
        <v>0.846016</v>
      </c>
      <c r="EZ1102">
        <v>9.28105</v>
      </c>
      <c r="FA1102">
        <v>19.9175</v>
      </c>
      <c r="FB1102">
        <v>5.19573</v>
      </c>
      <c r="FC1102">
        <v>12.0159</v>
      </c>
      <c r="FD1102">
        <v>4.9748</v>
      </c>
      <c r="FE1102">
        <v>3.2948</v>
      </c>
      <c r="FF1102">
        <v>9999</v>
      </c>
      <c r="FG1102">
        <v>9999</v>
      </c>
      <c r="FH1102">
        <v>9999</v>
      </c>
      <c r="FI1102">
        <v>555</v>
      </c>
      <c r="FJ1102">
        <v>1.8631</v>
      </c>
      <c r="FK1102">
        <v>1.8678</v>
      </c>
      <c r="FL1102">
        <v>1.86752</v>
      </c>
      <c r="FM1102">
        <v>1.86874</v>
      </c>
      <c r="FN1102">
        <v>1.86951</v>
      </c>
      <c r="FO1102">
        <v>1.86554</v>
      </c>
      <c r="FP1102">
        <v>1.86661</v>
      </c>
      <c r="FQ1102">
        <v>1.86795</v>
      </c>
      <c r="FR1102">
        <v>5</v>
      </c>
      <c r="FS1102">
        <v>0</v>
      </c>
      <c r="FT1102">
        <v>0</v>
      </c>
      <c r="FU1102">
        <v>0</v>
      </c>
      <c r="FV1102" t="s">
        <v>358</v>
      </c>
      <c r="FW1102" t="s">
        <v>359</v>
      </c>
      <c r="FX1102" t="s">
        <v>360</v>
      </c>
      <c r="FY1102" t="s">
        <v>360</v>
      </c>
      <c r="FZ1102" t="s">
        <v>360</v>
      </c>
      <c r="GA1102" t="s">
        <v>360</v>
      </c>
      <c r="GB1102">
        <v>0</v>
      </c>
      <c r="GC1102">
        <v>100</v>
      </c>
      <c r="GD1102">
        <v>100</v>
      </c>
      <c r="GE1102">
        <v>9.888</v>
      </c>
      <c r="GF1102">
        <v>0.1932</v>
      </c>
      <c r="GG1102">
        <v>5.21543574155078</v>
      </c>
      <c r="GH1102">
        <v>0.0100486214095962</v>
      </c>
      <c r="GI1102">
        <v>-1.74255938316833e-06</v>
      </c>
      <c r="GJ1102">
        <v>3.40457676646056e-10</v>
      </c>
      <c r="GK1102">
        <v>0.193157098174064</v>
      </c>
      <c r="GL1102">
        <v>0</v>
      </c>
      <c r="GM1102">
        <v>0</v>
      </c>
      <c r="GN1102">
        <v>0</v>
      </c>
      <c r="GO1102">
        <v>-4</v>
      </c>
      <c r="GP1102">
        <v>2214</v>
      </c>
      <c r="GQ1102">
        <v>1</v>
      </c>
      <c r="GR1102">
        <v>18</v>
      </c>
      <c r="GS1102">
        <v>17566.3</v>
      </c>
      <c r="GT1102">
        <v>28942.3</v>
      </c>
      <c r="GU1102">
        <v>1.69556</v>
      </c>
      <c r="GV1102">
        <v>2.68066</v>
      </c>
      <c r="GW1102">
        <v>2.24854</v>
      </c>
      <c r="GX1102">
        <v>2.72095</v>
      </c>
      <c r="GY1102">
        <v>1.99585</v>
      </c>
      <c r="GZ1102">
        <v>2.3584</v>
      </c>
      <c r="HA1102">
        <v>43.1009</v>
      </c>
      <c r="HB1102">
        <v>12.9587</v>
      </c>
      <c r="HC1102">
        <v>18</v>
      </c>
      <c r="HD1102">
        <v>492.639</v>
      </c>
      <c r="HE1102">
        <v>594.024</v>
      </c>
      <c r="HF1102">
        <v>19.3652</v>
      </c>
      <c r="HG1102">
        <v>37.2632</v>
      </c>
      <c r="HH1102">
        <v>30.001</v>
      </c>
      <c r="HI1102">
        <v>36.8621</v>
      </c>
      <c r="HJ1102">
        <v>36.7271</v>
      </c>
      <c r="HK1102">
        <v>33.9529</v>
      </c>
      <c r="HL1102">
        <v>23.9479</v>
      </c>
      <c r="HM1102">
        <v>0</v>
      </c>
      <c r="HN1102">
        <v>18.7861</v>
      </c>
      <c r="HO1102">
        <v>574.531</v>
      </c>
      <c r="HP1102">
        <v>24.7331</v>
      </c>
      <c r="HQ1102">
        <v>101.243</v>
      </c>
      <c r="HR1102">
        <v>101.706</v>
      </c>
    </row>
    <row r="1103" spans="1:226">
      <c r="A1103">
        <v>1087</v>
      </c>
      <c r="B1103">
        <v>1657135755</v>
      </c>
      <c r="C1103">
        <v>15722.4000000954</v>
      </c>
      <c r="D1103" t="s">
        <v>2542</v>
      </c>
      <c r="E1103" t="s">
        <v>2543</v>
      </c>
      <c r="F1103">
        <v>5</v>
      </c>
      <c r="G1103" t="s">
        <v>2479</v>
      </c>
      <c r="H1103" t="s">
        <v>354</v>
      </c>
      <c r="I1103">
        <v>1657135747.21429</v>
      </c>
      <c r="J1103">
        <f>(K1103)/1000</f>
        <v>0</v>
      </c>
      <c r="K1103">
        <f>IF(BF1103, AN1103, AH1103)</f>
        <v>0</v>
      </c>
      <c r="L1103">
        <f>IF(BF1103, AI1103, AG1103)</f>
        <v>0</v>
      </c>
      <c r="M1103">
        <f>BH1103 - IF(AU1103&gt;1, L1103*BB1103*100.0/(AW1103*BV1103), 0)</f>
        <v>0</v>
      </c>
      <c r="N1103">
        <f>((T1103-J1103/2)*M1103-L1103)/(T1103+J1103/2)</f>
        <v>0</v>
      </c>
      <c r="O1103">
        <f>N1103*(BO1103+BP1103)/1000.0</f>
        <v>0</v>
      </c>
      <c r="P1103">
        <f>(BH1103 - IF(AU1103&gt;1, L1103*BB1103*100.0/(AW1103*BV1103), 0))*(BO1103+BP1103)/1000.0</f>
        <v>0</v>
      </c>
      <c r="Q1103">
        <f>2.0/((1/S1103-1/R1103)+SIGN(S1103)*SQRT((1/S1103-1/R1103)*(1/S1103-1/R1103) + 4*BC1103/((BC1103+1)*(BC1103+1))*(2*1/S1103*1/R1103-1/R1103*1/R1103)))</f>
        <v>0</v>
      </c>
      <c r="R1103">
        <f>IF(LEFT(BD1103,1)&lt;&gt;"0",IF(LEFT(BD1103,1)="1",3.0,BE1103),$D$5+$E$5*(BV1103*BO1103/($K$5*1000))+$F$5*(BV1103*BO1103/($K$5*1000))*MAX(MIN(BB1103,$J$5),$I$5)*MAX(MIN(BB1103,$J$5),$I$5)+$G$5*MAX(MIN(BB1103,$J$5),$I$5)*(BV1103*BO1103/($K$5*1000))+$H$5*(BV1103*BO1103/($K$5*1000))*(BV1103*BO1103/($K$5*1000)))</f>
        <v>0</v>
      </c>
      <c r="S1103">
        <f>J1103*(1000-(1000*0.61365*exp(17.502*W1103/(240.97+W1103))/(BO1103+BP1103)+BJ1103)/2)/(1000*0.61365*exp(17.502*W1103/(240.97+W1103))/(BO1103+BP1103)-BJ1103)</f>
        <v>0</v>
      </c>
      <c r="T1103">
        <f>1/((BC1103+1)/(Q1103/1.6)+1/(R1103/1.37)) + BC1103/((BC1103+1)/(Q1103/1.6) + BC1103/(R1103/1.37))</f>
        <v>0</v>
      </c>
      <c r="U1103">
        <f>(AX1103*BA1103)</f>
        <v>0</v>
      </c>
      <c r="V1103">
        <f>(BQ1103+(U1103+2*0.95*5.67E-8*(((BQ1103+$B$7)+273)^4-(BQ1103+273)^4)-44100*J1103)/(1.84*29.3*R1103+8*0.95*5.67E-8*(BQ1103+273)^3))</f>
        <v>0</v>
      </c>
      <c r="W1103">
        <f>($C$7*BR1103+$D$7*BS1103+$E$7*V1103)</f>
        <v>0</v>
      </c>
      <c r="X1103">
        <f>0.61365*exp(17.502*W1103/(240.97+W1103))</f>
        <v>0</v>
      </c>
      <c r="Y1103">
        <f>(Z1103/AA1103*100)</f>
        <v>0</v>
      </c>
      <c r="Z1103">
        <f>BJ1103*(BO1103+BP1103)/1000</f>
        <v>0</v>
      </c>
      <c r="AA1103">
        <f>0.61365*exp(17.502*BQ1103/(240.97+BQ1103))</f>
        <v>0</v>
      </c>
      <c r="AB1103">
        <f>(X1103-BJ1103*(BO1103+BP1103)/1000)</f>
        <v>0</v>
      </c>
      <c r="AC1103">
        <f>(-J1103*44100)</f>
        <v>0</v>
      </c>
      <c r="AD1103">
        <f>2*29.3*R1103*0.92*(BQ1103-W1103)</f>
        <v>0</v>
      </c>
      <c r="AE1103">
        <f>2*0.95*5.67E-8*(((BQ1103+$B$7)+273)^4-(W1103+273)^4)</f>
        <v>0</v>
      </c>
      <c r="AF1103">
        <f>U1103+AE1103+AC1103+AD1103</f>
        <v>0</v>
      </c>
      <c r="AG1103">
        <f>BN1103*AU1103*(BI1103-BH1103*(1000-AU1103*BK1103)/(1000-AU1103*BJ1103))/(100*BB1103)</f>
        <v>0</v>
      </c>
      <c r="AH1103">
        <f>1000*BN1103*AU1103*(BJ1103-BK1103)/(100*BB1103*(1000-AU1103*BJ1103))</f>
        <v>0</v>
      </c>
      <c r="AI1103">
        <f>(AJ1103 - AK1103 - BO1103*1E3/(8.314*(BQ1103+273.15)) * AM1103/BN1103 * AL1103) * BN1103/(100*BB1103) * (1000 - BK1103)/1000</f>
        <v>0</v>
      </c>
      <c r="AJ1103">
        <v>573.177070013493</v>
      </c>
      <c r="AK1103">
        <v>544.999709090909</v>
      </c>
      <c r="AL1103">
        <v>3.37788085429535</v>
      </c>
      <c r="AM1103">
        <v>66.8941230967262</v>
      </c>
      <c r="AN1103">
        <f>(AP1103 - AO1103 + BO1103*1E3/(8.314*(BQ1103+273.15)) * AR1103/BN1103 * AQ1103) * BN1103/(100*BB1103) * 1000/(1000 - AP1103)</f>
        <v>0</v>
      </c>
      <c r="AO1103">
        <v>24.7114326515769</v>
      </c>
      <c r="AP1103">
        <v>28.5084654545454</v>
      </c>
      <c r="AQ1103">
        <v>0.000677192993949828</v>
      </c>
      <c r="AR1103">
        <v>77.4702957526066</v>
      </c>
      <c r="AS1103">
        <v>0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MAX(0,($B$13+$C$13*BV1103)/(1+$D$13*BV1103)*BO1103/(BQ1103+273)*$E$13)</f>
        <v>0</v>
      </c>
      <c r="AX1103">
        <f>$B$11*BW1103+$C$11*BX1103+$F$11*CI1103*(1-CL1103)</f>
        <v>0</v>
      </c>
      <c r="AY1103">
        <f>AX1103*AZ1103</f>
        <v>0</v>
      </c>
      <c r="AZ1103">
        <f>($B$11*$D$9+$C$11*$D$9+$F$11*((CV1103+CN1103)/MAX(CV1103+CN1103+CW1103, 0.1)*$I$9+CW1103/MAX(CV1103+CN1103+CW1103, 0.1)*$J$9))/($B$11+$C$11+$F$11)</f>
        <v>0</v>
      </c>
      <c r="BA1103">
        <f>($B$11*$K$9+$C$11*$K$9+$F$11*((CV1103+CN1103)/MAX(CV1103+CN1103+CW1103, 0.1)*$P$9+CW1103/MAX(CV1103+CN1103+CW1103, 0.1)*$Q$9))/($B$11+$C$11+$F$11)</f>
        <v>0</v>
      </c>
      <c r="BB1103">
        <v>6</v>
      </c>
      <c r="BC1103">
        <v>0.5</v>
      </c>
      <c r="BD1103" t="s">
        <v>355</v>
      </c>
      <c r="BE1103">
        <v>2</v>
      </c>
      <c r="BF1103" t="b">
        <v>1</v>
      </c>
      <c r="BG1103">
        <v>1657135747.21429</v>
      </c>
      <c r="BH1103">
        <v>505.868285714286</v>
      </c>
      <c r="BI1103">
        <v>543.108607142857</v>
      </c>
      <c r="BJ1103">
        <v>28.515925</v>
      </c>
      <c r="BK1103">
        <v>24.6967392857143</v>
      </c>
      <c r="BL1103">
        <v>496.055678571429</v>
      </c>
      <c r="BM1103">
        <v>28.3227821428571</v>
      </c>
      <c r="BN1103">
        <v>500.005428571429</v>
      </c>
      <c r="BO1103">
        <v>73.8760107142857</v>
      </c>
      <c r="BP1103">
        <v>0.0552499392857143</v>
      </c>
      <c r="BQ1103">
        <v>29.8049107142857</v>
      </c>
      <c r="BR1103">
        <v>30.5129464285714</v>
      </c>
      <c r="BS1103">
        <v>999.9</v>
      </c>
      <c r="BT1103">
        <v>0</v>
      </c>
      <c r="BU1103">
        <v>0</v>
      </c>
      <c r="BV1103">
        <v>9996.25</v>
      </c>
      <c r="BW1103">
        <v>0</v>
      </c>
      <c r="BX1103">
        <v>2029.22357142857</v>
      </c>
      <c r="BY1103">
        <v>-37.2404214285714</v>
      </c>
      <c r="BZ1103">
        <v>520.716857142857</v>
      </c>
      <c r="CA1103">
        <v>556.861571428571</v>
      </c>
      <c r="CB1103">
        <v>3.81919607142857</v>
      </c>
      <c r="CC1103">
        <v>543.108607142857</v>
      </c>
      <c r="CD1103">
        <v>24.6967392857143</v>
      </c>
      <c r="CE1103">
        <v>2.10664321428571</v>
      </c>
      <c r="CF1103">
        <v>1.82449642857143</v>
      </c>
      <c r="CG1103">
        <v>18.2694928571429</v>
      </c>
      <c r="CH1103">
        <v>15.9982535714286</v>
      </c>
      <c r="CI1103">
        <v>1999.96571428571</v>
      </c>
      <c r="CJ1103">
        <v>0.980006142857143</v>
      </c>
      <c r="CK1103">
        <v>0.0199937857142857</v>
      </c>
      <c r="CL1103">
        <v>0</v>
      </c>
      <c r="CM1103">
        <v>2.3557</v>
      </c>
      <c r="CN1103">
        <v>0</v>
      </c>
      <c r="CO1103">
        <v>5942.1525</v>
      </c>
      <c r="CP1103">
        <v>17299.9107142857</v>
      </c>
      <c r="CQ1103">
        <v>49.0575714285714</v>
      </c>
      <c r="CR1103">
        <v>50.875</v>
      </c>
      <c r="CS1103">
        <v>49.223</v>
      </c>
      <c r="CT1103">
        <v>48.562</v>
      </c>
      <c r="CU1103">
        <v>47.99775</v>
      </c>
      <c r="CV1103">
        <v>1959.97571428571</v>
      </c>
      <c r="CW1103">
        <v>39.99</v>
      </c>
      <c r="CX1103">
        <v>0</v>
      </c>
      <c r="CY1103">
        <v>1657135735.3</v>
      </c>
      <c r="CZ1103">
        <v>0</v>
      </c>
      <c r="DA1103">
        <v>0</v>
      </c>
      <c r="DB1103" t="s">
        <v>356</v>
      </c>
      <c r="DC1103">
        <v>1656081770.5</v>
      </c>
      <c r="DD1103">
        <v>1655399214.6</v>
      </c>
      <c r="DE1103">
        <v>0</v>
      </c>
      <c r="DF1103">
        <v>0.134</v>
      </c>
      <c r="DG1103">
        <v>-0.06</v>
      </c>
      <c r="DH1103">
        <v>9.331</v>
      </c>
      <c r="DI1103">
        <v>0.511</v>
      </c>
      <c r="DJ1103">
        <v>421</v>
      </c>
      <c r="DK1103">
        <v>25</v>
      </c>
      <c r="DL1103">
        <v>1.93</v>
      </c>
      <c r="DM1103">
        <v>0.15</v>
      </c>
      <c r="DN1103">
        <v>-36.5854475</v>
      </c>
      <c r="DO1103">
        <v>-10.7855673545966</v>
      </c>
      <c r="DP1103">
        <v>1.13034744989926</v>
      </c>
      <c r="DQ1103">
        <v>0</v>
      </c>
      <c r="DR1103">
        <v>3.8096425</v>
      </c>
      <c r="DS1103">
        <v>0.0671270544090061</v>
      </c>
      <c r="DT1103">
        <v>0.0332012240549953</v>
      </c>
      <c r="DU1103">
        <v>1</v>
      </c>
      <c r="DV1103">
        <v>1</v>
      </c>
      <c r="DW1103">
        <v>2</v>
      </c>
      <c r="DX1103" t="s">
        <v>357</v>
      </c>
      <c r="DY1103">
        <v>2.96247</v>
      </c>
      <c r="DZ1103">
        <v>2.70889</v>
      </c>
      <c r="EA1103">
        <v>0.0863665</v>
      </c>
      <c r="EB1103">
        <v>0.0921842</v>
      </c>
      <c r="EC1103">
        <v>0.0946537</v>
      </c>
      <c r="ED1103">
        <v>0.0857357</v>
      </c>
      <c r="EE1103">
        <v>35083.5</v>
      </c>
      <c r="EF1103">
        <v>38045.1</v>
      </c>
      <c r="EG1103">
        <v>34857.3</v>
      </c>
      <c r="EH1103">
        <v>38072</v>
      </c>
      <c r="EI1103">
        <v>44882.9</v>
      </c>
      <c r="EJ1103">
        <v>50315.4</v>
      </c>
      <c r="EK1103">
        <v>54633.7</v>
      </c>
      <c r="EL1103">
        <v>61121.9</v>
      </c>
      <c r="EM1103">
        <v>1.8488</v>
      </c>
      <c r="EN1103">
        <v>1.9942</v>
      </c>
      <c r="EO1103">
        <v>-0.00447035</v>
      </c>
      <c r="EP1103">
        <v>0</v>
      </c>
      <c r="EQ1103">
        <v>30.5688</v>
      </c>
      <c r="ER1103">
        <v>999.9</v>
      </c>
      <c r="ES1103">
        <v>32.737</v>
      </c>
      <c r="ET1103">
        <v>40.657</v>
      </c>
      <c r="EU1103">
        <v>34.0269</v>
      </c>
      <c r="EV1103">
        <v>55.4537</v>
      </c>
      <c r="EW1103">
        <v>35.0841</v>
      </c>
      <c r="EX1103">
        <v>2</v>
      </c>
      <c r="EY1103">
        <v>0.847276</v>
      </c>
      <c r="EZ1103">
        <v>9.28105</v>
      </c>
      <c r="FA1103">
        <v>19.9177</v>
      </c>
      <c r="FB1103">
        <v>5.19812</v>
      </c>
      <c r="FC1103">
        <v>12.0147</v>
      </c>
      <c r="FD1103">
        <v>4.9752</v>
      </c>
      <c r="FE1103">
        <v>3.2944</v>
      </c>
      <c r="FF1103">
        <v>9999</v>
      </c>
      <c r="FG1103">
        <v>9999</v>
      </c>
      <c r="FH1103">
        <v>9999</v>
      </c>
      <c r="FI1103">
        <v>555</v>
      </c>
      <c r="FJ1103">
        <v>1.8631</v>
      </c>
      <c r="FK1103">
        <v>1.86783</v>
      </c>
      <c r="FL1103">
        <v>1.86752</v>
      </c>
      <c r="FM1103">
        <v>1.86874</v>
      </c>
      <c r="FN1103">
        <v>1.86951</v>
      </c>
      <c r="FO1103">
        <v>1.86554</v>
      </c>
      <c r="FP1103">
        <v>1.86661</v>
      </c>
      <c r="FQ1103">
        <v>1.86798</v>
      </c>
      <c r="FR1103">
        <v>5</v>
      </c>
      <c r="FS1103">
        <v>0</v>
      </c>
      <c r="FT1103">
        <v>0</v>
      </c>
      <c r="FU1103">
        <v>0</v>
      </c>
      <c r="FV1103" t="s">
        <v>358</v>
      </c>
      <c r="FW1103" t="s">
        <v>359</v>
      </c>
      <c r="FX1103" t="s">
        <v>360</v>
      </c>
      <c r="FY1103" t="s">
        <v>360</v>
      </c>
      <c r="FZ1103" t="s">
        <v>360</v>
      </c>
      <c r="GA1103" t="s">
        <v>360</v>
      </c>
      <c r="GB1103">
        <v>0</v>
      </c>
      <c r="GC1103">
        <v>100</v>
      </c>
      <c r="GD1103">
        <v>100</v>
      </c>
      <c r="GE1103">
        <v>10.027</v>
      </c>
      <c r="GF1103">
        <v>0.1932</v>
      </c>
      <c r="GG1103">
        <v>5.21543574155078</v>
      </c>
      <c r="GH1103">
        <v>0.0100486214095962</v>
      </c>
      <c r="GI1103">
        <v>-1.74255938316833e-06</v>
      </c>
      <c r="GJ1103">
        <v>3.40457676646056e-10</v>
      </c>
      <c r="GK1103">
        <v>0.193157098174064</v>
      </c>
      <c r="GL1103">
        <v>0</v>
      </c>
      <c r="GM1103">
        <v>0</v>
      </c>
      <c r="GN1103">
        <v>0</v>
      </c>
      <c r="GO1103">
        <v>-4</v>
      </c>
      <c r="GP1103">
        <v>2214</v>
      </c>
      <c r="GQ1103">
        <v>1</v>
      </c>
      <c r="GR1103">
        <v>18</v>
      </c>
      <c r="GS1103">
        <v>17566.4</v>
      </c>
      <c r="GT1103">
        <v>28942.3</v>
      </c>
      <c r="GU1103">
        <v>1.73584</v>
      </c>
      <c r="GV1103">
        <v>2.67456</v>
      </c>
      <c r="GW1103">
        <v>2.24854</v>
      </c>
      <c r="GX1103">
        <v>2.72095</v>
      </c>
      <c r="GY1103">
        <v>1.99585</v>
      </c>
      <c r="GZ1103">
        <v>2.37793</v>
      </c>
      <c r="HA1103">
        <v>43.1009</v>
      </c>
      <c r="HB1103">
        <v>12.9587</v>
      </c>
      <c r="HC1103">
        <v>18</v>
      </c>
      <c r="HD1103">
        <v>492.722</v>
      </c>
      <c r="HE1103">
        <v>593.972</v>
      </c>
      <c r="HF1103">
        <v>19.3576</v>
      </c>
      <c r="HG1103">
        <v>37.2737</v>
      </c>
      <c r="HH1103">
        <v>30.001</v>
      </c>
      <c r="HI1103">
        <v>36.8724</v>
      </c>
      <c r="HJ1103">
        <v>36.7393</v>
      </c>
      <c r="HK1103">
        <v>34.7551</v>
      </c>
      <c r="HL1103">
        <v>23.9479</v>
      </c>
      <c r="HM1103">
        <v>0</v>
      </c>
      <c r="HN1103">
        <v>18.7783</v>
      </c>
      <c r="HO1103">
        <v>587.996</v>
      </c>
      <c r="HP1103">
        <v>24.7457</v>
      </c>
      <c r="HQ1103">
        <v>101.242</v>
      </c>
      <c r="HR1103">
        <v>101.703</v>
      </c>
    </row>
    <row r="1104" spans="1:226">
      <c r="A1104">
        <v>1088</v>
      </c>
      <c r="B1104">
        <v>1657135760</v>
      </c>
      <c r="C1104">
        <v>15727.4000000954</v>
      </c>
      <c r="D1104" t="s">
        <v>2544</v>
      </c>
      <c r="E1104" t="s">
        <v>2545</v>
      </c>
      <c r="F1104">
        <v>5</v>
      </c>
      <c r="G1104" t="s">
        <v>2479</v>
      </c>
      <c r="H1104" t="s">
        <v>354</v>
      </c>
      <c r="I1104">
        <v>1657135752.5</v>
      </c>
      <c r="J1104">
        <f>(K1104)/1000</f>
        <v>0</v>
      </c>
      <c r="K1104">
        <f>IF(BF1104, AN1104, AH1104)</f>
        <v>0</v>
      </c>
      <c r="L1104">
        <f>IF(BF1104, AI1104, AG1104)</f>
        <v>0</v>
      </c>
      <c r="M1104">
        <f>BH1104 - IF(AU1104&gt;1, L1104*BB1104*100.0/(AW1104*BV1104), 0)</f>
        <v>0</v>
      </c>
      <c r="N1104">
        <f>((T1104-J1104/2)*M1104-L1104)/(T1104+J1104/2)</f>
        <v>0</v>
      </c>
      <c r="O1104">
        <f>N1104*(BO1104+BP1104)/1000.0</f>
        <v>0</v>
      </c>
      <c r="P1104">
        <f>(BH1104 - IF(AU1104&gt;1, L1104*BB1104*100.0/(AW1104*BV1104), 0))*(BO1104+BP1104)/1000.0</f>
        <v>0</v>
      </c>
      <c r="Q1104">
        <f>2.0/((1/S1104-1/R1104)+SIGN(S1104)*SQRT((1/S1104-1/R1104)*(1/S1104-1/R1104) + 4*BC1104/((BC1104+1)*(BC1104+1))*(2*1/S1104*1/R1104-1/R1104*1/R1104)))</f>
        <v>0</v>
      </c>
      <c r="R1104">
        <f>IF(LEFT(BD1104,1)&lt;&gt;"0",IF(LEFT(BD1104,1)="1",3.0,BE1104),$D$5+$E$5*(BV1104*BO1104/($K$5*1000))+$F$5*(BV1104*BO1104/($K$5*1000))*MAX(MIN(BB1104,$J$5),$I$5)*MAX(MIN(BB1104,$J$5),$I$5)+$G$5*MAX(MIN(BB1104,$J$5),$I$5)*(BV1104*BO1104/($K$5*1000))+$H$5*(BV1104*BO1104/($K$5*1000))*(BV1104*BO1104/($K$5*1000)))</f>
        <v>0</v>
      </c>
      <c r="S1104">
        <f>J1104*(1000-(1000*0.61365*exp(17.502*W1104/(240.97+W1104))/(BO1104+BP1104)+BJ1104)/2)/(1000*0.61365*exp(17.502*W1104/(240.97+W1104))/(BO1104+BP1104)-BJ1104)</f>
        <v>0</v>
      </c>
      <c r="T1104">
        <f>1/((BC1104+1)/(Q1104/1.6)+1/(R1104/1.37)) + BC1104/((BC1104+1)/(Q1104/1.6) + BC1104/(R1104/1.37))</f>
        <v>0</v>
      </c>
      <c r="U1104">
        <f>(AX1104*BA1104)</f>
        <v>0</v>
      </c>
      <c r="V1104">
        <f>(BQ1104+(U1104+2*0.95*5.67E-8*(((BQ1104+$B$7)+273)^4-(BQ1104+273)^4)-44100*J1104)/(1.84*29.3*R1104+8*0.95*5.67E-8*(BQ1104+273)^3))</f>
        <v>0</v>
      </c>
      <c r="W1104">
        <f>($C$7*BR1104+$D$7*BS1104+$E$7*V1104)</f>
        <v>0</v>
      </c>
      <c r="X1104">
        <f>0.61365*exp(17.502*W1104/(240.97+W1104))</f>
        <v>0</v>
      </c>
      <c r="Y1104">
        <f>(Z1104/AA1104*100)</f>
        <v>0</v>
      </c>
      <c r="Z1104">
        <f>BJ1104*(BO1104+BP1104)/1000</f>
        <v>0</v>
      </c>
      <c r="AA1104">
        <f>0.61365*exp(17.502*BQ1104/(240.97+BQ1104))</f>
        <v>0</v>
      </c>
      <c r="AB1104">
        <f>(X1104-BJ1104*(BO1104+BP1104)/1000)</f>
        <v>0</v>
      </c>
      <c r="AC1104">
        <f>(-J1104*44100)</f>
        <v>0</v>
      </c>
      <c r="AD1104">
        <f>2*29.3*R1104*0.92*(BQ1104-W1104)</f>
        <v>0</v>
      </c>
      <c r="AE1104">
        <f>2*0.95*5.67E-8*(((BQ1104+$B$7)+273)^4-(W1104+273)^4)</f>
        <v>0</v>
      </c>
      <c r="AF1104">
        <f>U1104+AE1104+AC1104+AD1104</f>
        <v>0</v>
      </c>
      <c r="AG1104">
        <f>BN1104*AU1104*(BI1104-BH1104*(1000-AU1104*BK1104)/(1000-AU1104*BJ1104))/(100*BB1104)</f>
        <v>0</v>
      </c>
      <c r="AH1104">
        <f>1000*BN1104*AU1104*(BJ1104-BK1104)/(100*BB1104*(1000-AU1104*BJ1104))</f>
        <v>0</v>
      </c>
      <c r="AI1104">
        <f>(AJ1104 - AK1104 - BO1104*1E3/(8.314*(BQ1104+273.15)) * AM1104/BN1104 * AL1104) * BN1104/(100*BB1104) * (1000 - BK1104)/1000</f>
        <v>0</v>
      </c>
      <c r="AJ1104">
        <v>590.042059281006</v>
      </c>
      <c r="AK1104">
        <v>561.680442424242</v>
      </c>
      <c r="AL1104">
        <v>3.29724162167229</v>
      </c>
      <c r="AM1104">
        <v>66.8941230967262</v>
      </c>
      <c r="AN1104">
        <f>(AP1104 - AO1104 + BO1104*1E3/(8.314*(BQ1104+273.15)) * AR1104/BN1104 * AQ1104) * BN1104/(100*BB1104) * 1000/(1000 - AP1104)</f>
        <v>0</v>
      </c>
      <c r="AO1104">
        <v>24.7261681135204</v>
      </c>
      <c r="AP1104">
        <v>28.5068957575757</v>
      </c>
      <c r="AQ1104">
        <v>0.000150561232965481</v>
      </c>
      <c r="AR1104">
        <v>77.4702957526066</v>
      </c>
      <c r="AS1104">
        <v>0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MAX(0,($B$13+$C$13*BV1104)/(1+$D$13*BV1104)*BO1104/(BQ1104+273)*$E$13)</f>
        <v>0</v>
      </c>
      <c r="AX1104">
        <f>$B$11*BW1104+$C$11*BX1104+$F$11*CI1104*(1-CL1104)</f>
        <v>0</v>
      </c>
      <c r="AY1104">
        <f>AX1104*AZ1104</f>
        <v>0</v>
      </c>
      <c r="AZ1104">
        <f>($B$11*$D$9+$C$11*$D$9+$F$11*((CV1104+CN1104)/MAX(CV1104+CN1104+CW1104, 0.1)*$I$9+CW1104/MAX(CV1104+CN1104+CW1104, 0.1)*$J$9))/($B$11+$C$11+$F$11)</f>
        <v>0</v>
      </c>
      <c r="BA1104">
        <f>($B$11*$K$9+$C$11*$K$9+$F$11*((CV1104+CN1104)/MAX(CV1104+CN1104+CW1104, 0.1)*$P$9+CW1104/MAX(CV1104+CN1104+CW1104, 0.1)*$Q$9))/($B$11+$C$11+$F$11)</f>
        <v>0</v>
      </c>
      <c r="BB1104">
        <v>6</v>
      </c>
      <c r="BC1104">
        <v>0.5</v>
      </c>
      <c r="BD1104" t="s">
        <v>355</v>
      </c>
      <c r="BE1104">
        <v>2</v>
      </c>
      <c r="BF1104" t="b">
        <v>1</v>
      </c>
      <c r="BG1104">
        <v>1657135752.5</v>
      </c>
      <c r="BH1104">
        <v>522.990148148148</v>
      </c>
      <c r="BI1104">
        <v>560.846333333333</v>
      </c>
      <c r="BJ1104">
        <v>28.5091074074074</v>
      </c>
      <c r="BK1104">
        <v>24.7144888888889</v>
      </c>
      <c r="BL1104">
        <v>513.03237037037</v>
      </c>
      <c r="BM1104">
        <v>28.3159592592593</v>
      </c>
      <c r="BN1104">
        <v>499.987185185185</v>
      </c>
      <c r="BO1104">
        <v>73.8761777777778</v>
      </c>
      <c r="BP1104">
        <v>0.0551738666666667</v>
      </c>
      <c r="BQ1104">
        <v>29.8007222222222</v>
      </c>
      <c r="BR1104">
        <v>30.5040555555556</v>
      </c>
      <c r="BS1104">
        <v>999.9</v>
      </c>
      <c r="BT1104">
        <v>0</v>
      </c>
      <c r="BU1104">
        <v>0</v>
      </c>
      <c r="BV1104">
        <v>10005.9259259259</v>
      </c>
      <c r="BW1104">
        <v>0</v>
      </c>
      <c r="BX1104">
        <v>2021.87740740741</v>
      </c>
      <c r="BY1104">
        <v>-37.8562</v>
      </c>
      <c r="BZ1104">
        <v>538.337703703704</v>
      </c>
      <c r="CA1104">
        <v>575.058888888889</v>
      </c>
      <c r="CB1104">
        <v>3.79462481481481</v>
      </c>
      <c r="CC1104">
        <v>560.846333333333</v>
      </c>
      <c r="CD1104">
        <v>24.7144888888889</v>
      </c>
      <c r="CE1104">
        <v>2.10614407407407</v>
      </c>
      <c r="CF1104">
        <v>1.82581185185185</v>
      </c>
      <c r="CG1104">
        <v>18.2657148148148</v>
      </c>
      <c r="CH1104">
        <v>16.0095333333333</v>
      </c>
      <c r="CI1104">
        <v>1999.96814814815</v>
      </c>
      <c r="CJ1104">
        <v>0.980006</v>
      </c>
      <c r="CK1104">
        <v>0.0199939333333333</v>
      </c>
      <c r="CL1104">
        <v>0</v>
      </c>
      <c r="CM1104">
        <v>2.29007407407407</v>
      </c>
      <c r="CN1104">
        <v>0</v>
      </c>
      <c r="CO1104">
        <v>5956.90296296296</v>
      </c>
      <c r="CP1104">
        <v>17299.9259259259</v>
      </c>
      <c r="CQ1104">
        <v>49.062</v>
      </c>
      <c r="CR1104">
        <v>50.875</v>
      </c>
      <c r="CS1104">
        <v>49.243</v>
      </c>
      <c r="CT1104">
        <v>48.562</v>
      </c>
      <c r="CU1104">
        <v>47.9953333333333</v>
      </c>
      <c r="CV1104">
        <v>1959.97814814815</v>
      </c>
      <c r="CW1104">
        <v>39.99</v>
      </c>
      <c r="CX1104">
        <v>0</v>
      </c>
      <c r="CY1104">
        <v>1657135740.1</v>
      </c>
      <c r="CZ1104">
        <v>0</v>
      </c>
      <c r="DA1104">
        <v>0</v>
      </c>
      <c r="DB1104" t="s">
        <v>356</v>
      </c>
      <c r="DC1104">
        <v>1656081770.5</v>
      </c>
      <c r="DD1104">
        <v>1655399214.6</v>
      </c>
      <c r="DE1104">
        <v>0</v>
      </c>
      <c r="DF1104">
        <v>0.134</v>
      </c>
      <c r="DG1104">
        <v>-0.06</v>
      </c>
      <c r="DH1104">
        <v>9.331</v>
      </c>
      <c r="DI1104">
        <v>0.511</v>
      </c>
      <c r="DJ1104">
        <v>421</v>
      </c>
      <c r="DK1104">
        <v>25</v>
      </c>
      <c r="DL1104">
        <v>1.93</v>
      </c>
      <c r="DM1104">
        <v>0.15</v>
      </c>
      <c r="DN1104">
        <v>-37.5355625</v>
      </c>
      <c r="DO1104">
        <v>-7.36250994371482</v>
      </c>
      <c r="DP1104">
        <v>0.837916253777041</v>
      </c>
      <c r="DQ1104">
        <v>0</v>
      </c>
      <c r="DR1104">
        <v>3.80840175</v>
      </c>
      <c r="DS1104">
        <v>-0.280659849906205</v>
      </c>
      <c r="DT1104">
        <v>0.0274414483844694</v>
      </c>
      <c r="DU1104">
        <v>0</v>
      </c>
      <c r="DV1104">
        <v>0</v>
      </c>
      <c r="DW1104">
        <v>2</v>
      </c>
      <c r="DX1104" t="s">
        <v>367</v>
      </c>
      <c r="DY1104">
        <v>2.96289</v>
      </c>
      <c r="DZ1104">
        <v>2.70908</v>
      </c>
      <c r="EA1104">
        <v>0.0883143</v>
      </c>
      <c r="EB1104">
        <v>0.0941871</v>
      </c>
      <c r="EC1104">
        <v>0.0946506</v>
      </c>
      <c r="ED1104">
        <v>0.0857872</v>
      </c>
      <c r="EE1104">
        <v>35007.5</v>
      </c>
      <c r="EF1104">
        <v>37959.7</v>
      </c>
      <c r="EG1104">
        <v>34856.2</v>
      </c>
      <c r="EH1104">
        <v>38070.7</v>
      </c>
      <c r="EI1104">
        <v>44881.9</v>
      </c>
      <c r="EJ1104">
        <v>50310.8</v>
      </c>
      <c r="EK1104">
        <v>54632.2</v>
      </c>
      <c r="EL1104">
        <v>61119.6</v>
      </c>
      <c r="EM1104">
        <v>1.8478</v>
      </c>
      <c r="EN1104">
        <v>1.994</v>
      </c>
      <c r="EO1104">
        <v>-0.00447035</v>
      </c>
      <c r="EP1104">
        <v>0</v>
      </c>
      <c r="EQ1104">
        <v>30.5634</v>
      </c>
      <c r="ER1104">
        <v>999.9</v>
      </c>
      <c r="ES1104">
        <v>32.737</v>
      </c>
      <c r="ET1104">
        <v>40.657</v>
      </c>
      <c r="EU1104">
        <v>34.0224</v>
      </c>
      <c r="EV1104">
        <v>55.6437</v>
      </c>
      <c r="EW1104">
        <v>35.0601</v>
      </c>
      <c r="EX1104">
        <v>2</v>
      </c>
      <c r="EY1104">
        <v>0.848598</v>
      </c>
      <c r="EZ1104">
        <v>9.28105</v>
      </c>
      <c r="FA1104">
        <v>19.9172</v>
      </c>
      <c r="FB1104">
        <v>5.19573</v>
      </c>
      <c r="FC1104">
        <v>12.0159</v>
      </c>
      <c r="FD1104">
        <v>4.9744</v>
      </c>
      <c r="FE1104">
        <v>3.294</v>
      </c>
      <c r="FF1104">
        <v>9999</v>
      </c>
      <c r="FG1104">
        <v>9999</v>
      </c>
      <c r="FH1104">
        <v>9999</v>
      </c>
      <c r="FI1104">
        <v>555</v>
      </c>
      <c r="FJ1104">
        <v>1.8631</v>
      </c>
      <c r="FK1104">
        <v>1.86777</v>
      </c>
      <c r="FL1104">
        <v>1.86752</v>
      </c>
      <c r="FM1104">
        <v>1.86874</v>
      </c>
      <c r="FN1104">
        <v>1.86951</v>
      </c>
      <c r="FO1104">
        <v>1.86554</v>
      </c>
      <c r="FP1104">
        <v>1.86658</v>
      </c>
      <c r="FQ1104">
        <v>1.86798</v>
      </c>
      <c r="FR1104">
        <v>5</v>
      </c>
      <c r="FS1104">
        <v>0</v>
      </c>
      <c r="FT1104">
        <v>0</v>
      </c>
      <c r="FU1104">
        <v>0</v>
      </c>
      <c r="FV1104" t="s">
        <v>358</v>
      </c>
      <c r="FW1104" t="s">
        <v>359</v>
      </c>
      <c r="FX1104" t="s">
        <v>360</v>
      </c>
      <c r="FY1104" t="s">
        <v>360</v>
      </c>
      <c r="FZ1104" t="s">
        <v>360</v>
      </c>
      <c r="GA1104" t="s">
        <v>360</v>
      </c>
      <c r="GB1104">
        <v>0</v>
      </c>
      <c r="GC1104">
        <v>100</v>
      </c>
      <c r="GD1104">
        <v>100</v>
      </c>
      <c r="GE1104">
        <v>10.163</v>
      </c>
      <c r="GF1104">
        <v>0.1931</v>
      </c>
      <c r="GG1104">
        <v>5.21543574155078</v>
      </c>
      <c r="GH1104">
        <v>0.0100486214095962</v>
      </c>
      <c r="GI1104">
        <v>-1.74255938316833e-06</v>
      </c>
      <c r="GJ1104">
        <v>3.40457676646056e-10</v>
      </c>
      <c r="GK1104">
        <v>0.193157098174064</v>
      </c>
      <c r="GL1104">
        <v>0</v>
      </c>
      <c r="GM1104">
        <v>0</v>
      </c>
      <c r="GN1104">
        <v>0</v>
      </c>
      <c r="GO1104">
        <v>-4</v>
      </c>
      <c r="GP1104">
        <v>2214</v>
      </c>
      <c r="GQ1104">
        <v>1</v>
      </c>
      <c r="GR1104">
        <v>18</v>
      </c>
      <c r="GS1104">
        <v>17566.5</v>
      </c>
      <c r="GT1104">
        <v>28942.4</v>
      </c>
      <c r="GU1104">
        <v>1.77734</v>
      </c>
      <c r="GV1104">
        <v>2.67456</v>
      </c>
      <c r="GW1104">
        <v>2.24854</v>
      </c>
      <c r="GX1104">
        <v>2.72095</v>
      </c>
      <c r="GY1104">
        <v>1.99585</v>
      </c>
      <c r="GZ1104">
        <v>2.36816</v>
      </c>
      <c r="HA1104">
        <v>43.1279</v>
      </c>
      <c r="HB1104">
        <v>12.9587</v>
      </c>
      <c r="HC1104">
        <v>18</v>
      </c>
      <c r="HD1104">
        <v>492.131</v>
      </c>
      <c r="HE1104">
        <v>593.926</v>
      </c>
      <c r="HF1104">
        <v>19.3494</v>
      </c>
      <c r="HG1104">
        <v>37.2843</v>
      </c>
      <c r="HH1104">
        <v>30.0012</v>
      </c>
      <c r="HI1104">
        <v>36.8862</v>
      </c>
      <c r="HJ1104">
        <v>36.751</v>
      </c>
      <c r="HK1104">
        <v>35.5876</v>
      </c>
      <c r="HL1104">
        <v>23.9479</v>
      </c>
      <c r="HM1104">
        <v>0</v>
      </c>
      <c r="HN1104">
        <v>18.7711</v>
      </c>
      <c r="HO1104">
        <v>608.134</v>
      </c>
      <c r="HP1104">
        <v>24.7645</v>
      </c>
      <c r="HQ1104">
        <v>101.239</v>
      </c>
      <c r="HR1104">
        <v>101.699</v>
      </c>
    </row>
    <row r="1105" spans="1:226">
      <c r="A1105">
        <v>1089</v>
      </c>
      <c r="B1105">
        <v>1657135765</v>
      </c>
      <c r="C1105">
        <v>15732.4000000954</v>
      </c>
      <c r="D1105" t="s">
        <v>2546</v>
      </c>
      <c r="E1105" t="s">
        <v>2547</v>
      </c>
      <c r="F1105">
        <v>5</v>
      </c>
      <c r="G1105" t="s">
        <v>2479</v>
      </c>
      <c r="H1105" t="s">
        <v>354</v>
      </c>
      <c r="I1105">
        <v>1657135757.21429</v>
      </c>
      <c r="J1105">
        <f>(K1105)/1000</f>
        <v>0</v>
      </c>
      <c r="K1105">
        <f>IF(BF1105, AN1105, AH1105)</f>
        <v>0</v>
      </c>
      <c r="L1105">
        <f>IF(BF1105, AI1105, AG1105)</f>
        <v>0</v>
      </c>
      <c r="M1105">
        <f>BH1105 - IF(AU1105&gt;1, L1105*BB1105*100.0/(AW1105*BV1105), 0)</f>
        <v>0</v>
      </c>
      <c r="N1105">
        <f>((T1105-J1105/2)*M1105-L1105)/(T1105+J1105/2)</f>
        <v>0</v>
      </c>
      <c r="O1105">
        <f>N1105*(BO1105+BP1105)/1000.0</f>
        <v>0</v>
      </c>
      <c r="P1105">
        <f>(BH1105 - IF(AU1105&gt;1, L1105*BB1105*100.0/(AW1105*BV1105), 0))*(BO1105+BP1105)/1000.0</f>
        <v>0</v>
      </c>
      <c r="Q1105">
        <f>2.0/((1/S1105-1/R1105)+SIGN(S1105)*SQRT((1/S1105-1/R1105)*(1/S1105-1/R1105) + 4*BC1105/((BC1105+1)*(BC1105+1))*(2*1/S1105*1/R1105-1/R1105*1/R1105)))</f>
        <v>0</v>
      </c>
      <c r="R1105">
        <f>IF(LEFT(BD1105,1)&lt;&gt;"0",IF(LEFT(BD1105,1)="1",3.0,BE1105),$D$5+$E$5*(BV1105*BO1105/($K$5*1000))+$F$5*(BV1105*BO1105/($K$5*1000))*MAX(MIN(BB1105,$J$5),$I$5)*MAX(MIN(BB1105,$J$5),$I$5)+$G$5*MAX(MIN(BB1105,$J$5),$I$5)*(BV1105*BO1105/($K$5*1000))+$H$5*(BV1105*BO1105/($K$5*1000))*(BV1105*BO1105/($K$5*1000)))</f>
        <v>0</v>
      </c>
      <c r="S1105">
        <f>J1105*(1000-(1000*0.61365*exp(17.502*W1105/(240.97+W1105))/(BO1105+BP1105)+BJ1105)/2)/(1000*0.61365*exp(17.502*W1105/(240.97+W1105))/(BO1105+BP1105)-BJ1105)</f>
        <v>0</v>
      </c>
      <c r="T1105">
        <f>1/((BC1105+1)/(Q1105/1.6)+1/(R1105/1.37)) + BC1105/((BC1105+1)/(Q1105/1.6) + BC1105/(R1105/1.37))</f>
        <v>0</v>
      </c>
      <c r="U1105">
        <f>(AX1105*BA1105)</f>
        <v>0</v>
      </c>
      <c r="V1105">
        <f>(BQ1105+(U1105+2*0.95*5.67E-8*(((BQ1105+$B$7)+273)^4-(BQ1105+273)^4)-44100*J1105)/(1.84*29.3*R1105+8*0.95*5.67E-8*(BQ1105+273)^3))</f>
        <v>0</v>
      </c>
      <c r="W1105">
        <f>($C$7*BR1105+$D$7*BS1105+$E$7*V1105)</f>
        <v>0</v>
      </c>
  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 <c r="AA1105">
        <f>0.61365*exp(17.502*BQ1105/(240.97+BQ1105))</f>
        <v>0</v>
      </c>
      <c r="AB1105">
        <f>(X1105-BJ1105*(BO1105+BP1105)/1000)</f>
        <v>0</v>
      </c>
      <c r="AC1105">
        <f>(-J1105*44100)</f>
        <v>0</v>
      </c>
      <c r="AD1105">
        <f>2*29.3*R1105*0.92*(BQ1105-W1105)</f>
        <v>0</v>
      </c>
      <c r="AE1105">
        <f>2*0.95*5.67E-8*(((BQ1105+$B$7)+273)^4-(W1105+273)^4)</f>
        <v>0</v>
      </c>
      <c r="AF1105">
        <f>U1105+AE1105+AC1105+AD1105</f>
        <v>0</v>
      </c>
      <c r="AG1105">
        <f>BN1105*AU1105*(BI1105-BH1105*(1000-AU1105*BK1105)/(1000-AU1105*BJ1105))/(100*BB1105)</f>
        <v>0</v>
      </c>
      <c r="AH1105">
        <f>1000*BN1105*AU1105*(BJ1105-BK1105)/(100*BB1105*(1000-AU1105*BJ1105))</f>
        <v>0</v>
      </c>
      <c r="AI1105">
        <f>(AJ1105 - AK1105 - BO1105*1E3/(8.314*(BQ1105+273.15)) * AM1105/BN1105 * AL1105) * BN1105/(100*BB1105) * (1000 - BK1105)/1000</f>
        <v>0</v>
      </c>
      <c r="AJ1105">
        <v>607.899369450274</v>
      </c>
      <c r="AK1105">
        <v>578.673993939394</v>
      </c>
      <c r="AL1105">
        <v>3.39838036349518</v>
      </c>
      <c r="AM1105">
        <v>66.8941230967262</v>
      </c>
      <c r="AN1105">
        <f>(AP1105 - AO1105 + BO1105*1E3/(8.314*(BQ1105+273.15)) * AR1105/BN1105 * AQ1105) * BN1105/(100*BB1105) * 1000/(1000 - AP1105)</f>
        <v>0</v>
      </c>
      <c r="AO1105">
        <v>24.7508110991403</v>
      </c>
      <c r="AP1105">
        <v>28.5152903030303</v>
      </c>
      <c r="AQ1105">
        <v>-0.000960561844825646</v>
      </c>
      <c r="AR1105">
        <v>77.4702957526066</v>
      </c>
      <c r="AS1105">
        <v>0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MAX(0,($B$13+$C$13*BV1105)/(1+$D$13*BV1105)*BO1105/(BQ1105+273)*$E$13)</f>
        <v>0</v>
      </c>
      <c r="AX1105">
        <f>$B$11*BW1105+$C$11*BX1105+$F$11*CI1105*(1-CL1105)</f>
        <v>0</v>
      </c>
      <c r="AY1105">
        <f>AX1105*AZ1105</f>
        <v>0</v>
      </c>
      <c r="AZ1105">
        <f>($B$11*$D$9+$C$11*$D$9+$F$11*((CV1105+CN1105)/MAX(CV1105+CN1105+CW1105, 0.1)*$I$9+CW1105/MAX(CV1105+CN1105+CW1105, 0.1)*$J$9))/($B$11+$C$11+$F$11)</f>
        <v>0</v>
      </c>
      <c r="BA1105">
        <f>($B$11*$K$9+$C$11*$K$9+$F$11*((CV1105+CN1105)/MAX(CV1105+CN1105+CW1105, 0.1)*$P$9+CW1105/MAX(CV1105+CN1105+CW1105, 0.1)*$Q$9))/($B$11+$C$11+$F$11)</f>
        <v>0</v>
      </c>
      <c r="BB1105">
        <v>6</v>
      </c>
      <c r="BC1105">
        <v>0.5</v>
      </c>
      <c r="BD1105" t="s">
        <v>355</v>
      </c>
      <c r="BE1105">
        <v>2</v>
      </c>
      <c r="BF1105" t="b">
        <v>1</v>
      </c>
      <c r="BG1105">
        <v>1657135757.21429</v>
      </c>
      <c r="BH1105">
        <v>538.318964285714</v>
      </c>
      <c r="BI1105">
        <v>576.964464285714</v>
      </c>
      <c r="BJ1105">
        <v>28.5091785714286</v>
      </c>
      <c r="BK1105">
        <v>24.7322428571429</v>
      </c>
      <c r="BL1105">
        <v>528.231714285714</v>
      </c>
      <c r="BM1105">
        <v>28.3160321428571</v>
      </c>
      <c r="BN1105">
        <v>499.986821428572</v>
      </c>
      <c r="BO1105">
        <v>73.8763321428571</v>
      </c>
      <c r="BP1105">
        <v>0.0551896928571429</v>
      </c>
      <c r="BQ1105">
        <v>29.7939964285714</v>
      </c>
      <c r="BR1105">
        <v>30.4941035714286</v>
      </c>
      <c r="BS1105">
        <v>999.9</v>
      </c>
      <c r="BT1105">
        <v>0</v>
      </c>
      <c r="BU1105">
        <v>0</v>
      </c>
      <c r="BV1105">
        <v>10013.3928571429</v>
      </c>
      <c r="BW1105">
        <v>0</v>
      </c>
      <c r="BX1105">
        <v>2011.69214285714</v>
      </c>
      <c r="BY1105">
        <v>-38.6455142857143</v>
      </c>
      <c r="BZ1105">
        <v>554.116357142857</v>
      </c>
      <c r="CA1105">
        <v>591.59625</v>
      </c>
      <c r="CB1105">
        <v>3.7769475</v>
      </c>
      <c r="CC1105">
        <v>576.964464285714</v>
      </c>
      <c r="CD1105">
        <v>24.7322428571429</v>
      </c>
      <c r="CE1105">
        <v>2.10615357142857</v>
      </c>
      <c r="CF1105">
        <v>1.82712678571429</v>
      </c>
      <c r="CG1105">
        <v>18.2657928571429</v>
      </c>
      <c r="CH1105">
        <v>16.0208035714286</v>
      </c>
      <c r="CI1105">
        <v>1999.9675</v>
      </c>
      <c r="CJ1105">
        <v>0.980005821428571</v>
      </c>
      <c r="CK1105">
        <v>0.0199941178571429</v>
      </c>
      <c r="CL1105">
        <v>0</v>
      </c>
      <c r="CM1105">
        <v>2.28113571428571</v>
      </c>
      <c r="CN1105">
        <v>0</v>
      </c>
      <c r="CO1105">
        <v>5970.91714285714</v>
      </c>
      <c r="CP1105">
        <v>17299.9178571429</v>
      </c>
      <c r="CQ1105">
        <v>49.062</v>
      </c>
      <c r="CR1105">
        <v>50.875</v>
      </c>
      <c r="CS1105">
        <v>49.24775</v>
      </c>
      <c r="CT1105">
        <v>48.562</v>
      </c>
      <c r="CU1105">
        <v>47.99775</v>
      </c>
      <c r="CV1105">
        <v>1959.9775</v>
      </c>
      <c r="CW1105">
        <v>39.99</v>
      </c>
      <c r="CX1105">
        <v>0</v>
      </c>
      <c r="CY1105">
        <v>1657135745.5</v>
      </c>
      <c r="CZ1105">
        <v>0</v>
      </c>
      <c r="DA1105">
        <v>0</v>
      </c>
      <c r="DB1105" t="s">
        <v>356</v>
      </c>
      <c r="DC1105">
        <v>1656081770.5</v>
      </c>
      <c r="DD1105">
        <v>1655399214.6</v>
      </c>
      <c r="DE1105">
        <v>0</v>
      </c>
      <c r="DF1105">
        <v>0.134</v>
      </c>
      <c r="DG1105">
        <v>-0.06</v>
      </c>
      <c r="DH1105">
        <v>9.331</v>
      </c>
      <c r="DI1105">
        <v>0.511</v>
      </c>
      <c r="DJ1105">
        <v>421</v>
      </c>
      <c r="DK1105">
        <v>25</v>
      </c>
      <c r="DL1105">
        <v>1.93</v>
      </c>
      <c r="DM1105">
        <v>0.15</v>
      </c>
      <c r="DN1105">
        <v>-38.089095</v>
      </c>
      <c r="DO1105">
        <v>-8.21757298311435</v>
      </c>
      <c r="DP1105">
        <v>0.915102728372613</v>
      </c>
      <c r="DQ1105">
        <v>0</v>
      </c>
      <c r="DR1105">
        <v>3.7910695</v>
      </c>
      <c r="DS1105">
        <v>-0.243555196998138</v>
      </c>
      <c r="DT1105">
        <v>0.0239905196848672</v>
      </c>
      <c r="DU1105">
        <v>0</v>
      </c>
      <c r="DV1105">
        <v>0</v>
      </c>
      <c r="DW1105">
        <v>2</v>
      </c>
      <c r="DX1105" t="s">
        <v>367</v>
      </c>
      <c r="DY1105">
        <v>2.96399</v>
      </c>
      <c r="DZ1105">
        <v>2.7097</v>
      </c>
      <c r="EA1105">
        <v>0.0902697</v>
      </c>
      <c r="EB1105">
        <v>0.0960941</v>
      </c>
      <c r="EC1105">
        <v>0.0946398</v>
      </c>
      <c r="ED1105">
        <v>0.0858183</v>
      </c>
      <c r="EE1105">
        <v>34931.5</v>
      </c>
      <c r="EF1105">
        <v>37878.8</v>
      </c>
      <c r="EG1105">
        <v>34855.3</v>
      </c>
      <c r="EH1105">
        <v>38069.7</v>
      </c>
      <c r="EI1105">
        <v>44881</v>
      </c>
      <c r="EJ1105">
        <v>50308.2</v>
      </c>
      <c r="EK1105">
        <v>54630.4</v>
      </c>
      <c r="EL1105">
        <v>61118.5</v>
      </c>
      <c r="EM1105">
        <v>1.8494</v>
      </c>
      <c r="EN1105">
        <v>1.9934</v>
      </c>
      <c r="EO1105">
        <v>-0.00521541</v>
      </c>
      <c r="EP1105">
        <v>0</v>
      </c>
      <c r="EQ1105">
        <v>30.5607</v>
      </c>
      <c r="ER1105">
        <v>999.9</v>
      </c>
      <c r="ES1105">
        <v>32.762</v>
      </c>
      <c r="ET1105">
        <v>40.677</v>
      </c>
      <c r="EU1105">
        <v>34.0848</v>
      </c>
      <c r="EV1105">
        <v>55.5037</v>
      </c>
      <c r="EW1105">
        <v>35</v>
      </c>
      <c r="EX1105">
        <v>2</v>
      </c>
      <c r="EY1105">
        <v>0.848984</v>
      </c>
      <c r="EZ1105">
        <v>9.28105</v>
      </c>
      <c r="FA1105">
        <v>19.9177</v>
      </c>
      <c r="FB1105">
        <v>5.19812</v>
      </c>
      <c r="FC1105">
        <v>12.0159</v>
      </c>
      <c r="FD1105">
        <v>4.9756</v>
      </c>
      <c r="FE1105">
        <v>3.2946</v>
      </c>
      <c r="FF1105">
        <v>9999</v>
      </c>
      <c r="FG1105">
        <v>9999</v>
      </c>
      <c r="FH1105">
        <v>9999</v>
      </c>
      <c r="FI1105">
        <v>555</v>
      </c>
      <c r="FJ1105">
        <v>1.8631</v>
      </c>
      <c r="FK1105">
        <v>1.8678</v>
      </c>
      <c r="FL1105">
        <v>1.86752</v>
      </c>
      <c r="FM1105">
        <v>1.86874</v>
      </c>
      <c r="FN1105">
        <v>1.86951</v>
      </c>
      <c r="FO1105">
        <v>1.86554</v>
      </c>
      <c r="FP1105">
        <v>1.86661</v>
      </c>
      <c r="FQ1105">
        <v>1.86795</v>
      </c>
      <c r="FR1105">
        <v>5</v>
      </c>
      <c r="FS1105">
        <v>0</v>
      </c>
      <c r="FT1105">
        <v>0</v>
      </c>
      <c r="FU1105">
        <v>0</v>
      </c>
      <c r="FV1105" t="s">
        <v>358</v>
      </c>
      <c r="FW1105" t="s">
        <v>359</v>
      </c>
      <c r="FX1105" t="s">
        <v>360</v>
      </c>
      <c r="FY1105" t="s">
        <v>360</v>
      </c>
      <c r="FZ1105" t="s">
        <v>360</v>
      </c>
      <c r="GA1105" t="s">
        <v>360</v>
      </c>
      <c r="GB1105">
        <v>0</v>
      </c>
      <c r="GC1105">
        <v>100</v>
      </c>
      <c r="GD1105">
        <v>100</v>
      </c>
      <c r="GE1105">
        <v>10.302</v>
      </c>
      <c r="GF1105">
        <v>0.1931</v>
      </c>
      <c r="GG1105">
        <v>5.21543574155078</v>
      </c>
      <c r="GH1105">
        <v>0.0100486214095962</v>
      </c>
      <c r="GI1105">
        <v>-1.74255938316833e-06</v>
      </c>
      <c r="GJ1105">
        <v>3.40457676646056e-10</v>
      </c>
      <c r="GK1105">
        <v>0.193157098174064</v>
      </c>
      <c r="GL1105">
        <v>0</v>
      </c>
      <c r="GM1105">
        <v>0</v>
      </c>
      <c r="GN1105">
        <v>0</v>
      </c>
      <c r="GO1105">
        <v>-4</v>
      </c>
      <c r="GP1105">
        <v>2214</v>
      </c>
      <c r="GQ1105">
        <v>1</v>
      </c>
      <c r="GR1105">
        <v>18</v>
      </c>
      <c r="GS1105">
        <v>17566.6</v>
      </c>
      <c r="GT1105">
        <v>28942.5</v>
      </c>
      <c r="GU1105">
        <v>1.81641</v>
      </c>
      <c r="GV1105">
        <v>2.67578</v>
      </c>
      <c r="GW1105">
        <v>2.24854</v>
      </c>
      <c r="GX1105">
        <v>2.72095</v>
      </c>
      <c r="GY1105">
        <v>1.99585</v>
      </c>
      <c r="GZ1105">
        <v>2.3584</v>
      </c>
      <c r="HA1105">
        <v>43.155</v>
      </c>
      <c r="HB1105">
        <v>12.9675</v>
      </c>
      <c r="HC1105">
        <v>18</v>
      </c>
      <c r="HD1105">
        <v>493.308</v>
      </c>
      <c r="HE1105">
        <v>593.545</v>
      </c>
      <c r="HF1105">
        <v>19.3414</v>
      </c>
      <c r="HG1105">
        <v>37.2948</v>
      </c>
      <c r="HH1105">
        <v>30.0009</v>
      </c>
      <c r="HI1105">
        <v>36.8965</v>
      </c>
      <c r="HJ1105">
        <v>36.7612</v>
      </c>
      <c r="HK1105">
        <v>36.3723</v>
      </c>
      <c r="HL1105">
        <v>23.9479</v>
      </c>
      <c r="HM1105">
        <v>0</v>
      </c>
      <c r="HN1105">
        <v>18.7695</v>
      </c>
      <c r="HO1105">
        <v>621.597</v>
      </c>
      <c r="HP1105">
        <v>24.77</v>
      </c>
      <c r="HQ1105">
        <v>101.235</v>
      </c>
      <c r="HR1105">
        <v>101.697</v>
      </c>
    </row>
    <row r="1106" spans="1:226">
      <c r="A1106">
        <v>1090</v>
      </c>
      <c r="B1106">
        <v>1657135769.5</v>
      </c>
      <c r="C1106">
        <v>15736.9000000954</v>
      </c>
      <c r="D1106" t="s">
        <v>2548</v>
      </c>
      <c r="E1106" t="s">
        <v>2549</v>
      </c>
      <c r="F1106">
        <v>5</v>
      </c>
      <c r="G1106" t="s">
        <v>2479</v>
      </c>
      <c r="H1106" t="s">
        <v>354</v>
      </c>
      <c r="I1106">
        <v>1657135761.66071</v>
      </c>
      <c r="J1106">
        <f>(K1106)/1000</f>
        <v>0</v>
      </c>
      <c r="K1106">
        <f>IF(BF1106, AN1106, AH1106)</f>
        <v>0</v>
      </c>
      <c r="L1106">
        <f>IF(BF1106, AI1106, AG1106)</f>
        <v>0</v>
      </c>
      <c r="M1106">
        <f>BH1106 - IF(AU1106&gt;1, L1106*BB1106*100.0/(AW1106*BV1106), 0)</f>
        <v>0</v>
      </c>
      <c r="N1106">
        <f>((T1106-J1106/2)*M1106-L1106)/(T1106+J1106/2)</f>
        <v>0</v>
      </c>
      <c r="O1106">
        <f>N1106*(BO1106+BP1106)/1000.0</f>
        <v>0</v>
      </c>
      <c r="P1106">
        <f>(BH1106 - IF(AU1106&gt;1, L1106*BB1106*100.0/(AW1106*BV1106), 0))*(BO1106+BP1106)/1000.0</f>
        <v>0</v>
      </c>
      <c r="Q1106">
        <f>2.0/((1/S1106-1/R1106)+SIGN(S1106)*SQRT((1/S1106-1/R1106)*(1/S1106-1/R1106) + 4*BC1106/((BC1106+1)*(BC1106+1))*(2*1/S1106*1/R1106-1/R1106*1/R1106)))</f>
        <v>0</v>
      </c>
      <c r="R1106">
        <f>IF(LEFT(BD1106,1)&lt;&gt;"0",IF(LEFT(BD1106,1)="1",3.0,BE1106),$D$5+$E$5*(BV1106*BO1106/($K$5*1000))+$F$5*(BV1106*BO1106/($K$5*1000))*MAX(MIN(BB1106,$J$5),$I$5)*MAX(MIN(BB1106,$J$5),$I$5)+$G$5*MAX(MIN(BB1106,$J$5),$I$5)*(BV1106*BO1106/($K$5*1000))+$H$5*(BV1106*BO1106/($K$5*1000))*(BV1106*BO1106/($K$5*1000)))</f>
        <v>0</v>
      </c>
      <c r="S1106">
        <f>J1106*(1000-(1000*0.61365*exp(17.502*W1106/(240.97+W1106))/(BO1106+BP1106)+BJ1106)/2)/(1000*0.61365*exp(17.502*W1106/(240.97+W1106))/(BO1106+BP1106)-BJ1106)</f>
        <v>0</v>
      </c>
      <c r="T1106">
        <f>1/((BC1106+1)/(Q1106/1.6)+1/(R1106/1.37)) + BC1106/((BC1106+1)/(Q1106/1.6) + BC1106/(R1106/1.37))</f>
        <v>0</v>
      </c>
      <c r="U1106">
        <f>(AX1106*BA1106)</f>
        <v>0</v>
      </c>
      <c r="V1106">
        <f>(BQ1106+(U1106+2*0.95*5.67E-8*(((BQ1106+$B$7)+273)^4-(BQ1106+273)^4)-44100*J1106)/(1.84*29.3*R1106+8*0.95*5.67E-8*(BQ1106+273)^3))</f>
        <v>0</v>
      </c>
      <c r="W1106">
        <f>($C$7*BR1106+$D$7*BS1106+$E$7*V1106)</f>
        <v>0</v>
      </c>
      <c r="X1106">
        <f>0.61365*exp(17.502*W1106/(240.97+W1106))</f>
        <v>0</v>
      </c>
      <c r="Y1106">
        <f>(Z1106/AA1106*100)</f>
        <v>0</v>
      </c>
      <c r="Z1106">
        <f>BJ1106*(BO1106+BP1106)/1000</f>
        <v>0</v>
      </c>
      <c r="AA1106">
        <f>0.61365*exp(17.502*BQ1106/(240.97+BQ1106))</f>
        <v>0</v>
      </c>
      <c r="AB1106">
        <f>(X1106-BJ1106*(BO1106+BP1106)/1000)</f>
        <v>0</v>
      </c>
      <c r="AC1106">
        <f>(-J1106*44100)</f>
        <v>0</v>
      </c>
      <c r="AD1106">
        <f>2*29.3*R1106*0.92*(BQ1106-W1106)</f>
        <v>0</v>
      </c>
      <c r="AE1106">
        <f>2*0.95*5.67E-8*(((BQ1106+$B$7)+273)^4-(W1106+273)^4)</f>
        <v>0</v>
      </c>
      <c r="AF1106">
        <f>U1106+AE1106+AC1106+AD1106</f>
        <v>0</v>
      </c>
      <c r="AG1106">
        <f>BN1106*AU1106*(BI1106-BH1106*(1000-AU1106*BK1106)/(1000-AU1106*BJ1106))/(100*BB1106)</f>
        <v>0</v>
      </c>
      <c r="AH1106">
        <f>1000*BN1106*AU1106*(BJ1106-BK1106)/(100*BB1106*(1000-AU1106*BJ1106))</f>
        <v>0</v>
      </c>
      <c r="AI1106">
        <f>(AJ1106 - AK1106 - BO1106*1E3/(8.314*(BQ1106+273.15)) * AM1106/BN1106 * AL1106) * BN1106/(100*BB1106) * (1000 - BK1106)/1000</f>
        <v>0</v>
      </c>
      <c r="AJ1106">
        <v>623.491893858502</v>
      </c>
      <c r="AK1106">
        <v>593.865909090909</v>
      </c>
      <c r="AL1106">
        <v>3.33062844843901</v>
      </c>
      <c r="AM1106">
        <v>66.8941230967262</v>
      </c>
      <c r="AN1106">
        <f>(AP1106 - AO1106 + BO1106*1E3/(8.314*(BQ1106+273.15)) * AR1106/BN1106 * AQ1106) * BN1106/(100*BB1106) * 1000/(1000 - AP1106)</f>
        <v>0</v>
      </c>
      <c r="AO1106">
        <v>24.7613994646185</v>
      </c>
      <c r="AP1106">
        <v>28.5125412121212</v>
      </c>
      <c r="AQ1106">
        <v>0.000569738003883924</v>
      </c>
      <c r="AR1106">
        <v>77.4702957526066</v>
      </c>
      <c r="AS1106">
        <v>0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MAX(0,($B$13+$C$13*BV1106)/(1+$D$13*BV1106)*BO1106/(BQ1106+273)*$E$13)</f>
        <v>0</v>
      </c>
      <c r="AX1106">
        <f>$B$11*BW1106+$C$11*BX1106+$F$11*CI1106*(1-CL1106)</f>
        <v>0</v>
      </c>
      <c r="AY1106">
        <f>AX1106*AZ1106</f>
        <v>0</v>
      </c>
      <c r="AZ1106">
        <f>($B$11*$D$9+$C$11*$D$9+$F$11*((CV1106+CN1106)/MAX(CV1106+CN1106+CW1106, 0.1)*$I$9+CW1106/MAX(CV1106+CN1106+CW1106, 0.1)*$J$9))/($B$11+$C$11+$F$11)</f>
        <v>0</v>
      </c>
      <c r="BA1106">
        <f>($B$11*$K$9+$C$11*$K$9+$F$11*((CV1106+CN1106)/MAX(CV1106+CN1106+CW1106, 0.1)*$P$9+CW1106/MAX(CV1106+CN1106+CW1106, 0.1)*$Q$9))/($B$11+$C$11+$F$11)</f>
        <v>0</v>
      </c>
      <c r="BB1106">
        <v>6</v>
      </c>
      <c r="BC1106">
        <v>0.5</v>
      </c>
      <c r="BD1106" t="s">
        <v>355</v>
      </c>
      <c r="BE1106">
        <v>2</v>
      </c>
      <c r="BF1106" t="b">
        <v>1</v>
      </c>
      <c r="BG1106">
        <v>1657135761.66071</v>
      </c>
      <c r="BH1106">
        <v>552.922</v>
      </c>
      <c r="BI1106">
        <v>591.953178571429</v>
      </c>
      <c r="BJ1106">
        <v>28.5105785714286</v>
      </c>
      <c r="BK1106">
        <v>24.747775</v>
      </c>
      <c r="BL1106">
        <v>542.712</v>
      </c>
      <c r="BM1106">
        <v>28.3174357142857</v>
      </c>
      <c r="BN1106">
        <v>499.968964285714</v>
      </c>
      <c r="BO1106">
        <v>73.8767321428571</v>
      </c>
      <c r="BP1106">
        <v>0.0550771821428572</v>
      </c>
      <c r="BQ1106">
        <v>29.7883107142857</v>
      </c>
      <c r="BR1106">
        <v>30.4858214285714</v>
      </c>
      <c r="BS1106">
        <v>999.9</v>
      </c>
      <c r="BT1106">
        <v>0</v>
      </c>
      <c r="BU1106">
        <v>0</v>
      </c>
      <c r="BV1106">
        <v>10009.4642857143</v>
      </c>
      <c r="BW1106">
        <v>0</v>
      </c>
      <c r="BX1106">
        <v>2012.05678571429</v>
      </c>
      <c r="BY1106">
        <v>-39.0312071428571</v>
      </c>
      <c r="BZ1106">
        <v>569.14875</v>
      </c>
      <c r="CA1106">
        <v>606.974714285714</v>
      </c>
      <c r="CB1106">
        <v>3.76281785714286</v>
      </c>
      <c r="CC1106">
        <v>591.953178571429</v>
      </c>
      <c r="CD1106">
        <v>24.747775</v>
      </c>
      <c r="CE1106">
        <v>2.10626857142857</v>
      </c>
      <c r="CF1106">
        <v>1.82828428571429</v>
      </c>
      <c r="CG1106">
        <v>18.2666642857143</v>
      </c>
      <c r="CH1106">
        <v>16.0307178571429</v>
      </c>
      <c r="CI1106">
        <v>2000.00214285714</v>
      </c>
      <c r="CJ1106">
        <v>0.980006035714286</v>
      </c>
      <c r="CK1106">
        <v>0.0199938964285714</v>
      </c>
      <c r="CL1106">
        <v>0</v>
      </c>
      <c r="CM1106">
        <v>2.24031071428571</v>
      </c>
      <c r="CN1106">
        <v>0</v>
      </c>
      <c r="CO1106">
        <v>5991.31964285714</v>
      </c>
      <c r="CP1106">
        <v>17300.2107142857</v>
      </c>
      <c r="CQ1106">
        <v>49.062</v>
      </c>
      <c r="CR1106">
        <v>50.8705</v>
      </c>
      <c r="CS1106">
        <v>49.2455</v>
      </c>
      <c r="CT1106">
        <v>48.562</v>
      </c>
      <c r="CU1106">
        <v>47.99775</v>
      </c>
      <c r="CV1106">
        <v>1960.01214285714</v>
      </c>
      <c r="CW1106">
        <v>39.99</v>
      </c>
      <c r="CX1106">
        <v>0</v>
      </c>
      <c r="CY1106">
        <v>1657135750.3</v>
      </c>
      <c r="CZ1106">
        <v>0</v>
      </c>
      <c r="DA1106">
        <v>0</v>
      </c>
      <c r="DB1106" t="s">
        <v>356</v>
      </c>
      <c r="DC1106">
        <v>1656081770.5</v>
      </c>
      <c r="DD1106">
        <v>1655399214.6</v>
      </c>
      <c r="DE1106">
        <v>0</v>
      </c>
      <c r="DF1106">
        <v>0.134</v>
      </c>
      <c r="DG1106">
        <v>-0.06</v>
      </c>
      <c r="DH1106">
        <v>9.331</v>
      </c>
      <c r="DI1106">
        <v>0.511</v>
      </c>
      <c r="DJ1106">
        <v>421</v>
      </c>
      <c r="DK1106">
        <v>25</v>
      </c>
      <c r="DL1106">
        <v>1.93</v>
      </c>
      <c r="DM1106">
        <v>0.15</v>
      </c>
      <c r="DN1106">
        <v>-38.7645425</v>
      </c>
      <c r="DO1106">
        <v>-6.09546303939948</v>
      </c>
      <c r="DP1106">
        <v>0.720438483455562</v>
      </c>
      <c r="DQ1106">
        <v>0</v>
      </c>
      <c r="DR1106">
        <v>3.772496</v>
      </c>
      <c r="DS1106">
        <v>-0.193338236397756</v>
      </c>
      <c r="DT1106">
        <v>0.0189658471732744</v>
      </c>
      <c r="DU1106">
        <v>0</v>
      </c>
      <c r="DV1106">
        <v>0</v>
      </c>
      <c r="DW1106">
        <v>2</v>
      </c>
      <c r="DX1106" t="s">
        <v>367</v>
      </c>
      <c r="DY1106">
        <v>2.96288</v>
      </c>
      <c r="DZ1106">
        <v>2.70935</v>
      </c>
      <c r="EA1106">
        <v>0.0919714</v>
      </c>
      <c r="EB1106">
        <v>0.0977837</v>
      </c>
      <c r="EC1106">
        <v>0.0946663</v>
      </c>
      <c r="ED1106">
        <v>0.0858534</v>
      </c>
      <c r="EE1106">
        <v>34865.7</v>
      </c>
      <c r="EF1106">
        <v>37807.7</v>
      </c>
      <c r="EG1106">
        <v>34854.9</v>
      </c>
      <c r="EH1106">
        <v>38069.5</v>
      </c>
      <c r="EI1106">
        <v>44880.3</v>
      </c>
      <c r="EJ1106">
        <v>50305.5</v>
      </c>
      <c r="EK1106">
        <v>54631.1</v>
      </c>
      <c r="EL1106">
        <v>61117.5</v>
      </c>
      <c r="EM1106">
        <v>1.8486</v>
      </c>
      <c r="EN1106">
        <v>1.9932</v>
      </c>
      <c r="EO1106">
        <v>-0.00476837</v>
      </c>
      <c r="EP1106">
        <v>0</v>
      </c>
      <c r="EQ1106">
        <v>30.5554</v>
      </c>
      <c r="ER1106">
        <v>999.9</v>
      </c>
      <c r="ES1106">
        <v>32.762</v>
      </c>
      <c r="ET1106">
        <v>40.657</v>
      </c>
      <c r="EU1106">
        <v>34.0478</v>
      </c>
      <c r="EV1106">
        <v>55.5837</v>
      </c>
      <c r="EW1106">
        <v>35.1763</v>
      </c>
      <c r="EX1106">
        <v>2</v>
      </c>
      <c r="EY1106">
        <v>0.850061</v>
      </c>
      <c r="EZ1106">
        <v>9.28105</v>
      </c>
      <c r="FA1106">
        <v>19.9176</v>
      </c>
      <c r="FB1106">
        <v>5.19812</v>
      </c>
      <c r="FC1106">
        <v>12.0159</v>
      </c>
      <c r="FD1106">
        <v>4.9756</v>
      </c>
      <c r="FE1106">
        <v>3.2942</v>
      </c>
      <c r="FF1106">
        <v>9999</v>
      </c>
      <c r="FG1106">
        <v>9999</v>
      </c>
      <c r="FH1106">
        <v>9999</v>
      </c>
      <c r="FI1106">
        <v>555</v>
      </c>
      <c r="FJ1106">
        <v>1.8631</v>
      </c>
      <c r="FK1106">
        <v>1.86783</v>
      </c>
      <c r="FL1106">
        <v>1.86752</v>
      </c>
      <c r="FM1106">
        <v>1.86874</v>
      </c>
      <c r="FN1106">
        <v>1.86951</v>
      </c>
      <c r="FO1106">
        <v>1.86554</v>
      </c>
      <c r="FP1106">
        <v>1.86661</v>
      </c>
      <c r="FQ1106">
        <v>1.86795</v>
      </c>
      <c r="FR1106">
        <v>5</v>
      </c>
      <c r="FS1106">
        <v>0</v>
      </c>
      <c r="FT1106">
        <v>0</v>
      </c>
      <c r="FU1106">
        <v>0</v>
      </c>
      <c r="FV1106" t="s">
        <v>358</v>
      </c>
      <c r="FW1106" t="s">
        <v>359</v>
      </c>
      <c r="FX1106" t="s">
        <v>360</v>
      </c>
      <c r="FY1106" t="s">
        <v>360</v>
      </c>
      <c r="FZ1106" t="s">
        <v>360</v>
      </c>
      <c r="GA1106" t="s">
        <v>360</v>
      </c>
      <c r="GB1106">
        <v>0</v>
      </c>
      <c r="GC1106">
        <v>100</v>
      </c>
      <c r="GD1106">
        <v>100</v>
      </c>
      <c r="GE1106">
        <v>10.423</v>
      </c>
      <c r="GF1106">
        <v>0.1932</v>
      </c>
      <c r="GG1106">
        <v>5.21543574155078</v>
      </c>
      <c r="GH1106">
        <v>0.0100486214095962</v>
      </c>
      <c r="GI1106">
        <v>-1.74255938316833e-06</v>
      </c>
      <c r="GJ1106">
        <v>3.40457676646056e-10</v>
      </c>
      <c r="GK1106">
        <v>0.193157098174064</v>
      </c>
      <c r="GL1106">
        <v>0</v>
      </c>
      <c r="GM1106">
        <v>0</v>
      </c>
      <c r="GN1106">
        <v>0</v>
      </c>
      <c r="GO1106">
        <v>-4</v>
      </c>
      <c r="GP1106">
        <v>2214</v>
      </c>
      <c r="GQ1106">
        <v>1</v>
      </c>
      <c r="GR1106">
        <v>18</v>
      </c>
      <c r="GS1106">
        <v>17566.7</v>
      </c>
      <c r="GT1106">
        <v>28942.6</v>
      </c>
      <c r="GU1106">
        <v>1.85181</v>
      </c>
      <c r="GV1106">
        <v>2.67334</v>
      </c>
      <c r="GW1106">
        <v>2.24854</v>
      </c>
      <c r="GX1106">
        <v>2.72095</v>
      </c>
      <c r="GY1106">
        <v>1.99585</v>
      </c>
      <c r="GZ1106">
        <v>2.38037</v>
      </c>
      <c r="HA1106">
        <v>43.155</v>
      </c>
      <c r="HB1106">
        <v>12.9412</v>
      </c>
      <c r="HC1106">
        <v>18</v>
      </c>
      <c r="HD1106">
        <v>492.814</v>
      </c>
      <c r="HE1106">
        <v>593.481</v>
      </c>
      <c r="HF1106">
        <v>19.3334</v>
      </c>
      <c r="HG1106">
        <v>37.3018</v>
      </c>
      <c r="HH1106">
        <v>30.0009</v>
      </c>
      <c r="HI1106">
        <v>36.9035</v>
      </c>
      <c r="HJ1106">
        <v>36.7715</v>
      </c>
      <c r="HK1106">
        <v>37.0693</v>
      </c>
      <c r="HL1106">
        <v>23.9479</v>
      </c>
      <c r="HM1106">
        <v>0</v>
      </c>
      <c r="HN1106">
        <v>18.7695</v>
      </c>
      <c r="HO1106">
        <v>641.8</v>
      </c>
      <c r="HP1106">
        <v>24.7796</v>
      </c>
      <c r="HQ1106">
        <v>101.236</v>
      </c>
      <c r="HR1106">
        <v>101.696</v>
      </c>
    </row>
    <row r="1107" spans="1:226">
      <c r="A1107">
        <v>1091</v>
      </c>
      <c r="B1107">
        <v>1657135775</v>
      </c>
      <c r="C1107">
        <v>15742.4000000954</v>
      </c>
      <c r="D1107" t="s">
        <v>2550</v>
      </c>
      <c r="E1107" t="s">
        <v>2551</v>
      </c>
      <c r="F1107">
        <v>5</v>
      </c>
      <c r="G1107" t="s">
        <v>2479</v>
      </c>
      <c r="H1107" t="s">
        <v>354</v>
      </c>
      <c r="I1107">
        <v>1657135767.23214</v>
      </c>
      <c r="J1107">
        <f>(K1107)/1000</f>
        <v>0</v>
      </c>
      <c r="K1107">
        <f>IF(BF1107, AN1107, AH1107)</f>
        <v>0</v>
      </c>
      <c r="L1107">
        <f>IF(BF1107, AI1107, AG1107)</f>
        <v>0</v>
      </c>
      <c r="M1107">
        <f>BH1107 - IF(AU1107&gt;1, L1107*BB1107*100.0/(AW1107*BV1107), 0)</f>
        <v>0</v>
      </c>
      <c r="N1107">
        <f>((T1107-J1107/2)*M1107-L1107)/(T1107+J1107/2)</f>
        <v>0</v>
      </c>
      <c r="O1107">
        <f>N1107*(BO1107+BP1107)/1000.0</f>
        <v>0</v>
      </c>
      <c r="P1107">
        <f>(BH1107 - IF(AU1107&gt;1, L1107*BB1107*100.0/(AW1107*BV1107), 0))*(BO1107+BP1107)/1000.0</f>
        <v>0</v>
      </c>
      <c r="Q1107">
        <f>2.0/((1/S1107-1/R1107)+SIGN(S1107)*SQRT((1/S1107-1/R1107)*(1/S1107-1/R1107) + 4*BC1107/((BC1107+1)*(BC1107+1))*(2*1/S1107*1/R1107-1/R1107*1/R1107)))</f>
        <v>0</v>
      </c>
      <c r="R1107">
        <f>IF(LEFT(BD1107,1)&lt;&gt;"0",IF(LEFT(BD1107,1)="1",3.0,BE1107),$D$5+$E$5*(BV1107*BO1107/($K$5*1000))+$F$5*(BV1107*BO1107/($K$5*1000))*MAX(MIN(BB1107,$J$5),$I$5)*MAX(MIN(BB1107,$J$5),$I$5)+$G$5*MAX(MIN(BB1107,$J$5),$I$5)*(BV1107*BO1107/($K$5*1000))+$H$5*(BV1107*BO1107/($K$5*1000))*(BV1107*BO1107/($K$5*1000)))</f>
        <v>0</v>
      </c>
      <c r="S1107">
        <f>J1107*(1000-(1000*0.61365*exp(17.502*W1107/(240.97+W1107))/(BO1107+BP1107)+BJ1107)/2)/(1000*0.61365*exp(17.502*W1107/(240.97+W1107))/(BO1107+BP1107)-BJ1107)</f>
        <v>0</v>
      </c>
      <c r="T1107">
        <f>1/((BC1107+1)/(Q1107/1.6)+1/(R1107/1.37)) + BC1107/((BC1107+1)/(Q1107/1.6) + BC1107/(R1107/1.37))</f>
        <v>0</v>
      </c>
      <c r="U1107">
        <f>(AX1107*BA1107)</f>
        <v>0</v>
      </c>
      <c r="V1107">
        <f>(BQ1107+(U1107+2*0.95*5.67E-8*(((BQ1107+$B$7)+273)^4-(BQ1107+273)^4)-44100*J1107)/(1.84*29.3*R1107+8*0.95*5.67E-8*(BQ1107+273)^3))</f>
        <v>0</v>
      </c>
      <c r="W1107">
        <f>($C$7*BR1107+$D$7*BS1107+$E$7*V1107)</f>
        <v>0</v>
      </c>
      <c r="X1107">
        <f>0.61365*exp(17.502*W1107/(240.97+W1107))</f>
        <v>0</v>
      </c>
      <c r="Y1107">
        <f>(Z1107/AA1107*100)</f>
        <v>0</v>
      </c>
      <c r="Z1107">
        <f>BJ1107*(BO1107+BP1107)/1000</f>
        <v>0</v>
      </c>
      <c r="AA1107">
        <f>0.61365*exp(17.502*BQ1107/(240.97+BQ1107))</f>
        <v>0</v>
      </c>
      <c r="AB1107">
        <f>(X1107-BJ1107*(BO1107+BP1107)/1000)</f>
        <v>0</v>
      </c>
      <c r="AC1107">
        <f>(-J1107*44100)</f>
        <v>0</v>
      </c>
      <c r="AD1107">
        <f>2*29.3*R1107*0.92*(BQ1107-W1107)</f>
        <v>0</v>
      </c>
      <c r="AE1107">
        <f>2*0.95*5.67E-8*(((BQ1107+$B$7)+273)^4-(W1107+273)^4)</f>
        <v>0</v>
      </c>
      <c r="AF1107">
        <f>U1107+AE1107+AC1107+AD1107</f>
        <v>0</v>
      </c>
      <c r="AG1107">
        <f>BN1107*AU1107*(BI1107-BH1107*(1000-AU1107*BK1107)/(1000-AU1107*BJ1107))/(100*BB1107)</f>
        <v>0</v>
      </c>
      <c r="AH1107">
        <f>1000*BN1107*AU1107*(BJ1107-BK1107)/(100*BB1107*(1000-AU1107*BJ1107))</f>
        <v>0</v>
      </c>
      <c r="AI1107">
        <f>(AJ1107 - AK1107 - BO1107*1E3/(8.314*(BQ1107+273.15)) * AM1107/BN1107 * AL1107) * BN1107/(100*BB1107) * (1000 - BK1107)/1000</f>
        <v>0</v>
      </c>
      <c r="AJ1107">
        <v>642.598426428312</v>
      </c>
      <c r="AK1107">
        <v>612.523515151515</v>
      </c>
      <c r="AL1107">
        <v>3.40546956008953</v>
      </c>
      <c r="AM1107">
        <v>66.8941230967262</v>
      </c>
      <c r="AN1107">
        <f>(AP1107 - AO1107 + BO1107*1E3/(8.314*(BQ1107+273.15)) * AR1107/BN1107 * AQ1107) * BN1107/(100*BB1107) * 1000/(1000 - AP1107)</f>
        <v>0</v>
      </c>
      <c r="AO1107">
        <v>24.7815933524482</v>
      </c>
      <c r="AP1107">
        <v>28.5196866666667</v>
      </c>
      <c r="AQ1107">
        <v>1.23089859785479e-05</v>
      </c>
      <c r="AR1107">
        <v>77.4702957526066</v>
      </c>
      <c r="AS1107">
        <v>0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MAX(0,($B$13+$C$13*BV1107)/(1+$D$13*BV1107)*BO1107/(BQ1107+273)*$E$13)</f>
        <v>0</v>
      </c>
      <c r="AX1107">
        <f>$B$11*BW1107+$C$11*BX1107+$F$11*CI1107*(1-CL1107)</f>
        <v>0</v>
      </c>
      <c r="AY1107">
        <f>AX1107*AZ1107</f>
        <v>0</v>
      </c>
      <c r="AZ1107">
        <f>($B$11*$D$9+$C$11*$D$9+$F$11*((CV1107+CN1107)/MAX(CV1107+CN1107+CW1107, 0.1)*$I$9+CW1107/MAX(CV1107+CN1107+CW1107, 0.1)*$J$9))/($B$11+$C$11+$F$11)</f>
        <v>0</v>
      </c>
      <c r="BA1107">
        <f>($B$11*$K$9+$C$11*$K$9+$F$11*((CV1107+CN1107)/MAX(CV1107+CN1107+CW1107, 0.1)*$P$9+CW1107/MAX(CV1107+CN1107+CW1107, 0.1)*$Q$9))/($B$11+$C$11+$F$11)</f>
        <v>0</v>
      </c>
      <c r="BB1107">
        <v>6</v>
      </c>
      <c r="BC1107">
        <v>0.5</v>
      </c>
      <c r="BD1107" t="s">
        <v>355</v>
      </c>
      <c r="BE1107">
        <v>2</v>
      </c>
      <c r="BF1107" t="b">
        <v>1</v>
      </c>
      <c r="BG1107">
        <v>1657135767.23214</v>
      </c>
      <c r="BH1107">
        <v>571.163035714286</v>
      </c>
      <c r="BI1107">
        <v>610.955107142857</v>
      </c>
      <c r="BJ1107">
        <v>28.5141107142857</v>
      </c>
      <c r="BK1107">
        <v>24.7676214285714</v>
      </c>
      <c r="BL1107">
        <v>560.800392857143</v>
      </c>
      <c r="BM1107">
        <v>28.3209678571429</v>
      </c>
      <c r="BN1107">
        <v>499.970178571429</v>
      </c>
      <c r="BO1107">
        <v>73.8769535714286</v>
      </c>
      <c r="BP1107">
        <v>0.0552257607142857</v>
      </c>
      <c r="BQ1107">
        <v>29.7836142857143</v>
      </c>
      <c r="BR1107">
        <v>30.4813607142857</v>
      </c>
      <c r="BS1107">
        <v>999.9</v>
      </c>
      <c r="BT1107">
        <v>0</v>
      </c>
      <c r="BU1107">
        <v>0</v>
      </c>
      <c r="BV1107">
        <v>10009.6428571429</v>
      </c>
      <c r="BW1107">
        <v>0</v>
      </c>
      <c r="BX1107">
        <v>2041.71428571429</v>
      </c>
      <c r="BY1107">
        <v>-39.7920892857143</v>
      </c>
      <c r="BZ1107">
        <v>587.927178571428</v>
      </c>
      <c r="CA1107">
        <v>626.4715</v>
      </c>
      <c r="CB1107">
        <v>3.74650142857143</v>
      </c>
      <c r="CC1107">
        <v>610.955107142857</v>
      </c>
      <c r="CD1107">
        <v>24.7676214285714</v>
      </c>
      <c r="CE1107">
        <v>2.10653714285714</v>
      </c>
      <c r="CF1107">
        <v>1.82975607142857</v>
      </c>
      <c r="CG1107">
        <v>18.2686857142857</v>
      </c>
      <c r="CH1107">
        <v>16.0433285714286</v>
      </c>
      <c r="CI1107">
        <v>2000.01178571429</v>
      </c>
      <c r="CJ1107">
        <v>0.980006035714286</v>
      </c>
      <c r="CK1107">
        <v>0.0199938964285714</v>
      </c>
      <c r="CL1107">
        <v>0</v>
      </c>
      <c r="CM1107">
        <v>2.29660357142857</v>
      </c>
      <c r="CN1107">
        <v>0</v>
      </c>
      <c r="CO1107">
        <v>6039.02857142857</v>
      </c>
      <c r="CP1107">
        <v>17300.2892857143</v>
      </c>
      <c r="CQ1107">
        <v>49.0575714285714</v>
      </c>
      <c r="CR1107">
        <v>50.8705</v>
      </c>
      <c r="CS1107">
        <v>49.24775</v>
      </c>
      <c r="CT1107">
        <v>48.562</v>
      </c>
      <c r="CU1107">
        <v>48</v>
      </c>
      <c r="CV1107">
        <v>1960.02178571429</v>
      </c>
      <c r="CW1107">
        <v>39.99</v>
      </c>
      <c r="CX1107">
        <v>0</v>
      </c>
      <c r="CY1107">
        <v>1657135755.1</v>
      </c>
      <c r="CZ1107">
        <v>0</v>
      </c>
      <c r="DA1107">
        <v>0</v>
      </c>
      <c r="DB1107" t="s">
        <v>356</v>
      </c>
      <c r="DC1107">
        <v>1656081770.5</v>
      </c>
      <c r="DD1107">
        <v>1655399214.6</v>
      </c>
      <c r="DE1107">
        <v>0</v>
      </c>
      <c r="DF1107">
        <v>0.134</v>
      </c>
      <c r="DG1107">
        <v>-0.06</v>
      </c>
      <c r="DH1107">
        <v>9.331</v>
      </c>
      <c r="DI1107">
        <v>0.511</v>
      </c>
      <c r="DJ1107">
        <v>421</v>
      </c>
      <c r="DK1107">
        <v>25</v>
      </c>
      <c r="DL1107">
        <v>1.93</v>
      </c>
      <c r="DM1107">
        <v>0.15</v>
      </c>
      <c r="DN1107">
        <v>-39.301875</v>
      </c>
      <c r="DO1107">
        <v>-6.90724277673535</v>
      </c>
      <c r="DP1107">
        <v>0.785312306267386</v>
      </c>
      <c r="DQ1107">
        <v>0</v>
      </c>
      <c r="DR1107">
        <v>3.757233</v>
      </c>
      <c r="DS1107">
        <v>-0.17933560975611</v>
      </c>
      <c r="DT1107">
        <v>0.0177815081193919</v>
      </c>
      <c r="DU1107">
        <v>0</v>
      </c>
      <c r="DV1107">
        <v>0</v>
      </c>
      <c r="DW1107">
        <v>2</v>
      </c>
      <c r="DX1107" t="s">
        <v>367</v>
      </c>
      <c r="DY1107">
        <v>2.96358</v>
      </c>
      <c r="DZ1107">
        <v>2.70884</v>
      </c>
      <c r="EA1107">
        <v>0.0940669</v>
      </c>
      <c r="EB1107">
        <v>0.0998715</v>
      </c>
      <c r="EC1107">
        <v>0.0946619</v>
      </c>
      <c r="ED1107">
        <v>0.0858912</v>
      </c>
      <c r="EE1107">
        <v>34784.3</v>
      </c>
      <c r="EF1107">
        <v>37718.4</v>
      </c>
      <c r="EG1107">
        <v>34854</v>
      </c>
      <c r="EH1107">
        <v>38067.9</v>
      </c>
      <c r="EI1107">
        <v>44879</v>
      </c>
      <c r="EJ1107">
        <v>50301.4</v>
      </c>
      <c r="EK1107">
        <v>54629.1</v>
      </c>
      <c r="EL1107">
        <v>61115</v>
      </c>
      <c r="EM1107">
        <v>1.8492</v>
      </c>
      <c r="EN1107">
        <v>1.9924</v>
      </c>
      <c r="EO1107">
        <v>-0.00596046</v>
      </c>
      <c r="EP1107">
        <v>0</v>
      </c>
      <c r="EQ1107">
        <v>30.5528</v>
      </c>
      <c r="ER1107">
        <v>999.9</v>
      </c>
      <c r="ES1107">
        <v>32.762</v>
      </c>
      <c r="ET1107">
        <v>40.677</v>
      </c>
      <c r="EU1107">
        <v>34.0859</v>
      </c>
      <c r="EV1107">
        <v>55.4037</v>
      </c>
      <c r="EW1107">
        <v>35.0681</v>
      </c>
      <c r="EX1107">
        <v>2</v>
      </c>
      <c r="EY1107">
        <v>0.851524</v>
      </c>
      <c r="EZ1107">
        <v>9.28105</v>
      </c>
      <c r="FA1107">
        <v>19.9175</v>
      </c>
      <c r="FB1107">
        <v>5.19812</v>
      </c>
      <c r="FC1107">
        <v>12.0135</v>
      </c>
      <c r="FD1107">
        <v>4.9752</v>
      </c>
      <c r="FE1107">
        <v>3.2942</v>
      </c>
      <c r="FF1107">
        <v>9999</v>
      </c>
      <c r="FG1107">
        <v>9999</v>
      </c>
      <c r="FH1107">
        <v>9999</v>
      </c>
      <c r="FI1107">
        <v>555</v>
      </c>
      <c r="FJ1107">
        <v>1.8631</v>
      </c>
      <c r="FK1107">
        <v>1.8678</v>
      </c>
      <c r="FL1107">
        <v>1.86749</v>
      </c>
      <c r="FM1107">
        <v>1.86874</v>
      </c>
      <c r="FN1107">
        <v>1.86951</v>
      </c>
      <c r="FO1107">
        <v>1.86554</v>
      </c>
      <c r="FP1107">
        <v>1.86655</v>
      </c>
      <c r="FQ1107">
        <v>1.86798</v>
      </c>
      <c r="FR1107">
        <v>5</v>
      </c>
      <c r="FS1107">
        <v>0</v>
      </c>
      <c r="FT1107">
        <v>0</v>
      </c>
      <c r="FU1107">
        <v>0</v>
      </c>
      <c r="FV1107" t="s">
        <v>358</v>
      </c>
      <c r="FW1107" t="s">
        <v>359</v>
      </c>
      <c r="FX1107" t="s">
        <v>360</v>
      </c>
      <c r="FY1107" t="s">
        <v>360</v>
      </c>
      <c r="FZ1107" t="s">
        <v>360</v>
      </c>
      <c r="GA1107" t="s">
        <v>360</v>
      </c>
      <c r="GB1107">
        <v>0</v>
      </c>
      <c r="GC1107">
        <v>100</v>
      </c>
      <c r="GD1107">
        <v>100</v>
      </c>
      <c r="GE1107">
        <v>10.575</v>
      </c>
      <c r="GF1107">
        <v>0.1932</v>
      </c>
      <c r="GG1107">
        <v>5.21543574155078</v>
      </c>
      <c r="GH1107">
        <v>0.0100486214095962</v>
      </c>
      <c r="GI1107">
        <v>-1.74255938316833e-06</v>
      </c>
      <c r="GJ1107">
        <v>3.40457676646056e-10</v>
      </c>
      <c r="GK1107">
        <v>0.193157098174064</v>
      </c>
      <c r="GL1107">
        <v>0</v>
      </c>
      <c r="GM1107">
        <v>0</v>
      </c>
      <c r="GN1107">
        <v>0</v>
      </c>
      <c r="GO1107">
        <v>-4</v>
      </c>
      <c r="GP1107">
        <v>2214</v>
      </c>
      <c r="GQ1107">
        <v>1</v>
      </c>
      <c r="GR1107">
        <v>18</v>
      </c>
      <c r="GS1107">
        <v>17566.7</v>
      </c>
      <c r="GT1107">
        <v>28942.7</v>
      </c>
      <c r="GU1107">
        <v>1.89697</v>
      </c>
      <c r="GV1107">
        <v>2.67578</v>
      </c>
      <c r="GW1107">
        <v>2.24854</v>
      </c>
      <c r="GX1107">
        <v>2.72095</v>
      </c>
      <c r="GY1107">
        <v>1.99585</v>
      </c>
      <c r="GZ1107">
        <v>2.37183</v>
      </c>
      <c r="HA1107">
        <v>43.182</v>
      </c>
      <c r="HB1107">
        <v>12.9587</v>
      </c>
      <c r="HC1107">
        <v>18</v>
      </c>
      <c r="HD1107">
        <v>493.33</v>
      </c>
      <c r="HE1107">
        <v>592.955</v>
      </c>
      <c r="HF1107">
        <v>19.3215</v>
      </c>
      <c r="HG1107">
        <v>37.3124</v>
      </c>
      <c r="HH1107">
        <v>30.0011</v>
      </c>
      <c r="HI1107">
        <v>36.9173</v>
      </c>
      <c r="HJ1107">
        <v>36.7838</v>
      </c>
      <c r="HK1107">
        <v>37.9717</v>
      </c>
      <c r="HL1107">
        <v>23.9479</v>
      </c>
      <c r="HM1107">
        <v>0</v>
      </c>
      <c r="HN1107">
        <v>18.7726</v>
      </c>
      <c r="HO1107">
        <v>655.246</v>
      </c>
      <c r="HP1107">
        <v>24.7888</v>
      </c>
      <c r="HQ1107">
        <v>101.233</v>
      </c>
      <c r="HR1107">
        <v>101.691</v>
      </c>
    </row>
    <row r="1108" spans="1:226">
      <c r="A1108">
        <v>1092</v>
      </c>
      <c r="B1108">
        <v>1657135780</v>
      </c>
      <c r="C1108">
        <v>15747.4000000954</v>
      </c>
      <c r="D1108" t="s">
        <v>2552</v>
      </c>
      <c r="E1108" t="s">
        <v>2553</v>
      </c>
      <c r="F1108">
        <v>5</v>
      </c>
      <c r="G1108" t="s">
        <v>2479</v>
      </c>
      <c r="H1108" t="s">
        <v>354</v>
      </c>
      <c r="I1108">
        <v>1657135772.51852</v>
      </c>
      <c r="J1108">
        <f>(K1108)/1000</f>
        <v>0</v>
      </c>
      <c r="K1108">
        <f>IF(BF1108, AN1108, AH1108)</f>
        <v>0</v>
      </c>
      <c r="L1108">
        <f>IF(BF1108, AI1108, AG1108)</f>
        <v>0</v>
      </c>
      <c r="M1108">
        <f>BH1108 - IF(AU1108&gt;1, L1108*BB1108*100.0/(AW1108*BV1108), 0)</f>
        <v>0</v>
      </c>
      <c r="N1108">
        <f>((T1108-J1108/2)*M1108-L1108)/(T1108+J1108/2)</f>
        <v>0</v>
      </c>
      <c r="O1108">
        <f>N1108*(BO1108+BP1108)/1000.0</f>
        <v>0</v>
      </c>
      <c r="P1108">
        <f>(BH1108 - IF(AU1108&gt;1, L1108*BB1108*100.0/(AW1108*BV1108), 0))*(BO1108+BP1108)/1000.0</f>
        <v>0</v>
      </c>
      <c r="Q1108">
        <f>2.0/((1/S1108-1/R1108)+SIGN(S1108)*SQRT((1/S1108-1/R1108)*(1/S1108-1/R1108) + 4*BC1108/((BC1108+1)*(BC1108+1))*(2*1/S1108*1/R1108-1/R1108*1/R1108)))</f>
        <v>0</v>
      </c>
      <c r="R1108">
        <f>IF(LEFT(BD1108,1)&lt;&gt;"0",IF(LEFT(BD1108,1)="1",3.0,BE1108),$D$5+$E$5*(BV1108*BO1108/($K$5*1000))+$F$5*(BV1108*BO1108/($K$5*1000))*MAX(MIN(BB1108,$J$5),$I$5)*MAX(MIN(BB1108,$J$5),$I$5)+$G$5*MAX(MIN(BB1108,$J$5),$I$5)*(BV1108*BO1108/($K$5*1000))+$H$5*(BV1108*BO1108/($K$5*1000))*(BV1108*BO1108/($K$5*1000)))</f>
        <v>0</v>
      </c>
      <c r="S1108">
        <f>J1108*(1000-(1000*0.61365*exp(17.502*W1108/(240.97+W1108))/(BO1108+BP1108)+BJ1108)/2)/(1000*0.61365*exp(17.502*W1108/(240.97+W1108))/(BO1108+BP1108)-BJ1108)</f>
        <v>0</v>
      </c>
      <c r="T1108">
        <f>1/((BC1108+1)/(Q1108/1.6)+1/(R1108/1.37)) + BC1108/((BC1108+1)/(Q1108/1.6) + BC1108/(R1108/1.37))</f>
        <v>0</v>
      </c>
      <c r="U1108">
        <f>(AX1108*BA1108)</f>
        <v>0</v>
      </c>
      <c r="V1108">
        <f>(BQ1108+(U1108+2*0.95*5.67E-8*(((BQ1108+$B$7)+273)^4-(BQ1108+273)^4)-44100*J1108)/(1.84*29.3*R1108+8*0.95*5.67E-8*(BQ1108+273)^3))</f>
        <v>0</v>
      </c>
      <c r="W1108">
        <f>($C$7*BR1108+$D$7*BS1108+$E$7*V1108)</f>
        <v>0</v>
      </c>
      <c r="X1108">
        <f>0.61365*exp(17.502*W1108/(240.97+W1108))</f>
        <v>0</v>
      </c>
      <c r="Y1108">
        <f>(Z1108/AA1108*100)</f>
        <v>0</v>
      </c>
      <c r="Z1108">
        <f>BJ1108*(BO1108+BP1108)/1000</f>
        <v>0</v>
      </c>
      <c r="AA1108">
        <f>0.61365*exp(17.502*BQ1108/(240.97+BQ1108))</f>
        <v>0</v>
      </c>
      <c r="AB1108">
        <f>(X1108-BJ1108*(BO1108+BP1108)/1000)</f>
        <v>0</v>
      </c>
      <c r="AC1108">
        <f>(-J1108*44100)</f>
        <v>0</v>
      </c>
      <c r="AD1108">
        <f>2*29.3*R1108*0.92*(BQ1108-W1108)</f>
        <v>0</v>
      </c>
      <c r="AE1108">
        <f>2*0.95*5.67E-8*(((BQ1108+$B$7)+273)^4-(W1108+273)^4)</f>
        <v>0</v>
      </c>
      <c r="AF1108">
        <f>U1108+AE1108+AC1108+AD1108</f>
        <v>0</v>
      </c>
      <c r="AG1108">
        <f>BN1108*AU1108*(BI1108-BH1108*(1000-AU1108*BK1108)/(1000-AU1108*BJ1108))/(100*BB1108)</f>
        <v>0</v>
      </c>
      <c r="AH1108">
        <f>1000*BN1108*AU1108*(BJ1108-BK1108)/(100*BB1108*(1000-AU1108*BJ1108))</f>
        <v>0</v>
      </c>
      <c r="AI1108">
        <f>(AJ1108 - AK1108 - BO1108*1E3/(8.314*(BQ1108+273.15)) * AM1108/BN1108 * AL1108) * BN1108/(100*BB1108) * (1000 - BK1108)/1000</f>
        <v>0</v>
      </c>
      <c r="AJ1108">
        <v>659.761650347974</v>
      </c>
      <c r="AK1108">
        <v>629.318921212121</v>
      </c>
      <c r="AL1108">
        <v>3.34808656650246</v>
      </c>
      <c r="AM1108">
        <v>66.8941230967262</v>
      </c>
      <c r="AN1108">
        <f>(AP1108 - AO1108 + BO1108*1E3/(8.314*(BQ1108+273.15)) * AR1108/BN1108 * AQ1108) * BN1108/(100*BB1108) * 1000/(1000 - AP1108)</f>
        <v>0</v>
      </c>
      <c r="AO1108">
        <v>24.7969276854299</v>
      </c>
      <c r="AP1108">
        <v>28.523343030303</v>
      </c>
      <c r="AQ1108">
        <v>1.3276668427388e-05</v>
      </c>
      <c r="AR1108">
        <v>77.4702957526066</v>
      </c>
      <c r="AS1108">
        <v>0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MAX(0,($B$13+$C$13*BV1108)/(1+$D$13*BV1108)*BO1108/(BQ1108+273)*$E$13)</f>
        <v>0</v>
      </c>
      <c r="AX1108">
        <f>$B$11*BW1108+$C$11*BX1108+$F$11*CI1108*(1-CL1108)</f>
        <v>0</v>
      </c>
      <c r="AY1108">
        <f>AX1108*AZ1108</f>
        <v>0</v>
      </c>
      <c r="AZ1108">
        <f>($B$11*$D$9+$C$11*$D$9+$F$11*((CV1108+CN1108)/MAX(CV1108+CN1108+CW1108, 0.1)*$I$9+CW1108/MAX(CV1108+CN1108+CW1108, 0.1)*$J$9))/($B$11+$C$11+$F$11)</f>
        <v>0</v>
      </c>
      <c r="BA1108">
        <f>($B$11*$K$9+$C$11*$K$9+$F$11*((CV1108+CN1108)/MAX(CV1108+CN1108+CW1108, 0.1)*$P$9+CW1108/MAX(CV1108+CN1108+CW1108, 0.1)*$Q$9))/($B$11+$C$11+$F$11)</f>
        <v>0</v>
      </c>
      <c r="BB1108">
        <v>6</v>
      </c>
      <c r="BC1108">
        <v>0.5</v>
      </c>
      <c r="BD1108" t="s">
        <v>355</v>
      </c>
      <c r="BE1108">
        <v>2</v>
      </c>
      <c r="BF1108" t="b">
        <v>1</v>
      </c>
      <c r="BG1108">
        <v>1657135772.51852</v>
      </c>
      <c r="BH1108">
        <v>588.546666666667</v>
      </c>
      <c r="BI1108">
        <v>628.736222222222</v>
      </c>
      <c r="BJ1108">
        <v>28.5174111111111</v>
      </c>
      <c r="BK1108">
        <v>24.7844888888889</v>
      </c>
      <c r="BL1108">
        <v>578.03937037037</v>
      </c>
      <c r="BM1108">
        <v>28.324262962963</v>
      </c>
      <c r="BN1108">
        <v>499.967333333333</v>
      </c>
      <c r="BO1108">
        <v>73.8772296296296</v>
      </c>
      <c r="BP1108">
        <v>0.0552165074074074</v>
      </c>
      <c r="BQ1108">
        <v>29.7771</v>
      </c>
      <c r="BR1108">
        <v>30.4815185185185</v>
      </c>
      <c r="BS1108">
        <v>999.9</v>
      </c>
      <c r="BT1108">
        <v>0</v>
      </c>
      <c r="BU1108">
        <v>0</v>
      </c>
      <c r="BV1108">
        <v>10001.8518518519</v>
      </c>
      <c r="BW1108">
        <v>0</v>
      </c>
      <c r="BX1108">
        <v>2087.05407407407</v>
      </c>
      <c r="BY1108">
        <v>-40.1896259259259</v>
      </c>
      <c r="BZ1108">
        <v>605.823185185185</v>
      </c>
      <c r="CA1108">
        <v>644.715407407407</v>
      </c>
      <c r="CB1108">
        <v>3.73292740740741</v>
      </c>
      <c r="CC1108">
        <v>628.736222222222</v>
      </c>
      <c r="CD1108">
        <v>24.7844888888889</v>
      </c>
      <c r="CE1108">
        <v>2.10678851851852</v>
      </c>
      <c r="CF1108">
        <v>1.83100925925926</v>
      </c>
      <c r="CG1108">
        <v>18.2705888888889</v>
      </c>
      <c r="CH1108">
        <v>16.0540592592593</v>
      </c>
      <c r="CI1108">
        <v>2000.03074074074</v>
      </c>
      <c r="CJ1108">
        <v>0.980005777777778</v>
      </c>
      <c r="CK1108">
        <v>0.019994162962963</v>
      </c>
      <c r="CL1108">
        <v>0</v>
      </c>
      <c r="CM1108">
        <v>2.31327037037037</v>
      </c>
      <c r="CN1108">
        <v>0</v>
      </c>
      <c r="CO1108">
        <v>6092.75666666667</v>
      </c>
      <c r="CP1108">
        <v>17300.4481481481</v>
      </c>
      <c r="CQ1108">
        <v>49.0574074074074</v>
      </c>
      <c r="CR1108">
        <v>50.8703333333333</v>
      </c>
      <c r="CS1108">
        <v>49.2476666666667</v>
      </c>
      <c r="CT1108">
        <v>48.562</v>
      </c>
      <c r="CU1108">
        <v>47.9976666666667</v>
      </c>
      <c r="CV1108">
        <v>1960.04074074074</v>
      </c>
      <c r="CW1108">
        <v>39.99</v>
      </c>
      <c r="CX1108">
        <v>0</v>
      </c>
      <c r="CY1108">
        <v>1657135760.5</v>
      </c>
      <c r="CZ1108">
        <v>0</v>
      </c>
      <c r="DA1108">
        <v>0</v>
      </c>
      <c r="DB1108" t="s">
        <v>356</v>
      </c>
      <c r="DC1108">
        <v>1656081770.5</v>
      </c>
      <c r="DD1108">
        <v>1655399214.6</v>
      </c>
      <c r="DE1108">
        <v>0</v>
      </c>
      <c r="DF1108">
        <v>0.134</v>
      </c>
      <c r="DG1108">
        <v>-0.06</v>
      </c>
      <c r="DH1108">
        <v>9.331</v>
      </c>
      <c r="DI1108">
        <v>0.511</v>
      </c>
      <c r="DJ1108">
        <v>421</v>
      </c>
      <c r="DK1108">
        <v>25</v>
      </c>
      <c r="DL1108">
        <v>1.93</v>
      </c>
      <c r="DM1108">
        <v>0.15</v>
      </c>
      <c r="DN1108">
        <v>-39.8792275</v>
      </c>
      <c r="DO1108">
        <v>-5.5492739212007</v>
      </c>
      <c r="DP1108">
        <v>0.662302430158421</v>
      </c>
      <c r="DQ1108">
        <v>0</v>
      </c>
      <c r="DR1108">
        <v>3.743055</v>
      </c>
      <c r="DS1108">
        <v>-0.154006604127584</v>
      </c>
      <c r="DT1108">
        <v>0.0153484603462367</v>
      </c>
      <c r="DU1108">
        <v>0</v>
      </c>
      <c r="DV1108">
        <v>0</v>
      </c>
      <c r="DW1108">
        <v>2</v>
      </c>
      <c r="DX1108" t="s">
        <v>367</v>
      </c>
      <c r="DY1108">
        <v>2.96281</v>
      </c>
      <c r="DZ1108">
        <v>2.70787</v>
      </c>
      <c r="EA1108">
        <v>0.0959336</v>
      </c>
      <c r="EB1108">
        <v>0.101751</v>
      </c>
      <c r="EC1108">
        <v>0.0946743</v>
      </c>
      <c r="ED1108">
        <v>0.085947</v>
      </c>
      <c r="EE1108">
        <v>34712.1</v>
      </c>
      <c r="EF1108">
        <v>37638.8</v>
      </c>
      <c r="EG1108">
        <v>34853.6</v>
      </c>
      <c r="EH1108">
        <v>38067.1</v>
      </c>
      <c r="EI1108">
        <v>44878.1</v>
      </c>
      <c r="EJ1108">
        <v>50298.1</v>
      </c>
      <c r="EK1108">
        <v>54628.7</v>
      </c>
      <c r="EL1108">
        <v>61114.6</v>
      </c>
      <c r="EM1108">
        <v>1.8502</v>
      </c>
      <c r="EN1108">
        <v>1.992</v>
      </c>
      <c r="EO1108">
        <v>-0.0038743</v>
      </c>
      <c r="EP1108">
        <v>0</v>
      </c>
      <c r="EQ1108">
        <v>30.5501</v>
      </c>
      <c r="ER1108">
        <v>999.9</v>
      </c>
      <c r="ES1108">
        <v>32.786</v>
      </c>
      <c r="ET1108">
        <v>40.677</v>
      </c>
      <c r="EU1108">
        <v>34.1136</v>
      </c>
      <c r="EV1108">
        <v>55.4737</v>
      </c>
      <c r="EW1108">
        <v>35.1482</v>
      </c>
      <c r="EX1108">
        <v>2</v>
      </c>
      <c r="EY1108">
        <v>0.852276</v>
      </c>
      <c r="EZ1108">
        <v>9.28105</v>
      </c>
      <c r="FA1108">
        <v>19.9157</v>
      </c>
      <c r="FB1108">
        <v>5.19333</v>
      </c>
      <c r="FC1108">
        <v>12.0159</v>
      </c>
      <c r="FD1108">
        <v>4.974</v>
      </c>
      <c r="FE1108">
        <v>3.294</v>
      </c>
      <c r="FF1108">
        <v>9999</v>
      </c>
      <c r="FG1108">
        <v>9999</v>
      </c>
      <c r="FH1108">
        <v>9999</v>
      </c>
      <c r="FI1108">
        <v>555</v>
      </c>
      <c r="FJ1108">
        <v>1.8631</v>
      </c>
      <c r="FK1108">
        <v>1.86768</v>
      </c>
      <c r="FL1108">
        <v>1.86752</v>
      </c>
      <c r="FM1108">
        <v>1.86874</v>
      </c>
      <c r="FN1108">
        <v>1.86951</v>
      </c>
      <c r="FO1108">
        <v>1.86554</v>
      </c>
      <c r="FP1108">
        <v>1.86646</v>
      </c>
      <c r="FQ1108">
        <v>1.86795</v>
      </c>
      <c r="FR1108">
        <v>5</v>
      </c>
      <c r="FS1108">
        <v>0</v>
      </c>
      <c r="FT1108">
        <v>0</v>
      </c>
      <c r="FU1108">
        <v>0</v>
      </c>
      <c r="FV1108" t="s">
        <v>358</v>
      </c>
      <c r="FW1108" t="s">
        <v>359</v>
      </c>
      <c r="FX1108" t="s">
        <v>360</v>
      </c>
      <c r="FY1108" t="s">
        <v>360</v>
      </c>
      <c r="FZ1108" t="s">
        <v>360</v>
      </c>
      <c r="GA1108" t="s">
        <v>360</v>
      </c>
      <c r="GB1108">
        <v>0</v>
      </c>
      <c r="GC1108">
        <v>100</v>
      </c>
      <c r="GD1108">
        <v>100</v>
      </c>
      <c r="GE1108">
        <v>10.712</v>
      </c>
      <c r="GF1108">
        <v>0.1932</v>
      </c>
      <c r="GG1108">
        <v>5.21543574155078</v>
      </c>
      <c r="GH1108">
        <v>0.0100486214095962</v>
      </c>
      <c r="GI1108">
        <v>-1.74255938316833e-06</v>
      </c>
      <c r="GJ1108">
        <v>3.40457676646056e-10</v>
      </c>
      <c r="GK1108">
        <v>0.193157098174064</v>
      </c>
      <c r="GL1108">
        <v>0</v>
      </c>
      <c r="GM1108">
        <v>0</v>
      </c>
      <c r="GN1108">
        <v>0</v>
      </c>
      <c r="GO1108">
        <v>-4</v>
      </c>
      <c r="GP1108">
        <v>2214</v>
      </c>
      <c r="GQ1108">
        <v>1</v>
      </c>
      <c r="GR1108">
        <v>18</v>
      </c>
      <c r="GS1108">
        <v>17566.8</v>
      </c>
      <c r="GT1108">
        <v>28942.8</v>
      </c>
      <c r="GU1108">
        <v>1.93115</v>
      </c>
      <c r="GV1108">
        <v>2.66968</v>
      </c>
      <c r="GW1108">
        <v>2.24854</v>
      </c>
      <c r="GX1108">
        <v>2.72095</v>
      </c>
      <c r="GY1108">
        <v>1.99585</v>
      </c>
      <c r="GZ1108">
        <v>2.38281</v>
      </c>
      <c r="HA1108">
        <v>43.182</v>
      </c>
      <c r="HB1108">
        <v>12.95</v>
      </c>
      <c r="HC1108">
        <v>18</v>
      </c>
      <c r="HD1108">
        <v>494.112</v>
      </c>
      <c r="HE1108">
        <v>592.752</v>
      </c>
      <c r="HF1108">
        <v>19.3124</v>
      </c>
      <c r="HG1108">
        <v>37.323</v>
      </c>
      <c r="HH1108">
        <v>30.0012</v>
      </c>
      <c r="HI1108">
        <v>36.9304</v>
      </c>
      <c r="HJ1108">
        <v>36.7954</v>
      </c>
      <c r="HK1108">
        <v>38.7877</v>
      </c>
      <c r="HL1108">
        <v>23.9479</v>
      </c>
      <c r="HM1108">
        <v>0</v>
      </c>
      <c r="HN1108">
        <v>18.7779</v>
      </c>
      <c r="HO1108">
        <v>675.351</v>
      </c>
      <c r="HP1108">
        <v>24.8006</v>
      </c>
      <c r="HQ1108">
        <v>101.232</v>
      </c>
      <c r="HR1108">
        <v>101.69</v>
      </c>
    </row>
    <row r="1109" spans="1:226">
      <c r="A1109">
        <v>1093</v>
      </c>
      <c r="B1109">
        <v>1657135785</v>
      </c>
      <c r="C1109">
        <v>15752.4000000954</v>
      </c>
      <c r="D1109" t="s">
        <v>2554</v>
      </c>
      <c r="E1109" t="s">
        <v>2555</v>
      </c>
      <c r="F1109">
        <v>5</v>
      </c>
      <c r="G1109" t="s">
        <v>2479</v>
      </c>
      <c r="H1109" t="s">
        <v>354</v>
      </c>
      <c r="I1109">
        <v>1657135777.23214</v>
      </c>
      <c r="J1109">
        <f>(K1109)/1000</f>
        <v>0</v>
      </c>
      <c r="K1109">
        <f>IF(BF1109, AN1109, AH1109)</f>
        <v>0</v>
      </c>
      <c r="L1109">
        <f>IF(BF1109, AI1109, AG1109)</f>
        <v>0</v>
      </c>
      <c r="M1109">
        <f>BH1109 - IF(AU1109&gt;1, L1109*BB1109*100.0/(AW1109*BV1109), 0)</f>
        <v>0</v>
      </c>
      <c r="N1109">
        <f>((T1109-J1109/2)*M1109-L1109)/(T1109+J1109/2)</f>
        <v>0</v>
      </c>
      <c r="O1109">
        <f>N1109*(BO1109+BP1109)/1000.0</f>
        <v>0</v>
      </c>
      <c r="P1109">
        <f>(BH1109 - IF(AU1109&gt;1, L1109*BB1109*100.0/(AW1109*BV1109), 0))*(BO1109+BP1109)/1000.0</f>
        <v>0</v>
      </c>
      <c r="Q1109">
        <f>2.0/((1/S1109-1/R1109)+SIGN(S1109)*SQRT((1/S1109-1/R1109)*(1/S1109-1/R1109) + 4*BC1109/((BC1109+1)*(BC1109+1))*(2*1/S1109*1/R1109-1/R1109*1/R1109)))</f>
        <v>0</v>
      </c>
      <c r="R1109">
        <f>IF(LEFT(BD1109,1)&lt;&gt;"0",IF(LEFT(BD1109,1)="1",3.0,BE1109),$D$5+$E$5*(BV1109*BO1109/($K$5*1000))+$F$5*(BV1109*BO1109/($K$5*1000))*MAX(MIN(BB1109,$J$5),$I$5)*MAX(MIN(BB1109,$J$5),$I$5)+$G$5*MAX(MIN(BB1109,$J$5),$I$5)*(BV1109*BO1109/($K$5*1000))+$H$5*(BV1109*BO1109/($K$5*1000))*(BV1109*BO1109/($K$5*1000)))</f>
        <v>0</v>
      </c>
      <c r="S1109">
        <f>J1109*(1000-(1000*0.61365*exp(17.502*W1109/(240.97+W1109))/(BO1109+BP1109)+BJ1109)/2)/(1000*0.61365*exp(17.502*W1109/(240.97+W1109))/(BO1109+BP1109)-BJ1109)</f>
        <v>0</v>
      </c>
      <c r="T1109">
        <f>1/((BC1109+1)/(Q1109/1.6)+1/(R1109/1.37)) + BC1109/((BC1109+1)/(Q1109/1.6) + BC1109/(R1109/1.37))</f>
        <v>0</v>
      </c>
      <c r="U1109">
        <f>(AX1109*BA1109)</f>
        <v>0</v>
      </c>
      <c r="V1109">
        <f>(BQ1109+(U1109+2*0.95*5.67E-8*(((BQ1109+$B$7)+273)^4-(BQ1109+273)^4)-44100*J1109)/(1.84*29.3*R1109+8*0.95*5.67E-8*(BQ1109+273)^3))</f>
        <v>0</v>
      </c>
      <c r="W1109">
        <f>($C$7*BR1109+$D$7*BS1109+$E$7*V1109)</f>
        <v>0</v>
      </c>
      <c r="X1109">
        <f>0.61365*exp(17.502*W1109/(240.97+W1109))</f>
        <v>0</v>
      </c>
      <c r="Y1109">
        <f>(Z1109/AA1109*100)</f>
        <v>0</v>
      </c>
      <c r="Z1109">
        <f>BJ1109*(BO1109+BP1109)/1000</f>
        <v>0</v>
      </c>
      <c r="AA1109">
        <f>0.61365*exp(17.502*BQ1109/(240.97+BQ1109))</f>
        <v>0</v>
      </c>
      <c r="AB1109">
        <f>(X1109-BJ1109*(BO1109+BP1109)/1000)</f>
        <v>0</v>
      </c>
      <c r="AC1109">
        <f>(-J1109*44100)</f>
        <v>0</v>
      </c>
      <c r="AD1109">
        <f>2*29.3*R1109*0.92*(BQ1109-W1109)</f>
        <v>0</v>
      </c>
      <c r="AE1109">
        <f>2*0.95*5.67E-8*(((BQ1109+$B$7)+273)^4-(W1109+273)^4)</f>
        <v>0</v>
      </c>
      <c r="AF1109">
        <f>U1109+AE1109+AC1109+AD1109</f>
        <v>0</v>
      </c>
      <c r="AG1109">
        <f>BN1109*AU1109*(BI1109-BH1109*(1000-AU1109*BK1109)/(1000-AU1109*BJ1109))/(100*BB1109)</f>
        <v>0</v>
      </c>
      <c r="AH1109">
        <f>1000*BN1109*AU1109*(BJ1109-BK1109)/(100*BB1109*(1000-AU1109*BJ1109))</f>
        <v>0</v>
      </c>
      <c r="AI1109">
        <f>(AJ1109 - AK1109 - BO1109*1E3/(8.314*(BQ1109+273.15)) * AM1109/BN1109 * AL1109) * BN1109/(100*BB1109) * (1000 - BK1109)/1000</f>
        <v>0</v>
      </c>
      <c r="AJ1109">
        <v>677.165425655287</v>
      </c>
      <c r="AK1109">
        <v>646.348769696969</v>
      </c>
      <c r="AL1109">
        <v>3.38316807250579</v>
      </c>
      <c r="AM1109">
        <v>66.8941230967262</v>
      </c>
      <c r="AN1109">
        <f>(AP1109 - AO1109 + BO1109*1E3/(8.314*(BQ1109+273.15)) * AR1109/BN1109 * AQ1109) * BN1109/(100*BB1109) * 1000/(1000 - AP1109)</f>
        <v>0</v>
      </c>
      <c r="AO1109">
        <v>24.820933350959</v>
      </c>
      <c r="AP1109">
        <v>28.5248666666667</v>
      </c>
      <c r="AQ1109">
        <v>0.00109730026706679</v>
      </c>
      <c r="AR1109">
        <v>77.4702957526066</v>
      </c>
      <c r="AS1109">
        <v>0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MAX(0,($B$13+$C$13*BV1109)/(1+$D$13*BV1109)*BO1109/(BQ1109+273)*$E$13)</f>
        <v>0</v>
      </c>
      <c r="AX1109">
        <f>$B$11*BW1109+$C$11*BX1109+$F$11*CI1109*(1-CL1109)</f>
        <v>0</v>
      </c>
      <c r="AY1109">
        <f>AX1109*AZ1109</f>
        <v>0</v>
      </c>
      <c r="AZ1109">
        <f>($B$11*$D$9+$C$11*$D$9+$F$11*((CV1109+CN1109)/MAX(CV1109+CN1109+CW1109, 0.1)*$I$9+CW1109/MAX(CV1109+CN1109+CW1109, 0.1)*$J$9))/($B$11+$C$11+$F$11)</f>
        <v>0</v>
      </c>
      <c r="BA1109">
        <f>($B$11*$K$9+$C$11*$K$9+$F$11*((CV1109+CN1109)/MAX(CV1109+CN1109+CW1109, 0.1)*$P$9+CW1109/MAX(CV1109+CN1109+CW1109, 0.1)*$Q$9))/($B$11+$C$11+$F$11)</f>
        <v>0</v>
      </c>
      <c r="BB1109">
        <v>6</v>
      </c>
      <c r="BC1109">
        <v>0.5</v>
      </c>
      <c r="BD1109" t="s">
        <v>355</v>
      </c>
      <c r="BE1109">
        <v>2</v>
      </c>
      <c r="BF1109" t="b">
        <v>1</v>
      </c>
      <c r="BG1109">
        <v>1657135777.23214</v>
      </c>
      <c r="BH1109">
        <v>604.00175</v>
      </c>
      <c r="BI1109">
        <v>644.717892857143</v>
      </c>
      <c r="BJ1109">
        <v>28.5215821428571</v>
      </c>
      <c r="BK1109">
        <v>24.8023321428571</v>
      </c>
      <c r="BL1109">
        <v>593.366392857143</v>
      </c>
      <c r="BM1109">
        <v>28.3284285714286</v>
      </c>
      <c r="BN1109">
        <v>499.994785714286</v>
      </c>
      <c r="BO1109">
        <v>73.8774035714286</v>
      </c>
      <c r="BP1109">
        <v>0.0551122678571429</v>
      </c>
      <c r="BQ1109">
        <v>29.7737964285714</v>
      </c>
      <c r="BR1109">
        <v>30.4827178571429</v>
      </c>
      <c r="BS1109">
        <v>999.9</v>
      </c>
      <c r="BT1109">
        <v>0</v>
      </c>
      <c r="BU1109">
        <v>0</v>
      </c>
      <c r="BV1109">
        <v>10008.2142857143</v>
      </c>
      <c r="BW1109">
        <v>0</v>
      </c>
      <c r="BX1109">
        <v>2121.20071428571</v>
      </c>
      <c r="BY1109">
        <v>-40.7161214285714</v>
      </c>
      <c r="BZ1109">
        <v>621.734714285714</v>
      </c>
      <c r="CA1109">
        <v>661.115321428571</v>
      </c>
      <c r="CB1109">
        <v>3.71924678571429</v>
      </c>
      <c r="CC1109">
        <v>644.717892857143</v>
      </c>
      <c r="CD1109">
        <v>24.8023321428571</v>
      </c>
      <c r="CE1109">
        <v>2.10710178571429</v>
      </c>
      <c r="CF1109">
        <v>1.83233214285714</v>
      </c>
      <c r="CG1109">
        <v>18.2729535714286</v>
      </c>
      <c r="CH1109">
        <v>16.0653714285714</v>
      </c>
      <c r="CI1109">
        <v>2000.02035714286</v>
      </c>
      <c r="CJ1109">
        <v>0.980005714285714</v>
      </c>
      <c r="CK1109">
        <v>0.0199942285714286</v>
      </c>
      <c r="CL1109">
        <v>0</v>
      </c>
      <c r="CM1109">
        <v>2.33483214285714</v>
      </c>
      <c r="CN1109">
        <v>0</v>
      </c>
      <c r="CO1109">
        <v>6135.32178571429</v>
      </c>
      <c r="CP1109">
        <v>17300.3607142857</v>
      </c>
      <c r="CQ1109">
        <v>49.0575714285714</v>
      </c>
      <c r="CR1109">
        <v>50.875</v>
      </c>
      <c r="CS1109">
        <v>49.25</v>
      </c>
      <c r="CT1109">
        <v>48.562</v>
      </c>
      <c r="CU1109">
        <v>47.99775</v>
      </c>
      <c r="CV1109">
        <v>1960.03035714286</v>
      </c>
      <c r="CW1109">
        <v>39.99</v>
      </c>
      <c r="CX1109">
        <v>0</v>
      </c>
      <c r="CY1109">
        <v>1657135765.3</v>
      </c>
      <c r="CZ1109">
        <v>0</v>
      </c>
      <c r="DA1109">
        <v>0</v>
      </c>
      <c r="DB1109" t="s">
        <v>356</v>
      </c>
      <c r="DC1109">
        <v>1656081770.5</v>
      </c>
      <c r="DD1109">
        <v>1655399214.6</v>
      </c>
      <c r="DE1109">
        <v>0</v>
      </c>
      <c r="DF1109">
        <v>0.134</v>
      </c>
      <c r="DG1109">
        <v>-0.06</v>
      </c>
      <c r="DH1109">
        <v>9.331</v>
      </c>
      <c r="DI1109">
        <v>0.511</v>
      </c>
      <c r="DJ1109">
        <v>421</v>
      </c>
      <c r="DK1109">
        <v>25</v>
      </c>
      <c r="DL1109">
        <v>1.93</v>
      </c>
      <c r="DM1109">
        <v>0.15</v>
      </c>
      <c r="DN1109">
        <v>-40.334835</v>
      </c>
      <c r="DO1109">
        <v>-5.35811707317077</v>
      </c>
      <c r="DP1109">
        <v>0.648393907493739</v>
      </c>
      <c r="DQ1109">
        <v>0</v>
      </c>
      <c r="DR1109">
        <v>3.72946775</v>
      </c>
      <c r="DS1109">
        <v>-0.170497148217652</v>
      </c>
      <c r="DT1109">
        <v>0.0169479760572613</v>
      </c>
      <c r="DU1109">
        <v>0</v>
      </c>
      <c r="DV1109">
        <v>0</v>
      </c>
      <c r="DW1109">
        <v>2</v>
      </c>
      <c r="DX1109" t="s">
        <v>367</v>
      </c>
      <c r="DY1109">
        <v>2.9633</v>
      </c>
      <c r="DZ1109">
        <v>2.70909</v>
      </c>
      <c r="EA1109">
        <v>0.0977841</v>
      </c>
      <c r="EB1109">
        <v>0.10351</v>
      </c>
      <c r="EC1109">
        <v>0.0946682</v>
      </c>
      <c r="ED1109">
        <v>0.0859894</v>
      </c>
      <c r="EE1109">
        <v>34640.5</v>
      </c>
      <c r="EF1109">
        <v>37563.5</v>
      </c>
      <c r="EG1109">
        <v>34853.1</v>
      </c>
      <c r="EH1109">
        <v>38065.6</v>
      </c>
      <c r="EI1109">
        <v>44876.6</v>
      </c>
      <c r="EJ1109">
        <v>50294.9</v>
      </c>
      <c r="EK1109">
        <v>54626.5</v>
      </c>
      <c r="EL1109">
        <v>61113.5</v>
      </c>
      <c r="EM1109">
        <v>1.849</v>
      </c>
      <c r="EN1109">
        <v>1.9916</v>
      </c>
      <c r="EO1109">
        <v>-0.00357628</v>
      </c>
      <c r="EP1109">
        <v>0</v>
      </c>
      <c r="EQ1109">
        <v>30.5501</v>
      </c>
      <c r="ER1109">
        <v>999.9</v>
      </c>
      <c r="ES1109">
        <v>32.786</v>
      </c>
      <c r="ET1109">
        <v>40.707</v>
      </c>
      <c r="EU1109">
        <v>34.1642</v>
      </c>
      <c r="EV1109">
        <v>55.3337</v>
      </c>
      <c r="EW1109">
        <v>35.1402</v>
      </c>
      <c r="EX1109">
        <v>2</v>
      </c>
      <c r="EY1109">
        <v>0.853435</v>
      </c>
      <c r="EZ1109">
        <v>9.28105</v>
      </c>
      <c r="FA1109">
        <v>19.917</v>
      </c>
      <c r="FB1109">
        <v>5.19812</v>
      </c>
      <c r="FC1109">
        <v>12.0135</v>
      </c>
      <c r="FD1109">
        <v>4.9752</v>
      </c>
      <c r="FE1109">
        <v>3.2942</v>
      </c>
      <c r="FF1109">
        <v>9999</v>
      </c>
      <c r="FG1109">
        <v>9999</v>
      </c>
      <c r="FH1109">
        <v>9999</v>
      </c>
      <c r="FI1109">
        <v>555</v>
      </c>
      <c r="FJ1109">
        <v>1.8631</v>
      </c>
      <c r="FK1109">
        <v>1.86774</v>
      </c>
      <c r="FL1109">
        <v>1.86749</v>
      </c>
      <c r="FM1109">
        <v>1.86874</v>
      </c>
      <c r="FN1109">
        <v>1.86951</v>
      </c>
      <c r="FO1109">
        <v>1.86554</v>
      </c>
      <c r="FP1109">
        <v>1.86652</v>
      </c>
      <c r="FQ1109">
        <v>1.86798</v>
      </c>
      <c r="FR1109">
        <v>5</v>
      </c>
      <c r="FS1109">
        <v>0</v>
      </c>
      <c r="FT1109">
        <v>0</v>
      </c>
      <c r="FU1109">
        <v>0</v>
      </c>
      <c r="FV1109" t="s">
        <v>358</v>
      </c>
      <c r="FW1109" t="s">
        <v>359</v>
      </c>
      <c r="FX1109" t="s">
        <v>360</v>
      </c>
      <c r="FY1109" t="s">
        <v>360</v>
      </c>
      <c r="FZ1109" t="s">
        <v>360</v>
      </c>
      <c r="GA1109" t="s">
        <v>360</v>
      </c>
      <c r="GB1109">
        <v>0</v>
      </c>
      <c r="GC1109">
        <v>100</v>
      </c>
      <c r="GD1109">
        <v>100</v>
      </c>
      <c r="GE1109">
        <v>10.847</v>
      </c>
      <c r="GF1109">
        <v>0.1931</v>
      </c>
      <c r="GG1109">
        <v>5.21543574155078</v>
      </c>
      <c r="GH1109">
        <v>0.0100486214095962</v>
      </c>
      <c r="GI1109">
        <v>-1.74255938316833e-06</v>
      </c>
      <c r="GJ1109">
        <v>3.40457676646056e-10</v>
      </c>
      <c r="GK1109">
        <v>0.193157098174064</v>
      </c>
      <c r="GL1109">
        <v>0</v>
      </c>
      <c r="GM1109">
        <v>0</v>
      </c>
      <c r="GN1109">
        <v>0</v>
      </c>
      <c r="GO1109">
        <v>-4</v>
      </c>
      <c r="GP1109">
        <v>2214</v>
      </c>
      <c r="GQ1109">
        <v>1</v>
      </c>
      <c r="GR1109">
        <v>18</v>
      </c>
      <c r="GS1109">
        <v>17566.9</v>
      </c>
      <c r="GT1109">
        <v>28942.8</v>
      </c>
      <c r="GU1109">
        <v>1.97388</v>
      </c>
      <c r="GV1109">
        <v>2.67334</v>
      </c>
      <c r="GW1109">
        <v>2.24854</v>
      </c>
      <c r="GX1109">
        <v>2.71973</v>
      </c>
      <c r="GY1109">
        <v>1.99585</v>
      </c>
      <c r="GZ1109">
        <v>2.38525</v>
      </c>
      <c r="HA1109">
        <v>43.2091</v>
      </c>
      <c r="HB1109">
        <v>12.95</v>
      </c>
      <c r="HC1109">
        <v>18</v>
      </c>
      <c r="HD1109">
        <v>493.366</v>
      </c>
      <c r="HE1109">
        <v>592.542</v>
      </c>
      <c r="HF1109">
        <v>19.3036</v>
      </c>
      <c r="HG1109">
        <v>37.3336</v>
      </c>
      <c r="HH1109">
        <v>30.0011</v>
      </c>
      <c r="HI1109">
        <v>36.9415</v>
      </c>
      <c r="HJ1109">
        <v>36.8078</v>
      </c>
      <c r="HK1109">
        <v>39.5103</v>
      </c>
      <c r="HL1109">
        <v>23.9479</v>
      </c>
      <c r="HM1109">
        <v>0</v>
      </c>
      <c r="HN1109">
        <v>18.7786</v>
      </c>
      <c r="HO1109">
        <v>688.897</v>
      </c>
      <c r="HP1109">
        <v>24.7153</v>
      </c>
      <c r="HQ1109">
        <v>101.229</v>
      </c>
      <c r="HR1109">
        <v>101.688</v>
      </c>
    </row>
    <row r="1110" spans="1:226">
      <c r="A1110">
        <v>1094</v>
      </c>
      <c r="B1110">
        <v>1657135790</v>
      </c>
      <c r="C1110">
        <v>15757.4000000954</v>
      </c>
      <c r="D1110" t="s">
        <v>2556</v>
      </c>
      <c r="E1110" t="s">
        <v>2557</v>
      </c>
      <c r="F1110">
        <v>5</v>
      </c>
      <c r="G1110" t="s">
        <v>2479</v>
      </c>
      <c r="H1110" t="s">
        <v>354</v>
      </c>
      <c r="I1110">
        <v>1657135782.5</v>
      </c>
      <c r="J1110">
        <f>(K1110)/1000</f>
        <v>0</v>
      </c>
      <c r="K1110">
        <f>IF(BF1110, AN1110, AH1110)</f>
        <v>0</v>
      </c>
      <c r="L1110">
        <f>IF(BF1110, AI1110, AG1110)</f>
        <v>0</v>
      </c>
      <c r="M1110">
        <f>BH1110 - IF(AU1110&gt;1, L1110*BB1110*100.0/(AW1110*BV1110), 0)</f>
        <v>0</v>
      </c>
      <c r="N1110">
        <f>((T1110-J1110/2)*M1110-L1110)/(T1110+J1110/2)</f>
        <v>0</v>
      </c>
      <c r="O1110">
        <f>N1110*(BO1110+BP1110)/1000.0</f>
        <v>0</v>
      </c>
      <c r="P1110">
        <f>(BH1110 - IF(AU1110&gt;1, L1110*BB1110*100.0/(AW1110*BV1110), 0))*(BO1110+BP1110)/1000.0</f>
        <v>0</v>
      </c>
      <c r="Q1110">
        <f>2.0/((1/S1110-1/R1110)+SIGN(S1110)*SQRT((1/S1110-1/R1110)*(1/S1110-1/R1110) + 4*BC1110/((BC1110+1)*(BC1110+1))*(2*1/S1110*1/R1110-1/R1110*1/R1110)))</f>
        <v>0</v>
      </c>
      <c r="R1110">
        <f>IF(LEFT(BD1110,1)&lt;&gt;"0",IF(LEFT(BD1110,1)="1",3.0,BE1110),$D$5+$E$5*(BV1110*BO1110/($K$5*1000))+$F$5*(BV1110*BO1110/($K$5*1000))*MAX(MIN(BB1110,$J$5),$I$5)*MAX(MIN(BB1110,$J$5),$I$5)+$G$5*MAX(MIN(BB1110,$J$5),$I$5)*(BV1110*BO1110/($K$5*1000))+$H$5*(BV1110*BO1110/($K$5*1000))*(BV1110*BO1110/($K$5*1000)))</f>
        <v>0</v>
      </c>
      <c r="S1110">
        <f>J1110*(1000-(1000*0.61365*exp(17.502*W1110/(240.97+W1110))/(BO1110+BP1110)+BJ1110)/2)/(1000*0.61365*exp(17.502*W1110/(240.97+W1110))/(BO1110+BP1110)-BJ1110)</f>
        <v>0</v>
      </c>
      <c r="T1110">
        <f>1/((BC1110+1)/(Q1110/1.6)+1/(R1110/1.37)) + BC1110/((BC1110+1)/(Q1110/1.6) + BC1110/(R1110/1.37))</f>
        <v>0</v>
      </c>
      <c r="U1110">
        <f>(AX1110*BA1110)</f>
        <v>0</v>
      </c>
      <c r="V1110">
        <f>(BQ1110+(U1110+2*0.95*5.67E-8*(((BQ1110+$B$7)+273)^4-(BQ1110+273)^4)-44100*J1110)/(1.84*29.3*R1110+8*0.95*5.67E-8*(BQ1110+273)^3))</f>
        <v>0</v>
      </c>
      <c r="W1110">
        <f>($C$7*BR1110+$D$7*BS1110+$E$7*V1110)</f>
        <v>0</v>
      </c>
      <c r="X1110">
        <f>0.61365*exp(17.502*W1110/(240.97+W1110))</f>
        <v>0</v>
      </c>
      <c r="Y1110">
        <f>(Z1110/AA1110*100)</f>
        <v>0</v>
      </c>
      <c r="Z1110">
        <f>BJ1110*(BO1110+BP1110)/1000</f>
        <v>0</v>
      </c>
      <c r="AA1110">
        <f>0.61365*exp(17.502*BQ1110/(240.97+BQ1110))</f>
        <v>0</v>
      </c>
      <c r="AB1110">
        <f>(X1110-BJ1110*(BO1110+BP1110)/1000)</f>
        <v>0</v>
      </c>
      <c r="AC1110">
        <f>(-J1110*44100)</f>
        <v>0</v>
      </c>
      <c r="AD1110">
        <f>2*29.3*R1110*0.92*(BQ1110-W1110)</f>
        <v>0</v>
      </c>
      <c r="AE1110">
        <f>2*0.95*5.67E-8*(((BQ1110+$B$7)+273)^4-(W1110+273)^4)</f>
        <v>0</v>
      </c>
      <c r="AF1110">
        <f>U1110+AE1110+AC1110+AD1110</f>
        <v>0</v>
      </c>
      <c r="AG1110">
        <f>BN1110*AU1110*(BI1110-BH1110*(1000-AU1110*BK1110)/(1000-AU1110*BJ1110))/(100*BB1110)</f>
        <v>0</v>
      </c>
      <c r="AH1110">
        <f>1000*BN1110*AU1110*(BJ1110-BK1110)/(100*BB1110*(1000-AU1110*BJ1110))</f>
        <v>0</v>
      </c>
      <c r="AI1110">
        <f>(AJ1110 - AK1110 - BO1110*1E3/(8.314*(BQ1110+273.15)) * AM1110/BN1110 * AL1110) * BN1110/(100*BB1110) * (1000 - BK1110)/1000</f>
        <v>0</v>
      </c>
      <c r="AJ1110">
        <v>693.815242166488</v>
      </c>
      <c r="AK1110">
        <v>662.809412121212</v>
      </c>
      <c r="AL1110">
        <v>3.26147001308454</v>
      </c>
      <c r="AM1110">
        <v>66.8941230967262</v>
      </c>
      <c r="AN1110">
        <f>(AP1110 - AO1110 + BO1110*1E3/(8.314*(BQ1110+273.15)) * AR1110/BN1110 * AQ1110) * BN1110/(100*BB1110) * 1000/(1000 - AP1110)</f>
        <v>0</v>
      </c>
      <c r="AO1110">
        <v>24.8365941610821</v>
      </c>
      <c r="AP1110">
        <v>28.5351266666667</v>
      </c>
      <c r="AQ1110">
        <v>-0.000734543707312717</v>
      </c>
      <c r="AR1110">
        <v>77.4702957526066</v>
      </c>
      <c r="AS1110">
        <v>0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MAX(0,($B$13+$C$13*BV1110)/(1+$D$13*BV1110)*BO1110/(BQ1110+273)*$E$13)</f>
        <v>0</v>
      </c>
      <c r="AX1110">
        <f>$B$11*BW1110+$C$11*BX1110+$F$11*CI1110*(1-CL1110)</f>
        <v>0</v>
      </c>
      <c r="AY1110">
        <f>AX1110*AZ1110</f>
        <v>0</v>
      </c>
      <c r="AZ1110">
        <f>($B$11*$D$9+$C$11*$D$9+$F$11*((CV1110+CN1110)/MAX(CV1110+CN1110+CW1110, 0.1)*$I$9+CW1110/MAX(CV1110+CN1110+CW1110, 0.1)*$J$9))/($B$11+$C$11+$F$11)</f>
        <v>0</v>
      </c>
      <c r="BA1110">
        <f>($B$11*$K$9+$C$11*$K$9+$F$11*((CV1110+CN1110)/MAX(CV1110+CN1110+CW1110, 0.1)*$P$9+CW1110/MAX(CV1110+CN1110+CW1110, 0.1)*$Q$9))/($B$11+$C$11+$F$11)</f>
        <v>0</v>
      </c>
      <c r="BB1110">
        <v>6</v>
      </c>
      <c r="BC1110">
        <v>0.5</v>
      </c>
      <c r="BD1110" t="s">
        <v>355</v>
      </c>
      <c r="BE1110">
        <v>2</v>
      </c>
      <c r="BF1110" t="b">
        <v>1</v>
      </c>
      <c r="BG1110">
        <v>1657135782.5</v>
      </c>
      <c r="BH1110">
        <v>621.269814814815</v>
      </c>
      <c r="BI1110">
        <v>662.221148148148</v>
      </c>
      <c r="BJ1110">
        <v>28.5263148148148</v>
      </c>
      <c r="BK1110">
        <v>24.8148222222222</v>
      </c>
      <c r="BL1110">
        <v>610.492</v>
      </c>
      <c r="BM1110">
        <v>28.333162962963</v>
      </c>
      <c r="BN1110">
        <v>499.984740740741</v>
      </c>
      <c r="BO1110">
        <v>73.8776222222222</v>
      </c>
      <c r="BP1110">
        <v>0.0550787888888889</v>
      </c>
      <c r="BQ1110">
        <v>29.7726444444444</v>
      </c>
      <c r="BR1110">
        <v>30.4879</v>
      </c>
      <c r="BS1110">
        <v>999.9</v>
      </c>
      <c r="BT1110">
        <v>0</v>
      </c>
      <c r="BU1110">
        <v>0</v>
      </c>
      <c r="BV1110">
        <v>10003.7037037037</v>
      </c>
      <c r="BW1110">
        <v>0</v>
      </c>
      <c r="BX1110">
        <v>2134.75</v>
      </c>
      <c r="BY1110">
        <v>-40.9512481481482</v>
      </c>
      <c r="BZ1110">
        <v>639.512962962963</v>
      </c>
      <c r="CA1110">
        <v>679.072259259259</v>
      </c>
      <c r="CB1110">
        <v>3.71148185185185</v>
      </c>
      <c r="CC1110">
        <v>662.221148148148</v>
      </c>
      <c r="CD1110">
        <v>24.8148222222222</v>
      </c>
      <c r="CE1110">
        <v>2.10745740740741</v>
      </c>
      <c r="CF1110">
        <v>1.83326074074074</v>
      </c>
      <c r="CG1110">
        <v>18.2756444444444</v>
      </c>
      <c r="CH1110">
        <v>16.0733074074074</v>
      </c>
      <c r="CI1110">
        <v>2000.0237037037</v>
      </c>
      <c r="CJ1110">
        <v>0.980005777777778</v>
      </c>
      <c r="CK1110">
        <v>0.019994162962963</v>
      </c>
      <c r="CL1110">
        <v>0</v>
      </c>
      <c r="CM1110">
        <v>2.29271481481481</v>
      </c>
      <c r="CN1110">
        <v>0</v>
      </c>
      <c r="CO1110">
        <v>6167.99370370371</v>
      </c>
      <c r="CP1110">
        <v>17300.3962962963</v>
      </c>
      <c r="CQ1110">
        <v>49.062</v>
      </c>
      <c r="CR1110">
        <v>50.875</v>
      </c>
      <c r="CS1110">
        <v>49.25</v>
      </c>
      <c r="CT1110">
        <v>48.562</v>
      </c>
      <c r="CU1110">
        <v>47.993</v>
      </c>
      <c r="CV1110">
        <v>1960.0337037037</v>
      </c>
      <c r="CW1110">
        <v>39.99</v>
      </c>
      <c r="CX1110">
        <v>0</v>
      </c>
      <c r="CY1110">
        <v>1657135770.1</v>
      </c>
      <c r="CZ1110">
        <v>0</v>
      </c>
      <c r="DA1110">
        <v>0</v>
      </c>
      <c r="DB1110" t="s">
        <v>356</v>
      </c>
      <c r="DC1110">
        <v>1656081770.5</v>
      </c>
      <c r="DD1110">
        <v>1655399214.6</v>
      </c>
      <c r="DE1110">
        <v>0</v>
      </c>
      <c r="DF1110">
        <v>0.134</v>
      </c>
      <c r="DG1110">
        <v>-0.06</v>
      </c>
      <c r="DH1110">
        <v>9.331</v>
      </c>
      <c r="DI1110">
        <v>0.511</v>
      </c>
      <c r="DJ1110">
        <v>421</v>
      </c>
      <c r="DK1110">
        <v>25</v>
      </c>
      <c r="DL1110">
        <v>1.93</v>
      </c>
      <c r="DM1110">
        <v>0.15</v>
      </c>
      <c r="DN1110">
        <v>-40.72076</v>
      </c>
      <c r="DO1110">
        <v>-3.49844577861161</v>
      </c>
      <c r="DP1110">
        <v>0.500784700644898</v>
      </c>
      <c r="DQ1110">
        <v>0</v>
      </c>
      <c r="DR1110">
        <v>3.7169095</v>
      </c>
      <c r="DS1110">
        <v>-0.150214333958725</v>
      </c>
      <c r="DT1110">
        <v>0.0164681290604003</v>
      </c>
      <c r="DU1110">
        <v>0</v>
      </c>
      <c r="DV1110">
        <v>0</v>
      </c>
      <c r="DW1110">
        <v>2</v>
      </c>
      <c r="DX1110" t="s">
        <v>367</v>
      </c>
      <c r="DY1110">
        <v>2.9641</v>
      </c>
      <c r="DZ1110">
        <v>2.70813</v>
      </c>
      <c r="EA1110">
        <v>0.0995544</v>
      </c>
      <c r="EB1110">
        <v>0.105323</v>
      </c>
      <c r="EC1110">
        <v>0.0946804</v>
      </c>
      <c r="ED1110">
        <v>0.0858934</v>
      </c>
      <c r="EE1110">
        <v>34571.2</v>
      </c>
      <c r="EF1110">
        <v>37486.8</v>
      </c>
      <c r="EG1110">
        <v>34851.8</v>
      </c>
      <c r="EH1110">
        <v>38065</v>
      </c>
      <c r="EI1110">
        <v>44875.8</v>
      </c>
      <c r="EJ1110">
        <v>50297.9</v>
      </c>
      <c r="EK1110">
        <v>54626.2</v>
      </c>
      <c r="EL1110">
        <v>61110.7</v>
      </c>
      <c r="EM1110">
        <v>1.849</v>
      </c>
      <c r="EN1110">
        <v>1.9914</v>
      </c>
      <c r="EO1110">
        <v>-0.00327826</v>
      </c>
      <c r="EP1110">
        <v>0</v>
      </c>
      <c r="EQ1110">
        <v>30.5528</v>
      </c>
      <c r="ER1110">
        <v>999.9</v>
      </c>
      <c r="ES1110">
        <v>32.786</v>
      </c>
      <c r="ET1110">
        <v>40.687</v>
      </c>
      <c r="EU1110">
        <v>34.127</v>
      </c>
      <c r="EV1110">
        <v>55.2537</v>
      </c>
      <c r="EW1110">
        <v>35.0801</v>
      </c>
      <c r="EX1110">
        <v>2</v>
      </c>
      <c r="EY1110">
        <v>0.854004</v>
      </c>
      <c r="EZ1110">
        <v>9.28105</v>
      </c>
      <c r="FA1110">
        <v>19.9161</v>
      </c>
      <c r="FB1110">
        <v>5.19453</v>
      </c>
      <c r="FC1110">
        <v>12.0159</v>
      </c>
      <c r="FD1110">
        <v>4.9744</v>
      </c>
      <c r="FE1110">
        <v>3.2942</v>
      </c>
      <c r="FF1110">
        <v>9999</v>
      </c>
      <c r="FG1110">
        <v>9999</v>
      </c>
      <c r="FH1110">
        <v>9999</v>
      </c>
      <c r="FI1110">
        <v>555</v>
      </c>
      <c r="FJ1110">
        <v>1.8631</v>
      </c>
      <c r="FK1110">
        <v>1.8678</v>
      </c>
      <c r="FL1110">
        <v>1.86752</v>
      </c>
      <c r="FM1110">
        <v>1.86874</v>
      </c>
      <c r="FN1110">
        <v>1.86948</v>
      </c>
      <c r="FO1110">
        <v>1.86554</v>
      </c>
      <c r="FP1110">
        <v>1.86652</v>
      </c>
      <c r="FQ1110">
        <v>1.86798</v>
      </c>
      <c r="FR1110">
        <v>5</v>
      </c>
      <c r="FS1110">
        <v>0</v>
      </c>
      <c r="FT1110">
        <v>0</v>
      </c>
      <c r="FU1110">
        <v>0</v>
      </c>
      <c r="FV1110" t="s">
        <v>358</v>
      </c>
      <c r="FW1110" t="s">
        <v>359</v>
      </c>
      <c r="FX1110" t="s">
        <v>360</v>
      </c>
      <c r="FY1110" t="s">
        <v>360</v>
      </c>
      <c r="FZ1110" t="s">
        <v>360</v>
      </c>
      <c r="GA1110" t="s">
        <v>360</v>
      </c>
      <c r="GB1110">
        <v>0</v>
      </c>
      <c r="GC1110">
        <v>100</v>
      </c>
      <c r="GD1110">
        <v>100</v>
      </c>
      <c r="GE1110">
        <v>10.978</v>
      </c>
      <c r="GF1110">
        <v>0.1932</v>
      </c>
      <c r="GG1110">
        <v>5.21543574155078</v>
      </c>
      <c r="GH1110">
        <v>0.0100486214095962</v>
      </c>
      <c r="GI1110">
        <v>-1.74255938316833e-06</v>
      </c>
      <c r="GJ1110">
        <v>3.40457676646056e-10</v>
      </c>
      <c r="GK1110">
        <v>0.193157098174064</v>
      </c>
      <c r="GL1110">
        <v>0</v>
      </c>
      <c r="GM1110">
        <v>0</v>
      </c>
      <c r="GN1110">
        <v>0</v>
      </c>
      <c r="GO1110">
        <v>-4</v>
      </c>
      <c r="GP1110">
        <v>2214</v>
      </c>
      <c r="GQ1110">
        <v>1</v>
      </c>
      <c r="GR1110">
        <v>18</v>
      </c>
      <c r="GS1110">
        <v>17567</v>
      </c>
      <c r="GT1110">
        <v>28942.9</v>
      </c>
      <c r="GU1110">
        <v>2.0105</v>
      </c>
      <c r="GV1110">
        <v>2.67334</v>
      </c>
      <c r="GW1110">
        <v>2.24854</v>
      </c>
      <c r="GX1110">
        <v>2.71973</v>
      </c>
      <c r="GY1110">
        <v>1.99585</v>
      </c>
      <c r="GZ1110">
        <v>2.38525</v>
      </c>
      <c r="HA1110">
        <v>43.2091</v>
      </c>
      <c r="HB1110">
        <v>12.9412</v>
      </c>
      <c r="HC1110">
        <v>18</v>
      </c>
      <c r="HD1110">
        <v>493.443</v>
      </c>
      <c r="HE1110">
        <v>592.477</v>
      </c>
      <c r="HF1110">
        <v>19.2959</v>
      </c>
      <c r="HG1110">
        <v>37.3442</v>
      </c>
      <c r="HH1110">
        <v>30.0008</v>
      </c>
      <c r="HI1110">
        <v>36.9519</v>
      </c>
      <c r="HJ1110">
        <v>36.8181</v>
      </c>
      <c r="HK1110">
        <v>40.2406</v>
      </c>
      <c r="HL1110">
        <v>24.247</v>
      </c>
      <c r="HM1110">
        <v>0</v>
      </c>
      <c r="HN1110">
        <v>18.7818</v>
      </c>
      <c r="HO1110">
        <v>709.186</v>
      </c>
      <c r="HP1110">
        <v>24.688</v>
      </c>
      <c r="HQ1110">
        <v>101.227</v>
      </c>
      <c r="HR1110">
        <v>101.684</v>
      </c>
    </row>
    <row r="1111" spans="1:226">
      <c r="A1111">
        <v>1095</v>
      </c>
      <c r="B1111">
        <v>1657135795</v>
      </c>
      <c r="C1111">
        <v>15762.4000000954</v>
      </c>
      <c r="D1111" t="s">
        <v>2558</v>
      </c>
      <c r="E1111" t="s">
        <v>2559</v>
      </c>
      <c r="F1111">
        <v>5</v>
      </c>
      <c r="G1111" t="s">
        <v>2479</v>
      </c>
      <c r="H1111" t="s">
        <v>354</v>
      </c>
      <c r="I1111">
        <v>1657135787.21429</v>
      </c>
      <c r="J1111">
        <f>(K1111)/1000</f>
        <v>0</v>
      </c>
      <c r="K1111">
        <f>IF(BF1111, AN1111, AH1111)</f>
        <v>0</v>
      </c>
      <c r="L1111">
        <f>IF(BF1111, AI1111, AG1111)</f>
        <v>0</v>
      </c>
      <c r="M1111">
        <f>BH1111 - IF(AU1111&gt;1, L1111*BB1111*100.0/(AW1111*BV1111), 0)</f>
        <v>0</v>
      </c>
      <c r="N1111">
        <f>((T1111-J1111/2)*M1111-L1111)/(T1111+J1111/2)</f>
        <v>0</v>
      </c>
      <c r="O1111">
        <f>N1111*(BO1111+BP1111)/1000.0</f>
        <v>0</v>
      </c>
      <c r="P1111">
        <f>(BH1111 - IF(AU1111&gt;1, L1111*BB1111*100.0/(AW1111*BV1111), 0))*(BO1111+BP1111)/1000.0</f>
        <v>0</v>
      </c>
      <c r="Q1111">
        <f>2.0/((1/S1111-1/R1111)+SIGN(S1111)*SQRT((1/S1111-1/R1111)*(1/S1111-1/R1111) + 4*BC1111/((BC1111+1)*(BC1111+1))*(2*1/S1111*1/R1111-1/R1111*1/R1111)))</f>
        <v>0</v>
      </c>
      <c r="R1111">
        <f>IF(LEFT(BD1111,1)&lt;&gt;"0",IF(LEFT(BD1111,1)="1",3.0,BE1111),$D$5+$E$5*(BV1111*BO1111/($K$5*1000))+$F$5*(BV1111*BO1111/($K$5*1000))*MAX(MIN(BB1111,$J$5),$I$5)*MAX(MIN(BB1111,$J$5),$I$5)+$G$5*MAX(MIN(BB1111,$J$5),$I$5)*(BV1111*BO1111/($K$5*1000))+$H$5*(BV1111*BO1111/($K$5*1000))*(BV1111*BO1111/($K$5*1000)))</f>
        <v>0</v>
      </c>
      <c r="S1111">
        <f>J1111*(1000-(1000*0.61365*exp(17.502*W1111/(240.97+W1111))/(BO1111+BP1111)+BJ1111)/2)/(1000*0.61365*exp(17.502*W1111/(240.97+W1111))/(BO1111+BP1111)-BJ1111)</f>
        <v>0</v>
      </c>
      <c r="T1111">
        <f>1/((BC1111+1)/(Q1111/1.6)+1/(R1111/1.37)) + BC1111/((BC1111+1)/(Q1111/1.6) + BC1111/(R1111/1.37))</f>
        <v>0</v>
      </c>
      <c r="U1111">
        <f>(AX1111*BA1111)</f>
        <v>0</v>
      </c>
      <c r="V1111">
        <f>(BQ1111+(U1111+2*0.95*5.67E-8*(((BQ1111+$B$7)+273)^4-(BQ1111+273)^4)-44100*J1111)/(1.84*29.3*R1111+8*0.95*5.67E-8*(BQ1111+273)^3))</f>
        <v>0</v>
      </c>
      <c r="W1111">
        <f>($C$7*BR1111+$D$7*BS1111+$E$7*V1111)</f>
        <v>0</v>
      </c>
      <c r="X1111">
        <f>0.61365*exp(17.502*W1111/(240.97+W1111))</f>
        <v>0</v>
      </c>
      <c r="Y1111">
        <f>(Z1111/AA1111*100)</f>
        <v>0</v>
      </c>
      <c r="Z1111">
        <f>BJ1111*(BO1111+BP1111)/1000</f>
        <v>0</v>
      </c>
      <c r="AA1111">
        <f>0.61365*exp(17.502*BQ1111/(240.97+BQ1111))</f>
        <v>0</v>
      </c>
      <c r="AB1111">
        <f>(X1111-BJ1111*(BO1111+BP1111)/1000)</f>
        <v>0</v>
      </c>
      <c r="AC1111">
        <f>(-J1111*44100)</f>
        <v>0</v>
      </c>
      <c r="AD1111">
        <f>2*29.3*R1111*0.92*(BQ1111-W1111)</f>
        <v>0</v>
      </c>
      <c r="AE1111">
        <f>2*0.95*5.67E-8*(((BQ1111+$B$7)+273)^4-(W1111+273)^4)</f>
        <v>0</v>
      </c>
      <c r="AF1111">
        <f>U1111+AE1111+AC1111+AD1111</f>
        <v>0</v>
      </c>
      <c r="AG1111">
        <f>BN1111*AU1111*(BI1111-BH1111*(1000-AU1111*BK1111)/(1000-AU1111*BJ1111))/(100*BB1111)</f>
        <v>0</v>
      </c>
      <c r="AH1111">
        <f>1000*BN1111*AU1111*(BJ1111-BK1111)/(100*BB1111*(1000-AU1111*BJ1111))</f>
        <v>0</v>
      </c>
      <c r="AI1111">
        <f>(AJ1111 - AK1111 - BO1111*1E3/(8.314*(BQ1111+273.15)) * AM1111/BN1111 * AL1111) * BN1111/(100*BB1111) * (1000 - BK1111)/1000</f>
        <v>0</v>
      </c>
      <c r="AJ1111">
        <v>711.273037944017</v>
      </c>
      <c r="AK1111">
        <v>679.718654545454</v>
      </c>
      <c r="AL1111">
        <v>3.37567764713451</v>
      </c>
      <c r="AM1111">
        <v>66.8941230967262</v>
      </c>
      <c r="AN1111">
        <f>(AP1111 - AO1111 + BO1111*1E3/(8.314*(BQ1111+273.15)) * AR1111/BN1111 * AQ1111) * BN1111/(100*BB1111) * 1000/(1000 - AP1111)</f>
        <v>0</v>
      </c>
      <c r="AO1111">
        <v>24.7933616811244</v>
      </c>
      <c r="AP1111">
        <v>28.522996969697</v>
      </c>
      <c r="AQ1111">
        <v>-0.00636324677539625</v>
      </c>
      <c r="AR1111">
        <v>77.4702957526066</v>
      </c>
      <c r="AS1111">
        <v>0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MAX(0,($B$13+$C$13*BV1111)/(1+$D$13*BV1111)*BO1111/(BQ1111+273)*$E$13)</f>
        <v>0</v>
      </c>
      <c r="AX1111">
        <f>$B$11*BW1111+$C$11*BX1111+$F$11*CI1111*(1-CL1111)</f>
        <v>0</v>
      </c>
      <c r="AY1111">
        <f>AX1111*AZ1111</f>
        <v>0</v>
      </c>
      <c r="AZ1111">
        <f>($B$11*$D$9+$C$11*$D$9+$F$11*((CV1111+CN1111)/MAX(CV1111+CN1111+CW1111, 0.1)*$I$9+CW1111/MAX(CV1111+CN1111+CW1111, 0.1)*$J$9))/($B$11+$C$11+$F$11)</f>
        <v>0</v>
      </c>
      <c r="BA1111">
        <f>($B$11*$K$9+$C$11*$K$9+$F$11*((CV1111+CN1111)/MAX(CV1111+CN1111+CW1111, 0.1)*$P$9+CW1111/MAX(CV1111+CN1111+CW1111, 0.1)*$Q$9))/($B$11+$C$11+$F$11)</f>
        <v>0</v>
      </c>
      <c r="BB1111">
        <v>6</v>
      </c>
      <c r="BC1111">
        <v>0.5</v>
      </c>
      <c r="BD1111" t="s">
        <v>355</v>
      </c>
      <c r="BE1111">
        <v>2</v>
      </c>
      <c r="BF1111" t="b">
        <v>1</v>
      </c>
      <c r="BG1111">
        <v>1657135787.21429</v>
      </c>
      <c r="BH1111">
        <v>636.629535714286</v>
      </c>
      <c r="BI1111">
        <v>678.014571428571</v>
      </c>
      <c r="BJ1111">
        <v>28.5265678571429</v>
      </c>
      <c r="BK1111">
        <v>24.812925</v>
      </c>
      <c r="BL1111">
        <v>625.725535714286</v>
      </c>
      <c r="BM1111">
        <v>28.3334178571429</v>
      </c>
      <c r="BN1111">
        <v>499.996357142857</v>
      </c>
      <c r="BO1111">
        <v>73.8773928571429</v>
      </c>
      <c r="BP1111">
        <v>0.0550072214285714</v>
      </c>
      <c r="BQ1111">
        <v>29.7761035714286</v>
      </c>
      <c r="BR1111">
        <v>30.4879857142857</v>
      </c>
      <c r="BS1111">
        <v>999.9</v>
      </c>
      <c r="BT1111">
        <v>0</v>
      </c>
      <c r="BU1111">
        <v>0</v>
      </c>
      <c r="BV1111">
        <v>10003.3928571429</v>
      </c>
      <c r="BW1111">
        <v>0</v>
      </c>
      <c r="BX1111">
        <v>2144.62392857143</v>
      </c>
      <c r="BY1111">
        <v>-41.3849892857143</v>
      </c>
      <c r="BZ1111">
        <v>655.323785714286</v>
      </c>
      <c r="CA1111">
        <v>695.265964285714</v>
      </c>
      <c r="CB1111">
        <v>3.71363285714286</v>
      </c>
      <c r="CC1111">
        <v>678.014571428571</v>
      </c>
      <c r="CD1111">
        <v>24.812925</v>
      </c>
      <c r="CE1111">
        <v>2.10746928571429</v>
      </c>
      <c r="CF1111">
        <v>1.83311464285714</v>
      </c>
      <c r="CG1111">
        <v>18.2757357142857</v>
      </c>
      <c r="CH1111">
        <v>16.0720642857143</v>
      </c>
      <c r="CI1111">
        <v>1999.98678571429</v>
      </c>
      <c r="CJ1111">
        <v>0.980005821428572</v>
      </c>
      <c r="CK1111">
        <v>0.0199941178571429</v>
      </c>
      <c r="CL1111">
        <v>0</v>
      </c>
      <c r="CM1111">
        <v>2.26180357142857</v>
      </c>
      <c r="CN1111">
        <v>0</v>
      </c>
      <c r="CO1111">
        <v>6194.49392857143</v>
      </c>
      <c r="CP1111">
        <v>17300.0714285714</v>
      </c>
      <c r="CQ1111">
        <v>49.062</v>
      </c>
      <c r="CR1111">
        <v>50.875</v>
      </c>
      <c r="CS1111">
        <v>49.25</v>
      </c>
      <c r="CT1111">
        <v>48.5755</v>
      </c>
      <c r="CU1111">
        <v>47.9955</v>
      </c>
      <c r="CV1111">
        <v>1959.99678571429</v>
      </c>
      <c r="CW1111">
        <v>39.99</v>
      </c>
      <c r="CX1111">
        <v>0</v>
      </c>
      <c r="CY1111">
        <v>1657135775.5</v>
      </c>
      <c r="CZ1111">
        <v>0</v>
      </c>
      <c r="DA1111">
        <v>0</v>
      </c>
      <c r="DB1111" t="s">
        <v>356</v>
      </c>
      <c r="DC1111">
        <v>1656081770.5</v>
      </c>
      <c r="DD1111">
        <v>1655399214.6</v>
      </c>
      <c r="DE1111">
        <v>0</v>
      </c>
      <c r="DF1111">
        <v>0.134</v>
      </c>
      <c r="DG1111">
        <v>-0.06</v>
      </c>
      <c r="DH1111">
        <v>9.331</v>
      </c>
      <c r="DI1111">
        <v>0.511</v>
      </c>
      <c r="DJ1111">
        <v>421</v>
      </c>
      <c r="DK1111">
        <v>25</v>
      </c>
      <c r="DL1111">
        <v>1.93</v>
      </c>
      <c r="DM1111">
        <v>0.15</v>
      </c>
      <c r="DN1111">
        <v>-41.1821175</v>
      </c>
      <c r="DO1111">
        <v>-4.64560412757962</v>
      </c>
      <c r="DP1111">
        <v>0.573859315027429</v>
      </c>
      <c r="DQ1111">
        <v>0</v>
      </c>
      <c r="DR1111">
        <v>3.71584825</v>
      </c>
      <c r="DS1111">
        <v>0.0295649155722401</v>
      </c>
      <c r="DT1111">
        <v>0.0154485219175655</v>
      </c>
      <c r="DU1111">
        <v>1</v>
      </c>
      <c r="DV1111">
        <v>1</v>
      </c>
      <c r="DW1111">
        <v>2</v>
      </c>
      <c r="DX1111" t="s">
        <v>357</v>
      </c>
      <c r="DY1111">
        <v>2.96367</v>
      </c>
      <c r="DZ1111">
        <v>2.7082</v>
      </c>
      <c r="EA1111">
        <v>0.101331</v>
      </c>
      <c r="EB1111">
        <v>0.107053</v>
      </c>
      <c r="EC1111">
        <v>0.0946397</v>
      </c>
      <c r="ED1111">
        <v>0.0859089</v>
      </c>
      <c r="EE1111">
        <v>34502.2</v>
      </c>
      <c r="EF1111">
        <v>37413.2</v>
      </c>
      <c r="EG1111">
        <v>34851.1</v>
      </c>
      <c r="EH1111">
        <v>38063.9</v>
      </c>
      <c r="EI1111">
        <v>44876.7</v>
      </c>
      <c r="EJ1111">
        <v>50296.1</v>
      </c>
      <c r="EK1111">
        <v>54624.7</v>
      </c>
      <c r="EL1111">
        <v>61109.6</v>
      </c>
      <c r="EM1111">
        <v>1.8496</v>
      </c>
      <c r="EN1111">
        <v>1.9916</v>
      </c>
      <c r="EO1111">
        <v>-0.00447035</v>
      </c>
      <c r="EP1111">
        <v>0</v>
      </c>
      <c r="EQ1111">
        <v>30.5581</v>
      </c>
      <c r="ER1111">
        <v>999.9</v>
      </c>
      <c r="ES1111">
        <v>32.786</v>
      </c>
      <c r="ET1111">
        <v>40.707</v>
      </c>
      <c r="EU1111">
        <v>34.1624</v>
      </c>
      <c r="EV1111">
        <v>54.9637</v>
      </c>
      <c r="EW1111">
        <v>35.1282</v>
      </c>
      <c r="EX1111">
        <v>2</v>
      </c>
      <c r="EY1111">
        <v>0.854756</v>
      </c>
      <c r="EZ1111">
        <v>9.28105</v>
      </c>
      <c r="FA1111">
        <v>19.9163</v>
      </c>
      <c r="FB1111">
        <v>5.19453</v>
      </c>
      <c r="FC1111">
        <v>12.0135</v>
      </c>
      <c r="FD1111">
        <v>4.9744</v>
      </c>
      <c r="FE1111">
        <v>3.294</v>
      </c>
      <c r="FF1111">
        <v>9999</v>
      </c>
      <c r="FG1111">
        <v>9999</v>
      </c>
      <c r="FH1111">
        <v>9999</v>
      </c>
      <c r="FI1111">
        <v>555</v>
      </c>
      <c r="FJ1111">
        <v>1.8631</v>
      </c>
      <c r="FK1111">
        <v>1.86783</v>
      </c>
      <c r="FL1111">
        <v>1.86752</v>
      </c>
      <c r="FM1111">
        <v>1.86874</v>
      </c>
      <c r="FN1111">
        <v>1.86951</v>
      </c>
      <c r="FO1111">
        <v>1.86554</v>
      </c>
      <c r="FP1111">
        <v>1.86658</v>
      </c>
      <c r="FQ1111">
        <v>1.86792</v>
      </c>
      <c r="FR1111">
        <v>5</v>
      </c>
      <c r="FS1111">
        <v>0</v>
      </c>
      <c r="FT1111">
        <v>0</v>
      </c>
      <c r="FU1111">
        <v>0</v>
      </c>
      <c r="FV1111" t="s">
        <v>358</v>
      </c>
      <c r="FW1111" t="s">
        <v>359</v>
      </c>
      <c r="FX1111" t="s">
        <v>360</v>
      </c>
      <c r="FY1111" t="s">
        <v>360</v>
      </c>
      <c r="FZ1111" t="s">
        <v>360</v>
      </c>
      <c r="GA1111" t="s">
        <v>360</v>
      </c>
      <c r="GB1111">
        <v>0</v>
      </c>
      <c r="GC1111">
        <v>100</v>
      </c>
      <c r="GD1111">
        <v>100</v>
      </c>
      <c r="GE1111">
        <v>11.111</v>
      </c>
      <c r="GF1111">
        <v>0.1932</v>
      </c>
      <c r="GG1111">
        <v>5.21543574155078</v>
      </c>
      <c r="GH1111">
        <v>0.0100486214095962</v>
      </c>
      <c r="GI1111">
        <v>-1.74255938316833e-06</v>
      </c>
      <c r="GJ1111">
        <v>3.40457676646056e-10</v>
      </c>
      <c r="GK1111">
        <v>0.193157098174064</v>
      </c>
      <c r="GL1111">
        <v>0</v>
      </c>
      <c r="GM1111">
        <v>0</v>
      </c>
      <c r="GN1111">
        <v>0</v>
      </c>
      <c r="GO1111">
        <v>-4</v>
      </c>
      <c r="GP1111">
        <v>2214</v>
      </c>
      <c r="GQ1111">
        <v>1</v>
      </c>
      <c r="GR1111">
        <v>18</v>
      </c>
      <c r="GS1111">
        <v>17567.1</v>
      </c>
      <c r="GT1111">
        <v>28943</v>
      </c>
      <c r="GU1111">
        <v>2.04468</v>
      </c>
      <c r="GV1111">
        <v>2.66968</v>
      </c>
      <c r="GW1111">
        <v>2.24854</v>
      </c>
      <c r="GX1111">
        <v>2.71973</v>
      </c>
      <c r="GY1111">
        <v>1.99585</v>
      </c>
      <c r="GZ1111">
        <v>2.37793</v>
      </c>
      <c r="HA1111">
        <v>43.2362</v>
      </c>
      <c r="HB1111">
        <v>12.9412</v>
      </c>
      <c r="HC1111">
        <v>18</v>
      </c>
      <c r="HD1111">
        <v>493.94</v>
      </c>
      <c r="HE1111">
        <v>592.729</v>
      </c>
      <c r="HF1111">
        <v>19.2911</v>
      </c>
      <c r="HG1111">
        <v>37.3548</v>
      </c>
      <c r="HH1111">
        <v>30.0008</v>
      </c>
      <c r="HI1111">
        <v>36.9622</v>
      </c>
      <c r="HJ1111">
        <v>36.8284</v>
      </c>
      <c r="HK1111">
        <v>40.9334</v>
      </c>
      <c r="HL1111">
        <v>24.5418</v>
      </c>
      <c r="HM1111">
        <v>0</v>
      </c>
      <c r="HN1111">
        <v>18.7818</v>
      </c>
      <c r="HO1111">
        <v>724.967</v>
      </c>
      <c r="HP1111">
        <v>24.6784</v>
      </c>
      <c r="HQ1111">
        <v>101.224</v>
      </c>
      <c r="HR1111">
        <v>101.682</v>
      </c>
    </row>
    <row r="1112" spans="1:226">
      <c r="A1112">
        <v>1096</v>
      </c>
      <c r="B1112">
        <v>1657135800</v>
      </c>
      <c r="C1112">
        <v>15767.4000000954</v>
      </c>
      <c r="D1112" t="s">
        <v>2560</v>
      </c>
      <c r="E1112" t="s">
        <v>2561</v>
      </c>
      <c r="F1112">
        <v>5</v>
      </c>
      <c r="G1112" t="s">
        <v>2479</v>
      </c>
      <c r="H1112" t="s">
        <v>354</v>
      </c>
      <c r="I1112">
        <v>1657135792.5</v>
      </c>
      <c r="J1112">
        <f>(K1112)/1000</f>
        <v>0</v>
      </c>
      <c r="K1112">
        <f>IF(BF1112, AN1112, AH1112)</f>
        <v>0</v>
      </c>
      <c r="L1112">
        <f>IF(BF1112, AI1112, AG1112)</f>
        <v>0</v>
      </c>
      <c r="M1112">
        <f>BH1112 - IF(AU1112&gt;1, L1112*BB1112*100.0/(AW1112*BV1112), 0)</f>
        <v>0</v>
      </c>
      <c r="N1112">
        <f>((T1112-J1112/2)*M1112-L1112)/(T1112+J1112/2)</f>
        <v>0</v>
      </c>
      <c r="O1112">
        <f>N1112*(BO1112+BP1112)/1000.0</f>
        <v>0</v>
      </c>
      <c r="P1112">
        <f>(BH1112 - IF(AU1112&gt;1, L1112*BB1112*100.0/(AW1112*BV1112), 0))*(BO1112+BP1112)/1000.0</f>
        <v>0</v>
      </c>
      <c r="Q1112">
        <f>2.0/((1/S1112-1/R1112)+SIGN(S1112)*SQRT((1/S1112-1/R1112)*(1/S1112-1/R1112) + 4*BC1112/((BC1112+1)*(BC1112+1))*(2*1/S1112*1/R1112-1/R1112*1/R1112)))</f>
        <v>0</v>
      </c>
      <c r="R1112">
        <f>IF(LEFT(BD1112,1)&lt;&gt;"0",IF(LEFT(BD1112,1)="1",3.0,BE1112),$D$5+$E$5*(BV1112*BO1112/($K$5*1000))+$F$5*(BV1112*BO1112/($K$5*1000))*MAX(MIN(BB1112,$J$5),$I$5)*MAX(MIN(BB1112,$J$5),$I$5)+$G$5*MAX(MIN(BB1112,$J$5),$I$5)*(BV1112*BO1112/($K$5*1000))+$H$5*(BV1112*BO1112/($K$5*1000))*(BV1112*BO1112/($K$5*1000)))</f>
        <v>0</v>
      </c>
      <c r="S1112">
        <f>J1112*(1000-(1000*0.61365*exp(17.502*W1112/(240.97+W1112))/(BO1112+BP1112)+BJ1112)/2)/(1000*0.61365*exp(17.502*W1112/(240.97+W1112))/(BO1112+BP1112)-BJ1112)</f>
        <v>0</v>
      </c>
      <c r="T1112">
        <f>1/((BC1112+1)/(Q1112/1.6)+1/(R1112/1.37)) + BC1112/((BC1112+1)/(Q1112/1.6) + BC1112/(R1112/1.37))</f>
        <v>0</v>
      </c>
      <c r="U1112">
        <f>(AX1112*BA1112)</f>
        <v>0</v>
      </c>
      <c r="V1112">
        <f>(BQ1112+(U1112+2*0.95*5.67E-8*(((BQ1112+$B$7)+273)^4-(BQ1112+273)^4)-44100*J1112)/(1.84*29.3*R1112+8*0.95*5.67E-8*(BQ1112+273)^3))</f>
        <v>0</v>
      </c>
      <c r="W1112">
        <f>($C$7*BR1112+$D$7*BS1112+$E$7*V1112)</f>
        <v>0</v>
      </c>
      <c r="X1112">
        <f>0.61365*exp(17.502*W1112/(240.97+W1112))</f>
        <v>0</v>
      </c>
      <c r="Y1112">
        <f>(Z1112/AA1112*100)</f>
        <v>0</v>
      </c>
      <c r="Z1112">
        <f>BJ1112*(BO1112+BP1112)/1000</f>
        <v>0</v>
      </c>
      <c r="AA1112">
        <f>0.61365*exp(17.502*BQ1112/(240.97+BQ1112))</f>
        <v>0</v>
      </c>
      <c r="AB1112">
        <f>(X1112-BJ1112*(BO1112+BP1112)/1000)</f>
        <v>0</v>
      </c>
      <c r="AC1112">
        <f>(-J1112*44100)</f>
        <v>0</v>
      </c>
      <c r="AD1112">
        <f>2*29.3*R1112*0.92*(BQ1112-W1112)</f>
        <v>0</v>
      </c>
      <c r="AE1112">
        <f>2*0.95*5.67E-8*(((BQ1112+$B$7)+273)^4-(W1112+273)^4)</f>
        <v>0</v>
      </c>
      <c r="AF1112">
        <f>U1112+AE1112+AC1112+AD1112</f>
        <v>0</v>
      </c>
      <c r="AG1112">
        <f>BN1112*AU1112*(BI1112-BH1112*(1000-AU1112*BK1112)/(1000-AU1112*BJ1112))/(100*BB1112)</f>
        <v>0</v>
      </c>
      <c r="AH1112">
        <f>1000*BN1112*AU1112*(BJ1112-BK1112)/(100*BB1112*(1000-AU1112*BJ1112))</f>
        <v>0</v>
      </c>
      <c r="AI1112">
        <f>(AJ1112 - AK1112 - BO1112*1E3/(8.314*(BQ1112+273.15)) * AM1112/BN1112 * AL1112) * BN1112/(100*BB1112) * (1000 - BK1112)/1000</f>
        <v>0</v>
      </c>
      <c r="AJ1112">
        <v>727.089869122908</v>
      </c>
      <c r="AK1112">
        <v>695.931878787879</v>
      </c>
      <c r="AL1112">
        <v>3.24621110454195</v>
      </c>
      <c r="AM1112">
        <v>66.8941230967262</v>
      </c>
      <c r="AN1112">
        <f>(AP1112 - AO1112 + BO1112*1E3/(8.314*(BQ1112+273.15)) * AR1112/BN1112 * AQ1112) * BN1112/(100*BB1112) * 1000/(1000 - AP1112)</f>
        <v>0</v>
      </c>
      <c r="AO1112">
        <v>24.7264211349924</v>
      </c>
      <c r="AP1112">
        <v>28.4979406060606</v>
      </c>
      <c r="AQ1112">
        <v>-0.005814765296194</v>
      </c>
      <c r="AR1112">
        <v>77.4702957526066</v>
      </c>
      <c r="AS1112">
        <v>0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MAX(0,($B$13+$C$13*BV1112)/(1+$D$13*BV1112)*BO1112/(BQ1112+273)*$E$13)</f>
        <v>0</v>
      </c>
      <c r="AX1112">
        <f>$B$11*BW1112+$C$11*BX1112+$F$11*CI1112*(1-CL1112)</f>
        <v>0</v>
      </c>
      <c r="AY1112">
        <f>AX1112*AZ1112</f>
        <v>0</v>
      </c>
      <c r="AZ1112">
        <f>($B$11*$D$9+$C$11*$D$9+$F$11*((CV1112+CN1112)/MAX(CV1112+CN1112+CW1112, 0.1)*$I$9+CW1112/MAX(CV1112+CN1112+CW1112, 0.1)*$J$9))/($B$11+$C$11+$F$11)</f>
        <v>0</v>
      </c>
      <c r="BA1112">
        <f>($B$11*$K$9+$C$11*$K$9+$F$11*((CV1112+CN1112)/MAX(CV1112+CN1112+CW1112, 0.1)*$P$9+CW1112/MAX(CV1112+CN1112+CW1112, 0.1)*$Q$9))/($B$11+$C$11+$F$11)</f>
        <v>0</v>
      </c>
      <c r="BB1112">
        <v>6</v>
      </c>
      <c r="BC1112">
        <v>0.5</v>
      </c>
      <c r="BD1112" t="s">
        <v>355</v>
      </c>
      <c r="BE1112">
        <v>2</v>
      </c>
      <c r="BF1112" t="b">
        <v>1</v>
      </c>
      <c r="BG1112">
        <v>1657135792.5</v>
      </c>
      <c r="BH1112">
        <v>653.713296296296</v>
      </c>
      <c r="BI1112">
        <v>695.310777777778</v>
      </c>
      <c r="BJ1112">
        <v>28.5222518518518</v>
      </c>
      <c r="BK1112">
        <v>24.7744111111111</v>
      </c>
      <c r="BL1112">
        <v>642.669407407407</v>
      </c>
      <c r="BM1112">
        <v>28.3290962962963</v>
      </c>
      <c r="BN1112">
        <v>499.981851851852</v>
      </c>
      <c r="BO1112">
        <v>73.8774777777778</v>
      </c>
      <c r="BP1112">
        <v>0.0551699555555556</v>
      </c>
      <c r="BQ1112">
        <v>29.781962962963</v>
      </c>
      <c r="BR1112">
        <v>30.4892444444444</v>
      </c>
      <c r="BS1112">
        <v>999.9</v>
      </c>
      <c r="BT1112">
        <v>0</v>
      </c>
      <c r="BU1112">
        <v>0</v>
      </c>
      <c r="BV1112">
        <v>9986.85185185185</v>
      </c>
      <c r="BW1112">
        <v>0</v>
      </c>
      <c r="BX1112">
        <v>2147.20148148148</v>
      </c>
      <c r="BY1112">
        <v>-41.5974592592593</v>
      </c>
      <c r="BZ1112">
        <v>672.905962962963</v>
      </c>
      <c r="CA1112">
        <v>712.973555555556</v>
      </c>
      <c r="CB1112">
        <v>3.74783407407407</v>
      </c>
      <c r="CC1112">
        <v>695.310777777778</v>
      </c>
      <c r="CD1112">
        <v>24.7744111111111</v>
      </c>
      <c r="CE1112">
        <v>2.10715333333333</v>
      </c>
      <c r="CF1112">
        <v>1.83027148148148</v>
      </c>
      <c r="CG1112">
        <v>18.2733407407407</v>
      </c>
      <c r="CH1112">
        <v>16.0477259259259</v>
      </c>
      <c r="CI1112">
        <v>1999.97740740741</v>
      </c>
      <c r="CJ1112">
        <v>0.980005888888889</v>
      </c>
      <c r="CK1112">
        <v>0.0199940481481482</v>
      </c>
      <c r="CL1112">
        <v>0</v>
      </c>
      <c r="CM1112">
        <v>2.23420740740741</v>
      </c>
      <c r="CN1112">
        <v>0</v>
      </c>
      <c r="CO1112">
        <v>6214.9462962963</v>
      </c>
      <c r="CP1112">
        <v>17299.9814814815</v>
      </c>
      <c r="CQ1112">
        <v>49.062</v>
      </c>
      <c r="CR1112">
        <v>50.875</v>
      </c>
      <c r="CS1112">
        <v>49.25</v>
      </c>
      <c r="CT1112">
        <v>48.597</v>
      </c>
      <c r="CU1112">
        <v>47.9953333333333</v>
      </c>
      <c r="CV1112">
        <v>1959.98740740741</v>
      </c>
      <c r="CW1112">
        <v>39.99</v>
      </c>
      <c r="CX1112">
        <v>0</v>
      </c>
      <c r="CY1112">
        <v>1657135780.3</v>
      </c>
      <c r="CZ1112">
        <v>0</v>
      </c>
      <c r="DA1112">
        <v>0</v>
      </c>
      <c r="DB1112" t="s">
        <v>356</v>
      </c>
      <c r="DC1112">
        <v>1656081770.5</v>
      </c>
      <c r="DD1112">
        <v>1655399214.6</v>
      </c>
      <c r="DE1112">
        <v>0</v>
      </c>
      <c r="DF1112">
        <v>0.134</v>
      </c>
      <c r="DG1112">
        <v>-0.06</v>
      </c>
      <c r="DH1112">
        <v>9.331</v>
      </c>
      <c r="DI1112">
        <v>0.511</v>
      </c>
      <c r="DJ1112">
        <v>421</v>
      </c>
      <c r="DK1112">
        <v>25</v>
      </c>
      <c r="DL1112">
        <v>1.93</v>
      </c>
      <c r="DM1112">
        <v>0.15</v>
      </c>
      <c r="DN1112">
        <v>-41.3881625</v>
      </c>
      <c r="DO1112">
        <v>-3.0440746716697</v>
      </c>
      <c r="DP1112">
        <v>0.464478532704957</v>
      </c>
      <c r="DQ1112">
        <v>0</v>
      </c>
      <c r="DR1112">
        <v>3.72970325</v>
      </c>
      <c r="DS1112">
        <v>0.299045741088175</v>
      </c>
      <c r="DT1112">
        <v>0.0392573858265868</v>
      </c>
      <c r="DU1112">
        <v>0</v>
      </c>
      <c r="DV1112">
        <v>0</v>
      </c>
      <c r="DW1112">
        <v>2</v>
      </c>
      <c r="DX1112" t="s">
        <v>367</v>
      </c>
      <c r="DY1112">
        <v>2.96331</v>
      </c>
      <c r="DZ1112">
        <v>2.70925</v>
      </c>
      <c r="EA1112">
        <v>0.103035</v>
      </c>
      <c r="EB1112">
        <v>0.108763</v>
      </c>
      <c r="EC1112">
        <v>0.0945831</v>
      </c>
      <c r="ED1112">
        <v>0.0856359</v>
      </c>
      <c r="EE1112">
        <v>34436.2</v>
      </c>
      <c r="EF1112">
        <v>37340.1</v>
      </c>
      <c r="EG1112">
        <v>34850.6</v>
      </c>
      <c r="EH1112">
        <v>38062.7</v>
      </c>
      <c r="EI1112">
        <v>44879.1</v>
      </c>
      <c r="EJ1112">
        <v>50309.5</v>
      </c>
      <c r="EK1112">
        <v>54624.3</v>
      </c>
      <c r="EL1112">
        <v>61107.5</v>
      </c>
      <c r="EM1112">
        <v>1.8486</v>
      </c>
      <c r="EN1112">
        <v>1.9908</v>
      </c>
      <c r="EO1112">
        <v>-0.00447035</v>
      </c>
      <c r="EP1112">
        <v>0</v>
      </c>
      <c r="EQ1112">
        <v>30.5688</v>
      </c>
      <c r="ER1112">
        <v>999.9</v>
      </c>
      <c r="ES1112">
        <v>32.817</v>
      </c>
      <c r="ET1112">
        <v>40.717</v>
      </c>
      <c r="EU1112">
        <v>34.2143</v>
      </c>
      <c r="EV1112">
        <v>55.1837</v>
      </c>
      <c r="EW1112">
        <v>35.1042</v>
      </c>
      <c r="EX1112">
        <v>2</v>
      </c>
      <c r="EY1112">
        <v>0.856159</v>
      </c>
      <c r="EZ1112">
        <v>9.28105</v>
      </c>
      <c r="FA1112">
        <v>19.9177</v>
      </c>
      <c r="FB1112">
        <v>5.19812</v>
      </c>
      <c r="FC1112">
        <v>12.0159</v>
      </c>
      <c r="FD1112">
        <v>4.9756</v>
      </c>
      <c r="FE1112">
        <v>3.2944</v>
      </c>
      <c r="FF1112">
        <v>9999</v>
      </c>
      <c r="FG1112">
        <v>9999</v>
      </c>
      <c r="FH1112">
        <v>9999</v>
      </c>
      <c r="FI1112">
        <v>555</v>
      </c>
      <c r="FJ1112">
        <v>1.8631</v>
      </c>
      <c r="FK1112">
        <v>1.86774</v>
      </c>
      <c r="FL1112">
        <v>1.86752</v>
      </c>
      <c r="FM1112">
        <v>1.86874</v>
      </c>
      <c r="FN1112">
        <v>1.86951</v>
      </c>
      <c r="FO1112">
        <v>1.86554</v>
      </c>
      <c r="FP1112">
        <v>1.86661</v>
      </c>
      <c r="FQ1112">
        <v>1.86792</v>
      </c>
      <c r="FR1112">
        <v>5</v>
      </c>
      <c r="FS1112">
        <v>0</v>
      </c>
      <c r="FT1112">
        <v>0</v>
      </c>
      <c r="FU1112">
        <v>0</v>
      </c>
      <c r="FV1112" t="s">
        <v>358</v>
      </c>
      <c r="FW1112" t="s">
        <v>359</v>
      </c>
      <c r="FX1112" t="s">
        <v>360</v>
      </c>
      <c r="FY1112" t="s">
        <v>360</v>
      </c>
      <c r="FZ1112" t="s">
        <v>360</v>
      </c>
      <c r="GA1112" t="s">
        <v>360</v>
      </c>
      <c r="GB1112">
        <v>0</v>
      </c>
      <c r="GC1112">
        <v>100</v>
      </c>
      <c r="GD1112">
        <v>100</v>
      </c>
      <c r="GE1112">
        <v>11.24</v>
      </c>
      <c r="GF1112">
        <v>0.1932</v>
      </c>
      <c r="GG1112">
        <v>5.21543574155078</v>
      </c>
      <c r="GH1112">
        <v>0.0100486214095962</v>
      </c>
      <c r="GI1112">
        <v>-1.74255938316833e-06</v>
      </c>
      <c r="GJ1112">
        <v>3.40457676646056e-10</v>
      </c>
      <c r="GK1112">
        <v>0.193157098174064</v>
      </c>
      <c r="GL1112">
        <v>0</v>
      </c>
      <c r="GM1112">
        <v>0</v>
      </c>
      <c r="GN1112">
        <v>0</v>
      </c>
      <c r="GO1112">
        <v>-4</v>
      </c>
      <c r="GP1112">
        <v>2214</v>
      </c>
      <c r="GQ1112">
        <v>1</v>
      </c>
      <c r="GR1112">
        <v>18</v>
      </c>
      <c r="GS1112">
        <v>17567.2</v>
      </c>
      <c r="GT1112">
        <v>28943.1</v>
      </c>
      <c r="GU1112">
        <v>2.08862</v>
      </c>
      <c r="GV1112">
        <v>2.66724</v>
      </c>
      <c r="GW1112">
        <v>2.24854</v>
      </c>
      <c r="GX1112">
        <v>2.71973</v>
      </c>
      <c r="GY1112">
        <v>1.99585</v>
      </c>
      <c r="GZ1112">
        <v>2.38525</v>
      </c>
      <c r="HA1112">
        <v>43.2362</v>
      </c>
      <c r="HB1112">
        <v>12.9412</v>
      </c>
      <c r="HC1112">
        <v>18</v>
      </c>
      <c r="HD1112">
        <v>493.328</v>
      </c>
      <c r="HE1112">
        <v>592.209</v>
      </c>
      <c r="HF1112">
        <v>19.2918</v>
      </c>
      <c r="HG1112">
        <v>37.3654</v>
      </c>
      <c r="HH1112">
        <v>30.0009</v>
      </c>
      <c r="HI1112">
        <v>36.9727</v>
      </c>
      <c r="HJ1112">
        <v>36.84</v>
      </c>
      <c r="HK1112">
        <v>41.8062</v>
      </c>
      <c r="HL1112">
        <v>24.5418</v>
      </c>
      <c r="HM1112">
        <v>0</v>
      </c>
      <c r="HN1112">
        <v>18.7818</v>
      </c>
      <c r="HO1112">
        <v>738.436</v>
      </c>
      <c r="HP1112">
        <v>24.6761</v>
      </c>
      <c r="HQ1112">
        <v>101.223</v>
      </c>
      <c r="HR1112">
        <v>101.678</v>
      </c>
    </row>
    <row r="1113" spans="1:226">
      <c r="A1113">
        <v>1097</v>
      </c>
      <c r="B1113">
        <v>1657135805</v>
      </c>
      <c r="C1113">
        <v>15772.4000000954</v>
      </c>
      <c r="D1113" t="s">
        <v>2562</v>
      </c>
      <c r="E1113" t="s">
        <v>2563</v>
      </c>
      <c r="F1113">
        <v>5</v>
      </c>
      <c r="G1113" t="s">
        <v>2479</v>
      </c>
      <c r="H1113" t="s">
        <v>354</v>
      </c>
      <c r="I1113">
        <v>1657135797.21429</v>
      </c>
      <c r="J1113">
        <f>(K1113)/1000</f>
        <v>0</v>
      </c>
      <c r="K1113">
        <f>IF(BF1113, AN1113, AH1113)</f>
        <v>0</v>
      </c>
      <c r="L1113">
        <f>IF(BF1113, AI1113, AG1113)</f>
        <v>0</v>
      </c>
      <c r="M1113">
        <f>BH1113 - IF(AU1113&gt;1, L1113*BB1113*100.0/(AW1113*BV1113), 0)</f>
        <v>0</v>
      </c>
      <c r="N1113">
        <f>((T1113-J1113/2)*M1113-L1113)/(T1113+J1113/2)</f>
        <v>0</v>
      </c>
      <c r="O1113">
        <f>N1113*(BO1113+BP1113)/1000.0</f>
        <v>0</v>
      </c>
      <c r="P1113">
        <f>(BH1113 - IF(AU1113&gt;1, L1113*BB1113*100.0/(AW1113*BV1113), 0))*(BO1113+BP1113)/1000.0</f>
        <v>0</v>
      </c>
      <c r="Q1113">
        <f>2.0/((1/S1113-1/R1113)+SIGN(S1113)*SQRT((1/S1113-1/R1113)*(1/S1113-1/R1113) + 4*BC1113/((BC1113+1)*(BC1113+1))*(2*1/S1113*1/R1113-1/R1113*1/R1113)))</f>
        <v>0</v>
      </c>
      <c r="R1113">
        <f>IF(LEFT(BD1113,1)&lt;&gt;"0",IF(LEFT(BD1113,1)="1",3.0,BE1113),$D$5+$E$5*(BV1113*BO1113/($K$5*1000))+$F$5*(BV1113*BO1113/($K$5*1000))*MAX(MIN(BB1113,$J$5),$I$5)*MAX(MIN(BB1113,$J$5),$I$5)+$G$5*MAX(MIN(BB1113,$J$5),$I$5)*(BV1113*BO1113/($K$5*1000))+$H$5*(BV1113*BO1113/($K$5*1000))*(BV1113*BO1113/($K$5*1000)))</f>
        <v>0</v>
      </c>
      <c r="S1113">
        <f>J1113*(1000-(1000*0.61365*exp(17.502*W1113/(240.97+W1113))/(BO1113+BP1113)+BJ1113)/2)/(1000*0.61365*exp(17.502*W1113/(240.97+W1113))/(BO1113+BP1113)-BJ1113)</f>
        <v>0</v>
      </c>
      <c r="T1113">
        <f>1/((BC1113+1)/(Q1113/1.6)+1/(R1113/1.37)) + BC1113/((BC1113+1)/(Q1113/1.6) + BC1113/(R1113/1.37))</f>
        <v>0</v>
      </c>
      <c r="U1113">
        <f>(AX1113*BA1113)</f>
        <v>0</v>
      </c>
      <c r="V1113">
        <f>(BQ1113+(U1113+2*0.95*5.67E-8*(((BQ1113+$B$7)+273)^4-(BQ1113+273)^4)-44100*J1113)/(1.84*29.3*R1113+8*0.95*5.67E-8*(BQ1113+273)^3))</f>
        <v>0</v>
      </c>
      <c r="W1113">
        <f>($C$7*BR1113+$D$7*BS1113+$E$7*V1113)</f>
        <v>0</v>
      </c>
      <c r="X1113">
        <f>0.61365*exp(17.502*W1113/(240.97+W1113))</f>
        <v>0</v>
      </c>
      <c r="Y1113">
        <f>(Z1113/AA1113*100)</f>
        <v>0</v>
      </c>
      <c r="Z1113">
        <f>BJ1113*(BO1113+BP1113)/1000</f>
        <v>0</v>
      </c>
      <c r="AA1113">
        <f>0.61365*exp(17.502*BQ1113/(240.97+BQ1113))</f>
        <v>0</v>
      </c>
      <c r="AB1113">
        <f>(X1113-BJ1113*(BO1113+BP1113)/1000)</f>
        <v>0</v>
      </c>
      <c r="AC1113">
        <f>(-J1113*44100)</f>
        <v>0</v>
      </c>
      <c r="AD1113">
        <f>2*29.3*R1113*0.92*(BQ1113-W1113)</f>
        <v>0</v>
      </c>
      <c r="AE1113">
        <f>2*0.95*5.67E-8*(((BQ1113+$B$7)+273)^4-(W1113+273)^4)</f>
        <v>0</v>
      </c>
      <c r="AF1113">
        <f>U1113+AE1113+AC1113+AD1113</f>
        <v>0</v>
      </c>
      <c r="AG1113">
        <f>BN1113*AU1113*(BI1113-BH1113*(1000-AU1113*BK1113)/(1000-AU1113*BJ1113))/(100*BB1113)</f>
        <v>0</v>
      </c>
      <c r="AH1113">
        <f>1000*BN1113*AU1113*(BJ1113-BK1113)/(100*BB1113*(1000-AU1113*BJ1113))</f>
        <v>0</v>
      </c>
      <c r="AI1113">
        <f>(AJ1113 - AK1113 - BO1113*1E3/(8.314*(BQ1113+273.15)) * AM1113/BN1113 * AL1113) * BN1113/(100*BB1113) * (1000 - BK1113)/1000</f>
        <v>0</v>
      </c>
      <c r="AJ1113">
        <v>745.364874686376</v>
      </c>
      <c r="AK1113">
        <v>712.785551515151</v>
      </c>
      <c r="AL1113">
        <v>3.38039305853009</v>
      </c>
      <c r="AM1113">
        <v>66.8941230967262</v>
      </c>
      <c r="AN1113">
        <f>(AP1113 - AO1113 + BO1113*1E3/(8.314*(BQ1113+273.15)) * AR1113/BN1113 * AQ1113) * BN1113/(100*BB1113) * 1000/(1000 - AP1113)</f>
        <v>0</v>
      </c>
      <c r="AO1113">
        <v>24.6930726665007</v>
      </c>
      <c r="AP1113">
        <v>28.4715418181818</v>
      </c>
      <c r="AQ1113">
        <v>-0.00317942329110606</v>
      </c>
      <c r="AR1113">
        <v>77.4702957526066</v>
      </c>
      <c r="AS1113">
        <v>0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MAX(0,($B$13+$C$13*BV1113)/(1+$D$13*BV1113)*BO1113/(BQ1113+273)*$E$13)</f>
        <v>0</v>
      </c>
      <c r="AX1113">
        <f>$B$11*BW1113+$C$11*BX1113+$F$11*CI1113*(1-CL1113)</f>
        <v>0</v>
      </c>
      <c r="AY1113">
        <f>AX1113*AZ1113</f>
        <v>0</v>
      </c>
      <c r="AZ1113">
        <f>($B$11*$D$9+$C$11*$D$9+$F$11*((CV1113+CN1113)/MAX(CV1113+CN1113+CW1113, 0.1)*$I$9+CW1113/MAX(CV1113+CN1113+CW1113, 0.1)*$J$9))/($B$11+$C$11+$F$11)</f>
        <v>0</v>
      </c>
      <c r="BA1113">
        <f>($B$11*$K$9+$C$11*$K$9+$F$11*((CV1113+CN1113)/MAX(CV1113+CN1113+CW1113, 0.1)*$P$9+CW1113/MAX(CV1113+CN1113+CW1113, 0.1)*$Q$9))/($B$11+$C$11+$F$11)</f>
        <v>0</v>
      </c>
      <c r="BB1113">
        <v>6</v>
      </c>
      <c r="BC1113">
        <v>0.5</v>
      </c>
      <c r="BD1113" t="s">
        <v>355</v>
      </c>
      <c r="BE1113">
        <v>2</v>
      </c>
      <c r="BF1113" t="b">
        <v>1</v>
      </c>
      <c r="BG1113">
        <v>1657135797.21429</v>
      </c>
      <c r="BH1113">
        <v>668.900857142857</v>
      </c>
      <c r="BI1113">
        <v>711.125892857143</v>
      </c>
      <c r="BJ1113">
        <v>28.5066535714286</v>
      </c>
      <c r="BK1113">
        <v>24.7352178571429</v>
      </c>
      <c r="BL1113">
        <v>657.73325</v>
      </c>
      <c r="BM1113">
        <v>28.3135071428571</v>
      </c>
      <c r="BN1113">
        <v>499.9855</v>
      </c>
      <c r="BO1113">
        <v>73.8776214285714</v>
      </c>
      <c r="BP1113">
        <v>0.0552180928571429</v>
      </c>
      <c r="BQ1113">
        <v>29.7890214285714</v>
      </c>
      <c r="BR1113">
        <v>30.4887964285714</v>
      </c>
      <c r="BS1113">
        <v>999.9</v>
      </c>
      <c r="BT1113">
        <v>0</v>
      </c>
      <c r="BU1113">
        <v>0</v>
      </c>
      <c r="BV1113">
        <v>9983.39285714286</v>
      </c>
      <c r="BW1113">
        <v>0</v>
      </c>
      <c r="BX1113">
        <v>2145.43821428571</v>
      </c>
      <c r="BY1113">
        <v>-42.2249857142857</v>
      </c>
      <c r="BZ1113">
        <v>688.528142857143</v>
      </c>
      <c r="CA1113">
        <v>729.161214285714</v>
      </c>
      <c r="CB1113">
        <v>3.77143678571429</v>
      </c>
      <c r="CC1113">
        <v>711.125892857143</v>
      </c>
      <c r="CD1113">
        <v>24.7352178571429</v>
      </c>
      <c r="CE1113">
        <v>2.10600464285714</v>
      </c>
      <c r="CF1113">
        <v>1.82737928571429</v>
      </c>
      <c r="CG1113">
        <v>18.2646571428571</v>
      </c>
      <c r="CH1113">
        <v>16.0229607142857</v>
      </c>
      <c r="CI1113">
        <v>1999.98571428571</v>
      </c>
      <c r="CJ1113">
        <v>0.980006142857143</v>
      </c>
      <c r="CK1113">
        <v>0.0199937857142857</v>
      </c>
      <c r="CL1113">
        <v>0</v>
      </c>
      <c r="CM1113">
        <v>2.21927142857143</v>
      </c>
      <c r="CN1113">
        <v>0</v>
      </c>
      <c r="CO1113">
        <v>6227.34428571429</v>
      </c>
      <c r="CP1113">
        <v>17300.0535714286</v>
      </c>
      <c r="CQ1113">
        <v>49.062</v>
      </c>
      <c r="CR1113">
        <v>50.8794285714286</v>
      </c>
      <c r="CS1113">
        <v>49.25</v>
      </c>
      <c r="CT1113">
        <v>48.616</v>
      </c>
      <c r="CU1113">
        <v>48</v>
      </c>
      <c r="CV1113">
        <v>1959.99571428571</v>
      </c>
      <c r="CW1113">
        <v>39.99</v>
      </c>
      <c r="CX1113">
        <v>0</v>
      </c>
      <c r="CY1113">
        <v>1657135785.1</v>
      </c>
      <c r="CZ1113">
        <v>0</v>
      </c>
      <c r="DA1113">
        <v>0</v>
      </c>
      <c r="DB1113" t="s">
        <v>356</v>
      </c>
      <c r="DC1113">
        <v>1656081770.5</v>
      </c>
      <c r="DD1113">
        <v>1655399214.6</v>
      </c>
      <c r="DE1113">
        <v>0</v>
      </c>
      <c r="DF1113">
        <v>0.134</v>
      </c>
      <c r="DG1113">
        <v>-0.06</v>
      </c>
      <c r="DH1113">
        <v>9.331</v>
      </c>
      <c r="DI1113">
        <v>0.511</v>
      </c>
      <c r="DJ1113">
        <v>421</v>
      </c>
      <c r="DK1113">
        <v>25</v>
      </c>
      <c r="DL1113">
        <v>1.93</v>
      </c>
      <c r="DM1113">
        <v>0.15</v>
      </c>
      <c r="DN1113">
        <v>-41.8835525</v>
      </c>
      <c r="DO1113">
        <v>-6.15142176360215</v>
      </c>
      <c r="DP1113">
        <v>0.744829803709378</v>
      </c>
      <c r="DQ1113">
        <v>0</v>
      </c>
      <c r="DR1113">
        <v>3.75137175</v>
      </c>
      <c r="DS1113">
        <v>0.387476285178234</v>
      </c>
      <c r="DT1113">
        <v>0.044802098605283</v>
      </c>
      <c r="DU1113">
        <v>0</v>
      </c>
      <c r="DV1113">
        <v>0</v>
      </c>
      <c r="DW1113">
        <v>2</v>
      </c>
      <c r="DX1113" t="s">
        <v>367</v>
      </c>
      <c r="DY1113">
        <v>2.96221</v>
      </c>
      <c r="DZ1113">
        <v>2.7086</v>
      </c>
      <c r="EA1113">
        <v>0.104781</v>
      </c>
      <c r="EB1113">
        <v>0.110593</v>
      </c>
      <c r="EC1113">
        <v>0.0945196</v>
      </c>
      <c r="ED1113">
        <v>0.0856731</v>
      </c>
      <c r="EE1113">
        <v>34367.9</v>
      </c>
      <c r="EF1113">
        <v>37262.7</v>
      </c>
      <c r="EG1113">
        <v>34849.4</v>
      </c>
      <c r="EH1113">
        <v>38062.1</v>
      </c>
      <c r="EI1113">
        <v>44880.6</v>
      </c>
      <c r="EJ1113">
        <v>50306.9</v>
      </c>
      <c r="EK1113">
        <v>54622.2</v>
      </c>
      <c r="EL1113">
        <v>61106.7</v>
      </c>
      <c r="EM1113">
        <v>1.848</v>
      </c>
      <c r="EN1113">
        <v>1.9914</v>
      </c>
      <c r="EO1113">
        <v>-0.00551343</v>
      </c>
      <c r="EP1113">
        <v>0</v>
      </c>
      <c r="EQ1113">
        <v>30.582</v>
      </c>
      <c r="ER1113">
        <v>999.9</v>
      </c>
      <c r="ES1113">
        <v>32.817</v>
      </c>
      <c r="ET1113">
        <v>40.727</v>
      </c>
      <c r="EU1113">
        <v>34.2352</v>
      </c>
      <c r="EV1113">
        <v>55.4937</v>
      </c>
      <c r="EW1113">
        <v>35.1643</v>
      </c>
      <c r="EX1113">
        <v>2</v>
      </c>
      <c r="EY1113">
        <v>0.856951</v>
      </c>
      <c r="EZ1113">
        <v>9.28105</v>
      </c>
      <c r="FA1113">
        <v>19.9166</v>
      </c>
      <c r="FB1113">
        <v>5.19453</v>
      </c>
      <c r="FC1113">
        <v>12.0147</v>
      </c>
      <c r="FD1113">
        <v>4.974</v>
      </c>
      <c r="FE1113">
        <v>3.2944</v>
      </c>
      <c r="FF1113">
        <v>9999</v>
      </c>
      <c r="FG1113">
        <v>9999</v>
      </c>
      <c r="FH1113">
        <v>9999</v>
      </c>
      <c r="FI1113">
        <v>555</v>
      </c>
      <c r="FJ1113">
        <v>1.8631</v>
      </c>
      <c r="FK1113">
        <v>1.86777</v>
      </c>
      <c r="FL1113">
        <v>1.86752</v>
      </c>
      <c r="FM1113">
        <v>1.86874</v>
      </c>
      <c r="FN1113">
        <v>1.86948</v>
      </c>
      <c r="FO1113">
        <v>1.86554</v>
      </c>
      <c r="FP1113">
        <v>1.86655</v>
      </c>
      <c r="FQ1113">
        <v>1.86789</v>
      </c>
      <c r="FR1113">
        <v>5</v>
      </c>
      <c r="FS1113">
        <v>0</v>
      </c>
      <c r="FT1113">
        <v>0</v>
      </c>
      <c r="FU1113">
        <v>0</v>
      </c>
      <c r="FV1113" t="s">
        <v>358</v>
      </c>
      <c r="FW1113" t="s">
        <v>359</v>
      </c>
      <c r="FX1113" t="s">
        <v>360</v>
      </c>
      <c r="FY1113" t="s">
        <v>360</v>
      </c>
      <c r="FZ1113" t="s">
        <v>360</v>
      </c>
      <c r="GA1113" t="s">
        <v>360</v>
      </c>
      <c r="GB1113">
        <v>0</v>
      </c>
      <c r="GC1113">
        <v>100</v>
      </c>
      <c r="GD1113">
        <v>100</v>
      </c>
      <c r="GE1113">
        <v>11.373</v>
      </c>
      <c r="GF1113">
        <v>0.1932</v>
      </c>
      <c r="GG1113">
        <v>5.21543574155078</v>
      </c>
      <c r="GH1113">
        <v>0.0100486214095962</v>
      </c>
      <c r="GI1113">
        <v>-1.74255938316833e-06</v>
      </c>
      <c r="GJ1113">
        <v>3.40457676646056e-10</v>
      </c>
      <c r="GK1113">
        <v>0.193157098174064</v>
      </c>
      <c r="GL1113">
        <v>0</v>
      </c>
      <c r="GM1113">
        <v>0</v>
      </c>
      <c r="GN1113">
        <v>0</v>
      </c>
      <c r="GO1113">
        <v>-4</v>
      </c>
      <c r="GP1113">
        <v>2214</v>
      </c>
      <c r="GQ1113">
        <v>1</v>
      </c>
      <c r="GR1113">
        <v>18</v>
      </c>
      <c r="GS1113">
        <v>17567.2</v>
      </c>
      <c r="GT1113">
        <v>28943.2</v>
      </c>
      <c r="GU1113">
        <v>2.1228</v>
      </c>
      <c r="GV1113">
        <v>2.67212</v>
      </c>
      <c r="GW1113">
        <v>2.24854</v>
      </c>
      <c r="GX1113">
        <v>2.71973</v>
      </c>
      <c r="GY1113">
        <v>1.99585</v>
      </c>
      <c r="GZ1113">
        <v>2.39258</v>
      </c>
      <c r="HA1113">
        <v>43.2633</v>
      </c>
      <c r="HB1113">
        <v>12.9325</v>
      </c>
      <c r="HC1113">
        <v>18</v>
      </c>
      <c r="HD1113">
        <v>493.011</v>
      </c>
      <c r="HE1113">
        <v>592.789</v>
      </c>
      <c r="HF1113">
        <v>19.2958</v>
      </c>
      <c r="HG1113">
        <v>37.376</v>
      </c>
      <c r="HH1113">
        <v>30.0009</v>
      </c>
      <c r="HI1113">
        <v>36.9865</v>
      </c>
      <c r="HJ1113">
        <v>36.8524</v>
      </c>
      <c r="HK1113">
        <v>42.6066</v>
      </c>
      <c r="HL1113">
        <v>24.5418</v>
      </c>
      <c r="HM1113">
        <v>0</v>
      </c>
      <c r="HN1113">
        <v>18.7798</v>
      </c>
      <c r="HO1113">
        <v>758.624</v>
      </c>
      <c r="HP1113">
        <v>24.6912</v>
      </c>
      <c r="HQ1113">
        <v>101.22</v>
      </c>
      <c r="HR1113">
        <v>101.677</v>
      </c>
    </row>
    <row r="1114" spans="1:226">
      <c r="A1114">
        <v>1098</v>
      </c>
      <c r="B1114">
        <v>1657135810</v>
      </c>
      <c r="C1114">
        <v>15777.4000000954</v>
      </c>
      <c r="D1114" t="s">
        <v>2564</v>
      </c>
      <c r="E1114" t="s">
        <v>2565</v>
      </c>
      <c r="F1114">
        <v>5</v>
      </c>
      <c r="G1114" t="s">
        <v>2479</v>
      </c>
      <c r="H1114" t="s">
        <v>354</v>
      </c>
      <c r="I1114">
        <v>1657135802.5</v>
      </c>
      <c r="J1114">
        <f>(K1114)/1000</f>
        <v>0</v>
      </c>
      <c r="K1114">
        <f>IF(BF1114, AN1114, AH1114)</f>
        <v>0</v>
      </c>
      <c r="L1114">
        <f>IF(BF1114, AI1114, AG1114)</f>
        <v>0</v>
      </c>
      <c r="M1114">
        <f>BH1114 - IF(AU1114&gt;1, L1114*BB1114*100.0/(AW1114*BV1114), 0)</f>
        <v>0</v>
      </c>
      <c r="N1114">
        <f>((T1114-J1114/2)*M1114-L1114)/(T1114+J1114/2)</f>
        <v>0</v>
      </c>
      <c r="O1114">
        <f>N1114*(BO1114+BP1114)/1000.0</f>
        <v>0</v>
      </c>
      <c r="P1114">
        <f>(BH1114 - IF(AU1114&gt;1, L1114*BB1114*100.0/(AW1114*BV1114), 0))*(BO1114+BP1114)/1000.0</f>
        <v>0</v>
      </c>
      <c r="Q1114">
        <f>2.0/((1/S1114-1/R1114)+SIGN(S1114)*SQRT((1/S1114-1/R1114)*(1/S1114-1/R1114) + 4*BC1114/((BC1114+1)*(BC1114+1))*(2*1/S1114*1/R1114-1/R1114*1/R1114)))</f>
        <v>0</v>
      </c>
      <c r="R1114">
        <f>IF(LEFT(BD1114,1)&lt;&gt;"0",IF(LEFT(BD1114,1)="1",3.0,BE1114),$D$5+$E$5*(BV1114*BO1114/($K$5*1000))+$F$5*(BV1114*BO1114/($K$5*1000))*MAX(MIN(BB1114,$J$5),$I$5)*MAX(MIN(BB1114,$J$5),$I$5)+$G$5*MAX(MIN(BB1114,$J$5),$I$5)*(BV1114*BO1114/($K$5*1000))+$H$5*(BV1114*BO1114/($K$5*1000))*(BV1114*BO1114/($K$5*1000)))</f>
        <v>0</v>
      </c>
      <c r="S1114">
        <f>J1114*(1000-(1000*0.61365*exp(17.502*W1114/(240.97+W1114))/(BO1114+BP1114)+BJ1114)/2)/(1000*0.61365*exp(17.502*W1114/(240.97+W1114))/(BO1114+BP1114)-BJ1114)</f>
        <v>0</v>
      </c>
      <c r="T1114">
        <f>1/((BC1114+1)/(Q1114/1.6)+1/(R1114/1.37)) + BC1114/((BC1114+1)/(Q1114/1.6) + BC1114/(R1114/1.37))</f>
        <v>0</v>
      </c>
      <c r="U1114">
        <f>(AX1114*BA1114)</f>
        <v>0</v>
      </c>
      <c r="V1114">
        <f>(BQ1114+(U1114+2*0.95*5.67E-8*(((BQ1114+$B$7)+273)^4-(BQ1114+273)^4)-44100*J1114)/(1.84*29.3*R1114+8*0.95*5.67E-8*(BQ1114+273)^3))</f>
        <v>0</v>
      </c>
      <c r="W1114">
        <f>($C$7*BR1114+$D$7*BS1114+$E$7*V1114)</f>
        <v>0</v>
      </c>
      <c r="X1114">
        <f>0.61365*exp(17.502*W1114/(240.97+W1114))</f>
        <v>0</v>
      </c>
      <c r="Y1114">
        <f>(Z1114/AA1114*100)</f>
        <v>0</v>
      </c>
      <c r="Z1114">
        <f>BJ1114*(BO1114+BP1114)/1000</f>
        <v>0</v>
      </c>
      <c r="AA1114">
        <f>0.61365*exp(17.502*BQ1114/(240.97+BQ1114))</f>
        <v>0</v>
      </c>
      <c r="AB1114">
        <f>(X1114-BJ1114*(BO1114+BP1114)/1000)</f>
        <v>0</v>
      </c>
      <c r="AC1114">
        <f>(-J1114*44100)</f>
        <v>0</v>
      </c>
      <c r="AD1114">
        <f>2*29.3*R1114*0.92*(BQ1114-W1114)</f>
        <v>0</v>
      </c>
      <c r="AE1114">
        <f>2*0.95*5.67E-8*(((BQ1114+$B$7)+273)^4-(W1114+273)^4)</f>
        <v>0</v>
      </c>
      <c r="AF1114">
        <f>U1114+AE1114+AC1114+AD1114</f>
        <v>0</v>
      </c>
      <c r="AG1114">
        <f>BN1114*AU1114*(BI1114-BH1114*(1000-AU1114*BK1114)/(1000-AU1114*BJ1114))/(100*BB1114)</f>
        <v>0</v>
      </c>
      <c r="AH1114">
        <f>1000*BN1114*AU1114*(BJ1114-BK1114)/(100*BB1114*(1000-AU1114*BJ1114))</f>
        <v>0</v>
      </c>
      <c r="AI1114">
        <f>(AJ1114 - AK1114 - BO1114*1E3/(8.314*(BQ1114+273.15)) * AM1114/BN1114 * AL1114) * BN1114/(100*BB1114) * (1000 - BK1114)/1000</f>
        <v>0</v>
      </c>
      <c r="AJ1114">
        <v>763.068859093555</v>
      </c>
      <c r="AK1114">
        <v>730.02416969697</v>
      </c>
      <c r="AL1114">
        <v>3.4611414617363</v>
      </c>
      <c r="AM1114">
        <v>66.8941230967262</v>
      </c>
      <c r="AN1114">
        <f>(AP1114 - AO1114 + BO1114*1E3/(8.314*(BQ1114+273.15)) * AR1114/BN1114 * AQ1114) * BN1114/(100*BB1114) * 1000/(1000 - AP1114)</f>
        <v>0</v>
      </c>
      <c r="AO1114">
        <v>24.7100517187301</v>
      </c>
      <c r="AP1114">
        <v>28.4626866666666</v>
      </c>
      <c r="AQ1114">
        <v>-0.00125045293447723</v>
      </c>
      <c r="AR1114">
        <v>77.4702957526066</v>
      </c>
      <c r="AS1114">
        <v>0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MAX(0,($B$13+$C$13*BV1114)/(1+$D$13*BV1114)*BO1114/(BQ1114+273)*$E$13)</f>
        <v>0</v>
      </c>
      <c r="AX1114">
        <f>$B$11*BW1114+$C$11*BX1114+$F$11*CI1114*(1-CL1114)</f>
        <v>0</v>
      </c>
      <c r="AY1114">
        <f>AX1114*AZ1114</f>
        <v>0</v>
      </c>
      <c r="AZ1114">
        <f>($B$11*$D$9+$C$11*$D$9+$F$11*((CV1114+CN1114)/MAX(CV1114+CN1114+CW1114, 0.1)*$I$9+CW1114/MAX(CV1114+CN1114+CW1114, 0.1)*$J$9))/($B$11+$C$11+$F$11)</f>
        <v>0</v>
      </c>
      <c r="BA1114">
        <f>($B$11*$K$9+$C$11*$K$9+$F$11*((CV1114+CN1114)/MAX(CV1114+CN1114+CW1114, 0.1)*$P$9+CW1114/MAX(CV1114+CN1114+CW1114, 0.1)*$Q$9))/($B$11+$C$11+$F$11)</f>
        <v>0</v>
      </c>
      <c r="BB1114">
        <v>6</v>
      </c>
      <c r="BC1114">
        <v>0.5</v>
      </c>
      <c r="BD1114" t="s">
        <v>355</v>
      </c>
      <c r="BE1114">
        <v>2</v>
      </c>
      <c r="BF1114" t="b">
        <v>1</v>
      </c>
      <c r="BG1114">
        <v>1657135802.5</v>
      </c>
      <c r="BH1114">
        <v>686.068814814815</v>
      </c>
      <c r="BI1114">
        <v>728.923518518519</v>
      </c>
      <c r="BJ1114">
        <v>28.4865074074074</v>
      </c>
      <c r="BK1114">
        <v>24.7062</v>
      </c>
      <c r="BL1114">
        <v>674.761888888889</v>
      </c>
      <c r="BM1114">
        <v>28.2933592592593</v>
      </c>
      <c r="BN1114">
        <v>500.007962962963</v>
      </c>
      <c r="BO1114">
        <v>73.8780407407407</v>
      </c>
      <c r="BP1114">
        <v>0.0553441444444444</v>
      </c>
      <c r="BQ1114">
        <v>29.7976333333333</v>
      </c>
      <c r="BR1114">
        <v>30.4948814814815</v>
      </c>
      <c r="BS1114">
        <v>999.9</v>
      </c>
      <c r="BT1114">
        <v>0</v>
      </c>
      <c r="BU1114">
        <v>0</v>
      </c>
      <c r="BV1114">
        <v>9978.88888888889</v>
      </c>
      <c r="BW1114">
        <v>0</v>
      </c>
      <c r="BX1114">
        <v>2145.23185185185</v>
      </c>
      <c r="BY1114">
        <v>-42.8546740740741</v>
      </c>
      <c r="BZ1114">
        <v>706.185185185185</v>
      </c>
      <c r="CA1114">
        <v>747.388555555556</v>
      </c>
      <c r="CB1114">
        <v>3.78030703703704</v>
      </c>
      <c r="CC1114">
        <v>728.923518518519</v>
      </c>
      <c r="CD1114">
        <v>24.7062</v>
      </c>
      <c r="CE1114">
        <v>2.10452851851852</v>
      </c>
      <c r="CF1114">
        <v>1.82524592592593</v>
      </c>
      <c r="CG1114">
        <v>18.2534777777778</v>
      </c>
      <c r="CH1114">
        <v>16.0046851851852</v>
      </c>
      <c r="CI1114">
        <v>2000.01074074074</v>
      </c>
      <c r="CJ1114">
        <v>0.980006555555556</v>
      </c>
      <c r="CK1114">
        <v>0.0199933592592593</v>
      </c>
      <c r="CL1114">
        <v>0</v>
      </c>
      <c r="CM1114">
        <v>2.24704444444444</v>
      </c>
      <c r="CN1114">
        <v>0</v>
      </c>
      <c r="CO1114">
        <v>6243.47444444444</v>
      </c>
      <c r="CP1114">
        <v>17300.2777777778</v>
      </c>
      <c r="CQ1114">
        <v>49.062</v>
      </c>
      <c r="CR1114">
        <v>50.8795925925926</v>
      </c>
      <c r="CS1114">
        <v>49.25</v>
      </c>
      <c r="CT1114">
        <v>48.625</v>
      </c>
      <c r="CU1114">
        <v>48</v>
      </c>
      <c r="CV1114">
        <v>1960.02074074074</v>
      </c>
      <c r="CW1114">
        <v>39.99</v>
      </c>
      <c r="CX1114">
        <v>0</v>
      </c>
      <c r="CY1114">
        <v>1657135790.5</v>
      </c>
      <c r="CZ1114">
        <v>0</v>
      </c>
      <c r="DA1114">
        <v>0</v>
      </c>
      <c r="DB1114" t="s">
        <v>356</v>
      </c>
      <c r="DC1114">
        <v>1656081770.5</v>
      </c>
      <c r="DD1114">
        <v>1655399214.6</v>
      </c>
      <c r="DE1114">
        <v>0</v>
      </c>
      <c r="DF1114">
        <v>0.134</v>
      </c>
      <c r="DG1114">
        <v>-0.06</v>
      </c>
      <c r="DH1114">
        <v>9.331</v>
      </c>
      <c r="DI1114">
        <v>0.511</v>
      </c>
      <c r="DJ1114">
        <v>421</v>
      </c>
      <c r="DK1114">
        <v>25</v>
      </c>
      <c r="DL1114">
        <v>1.93</v>
      </c>
      <c r="DM1114">
        <v>0.15</v>
      </c>
      <c r="DN1114">
        <v>-42.5155325</v>
      </c>
      <c r="DO1114">
        <v>-7.80902926829263</v>
      </c>
      <c r="DP1114">
        <v>0.879070421635122</v>
      </c>
      <c r="DQ1114">
        <v>0</v>
      </c>
      <c r="DR1114">
        <v>3.765983</v>
      </c>
      <c r="DS1114">
        <v>0.110458086303924</v>
      </c>
      <c r="DT1114">
        <v>0.033510547309765</v>
      </c>
      <c r="DU1114">
        <v>0</v>
      </c>
      <c r="DV1114">
        <v>0</v>
      </c>
      <c r="DW1114">
        <v>2</v>
      </c>
      <c r="DX1114" t="s">
        <v>367</v>
      </c>
      <c r="DY1114">
        <v>2.96285</v>
      </c>
      <c r="DZ1114">
        <v>2.70951</v>
      </c>
      <c r="EA1114">
        <v>0.106546</v>
      </c>
      <c r="EB1114">
        <v>0.112251</v>
      </c>
      <c r="EC1114">
        <v>0.0944942</v>
      </c>
      <c r="ED1114">
        <v>0.0857242</v>
      </c>
      <c r="EE1114">
        <v>34299.5</v>
      </c>
      <c r="EF1114">
        <v>37191.7</v>
      </c>
      <c r="EG1114">
        <v>34848.9</v>
      </c>
      <c r="EH1114">
        <v>38060.7</v>
      </c>
      <c r="EI1114">
        <v>44881.3</v>
      </c>
      <c r="EJ1114">
        <v>50302.7</v>
      </c>
      <c r="EK1114">
        <v>54621.4</v>
      </c>
      <c r="EL1114">
        <v>61105.1</v>
      </c>
      <c r="EM1114">
        <v>1.8488</v>
      </c>
      <c r="EN1114">
        <v>1.991</v>
      </c>
      <c r="EO1114">
        <v>-0.00879169</v>
      </c>
      <c r="EP1114">
        <v>0</v>
      </c>
      <c r="EQ1114">
        <v>30.598</v>
      </c>
      <c r="ER1114">
        <v>999.9</v>
      </c>
      <c r="ES1114">
        <v>32.817</v>
      </c>
      <c r="ET1114">
        <v>40.717</v>
      </c>
      <c r="EU1114">
        <v>34.2151</v>
      </c>
      <c r="EV1114">
        <v>55.6237</v>
      </c>
      <c r="EW1114">
        <v>35.2163</v>
      </c>
      <c r="EX1114">
        <v>2</v>
      </c>
      <c r="EY1114">
        <v>0.85811</v>
      </c>
      <c r="EZ1114">
        <v>9.28105</v>
      </c>
      <c r="FA1114">
        <v>19.9173</v>
      </c>
      <c r="FB1114">
        <v>5.19692</v>
      </c>
      <c r="FC1114">
        <v>12.0159</v>
      </c>
      <c r="FD1114">
        <v>4.9752</v>
      </c>
      <c r="FE1114">
        <v>3.2944</v>
      </c>
      <c r="FF1114">
        <v>9999</v>
      </c>
      <c r="FG1114">
        <v>9999</v>
      </c>
      <c r="FH1114">
        <v>9999</v>
      </c>
      <c r="FI1114">
        <v>555</v>
      </c>
      <c r="FJ1114">
        <v>1.8631</v>
      </c>
      <c r="FK1114">
        <v>1.8678</v>
      </c>
      <c r="FL1114">
        <v>1.86752</v>
      </c>
      <c r="FM1114">
        <v>1.86874</v>
      </c>
      <c r="FN1114">
        <v>1.86951</v>
      </c>
      <c r="FO1114">
        <v>1.86554</v>
      </c>
      <c r="FP1114">
        <v>1.86655</v>
      </c>
      <c r="FQ1114">
        <v>1.86795</v>
      </c>
      <c r="FR1114">
        <v>5</v>
      </c>
      <c r="FS1114">
        <v>0</v>
      </c>
      <c r="FT1114">
        <v>0</v>
      </c>
      <c r="FU1114">
        <v>0</v>
      </c>
      <c r="FV1114" t="s">
        <v>358</v>
      </c>
      <c r="FW1114" t="s">
        <v>359</v>
      </c>
      <c r="FX1114" t="s">
        <v>360</v>
      </c>
      <c r="FY1114" t="s">
        <v>360</v>
      </c>
      <c r="FZ1114" t="s">
        <v>360</v>
      </c>
      <c r="GA1114" t="s">
        <v>360</v>
      </c>
      <c r="GB1114">
        <v>0</v>
      </c>
      <c r="GC1114">
        <v>100</v>
      </c>
      <c r="GD1114">
        <v>100</v>
      </c>
      <c r="GE1114">
        <v>11.507</v>
      </c>
      <c r="GF1114">
        <v>0.1931</v>
      </c>
      <c r="GG1114">
        <v>5.21543574155078</v>
      </c>
      <c r="GH1114">
        <v>0.0100486214095962</v>
      </c>
      <c r="GI1114">
        <v>-1.74255938316833e-06</v>
      </c>
      <c r="GJ1114">
        <v>3.40457676646056e-10</v>
      </c>
      <c r="GK1114">
        <v>0.193157098174064</v>
      </c>
      <c r="GL1114">
        <v>0</v>
      </c>
      <c r="GM1114">
        <v>0</v>
      </c>
      <c r="GN1114">
        <v>0</v>
      </c>
      <c r="GO1114">
        <v>-4</v>
      </c>
      <c r="GP1114">
        <v>2214</v>
      </c>
      <c r="GQ1114">
        <v>1</v>
      </c>
      <c r="GR1114">
        <v>18</v>
      </c>
      <c r="GS1114">
        <v>17567.3</v>
      </c>
      <c r="GT1114">
        <v>28943.3</v>
      </c>
      <c r="GU1114">
        <v>2.16309</v>
      </c>
      <c r="GV1114">
        <v>2.6709</v>
      </c>
      <c r="GW1114">
        <v>2.24854</v>
      </c>
      <c r="GX1114">
        <v>2.71973</v>
      </c>
      <c r="GY1114">
        <v>1.99585</v>
      </c>
      <c r="GZ1114">
        <v>2.3645</v>
      </c>
      <c r="HA1114">
        <v>43.2633</v>
      </c>
      <c r="HB1114">
        <v>12.9325</v>
      </c>
      <c r="HC1114">
        <v>18</v>
      </c>
      <c r="HD1114">
        <v>493.645</v>
      </c>
      <c r="HE1114">
        <v>592.585</v>
      </c>
      <c r="HF1114">
        <v>19.299</v>
      </c>
      <c r="HG1114">
        <v>37.3866</v>
      </c>
      <c r="HH1114">
        <v>30.001</v>
      </c>
      <c r="HI1114">
        <v>36.9969</v>
      </c>
      <c r="HJ1114">
        <v>36.864</v>
      </c>
      <c r="HK1114">
        <v>43.3099</v>
      </c>
      <c r="HL1114">
        <v>24.5418</v>
      </c>
      <c r="HM1114">
        <v>0</v>
      </c>
      <c r="HN1114">
        <v>18.7752</v>
      </c>
      <c r="HO1114">
        <v>772.092</v>
      </c>
      <c r="HP1114">
        <v>24.6918</v>
      </c>
      <c r="HQ1114">
        <v>101.218</v>
      </c>
      <c r="HR1114">
        <v>101.674</v>
      </c>
    </row>
    <row r="1115" spans="1:226">
      <c r="A1115">
        <v>1099</v>
      </c>
      <c r="B1115">
        <v>1657135815</v>
      </c>
      <c r="C1115">
        <v>15782.4000000954</v>
      </c>
      <c r="D1115" t="s">
        <v>2566</v>
      </c>
      <c r="E1115" t="s">
        <v>2567</v>
      </c>
      <c r="F1115">
        <v>5</v>
      </c>
      <c r="G1115" t="s">
        <v>2479</v>
      </c>
      <c r="H1115" t="s">
        <v>354</v>
      </c>
      <c r="I1115">
        <v>1657135807.21429</v>
      </c>
      <c r="J1115">
        <f>(K1115)/1000</f>
        <v>0</v>
      </c>
      <c r="K1115">
        <f>IF(BF1115, AN1115, AH1115)</f>
        <v>0</v>
      </c>
      <c r="L1115">
        <f>IF(BF1115, AI1115, AG1115)</f>
        <v>0</v>
      </c>
      <c r="M1115">
        <f>BH1115 - IF(AU1115&gt;1, L1115*BB1115*100.0/(AW1115*BV1115), 0)</f>
        <v>0</v>
      </c>
      <c r="N1115">
        <f>((T1115-J1115/2)*M1115-L1115)/(T1115+J1115/2)</f>
        <v>0</v>
      </c>
      <c r="O1115">
        <f>N1115*(BO1115+BP1115)/1000.0</f>
        <v>0</v>
      </c>
      <c r="P1115">
        <f>(BH1115 - IF(AU1115&gt;1, L1115*BB1115*100.0/(AW1115*BV1115), 0))*(BO1115+BP1115)/1000.0</f>
        <v>0</v>
      </c>
      <c r="Q1115">
        <f>2.0/((1/S1115-1/R1115)+SIGN(S1115)*SQRT((1/S1115-1/R1115)*(1/S1115-1/R1115) + 4*BC1115/((BC1115+1)*(BC1115+1))*(2*1/S1115*1/R1115-1/R1115*1/R1115)))</f>
        <v>0</v>
      </c>
      <c r="R1115">
        <f>IF(LEFT(BD1115,1)&lt;&gt;"0",IF(LEFT(BD1115,1)="1",3.0,BE1115),$D$5+$E$5*(BV1115*BO1115/($K$5*1000))+$F$5*(BV1115*BO1115/($K$5*1000))*MAX(MIN(BB1115,$J$5),$I$5)*MAX(MIN(BB1115,$J$5),$I$5)+$G$5*MAX(MIN(BB1115,$J$5),$I$5)*(BV1115*BO1115/($K$5*1000))+$H$5*(BV1115*BO1115/($K$5*1000))*(BV1115*BO1115/($K$5*1000)))</f>
        <v>0</v>
      </c>
      <c r="S1115">
        <f>J1115*(1000-(1000*0.61365*exp(17.502*W1115/(240.97+W1115))/(BO1115+BP1115)+BJ1115)/2)/(1000*0.61365*exp(17.502*W1115/(240.97+W1115))/(BO1115+BP1115)-BJ1115)</f>
        <v>0</v>
      </c>
      <c r="T1115">
        <f>1/((BC1115+1)/(Q1115/1.6)+1/(R1115/1.37)) + BC1115/((BC1115+1)/(Q1115/1.6) + BC1115/(R1115/1.37))</f>
        <v>0</v>
      </c>
      <c r="U1115">
        <f>(AX1115*BA1115)</f>
        <v>0</v>
      </c>
      <c r="V1115">
        <f>(BQ1115+(U1115+2*0.95*5.67E-8*(((BQ1115+$B$7)+273)^4-(BQ1115+273)^4)-44100*J1115)/(1.84*29.3*R1115+8*0.95*5.67E-8*(BQ1115+273)^3))</f>
        <v>0</v>
      </c>
      <c r="W1115">
        <f>($C$7*BR1115+$D$7*BS1115+$E$7*V1115)</f>
        <v>0</v>
      </c>
      <c r="X1115">
        <f>0.61365*exp(17.502*W1115/(240.97+W1115))</f>
        <v>0</v>
      </c>
      <c r="Y1115">
        <f>(Z1115/AA1115*100)</f>
        <v>0</v>
      </c>
      <c r="Z1115">
        <f>BJ1115*(BO1115+BP1115)/1000</f>
        <v>0</v>
      </c>
      <c r="AA1115">
        <f>0.61365*exp(17.502*BQ1115/(240.97+BQ1115))</f>
        <v>0</v>
      </c>
      <c r="AB1115">
        <f>(X1115-BJ1115*(BO1115+BP1115)/1000)</f>
        <v>0</v>
      </c>
      <c r="AC1115">
        <f>(-J1115*44100)</f>
        <v>0</v>
      </c>
      <c r="AD1115">
        <f>2*29.3*R1115*0.92*(BQ1115-W1115)</f>
        <v>0</v>
      </c>
      <c r="AE1115">
        <f>2*0.95*5.67E-8*(((BQ1115+$B$7)+273)^4-(W1115+273)^4)</f>
        <v>0</v>
      </c>
      <c r="AF1115">
        <f>U1115+AE1115+AC1115+AD1115</f>
        <v>0</v>
      </c>
      <c r="AG1115">
        <f>BN1115*AU1115*(BI1115-BH1115*(1000-AU1115*BK1115)/(1000-AU1115*BJ1115))/(100*BB1115)</f>
        <v>0</v>
      </c>
      <c r="AH1115">
        <f>1000*BN1115*AU1115*(BJ1115-BK1115)/(100*BB1115*(1000-AU1115*BJ1115))</f>
        <v>0</v>
      </c>
      <c r="AI1115">
        <f>(AJ1115 - AK1115 - BO1115*1E3/(8.314*(BQ1115+273.15)) * AM1115/BN1115 * AL1115) * BN1115/(100*BB1115) * (1000 - BK1115)/1000</f>
        <v>0</v>
      </c>
      <c r="AJ1115">
        <v>779.715392419709</v>
      </c>
      <c r="AK1115">
        <v>746.597339393939</v>
      </c>
      <c r="AL1115">
        <v>3.31945280085307</v>
      </c>
      <c r="AM1115">
        <v>66.8941230967262</v>
      </c>
      <c r="AN1115">
        <f>(AP1115 - AO1115 + BO1115*1E3/(8.314*(BQ1115+273.15)) * AR1115/BN1115 * AQ1115) * BN1115/(100*BB1115) * 1000/(1000 - AP1115)</f>
        <v>0</v>
      </c>
      <c r="AO1115">
        <v>24.7293377746795</v>
      </c>
      <c r="AP1115">
        <v>28.4606466666667</v>
      </c>
      <c r="AQ1115">
        <v>-0.000391953385001228</v>
      </c>
      <c r="AR1115">
        <v>77.4702957526066</v>
      </c>
      <c r="AS1115">
        <v>0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MAX(0,($B$13+$C$13*BV1115)/(1+$D$13*BV1115)*BO1115/(BQ1115+273)*$E$13)</f>
        <v>0</v>
      </c>
      <c r="AX1115">
        <f>$B$11*BW1115+$C$11*BX1115+$F$11*CI1115*(1-CL1115)</f>
        <v>0</v>
      </c>
      <c r="AY1115">
        <f>AX1115*AZ1115</f>
        <v>0</v>
      </c>
      <c r="AZ1115">
        <f>($B$11*$D$9+$C$11*$D$9+$F$11*((CV1115+CN1115)/MAX(CV1115+CN1115+CW1115, 0.1)*$I$9+CW1115/MAX(CV1115+CN1115+CW1115, 0.1)*$J$9))/($B$11+$C$11+$F$11)</f>
        <v>0</v>
      </c>
      <c r="BA1115">
        <f>($B$11*$K$9+$C$11*$K$9+$F$11*((CV1115+CN1115)/MAX(CV1115+CN1115+CW1115, 0.1)*$P$9+CW1115/MAX(CV1115+CN1115+CW1115, 0.1)*$Q$9))/($B$11+$C$11+$F$11)</f>
        <v>0</v>
      </c>
      <c r="BB1115">
        <v>6</v>
      </c>
      <c r="BC1115">
        <v>0.5</v>
      </c>
      <c r="BD1115" t="s">
        <v>355</v>
      </c>
      <c r="BE1115">
        <v>2</v>
      </c>
      <c r="BF1115" t="b">
        <v>1</v>
      </c>
      <c r="BG1115">
        <v>1657135807.21429</v>
      </c>
      <c r="BH1115">
        <v>701.50675</v>
      </c>
      <c r="BI1115">
        <v>744.941357142857</v>
      </c>
      <c r="BJ1115">
        <v>28.4702178571429</v>
      </c>
      <c r="BK1115">
        <v>24.7141178571429</v>
      </c>
      <c r="BL1115">
        <v>690.075178571428</v>
      </c>
      <c r="BM1115">
        <v>28.277075</v>
      </c>
      <c r="BN1115">
        <v>500.014678571429</v>
      </c>
      <c r="BO1115">
        <v>73.8780178571429</v>
      </c>
      <c r="BP1115">
        <v>0.0554220285714286</v>
      </c>
      <c r="BQ1115">
        <v>29.802675</v>
      </c>
      <c r="BR1115">
        <v>30.4941571428571</v>
      </c>
      <c r="BS1115">
        <v>999.9</v>
      </c>
      <c r="BT1115">
        <v>0</v>
      </c>
      <c r="BU1115">
        <v>0</v>
      </c>
      <c r="BV1115">
        <v>9987.32142857143</v>
      </c>
      <c r="BW1115">
        <v>0</v>
      </c>
      <c r="BX1115">
        <v>2152.13214285714</v>
      </c>
      <c r="BY1115">
        <v>-43.4345428571429</v>
      </c>
      <c r="BZ1115">
        <v>722.063857142857</v>
      </c>
      <c r="CA1115">
        <v>763.818607142857</v>
      </c>
      <c r="CB1115">
        <v>3.75609357142857</v>
      </c>
      <c r="CC1115">
        <v>744.941357142857</v>
      </c>
      <c r="CD1115">
        <v>24.7141178571429</v>
      </c>
      <c r="CE1115">
        <v>2.10332392857143</v>
      </c>
      <c r="CF1115">
        <v>1.82583035714286</v>
      </c>
      <c r="CG1115">
        <v>18.2443714285714</v>
      </c>
      <c r="CH1115">
        <v>16.0096928571429</v>
      </c>
      <c r="CI1115">
        <v>1999.98821428571</v>
      </c>
      <c r="CJ1115">
        <v>0.980006357142857</v>
      </c>
      <c r="CK1115">
        <v>0.0199935642857143</v>
      </c>
      <c r="CL1115">
        <v>0</v>
      </c>
      <c r="CM1115">
        <v>2.29589642857143</v>
      </c>
      <c r="CN1115">
        <v>0</v>
      </c>
      <c r="CO1115">
        <v>6263.88035714286</v>
      </c>
      <c r="CP1115">
        <v>17300.0892857143</v>
      </c>
      <c r="CQ1115">
        <v>49.06875</v>
      </c>
      <c r="CR1115">
        <v>50.8905</v>
      </c>
      <c r="CS1115">
        <v>49.25</v>
      </c>
      <c r="CT1115">
        <v>48.6405</v>
      </c>
      <c r="CU1115">
        <v>48</v>
      </c>
      <c r="CV1115">
        <v>1959.99821428571</v>
      </c>
      <c r="CW1115">
        <v>39.99</v>
      </c>
      <c r="CX1115">
        <v>0</v>
      </c>
      <c r="CY1115">
        <v>1657135795.3</v>
      </c>
      <c r="CZ1115">
        <v>0</v>
      </c>
      <c r="DA1115">
        <v>0</v>
      </c>
      <c r="DB1115" t="s">
        <v>356</v>
      </c>
      <c r="DC1115">
        <v>1656081770.5</v>
      </c>
      <c r="DD1115">
        <v>1655399214.6</v>
      </c>
      <c r="DE1115">
        <v>0</v>
      </c>
      <c r="DF1115">
        <v>0.134</v>
      </c>
      <c r="DG1115">
        <v>-0.06</v>
      </c>
      <c r="DH1115">
        <v>9.331</v>
      </c>
      <c r="DI1115">
        <v>0.511</v>
      </c>
      <c r="DJ1115">
        <v>421</v>
      </c>
      <c r="DK1115">
        <v>25</v>
      </c>
      <c r="DL1115">
        <v>1.93</v>
      </c>
      <c r="DM1115">
        <v>0.15</v>
      </c>
      <c r="DN1115">
        <v>-42.953505</v>
      </c>
      <c r="DO1115">
        <v>-7.34717448405238</v>
      </c>
      <c r="DP1115">
        <v>0.870225119710411</v>
      </c>
      <c r="DQ1115">
        <v>0</v>
      </c>
      <c r="DR1115">
        <v>3.7656105</v>
      </c>
      <c r="DS1115">
        <v>-0.188777335834895</v>
      </c>
      <c r="DT1115">
        <v>0.0337963774649</v>
      </c>
      <c r="DU1115">
        <v>0</v>
      </c>
      <c r="DV1115">
        <v>0</v>
      </c>
      <c r="DW1115">
        <v>2</v>
      </c>
      <c r="DX1115" t="s">
        <v>367</v>
      </c>
      <c r="DY1115">
        <v>2.96337</v>
      </c>
      <c r="DZ1115">
        <v>2.70972</v>
      </c>
      <c r="EA1115">
        <v>0.10823</v>
      </c>
      <c r="EB1115">
        <v>0.113944</v>
      </c>
      <c r="EC1115">
        <v>0.0944983</v>
      </c>
      <c r="ED1115">
        <v>0.0857683</v>
      </c>
      <c r="EE1115">
        <v>34233.9</v>
      </c>
      <c r="EF1115">
        <v>37119.5</v>
      </c>
      <c r="EG1115">
        <v>34847.9</v>
      </c>
      <c r="EH1115">
        <v>38059.5</v>
      </c>
      <c r="EI1115">
        <v>44880.4</v>
      </c>
      <c r="EJ1115">
        <v>50299.1</v>
      </c>
      <c r="EK1115">
        <v>54620.6</v>
      </c>
      <c r="EL1115">
        <v>61103.5</v>
      </c>
      <c r="EM1115">
        <v>1.8498</v>
      </c>
      <c r="EN1115">
        <v>1.9906</v>
      </c>
      <c r="EO1115">
        <v>-0.00625849</v>
      </c>
      <c r="EP1115">
        <v>0</v>
      </c>
      <c r="EQ1115">
        <v>30.6102</v>
      </c>
      <c r="ER1115">
        <v>999.9</v>
      </c>
      <c r="ES1115">
        <v>32.841</v>
      </c>
      <c r="ET1115">
        <v>40.727</v>
      </c>
      <c r="EU1115">
        <v>34.2548</v>
      </c>
      <c r="EV1115">
        <v>55.3037</v>
      </c>
      <c r="EW1115">
        <v>35.1362</v>
      </c>
      <c r="EX1115">
        <v>2</v>
      </c>
      <c r="EY1115">
        <v>0.859024</v>
      </c>
      <c r="EZ1115">
        <v>9.28105</v>
      </c>
      <c r="FA1115">
        <v>19.9179</v>
      </c>
      <c r="FB1115">
        <v>5.19812</v>
      </c>
      <c r="FC1115">
        <v>12.0159</v>
      </c>
      <c r="FD1115">
        <v>4.9752</v>
      </c>
      <c r="FE1115">
        <v>3.2942</v>
      </c>
      <c r="FF1115">
        <v>9999</v>
      </c>
      <c r="FG1115">
        <v>9999</v>
      </c>
      <c r="FH1115">
        <v>9999</v>
      </c>
      <c r="FI1115">
        <v>555</v>
      </c>
      <c r="FJ1115">
        <v>1.8631</v>
      </c>
      <c r="FK1115">
        <v>1.86774</v>
      </c>
      <c r="FL1115">
        <v>1.86752</v>
      </c>
      <c r="FM1115">
        <v>1.86874</v>
      </c>
      <c r="FN1115">
        <v>1.86951</v>
      </c>
      <c r="FO1115">
        <v>1.86554</v>
      </c>
      <c r="FP1115">
        <v>1.86655</v>
      </c>
      <c r="FQ1115">
        <v>1.86789</v>
      </c>
      <c r="FR1115">
        <v>5</v>
      </c>
      <c r="FS1115">
        <v>0</v>
      </c>
      <c r="FT1115">
        <v>0</v>
      </c>
      <c r="FU1115">
        <v>0</v>
      </c>
      <c r="FV1115" t="s">
        <v>358</v>
      </c>
      <c r="FW1115" t="s">
        <v>359</v>
      </c>
      <c r="FX1115" t="s">
        <v>360</v>
      </c>
      <c r="FY1115" t="s">
        <v>360</v>
      </c>
      <c r="FZ1115" t="s">
        <v>360</v>
      </c>
      <c r="GA1115" t="s">
        <v>360</v>
      </c>
      <c r="GB1115">
        <v>0</v>
      </c>
      <c r="GC1115">
        <v>100</v>
      </c>
      <c r="GD1115">
        <v>100</v>
      </c>
      <c r="GE1115">
        <v>11.637</v>
      </c>
      <c r="GF1115">
        <v>0.1931</v>
      </c>
      <c r="GG1115">
        <v>5.21543574155078</v>
      </c>
      <c r="GH1115">
        <v>0.0100486214095962</v>
      </c>
      <c r="GI1115">
        <v>-1.74255938316833e-06</v>
      </c>
      <c r="GJ1115">
        <v>3.40457676646056e-10</v>
      </c>
      <c r="GK1115">
        <v>0.193157098174064</v>
      </c>
      <c r="GL1115">
        <v>0</v>
      </c>
      <c r="GM1115">
        <v>0</v>
      </c>
      <c r="GN1115">
        <v>0</v>
      </c>
      <c r="GO1115">
        <v>-4</v>
      </c>
      <c r="GP1115">
        <v>2214</v>
      </c>
      <c r="GQ1115">
        <v>1</v>
      </c>
      <c r="GR1115">
        <v>18</v>
      </c>
      <c r="GS1115">
        <v>17567.4</v>
      </c>
      <c r="GT1115">
        <v>28943.3</v>
      </c>
      <c r="GU1115">
        <v>2.19971</v>
      </c>
      <c r="GV1115">
        <v>2.6709</v>
      </c>
      <c r="GW1115">
        <v>2.24854</v>
      </c>
      <c r="GX1115">
        <v>2.71973</v>
      </c>
      <c r="GY1115">
        <v>1.99585</v>
      </c>
      <c r="GZ1115">
        <v>2.35596</v>
      </c>
      <c r="HA1115">
        <v>43.2904</v>
      </c>
      <c r="HB1115">
        <v>12.9237</v>
      </c>
      <c r="HC1115">
        <v>18</v>
      </c>
      <c r="HD1115">
        <v>494.412</v>
      </c>
      <c r="HE1115">
        <v>592.363</v>
      </c>
      <c r="HF1115">
        <v>19.3031</v>
      </c>
      <c r="HG1115">
        <v>37.3972</v>
      </c>
      <c r="HH1115">
        <v>30.0012</v>
      </c>
      <c r="HI1115">
        <v>37.0073</v>
      </c>
      <c r="HJ1115">
        <v>36.8743</v>
      </c>
      <c r="HK1115">
        <v>44.0202</v>
      </c>
      <c r="HL1115">
        <v>24.5418</v>
      </c>
      <c r="HM1115">
        <v>0</v>
      </c>
      <c r="HN1115">
        <v>18.7556</v>
      </c>
      <c r="HO1115">
        <v>792.491</v>
      </c>
      <c r="HP1115">
        <v>24.6899</v>
      </c>
      <c r="HQ1115">
        <v>101.216</v>
      </c>
      <c r="HR1115">
        <v>101.671</v>
      </c>
    </row>
    <row r="1116" spans="1:226">
      <c r="A1116">
        <v>1100</v>
      </c>
      <c r="B1116">
        <v>1657135820</v>
      </c>
      <c r="C1116">
        <v>15787.4000000954</v>
      </c>
      <c r="D1116" t="s">
        <v>2568</v>
      </c>
      <c r="E1116" t="s">
        <v>2569</v>
      </c>
      <c r="F1116">
        <v>5</v>
      </c>
      <c r="G1116" t="s">
        <v>2479</v>
      </c>
      <c r="H1116" t="s">
        <v>354</v>
      </c>
      <c r="I1116">
        <v>1657135812.5</v>
      </c>
      <c r="J1116">
        <f>(K1116)/1000</f>
        <v>0</v>
      </c>
      <c r="K1116">
        <f>IF(BF1116, AN1116, AH1116)</f>
        <v>0</v>
      </c>
      <c r="L1116">
        <f>IF(BF1116, AI1116, AG1116)</f>
        <v>0</v>
      </c>
      <c r="M1116">
        <f>BH1116 - IF(AU1116&gt;1, L1116*BB1116*100.0/(AW1116*BV1116), 0)</f>
        <v>0</v>
      </c>
      <c r="N1116">
        <f>((T1116-J1116/2)*M1116-L1116)/(T1116+J1116/2)</f>
        <v>0</v>
      </c>
      <c r="O1116">
        <f>N1116*(BO1116+BP1116)/1000.0</f>
        <v>0</v>
      </c>
      <c r="P1116">
        <f>(BH1116 - IF(AU1116&gt;1, L1116*BB1116*100.0/(AW1116*BV1116), 0))*(BO1116+BP1116)/1000.0</f>
        <v>0</v>
      </c>
      <c r="Q1116">
        <f>2.0/((1/S1116-1/R1116)+SIGN(S1116)*SQRT((1/S1116-1/R1116)*(1/S1116-1/R1116) + 4*BC1116/((BC1116+1)*(BC1116+1))*(2*1/S1116*1/R1116-1/R1116*1/R1116)))</f>
        <v>0</v>
      </c>
      <c r="R1116">
        <f>IF(LEFT(BD1116,1)&lt;&gt;"0",IF(LEFT(BD1116,1)="1",3.0,BE1116),$D$5+$E$5*(BV1116*BO1116/($K$5*1000))+$F$5*(BV1116*BO1116/($K$5*1000))*MAX(MIN(BB1116,$J$5),$I$5)*MAX(MIN(BB1116,$J$5),$I$5)+$G$5*MAX(MIN(BB1116,$J$5),$I$5)*(BV1116*BO1116/($K$5*1000))+$H$5*(BV1116*BO1116/($K$5*1000))*(BV1116*BO1116/($K$5*1000)))</f>
        <v>0</v>
      </c>
      <c r="S1116">
        <f>J1116*(1000-(1000*0.61365*exp(17.502*W1116/(240.97+W1116))/(BO1116+BP1116)+BJ1116)/2)/(1000*0.61365*exp(17.502*W1116/(240.97+W1116))/(BO1116+BP1116)-BJ1116)</f>
        <v>0</v>
      </c>
      <c r="T1116">
        <f>1/((BC1116+1)/(Q1116/1.6)+1/(R1116/1.37)) + BC1116/((BC1116+1)/(Q1116/1.6) + BC1116/(R1116/1.37))</f>
        <v>0</v>
      </c>
      <c r="U1116">
        <f>(AX1116*BA1116)</f>
        <v>0</v>
      </c>
      <c r="V1116">
        <f>(BQ1116+(U1116+2*0.95*5.67E-8*(((BQ1116+$B$7)+273)^4-(BQ1116+273)^4)-44100*J1116)/(1.84*29.3*R1116+8*0.95*5.67E-8*(BQ1116+273)^3))</f>
        <v>0</v>
      </c>
      <c r="W1116">
        <f>($C$7*BR1116+$D$7*BS1116+$E$7*V1116)</f>
        <v>0</v>
      </c>
      <c r="X1116">
        <f>0.61365*exp(17.502*W1116/(240.97+W1116))</f>
        <v>0</v>
      </c>
      <c r="Y1116">
        <f>(Z1116/AA1116*100)</f>
        <v>0</v>
      </c>
      <c r="Z1116">
        <f>BJ1116*(BO1116+BP1116)/1000</f>
        <v>0</v>
      </c>
      <c r="AA1116">
        <f>0.61365*exp(17.502*BQ1116/(240.97+BQ1116))</f>
        <v>0</v>
      </c>
      <c r="AB1116">
        <f>(X1116-BJ1116*(BO1116+BP1116)/1000)</f>
        <v>0</v>
      </c>
      <c r="AC1116">
        <f>(-J1116*44100)</f>
        <v>0</v>
      </c>
      <c r="AD1116">
        <f>2*29.3*R1116*0.92*(BQ1116-W1116)</f>
        <v>0</v>
      </c>
      <c r="AE1116">
        <f>2*0.95*5.67E-8*(((BQ1116+$B$7)+273)^4-(W1116+273)^4)</f>
        <v>0</v>
      </c>
      <c r="AF1116">
        <f>U1116+AE1116+AC1116+AD1116</f>
        <v>0</v>
      </c>
      <c r="AG1116">
        <f>BN1116*AU1116*(BI1116-BH1116*(1000-AU1116*BK1116)/(1000-AU1116*BJ1116))/(100*BB1116)</f>
        <v>0</v>
      </c>
      <c r="AH1116">
        <f>1000*BN1116*AU1116*(BJ1116-BK1116)/(100*BB1116*(1000-AU1116*BJ1116))</f>
        <v>0</v>
      </c>
      <c r="AI1116">
        <f>(AJ1116 - AK1116 - BO1116*1E3/(8.314*(BQ1116+273.15)) * AM1116/BN1116 * AL1116) * BN1116/(100*BB1116) * (1000 - BK1116)/1000</f>
        <v>0</v>
      </c>
      <c r="AJ1116">
        <v>797.068370808662</v>
      </c>
      <c r="AK1116">
        <v>763.545145454545</v>
      </c>
      <c r="AL1116">
        <v>3.40703407131005</v>
      </c>
      <c r="AM1116">
        <v>66.8941230967262</v>
      </c>
      <c r="AN1116">
        <f>(AP1116 - AO1116 + BO1116*1E3/(8.314*(BQ1116+273.15)) * AR1116/BN1116 * AQ1116) * BN1116/(100*BB1116) * 1000/(1000 - AP1116)</f>
        <v>0</v>
      </c>
      <c r="AO1116">
        <v>24.7479790175142</v>
      </c>
      <c r="AP1116">
        <v>28.4588915151515</v>
      </c>
      <c r="AQ1116">
        <v>-0.000298076568351178</v>
      </c>
      <c r="AR1116">
        <v>77.4702957526066</v>
      </c>
      <c r="AS1116">
        <v>0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MAX(0,($B$13+$C$13*BV1116)/(1+$D$13*BV1116)*BO1116/(BQ1116+273)*$E$13)</f>
        <v>0</v>
      </c>
      <c r="AX1116">
        <f>$B$11*BW1116+$C$11*BX1116+$F$11*CI1116*(1-CL1116)</f>
        <v>0</v>
      </c>
      <c r="AY1116">
        <f>AX1116*AZ1116</f>
        <v>0</v>
      </c>
      <c r="AZ1116">
        <f>($B$11*$D$9+$C$11*$D$9+$F$11*((CV1116+CN1116)/MAX(CV1116+CN1116+CW1116, 0.1)*$I$9+CW1116/MAX(CV1116+CN1116+CW1116, 0.1)*$J$9))/($B$11+$C$11+$F$11)</f>
        <v>0</v>
      </c>
      <c r="BA1116">
        <f>($B$11*$K$9+$C$11*$K$9+$F$11*((CV1116+CN1116)/MAX(CV1116+CN1116+CW1116, 0.1)*$P$9+CW1116/MAX(CV1116+CN1116+CW1116, 0.1)*$Q$9))/($B$11+$C$11+$F$11)</f>
        <v>0</v>
      </c>
      <c r="BB1116">
        <v>6</v>
      </c>
      <c r="BC1116">
        <v>0.5</v>
      </c>
      <c r="BD1116" t="s">
        <v>355</v>
      </c>
      <c r="BE1116">
        <v>2</v>
      </c>
      <c r="BF1116" t="b">
        <v>1</v>
      </c>
      <c r="BG1116">
        <v>1657135812.5</v>
      </c>
      <c r="BH1116">
        <v>718.862666666667</v>
      </c>
      <c r="BI1116">
        <v>762.711851851852</v>
      </c>
      <c r="BJ1116">
        <v>28.4612037037037</v>
      </c>
      <c r="BK1116">
        <v>24.7330851851852</v>
      </c>
      <c r="BL1116">
        <v>707.291333333333</v>
      </c>
      <c r="BM1116">
        <v>28.2680407407407</v>
      </c>
      <c r="BN1116">
        <v>500.009592592593</v>
      </c>
      <c r="BO1116">
        <v>73.8778222222222</v>
      </c>
      <c r="BP1116">
        <v>0.0555251222222222</v>
      </c>
      <c r="BQ1116">
        <v>29.8086148148148</v>
      </c>
      <c r="BR1116">
        <v>30.5009777777778</v>
      </c>
      <c r="BS1116">
        <v>999.9</v>
      </c>
      <c r="BT1116">
        <v>0</v>
      </c>
      <c r="BU1116">
        <v>0</v>
      </c>
      <c r="BV1116">
        <v>9992.03703703704</v>
      </c>
      <c r="BW1116">
        <v>0</v>
      </c>
      <c r="BX1116">
        <v>2163.92740740741</v>
      </c>
      <c r="BY1116">
        <v>-43.8491962962963</v>
      </c>
      <c r="BZ1116">
        <v>739.92162962963</v>
      </c>
      <c r="CA1116">
        <v>782.054629629629</v>
      </c>
      <c r="CB1116">
        <v>3.72811259259259</v>
      </c>
      <c r="CC1116">
        <v>762.711851851852</v>
      </c>
      <c r="CD1116">
        <v>24.7330851851852</v>
      </c>
      <c r="CE1116">
        <v>2.10265296296296</v>
      </c>
      <c r="CF1116">
        <v>1.8272262962963</v>
      </c>
      <c r="CG1116">
        <v>18.2392814814815</v>
      </c>
      <c r="CH1116">
        <v>16.0216592592593</v>
      </c>
      <c r="CI1116">
        <v>1999.95851851852</v>
      </c>
      <c r="CJ1116">
        <v>0.980006111111111</v>
      </c>
      <c r="CK1116">
        <v>0.0199938185185185</v>
      </c>
      <c r="CL1116">
        <v>0</v>
      </c>
      <c r="CM1116">
        <v>2.34486296296296</v>
      </c>
      <c r="CN1116">
        <v>0</v>
      </c>
      <c r="CO1116">
        <v>6289.70703703704</v>
      </c>
      <c r="CP1116">
        <v>17299.837037037</v>
      </c>
      <c r="CQ1116">
        <v>49.083</v>
      </c>
      <c r="CR1116">
        <v>50.9025555555555</v>
      </c>
      <c r="CS1116">
        <v>49.25</v>
      </c>
      <c r="CT1116">
        <v>48.6617407407407</v>
      </c>
      <c r="CU1116">
        <v>48</v>
      </c>
      <c r="CV1116">
        <v>1959.96851851852</v>
      </c>
      <c r="CW1116">
        <v>39.99</v>
      </c>
      <c r="CX1116">
        <v>0</v>
      </c>
      <c r="CY1116">
        <v>1657135800.1</v>
      </c>
      <c r="CZ1116">
        <v>0</v>
      </c>
      <c r="DA1116">
        <v>0</v>
      </c>
      <c r="DB1116" t="s">
        <v>356</v>
      </c>
      <c r="DC1116">
        <v>1656081770.5</v>
      </c>
      <c r="DD1116">
        <v>1655399214.6</v>
      </c>
      <c r="DE1116">
        <v>0</v>
      </c>
      <c r="DF1116">
        <v>0.134</v>
      </c>
      <c r="DG1116">
        <v>-0.06</v>
      </c>
      <c r="DH1116">
        <v>9.331</v>
      </c>
      <c r="DI1116">
        <v>0.511</v>
      </c>
      <c r="DJ1116">
        <v>421</v>
      </c>
      <c r="DK1116">
        <v>25</v>
      </c>
      <c r="DL1116">
        <v>1.93</v>
      </c>
      <c r="DM1116">
        <v>0.15</v>
      </c>
      <c r="DN1116">
        <v>-43.562725</v>
      </c>
      <c r="DO1116">
        <v>-3.9830499061913</v>
      </c>
      <c r="DP1116">
        <v>0.519508236099294</v>
      </c>
      <c r="DQ1116">
        <v>0</v>
      </c>
      <c r="DR1116">
        <v>3.748463</v>
      </c>
      <c r="DS1116">
        <v>-0.334278348968113</v>
      </c>
      <c r="DT1116">
        <v>0.0325587676517402</v>
      </c>
      <c r="DU1116">
        <v>0</v>
      </c>
      <c r="DV1116">
        <v>0</v>
      </c>
      <c r="DW1116">
        <v>2</v>
      </c>
      <c r="DX1116" t="s">
        <v>367</v>
      </c>
      <c r="DY1116">
        <v>2.96356</v>
      </c>
      <c r="DZ1116">
        <v>2.70923</v>
      </c>
      <c r="EA1116">
        <v>0.109903</v>
      </c>
      <c r="EB1116">
        <v>0.115575</v>
      </c>
      <c r="EC1116">
        <v>0.0944865</v>
      </c>
      <c r="ED1116">
        <v>0.0857823</v>
      </c>
      <c r="EE1116">
        <v>34168.6</v>
      </c>
      <c r="EF1116">
        <v>37050</v>
      </c>
      <c r="EG1116">
        <v>34847</v>
      </c>
      <c r="EH1116">
        <v>38058.5</v>
      </c>
      <c r="EI1116">
        <v>44880.1</v>
      </c>
      <c r="EJ1116">
        <v>50296.9</v>
      </c>
      <c r="EK1116">
        <v>54619.4</v>
      </c>
      <c r="EL1116">
        <v>61101.8</v>
      </c>
      <c r="EM1116">
        <v>1.849</v>
      </c>
      <c r="EN1116">
        <v>1.9902</v>
      </c>
      <c r="EO1116">
        <v>-0.00715256</v>
      </c>
      <c r="EP1116">
        <v>0</v>
      </c>
      <c r="EQ1116">
        <v>30.6273</v>
      </c>
      <c r="ER1116">
        <v>999.9</v>
      </c>
      <c r="ES1116">
        <v>32.841</v>
      </c>
      <c r="ET1116">
        <v>40.727</v>
      </c>
      <c r="EU1116">
        <v>34.2572</v>
      </c>
      <c r="EV1116">
        <v>55.2837</v>
      </c>
      <c r="EW1116">
        <v>35.1763</v>
      </c>
      <c r="EX1116">
        <v>2</v>
      </c>
      <c r="EY1116">
        <v>0.859939</v>
      </c>
      <c r="EZ1116">
        <v>9.28105</v>
      </c>
      <c r="FA1116">
        <v>19.9178</v>
      </c>
      <c r="FB1116">
        <v>5.19812</v>
      </c>
      <c r="FC1116">
        <v>12.0147</v>
      </c>
      <c r="FD1116">
        <v>4.9752</v>
      </c>
      <c r="FE1116">
        <v>3.2946</v>
      </c>
      <c r="FF1116">
        <v>9999</v>
      </c>
      <c r="FG1116">
        <v>9999</v>
      </c>
      <c r="FH1116">
        <v>9999</v>
      </c>
      <c r="FI1116">
        <v>555</v>
      </c>
      <c r="FJ1116">
        <v>1.8631</v>
      </c>
      <c r="FK1116">
        <v>1.8678</v>
      </c>
      <c r="FL1116">
        <v>1.86752</v>
      </c>
      <c r="FM1116">
        <v>1.86874</v>
      </c>
      <c r="FN1116">
        <v>1.86951</v>
      </c>
      <c r="FO1116">
        <v>1.86554</v>
      </c>
      <c r="FP1116">
        <v>1.86661</v>
      </c>
      <c r="FQ1116">
        <v>1.86786</v>
      </c>
      <c r="FR1116">
        <v>5</v>
      </c>
      <c r="FS1116">
        <v>0</v>
      </c>
      <c r="FT1116">
        <v>0</v>
      </c>
      <c r="FU1116">
        <v>0</v>
      </c>
      <c r="FV1116" t="s">
        <v>358</v>
      </c>
      <c r="FW1116" t="s">
        <v>359</v>
      </c>
      <c r="FX1116" t="s">
        <v>360</v>
      </c>
      <c r="FY1116" t="s">
        <v>360</v>
      </c>
      <c r="FZ1116" t="s">
        <v>360</v>
      </c>
      <c r="GA1116" t="s">
        <v>360</v>
      </c>
      <c r="GB1116">
        <v>0</v>
      </c>
      <c r="GC1116">
        <v>100</v>
      </c>
      <c r="GD1116">
        <v>100</v>
      </c>
      <c r="GE1116">
        <v>11.768</v>
      </c>
      <c r="GF1116">
        <v>0.1932</v>
      </c>
      <c r="GG1116">
        <v>5.21543574155078</v>
      </c>
      <c r="GH1116">
        <v>0.0100486214095962</v>
      </c>
      <c r="GI1116">
        <v>-1.74255938316833e-06</v>
      </c>
      <c r="GJ1116">
        <v>3.40457676646056e-10</v>
      </c>
      <c r="GK1116">
        <v>0.193157098174064</v>
      </c>
      <c r="GL1116">
        <v>0</v>
      </c>
      <c r="GM1116">
        <v>0</v>
      </c>
      <c r="GN1116">
        <v>0</v>
      </c>
      <c r="GO1116">
        <v>-4</v>
      </c>
      <c r="GP1116">
        <v>2214</v>
      </c>
      <c r="GQ1116">
        <v>1</v>
      </c>
      <c r="GR1116">
        <v>18</v>
      </c>
      <c r="GS1116">
        <v>17567.5</v>
      </c>
      <c r="GT1116">
        <v>28943.4</v>
      </c>
      <c r="GU1116">
        <v>2.23877</v>
      </c>
      <c r="GV1116">
        <v>2.66968</v>
      </c>
      <c r="GW1116">
        <v>2.24854</v>
      </c>
      <c r="GX1116">
        <v>2.71973</v>
      </c>
      <c r="GY1116">
        <v>1.99585</v>
      </c>
      <c r="GZ1116">
        <v>2.37793</v>
      </c>
      <c r="HA1116">
        <v>43.2904</v>
      </c>
      <c r="HB1116">
        <v>12.9237</v>
      </c>
      <c r="HC1116">
        <v>18</v>
      </c>
      <c r="HD1116">
        <v>493.958</v>
      </c>
      <c r="HE1116">
        <v>592.154</v>
      </c>
      <c r="HF1116">
        <v>19.3093</v>
      </c>
      <c r="HG1116">
        <v>37.4113</v>
      </c>
      <c r="HH1116">
        <v>30.001</v>
      </c>
      <c r="HI1116">
        <v>37.0212</v>
      </c>
      <c r="HJ1116">
        <v>36.8867</v>
      </c>
      <c r="HK1116">
        <v>44.8039</v>
      </c>
      <c r="HL1116">
        <v>24.5418</v>
      </c>
      <c r="HM1116">
        <v>0</v>
      </c>
      <c r="HN1116">
        <v>18.7448</v>
      </c>
      <c r="HO1116">
        <v>805.991</v>
      </c>
      <c r="HP1116">
        <v>24.6916</v>
      </c>
      <c r="HQ1116">
        <v>101.214</v>
      </c>
      <c r="HR1116">
        <v>101.668</v>
      </c>
    </row>
    <row r="1117" spans="1:226">
      <c r="A1117">
        <v>1101</v>
      </c>
      <c r="B1117">
        <v>1657135825</v>
      </c>
      <c r="C1117">
        <v>15792.4000000954</v>
      </c>
      <c r="D1117" t="s">
        <v>2570</v>
      </c>
      <c r="E1117" t="s">
        <v>2571</v>
      </c>
      <c r="F1117">
        <v>5</v>
      </c>
      <c r="G1117" t="s">
        <v>2479</v>
      </c>
      <c r="H1117" t="s">
        <v>354</v>
      </c>
      <c r="I1117">
        <v>1657135817.21429</v>
      </c>
      <c r="J1117">
        <f>(K1117)/1000</f>
        <v>0</v>
      </c>
      <c r="K1117">
        <f>IF(BF1117, AN1117, AH1117)</f>
        <v>0</v>
      </c>
      <c r="L1117">
        <f>IF(BF1117, AI1117, AG1117)</f>
        <v>0</v>
      </c>
      <c r="M1117">
        <f>BH1117 - IF(AU1117&gt;1, L1117*BB1117*100.0/(AW1117*BV1117), 0)</f>
        <v>0</v>
      </c>
      <c r="N1117">
        <f>((T1117-J1117/2)*M1117-L1117)/(T1117+J1117/2)</f>
        <v>0</v>
      </c>
      <c r="O1117">
        <f>N1117*(BO1117+BP1117)/1000.0</f>
        <v>0</v>
      </c>
      <c r="P1117">
        <f>(BH1117 - IF(AU1117&gt;1, L1117*BB1117*100.0/(AW1117*BV1117), 0))*(BO1117+BP1117)/1000.0</f>
        <v>0</v>
      </c>
      <c r="Q1117">
        <f>2.0/((1/S1117-1/R1117)+SIGN(S1117)*SQRT((1/S1117-1/R1117)*(1/S1117-1/R1117) + 4*BC1117/((BC1117+1)*(BC1117+1))*(2*1/S1117*1/R1117-1/R1117*1/R1117)))</f>
        <v>0</v>
      </c>
      <c r="R1117">
        <f>IF(LEFT(BD1117,1)&lt;&gt;"0",IF(LEFT(BD1117,1)="1",3.0,BE1117),$D$5+$E$5*(BV1117*BO1117/($K$5*1000))+$F$5*(BV1117*BO1117/($K$5*1000))*MAX(MIN(BB1117,$J$5),$I$5)*MAX(MIN(BB1117,$J$5),$I$5)+$G$5*MAX(MIN(BB1117,$J$5),$I$5)*(BV1117*BO1117/($K$5*1000))+$H$5*(BV1117*BO1117/($K$5*1000))*(BV1117*BO1117/($K$5*1000)))</f>
        <v>0</v>
      </c>
      <c r="S1117">
        <f>J1117*(1000-(1000*0.61365*exp(17.502*W1117/(240.97+W1117))/(BO1117+BP1117)+BJ1117)/2)/(1000*0.61365*exp(17.502*W1117/(240.97+W1117))/(BO1117+BP1117)-BJ1117)</f>
        <v>0</v>
      </c>
      <c r="T1117">
        <f>1/((BC1117+1)/(Q1117/1.6)+1/(R1117/1.37)) + BC1117/((BC1117+1)/(Q1117/1.6) + BC1117/(R1117/1.37))</f>
        <v>0</v>
      </c>
      <c r="U1117">
        <f>(AX1117*BA1117)</f>
        <v>0</v>
      </c>
      <c r="V1117">
        <f>(BQ1117+(U1117+2*0.95*5.67E-8*(((BQ1117+$B$7)+273)^4-(BQ1117+273)^4)-44100*J1117)/(1.84*29.3*R1117+8*0.95*5.67E-8*(BQ1117+273)^3))</f>
        <v>0</v>
      </c>
      <c r="W1117">
        <f>($C$7*BR1117+$D$7*BS1117+$E$7*V1117)</f>
        <v>0</v>
      </c>
      <c r="X1117">
        <f>0.61365*exp(17.502*W1117/(240.97+W1117))</f>
        <v>0</v>
      </c>
      <c r="Y1117">
        <f>(Z1117/AA1117*100)</f>
        <v>0</v>
      </c>
      <c r="Z1117">
        <f>BJ1117*(BO1117+BP1117)/1000</f>
        <v>0</v>
      </c>
      <c r="AA1117">
        <f>0.61365*exp(17.502*BQ1117/(240.97+BQ1117))</f>
        <v>0</v>
      </c>
      <c r="AB1117">
        <f>(X1117-BJ1117*(BO1117+BP1117)/1000)</f>
        <v>0</v>
      </c>
      <c r="AC1117">
        <f>(-J1117*44100)</f>
        <v>0</v>
      </c>
      <c r="AD1117">
        <f>2*29.3*R1117*0.92*(BQ1117-W1117)</f>
        <v>0</v>
      </c>
      <c r="AE1117">
        <f>2*0.95*5.67E-8*(((BQ1117+$B$7)+273)^4-(W1117+273)^4)</f>
        <v>0</v>
      </c>
      <c r="AF1117">
        <f>U1117+AE1117+AC1117+AD1117</f>
        <v>0</v>
      </c>
      <c r="AG1117">
        <f>BN1117*AU1117*(BI1117-BH1117*(1000-AU1117*BK1117)/(1000-AU1117*BJ1117))/(100*BB1117)</f>
        <v>0</v>
      </c>
      <c r="AH1117">
        <f>1000*BN1117*AU1117*(BJ1117-BK1117)/(100*BB1117*(1000-AU1117*BJ1117))</f>
        <v>0</v>
      </c>
      <c r="AI1117">
        <f>(AJ1117 - AK1117 - BO1117*1E3/(8.314*(BQ1117+273.15)) * AM1117/BN1117 * AL1117) * BN1117/(100*BB1117) * (1000 - BK1117)/1000</f>
        <v>0</v>
      </c>
      <c r="AJ1117">
        <v>814.015125066452</v>
      </c>
      <c r="AK1117">
        <v>780.26823030303</v>
      </c>
      <c r="AL1117">
        <v>3.36707778736317</v>
      </c>
      <c r="AM1117">
        <v>66.8941230967262</v>
      </c>
      <c r="AN1117">
        <f>(AP1117 - AO1117 + BO1117*1E3/(8.314*(BQ1117+273.15)) * AR1117/BN1117 * AQ1117) * BN1117/(100*BB1117) * 1000/(1000 - AP1117)</f>
        <v>0</v>
      </c>
      <c r="AO1117">
        <v>24.7598426966228</v>
      </c>
      <c r="AP1117">
        <v>28.4567806060606</v>
      </c>
      <c r="AQ1117">
        <v>5.23393395833306e-05</v>
      </c>
      <c r="AR1117">
        <v>77.4702957526066</v>
      </c>
      <c r="AS1117">
        <v>0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MAX(0,($B$13+$C$13*BV1117)/(1+$D$13*BV1117)*BO1117/(BQ1117+273)*$E$13)</f>
        <v>0</v>
      </c>
      <c r="AX1117">
        <f>$B$11*BW1117+$C$11*BX1117+$F$11*CI1117*(1-CL1117)</f>
        <v>0</v>
      </c>
      <c r="AY1117">
        <f>AX1117*AZ1117</f>
        <v>0</v>
      </c>
      <c r="AZ1117">
        <f>($B$11*$D$9+$C$11*$D$9+$F$11*((CV1117+CN1117)/MAX(CV1117+CN1117+CW1117, 0.1)*$I$9+CW1117/MAX(CV1117+CN1117+CW1117, 0.1)*$J$9))/($B$11+$C$11+$F$11)</f>
        <v>0</v>
      </c>
      <c r="BA1117">
        <f>($B$11*$K$9+$C$11*$K$9+$F$11*((CV1117+CN1117)/MAX(CV1117+CN1117+CW1117, 0.1)*$P$9+CW1117/MAX(CV1117+CN1117+CW1117, 0.1)*$Q$9))/($B$11+$C$11+$F$11)</f>
        <v>0</v>
      </c>
      <c r="BB1117">
        <v>6</v>
      </c>
      <c r="BC1117">
        <v>0.5</v>
      </c>
      <c r="BD1117" t="s">
        <v>355</v>
      </c>
      <c r="BE1117">
        <v>2</v>
      </c>
      <c r="BF1117" t="b">
        <v>1</v>
      </c>
      <c r="BG1117">
        <v>1657135817.21429</v>
      </c>
      <c r="BH1117">
        <v>734.272035714286</v>
      </c>
      <c r="BI1117">
        <v>778.370178571429</v>
      </c>
      <c r="BJ1117">
        <v>28.45875</v>
      </c>
      <c r="BK1117">
        <v>24.7484535714286</v>
      </c>
      <c r="BL1117">
        <v>722.57725</v>
      </c>
      <c r="BM1117">
        <v>28.2655928571428</v>
      </c>
      <c r="BN1117">
        <v>499.988714285714</v>
      </c>
      <c r="BO1117">
        <v>73.877775</v>
      </c>
      <c r="BP1117">
        <v>0.0554863964285714</v>
      </c>
      <c r="BQ1117">
        <v>29.8150928571429</v>
      </c>
      <c r="BR1117">
        <v>30.5071642857143</v>
      </c>
      <c r="BS1117">
        <v>999.9</v>
      </c>
      <c r="BT1117">
        <v>0</v>
      </c>
      <c r="BU1117">
        <v>0</v>
      </c>
      <c r="BV1117">
        <v>9990</v>
      </c>
      <c r="BW1117">
        <v>0</v>
      </c>
      <c r="BX1117">
        <v>2172.00428571429</v>
      </c>
      <c r="BY1117">
        <v>-44.0981107142857</v>
      </c>
      <c r="BZ1117">
        <v>755.780571428571</v>
      </c>
      <c r="CA1117">
        <v>798.122607142857</v>
      </c>
      <c r="CB1117">
        <v>3.7102975</v>
      </c>
      <c r="CC1117">
        <v>778.370178571429</v>
      </c>
      <c r="CD1117">
        <v>24.7484535714286</v>
      </c>
      <c r="CE1117">
        <v>2.10246928571429</v>
      </c>
      <c r="CF1117">
        <v>1.82836035714286</v>
      </c>
      <c r="CG1117">
        <v>18.2379035714286</v>
      </c>
      <c r="CH1117">
        <v>16.0313785714286</v>
      </c>
      <c r="CI1117">
        <v>1999.96607142857</v>
      </c>
      <c r="CJ1117">
        <v>0.98000625</v>
      </c>
      <c r="CK1117">
        <v>0.019993675</v>
      </c>
      <c r="CL1117">
        <v>0</v>
      </c>
      <c r="CM1117">
        <v>2.28933214285714</v>
      </c>
      <c r="CN1117">
        <v>0</v>
      </c>
      <c r="CO1117">
        <v>6310.165</v>
      </c>
      <c r="CP1117">
        <v>17299.9035714286</v>
      </c>
      <c r="CQ1117">
        <v>49.1025</v>
      </c>
      <c r="CR1117">
        <v>50.9215</v>
      </c>
      <c r="CS1117">
        <v>49.2544285714286</v>
      </c>
      <c r="CT1117">
        <v>48.6803571428571</v>
      </c>
      <c r="CU1117">
        <v>48</v>
      </c>
      <c r="CV1117">
        <v>1959.97607142857</v>
      </c>
      <c r="CW1117">
        <v>39.99</v>
      </c>
      <c r="CX1117">
        <v>0</v>
      </c>
      <c r="CY1117">
        <v>1657135805.5</v>
      </c>
      <c r="CZ1117">
        <v>0</v>
      </c>
      <c r="DA1117">
        <v>0</v>
      </c>
      <c r="DB1117" t="s">
        <v>356</v>
      </c>
      <c r="DC1117">
        <v>1656081770.5</v>
      </c>
      <c r="DD1117">
        <v>1655399214.6</v>
      </c>
      <c r="DE1117">
        <v>0</v>
      </c>
      <c r="DF1117">
        <v>0.134</v>
      </c>
      <c r="DG1117">
        <v>-0.06</v>
      </c>
      <c r="DH1117">
        <v>9.331</v>
      </c>
      <c r="DI1117">
        <v>0.511</v>
      </c>
      <c r="DJ1117">
        <v>421</v>
      </c>
      <c r="DK1117">
        <v>25</v>
      </c>
      <c r="DL1117">
        <v>1.93</v>
      </c>
      <c r="DM1117">
        <v>0.15</v>
      </c>
      <c r="DN1117">
        <v>-44.01706</v>
      </c>
      <c r="DO1117">
        <v>-3.38267842401494</v>
      </c>
      <c r="DP1117">
        <v>0.467084390554855</v>
      </c>
      <c r="DQ1117">
        <v>0</v>
      </c>
      <c r="DR1117">
        <v>3.720383</v>
      </c>
      <c r="DS1117">
        <v>-0.22818484052534</v>
      </c>
      <c r="DT1117">
        <v>0.0224045382902661</v>
      </c>
      <c r="DU1117">
        <v>0</v>
      </c>
      <c r="DV1117">
        <v>0</v>
      </c>
      <c r="DW1117">
        <v>2</v>
      </c>
      <c r="DX1117" t="s">
        <v>367</v>
      </c>
      <c r="DY1117">
        <v>2.96267</v>
      </c>
      <c r="DZ1117">
        <v>2.70955</v>
      </c>
      <c r="EA1117">
        <v>0.111573</v>
      </c>
      <c r="EB1117">
        <v>0.117273</v>
      </c>
      <c r="EC1117">
        <v>0.0944959</v>
      </c>
      <c r="ED1117">
        <v>0.0858363</v>
      </c>
      <c r="EE1117">
        <v>34103.3</v>
      </c>
      <c r="EF1117">
        <v>36978</v>
      </c>
      <c r="EG1117">
        <v>34845.9</v>
      </c>
      <c r="EH1117">
        <v>38057.7</v>
      </c>
      <c r="EI1117">
        <v>44879.1</v>
      </c>
      <c r="EJ1117">
        <v>50293.4</v>
      </c>
      <c r="EK1117">
        <v>54618.7</v>
      </c>
      <c r="EL1117">
        <v>61101</v>
      </c>
      <c r="EM1117">
        <v>1.848</v>
      </c>
      <c r="EN1117">
        <v>1.9902</v>
      </c>
      <c r="EO1117">
        <v>-0.00670552</v>
      </c>
      <c r="EP1117">
        <v>0</v>
      </c>
      <c r="EQ1117">
        <v>30.6439</v>
      </c>
      <c r="ER1117">
        <v>999.9</v>
      </c>
      <c r="ES1117">
        <v>32.841</v>
      </c>
      <c r="ET1117">
        <v>40.747</v>
      </c>
      <c r="EU1117">
        <v>34.2956</v>
      </c>
      <c r="EV1117">
        <v>55.6237</v>
      </c>
      <c r="EW1117">
        <v>35.2444</v>
      </c>
      <c r="EX1117">
        <v>2</v>
      </c>
      <c r="EY1117">
        <v>0.861118</v>
      </c>
      <c r="EZ1117">
        <v>9.28105</v>
      </c>
      <c r="FA1117">
        <v>19.9179</v>
      </c>
      <c r="FB1117">
        <v>5.19692</v>
      </c>
      <c r="FC1117">
        <v>12.0147</v>
      </c>
      <c r="FD1117">
        <v>4.9748</v>
      </c>
      <c r="FE1117">
        <v>3.2944</v>
      </c>
      <c r="FF1117">
        <v>9999</v>
      </c>
      <c r="FG1117">
        <v>9999</v>
      </c>
      <c r="FH1117">
        <v>9999</v>
      </c>
      <c r="FI1117">
        <v>555</v>
      </c>
      <c r="FJ1117">
        <v>1.8631</v>
      </c>
      <c r="FK1117">
        <v>1.86771</v>
      </c>
      <c r="FL1117">
        <v>1.86752</v>
      </c>
      <c r="FM1117">
        <v>1.86874</v>
      </c>
      <c r="FN1117">
        <v>1.86951</v>
      </c>
      <c r="FO1117">
        <v>1.86554</v>
      </c>
      <c r="FP1117">
        <v>1.86652</v>
      </c>
      <c r="FQ1117">
        <v>1.86792</v>
      </c>
      <c r="FR1117">
        <v>5</v>
      </c>
      <c r="FS1117">
        <v>0</v>
      </c>
      <c r="FT1117">
        <v>0</v>
      </c>
      <c r="FU1117">
        <v>0</v>
      </c>
      <c r="FV1117" t="s">
        <v>358</v>
      </c>
      <c r="FW1117" t="s">
        <v>359</v>
      </c>
      <c r="FX1117" t="s">
        <v>360</v>
      </c>
      <c r="FY1117" t="s">
        <v>360</v>
      </c>
      <c r="FZ1117" t="s">
        <v>360</v>
      </c>
      <c r="GA1117" t="s">
        <v>360</v>
      </c>
      <c r="GB1117">
        <v>0</v>
      </c>
      <c r="GC1117">
        <v>100</v>
      </c>
      <c r="GD1117">
        <v>100</v>
      </c>
      <c r="GE1117">
        <v>11.898</v>
      </c>
      <c r="GF1117">
        <v>0.1931</v>
      </c>
      <c r="GG1117">
        <v>5.21543574155078</v>
      </c>
      <c r="GH1117">
        <v>0.0100486214095962</v>
      </c>
      <c r="GI1117">
        <v>-1.74255938316833e-06</v>
      </c>
      <c r="GJ1117">
        <v>3.40457676646056e-10</v>
      </c>
      <c r="GK1117">
        <v>0.193157098174064</v>
      </c>
      <c r="GL1117">
        <v>0</v>
      </c>
      <c r="GM1117">
        <v>0</v>
      </c>
      <c r="GN1117">
        <v>0</v>
      </c>
      <c r="GO1117">
        <v>-4</v>
      </c>
      <c r="GP1117">
        <v>2214</v>
      </c>
      <c r="GQ1117">
        <v>1</v>
      </c>
      <c r="GR1117">
        <v>18</v>
      </c>
      <c r="GS1117">
        <v>17567.6</v>
      </c>
      <c r="GT1117">
        <v>28943.5</v>
      </c>
      <c r="GU1117">
        <v>2.27417</v>
      </c>
      <c r="GV1117">
        <v>2.66968</v>
      </c>
      <c r="GW1117">
        <v>2.24854</v>
      </c>
      <c r="GX1117">
        <v>2.72095</v>
      </c>
      <c r="GY1117">
        <v>1.99585</v>
      </c>
      <c r="GZ1117">
        <v>2.34863</v>
      </c>
      <c r="HA1117">
        <v>43.3176</v>
      </c>
      <c r="HB1117">
        <v>12.915</v>
      </c>
      <c r="HC1117">
        <v>18</v>
      </c>
      <c r="HD1117">
        <v>493.336</v>
      </c>
      <c r="HE1117">
        <v>592.235</v>
      </c>
      <c r="HF1117">
        <v>19.3158</v>
      </c>
      <c r="HG1117">
        <v>37.422</v>
      </c>
      <c r="HH1117">
        <v>30.0011</v>
      </c>
      <c r="HI1117">
        <v>37.0303</v>
      </c>
      <c r="HJ1117">
        <v>36.8956</v>
      </c>
      <c r="HK1117">
        <v>45.5171</v>
      </c>
      <c r="HL1117">
        <v>24.5418</v>
      </c>
      <c r="HM1117">
        <v>0</v>
      </c>
      <c r="HN1117">
        <v>18.741</v>
      </c>
      <c r="HO1117">
        <v>826.183</v>
      </c>
      <c r="HP1117">
        <v>24.6916</v>
      </c>
      <c r="HQ1117">
        <v>101.212</v>
      </c>
      <c r="HR1117">
        <v>101.667</v>
      </c>
    </row>
    <row r="1118" spans="1:226">
      <c r="A1118">
        <v>1102</v>
      </c>
      <c r="B1118">
        <v>1657135830</v>
      </c>
      <c r="C1118">
        <v>15797.4000000954</v>
      </c>
      <c r="D1118" t="s">
        <v>2572</v>
      </c>
      <c r="E1118" t="s">
        <v>2573</v>
      </c>
      <c r="F1118">
        <v>5</v>
      </c>
      <c r="G1118" t="s">
        <v>2479</v>
      </c>
      <c r="H1118" t="s">
        <v>354</v>
      </c>
      <c r="I1118">
        <v>1657135822.5</v>
      </c>
      <c r="J1118">
        <f>(K1118)/1000</f>
        <v>0</v>
      </c>
      <c r="K1118">
        <f>IF(BF1118, AN1118, AH1118)</f>
        <v>0</v>
      </c>
      <c r="L1118">
        <f>IF(BF1118, AI1118, AG1118)</f>
        <v>0</v>
      </c>
      <c r="M1118">
        <f>BH1118 - IF(AU1118&gt;1, L1118*BB1118*100.0/(AW1118*BV1118), 0)</f>
        <v>0</v>
      </c>
      <c r="N1118">
        <f>((T1118-J1118/2)*M1118-L1118)/(T1118+J1118/2)</f>
        <v>0</v>
      </c>
      <c r="O1118">
        <f>N1118*(BO1118+BP1118)/1000.0</f>
        <v>0</v>
      </c>
      <c r="P1118">
        <f>(BH1118 - IF(AU1118&gt;1, L1118*BB1118*100.0/(AW1118*BV1118), 0))*(BO1118+BP1118)/1000.0</f>
        <v>0</v>
      </c>
      <c r="Q1118">
        <f>2.0/((1/S1118-1/R1118)+SIGN(S1118)*SQRT((1/S1118-1/R1118)*(1/S1118-1/R1118) + 4*BC1118/((BC1118+1)*(BC1118+1))*(2*1/S1118*1/R1118-1/R1118*1/R1118)))</f>
        <v>0</v>
      </c>
      <c r="R1118">
        <f>IF(LEFT(BD1118,1)&lt;&gt;"0",IF(LEFT(BD1118,1)="1",3.0,BE1118),$D$5+$E$5*(BV1118*BO1118/($K$5*1000))+$F$5*(BV1118*BO1118/($K$5*1000))*MAX(MIN(BB1118,$J$5),$I$5)*MAX(MIN(BB1118,$J$5),$I$5)+$G$5*MAX(MIN(BB1118,$J$5),$I$5)*(BV1118*BO1118/($K$5*1000))+$H$5*(BV1118*BO1118/($K$5*1000))*(BV1118*BO1118/($K$5*1000)))</f>
        <v>0</v>
      </c>
      <c r="S1118">
        <f>J1118*(1000-(1000*0.61365*exp(17.502*W1118/(240.97+W1118))/(BO1118+BP1118)+BJ1118)/2)/(1000*0.61365*exp(17.502*W1118/(240.97+W1118))/(BO1118+BP1118)-BJ1118)</f>
        <v>0</v>
      </c>
      <c r="T1118">
        <f>1/((BC1118+1)/(Q1118/1.6)+1/(R1118/1.37)) + BC1118/((BC1118+1)/(Q1118/1.6) + BC1118/(R1118/1.37))</f>
        <v>0</v>
      </c>
      <c r="U1118">
        <f>(AX1118*BA1118)</f>
        <v>0</v>
      </c>
      <c r="V1118">
        <f>(BQ1118+(U1118+2*0.95*5.67E-8*(((BQ1118+$B$7)+273)^4-(BQ1118+273)^4)-44100*J1118)/(1.84*29.3*R1118+8*0.95*5.67E-8*(BQ1118+273)^3))</f>
        <v>0</v>
      </c>
      <c r="W1118">
        <f>($C$7*BR1118+$D$7*BS1118+$E$7*V1118)</f>
        <v>0</v>
      </c>
      <c r="X1118">
        <f>0.61365*exp(17.502*W1118/(240.97+W1118))</f>
        <v>0</v>
      </c>
      <c r="Y1118">
        <f>(Z1118/AA1118*100)</f>
        <v>0</v>
      </c>
      <c r="Z1118">
        <f>BJ1118*(BO1118+BP1118)/1000</f>
        <v>0</v>
      </c>
      <c r="AA1118">
        <f>0.61365*exp(17.502*BQ1118/(240.97+BQ1118))</f>
        <v>0</v>
      </c>
      <c r="AB1118">
        <f>(X1118-BJ1118*(BO1118+BP1118)/1000)</f>
        <v>0</v>
      </c>
      <c r="AC1118">
        <f>(-J1118*44100)</f>
        <v>0</v>
      </c>
      <c r="AD1118">
        <f>2*29.3*R1118*0.92*(BQ1118-W1118)</f>
        <v>0</v>
      </c>
      <c r="AE1118">
        <f>2*0.95*5.67E-8*(((BQ1118+$B$7)+273)^4-(W1118+273)^4)</f>
        <v>0</v>
      </c>
      <c r="AF1118">
        <f>U1118+AE1118+AC1118+AD1118</f>
        <v>0</v>
      </c>
      <c r="AG1118">
        <f>BN1118*AU1118*(BI1118-BH1118*(1000-AU1118*BK1118)/(1000-AU1118*BJ1118))/(100*BB1118)</f>
        <v>0</v>
      </c>
      <c r="AH1118">
        <f>1000*BN1118*AU1118*(BJ1118-BK1118)/(100*BB1118*(1000-AU1118*BJ1118))</f>
        <v>0</v>
      </c>
      <c r="AI1118">
        <f>(AJ1118 - AK1118 - BO1118*1E3/(8.314*(BQ1118+273.15)) * AM1118/BN1118 * AL1118) * BN1118/(100*BB1118) * (1000 - BK1118)/1000</f>
        <v>0</v>
      </c>
      <c r="AJ1118">
        <v>831.790630535373</v>
      </c>
      <c r="AK1118">
        <v>797.243387878788</v>
      </c>
      <c r="AL1118">
        <v>3.38471588103092</v>
      </c>
      <c r="AM1118">
        <v>66.8941230967262</v>
      </c>
      <c r="AN1118">
        <f>(AP1118 - AO1118 + BO1118*1E3/(8.314*(BQ1118+273.15)) * AR1118/BN1118 * AQ1118) * BN1118/(100*BB1118) * 1000/(1000 - AP1118)</f>
        <v>0</v>
      </c>
      <c r="AO1118">
        <v>24.7778626512739</v>
      </c>
      <c r="AP1118">
        <v>28.4602133333333</v>
      </c>
      <c r="AQ1118">
        <v>-0.000370166476042511</v>
      </c>
      <c r="AR1118">
        <v>77.4702957526066</v>
      </c>
      <c r="AS1118">
        <v>0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MAX(0,($B$13+$C$13*BV1118)/(1+$D$13*BV1118)*BO1118/(BQ1118+273)*$E$13)</f>
        <v>0</v>
      </c>
      <c r="AX1118">
        <f>$B$11*BW1118+$C$11*BX1118+$F$11*CI1118*(1-CL1118)</f>
        <v>0</v>
      </c>
      <c r="AY1118">
        <f>AX1118*AZ1118</f>
        <v>0</v>
      </c>
      <c r="AZ1118">
        <f>($B$11*$D$9+$C$11*$D$9+$F$11*((CV1118+CN1118)/MAX(CV1118+CN1118+CW1118, 0.1)*$I$9+CW1118/MAX(CV1118+CN1118+CW1118, 0.1)*$J$9))/($B$11+$C$11+$F$11)</f>
        <v>0</v>
      </c>
      <c r="BA1118">
        <f>($B$11*$K$9+$C$11*$K$9+$F$11*((CV1118+CN1118)/MAX(CV1118+CN1118+CW1118, 0.1)*$P$9+CW1118/MAX(CV1118+CN1118+CW1118, 0.1)*$Q$9))/($B$11+$C$11+$F$11)</f>
        <v>0</v>
      </c>
      <c r="BB1118">
        <v>6</v>
      </c>
      <c r="BC1118">
        <v>0.5</v>
      </c>
      <c r="BD1118" t="s">
        <v>355</v>
      </c>
      <c r="BE1118">
        <v>2</v>
      </c>
      <c r="BF1118" t="b">
        <v>1</v>
      </c>
      <c r="BG1118">
        <v>1657135822.5</v>
      </c>
      <c r="BH1118">
        <v>751.572074074074</v>
      </c>
      <c r="BI1118">
        <v>796.238259259259</v>
      </c>
      <c r="BJ1118">
        <v>28.4579888888889</v>
      </c>
      <c r="BK1118">
        <v>24.7650703703704</v>
      </c>
      <c r="BL1118">
        <v>739.739185185185</v>
      </c>
      <c r="BM1118">
        <v>28.2648296296296</v>
      </c>
      <c r="BN1118">
        <v>499.971</v>
      </c>
      <c r="BO1118">
        <v>73.8778111111111</v>
      </c>
      <c r="BP1118">
        <v>0.0554368962962963</v>
      </c>
      <c r="BQ1118">
        <v>29.8251925925926</v>
      </c>
      <c r="BR1118">
        <v>30.5236555555556</v>
      </c>
      <c r="BS1118">
        <v>999.9</v>
      </c>
      <c r="BT1118">
        <v>0</v>
      </c>
      <c r="BU1118">
        <v>0</v>
      </c>
      <c r="BV1118">
        <v>9996.11111111111</v>
      </c>
      <c r="BW1118">
        <v>0</v>
      </c>
      <c r="BX1118">
        <v>2176.19518518519</v>
      </c>
      <c r="BY1118">
        <v>-44.6661703703704</v>
      </c>
      <c r="BZ1118">
        <v>773.586814814815</v>
      </c>
      <c r="CA1118">
        <v>816.458111111111</v>
      </c>
      <c r="CB1118">
        <v>3.69293074074074</v>
      </c>
      <c r="CC1118">
        <v>796.238259259259</v>
      </c>
      <c r="CD1118">
        <v>24.7650703703704</v>
      </c>
      <c r="CE1118">
        <v>2.10241407407407</v>
      </c>
      <c r="CF1118">
        <v>1.82958851851852</v>
      </c>
      <c r="CG1118">
        <v>18.2374814814815</v>
      </c>
      <c r="CH1118">
        <v>16.0418962962963</v>
      </c>
      <c r="CI1118">
        <v>1999.98777777778</v>
      </c>
      <c r="CJ1118">
        <v>0.980006555555556</v>
      </c>
      <c r="CK1118">
        <v>0.0199933592592593</v>
      </c>
      <c r="CL1118">
        <v>0</v>
      </c>
      <c r="CM1118">
        <v>2.27237407407407</v>
      </c>
      <c r="CN1118">
        <v>0</v>
      </c>
      <c r="CO1118">
        <v>6329.2237037037</v>
      </c>
      <c r="CP1118">
        <v>17300.0814814815</v>
      </c>
      <c r="CQ1118">
        <v>49.118</v>
      </c>
      <c r="CR1118">
        <v>50.9324074074074</v>
      </c>
      <c r="CS1118">
        <v>49.2545925925926</v>
      </c>
      <c r="CT1118">
        <v>48.6916666666667</v>
      </c>
      <c r="CU1118">
        <v>48</v>
      </c>
      <c r="CV1118">
        <v>1959.99777777778</v>
      </c>
      <c r="CW1118">
        <v>39.99</v>
      </c>
      <c r="CX1118">
        <v>0</v>
      </c>
      <c r="CY1118">
        <v>1657135810.3</v>
      </c>
      <c r="CZ1118">
        <v>0</v>
      </c>
      <c r="DA1118">
        <v>0</v>
      </c>
      <c r="DB1118" t="s">
        <v>356</v>
      </c>
      <c r="DC1118">
        <v>1656081770.5</v>
      </c>
      <c r="DD1118">
        <v>1655399214.6</v>
      </c>
      <c r="DE1118">
        <v>0</v>
      </c>
      <c r="DF1118">
        <v>0.134</v>
      </c>
      <c r="DG1118">
        <v>-0.06</v>
      </c>
      <c r="DH1118">
        <v>9.331</v>
      </c>
      <c r="DI1118">
        <v>0.511</v>
      </c>
      <c r="DJ1118">
        <v>421</v>
      </c>
      <c r="DK1118">
        <v>25</v>
      </c>
      <c r="DL1118">
        <v>1.93</v>
      </c>
      <c r="DM1118">
        <v>0.15</v>
      </c>
      <c r="DN1118">
        <v>-44.2970775</v>
      </c>
      <c r="DO1118">
        <v>-5.78608818011257</v>
      </c>
      <c r="DP1118">
        <v>0.631354732494934</v>
      </c>
      <c r="DQ1118">
        <v>0</v>
      </c>
      <c r="DR1118">
        <v>3.70537775</v>
      </c>
      <c r="DS1118">
        <v>-0.196707129455907</v>
      </c>
      <c r="DT1118">
        <v>0.0192521561763222</v>
      </c>
      <c r="DU1118">
        <v>0</v>
      </c>
      <c r="DV1118">
        <v>0</v>
      </c>
      <c r="DW1118">
        <v>2</v>
      </c>
      <c r="DX1118" t="s">
        <v>367</v>
      </c>
      <c r="DY1118">
        <v>2.96311</v>
      </c>
      <c r="DZ1118">
        <v>2.70922</v>
      </c>
      <c r="EA1118">
        <v>0.113237</v>
      </c>
      <c r="EB1118">
        <v>0.118889</v>
      </c>
      <c r="EC1118">
        <v>0.0944971</v>
      </c>
      <c r="ED1118">
        <v>0.0858606</v>
      </c>
      <c r="EE1118">
        <v>34039</v>
      </c>
      <c r="EF1118">
        <v>36909</v>
      </c>
      <c r="EG1118">
        <v>34845.6</v>
      </c>
      <c r="EH1118">
        <v>38056.5</v>
      </c>
      <c r="EI1118">
        <v>44879.1</v>
      </c>
      <c r="EJ1118">
        <v>50290.1</v>
      </c>
      <c r="EK1118">
        <v>54618.7</v>
      </c>
      <c r="EL1118">
        <v>61098.7</v>
      </c>
      <c r="EM1118">
        <v>1.8486</v>
      </c>
      <c r="EN1118">
        <v>1.9898</v>
      </c>
      <c r="EO1118">
        <v>-0.00819564</v>
      </c>
      <c r="EP1118">
        <v>0</v>
      </c>
      <c r="EQ1118">
        <v>30.6647</v>
      </c>
      <c r="ER1118">
        <v>999.9</v>
      </c>
      <c r="ES1118">
        <v>32.841</v>
      </c>
      <c r="ET1118">
        <v>40.747</v>
      </c>
      <c r="EU1118">
        <v>34.2893</v>
      </c>
      <c r="EV1118">
        <v>55.3937</v>
      </c>
      <c r="EW1118">
        <v>35.1963</v>
      </c>
      <c r="EX1118">
        <v>2</v>
      </c>
      <c r="EY1118">
        <v>0.86187</v>
      </c>
      <c r="EZ1118">
        <v>9.28105</v>
      </c>
      <c r="FA1118">
        <v>19.9178</v>
      </c>
      <c r="FB1118">
        <v>5.19812</v>
      </c>
      <c r="FC1118">
        <v>12.0159</v>
      </c>
      <c r="FD1118">
        <v>4.9756</v>
      </c>
      <c r="FE1118">
        <v>3.2946</v>
      </c>
      <c r="FF1118">
        <v>9999</v>
      </c>
      <c r="FG1118">
        <v>9999</v>
      </c>
      <c r="FH1118">
        <v>9999</v>
      </c>
      <c r="FI1118">
        <v>555</v>
      </c>
      <c r="FJ1118">
        <v>1.8631</v>
      </c>
      <c r="FK1118">
        <v>1.8678</v>
      </c>
      <c r="FL1118">
        <v>1.86752</v>
      </c>
      <c r="FM1118">
        <v>1.86874</v>
      </c>
      <c r="FN1118">
        <v>1.86951</v>
      </c>
      <c r="FO1118">
        <v>1.86554</v>
      </c>
      <c r="FP1118">
        <v>1.86661</v>
      </c>
      <c r="FQ1118">
        <v>1.86798</v>
      </c>
      <c r="FR1118">
        <v>5</v>
      </c>
      <c r="FS1118">
        <v>0</v>
      </c>
      <c r="FT1118">
        <v>0</v>
      </c>
      <c r="FU1118">
        <v>0</v>
      </c>
      <c r="FV1118" t="s">
        <v>358</v>
      </c>
      <c r="FW1118" t="s">
        <v>359</v>
      </c>
      <c r="FX1118" t="s">
        <v>360</v>
      </c>
      <c r="FY1118" t="s">
        <v>360</v>
      </c>
      <c r="FZ1118" t="s">
        <v>360</v>
      </c>
      <c r="GA1118" t="s">
        <v>360</v>
      </c>
      <c r="GB1118">
        <v>0</v>
      </c>
      <c r="GC1118">
        <v>100</v>
      </c>
      <c r="GD1118">
        <v>100</v>
      </c>
      <c r="GE1118">
        <v>12.029</v>
      </c>
      <c r="GF1118">
        <v>0.1931</v>
      </c>
      <c r="GG1118">
        <v>5.21543574155078</v>
      </c>
      <c r="GH1118">
        <v>0.0100486214095962</v>
      </c>
      <c r="GI1118">
        <v>-1.74255938316833e-06</v>
      </c>
      <c r="GJ1118">
        <v>3.40457676646056e-10</v>
      </c>
      <c r="GK1118">
        <v>0.193157098174064</v>
      </c>
      <c r="GL1118">
        <v>0</v>
      </c>
      <c r="GM1118">
        <v>0</v>
      </c>
      <c r="GN1118">
        <v>0</v>
      </c>
      <c r="GO1118">
        <v>-4</v>
      </c>
      <c r="GP1118">
        <v>2214</v>
      </c>
      <c r="GQ1118">
        <v>1</v>
      </c>
      <c r="GR1118">
        <v>18</v>
      </c>
      <c r="GS1118">
        <v>17567.7</v>
      </c>
      <c r="GT1118">
        <v>28943.6</v>
      </c>
      <c r="GU1118">
        <v>2.31323</v>
      </c>
      <c r="GV1118">
        <v>2.6709</v>
      </c>
      <c r="GW1118">
        <v>2.24854</v>
      </c>
      <c r="GX1118">
        <v>2.72095</v>
      </c>
      <c r="GY1118">
        <v>1.99585</v>
      </c>
      <c r="GZ1118">
        <v>2.34741</v>
      </c>
      <c r="HA1118">
        <v>43.3448</v>
      </c>
      <c r="HB1118">
        <v>12.9062</v>
      </c>
      <c r="HC1118">
        <v>18</v>
      </c>
      <c r="HD1118">
        <v>493.837</v>
      </c>
      <c r="HE1118">
        <v>592.044</v>
      </c>
      <c r="HF1118">
        <v>19.3248</v>
      </c>
      <c r="HG1118">
        <v>37.4326</v>
      </c>
      <c r="HH1118">
        <v>30.001</v>
      </c>
      <c r="HI1118">
        <v>37.0421</v>
      </c>
      <c r="HJ1118">
        <v>36.9087</v>
      </c>
      <c r="HK1118">
        <v>46.2974</v>
      </c>
      <c r="HL1118">
        <v>24.5418</v>
      </c>
      <c r="HM1118">
        <v>0</v>
      </c>
      <c r="HN1118">
        <v>18.7407</v>
      </c>
      <c r="HO1118">
        <v>839.671</v>
      </c>
      <c r="HP1118">
        <v>24.6916</v>
      </c>
      <c r="HQ1118">
        <v>101.211</v>
      </c>
      <c r="HR1118">
        <v>101.663</v>
      </c>
    </row>
    <row r="1119" spans="1:226">
      <c r="A1119">
        <v>1103</v>
      </c>
      <c r="B1119">
        <v>1657135835</v>
      </c>
      <c r="C1119">
        <v>15802.4000000954</v>
      </c>
      <c r="D1119" t="s">
        <v>2574</v>
      </c>
      <c r="E1119" t="s">
        <v>2575</v>
      </c>
      <c r="F1119">
        <v>5</v>
      </c>
      <c r="G1119" t="s">
        <v>2479</v>
      </c>
      <c r="H1119" t="s">
        <v>354</v>
      </c>
      <c r="I1119">
        <v>1657135827.21429</v>
      </c>
      <c r="J1119">
        <f>(K1119)/1000</f>
        <v>0</v>
      </c>
      <c r="K1119">
        <f>IF(BF1119, AN1119, AH1119)</f>
        <v>0</v>
      </c>
      <c r="L1119">
        <f>IF(BF1119, AI1119, AG1119)</f>
        <v>0</v>
      </c>
      <c r="M1119">
        <f>BH1119 - IF(AU1119&gt;1, L1119*BB1119*100.0/(AW1119*BV1119), 0)</f>
        <v>0</v>
      </c>
      <c r="N1119">
        <f>((T1119-J1119/2)*M1119-L1119)/(T1119+J1119/2)</f>
        <v>0</v>
      </c>
      <c r="O1119">
        <f>N1119*(BO1119+BP1119)/1000.0</f>
        <v>0</v>
      </c>
      <c r="P1119">
        <f>(BH1119 - IF(AU1119&gt;1, L1119*BB1119*100.0/(AW1119*BV1119), 0))*(BO1119+BP1119)/1000.0</f>
        <v>0</v>
      </c>
      <c r="Q1119">
        <f>2.0/((1/S1119-1/R1119)+SIGN(S1119)*SQRT((1/S1119-1/R1119)*(1/S1119-1/R1119) + 4*BC1119/((BC1119+1)*(BC1119+1))*(2*1/S1119*1/R1119-1/R1119*1/R1119)))</f>
        <v>0</v>
      </c>
      <c r="R1119">
        <f>IF(LEFT(BD1119,1)&lt;&gt;"0",IF(LEFT(BD1119,1)="1",3.0,BE1119),$D$5+$E$5*(BV1119*BO1119/($K$5*1000))+$F$5*(BV1119*BO1119/($K$5*1000))*MAX(MIN(BB1119,$J$5),$I$5)*MAX(MIN(BB1119,$J$5),$I$5)+$G$5*MAX(MIN(BB1119,$J$5),$I$5)*(BV1119*BO1119/($K$5*1000))+$H$5*(BV1119*BO1119/($K$5*1000))*(BV1119*BO1119/($K$5*1000)))</f>
        <v>0</v>
      </c>
      <c r="S1119">
        <f>J1119*(1000-(1000*0.61365*exp(17.502*W1119/(240.97+W1119))/(BO1119+BP1119)+BJ1119)/2)/(1000*0.61365*exp(17.502*W1119/(240.97+W1119))/(BO1119+BP1119)-BJ1119)</f>
        <v>0</v>
      </c>
      <c r="T1119">
        <f>1/((BC1119+1)/(Q1119/1.6)+1/(R1119/1.37)) + BC1119/((BC1119+1)/(Q1119/1.6) + BC1119/(R1119/1.37))</f>
        <v>0</v>
      </c>
      <c r="U1119">
        <f>(AX1119*BA1119)</f>
        <v>0</v>
      </c>
      <c r="V1119">
        <f>(BQ1119+(U1119+2*0.95*5.67E-8*(((BQ1119+$B$7)+273)^4-(BQ1119+273)^4)-44100*J1119)/(1.84*29.3*R1119+8*0.95*5.67E-8*(BQ1119+273)^3))</f>
        <v>0</v>
      </c>
      <c r="W1119">
        <f>($C$7*BR1119+$D$7*BS1119+$E$7*V1119)</f>
        <v>0</v>
      </c>
      <c r="X1119">
        <f>0.61365*exp(17.502*W1119/(240.97+W1119))</f>
        <v>0</v>
      </c>
      <c r="Y1119">
        <f>(Z1119/AA1119*100)</f>
        <v>0</v>
      </c>
      <c r="Z1119">
        <f>BJ1119*(BO1119+BP1119)/1000</f>
        <v>0</v>
      </c>
      <c r="AA1119">
        <f>0.61365*exp(17.502*BQ1119/(240.97+BQ1119))</f>
        <v>0</v>
      </c>
      <c r="AB1119">
        <f>(X1119-BJ1119*(BO1119+BP1119)/1000)</f>
        <v>0</v>
      </c>
      <c r="AC1119">
        <f>(-J1119*44100)</f>
        <v>0</v>
      </c>
      <c r="AD1119">
        <f>2*29.3*R1119*0.92*(BQ1119-W1119)</f>
        <v>0</v>
      </c>
      <c r="AE1119">
        <f>2*0.95*5.67E-8*(((BQ1119+$B$7)+273)^4-(W1119+273)^4)</f>
        <v>0</v>
      </c>
      <c r="AF1119">
        <f>U1119+AE1119+AC1119+AD1119</f>
        <v>0</v>
      </c>
      <c r="AG1119">
        <f>BN1119*AU1119*(BI1119-BH1119*(1000-AU1119*BK1119)/(1000-AU1119*BJ1119))/(100*BB1119)</f>
        <v>0</v>
      </c>
      <c r="AH1119">
        <f>1000*BN1119*AU1119*(BJ1119-BK1119)/(100*BB1119*(1000-AU1119*BJ1119))</f>
        <v>0</v>
      </c>
      <c r="AI1119">
        <f>(AJ1119 - AK1119 - BO1119*1E3/(8.314*(BQ1119+273.15)) * AM1119/BN1119 * AL1119) * BN1119/(100*BB1119) * (1000 - BK1119)/1000</f>
        <v>0</v>
      </c>
      <c r="AJ1119">
        <v>849.016432740282</v>
      </c>
      <c r="AK1119">
        <v>814.274115151515</v>
      </c>
      <c r="AL1119">
        <v>3.37792440540224</v>
      </c>
      <c r="AM1119">
        <v>66.8941230967262</v>
      </c>
      <c r="AN1119">
        <f>(AP1119 - AO1119 + BO1119*1E3/(8.314*(BQ1119+273.15)) * AR1119/BN1119 * AQ1119) * BN1119/(100*BB1119) * 1000/(1000 - AP1119)</f>
        <v>0</v>
      </c>
      <c r="AO1119">
        <v>24.7941723411715</v>
      </c>
      <c r="AP1119">
        <v>28.4565709090909</v>
      </c>
      <c r="AQ1119">
        <v>-2.51394151719661e-05</v>
      </c>
      <c r="AR1119">
        <v>77.4702957526066</v>
      </c>
      <c r="AS1119">
        <v>0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MAX(0,($B$13+$C$13*BV1119)/(1+$D$13*BV1119)*BO1119/(BQ1119+273)*$E$13)</f>
        <v>0</v>
      </c>
      <c r="AX1119">
        <f>$B$11*BW1119+$C$11*BX1119+$F$11*CI1119*(1-CL1119)</f>
        <v>0</v>
      </c>
      <c r="AY1119">
        <f>AX1119*AZ1119</f>
        <v>0</v>
      </c>
      <c r="AZ1119">
        <f>($B$11*$D$9+$C$11*$D$9+$F$11*((CV1119+CN1119)/MAX(CV1119+CN1119+CW1119, 0.1)*$I$9+CW1119/MAX(CV1119+CN1119+CW1119, 0.1)*$J$9))/($B$11+$C$11+$F$11)</f>
        <v>0</v>
      </c>
      <c r="BA1119">
        <f>($B$11*$K$9+$C$11*$K$9+$F$11*((CV1119+CN1119)/MAX(CV1119+CN1119+CW1119, 0.1)*$P$9+CW1119/MAX(CV1119+CN1119+CW1119, 0.1)*$Q$9))/($B$11+$C$11+$F$11)</f>
        <v>0</v>
      </c>
      <c r="BB1119">
        <v>6</v>
      </c>
      <c r="BC1119">
        <v>0.5</v>
      </c>
      <c r="BD1119" t="s">
        <v>355</v>
      </c>
      <c r="BE1119">
        <v>2</v>
      </c>
      <c r="BF1119" t="b">
        <v>1</v>
      </c>
      <c r="BG1119">
        <v>1657135827.21429</v>
      </c>
      <c r="BH1119">
        <v>767.088678571429</v>
      </c>
      <c r="BI1119">
        <v>812.167214285714</v>
      </c>
      <c r="BJ1119">
        <v>28.4580428571429</v>
      </c>
      <c r="BK1119">
        <v>24.7732464285714</v>
      </c>
      <c r="BL1119">
        <v>755.132428571429</v>
      </c>
      <c r="BM1119">
        <v>28.2648928571429</v>
      </c>
      <c r="BN1119">
        <v>499.987964285714</v>
      </c>
      <c r="BO1119">
        <v>73.8779714285714</v>
      </c>
      <c r="BP1119">
        <v>0.0552227821428571</v>
      </c>
      <c r="BQ1119">
        <v>29.835725</v>
      </c>
      <c r="BR1119">
        <v>30.5324857142857</v>
      </c>
      <c r="BS1119">
        <v>999.9</v>
      </c>
      <c r="BT1119">
        <v>0</v>
      </c>
      <c r="BU1119">
        <v>0</v>
      </c>
      <c r="BV1119">
        <v>10001.4285714286</v>
      </c>
      <c r="BW1119">
        <v>0</v>
      </c>
      <c r="BX1119">
        <v>2175.13178571429</v>
      </c>
      <c r="BY1119">
        <v>-45.0785178571429</v>
      </c>
      <c r="BZ1119">
        <v>789.557964285714</v>
      </c>
      <c r="CA1119">
        <v>832.798464285714</v>
      </c>
      <c r="CB1119">
        <v>3.68480285714286</v>
      </c>
      <c r="CC1119">
        <v>812.167214285714</v>
      </c>
      <c r="CD1119">
        <v>24.7732464285714</v>
      </c>
      <c r="CE1119">
        <v>2.1024225</v>
      </c>
      <c r="CF1119">
        <v>1.83019714285714</v>
      </c>
      <c r="CG1119">
        <v>18.2375464285714</v>
      </c>
      <c r="CH1119">
        <v>16.0471071428571</v>
      </c>
      <c r="CI1119">
        <v>2000.00464285714</v>
      </c>
      <c r="CJ1119">
        <v>0.980006678571429</v>
      </c>
      <c r="CK1119">
        <v>0.0199932321428571</v>
      </c>
      <c r="CL1119">
        <v>0</v>
      </c>
      <c r="CM1119">
        <v>2.28471785714286</v>
      </c>
      <c r="CN1119">
        <v>0</v>
      </c>
      <c r="CO1119">
        <v>6343.2725</v>
      </c>
      <c r="CP1119">
        <v>17300.2285714286</v>
      </c>
      <c r="CQ1119">
        <v>49.125</v>
      </c>
      <c r="CR1119">
        <v>50.937</v>
      </c>
      <c r="CS1119">
        <v>49.2632857142857</v>
      </c>
      <c r="CT1119">
        <v>48.705</v>
      </c>
      <c r="CU1119">
        <v>48.0044285714286</v>
      </c>
      <c r="CV1119">
        <v>1960.01464285714</v>
      </c>
      <c r="CW1119">
        <v>39.99</v>
      </c>
      <c r="CX1119">
        <v>0</v>
      </c>
      <c r="CY1119">
        <v>1657135815.7</v>
      </c>
      <c r="CZ1119">
        <v>0</v>
      </c>
      <c r="DA1119">
        <v>0</v>
      </c>
      <c r="DB1119" t="s">
        <v>356</v>
      </c>
      <c r="DC1119">
        <v>1656081770.5</v>
      </c>
      <c r="DD1119">
        <v>1655399214.6</v>
      </c>
      <c r="DE1119">
        <v>0</v>
      </c>
      <c r="DF1119">
        <v>0.134</v>
      </c>
      <c r="DG1119">
        <v>-0.06</v>
      </c>
      <c r="DH1119">
        <v>9.331</v>
      </c>
      <c r="DI1119">
        <v>0.511</v>
      </c>
      <c r="DJ1119">
        <v>421</v>
      </c>
      <c r="DK1119">
        <v>25</v>
      </c>
      <c r="DL1119">
        <v>1.93</v>
      </c>
      <c r="DM1119">
        <v>0.15</v>
      </c>
      <c r="DN1119">
        <v>-44.868555</v>
      </c>
      <c r="DO1119">
        <v>-5.46182814258895</v>
      </c>
      <c r="DP1119">
        <v>0.58998532098265</v>
      </c>
      <c r="DQ1119">
        <v>0</v>
      </c>
      <c r="DR1119">
        <v>3.69009675</v>
      </c>
      <c r="DS1119">
        <v>-0.111690393996262</v>
      </c>
      <c r="DT1119">
        <v>0.0155982605420444</v>
      </c>
      <c r="DU1119">
        <v>0</v>
      </c>
      <c r="DV1119">
        <v>0</v>
      </c>
      <c r="DW1119">
        <v>2</v>
      </c>
      <c r="DX1119" t="s">
        <v>367</v>
      </c>
      <c r="DY1119">
        <v>2.9633</v>
      </c>
      <c r="DZ1119">
        <v>2.70903</v>
      </c>
      <c r="EA1119">
        <v>0.114874</v>
      </c>
      <c r="EB1119">
        <v>0.120566</v>
      </c>
      <c r="EC1119">
        <v>0.0944663</v>
      </c>
      <c r="ED1119">
        <v>0.0857622</v>
      </c>
      <c r="EE1119">
        <v>33975</v>
      </c>
      <c r="EF1119">
        <v>36838.2</v>
      </c>
      <c r="EG1119">
        <v>34844.5</v>
      </c>
      <c r="EH1119">
        <v>38056.2</v>
      </c>
      <c r="EI1119">
        <v>44879</v>
      </c>
      <c r="EJ1119">
        <v>50294.7</v>
      </c>
      <c r="EK1119">
        <v>54616.6</v>
      </c>
      <c r="EL1119">
        <v>61097.6</v>
      </c>
      <c r="EM1119">
        <v>1.8492</v>
      </c>
      <c r="EN1119">
        <v>1.9898</v>
      </c>
      <c r="EO1119">
        <v>-0.00908971</v>
      </c>
      <c r="EP1119">
        <v>0</v>
      </c>
      <c r="EQ1119">
        <v>30.685</v>
      </c>
      <c r="ER1119">
        <v>999.9</v>
      </c>
      <c r="ES1119">
        <v>32.865</v>
      </c>
      <c r="ET1119">
        <v>40.758</v>
      </c>
      <c r="EU1119">
        <v>34.3356</v>
      </c>
      <c r="EV1119">
        <v>55.5237</v>
      </c>
      <c r="EW1119">
        <v>35.1042</v>
      </c>
      <c r="EX1119">
        <v>2</v>
      </c>
      <c r="EY1119">
        <v>0.863049</v>
      </c>
      <c r="EZ1119">
        <v>9.28105</v>
      </c>
      <c r="FA1119">
        <v>19.9178</v>
      </c>
      <c r="FB1119">
        <v>5.19812</v>
      </c>
      <c r="FC1119">
        <v>12.0159</v>
      </c>
      <c r="FD1119">
        <v>4.9756</v>
      </c>
      <c r="FE1119">
        <v>3.295</v>
      </c>
      <c r="FF1119">
        <v>9999</v>
      </c>
      <c r="FG1119">
        <v>9999</v>
      </c>
      <c r="FH1119">
        <v>9999</v>
      </c>
      <c r="FI1119">
        <v>555</v>
      </c>
      <c r="FJ1119">
        <v>1.8631</v>
      </c>
      <c r="FK1119">
        <v>1.8678</v>
      </c>
      <c r="FL1119">
        <v>1.86752</v>
      </c>
      <c r="FM1119">
        <v>1.86874</v>
      </c>
      <c r="FN1119">
        <v>1.86951</v>
      </c>
      <c r="FO1119">
        <v>1.86554</v>
      </c>
      <c r="FP1119">
        <v>1.86655</v>
      </c>
      <c r="FQ1119">
        <v>1.86798</v>
      </c>
      <c r="FR1119">
        <v>5</v>
      </c>
      <c r="FS1119">
        <v>0</v>
      </c>
      <c r="FT1119">
        <v>0</v>
      </c>
      <c r="FU1119">
        <v>0</v>
      </c>
      <c r="FV1119" t="s">
        <v>358</v>
      </c>
      <c r="FW1119" t="s">
        <v>359</v>
      </c>
      <c r="FX1119" t="s">
        <v>360</v>
      </c>
      <c r="FY1119" t="s">
        <v>360</v>
      </c>
      <c r="FZ1119" t="s">
        <v>360</v>
      </c>
      <c r="GA1119" t="s">
        <v>360</v>
      </c>
      <c r="GB1119">
        <v>0</v>
      </c>
      <c r="GC1119">
        <v>100</v>
      </c>
      <c r="GD1119">
        <v>100</v>
      </c>
      <c r="GE1119">
        <v>12.159</v>
      </c>
      <c r="GF1119">
        <v>0.1931</v>
      </c>
      <c r="GG1119">
        <v>5.21543574155078</v>
      </c>
      <c r="GH1119">
        <v>0.0100486214095962</v>
      </c>
      <c r="GI1119">
        <v>-1.74255938316833e-06</v>
      </c>
      <c r="GJ1119">
        <v>3.40457676646056e-10</v>
      </c>
      <c r="GK1119">
        <v>0.193157098174064</v>
      </c>
      <c r="GL1119">
        <v>0</v>
      </c>
      <c r="GM1119">
        <v>0</v>
      </c>
      <c r="GN1119">
        <v>0</v>
      </c>
      <c r="GO1119">
        <v>-4</v>
      </c>
      <c r="GP1119">
        <v>2214</v>
      </c>
      <c r="GQ1119">
        <v>1</v>
      </c>
      <c r="GR1119">
        <v>18</v>
      </c>
      <c r="GS1119">
        <v>17567.7</v>
      </c>
      <c r="GT1119">
        <v>28943.7</v>
      </c>
      <c r="GU1119">
        <v>2.34741</v>
      </c>
      <c r="GV1119">
        <v>2.67212</v>
      </c>
      <c r="GW1119">
        <v>2.24854</v>
      </c>
      <c r="GX1119">
        <v>2.72095</v>
      </c>
      <c r="GY1119">
        <v>1.99585</v>
      </c>
      <c r="GZ1119">
        <v>2.32056</v>
      </c>
      <c r="HA1119">
        <v>43.3448</v>
      </c>
      <c r="HB1119">
        <v>12.8975</v>
      </c>
      <c r="HC1119">
        <v>18</v>
      </c>
      <c r="HD1119">
        <v>494.334</v>
      </c>
      <c r="HE1119">
        <v>592.143</v>
      </c>
      <c r="HF1119">
        <v>19.3336</v>
      </c>
      <c r="HG1119">
        <v>37.4468</v>
      </c>
      <c r="HH1119">
        <v>30.0011</v>
      </c>
      <c r="HI1119">
        <v>37.0525</v>
      </c>
      <c r="HJ1119">
        <v>36.9204</v>
      </c>
      <c r="HK1119">
        <v>46.9933</v>
      </c>
      <c r="HL1119">
        <v>24.8206</v>
      </c>
      <c r="HM1119">
        <v>0</v>
      </c>
      <c r="HN1119">
        <v>18.7407</v>
      </c>
      <c r="HO1119">
        <v>859.746</v>
      </c>
      <c r="HP1119">
        <v>24.6916</v>
      </c>
      <c r="HQ1119">
        <v>101.208</v>
      </c>
      <c r="HR1119">
        <v>101.662</v>
      </c>
    </row>
    <row r="1120" spans="1:226">
      <c r="A1120">
        <v>1104</v>
      </c>
      <c r="B1120">
        <v>1657135840</v>
      </c>
      <c r="C1120">
        <v>15807.4000000954</v>
      </c>
      <c r="D1120" t="s">
        <v>2576</v>
      </c>
      <c r="E1120" t="s">
        <v>2577</v>
      </c>
      <c r="F1120">
        <v>5</v>
      </c>
      <c r="G1120" t="s">
        <v>2479</v>
      </c>
      <c r="H1120" t="s">
        <v>354</v>
      </c>
      <c r="I1120">
        <v>1657135832.5</v>
      </c>
      <c r="J1120">
        <f>(K1120)/1000</f>
        <v>0</v>
      </c>
      <c r="K1120">
        <f>IF(BF1120, AN1120, AH1120)</f>
        <v>0</v>
      </c>
      <c r="L1120">
        <f>IF(BF1120, AI1120, AG1120)</f>
        <v>0</v>
      </c>
      <c r="M1120">
        <f>BH1120 - IF(AU1120&gt;1, L1120*BB1120*100.0/(AW1120*BV1120), 0)</f>
        <v>0</v>
      </c>
      <c r="N1120">
        <f>((T1120-J1120/2)*M1120-L1120)/(T1120+J1120/2)</f>
        <v>0</v>
      </c>
      <c r="O1120">
        <f>N1120*(BO1120+BP1120)/1000.0</f>
        <v>0</v>
      </c>
      <c r="P1120">
        <f>(BH1120 - IF(AU1120&gt;1, L1120*BB1120*100.0/(AW1120*BV1120), 0))*(BO1120+BP1120)/1000.0</f>
        <v>0</v>
      </c>
      <c r="Q1120">
        <f>2.0/((1/S1120-1/R1120)+SIGN(S1120)*SQRT((1/S1120-1/R1120)*(1/S1120-1/R1120) + 4*BC1120/((BC1120+1)*(BC1120+1))*(2*1/S1120*1/R1120-1/R1120*1/R1120)))</f>
        <v>0</v>
      </c>
      <c r="R1120">
        <f>IF(LEFT(BD1120,1)&lt;&gt;"0",IF(LEFT(BD1120,1)="1",3.0,BE1120),$D$5+$E$5*(BV1120*BO1120/($K$5*1000))+$F$5*(BV1120*BO1120/($K$5*1000))*MAX(MIN(BB1120,$J$5),$I$5)*MAX(MIN(BB1120,$J$5),$I$5)+$G$5*MAX(MIN(BB1120,$J$5),$I$5)*(BV1120*BO1120/($K$5*1000))+$H$5*(BV1120*BO1120/($K$5*1000))*(BV1120*BO1120/($K$5*1000)))</f>
        <v>0</v>
      </c>
      <c r="S1120">
        <f>J1120*(1000-(1000*0.61365*exp(17.502*W1120/(240.97+W1120))/(BO1120+BP1120)+BJ1120)/2)/(1000*0.61365*exp(17.502*W1120/(240.97+W1120))/(BO1120+BP1120)-BJ1120)</f>
        <v>0</v>
      </c>
      <c r="T1120">
        <f>1/((BC1120+1)/(Q1120/1.6)+1/(R1120/1.37)) + BC1120/((BC1120+1)/(Q1120/1.6) + BC1120/(R1120/1.37))</f>
        <v>0</v>
      </c>
      <c r="U1120">
        <f>(AX1120*BA1120)</f>
        <v>0</v>
      </c>
      <c r="V1120">
        <f>(BQ1120+(U1120+2*0.95*5.67E-8*(((BQ1120+$B$7)+273)^4-(BQ1120+273)^4)-44100*J1120)/(1.84*29.3*R1120+8*0.95*5.67E-8*(BQ1120+273)^3))</f>
        <v>0</v>
      </c>
      <c r="W1120">
        <f>($C$7*BR1120+$D$7*BS1120+$E$7*V1120)</f>
        <v>0</v>
      </c>
      <c r="X1120">
        <f>0.61365*exp(17.502*W1120/(240.97+W1120))</f>
        <v>0</v>
      </c>
      <c r="Y1120">
        <f>(Z1120/AA1120*100)</f>
        <v>0</v>
      </c>
      <c r="Z1120">
        <f>BJ1120*(BO1120+BP1120)/1000</f>
        <v>0</v>
      </c>
      <c r="AA1120">
        <f>0.61365*exp(17.502*BQ1120/(240.97+BQ1120))</f>
        <v>0</v>
      </c>
      <c r="AB1120">
        <f>(X1120-BJ1120*(BO1120+BP1120)/1000)</f>
        <v>0</v>
      </c>
      <c r="AC1120">
        <f>(-J1120*44100)</f>
        <v>0</v>
      </c>
      <c r="AD1120">
        <f>2*29.3*R1120*0.92*(BQ1120-W1120)</f>
        <v>0</v>
      </c>
      <c r="AE1120">
        <f>2*0.95*5.67E-8*(((BQ1120+$B$7)+273)^4-(W1120+273)^4)</f>
        <v>0</v>
      </c>
      <c r="AF1120">
        <f>U1120+AE1120+AC1120+AD1120</f>
        <v>0</v>
      </c>
      <c r="AG1120">
        <f>BN1120*AU1120*(BI1120-BH1120*(1000-AU1120*BK1120)/(1000-AU1120*BJ1120))/(100*BB1120)</f>
        <v>0</v>
      </c>
      <c r="AH1120">
        <f>1000*BN1120*AU1120*(BJ1120-BK1120)/(100*BB1120*(1000-AU1120*BJ1120))</f>
        <v>0</v>
      </c>
      <c r="AI1120">
        <f>(AJ1120 - AK1120 - BO1120*1E3/(8.314*(BQ1120+273.15)) * AM1120/BN1120 * AL1120) * BN1120/(100*BB1120) * (1000 - BK1120)/1000</f>
        <v>0</v>
      </c>
      <c r="AJ1120">
        <v>866.265336479896</v>
      </c>
      <c r="AK1120">
        <v>831.340721212121</v>
      </c>
      <c r="AL1120">
        <v>3.39702489571673</v>
      </c>
      <c r="AM1120">
        <v>66.8941230967262</v>
      </c>
      <c r="AN1120">
        <f>(AP1120 - AO1120 + BO1120*1E3/(8.314*(BQ1120+273.15)) * AR1120/BN1120 * AQ1120) * BN1120/(100*BB1120) * 1000/(1000 - AP1120)</f>
        <v>0</v>
      </c>
      <c r="AO1120">
        <v>24.7480678674744</v>
      </c>
      <c r="AP1120">
        <v>28.4450818181818</v>
      </c>
      <c r="AQ1120">
        <v>-0.0016883722456455</v>
      </c>
      <c r="AR1120">
        <v>77.4702957526066</v>
      </c>
      <c r="AS1120">
        <v>0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MAX(0,($B$13+$C$13*BV1120)/(1+$D$13*BV1120)*BO1120/(BQ1120+273)*$E$13)</f>
        <v>0</v>
      </c>
      <c r="AX1120">
        <f>$B$11*BW1120+$C$11*BX1120+$F$11*CI1120*(1-CL1120)</f>
        <v>0</v>
      </c>
      <c r="AY1120">
        <f>AX1120*AZ1120</f>
        <v>0</v>
      </c>
      <c r="AZ1120">
        <f>($B$11*$D$9+$C$11*$D$9+$F$11*((CV1120+CN1120)/MAX(CV1120+CN1120+CW1120, 0.1)*$I$9+CW1120/MAX(CV1120+CN1120+CW1120, 0.1)*$J$9))/($B$11+$C$11+$F$11)</f>
        <v>0</v>
      </c>
      <c r="BA1120">
        <f>($B$11*$K$9+$C$11*$K$9+$F$11*((CV1120+CN1120)/MAX(CV1120+CN1120+CW1120, 0.1)*$P$9+CW1120/MAX(CV1120+CN1120+CW1120, 0.1)*$Q$9))/($B$11+$C$11+$F$11)</f>
        <v>0</v>
      </c>
      <c r="BB1120">
        <v>6</v>
      </c>
      <c r="BC1120">
        <v>0.5</v>
      </c>
      <c r="BD1120" t="s">
        <v>355</v>
      </c>
      <c r="BE1120">
        <v>2</v>
      </c>
      <c r="BF1120" t="b">
        <v>1</v>
      </c>
      <c r="BG1120">
        <v>1657135832.5</v>
      </c>
      <c r="BH1120">
        <v>784.551925925926</v>
      </c>
      <c r="BI1120">
        <v>830.091259259259</v>
      </c>
      <c r="BJ1120">
        <v>28.4536259259259</v>
      </c>
      <c r="BK1120">
        <v>24.7694814814815</v>
      </c>
      <c r="BL1120">
        <v>772.457407407407</v>
      </c>
      <c r="BM1120">
        <v>28.2604814814815</v>
      </c>
      <c r="BN1120">
        <v>499.971259259259</v>
      </c>
      <c r="BO1120">
        <v>73.8784777777778</v>
      </c>
      <c r="BP1120">
        <v>0.0551384703703704</v>
      </c>
      <c r="BQ1120">
        <v>29.845</v>
      </c>
      <c r="BR1120">
        <v>30.5491888888889</v>
      </c>
      <c r="BS1120">
        <v>999.9</v>
      </c>
      <c r="BT1120">
        <v>0</v>
      </c>
      <c r="BU1120">
        <v>0</v>
      </c>
      <c r="BV1120">
        <v>10006.4814814815</v>
      </c>
      <c r="BW1120">
        <v>0</v>
      </c>
      <c r="BX1120">
        <v>2172.93444444444</v>
      </c>
      <c r="BY1120">
        <v>-45.5392592592593</v>
      </c>
      <c r="BZ1120">
        <v>807.529</v>
      </c>
      <c r="CA1120">
        <v>851.174222222222</v>
      </c>
      <c r="CB1120">
        <v>3.68416111111111</v>
      </c>
      <c r="CC1120">
        <v>830.091259259259</v>
      </c>
      <c r="CD1120">
        <v>24.7694814814815</v>
      </c>
      <c r="CE1120">
        <v>2.10211148148148</v>
      </c>
      <c r="CF1120">
        <v>1.82993148148148</v>
      </c>
      <c r="CG1120">
        <v>18.2351777777778</v>
      </c>
      <c r="CH1120">
        <v>16.0448259259259</v>
      </c>
      <c r="CI1120">
        <v>2000.00148148148</v>
      </c>
      <c r="CJ1120">
        <v>0.980006777777778</v>
      </c>
      <c r="CK1120">
        <v>0.0199931296296296</v>
      </c>
      <c r="CL1120">
        <v>0</v>
      </c>
      <c r="CM1120">
        <v>2.35421481481481</v>
      </c>
      <c r="CN1120">
        <v>0</v>
      </c>
      <c r="CO1120">
        <v>6357.52333333333</v>
      </c>
      <c r="CP1120">
        <v>17300.2037037037</v>
      </c>
      <c r="CQ1120">
        <v>49.125</v>
      </c>
      <c r="CR1120">
        <v>50.937</v>
      </c>
      <c r="CS1120">
        <v>49.2775555555555</v>
      </c>
      <c r="CT1120">
        <v>48.7266666666667</v>
      </c>
      <c r="CU1120">
        <v>48.022962962963</v>
      </c>
      <c r="CV1120">
        <v>1960.01148148148</v>
      </c>
      <c r="CW1120">
        <v>39.99</v>
      </c>
      <c r="CX1120">
        <v>0</v>
      </c>
      <c r="CY1120">
        <v>1657135820.5</v>
      </c>
      <c r="CZ1120">
        <v>0</v>
      </c>
      <c r="DA1120">
        <v>0</v>
      </c>
      <c r="DB1120" t="s">
        <v>356</v>
      </c>
      <c r="DC1120">
        <v>1656081770.5</v>
      </c>
      <c r="DD1120">
        <v>1655399214.6</v>
      </c>
      <c r="DE1120">
        <v>0</v>
      </c>
      <c r="DF1120">
        <v>0.134</v>
      </c>
      <c r="DG1120">
        <v>-0.06</v>
      </c>
      <c r="DH1120">
        <v>9.331</v>
      </c>
      <c r="DI1120">
        <v>0.511</v>
      </c>
      <c r="DJ1120">
        <v>421</v>
      </c>
      <c r="DK1120">
        <v>25</v>
      </c>
      <c r="DL1120">
        <v>1.93</v>
      </c>
      <c r="DM1120">
        <v>0.15</v>
      </c>
      <c r="DN1120">
        <v>-45.20316</v>
      </c>
      <c r="DO1120">
        <v>-5.20387767354588</v>
      </c>
      <c r="DP1120">
        <v>0.575528166904106</v>
      </c>
      <c r="DQ1120">
        <v>0</v>
      </c>
      <c r="DR1120">
        <v>3.68789025</v>
      </c>
      <c r="DS1120">
        <v>-0.0146900938086413</v>
      </c>
      <c r="DT1120">
        <v>0.0134806017090299</v>
      </c>
      <c r="DU1120">
        <v>1</v>
      </c>
      <c r="DV1120">
        <v>1</v>
      </c>
      <c r="DW1120">
        <v>2</v>
      </c>
      <c r="DX1120" t="s">
        <v>357</v>
      </c>
      <c r="DY1120">
        <v>2.96306</v>
      </c>
      <c r="DZ1120">
        <v>2.70872</v>
      </c>
      <c r="EA1120">
        <v>0.116512</v>
      </c>
      <c r="EB1120">
        <v>0.122131</v>
      </c>
      <c r="EC1120">
        <v>0.0944452</v>
      </c>
      <c r="ED1120">
        <v>0.0857902</v>
      </c>
      <c r="EE1120">
        <v>33912.2</v>
      </c>
      <c r="EF1120">
        <v>36771.7</v>
      </c>
      <c r="EG1120">
        <v>34844.7</v>
      </c>
      <c r="EH1120">
        <v>38055.4</v>
      </c>
      <c r="EI1120">
        <v>44880.3</v>
      </c>
      <c r="EJ1120">
        <v>50292.3</v>
      </c>
      <c r="EK1120">
        <v>54616.9</v>
      </c>
      <c r="EL1120">
        <v>61096.5</v>
      </c>
      <c r="EM1120">
        <v>1.8482</v>
      </c>
      <c r="EN1120">
        <v>1.9896</v>
      </c>
      <c r="EO1120">
        <v>-0.00789762</v>
      </c>
      <c r="EP1120">
        <v>0</v>
      </c>
      <c r="EQ1120">
        <v>30.7074</v>
      </c>
      <c r="ER1120">
        <v>999.9</v>
      </c>
      <c r="ES1120">
        <v>32.865</v>
      </c>
      <c r="ET1120">
        <v>40.758</v>
      </c>
      <c r="EU1120">
        <v>34.3397</v>
      </c>
      <c r="EV1120">
        <v>55.6237</v>
      </c>
      <c r="EW1120">
        <v>35.1562</v>
      </c>
      <c r="EX1120">
        <v>2</v>
      </c>
      <c r="EY1120">
        <v>0.863537</v>
      </c>
      <c r="EZ1120">
        <v>9.28105</v>
      </c>
      <c r="FA1120">
        <v>19.9177</v>
      </c>
      <c r="FB1120">
        <v>5.19812</v>
      </c>
      <c r="FC1120">
        <v>12.0159</v>
      </c>
      <c r="FD1120">
        <v>4.9748</v>
      </c>
      <c r="FE1120">
        <v>3.2946</v>
      </c>
      <c r="FF1120">
        <v>9999</v>
      </c>
      <c r="FG1120">
        <v>9999</v>
      </c>
      <c r="FH1120">
        <v>9999</v>
      </c>
      <c r="FI1120">
        <v>555</v>
      </c>
      <c r="FJ1120">
        <v>1.86316</v>
      </c>
      <c r="FK1120">
        <v>1.86783</v>
      </c>
      <c r="FL1120">
        <v>1.86752</v>
      </c>
      <c r="FM1120">
        <v>1.86874</v>
      </c>
      <c r="FN1120">
        <v>1.86951</v>
      </c>
      <c r="FO1120">
        <v>1.86554</v>
      </c>
      <c r="FP1120">
        <v>1.86661</v>
      </c>
      <c r="FQ1120">
        <v>1.86798</v>
      </c>
      <c r="FR1120">
        <v>5</v>
      </c>
      <c r="FS1120">
        <v>0</v>
      </c>
      <c r="FT1120">
        <v>0</v>
      </c>
      <c r="FU1120">
        <v>0</v>
      </c>
      <c r="FV1120" t="s">
        <v>358</v>
      </c>
      <c r="FW1120" t="s">
        <v>359</v>
      </c>
      <c r="FX1120" t="s">
        <v>360</v>
      </c>
      <c r="FY1120" t="s">
        <v>360</v>
      </c>
      <c r="FZ1120" t="s">
        <v>360</v>
      </c>
      <c r="GA1120" t="s">
        <v>360</v>
      </c>
      <c r="GB1120">
        <v>0</v>
      </c>
      <c r="GC1120">
        <v>100</v>
      </c>
      <c r="GD1120">
        <v>100</v>
      </c>
      <c r="GE1120">
        <v>12.291</v>
      </c>
      <c r="GF1120">
        <v>0.1931</v>
      </c>
      <c r="GG1120">
        <v>5.21543574155078</v>
      </c>
      <c r="GH1120">
        <v>0.0100486214095962</v>
      </c>
      <c r="GI1120">
        <v>-1.74255938316833e-06</v>
      </c>
      <c r="GJ1120">
        <v>3.40457676646056e-10</v>
      </c>
      <c r="GK1120">
        <v>0.193157098174064</v>
      </c>
      <c r="GL1120">
        <v>0</v>
      </c>
      <c r="GM1120">
        <v>0</v>
      </c>
      <c r="GN1120">
        <v>0</v>
      </c>
      <c r="GO1120">
        <v>-4</v>
      </c>
      <c r="GP1120">
        <v>2214</v>
      </c>
      <c r="GQ1120">
        <v>1</v>
      </c>
      <c r="GR1120">
        <v>18</v>
      </c>
      <c r="GS1120">
        <v>17567.8</v>
      </c>
      <c r="GT1120">
        <v>28943.8</v>
      </c>
      <c r="GU1120">
        <v>2.38647</v>
      </c>
      <c r="GV1120">
        <v>2.66724</v>
      </c>
      <c r="GW1120">
        <v>2.24854</v>
      </c>
      <c r="GX1120">
        <v>2.71973</v>
      </c>
      <c r="GY1120">
        <v>1.99585</v>
      </c>
      <c r="GZ1120">
        <v>2.3584</v>
      </c>
      <c r="HA1120">
        <v>43.3719</v>
      </c>
      <c r="HB1120">
        <v>12.8975</v>
      </c>
      <c r="HC1120">
        <v>18</v>
      </c>
      <c r="HD1120">
        <v>493.742</v>
      </c>
      <c r="HE1120">
        <v>592.086</v>
      </c>
      <c r="HF1120">
        <v>19.3432</v>
      </c>
      <c r="HG1120">
        <v>37.4574</v>
      </c>
      <c r="HH1120">
        <v>30.0008</v>
      </c>
      <c r="HI1120">
        <v>37.0664</v>
      </c>
      <c r="HJ1120">
        <v>36.9314</v>
      </c>
      <c r="HK1120">
        <v>47.7706</v>
      </c>
      <c r="HL1120">
        <v>24.8206</v>
      </c>
      <c r="HM1120">
        <v>0</v>
      </c>
      <c r="HN1120">
        <v>18.7407</v>
      </c>
      <c r="HO1120">
        <v>873.267</v>
      </c>
      <c r="HP1120">
        <v>24.6916</v>
      </c>
      <c r="HQ1120">
        <v>101.208</v>
      </c>
      <c r="HR1120">
        <v>101.66</v>
      </c>
    </row>
    <row r="1121" spans="1:226">
      <c r="A1121">
        <v>1105</v>
      </c>
      <c r="B1121">
        <v>1657135845</v>
      </c>
      <c r="C1121">
        <v>15812.4000000954</v>
      </c>
      <c r="D1121" t="s">
        <v>2578</v>
      </c>
      <c r="E1121" t="s">
        <v>2579</v>
      </c>
      <c r="F1121">
        <v>5</v>
      </c>
      <c r="G1121" t="s">
        <v>2479</v>
      </c>
      <c r="H1121" t="s">
        <v>354</v>
      </c>
      <c r="I1121">
        <v>1657135837.21429</v>
      </c>
      <c r="J1121">
        <f>(K1121)/1000</f>
        <v>0</v>
      </c>
      <c r="K1121">
        <f>IF(BF1121, AN1121, AH1121)</f>
        <v>0</v>
      </c>
      <c r="L1121">
        <f>IF(BF1121, AI1121, AG1121)</f>
        <v>0</v>
      </c>
      <c r="M1121">
        <f>BH1121 - IF(AU1121&gt;1, L1121*BB1121*100.0/(AW1121*BV1121), 0)</f>
        <v>0</v>
      </c>
      <c r="N1121">
        <f>((T1121-J1121/2)*M1121-L1121)/(T1121+J1121/2)</f>
        <v>0</v>
      </c>
      <c r="O1121">
        <f>N1121*(BO1121+BP1121)/1000.0</f>
        <v>0</v>
      </c>
      <c r="P1121">
        <f>(BH1121 - IF(AU1121&gt;1, L1121*BB1121*100.0/(AW1121*BV1121), 0))*(BO1121+BP1121)/1000.0</f>
        <v>0</v>
      </c>
      <c r="Q1121">
        <f>2.0/((1/S1121-1/R1121)+SIGN(S1121)*SQRT((1/S1121-1/R1121)*(1/S1121-1/R1121) + 4*BC1121/((BC1121+1)*(BC1121+1))*(2*1/S1121*1/R1121-1/R1121*1/R1121)))</f>
        <v>0</v>
      </c>
      <c r="R1121">
        <f>IF(LEFT(BD1121,1)&lt;&gt;"0",IF(LEFT(BD1121,1)="1",3.0,BE1121),$D$5+$E$5*(BV1121*BO1121/($K$5*1000))+$F$5*(BV1121*BO1121/($K$5*1000))*MAX(MIN(BB1121,$J$5),$I$5)*MAX(MIN(BB1121,$J$5),$I$5)+$G$5*MAX(MIN(BB1121,$J$5),$I$5)*(BV1121*BO1121/($K$5*1000))+$H$5*(BV1121*BO1121/($K$5*1000))*(BV1121*BO1121/($K$5*1000)))</f>
        <v>0</v>
      </c>
      <c r="S1121">
        <f>J1121*(1000-(1000*0.61365*exp(17.502*W1121/(240.97+W1121))/(BO1121+BP1121)+BJ1121)/2)/(1000*0.61365*exp(17.502*W1121/(240.97+W1121))/(BO1121+BP1121)-BJ1121)</f>
        <v>0</v>
      </c>
      <c r="T1121">
        <f>1/((BC1121+1)/(Q1121/1.6)+1/(R1121/1.37)) + BC1121/((BC1121+1)/(Q1121/1.6) + BC1121/(R1121/1.37))</f>
        <v>0</v>
      </c>
      <c r="U1121">
        <f>(AX1121*BA1121)</f>
        <v>0</v>
      </c>
      <c r="V1121">
        <f>(BQ1121+(U1121+2*0.95*5.67E-8*(((BQ1121+$B$7)+273)^4-(BQ1121+273)^4)-44100*J1121)/(1.84*29.3*R1121+8*0.95*5.67E-8*(BQ1121+273)^3))</f>
        <v>0</v>
      </c>
      <c r="W1121">
        <f>($C$7*BR1121+$D$7*BS1121+$E$7*V1121)</f>
        <v>0</v>
      </c>
      <c r="X1121">
        <f>0.61365*exp(17.502*W1121/(240.97+W1121))</f>
        <v>0</v>
      </c>
      <c r="Y1121">
        <f>(Z1121/AA1121*100)</f>
        <v>0</v>
      </c>
      <c r="Z1121">
        <f>BJ1121*(BO1121+BP1121)/1000</f>
        <v>0</v>
      </c>
      <c r="AA1121">
        <f>0.61365*exp(17.502*BQ1121/(240.97+BQ1121))</f>
        <v>0</v>
      </c>
      <c r="AB1121">
        <f>(X1121-BJ1121*(BO1121+BP1121)/1000)</f>
        <v>0</v>
      </c>
      <c r="AC1121">
        <f>(-J1121*44100)</f>
        <v>0</v>
      </c>
      <c r="AD1121">
        <f>2*29.3*R1121*0.92*(BQ1121-W1121)</f>
        <v>0</v>
      </c>
      <c r="AE1121">
        <f>2*0.95*5.67E-8*(((BQ1121+$B$7)+273)^4-(W1121+273)^4)</f>
        <v>0</v>
      </c>
      <c r="AF1121">
        <f>U1121+AE1121+AC1121+AD1121</f>
        <v>0</v>
      </c>
      <c r="AG1121">
        <f>BN1121*AU1121*(BI1121-BH1121*(1000-AU1121*BK1121)/(1000-AU1121*BJ1121))/(100*BB1121)</f>
        <v>0</v>
      </c>
      <c r="AH1121">
        <f>1000*BN1121*AU1121*(BJ1121-BK1121)/(100*BB1121*(1000-AU1121*BJ1121))</f>
        <v>0</v>
      </c>
      <c r="AI1121">
        <f>(AJ1121 - AK1121 - BO1121*1E3/(8.314*(BQ1121+273.15)) * AM1121/BN1121 * AL1121) * BN1121/(100*BB1121) * (1000 - BK1121)/1000</f>
        <v>0</v>
      </c>
      <c r="AJ1121">
        <v>883.578425944399</v>
      </c>
      <c r="AK1121">
        <v>848.455</v>
      </c>
      <c r="AL1121">
        <v>3.44439175657175</v>
      </c>
      <c r="AM1121">
        <v>66.8941230967262</v>
      </c>
      <c r="AN1121">
        <f>(AP1121 - AO1121 + BO1121*1E3/(8.314*(BQ1121+273.15)) * AR1121/BN1121 * AQ1121) * BN1121/(100*BB1121) * 1000/(1000 - AP1121)</f>
        <v>0</v>
      </c>
      <c r="AO1121">
        <v>24.7580956862548</v>
      </c>
      <c r="AP1121">
        <v>28.4317533333333</v>
      </c>
      <c r="AQ1121">
        <v>-2.93081636133337e-05</v>
      </c>
      <c r="AR1121">
        <v>77.4702957526066</v>
      </c>
      <c r="AS1121">
        <v>0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MAX(0,($B$13+$C$13*BV1121)/(1+$D$13*BV1121)*BO1121/(BQ1121+273)*$E$13)</f>
        <v>0</v>
      </c>
      <c r="AX1121">
        <f>$B$11*BW1121+$C$11*BX1121+$F$11*CI1121*(1-CL1121)</f>
        <v>0</v>
      </c>
      <c r="AY1121">
        <f>AX1121*AZ1121</f>
        <v>0</v>
      </c>
      <c r="AZ1121">
        <f>($B$11*$D$9+$C$11*$D$9+$F$11*((CV1121+CN1121)/MAX(CV1121+CN1121+CW1121, 0.1)*$I$9+CW1121/MAX(CV1121+CN1121+CW1121, 0.1)*$J$9))/($B$11+$C$11+$F$11)</f>
        <v>0</v>
      </c>
      <c r="BA1121">
        <f>($B$11*$K$9+$C$11*$K$9+$F$11*((CV1121+CN1121)/MAX(CV1121+CN1121+CW1121, 0.1)*$P$9+CW1121/MAX(CV1121+CN1121+CW1121, 0.1)*$Q$9))/($B$11+$C$11+$F$11)</f>
        <v>0</v>
      </c>
      <c r="BB1121">
        <v>6</v>
      </c>
      <c r="BC1121">
        <v>0.5</v>
      </c>
      <c r="BD1121" t="s">
        <v>355</v>
      </c>
      <c r="BE1121">
        <v>2</v>
      </c>
      <c r="BF1121" t="b">
        <v>1</v>
      </c>
      <c r="BG1121">
        <v>1657135837.21429</v>
      </c>
      <c r="BH1121">
        <v>800.1435</v>
      </c>
      <c r="BI1121">
        <v>845.971</v>
      </c>
      <c r="BJ1121">
        <v>28.4464642857143</v>
      </c>
      <c r="BK1121">
        <v>24.7642964285714</v>
      </c>
      <c r="BL1121">
        <v>787.926107142857</v>
      </c>
      <c r="BM1121">
        <v>28.2533178571429</v>
      </c>
      <c r="BN1121">
        <v>499.972</v>
      </c>
      <c r="BO1121">
        <v>73.8790357142857</v>
      </c>
      <c r="BP1121">
        <v>0.0551722678571429</v>
      </c>
      <c r="BQ1121">
        <v>29.8534035714286</v>
      </c>
      <c r="BR1121">
        <v>30.5632142857143</v>
      </c>
      <c r="BS1121">
        <v>999.9</v>
      </c>
      <c r="BT1121">
        <v>0</v>
      </c>
      <c r="BU1121">
        <v>0</v>
      </c>
      <c r="BV1121">
        <v>9999.28571428571</v>
      </c>
      <c r="BW1121">
        <v>0</v>
      </c>
      <c r="BX1121">
        <v>2173.95178571429</v>
      </c>
      <c r="BY1121">
        <v>-45.8274285714286</v>
      </c>
      <c r="BZ1121">
        <v>823.571142857143</v>
      </c>
      <c r="CA1121">
        <v>867.452714285714</v>
      </c>
      <c r="CB1121">
        <v>3.68218</v>
      </c>
      <c r="CC1121">
        <v>845.971</v>
      </c>
      <c r="CD1121">
        <v>24.7642964285714</v>
      </c>
      <c r="CE1121">
        <v>2.1015975</v>
      </c>
      <c r="CF1121">
        <v>1.82956214285714</v>
      </c>
      <c r="CG1121">
        <v>18.2312857142857</v>
      </c>
      <c r="CH1121">
        <v>16.0416714285714</v>
      </c>
      <c r="CI1121">
        <v>1999.98321428571</v>
      </c>
      <c r="CJ1121">
        <v>0.980004285714286</v>
      </c>
      <c r="CK1121">
        <v>0.0199957214285714</v>
      </c>
      <c r="CL1121">
        <v>0</v>
      </c>
      <c r="CM1121">
        <v>2.35498214285714</v>
      </c>
      <c r="CN1121">
        <v>0</v>
      </c>
      <c r="CO1121">
        <v>6370.93357142857</v>
      </c>
      <c r="CP1121">
        <v>17300.0321428571</v>
      </c>
      <c r="CQ1121">
        <v>49.1294285714286</v>
      </c>
      <c r="CR1121">
        <v>50.955</v>
      </c>
      <c r="CS1121">
        <v>49.2965</v>
      </c>
      <c r="CT1121">
        <v>48.74325</v>
      </c>
      <c r="CU1121">
        <v>48.0420714285714</v>
      </c>
      <c r="CV1121">
        <v>1959.98964285714</v>
      </c>
      <c r="CW1121">
        <v>39.9935714285714</v>
      </c>
      <c r="CX1121">
        <v>0</v>
      </c>
      <c r="CY1121">
        <v>1657135825.3</v>
      </c>
      <c r="CZ1121">
        <v>0</v>
      </c>
      <c r="DA1121">
        <v>0</v>
      </c>
      <c r="DB1121" t="s">
        <v>356</v>
      </c>
      <c r="DC1121">
        <v>1656081770.5</v>
      </c>
      <c r="DD1121">
        <v>1655399214.6</v>
      </c>
      <c r="DE1121">
        <v>0</v>
      </c>
      <c r="DF1121">
        <v>0.134</v>
      </c>
      <c r="DG1121">
        <v>-0.06</v>
      </c>
      <c r="DH1121">
        <v>9.331</v>
      </c>
      <c r="DI1121">
        <v>0.511</v>
      </c>
      <c r="DJ1121">
        <v>421</v>
      </c>
      <c r="DK1121">
        <v>25</v>
      </c>
      <c r="DL1121">
        <v>1.93</v>
      </c>
      <c r="DM1121">
        <v>0.15</v>
      </c>
      <c r="DN1121">
        <v>-45.686535</v>
      </c>
      <c r="DO1121">
        <v>-3.53810206378976</v>
      </c>
      <c r="DP1121">
        <v>0.423955282164287</v>
      </c>
      <c r="DQ1121">
        <v>0</v>
      </c>
      <c r="DR1121">
        <v>3.68167025</v>
      </c>
      <c r="DS1121">
        <v>-0.00017684803002375</v>
      </c>
      <c r="DT1121">
        <v>0.0133900687988337</v>
      </c>
      <c r="DU1121">
        <v>1</v>
      </c>
      <c r="DV1121">
        <v>1</v>
      </c>
      <c r="DW1121">
        <v>2</v>
      </c>
      <c r="DX1121" t="s">
        <v>357</v>
      </c>
      <c r="DY1121">
        <v>2.96266</v>
      </c>
      <c r="DZ1121">
        <v>2.70957</v>
      </c>
      <c r="EA1121">
        <v>0.118125</v>
      </c>
      <c r="EB1121">
        <v>0.123762</v>
      </c>
      <c r="EC1121">
        <v>0.0944177</v>
      </c>
      <c r="ED1121">
        <v>0.0858221</v>
      </c>
      <c r="EE1121">
        <v>33849.6</v>
      </c>
      <c r="EF1121">
        <v>36702.5</v>
      </c>
      <c r="EG1121">
        <v>34844.1</v>
      </c>
      <c r="EH1121">
        <v>38054.6</v>
      </c>
      <c r="EI1121">
        <v>44881</v>
      </c>
      <c r="EJ1121">
        <v>50290.5</v>
      </c>
      <c r="EK1121">
        <v>54616.1</v>
      </c>
      <c r="EL1121">
        <v>61096.4</v>
      </c>
      <c r="EM1121">
        <v>1.8484</v>
      </c>
      <c r="EN1121">
        <v>1.9896</v>
      </c>
      <c r="EO1121">
        <v>-0.00834465</v>
      </c>
      <c r="EP1121">
        <v>0</v>
      </c>
      <c r="EQ1121">
        <v>30.7288</v>
      </c>
      <c r="ER1121">
        <v>999.9</v>
      </c>
      <c r="ES1121">
        <v>32.865</v>
      </c>
      <c r="ET1121">
        <v>40.758</v>
      </c>
      <c r="EU1121">
        <v>34.3391</v>
      </c>
      <c r="EV1121">
        <v>55.6037</v>
      </c>
      <c r="EW1121">
        <v>35.1482</v>
      </c>
      <c r="EX1121">
        <v>2</v>
      </c>
      <c r="EY1121">
        <v>0.864573</v>
      </c>
      <c r="EZ1121">
        <v>9.28105</v>
      </c>
      <c r="FA1121">
        <v>19.918</v>
      </c>
      <c r="FB1121">
        <v>5.19812</v>
      </c>
      <c r="FC1121">
        <v>12.0159</v>
      </c>
      <c r="FD1121">
        <v>4.9752</v>
      </c>
      <c r="FE1121">
        <v>3.2946</v>
      </c>
      <c r="FF1121">
        <v>9999</v>
      </c>
      <c r="FG1121">
        <v>9999</v>
      </c>
      <c r="FH1121">
        <v>9999</v>
      </c>
      <c r="FI1121">
        <v>555</v>
      </c>
      <c r="FJ1121">
        <v>1.8631</v>
      </c>
      <c r="FK1121">
        <v>1.86783</v>
      </c>
      <c r="FL1121">
        <v>1.86752</v>
      </c>
      <c r="FM1121">
        <v>1.86874</v>
      </c>
      <c r="FN1121">
        <v>1.86951</v>
      </c>
      <c r="FO1121">
        <v>1.86554</v>
      </c>
      <c r="FP1121">
        <v>1.86661</v>
      </c>
      <c r="FQ1121">
        <v>1.86798</v>
      </c>
      <c r="FR1121">
        <v>5</v>
      </c>
      <c r="FS1121">
        <v>0</v>
      </c>
      <c r="FT1121">
        <v>0</v>
      </c>
      <c r="FU1121">
        <v>0</v>
      </c>
      <c r="FV1121" t="s">
        <v>358</v>
      </c>
      <c r="FW1121" t="s">
        <v>359</v>
      </c>
      <c r="FX1121" t="s">
        <v>360</v>
      </c>
      <c r="FY1121" t="s">
        <v>360</v>
      </c>
      <c r="FZ1121" t="s">
        <v>360</v>
      </c>
      <c r="GA1121" t="s">
        <v>360</v>
      </c>
      <c r="GB1121">
        <v>0</v>
      </c>
      <c r="GC1121">
        <v>100</v>
      </c>
      <c r="GD1121">
        <v>100</v>
      </c>
      <c r="GE1121">
        <v>12.421</v>
      </c>
      <c r="GF1121">
        <v>0.1932</v>
      </c>
      <c r="GG1121">
        <v>5.21543574155078</v>
      </c>
      <c r="GH1121">
        <v>0.0100486214095962</v>
      </c>
      <c r="GI1121">
        <v>-1.74255938316833e-06</v>
      </c>
      <c r="GJ1121">
        <v>3.40457676646056e-10</v>
      </c>
      <c r="GK1121">
        <v>0.193157098174064</v>
      </c>
      <c r="GL1121">
        <v>0</v>
      </c>
      <c r="GM1121">
        <v>0</v>
      </c>
      <c r="GN1121">
        <v>0</v>
      </c>
      <c r="GO1121">
        <v>-4</v>
      </c>
      <c r="GP1121">
        <v>2214</v>
      </c>
      <c r="GQ1121">
        <v>1</v>
      </c>
      <c r="GR1121">
        <v>18</v>
      </c>
      <c r="GS1121">
        <v>17567.9</v>
      </c>
      <c r="GT1121">
        <v>28943.8</v>
      </c>
      <c r="GU1121">
        <v>2.42188</v>
      </c>
      <c r="GV1121">
        <v>2.66724</v>
      </c>
      <c r="GW1121">
        <v>2.24854</v>
      </c>
      <c r="GX1121">
        <v>2.71973</v>
      </c>
      <c r="GY1121">
        <v>1.99585</v>
      </c>
      <c r="GZ1121">
        <v>2.37183</v>
      </c>
      <c r="HA1121">
        <v>43.3991</v>
      </c>
      <c r="HB1121">
        <v>12.8975</v>
      </c>
      <c r="HC1121">
        <v>18</v>
      </c>
      <c r="HD1121">
        <v>493.957</v>
      </c>
      <c r="HE1121">
        <v>592.18</v>
      </c>
      <c r="HF1121">
        <v>19.3555</v>
      </c>
      <c r="HG1121">
        <v>37.468</v>
      </c>
      <c r="HH1121">
        <v>30.0009</v>
      </c>
      <c r="HI1121">
        <v>37.0768</v>
      </c>
      <c r="HJ1121">
        <v>36.9418</v>
      </c>
      <c r="HK1121">
        <v>48.4662</v>
      </c>
      <c r="HL1121">
        <v>24.8206</v>
      </c>
      <c r="HM1121">
        <v>0</v>
      </c>
      <c r="HN1121">
        <v>18.739</v>
      </c>
      <c r="HO1121">
        <v>893.401</v>
      </c>
      <c r="HP1121">
        <v>24.7965</v>
      </c>
      <c r="HQ1121">
        <v>101.207</v>
      </c>
      <c r="HR1121">
        <v>101.659</v>
      </c>
    </row>
    <row r="1122" spans="1:226">
      <c r="A1122">
        <v>1106</v>
      </c>
      <c r="B1122">
        <v>1657135850</v>
      </c>
      <c r="C1122">
        <v>15817.4000000954</v>
      </c>
      <c r="D1122" t="s">
        <v>2580</v>
      </c>
      <c r="E1122" t="s">
        <v>2581</v>
      </c>
      <c r="F1122">
        <v>5</v>
      </c>
      <c r="G1122" t="s">
        <v>2479</v>
      </c>
      <c r="H1122" t="s">
        <v>354</v>
      </c>
      <c r="I1122">
        <v>1657135842.5</v>
      </c>
      <c r="J1122">
        <f>(K1122)/1000</f>
        <v>0</v>
      </c>
      <c r="K1122">
        <f>IF(BF1122, AN1122, AH1122)</f>
        <v>0</v>
      </c>
      <c r="L1122">
        <f>IF(BF1122, AI1122, AG1122)</f>
        <v>0</v>
      </c>
      <c r="M1122">
        <f>BH1122 - IF(AU1122&gt;1, L1122*BB1122*100.0/(AW1122*BV1122), 0)</f>
        <v>0</v>
      </c>
      <c r="N1122">
        <f>((T1122-J1122/2)*M1122-L1122)/(T1122+J1122/2)</f>
        <v>0</v>
      </c>
      <c r="O1122">
        <f>N1122*(BO1122+BP1122)/1000.0</f>
        <v>0</v>
      </c>
      <c r="P1122">
        <f>(BH1122 - IF(AU1122&gt;1, L1122*BB1122*100.0/(AW1122*BV1122), 0))*(BO1122+BP1122)/1000.0</f>
        <v>0</v>
      </c>
      <c r="Q1122">
        <f>2.0/((1/S1122-1/R1122)+SIGN(S1122)*SQRT((1/S1122-1/R1122)*(1/S1122-1/R1122) + 4*BC1122/((BC1122+1)*(BC1122+1))*(2*1/S1122*1/R1122-1/R1122*1/R1122)))</f>
        <v>0</v>
      </c>
      <c r="R1122">
        <f>IF(LEFT(BD1122,1)&lt;&gt;"0",IF(LEFT(BD1122,1)="1",3.0,BE1122),$D$5+$E$5*(BV1122*BO1122/($K$5*1000))+$F$5*(BV1122*BO1122/($K$5*1000))*MAX(MIN(BB1122,$J$5),$I$5)*MAX(MIN(BB1122,$J$5),$I$5)+$G$5*MAX(MIN(BB1122,$J$5),$I$5)*(BV1122*BO1122/($K$5*1000))+$H$5*(BV1122*BO1122/($K$5*1000))*(BV1122*BO1122/($K$5*1000)))</f>
        <v>0</v>
      </c>
      <c r="S1122">
        <f>J1122*(1000-(1000*0.61365*exp(17.502*W1122/(240.97+W1122))/(BO1122+BP1122)+BJ1122)/2)/(1000*0.61365*exp(17.502*W1122/(240.97+W1122))/(BO1122+BP1122)-BJ1122)</f>
        <v>0</v>
      </c>
      <c r="T1122">
        <f>1/((BC1122+1)/(Q1122/1.6)+1/(R1122/1.37)) + BC1122/((BC1122+1)/(Q1122/1.6) + BC1122/(R1122/1.37))</f>
        <v>0</v>
      </c>
      <c r="U1122">
        <f>(AX1122*BA1122)</f>
        <v>0</v>
      </c>
      <c r="V1122">
        <f>(BQ1122+(U1122+2*0.95*5.67E-8*(((BQ1122+$B$7)+273)^4-(BQ1122+273)^4)-44100*J1122)/(1.84*29.3*R1122+8*0.95*5.67E-8*(BQ1122+273)^3))</f>
        <v>0</v>
      </c>
      <c r="W1122">
        <f>($C$7*BR1122+$D$7*BS1122+$E$7*V1122)</f>
        <v>0</v>
      </c>
      <c r="X1122">
        <f>0.61365*exp(17.502*W1122/(240.97+W1122))</f>
        <v>0</v>
      </c>
      <c r="Y1122">
        <f>(Z1122/AA1122*100)</f>
        <v>0</v>
      </c>
      <c r="Z1122">
        <f>BJ1122*(BO1122+BP1122)/1000</f>
        <v>0</v>
      </c>
      <c r="AA1122">
        <f>0.61365*exp(17.502*BQ1122/(240.97+BQ1122))</f>
        <v>0</v>
      </c>
      <c r="AB1122">
        <f>(X1122-BJ1122*(BO1122+BP1122)/1000)</f>
        <v>0</v>
      </c>
      <c r="AC1122">
        <f>(-J1122*44100)</f>
        <v>0</v>
      </c>
      <c r="AD1122">
        <f>2*29.3*R1122*0.92*(BQ1122-W1122)</f>
        <v>0</v>
      </c>
      <c r="AE1122">
        <f>2*0.95*5.67E-8*(((BQ1122+$B$7)+273)^4-(W1122+273)^4)</f>
        <v>0</v>
      </c>
      <c r="AF1122">
        <f>U1122+AE1122+AC1122+AD1122</f>
        <v>0</v>
      </c>
      <c r="AG1122">
        <f>BN1122*AU1122*(BI1122-BH1122*(1000-AU1122*BK1122)/(1000-AU1122*BJ1122))/(100*BB1122)</f>
        <v>0</v>
      </c>
      <c r="AH1122">
        <f>1000*BN1122*AU1122*(BJ1122-BK1122)/(100*BB1122*(1000-AU1122*BJ1122))</f>
        <v>0</v>
      </c>
      <c r="AI1122">
        <f>(AJ1122 - AK1122 - BO1122*1E3/(8.314*(BQ1122+273.15)) * AM1122/BN1122 * AL1122) * BN1122/(100*BB1122) * (1000 - BK1122)/1000</f>
        <v>0</v>
      </c>
      <c r="AJ1122">
        <v>900.952359716088</v>
      </c>
      <c r="AK1122">
        <v>865.453612121212</v>
      </c>
      <c r="AL1122">
        <v>3.41791532916525</v>
      </c>
      <c r="AM1122">
        <v>66.8941230967262</v>
      </c>
      <c r="AN1122">
        <f>(AP1122 - AO1122 + BO1122*1E3/(8.314*(BQ1122+273.15)) * AR1122/BN1122 * AQ1122) * BN1122/(100*BB1122) * 1000/(1000 - AP1122)</f>
        <v>0</v>
      </c>
      <c r="AO1122">
        <v>24.7739891018667</v>
      </c>
      <c r="AP1122">
        <v>28.4187666666667</v>
      </c>
      <c r="AQ1122">
        <v>-0.000681786966114827</v>
      </c>
      <c r="AR1122">
        <v>77.4702957526066</v>
      </c>
      <c r="AS1122">
        <v>0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MAX(0,($B$13+$C$13*BV1122)/(1+$D$13*BV1122)*BO1122/(BQ1122+273)*$E$13)</f>
        <v>0</v>
      </c>
      <c r="AX1122">
        <f>$B$11*BW1122+$C$11*BX1122+$F$11*CI1122*(1-CL1122)</f>
        <v>0</v>
      </c>
      <c r="AY1122">
        <f>AX1122*AZ1122</f>
        <v>0</v>
      </c>
      <c r="AZ1122">
        <f>($B$11*$D$9+$C$11*$D$9+$F$11*((CV1122+CN1122)/MAX(CV1122+CN1122+CW1122, 0.1)*$I$9+CW1122/MAX(CV1122+CN1122+CW1122, 0.1)*$J$9))/($B$11+$C$11+$F$11)</f>
        <v>0</v>
      </c>
      <c r="BA1122">
        <f>($B$11*$K$9+$C$11*$K$9+$F$11*((CV1122+CN1122)/MAX(CV1122+CN1122+CW1122, 0.1)*$P$9+CW1122/MAX(CV1122+CN1122+CW1122, 0.1)*$Q$9))/($B$11+$C$11+$F$11)</f>
        <v>0</v>
      </c>
      <c r="BB1122">
        <v>6</v>
      </c>
      <c r="BC1122">
        <v>0.5</v>
      </c>
      <c r="BD1122" t="s">
        <v>355</v>
      </c>
      <c r="BE1122">
        <v>2</v>
      </c>
      <c r="BF1122" t="b">
        <v>1</v>
      </c>
      <c r="BG1122">
        <v>1657135842.5</v>
      </c>
      <c r="BH1122">
        <v>817.644555555555</v>
      </c>
      <c r="BI1122">
        <v>863.828703703704</v>
      </c>
      <c r="BJ1122">
        <v>28.4352037037037</v>
      </c>
      <c r="BK1122">
        <v>24.7632222222222</v>
      </c>
      <c r="BL1122">
        <v>805.28962962963</v>
      </c>
      <c r="BM1122">
        <v>28.242062962963</v>
      </c>
      <c r="BN1122">
        <v>499.964407407407</v>
      </c>
      <c r="BO1122">
        <v>73.8796111111111</v>
      </c>
      <c r="BP1122">
        <v>0.0552368925925926</v>
      </c>
      <c r="BQ1122">
        <v>29.8637296296296</v>
      </c>
      <c r="BR1122">
        <v>30.5773444444444</v>
      </c>
      <c r="BS1122">
        <v>999.9</v>
      </c>
      <c r="BT1122">
        <v>0</v>
      </c>
      <c r="BU1122">
        <v>0</v>
      </c>
      <c r="BV1122">
        <v>10006.4814814815</v>
      </c>
      <c r="BW1122">
        <v>0</v>
      </c>
      <c r="BX1122">
        <v>2177.52962962963</v>
      </c>
      <c r="BY1122">
        <v>-46.1841296296296</v>
      </c>
      <c r="BZ1122">
        <v>841.574814814815</v>
      </c>
      <c r="CA1122">
        <v>885.763111111111</v>
      </c>
      <c r="CB1122">
        <v>3.67199851851852</v>
      </c>
      <c r="CC1122">
        <v>863.828703703704</v>
      </c>
      <c r="CD1122">
        <v>24.7632222222222</v>
      </c>
      <c r="CE1122">
        <v>2.10078185185185</v>
      </c>
      <c r="CF1122">
        <v>1.82949666666667</v>
      </c>
      <c r="CG1122">
        <v>18.2251037037037</v>
      </c>
      <c r="CH1122">
        <v>16.0411111111111</v>
      </c>
      <c r="CI1122">
        <v>1999.98962962963</v>
      </c>
      <c r="CJ1122">
        <v>0.979999740740741</v>
      </c>
      <c r="CK1122">
        <v>0.020000462962963</v>
      </c>
      <c r="CL1122">
        <v>0</v>
      </c>
      <c r="CM1122">
        <v>2.32749259259259</v>
      </c>
      <c r="CN1122">
        <v>0</v>
      </c>
      <c r="CO1122">
        <v>6386.02777777778</v>
      </c>
      <c r="CP1122">
        <v>17300.0481481482</v>
      </c>
      <c r="CQ1122">
        <v>49.1387777777778</v>
      </c>
      <c r="CR1122">
        <v>50.9766666666667</v>
      </c>
      <c r="CS1122">
        <v>49.3097037037037</v>
      </c>
      <c r="CT1122">
        <v>48.75</v>
      </c>
      <c r="CU1122">
        <v>48.0597037037037</v>
      </c>
      <c r="CV1122">
        <v>1959.98888888889</v>
      </c>
      <c r="CW1122">
        <v>40.0007407407407</v>
      </c>
      <c r="CX1122">
        <v>0</v>
      </c>
      <c r="CY1122">
        <v>1657135830.1</v>
      </c>
      <c r="CZ1122">
        <v>0</v>
      </c>
      <c r="DA1122">
        <v>0</v>
      </c>
      <c r="DB1122" t="s">
        <v>356</v>
      </c>
      <c r="DC1122">
        <v>1656081770.5</v>
      </c>
      <c r="DD1122">
        <v>1655399214.6</v>
      </c>
      <c r="DE1122">
        <v>0</v>
      </c>
      <c r="DF1122">
        <v>0.134</v>
      </c>
      <c r="DG1122">
        <v>-0.06</v>
      </c>
      <c r="DH1122">
        <v>9.331</v>
      </c>
      <c r="DI1122">
        <v>0.511</v>
      </c>
      <c r="DJ1122">
        <v>421</v>
      </c>
      <c r="DK1122">
        <v>25</v>
      </c>
      <c r="DL1122">
        <v>1.93</v>
      </c>
      <c r="DM1122">
        <v>0.15</v>
      </c>
      <c r="DN1122">
        <v>-45.961015</v>
      </c>
      <c r="DO1122">
        <v>-3.87637823639773</v>
      </c>
      <c r="DP1122">
        <v>0.465541291160086</v>
      </c>
      <c r="DQ1122">
        <v>0</v>
      </c>
      <c r="DR1122">
        <v>3.6762985</v>
      </c>
      <c r="DS1122">
        <v>-0.0916899061913676</v>
      </c>
      <c r="DT1122">
        <v>0.0177301020231131</v>
      </c>
      <c r="DU1122">
        <v>1</v>
      </c>
      <c r="DV1122">
        <v>1</v>
      </c>
      <c r="DW1122">
        <v>2</v>
      </c>
      <c r="DX1122" t="s">
        <v>357</v>
      </c>
      <c r="DY1122">
        <v>2.96294</v>
      </c>
      <c r="DZ1122">
        <v>2.70949</v>
      </c>
      <c r="EA1122">
        <v>0.119717</v>
      </c>
      <c r="EB1122">
        <v>0.125337</v>
      </c>
      <c r="EC1122">
        <v>0.0943964</v>
      </c>
      <c r="ED1122">
        <v>0.0858432</v>
      </c>
      <c r="EE1122">
        <v>33787.3</v>
      </c>
      <c r="EF1122">
        <v>36635.8</v>
      </c>
      <c r="EG1122">
        <v>34843</v>
      </c>
      <c r="EH1122">
        <v>38054</v>
      </c>
      <c r="EI1122">
        <v>44881.4</v>
      </c>
      <c r="EJ1122">
        <v>50287.8</v>
      </c>
      <c r="EK1122">
        <v>54615.2</v>
      </c>
      <c r="EL1122">
        <v>61094.4</v>
      </c>
      <c r="EM1122">
        <v>1.8484</v>
      </c>
      <c r="EN1122">
        <v>1.9892</v>
      </c>
      <c r="EO1122">
        <v>-0.00879169</v>
      </c>
      <c r="EP1122">
        <v>0</v>
      </c>
      <c r="EQ1122">
        <v>30.7529</v>
      </c>
      <c r="ER1122">
        <v>999.9</v>
      </c>
      <c r="ES1122">
        <v>32.865</v>
      </c>
      <c r="ET1122">
        <v>40.758</v>
      </c>
      <c r="EU1122">
        <v>34.342</v>
      </c>
      <c r="EV1122">
        <v>55.2537</v>
      </c>
      <c r="EW1122">
        <v>35.1763</v>
      </c>
      <c r="EX1122">
        <v>2</v>
      </c>
      <c r="EY1122">
        <v>0.865264</v>
      </c>
      <c r="EZ1122">
        <v>9.28105</v>
      </c>
      <c r="FA1122">
        <v>19.9182</v>
      </c>
      <c r="FB1122">
        <v>5.19812</v>
      </c>
      <c r="FC1122">
        <v>12.0159</v>
      </c>
      <c r="FD1122">
        <v>4.9752</v>
      </c>
      <c r="FE1122">
        <v>3.2944</v>
      </c>
      <c r="FF1122">
        <v>9999</v>
      </c>
      <c r="FG1122">
        <v>9999</v>
      </c>
      <c r="FH1122">
        <v>9999</v>
      </c>
      <c r="FI1122">
        <v>555</v>
      </c>
      <c r="FJ1122">
        <v>1.8631</v>
      </c>
      <c r="FK1122">
        <v>1.8678</v>
      </c>
      <c r="FL1122">
        <v>1.86752</v>
      </c>
      <c r="FM1122">
        <v>1.86874</v>
      </c>
      <c r="FN1122">
        <v>1.86951</v>
      </c>
      <c r="FO1122">
        <v>1.86554</v>
      </c>
      <c r="FP1122">
        <v>1.86661</v>
      </c>
      <c r="FQ1122">
        <v>1.86798</v>
      </c>
      <c r="FR1122">
        <v>5</v>
      </c>
      <c r="FS1122">
        <v>0</v>
      </c>
      <c r="FT1122">
        <v>0</v>
      </c>
      <c r="FU1122">
        <v>0</v>
      </c>
      <c r="FV1122" t="s">
        <v>358</v>
      </c>
      <c r="FW1122" t="s">
        <v>359</v>
      </c>
      <c r="FX1122" t="s">
        <v>360</v>
      </c>
      <c r="FY1122" t="s">
        <v>360</v>
      </c>
      <c r="FZ1122" t="s">
        <v>360</v>
      </c>
      <c r="GA1122" t="s">
        <v>360</v>
      </c>
      <c r="GB1122">
        <v>0</v>
      </c>
      <c r="GC1122">
        <v>100</v>
      </c>
      <c r="GD1122">
        <v>100</v>
      </c>
      <c r="GE1122">
        <v>12.55</v>
      </c>
      <c r="GF1122">
        <v>0.1931</v>
      </c>
      <c r="GG1122">
        <v>5.21543574155078</v>
      </c>
      <c r="GH1122">
        <v>0.0100486214095962</v>
      </c>
      <c r="GI1122">
        <v>-1.74255938316833e-06</v>
      </c>
      <c r="GJ1122">
        <v>3.40457676646056e-10</v>
      </c>
      <c r="GK1122">
        <v>0.193157098174064</v>
      </c>
      <c r="GL1122">
        <v>0</v>
      </c>
      <c r="GM1122">
        <v>0</v>
      </c>
      <c r="GN1122">
        <v>0</v>
      </c>
      <c r="GO1122">
        <v>-4</v>
      </c>
      <c r="GP1122">
        <v>2214</v>
      </c>
      <c r="GQ1122">
        <v>1</v>
      </c>
      <c r="GR1122">
        <v>18</v>
      </c>
      <c r="GS1122">
        <v>17568</v>
      </c>
      <c r="GT1122">
        <v>28943.9</v>
      </c>
      <c r="GU1122">
        <v>2.45972</v>
      </c>
      <c r="GV1122">
        <v>2.66479</v>
      </c>
      <c r="GW1122">
        <v>2.24854</v>
      </c>
      <c r="GX1122">
        <v>2.72095</v>
      </c>
      <c r="GY1122">
        <v>1.99585</v>
      </c>
      <c r="GZ1122">
        <v>2.37793</v>
      </c>
      <c r="HA1122">
        <v>43.3991</v>
      </c>
      <c r="HB1122">
        <v>12.9062</v>
      </c>
      <c r="HC1122">
        <v>18</v>
      </c>
      <c r="HD1122">
        <v>494.035</v>
      </c>
      <c r="HE1122">
        <v>591.976</v>
      </c>
      <c r="HF1122">
        <v>19.3692</v>
      </c>
      <c r="HG1122">
        <v>37.4787</v>
      </c>
      <c r="HH1122">
        <v>30.0008</v>
      </c>
      <c r="HI1122">
        <v>37.0873</v>
      </c>
      <c r="HJ1122">
        <v>36.9535</v>
      </c>
      <c r="HK1122">
        <v>49.227</v>
      </c>
      <c r="HL1122">
        <v>24.8206</v>
      </c>
      <c r="HM1122">
        <v>0</v>
      </c>
      <c r="HN1122">
        <v>18.7327</v>
      </c>
      <c r="HO1122">
        <v>906.879</v>
      </c>
      <c r="HP1122">
        <v>24.8468</v>
      </c>
      <c r="HQ1122">
        <v>101.204</v>
      </c>
      <c r="HR1122">
        <v>101.656</v>
      </c>
    </row>
    <row r="1123" spans="1:226">
      <c r="A1123">
        <v>1107</v>
      </c>
      <c r="B1123">
        <v>1657135855</v>
      </c>
      <c r="C1123">
        <v>15822.4000000954</v>
      </c>
      <c r="D1123" t="s">
        <v>2582</v>
      </c>
      <c r="E1123" t="s">
        <v>2583</v>
      </c>
      <c r="F1123">
        <v>5</v>
      </c>
      <c r="G1123" t="s">
        <v>2479</v>
      </c>
      <c r="H1123" t="s">
        <v>354</v>
      </c>
      <c r="I1123">
        <v>1657135847.21429</v>
      </c>
      <c r="J1123">
        <f>(K1123)/1000</f>
        <v>0</v>
      </c>
      <c r="K1123">
        <f>IF(BF1123, AN1123, AH1123)</f>
        <v>0</v>
      </c>
      <c r="L1123">
        <f>IF(BF1123, AI1123, AG1123)</f>
        <v>0</v>
      </c>
      <c r="M1123">
        <f>BH1123 - IF(AU1123&gt;1, L1123*BB1123*100.0/(AW1123*BV1123), 0)</f>
        <v>0</v>
      </c>
      <c r="N1123">
        <f>((T1123-J1123/2)*M1123-L1123)/(T1123+J1123/2)</f>
        <v>0</v>
      </c>
      <c r="O1123">
        <f>N1123*(BO1123+BP1123)/1000.0</f>
        <v>0</v>
      </c>
      <c r="P1123">
        <f>(BH1123 - IF(AU1123&gt;1, L1123*BB1123*100.0/(AW1123*BV1123), 0))*(BO1123+BP1123)/1000.0</f>
        <v>0</v>
      </c>
      <c r="Q1123">
        <f>2.0/((1/S1123-1/R1123)+SIGN(S1123)*SQRT((1/S1123-1/R1123)*(1/S1123-1/R1123) + 4*BC1123/((BC1123+1)*(BC1123+1))*(2*1/S1123*1/R1123-1/R1123*1/R1123)))</f>
        <v>0</v>
      </c>
      <c r="R1123">
        <f>IF(LEFT(BD1123,1)&lt;&gt;"0",IF(LEFT(BD1123,1)="1",3.0,BE1123),$D$5+$E$5*(BV1123*BO1123/($K$5*1000))+$F$5*(BV1123*BO1123/($K$5*1000))*MAX(MIN(BB1123,$J$5),$I$5)*MAX(MIN(BB1123,$J$5),$I$5)+$G$5*MAX(MIN(BB1123,$J$5),$I$5)*(BV1123*BO1123/($K$5*1000))+$H$5*(BV1123*BO1123/($K$5*1000))*(BV1123*BO1123/($K$5*1000)))</f>
        <v>0</v>
      </c>
      <c r="S1123">
        <f>J1123*(1000-(1000*0.61365*exp(17.502*W1123/(240.97+W1123))/(BO1123+BP1123)+BJ1123)/2)/(1000*0.61365*exp(17.502*W1123/(240.97+W1123))/(BO1123+BP1123)-BJ1123)</f>
        <v>0</v>
      </c>
      <c r="T1123">
        <f>1/((BC1123+1)/(Q1123/1.6)+1/(R1123/1.37)) + BC1123/((BC1123+1)/(Q1123/1.6) + BC1123/(R1123/1.37))</f>
        <v>0</v>
      </c>
      <c r="U1123">
        <f>(AX1123*BA1123)</f>
        <v>0</v>
      </c>
      <c r="V1123">
        <f>(BQ1123+(U1123+2*0.95*5.67E-8*(((BQ1123+$B$7)+273)^4-(BQ1123+273)^4)-44100*J1123)/(1.84*29.3*R1123+8*0.95*5.67E-8*(BQ1123+273)^3))</f>
        <v>0</v>
      </c>
      <c r="W1123">
        <f>($C$7*BR1123+$D$7*BS1123+$E$7*V1123)</f>
        <v>0</v>
      </c>
      <c r="X1123">
        <f>0.61365*exp(17.502*W1123/(240.97+W1123))</f>
        <v>0</v>
      </c>
      <c r="Y1123">
        <f>(Z1123/AA1123*100)</f>
        <v>0</v>
      </c>
      <c r="Z1123">
        <f>BJ1123*(BO1123+BP1123)/1000</f>
        <v>0</v>
      </c>
      <c r="AA1123">
        <f>0.61365*exp(17.502*BQ1123/(240.97+BQ1123))</f>
        <v>0</v>
      </c>
      <c r="AB1123">
        <f>(X1123-BJ1123*(BO1123+BP1123)/1000)</f>
        <v>0</v>
      </c>
      <c r="AC1123">
        <f>(-J1123*44100)</f>
        <v>0</v>
      </c>
      <c r="AD1123">
        <f>2*29.3*R1123*0.92*(BQ1123-W1123)</f>
        <v>0</v>
      </c>
      <c r="AE1123">
        <f>2*0.95*5.67E-8*(((BQ1123+$B$7)+273)^4-(W1123+273)^4)</f>
        <v>0</v>
      </c>
      <c r="AF1123">
        <f>U1123+AE1123+AC1123+AD1123</f>
        <v>0</v>
      </c>
      <c r="AG1123">
        <f>BN1123*AU1123*(BI1123-BH1123*(1000-AU1123*BK1123)/(1000-AU1123*BJ1123))/(100*BB1123)</f>
        <v>0</v>
      </c>
      <c r="AH1123">
        <f>1000*BN1123*AU1123*(BJ1123-BK1123)/(100*BB1123*(1000-AU1123*BJ1123))</f>
        <v>0</v>
      </c>
      <c r="AI1123">
        <f>(AJ1123 - AK1123 - BO1123*1E3/(8.314*(BQ1123+273.15)) * AM1123/BN1123 * AL1123) * BN1123/(100*BB1123) * (1000 - BK1123)/1000</f>
        <v>0</v>
      </c>
      <c r="AJ1123">
        <v>918.356983338595</v>
      </c>
      <c r="AK1123">
        <v>882.54826060606</v>
      </c>
      <c r="AL1123">
        <v>3.42679670301731</v>
      </c>
      <c r="AM1123">
        <v>66.8941230967262</v>
      </c>
      <c r="AN1123">
        <f>(AP1123 - AO1123 + BO1123*1E3/(8.314*(BQ1123+273.15)) * AR1123/BN1123 * AQ1123) * BN1123/(100*BB1123) * 1000/(1000 - AP1123)</f>
        <v>0</v>
      </c>
      <c r="AO1123">
        <v>24.7893269816668</v>
      </c>
      <c r="AP1123">
        <v>28.4117103030303</v>
      </c>
      <c r="AQ1123">
        <v>-0.00352321872141765</v>
      </c>
      <c r="AR1123">
        <v>77.4702957526066</v>
      </c>
      <c r="AS1123">
        <v>0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MAX(0,($B$13+$C$13*BV1123)/(1+$D$13*BV1123)*BO1123/(BQ1123+273)*$E$13)</f>
        <v>0</v>
      </c>
      <c r="AX1123">
        <f>$B$11*BW1123+$C$11*BX1123+$F$11*CI1123*(1-CL1123)</f>
        <v>0</v>
      </c>
      <c r="AY1123">
        <f>AX1123*AZ1123</f>
        <v>0</v>
      </c>
      <c r="AZ1123">
        <f>($B$11*$D$9+$C$11*$D$9+$F$11*((CV1123+CN1123)/MAX(CV1123+CN1123+CW1123, 0.1)*$I$9+CW1123/MAX(CV1123+CN1123+CW1123, 0.1)*$J$9))/($B$11+$C$11+$F$11)</f>
        <v>0</v>
      </c>
      <c r="BA1123">
        <f>($B$11*$K$9+$C$11*$K$9+$F$11*((CV1123+CN1123)/MAX(CV1123+CN1123+CW1123, 0.1)*$P$9+CW1123/MAX(CV1123+CN1123+CW1123, 0.1)*$Q$9))/($B$11+$C$11+$F$11)</f>
        <v>0</v>
      </c>
      <c r="BB1123">
        <v>6</v>
      </c>
      <c r="BC1123">
        <v>0.5</v>
      </c>
      <c r="BD1123" t="s">
        <v>355</v>
      </c>
      <c r="BE1123">
        <v>2</v>
      </c>
      <c r="BF1123" t="b">
        <v>1</v>
      </c>
      <c r="BG1123">
        <v>1657135847.21429</v>
      </c>
      <c r="BH1123">
        <v>833.254642857143</v>
      </c>
      <c r="BI1123">
        <v>879.789714285714</v>
      </c>
      <c r="BJ1123">
        <v>28.4255321428571</v>
      </c>
      <c r="BK1123">
        <v>24.7770428571429</v>
      </c>
      <c r="BL1123">
        <v>820.777392857143</v>
      </c>
      <c r="BM1123">
        <v>28.2323892857143</v>
      </c>
      <c r="BN1123">
        <v>499.9975</v>
      </c>
      <c r="BO1123">
        <v>73.879825</v>
      </c>
      <c r="BP1123">
        <v>0.0552337785714286</v>
      </c>
      <c r="BQ1123">
        <v>29.8734964285714</v>
      </c>
      <c r="BR1123">
        <v>30.5903285714286</v>
      </c>
      <c r="BS1123">
        <v>999.9</v>
      </c>
      <c r="BT1123">
        <v>0</v>
      </c>
      <c r="BU1123">
        <v>0</v>
      </c>
      <c r="BV1123">
        <v>10003.3928571429</v>
      </c>
      <c r="BW1123">
        <v>0</v>
      </c>
      <c r="BX1123">
        <v>2180.25464285714</v>
      </c>
      <c r="BY1123">
        <v>-46.5351214285714</v>
      </c>
      <c r="BZ1123">
        <v>857.633142857143</v>
      </c>
      <c r="CA1123">
        <v>902.142285714286</v>
      </c>
      <c r="CB1123">
        <v>3.64849642857143</v>
      </c>
      <c r="CC1123">
        <v>879.789714285714</v>
      </c>
      <c r="CD1123">
        <v>24.7770428571429</v>
      </c>
      <c r="CE1123">
        <v>2.10007321428571</v>
      </c>
      <c r="CF1123">
        <v>1.83052285714286</v>
      </c>
      <c r="CG1123">
        <v>18.2197321428571</v>
      </c>
      <c r="CH1123">
        <v>16.0499035714286</v>
      </c>
      <c r="CI1123">
        <v>1999.99821428571</v>
      </c>
      <c r="CJ1123">
        <v>0.979996107142857</v>
      </c>
      <c r="CK1123">
        <v>0.0200042535714286</v>
      </c>
      <c r="CL1123">
        <v>0</v>
      </c>
      <c r="CM1123">
        <v>2.35755714285714</v>
      </c>
      <c r="CN1123">
        <v>0</v>
      </c>
      <c r="CO1123">
        <v>6398.11</v>
      </c>
      <c r="CP1123">
        <v>17300.1</v>
      </c>
      <c r="CQ1123">
        <v>49.1515714285714</v>
      </c>
      <c r="CR1123">
        <v>50.9955</v>
      </c>
      <c r="CS1123">
        <v>49.312</v>
      </c>
      <c r="CT1123">
        <v>48.7699285714286</v>
      </c>
      <c r="CU1123">
        <v>48.062</v>
      </c>
      <c r="CV1123">
        <v>1959.99214285714</v>
      </c>
      <c r="CW1123">
        <v>40.0064285714286</v>
      </c>
      <c r="CX1123">
        <v>0</v>
      </c>
      <c r="CY1123">
        <v>1657135835.5</v>
      </c>
      <c r="CZ1123">
        <v>0</v>
      </c>
      <c r="DA1123">
        <v>0</v>
      </c>
      <c r="DB1123" t="s">
        <v>356</v>
      </c>
      <c r="DC1123">
        <v>1656081770.5</v>
      </c>
      <c r="DD1123">
        <v>1655399214.6</v>
      </c>
      <c r="DE1123">
        <v>0</v>
      </c>
      <c r="DF1123">
        <v>0.134</v>
      </c>
      <c r="DG1123">
        <v>-0.06</v>
      </c>
      <c r="DH1123">
        <v>9.331</v>
      </c>
      <c r="DI1123">
        <v>0.511</v>
      </c>
      <c r="DJ1123">
        <v>421</v>
      </c>
      <c r="DK1123">
        <v>25</v>
      </c>
      <c r="DL1123">
        <v>1.93</v>
      </c>
      <c r="DM1123">
        <v>0.15</v>
      </c>
      <c r="DN1123">
        <v>-46.303825</v>
      </c>
      <c r="DO1123">
        <v>-4.01067692307698</v>
      </c>
      <c r="DP1123">
        <v>0.486913135348595</v>
      </c>
      <c r="DQ1123">
        <v>0</v>
      </c>
      <c r="DR1123">
        <v>3.66487525</v>
      </c>
      <c r="DS1123">
        <v>-0.2908911444653</v>
      </c>
      <c r="DT1123">
        <v>0.0282934538354281</v>
      </c>
      <c r="DU1123">
        <v>0</v>
      </c>
      <c r="DV1123">
        <v>0</v>
      </c>
      <c r="DW1123">
        <v>2</v>
      </c>
      <c r="DX1123" t="s">
        <v>367</v>
      </c>
      <c r="DY1123">
        <v>2.96335</v>
      </c>
      <c r="DZ1123">
        <v>2.7091</v>
      </c>
      <c r="EA1123">
        <v>0.121304</v>
      </c>
      <c r="EB1123">
        <v>0.12689</v>
      </c>
      <c r="EC1123">
        <v>0.0943653</v>
      </c>
      <c r="ED1123">
        <v>0.0858857</v>
      </c>
      <c r="EE1123">
        <v>33725.8</v>
      </c>
      <c r="EF1123">
        <v>36569.3</v>
      </c>
      <c r="EG1123">
        <v>34842.5</v>
      </c>
      <c r="EH1123">
        <v>38052.6</v>
      </c>
      <c r="EI1123">
        <v>44882.1</v>
      </c>
      <c r="EJ1123">
        <v>50284.3</v>
      </c>
      <c r="EK1123">
        <v>54614.1</v>
      </c>
      <c r="EL1123">
        <v>61093</v>
      </c>
      <c r="EM1123">
        <v>1.8488</v>
      </c>
      <c r="EN1123">
        <v>1.989</v>
      </c>
      <c r="EO1123">
        <v>-0.0089407</v>
      </c>
      <c r="EP1123">
        <v>0</v>
      </c>
      <c r="EQ1123">
        <v>30.7744</v>
      </c>
      <c r="ER1123">
        <v>999.9</v>
      </c>
      <c r="ES1123">
        <v>32.89</v>
      </c>
      <c r="ET1123">
        <v>40.788</v>
      </c>
      <c r="EU1123">
        <v>34.4186</v>
      </c>
      <c r="EV1123">
        <v>55.4137</v>
      </c>
      <c r="EW1123">
        <v>35.1603</v>
      </c>
      <c r="EX1123">
        <v>2</v>
      </c>
      <c r="EY1123">
        <v>0.86628</v>
      </c>
      <c r="EZ1123">
        <v>9.28105</v>
      </c>
      <c r="FA1123">
        <v>19.9176</v>
      </c>
      <c r="FB1123">
        <v>5.19812</v>
      </c>
      <c r="FC1123">
        <v>12.0159</v>
      </c>
      <c r="FD1123">
        <v>4.9756</v>
      </c>
      <c r="FE1123">
        <v>3.2944</v>
      </c>
      <c r="FF1123">
        <v>9999</v>
      </c>
      <c r="FG1123">
        <v>9999</v>
      </c>
      <c r="FH1123">
        <v>9999</v>
      </c>
      <c r="FI1123">
        <v>555</v>
      </c>
      <c r="FJ1123">
        <v>1.8631</v>
      </c>
      <c r="FK1123">
        <v>1.86774</v>
      </c>
      <c r="FL1123">
        <v>1.86752</v>
      </c>
      <c r="FM1123">
        <v>1.86874</v>
      </c>
      <c r="FN1123">
        <v>1.86951</v>
      </c>
      <c r="FO1123">
        <v>1.86554</v>
      </c>
      <c r="FP1123">
        <v>1.86661</v>
      </c>
      <c r="FQ1123">
        <v>1.86798</v>
      </c>
      <c r="FR1123">
        <v>5</v>
      </c>
      <c r="FS1123">
        <v>0</v>
      </c>
      <c r="FT1123">
        <v>0</v>
      </c>
      <c r="FU1123">
        <v>0</v>
      </c>
      <c r="FV1123" t="s">
        <v>358</v>
      </c>
      <c r="FW1123" t="s">
        <v>359</v>
      </c>
      <c r="FX1123" t="s">
        <v>360</v>
      </c>
      <c r="FY1123" t="s">
        <v>360</v>
      </c>
      <c r="FZ1123" t="s">
        <v>360</v>
      </c>
      <c r="GA1123" t="s">
        <v>360</v>
      </c>
      <c r="GB1123">
        <v>0</v>
      </c>
      <c r="GC1123">
        <v>100</v>
      </c>
      <c r="GD1123">
        <v>100</v>
      </c>
      <c r="GE1123">
        <v>12.678</v>
      </c>
      <c r="GF1123">
        <v>0.1932</v>
      </c>
      <c r="GG1123">
        <v>5.21543574155078</v>
      </c>
      <c r="GH1123">
        <v>0.0100486214095962</v>
      </c>
      <c r="GI1123">
        <v>-1.74255938316833e-06</v>
      </c>
      <c r="GJ1123">
        <v>3.40457676646056e-10</v>
      </c>
      <c r="GK1123">
        <v>0.193157098174064</v>
      </c>
      <c r="GL1123">
        <v>0</v>
      </c>
      <c r="GM1123">
        <v>0</v>
      </c>
      <c r="GN1123">
        <v>0</v>
      </c>
      <c r="GO1123">
        <v>-4</v>
      </c>
      <c r="GP1123">
        <v>2214</v>
      </c>
      <c r="GQ1123">
        <v>1</v>
      </c>
      <c r="GR1123">
        <v>18</v>
      </c>
      <c r="GS1123">
        <v>17568.1</v>
      </c>
      <c r="GT1123">
        <v>28944</v>
      </c>
      <c r="GU1123">
        <v>2.4939</v>
      </c>
      <c r="GV1123">
        <v>2.66113</v>
      </c>
      <c r="GW1123">
        <v>2.24854</v>
      </c>
      <c r="GX1123">
        <v>2.72095</v>
      </c>
      <c r="GY1123">
        <v>1.99585</v>
      </c>
      <c r="GZ1123">
        <v>2.37305</v>
      </c>
      <c r="HA1123">
        <v>43.4264</v>
      </c>
      <c r="HB1123">
        <v>12.9062</v>
      </c>
      <c r="HC1123">
        <v>18</v>
      </c>
      <c r="HD1123">
        <v>494.388</v>
      </c>
      <c r="HE1123">
        <v>591.924</v>
      </c>
      <c r="HF1123">
        <v>19.3818</v>
      </c>
      <c r="HG1123">
        <v>37.4929</v>
      </c>
      <c r="HH1123">
        <v>30.001</v>
      </c>
      <c r="HI1123">
        <v>37.0977</v>
      </c>
      <c r="HJ1123">
        <v>36.9659</v>
      </c>
      <c r="HK1123">
        <v>49.914</v>
      </c>
      <c r="HL1123">
        <v>24.8206</v>
      </c>
      <c r="HM1123">
        <v>0</v>
      </c>
      <c r="HN1123">
        <v>18.7276</v>
      </c>
      <c r="HO1123">
        <v>920.349</v>
      </c>
      <c r="HP1123">
        <v>24.8999</v>
      </c>
      <c r="HQ1123">
        <v>101.203</v>
      </c>
      <c r="HR1123">
        <v>101.653</v>
      </c>
    </row>
    <row r="1124" spans="1:226">
      <c r="A1124">
        <v>1108</v>
      </c>
      <c r="B1124">
        <v>1657135860</v>
      </c>
      <c r="C1124">
        <v>15827.4000000954</v>
      </c>
      <c r="D1124" t="s">
        <v>2584</v>
      </c>
      <c r="E1124" t="s">
        <v>2585</v>
      </c>
      <c r="F1124">
        <v>5</v>
      </c>
      <c r="G1124" t="s">
        <v>2479</v>
      </c>
      <c r="H1124" t="s">
        <v>354</v>
      </c>
      <c r="I1124">
        <v>1657135852.5</v>
      </c>
      <c r="J1124">
        <f>(K1124)/1000</f>
        <v>0</v>
      </c>
      <c r="K1124">
        <f>IF(BF1124, AN1124, AH1124)</f>
        <v>0</v>
      </c>
      <c r="L1124">
        <f>IF(BF1124, AI1124, AG1124)</f>
        <v>0</v>
      </c>
      <c r="M1124">
        <f>BH1124 - IF(AU1124&gt;1, L1124*BB1124*100.0/(AW1124*BV1124), 0)</f>
        <v>0</v>
      </c>
      <c r="N1124">
        <f>((T1124-J1124/2)*M1124-L1124)/(T1124+J1124/2)</f>
        <v>0</v>
      </c>
      <c r="O1124">
        <f>N1124*(BO1124+BP1124)/1000.0</f>
        <v>0</v>
      </c>
      <c r="P1124">
        <f>(BH1124 - IF(AU1124&gt;1, L1124*BB1124*100.0/(AW1124*BV1124), 0))*(BO1124+BP1124)/1000.0</f>
        <v>0</v>
      </c>
      <c r="Q1124">
        <f>2.0/((1/S1124-1/R1124)+SIGN(S1124)*SQRT((1/S1124-1/R1124)*(1/S1124-1/R1124) + 4*BC1124/((BC1124+1)*(BC1124+1))*(2*1/S1124*1/R1124-1/R1124*1/R1124)))</f>
        <v>0</v>
      </c>
      <c r="R1124">
        <f>IF(LEFT(BD1124,1)&lt;&gt;"0",IF(LEFT(BD1124,1)="1",3.0,BE1124),$D$5+$E$5*(BV1124*BO1124/($K$5*1000))+$F$5*(BV1124*BO1124/($K$5*1000))*MAX(MIN(BB1124,$J$5),$I$5)*MAX(MIN(BB1124,$J$5),$I$5)+$G$5*MAX(MIN(BB1124,$J$5),$I$5)*(BV1124*BO1124/($K$5*1000))+$H$5*(BV1124*BO1124/($K$5*1000))*(BV1124*BO1124/($K$5*1000)))</f>
        <v>0</v>
      </c>
      <c r="S1124">
        <f>J1124*(1000-(1000*0.61365*exp(17.502*W1124/(240.97+W1124))/(BO1124+BP1124)+BJ1124)/2)/(1000*0.61365*exp(17.502*W1124/(240.97+W1124))/(BO1124+BP1124)-BJ1124)</f>
        <v>0</v>
      </c>
      <c r="T1124">
        <f>1/((BC1124+1)/(Q1124/1.6)+1/(R1124/1.37)) + BC1124/((BC1124+1)/(Q1124/1.6) + BC1124/(R1124/1.37))</f>
        <v>0</v>
      </c>
      <c r="U1124">
        <f>(AX1124*BA1124)</f>
        <v>0</v>
      </c>
      <c r="V1124">
        <f>(BQ1124+(U1124+2*0.95*5.67E-8*(((BQ1124+$B$7)+273)^4-(BQ1124+273)^4)-44100*J1124)/(1.84*29.3*R1124+8*0.95*5.67E-8*(BQ1124+273)^3))</f>
        <v>0</v>
      </c>
      <c r="W1124">
        <f>($C$7*BR1124+$D$7*BS1124+$E$7*V1124)</f>
        <v>0</v>
      </c>
      <c r="X1124">
        <f>0.61365*exp(17.502*W1124/(240.97+W1124))</f>
        <v>0</v>
      </c>
      <c r="Y1124">
        <f>(Z1124/AA1124*100)</f>
        <v>0</v>
      </c>
      <c r="Z1124">
        <f>BJ1124*(BO1124+BP1124)/1000</f>
        <v>0</v>
      </c>
      <c r="AA1124">
        <f>0.61365*exp(17.502*BQ1124/(240.97+BQ1124))</f>
        <v>0</v>
      </c>
      <c r="AB1124">
        <f>(X1124-BJ1124*(BO1124+BP1124)/1000)</f>
        <v>0</v>
      </c>
      <c r="AC1124">
        <f>(-J1124*44100)</f>
        <v>0</v>
      </c>
      <c r="AD1124">
        <f>2*29.3*R1124*0.92*(BQ1124-W1124)</f>
        <v>0</v>
      </c>
      <c r="AE1124">
        <f>2*0.95*5.67E-8*(((BQ1124+$B$7)+273)^4-(W1124+273)^4)</f>
        <v>0</v>
      </c>
      <c r="AF1124">
        <f>U1124+AE1124+AC1124+AD1124</f>
        <v>0</v>
      </c>
      <c r="AG1124">
        <f>BN1124*AU1124*(BI1124-BH1124*(1000-AU1124*BK1124)/(1000-AU1124*BJ1124))/(100*BB1124)</f>
        <v>0</v>
      </c>
      <c r="AH1124">
        <f>1000*BN1124*AU1124*(BJ1124-BK1124)/(100*BB1124*(1000-AU1124*BJ1124))</f>
        <v>0</v>
      </c>
      <c r="AI1124">
        <f>(AJ1124 - AK1124 - BO1124*1E3/(8.314*(BQ1124+273.15)) * AM1124/BN1124 * AL1124) * BN1124/(100*BB1124) * (1000 - BK1124)/1000</f>
        <v>0</v>
      </c>
      <c r="AJ1124">
        <v>935.900777640318</v>
      </c>
      <c r="AK1124">
        <v>899.680563636363</v>
      </c>
      <c r="AL1124">
        <v>3.44140841693732</v>
      </c>
      <c r="AM1124">
        <v>66.8941230967262</v>
      </c>
      <c r="AN1124">
        <f>(AP1124 - AO1124 + BO1124*1E3/(8.314*(BQ1124+273.15)) * AR1124/BN1124 * AQ1124) * BN1124/(100*BB1124) * 1000/(1000 - AP1124)</f>
        <v>0</v>
      </c>
      <c r="AO1124">
        <v>24.8063771052735</v>
      </c>
      <c r="AP1124">
        <v>28.4038533333333</v>
      </c>
      <c r="AQ1124">
        <v>-0.00888089229305425</v>
      </c>
      <c r="AR1124">
        <v>77.4702957526066</v>
      </c>
      <c r="AS1124">
        <v>0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MAX(0,($B$13+$C$13*BV1124)/(1+$D$13*BV1124)*BO1124/(BQ1124+273)*$E$13)</f>
        <v>0</v>
      </c>
      <c r="AX1124">
        <f>$B$11*BW1124+$C$11*BX1124+$F$11*CI1124*(1-CL1124)</f>
        <v>0</v>
      </c>
      <c r="AY1124">
        <f>AX1124*AZ1124</f>
        <v>0</v>
      </c>
      <c r="AZ1124">
        <f>($B$11*$D$9+$C$11*$D$9+$F$11*((CV1124+CN1124)/MAX(CV1124+CN1124+CW1124, 0.1)*$I$9+CW1124/MAX(CV1124+CN1124+CW1124, 0.1)*$J$9))/($B$11+$C$11+$F$11)</f>
        <v>0</v>
      </c>
      <c r="BA1124">
        <f>($B$11*$K$9+$C$11*$K$9+$F$11*((CV1124+CN1124)/MAX(CV1124+CN1124+CW1124, 0.1)*$P$9+CW1124/MAX(CV1124+CN1124+CW1124, 0.1)*$Q$9))/($B$11+$C$11+$F$11)</f>
        <v>0</v>
      </c>
      <c r="BB1124">
        <v>6</v>
      </c>
      <c r="BC1124">
        <v>0.5</v>
      </c>
      <c r="BD1124" t="s">
        <v>355</v>
      </c>
      <c r="BE1124">
        <v>2</v>
      </c>
      <c r="BF1124" t="b">
        <v>1</v>
      </c>
      <c r="BG1124">
        <v>1657135852.5</v>
      </c>
      <c r="BH1124">
        <v>850.804814814815</v>
      </c>
      <c r="BI1124">
        <v>897.706407407408</v>
      </c>
      <c r="BJ1124">
        <v>28.4149074074074</v>
      </c>
      <c r="BK1124">
        <v>24.7931444444444</v>
      </c>
      <c r="BL1124">
        <v>838.190555555556</v>
      </c>
      <c r="BM1124">
        <v>28.2217666666667</v>
      </c>
      <c r="BN1124">
        <v>499.999592592593</v>
      </c>
      <c r="BO1124">
        <v>73.8806925925926</v>
      </c>
      <c r="BP1124">
        <v>0.0551217185185185</v>
      </c>
      <c r="BQ1124">
        <v>29.8834740740741</v>
      </c>
      <c r="BR1124">
        <v>30.6008185185185</v>
      </c>
      <c r="BS1124">
        <v>999.9</v>
      </c>
      <c r="BT1124">
        <v>0</v>
      </c>
      <c r="BU1124">
        <v>0</v>
      </c>
      <c r="BV1124">
        <v>10009.4444444444</v>
      </c>
      <c r="BW1124">
        <v>0</v>
      </c>
      <c r="BX1124">
        <v>2183.10407407407</v>
      </c>
      <c r="BY1124">
        <v>-46.9017037037037</v>
      </c>
      <c r="BZ1124">
        <v>875.687111111111</v>
      </c>
      <c r="CA1124">
        <v>920.52937037037</v>
      </c>
      <c r="CB1124">
        <v>3.62177518518519</v>
      </c>
      <c r="CC1124">
        <v>897.706407407408</v>
      </c>
      <c r="CD1124">
        <v>24.7931444444444</v>
      </c>
      <c r="CE1124">
        <v>2.09931259259259</v>
      </c>
      <c r="CF1124">
        <v>1.83173407407407</v>
      </c>
      <c r="CG1124">
        <v>18.213962962963</v>
      </c>
      <c r="CH1124">
        <v>16.0602518518519</v>
      </c>
      <c r="CI1124">
        <v>2000.00222222222</v>
      </c>
      <c r="CJ1124">
        <v>0.97999362962963</v>
      </c>
      <c r="CK1124">
        <v>0.0200068444444444</v>
      </c>
      <c r="CL1124">
        <v>0</v>
      </c>
      <c r="CM1124">
        <v>2.32672592592593</v>
      </c>
      <c r="CN1124">
        <v>0</v>
      </c>
      <c r="CO1124">
        <v>6411.18925925926</v>
      </c>
      <c r="CP1124">
        <v>17300.1259259259</v>
      </c>
      <c r="CQ1124">
        <v>49.1686296296296</v>
      </c>
      <c r="CR1124">
        <v>51</v>
      </c>
      <c r="CS1124">
        <v>49.3166666666667</v>
      </c>
      <c r="CT1124">
        <v>48.7913333333333</v>
      </c>
      <c r="CU1124">
        <v>48.062</v>
      </c>
      <c r="CV1124">
        <v>1959.99259259259</v>
      </c>
      <c r="CW1124">
        <v>40.0107407407407</v>
      </c>
      <c r="CX1124">
        <v>0</v>
      </c>
      <c r="CY1124">
        <v>1657135840.3</v>
      </c>
      <c r="CZ1124">
        <v>0</v>
      </c>
      <c r="DA1124">
        <v>0</v>
      </c>
      <c r="DB1124" t="s">
        <v>356</v>
      </c>
      <c r="DC1124">
        <v>1656081770.5</v>
      </c>
      <c r="DD1124">
        <v>1655399214.6</v>
      </c>
      <c r="DE1124">
        <v>0</v>
      </c>
      <c r="DF1124">
        <v>0.134</v>
      </c>
      <c r="DG1124">
        <v>-0.06</v>
      </c>
      <c r="DH1124">
        <v>9.331</v>
      </c>
      <c r="DI1124">
        <v>0.511</v>
      </c>
      <c r="DJ1124">
        <v>421</v>
      </c>
      <c r="DK1124">
        <v>25</v>
      </c>
      <c r="DL1124">
        <v>1.93</v>
      </c>
      <c r="DM1124">
        <v>0.15</v>
      </c>
      <c r="DN1124">
        <v>-46.663625</v>
      </c>
      <c r="DO1124">
        <v>-4.57382138836752</v>
      </c>
      <c r="DP1124">
        <v>0.535914858792887</v>
      </c>
      <c r="DQ1124">
        <v>0</v>
      </c>
      <c r="DR1124">
        <v>3.64068425</v>
      </c>
      <c r="DS1124">
        <v>-0.307819474671677</v>
      </c>
      <c r="DT1124">
        <v>0.0298835411964094</v>
      </c>
      <c r="DU1124">
        <v>0</v>
      </c>
      <c r="DV1124">
        <v>0</v>
      </c>
      <c r="DW1124">
        <v>2</v>
      </c>
      <c r="DX1124" t="s">
        <v>367</v>
      </c>
      <c r="DY1124">
        <v>2.96275</v>
      </c>
      <c r="DZ1124">
        <v>2.70924</v>
      </c>
      <c r="EA1124">
        <v>0.122878</v>
      </c>
      <c r="EB1124">
        <v>0.12836</v>
      </c>
      <c r="EC1124">
        <v>0.0943647</v>
      </c>
      <c r="ED1124">
        <v>0.085944</v>
      </c>
      <c r="EE1124">
        <v>33664.6</v>
      </c>
      <c r="EF1124">
        <v>36506.6</v>
      </c>
      <c r="EG1124">
        <v>34841.9</v>
      </c>
      <c r="EH1124">
        <v>38051.7</v>
      </c>
      <c r="EI1124">
        <v>44882</v>
      </c>
      <c r="EJ1124">
        <v>50280.2</v>
      </c>
      <c r="EK1124">
        <v>54613.9</v>
      </c>
      <c r="EL1124">
        <v>61091.9</v>
      </c>
      <c r="EM1124">
        <v>1.8472</v>
      </c>
      <c r="EN1124">
        <v>1.9894</v>
      </c>
      <c r="EO1124">
        <v>-0.0107288</v>
      </c>
      <c r="EP1124">
        <v>0</v>
      </c>
      <c r="EQ1124">
        <v>30.7959</v>
      </c>
      <c r="ER1124">
        <v>999.9</v>
      </c>
      <c r="ES1124">
        <v>32.89</v>
      </c>
      <c r="ET1124">
        <v>40.788</v>
      </c>
      <c r="EU1124">
        <v>34.4194</v>
      </c>
      <c r="EV1124">
        <v>55.4537</v>
      </c>
      <c r="EW1124">
        <v>35.1282</v>
      </c>
      <c r="EX1124">
        <v>2</v>
      </c>
      <c r="EY1124">
        <v>0.867134</v>
      </c>
      <c r="EZ1124">
        <v>9.28105</v>
      </c>
      <c r="FA1124">
        <v>19.9175</v>
      </c>
      <c r="FB1124">
        <v>5.19812</v>
      </c>
      <c r="FC1124">
        <v>12.0147</v>
      </c>
      <c r="FD1124">
        <v>4.9756</v>
      </c>
      <c r="FE1124">
        <v>3.2946</v>
      </c>
      <c r="FF1124">
        <v>9999</v>
      </c>
      <c r="FG1124">
        <v>9999</v>
      </c>
      <c r="FH1124">
        <v>9999</v>
      </c>
      <c r="FI1124">
        <v>555</v>
      </c>
      <c r="FJ1124">
        <v>1.8631</v>
      </c>
      <c r="FK1124">
        <v>1.86771</v>
      </c>
      <c r="FL1124">
        <v>1.86752</v>
      </c>
      <c r="FM1124">
        <v>1.86874</v>
      </c>
      <c r="FN1124">
        <v>1.86951</v>
      </c>
      <c r="FO1124">
        <v>1.86554</v>
      </c>
      <c r="FP1124">
        <v>1.86661</v>
      </c>
      <c r="FQ1124">
        <v>1.86795</v>
      </c>
      <c r="FR1124">
        <v>5</v>
      </c>
      <c r="FS1124">
        <v>0</v>
      </c>
      <c r="FT1124">
        <v>0</v>
      </c>
      <c r="FU1124">
        <v>0</v>
      </c>
      <c r="FV1124" t="s">
        <v>358</v>
      </c>
      <c r="FW1124" t="s">
        <v>359</v>
      </c>
      <c r="FX1124" t="s">
        <v>360</v>
      </c>
      <c r="FY1124" t="s">
        <v>360</v>
      </c>
      <c r="FZ1124" t="s">
        <v>360</v>
      </c>
      <c r="GA1124" t="s">
        <v>360</v>
      </c>
      <c r="GB1124">
        <v>0</v>
      </c>
      <c r="GC1124">
        <v>100</v>
      </c>
      <c r="GD1124">
        <v>100</v>
      </c>
      <c r="GE1124">
        <v>12.808</v>
      </c>
      <c r="GF1124">
        <v>0.1931</v>
      </c>
      <c r="GG1124">
        <v>5.21543574155078</v>
      </c>
      <c r="GH1124">
        <v>0.0100486214095962</v>
      </c>
      <c r="GI1124">
        <v>-1.74255938316833e-06</v>
      </c>
      <c r="GJ1124">
        <v>3.40457676646056e-10</v>
      </c>
      <c r="GK1124">
        <v>0.193157098174064</v>
      </c>
      <c r="GL1124">
        <v>0</v>
      </c>
      <c r="GM1124">
        <v>0</v>
      </c>
      <c r="GN1124">
        <v>0</v>
      </c>
      <c r="GO1124">
        <v>-4</v>
      </c>
      <c r="GP1124">
        <v>2214</v>
      </c>
      <c r="GQ1124">
        <v>1</v>
      </c>
      <c r="GR1124">
        <v>18</v>
      </c>
      <c r="GS1124">
        <v>17568.2</v>
      </c>
      <c r="GT1124">
        <v>28944.1</v>
      </c>
      <c r="GU1124">
        <v>2.5293</v>
      </c>
      <c r="GV1124">
        <v>2.66479</v>
      </c>
      <c r="GW1124">
        <v>2.24854</v>
      </c>
      <c r="GX1124">
        <v>2.72095</v>
      </c>
      <c r="GY1124">
        <v>1.99585</v>
      </c>
      <c r="GZ1124">
        <v>2.40723</v>
      </c>
      <c r="HA1124">
        <v>43.4264</v>
      </c>
      <c r="HB1124">
        <v>12.9062</v>
      </c>
      <c r="HC1124">
        <v>18</v>
      </c>
      <c r="HD1124">
        <v>493.366</v>
      </c>
      <c r="HE1124">
        <v>592.334</v>
      </c>
      <c r="HF1124">
        <v>19.3932</v>
      </c>
      <c r="HG1124">
        <v>37.5036</v>
      </c>
      <c r="HH1124">
        <v>30.0008</v>
      </c>
      <c r="HI1124">
        <v>37.1082</v>
      </c>
      <c r="HJ1124">
        <v>36.9763</v>
      </c>
      <c r="HK1124">
        <v>50.6219</v>
      </c>
      <c r="HL1124">
        <v>24.5295</v>
      </c>
      <c r="HM1124">
        <v>0</v>
      </c>
      <c r="HN1124">
        <v>18.7246</v>
      </c>
      <c r="HO1124">
        <v>940.627</v>
      </c>
      <c r="HP1124">
        <v>24.9576</v>
      </c>
      <c r="HQ1124">
        <v>101.202</v>
      </c>
      <c r="HR1124">
        <v>101.651</v>
      </c>
    </row>
    <row r="1125" spans="1:226">
      <c r="A1125">
        <v>1109</v>
      </c>
      <c r="B1125">
        <v>1657135865</v>
      </c>
      <c r="C1125">
        <v>15832.4000000954</v>
      </c>
      <c r="D1125" t="s">
        <v>2586</v>
      </c>
      <c r="E1125" t="s">
        <v>2587</v>
      </c>
      <c r="F1125">
        <v>5</v>
      </c>
      <c r="G1125" t="s">
        <v>2479</v>
      </c>
      <c r="H1125" t="s">
        <v>354</v>
      </c>
      <c r="I1125">
        <v>1657135857.21429</v>
      </c>
      <c r="J1125">
        <f>(K1125)/1000</f>
        <v>0</v>
      </c>
      <c r="K1125">
        <f>IF(BF1125, AN1125, AH1125)</f>
        <v>0</v>
      </c>
      <c r="L1125">
        <f>IF(BF1125, AI1125, AG1125)</f>
        <v>0</v>
      </c>
      <c r="M1125">
        <f>BH1125 - IF(AU1125&gt;1, L1125*BB1125*100.0/(AW1125*BV1125), 0)</f>
        <v>0</v>
      </c>
      <c r="N1125">
        <f>((T1125-J1125/2)*M1125-L1125)/(T1125+J1125/2)</f>
        <v>0</v>
      </c>
      <c r="O1125">
        <f>N1125*(BO1125+BP1125)/1000.0</f>
        <v>0</v>
      </c>
      <c r="P1125">
        <f>(BH1125 - IF(AU1125&gt;1, L1125*BB1125*100.0/(AW1125*BV1125), 0))*(BO1125+BP1125)/1000.0</f>
        <v>0</v>
      </c>
      <c r="Q1125">
        <f>2.0/((1/S1125-1/R1125)+SIGN(S1125)*SQRT((1/S1125-1/R1125)*(1/S1125-1/R1125) + 4*BC1125/((BC1125+1)*(BC1125+1))*(2*1/S1125*1/R1125-1/R1125*1/R1125)))</f>
        <v>0</v>
      </c>
      <c r="R1125">
        <f>IF(LEFT(BD1125,1)&lt;&gt;"0",IF(LEFT(BD1125,1)="1",3.0,BE1125),$D$5+$E$5*(BV1125*BO1125/($K$5*1000))+$F$5*(BV1125*BO1125/($K$5*1000))*MAX(MIN(BB1125,$J$5),$I$5)*MAX(MIN(BB1125,$J$5),$I$5)+$G$5*MAX(MIN(BB1125,$J$5),$I$5)*(BV1125*BO1125/($K$5*1000))+$H$5*(BV1125*BO1125/($K$5*1000))*(BV1125*BO1125/($K$5*1000)))</f>
        <v>0</v>
      </c>
      <c r="S1125">
        <f>J1125*(1000-(1000*0.61365*exp(17.502*W1125/(240.97+W1125))/(BO1125+BP1125)+BJ1125)/2)/(1000*0.61365*exp(17.502*W1125/(240.97+W1125))/(BO1125+BP1125)-BJ1125)</f>
        <v>0</v>
      </c>
      <c r="T1125">
        <f>1/((BC1125+1)/(Q1125/1.6)+1/(R1125/1.37)) + BC1125/((BC1125+1)/(Q1125/1.6) + BC1125/(R1125/1.37))</f>
        <v>0</v>
      </c>
      <c r="U1125">
        <f>(AX1125*BA1125)</f>
        <v>0</v>
      </c>
      <c r="V1125">
        <f>(BQ1125+(U1125+2*0.95*5.67E-8*(((BQ1125+$B$7)+273)^4-(BQ1125+273)^4)-44100*J1125)/(1.84*29.3*R1125+8*0.95*5.67E-8*(BQ1125+273)^3))</f>
        <v>0</v>
      </c>
      <c r="W1125">
        <f>($C$7*BR1125+$D$7*BS1125+$E$7*V1125)</f>
        <v>0</v>
      </c>
      <c r="X1125">
        <f>0.61365*exp(17.502*W1125/(240.97+W1125))</f>
        <v>0</v>
      </c>
      <c r="Y1125">
        <f>(Z1125/AA1125*100)</f>
        <v>0</v>
      </c>
      <c r="Z1125">
        <f>BJ1125*(BO1125+BP1125)/1000</f>
        <v>0</v>
      </c>
      <c r="AA1125">
        <f>0.61365*exp(17.502*BQ1125/(240.97+BQ1125))</f>
        <v>0</v>
      </c>
      <c r="AB1125">
        <f>(X1125-BJ1125*(BO1125+BP1125)/1000)</f>
        <v>0</v>
      </c>
      <c r="AC1125">
        <f>(-J1125*44100)</f>
        <v>0</v>
      </c>
      <c r="AD1125">
        <f>2*29.3*R1125*0.92*(BQ1125-W1125)</f>
        <v>0</v>
      </c>
      <c r="AE1125">
        <f>2*0.95*5.67E-8*(((BQ1125+$B$7)+273)^4-(W1125+273)^4)</f>
        <v>0</v>
      </c>
      <c r="AF1125">
        <f>U1125+AE1125+AC1125+AD1125</f>
        <v>0</v>
      </c>
      <c r="AG1125">
        <f>BN1125*AU1125*(BI1125-BH1125*(1000-AU1125*BK1125)/(1000-AU1125*BJ1125))/(100*BB1125)</f>
        <v>0</v>
      </c>
      <c r="AH1125">
        <f>1000*BN1125*AU1125*(BJ1125-BK1125)/(100*BB1125*(1000-AU1125*BJ1125))</f>
        <v>0</v>
      </c>
      <c r="AI1125">
        <f>(AJ1125 - AK1125 - BO1125*1E3/(8.314*(BQ1125+273.15)) * AM1125/BN1125 * AL1125) * BN1125/(100*BB1125) * (1000 - BK1125)/1000</f>
        <v>0</v>
      </c>
      <c r="AJ1125">
        <v>952.334125015024</v>
      </c>
      <c r="AK1125">
        <v>916.296557575757</v>
      </c>
      <c r="AL1125">
        <v>3.30920620753153</v>
      </c>
      <c r="AM1125">
        <v>66.8941230967262</v>
      </c>
      <c r="AN1125">
        <f>(AP1125 - AO1125 + BO1125*1E3/(8.314*(BQ1125+273.15)) * AR1125/BN1125 * AQ1125) * BN1125/(100*BB1125) * 1000/(1000 - AP1125)</f>
        <v>0</v>
      </c>
      <c r="AO1125">
        <v>24.8693285827276</v>
      </c>
      <c r="AP1125">
        <v>28.4095327272727</v>
      </c>
      <c r="AQ1125">
        <v>0.000859229636175749</v>
      </c>
      <c r="AR1125">
        <v>77.4702957526066</v>
      </c>
      <c r="AS1125">
        <v>0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MAX(0,($B$13+$C$13*BV1125)/(1+$D$13*BV1125)*BO1125/(BQ1125+273)*$E$13)</f>
        <v>0</v>
      </c>
      <c r="AX1125">
        <f>$B$11*BW1125+$C$11*BX1125+$F$11*CI1125*(1-CL1125)</f>
        <v>0</v>
      </c>
      <c r="AY1125">
        <f>AX1125*AZ1125</f>
        <v>0</v>
      </c>
      <c r="AZ1125">
        <f>($B$11*$D$9+$C$11*$D$9+$F$11*((CV1125+CN1125)/MAX(CV1125+CN1125+CW1125, 0.1)*$I$9+CW1125/MAX(CV1125+CN1125+CW1125, 0.1)*$J$9))/($B$11+$C$11+$F$11)</f>
        <v>0</v>
      </c>
      <c r="BA1125">
        <f>($B$11*$K$9+$C$11*$K$9+$F$11*((CV1125+CN1125)/MAX(CV1125+CN1125+CW1125, 0.1)*$P$9+CW1125/MAX(CV1125+CN1125+CW1125, 0.1)*$Q$9))/($B$11+$C$11+$F$11)</f>
        <v>0</v>
      </c>
      <c r="BB1125">
        <v>6</v>
      </c>
      <c r="BC1125">
        <v>0.5</v>
      </c>
      <c r="BD1125" t="s">
        <v>355</v>
      </c>
      <c r="BE1125">
        <v>2</v>
      </c>
      <c r="BF1125" t="b">
        <v>1</v>
      </c>
      <c r="BG1125">
        <v>1657135857.21429</v>
      </c>
      <c r="BH1125">
        <v>866.397714285714</v>
      </c>
      <c r="BI1125">
        <v>913.37875</v>
      </c>
      <c r="BJ1125">
        <v>28.409</v>
      </c>
      <c r="BK1125">
        <v>24.8255535714286</v>
      </c>
      <c r="BL1125">
        <v>853.662357142857</v>
      </c>
      <c r="BM1125">
        <v>28.21585</v>
      </c>
      <c r="BN1125">
        <v>500.01325</v>
      </c>
      <c r="BO1125">
        <v>73.8802321428572</v>
      </c>
      <c r="BP1125">
        <v>0.0551925464285714</v>
      </c>
      <c r="BQ1125">
        <v>29.8909821428571</v>
      </c>
      <c r="BR1125">
        <v>30.6215821428571</v>
      </c>
      <c r="BS1125">
        <v>999.9</v>
      </c>
      <c r="BT1125">
        <v>0</v>
      </c>
      <c r="BU1125">
        <v>0</v>
      </c>
      <c r="BV1125">
        <v>9997.32142857143</v>
      </c>
      <c r="BW1125">
        <v>0</v>
      </c>
      <c r="BX1125">
        <v>2186.61071428571</v>
      </c>
      <c r="BY1125">
        <v>-46.9810821428571</v>
      </c>
      <c r="BZ1125">
        <v>891.73075</v>
      </c>
      <c r="CA1125">
        <v>936.631642857143</v>
      </c>
      <c r="CB1125">
        <v>3.58345392857143</v>
      </c>
      <c r="CC1125">
        <v>913.37875</v>
      </c>
      <c r="CD1125">
        <v>24.8255535714286</v>
      </c>
      <c r="CE1125">
        <v>2.09886285714286</v>
      </c>
      <c r="CF1125">
        <v>1.83411714285714</v>
      </c>
      <c r="CG1125">
        <v>18.2105535714286</v>
      </c>
      <c r="CH1125">
        <v>16.0806071428571</v>
      </c>
      <c r="CI1125">
        <v>2000.00214285714</v>
      </c>
      <c r="CJ1125">
        <v>0.979995214285714</v>
      </c>
      <c r="CK1125">
        <v>0.0200052</v>
      </c>
      <c r="CL1125">
        <v>0</v>
      </c>
      <c r="CM1125">
        <v>2.31562142857143</v>
      </c>
      <c r="CN1125">
        <v>0</v>
      </c>
      <c r="CO1125">
        <v>6423.15607142857</v>
      </c>
      <c r="CP1125">
        <v>17300.1464285714</v>
      </c>
      <c r="CQ1125">
        <v>49.1781428571428</v>
      </c>
      <c r="CR1125">
        <v>51.0132857142857</v>
      </c>
      <c r="CS1125">
        <v>49.33</v>
      </c>
      <c r="CT1125">
        <v>48.8097857142857</v>
      </c>
      <c r="CU1125">
        <v>48.0755</v>
      </c>
      <c r="CV1125">
        <v>1959.99571428571</v>
      </c>
      <c r="CW1125">
        <v>40.0075</v>
      </c>
      <c r="CX1125">
        <v>0</v>
      </c>
      <c r="CY1125">
        <v>1657135845.1</v>
      </c>
      <c r="CZ1125">
        <v>0</v>
      </c>
      <c r="DA1125">
        <v>0</v>
      </c>
      <c r="DB1125" t="s">
        <v>356</v>
      </c>
      <c r="DC1125">
        <v>1656081770.5</v>
      </c>
      <c r="DD1125">
        <v>1655399214.6</v>
      </c>
      <c r="DE1125">
        <v>0</v>
      </c>
      <c r="DF1125">
        <v>0.134</v>
      </c>
      <c r="DG1125">
        <v>-0.06</v>
      </c>
      <c r="DH1125">
        <v>9.331</v>
      </c>
      <c r="DI1125">
        <v>0.511</v>
      </c>
      <c r="DJ1125">
        <v>421</v>
      </c>
      <c r="DK1125">
        <v>25</v>
      </c>
      <c r="DL1125">
        <v>1.93</v>
      </c>
      <c r="DM1125">
        <v>0.15</v>
      </c>
      <c r="DN1125">
        <v>-46.8376625</v>
      </c>
      <c r="DO1125">
        <v>-1.52883264540324</v>
      </c>
      <c r="DP1125">
        <v>0.401741861577494</v>
      </c>
      <c r="DQ1125">
        <v>0</v>
      </c>
      <c r="DR1125">
        <v>3.608096</v>
      </c>
      <c r="DS1125">
        <v>-0.419407654784257</v>
      </c>
      <c r="DT1125">
        <v>0.0422897543029042</v>
      </c>
      <c r="DU1125">
        <v>0</v>
      </c>
      <c r="DV1125">
        <v>0</v>
      </c>
      <c r="DW1125">
        <v>2</v>
      </c>
      <c r="DX1125" t="s">
        <v>367</v>
      </c>
      <c r="DY1125">
        <v>2.96297</v>
      </c>
      <c r="DZ1125">
        <v>2.70936</v>
      </c>
      <c r="EA1125">
        <v>0.12437</v>
      </c>
      <c r="EB1125">
        <v>0.129836</v>
      </c>
      <c r="EC1125">
        <v>0.0943705</v>
      </c>
      <c r="ED1125">
        <v>0.0861001</v>
      </c>
      <c r="EE1125">
        <v>33606.5</v>
      </c>
      <c r="EF1125">
        <v>36443.5</v>
      </c>
      <c r="EG1125">
        <v>34841.1</v>
      </c>
      <c r="EH1125">
        <v>38050.5</v>
      </c>
      <c r="EI1125">
        <v>44880.9</v>
      </c>
      <c r="EJ1125">
        <v>50270.4</v>
      </c>
      <c r="EK1125">
        <v>54612.8</v>
      </c>
      <c r="EL1125">
        <v>61090.3</v>
      </c>
      <c r="EM1125">
        <v>1.8474</v>
      </c>
      <c r="EN1125">
        <v>1.9896</v>
      </c>
      <c r="EO1125">
        <v>-0.00968575</v>
      </c>
      <c r="EP1125">
        <v>0</v>
      </c>
      <c r="EQ1125">
        <v>30.8173</v>
      </c>
      <c r="ER1125">
        <v>999.9</v>
      </c>
      <c r="ES1125">
        <v>32.89</v>
      </c>
      <c r="ET1125">
        <v>40.788</v>
      </c>
      <c r="EU1125">
        <v>34.4183</v>
      </c>
      <c r="EV1125">
        <v>55.4337</v>
      </c>
      <c r="EW1125">
        <v>35.1402</v>
      </c>
      <c r="EX1125">
        <v>2</v>
      </c>
      <c r="EY1125">
        <v>0.868476</v>
      </c>
      <c r="EZ1125">
        <v>9.28105</v>
      </c>
      <c r="FA1125">
        <v>19.9172</v>
      </c>
      <c r="FB1125">
        <v>5.19812</v>
      </c>
      <c r="FC1125">
        <v>12.0159</v>
      </c>
      <c r="FD1125">
        <v>4.9744</v>
      </c>
      <c r="FE1125">
        <v>3.2944</v>
      </c>
      <c r="FF1125">
        <v>9999</v>
      </c>
      <c r="FG1125">
        <v>9999</v>
      </c>
      <c r="FH1125">
        <v>9999</v>
      </c>
      <c r="FI1125">
        <v>555</v>
      </c>
      <c r="FJ1125">
        <v>1.8631</v>
      </c>
      <c r="FK1125">
        <v>1.86783</v>
      </c>
      <c r="FL1125">
        <v>1.86752</v>
      </c>
      <c r="FM1125">
        <v>1.86877</v>
      </c>
      <c r="FN1125">
        <v>1.86951</v>
      </c>
      <c r="FO1125">
        <v>1.86554</v>
      </c>
      <c r="FP1125">
        <v>1.86655</v>
      </c>
      <c r="FQ1125">
        <v>1.86798</v>
      </c>
      <c r="FR1125">
        <v>5</v>
      </c>
      <c r="FS1125">
        <v>0</v>
      </c>
      <c r="FT1125">
        <v>0</v>
      </c>
      <c r="FU1125">
        <v>0</v>
      </c>
      <c r="FV1125" t="s">
        <v>358</v>
      </c>
      <c r="FW1125" t="s">
        <v>359</v>
      </c>
      <c r="FX1125" t="s">
        <v>360</v>
      </c>
      <c r="FY1125" t="s">
        <v>360</v>
      </c>
      <c r="FZ1125" t="s">
        <v>360</v>
      </c>
      <c r="GA1125" t="s">
        <v>360</v>
      </c>
      <c r="GB1125">
        <v>0</v>
      </c>
      <c r="GC1125">
        <v>100</v>
      </c>
      <c r="GD1125">
        <v>100</v>
      </c>
      <c r="GE1125">
        <v>12.932</v>
      </c>
      <c r="GF1125">
        <v>0.1932</v>
      </c>
      <c r="GG1125">
        <v>5.21543574155078</v>
      </c>
      <c r="GH1125">
        <v>0.0100486214095962</v>
      </c>
      <c r="GI1125">
        <v>-1.74255938316833e-06</v>
      </c>
      <c r="GJ1125">
        <v>3.40457676646056e-10</v>
      </c>
      <c r="GK1125">
        <v>0.193157098174064</v>
      </c>
      <c r="GL1125">
        <v>0</v>
      </c>
      <c r="GM1125">
        <v>0</v>
      </c>
      <c r="GN1125">
        <v>0</v>
      </c>
      <c r="GO1125">
        <v>-4</v>
      </c>
      <c r="GP1125">
        <v>2214</v>
      </c>
      <c r="GQ1125">
        <v>1</v>
      </c>
      <c r="GR1125">
        <v>18</v>
      </c>
      <c r="GS1125">
        <v>17568.2</v>
      </c>
      <c r="GT1125">
        <v>28944.2</v>
      </c>
      <c r="GU1125">
        <v>2.56348</v>
      </c>
      <c r="GV1125">
        <v>2.66602</v>
      </c>
      <c r="GW1125">
        <v>2.24854</v>
      </c>
      <c r="GX1125">
        <v>2.72095</v>
      </c>
      <c r="GY1125">
        <v>1.99585</v>
      </c>
      <c r="GZ1125">
        <v>2.40845</v>
      </c>
      <c r="HA1125">
        <v>43.4536</v>
      </c>
      <c r="HB1125">
        <v>12.8975</v>
      </c>
      <c r="HC1125">
        <v>18</v>
      </c>
      <c r="HD1125">
        <v>493.602</v>
      </c>
      <c r="HE1125">
        <v>592.617</v>
      </c>
      <c r="HF1125">
        <v>19.4025</v>
      </c>
      <c r="HG1125">
        <v>37.5142</v>
      </c>
      <c r="HH1125">
        <v>30.001</v>
      </c>
      <c r="HI1125">
        <v>37.1221</v>
      </c>
      <c r="HJ1125">
        <v>36.9901</v>
      </c>
      <c r="HK1125">
        <v>51.2943</v>
      </c>
      <c r="HL1125">
        <v>24.5295</v>
      </c>
      <c r="HM1125">
        <v>0</v>
      </c>
      <c r="HN1125">
        <v>18.7173</v>
      </c>
      <c r="HO1125">
        <v>954.135</v>
      </c>
      <c r="HP1125">
        <v>24.9981</v>
      </c>
      <c r="HQ1125">
        <v>101.2</v>
      </c>
      <c r="HR1125">
        <v>101.648</v>
      </c>
    </row>
    <row r="1126" spans="1:226">
      <c r="A1126">
        <v>1110</v>
      </c>
      <c r="B1126">
        <v>1657135870</v>
      </c>
      <c r="C1126">
        <v>15837.4000000954</v>
      </c>
      <c r="D1126" t="s">
        <v>2588</v>
      </c>
      <c r="E1126" t="s">
        <v>2589</v>
      </c>
      <c r="F1126">
        <v>5</v>
      </c>
      <c r="G1126" t="s">
        <v>2479</v>
      </c>
      <c r="H1126" t="s">
        <v>354</v>
      </c>
      <c r="I1126">
        <v>1657135862.5</v>
      </c>
      <c r="J1126">
        <f>(K1126)/1000</f>
        <v>0</v>
      </c>
      <c r="K1126">
        <f>IF(BF1126, AN1126, AH1126)</f>
        <v>0</v>
      </c>
      <c r="L1126">
        <f>IF(BF1126, AI1126, AG1126)</f>
        <v>0</v>
      </c>
      <c r="M1126">
        <f>BH1126 - IF(AU1126&gt;1, L1126*BB1126*100.0/(AW1126*BV1126), 0)</f>
        <v>0</v>
      </c>
      <c r="N1126">
        <f>((T1126-J1126/2)*M1126-L1126)/(T1126+J1126/2)</f>
        <v>0</v>
      </c>
      <c r="O1126">
        <f>N1126*(BO1126+BP1126)/1000.0</f>
        <v>0</v>
      </c>
      <c r="P1126">
        <f>(BH1126 - IF(AU1126&gt;1, L1126*BB1126*100.0/(AW1126*BV1126), 0))*(BO1126+BP1126)/1000.0</f>
        <v>0</v>
      </c>
      <c r="Q1126">
        <f>2.0/((1/S1126-1/R1126)+SIGN(S1126)*SQRT((1/S1126-1/R1126)*(1/S1126-1/R1126) + 4*BC1126/((BC1126+1)*(BC1126+1))*(2*1/S1126*1/R1126-1/R1126*1/R1126)))</f>
        <v>0</v>
      </c>
      <c r="R1126">
        <f>IF(LEFT(BD1126,1)&lt;&gt;"0",IF(LEFT(BD1126,1)="1",3.0,BE1126),$D$5+$E$5*(BV1126*BO1126/($K$5*1000))+$F$5*(BV1126*BO1126/($K$5*1000))*MAX(MIN(BB1126,$J$5),$I$5)*MAX(MIN(BB1126,$J$5),$I$5)+$G$5*MAX(MIN(BB1126,$J$5),$I$5)*(BV1126*BO1126/($K$5*1000))+$H$5*(BV1126*BO1126/($K$5*1000))*(BV1126*BO1126/($K$5*1000)))</f>
        <v>0</v>
      </c>
      <c r="S1126">
        <f>J1126*(1000-(1000*0.61365*exp(17.502*W1126/(240.97+W1126))/(BO1126+BP1126)+BJ1126)/2)/(1000*0.61365*exp(17.502*W1126/(240.97+W1126))/(BO1126+BP1126)-BJ1126)</f>
        <v>0</v>
      </c>
      <c r="T1126">
        <f>1/((BC1126+1)/(Q1126/1.6)+1/(R1126/1.37)) + BC1126/((BC1126+1)/(Q1126/1.6) + BC1126/(R1126/1.37))</f>
        <v>0</v>
      </c>
      <c r="U1126">
        <f>(AX1126*BA1126)</f>
        <v>0</v>
      </c>
      <c r="V1126">
        <f>(BQ1126+(U1126+2*0.95*5.67E-8*(((BQ1126+$B$7)+273)^4-(BQ1126+273)^4)-44100*J1126)/(1.84*29.3*R1126+8*0.95*5.67E-8*(BQ1126+273)^3))</f>
        <v>0</v>
      </c>
      <c r="W1126">
        <f>($C$7*BR1126+$D$7*BS1126+$E$7*V1126)</f>
        <v>0</v>
      </c>
      <c r="X1126">
        <f>0.61365*exp(17.502*W1126/(240.97+W1126))</f>
        <v>0</v>
      </c>
      <c r="Y1126">
        <f>(Z1126/AA1126*100)</f>
        <v>0</v>
      </c>
      <c r="Z1126">
        <f>BJ1126*(BO1126+BP1126)/1000</f>
        <v>0</v>
      </c>
      <c r="AA1126">
        <f>0.61365*exp(17.502*BQ1126/(240.97+BQ1126))</f>
        <v>0</v>
      </c>
      <c r="AB1126">
        <f>(X1126-BJ1126*(BO1126+BP1126)/1000)</f>
        <v>0</v>
      </c>
      <c r="AC1126">
        <f>(-J1126*44100)</f>
        <v>0</v>
      </c>
      <c r="AD1126">
        <f>2*29.3*R1126*0.92*(BQ1126-W1126)</f>
        <v>0</v>
      </c>
      <c r="AE1126">
        <f>2*0.95*5.67E-8*(((BQ1126+$B$7)+273)^4-(W1126+273)^4)</f>
        <v>0</v>
      </c>
      <c r="AF1126">
        <f>U1126+AE1126+AC1126+AD1126</f>
        <v>0</v>
      </c>
      <c r="AG1126">
        <f>BN1126*AU1126*(BI1126-BH1126*(1000-AU1126*BK1126)/(1000-AU1126*BJ1126))/(100*BB1126)</f>
        <v>0</v>
      </c>
      <c r="AH1126">
        <f>1000*BN1126*AU1126*(BJ1126-BK1126)/(100*BB1126*(1000-AU1126*BJ1126))</f>
        <v>0</v>
      </c>
      <c r="AI1126">
        <f>(AJ1126 - AK1126 - BO1126*1E3/(8.314*(BQ1126+273.15)) * AM1126/BN1126 * AL1126) * BN1126/(100*BB1126) * (1000 - BK1126)/1000</f>
        <v>0</v>
      </c>
      <c r="AJ1126">
        <v>968.292524707016</v>
      </c>
      <c r="AK1126">
        <v>932.264975757576</v>
      </c>
      <c r="AL1126">
        <v>3.15560724518722</v>
      </c>
      <c r="AM1126">
        <v>66.8941230967262</v>
      </c>
      <c r="AN1126">
        <f>(AP1126 - AO1126 + BO1126*1E3/(8.314*(BQ1126+273.15)) * AR1126/BN1126 * AQ1126) * BN1126/(100*BB1126) * 1000/(1000 - AP1126)</f>
        <v>0</v>
      </c>
      <c r="AO1126">
        <v>24.8966013515838</v>
      </c>
      <c r="AP1126">
        <v>28.406543030303</v>
      </c>
      <c r="AQ1126">
        <v>0.000889773193756328</v>
      </c>
      <c r="AR1126">
        <v>77.4702957526066</v>
      </c>
      <c r="AS1126">
        <v>0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MAX(0,($B$13+$C$13*BV1126)/(1+$D$13*BV1126)*BO1126/(BQ1126+273)*$E$13)</f>
        <v>0</v>
      </c>
      <c r="AX1126">
        <f>$B$11*BW1126+$C$11*BX1126+$F$11*CI1126*(1-CL1126)</f>
        <v>0</v>
      </c>
      <c r="AY1126">
        <f>AX1126*AZ1126</f>
        <v>0</v>
      </c>
      <c r="AZ1126">
        <f>($B$11*$D$9+$C$11*$D$9+$F$11*((CV1126+CN1126)/MAX(CV1126+CN1126+CW1126, 0.1)*$I$9+CW1126/MAX(CV1126+CN1126+CW1126, 0.1)*$J$9))/($B$11+$C$11+$F$11)</f>
        <v>0</v>
      </c>
      <c r="BA1126">
        <f>($B$11*$K$9+$C$11*$K$9+$F$11*((CV1126+CN1126)/MAX(CV1126+CN1126+CW1126, 0.1)*$P$9+CW1126/MAX(CV1126+CN1126+CW1126, 0.1)*$Q$9))/($B$11+$C$11+$F$11)</f>
        <v>0</v>
      </c>
      <c r="BB1126">
        <v>6</v>
      </c>
      <c r="BC1126">
        <v>0.5</v>
      </c>
      <c r="BD1126" t="s">
        <v>355</v>
      </c>
      <c r="BE1126">
        <v>2</v>
      </c>
      <c r="BF1126" t="b">
        <v>1</v>
      </c>
      <c r="BG1126">
        <v>1657135862.5</v>
      </c>
      <c r="BH1126">
        <v>883.661259259259</v>
      </c>
      <c r="BI1126">
        <v>930.619</v>
      </c>
      <c r="BJ1126">
        <v>28.4067444444444</v>
      </c>
      <c r="BK1126">
        <v>24.8665</v>
      </c>
      <c r="BL1126">
        <v>870.792259259259</v>
      </c>
      <c r="BM1126">
        <v>28.2135925925926</v>
      </c>
      <c r="BN1126">
        <v>499.997074074074</v>
      </c>
      <c r="BO1126">
        <v>73.880137037037</v>
      </c>
      <c r="BP1126">
        <v>0.0552916703703704</v>
      </c>
      <c r="BQ1126">
        <v>29.8993259259259</v>
      </c>
      <c r="BR1126">
        <v>30.6372666666667</v>
      </c>
      <c r="BS1126">
        <v>999.9</v>
      </c>
      <c r="BT1126">
        <v>0</v>
      </c>
      <c r="BU1126">
        <v>0</v>
      </c>
      <c r="BV1126">
        <v>9997.22222222222</v>
      </c>
      <c r="BW1126">
        <v>0</v>
      </c>
      <c r="BX1126">
        <v>2191.44481481481</v>
      </c>
      <c r="BY1126">
        <v>-46.9578074074074</v>
      </c>
      <c r="BZ1126">
        <v>909.497037037037</v>
      </c>
      <c r="CA1126">
        <v>954.350925925926</v>
      </c>
      <c r="CB1126">
        <v>3.54025592592593</v>
      </c>
      <c r="CC1126">
        <v>930.619</v>
      </c>
      <c r="CD1126">
        <v>24.8665</v>
      </c>
      <c r="CE1126">
        <v>2.09869333333333</v>
      </c>
      <c r="CF1126">
        <v>1.83713962962963</v>
      </c>
      <c r="CG1126">
        <v>18.2092740740741</v>
      </c>
      <c r="CH1126">
        <v>16.1064037037037</v>
      </c>
      <c r="CI1126">
        <v>1999.97111111111</v>
      </c>
      <c r="CJ1126">
        <v>0.979996222222222</v>
      </c>
      <c r="CK1126">
        <v>0.0200041555555556</v>
      </c>
      <c r="CL1126">
        <v>0</v>
      </c>
      <c r="CM1126">
        <v>2.2648037037037</v>
      </c>
      <c r="CN1126">
        <v>0</v>
      </c>
      <c r="CO1126">
        <v>6435.68333333333</v>
      </c>
      <c r="CP1126">
        <v>17299.8851851852</v>
      </c>
      <c r="CQ1126">
        <v>49.187</v>
      </c>
      <c r="CR1126">
        <v>51.0344444444444</v>
      </c>
      <c r="CS1126">
        <v>49.3516666666667</v>
      </c>
      <c r="CT1126">
        <v>48.8166666666667</v>
      </c>
      <c r="CU1126">
        <v>48.097</v>
      </c>
      <c r="CV1126">
        <v>1959.96740740741</v>
      </c>
      <c r="CW1126">
        <v>40.0040740740741</v>
      </c>
      <c r="CX1126">
        <v>0</v>
      </c>
      <c r="CY1126">
        <v>1657135850.5</v>
      </c>
      <c r="CZ1126">
        <v>0</v>
      </c>
      <c r="DA1126">
        <v>0</v>
      </c>
      <c r="DB1126" t="s">
        <v>356</v>
      </c>
      <c r="DC1126">
        <v>1656081770.5</v>
      </c>
      <c r="DD1126">
        <v>1655399214.6</v>
      </c>
      <c r="DE1126">
        <v>0</v>
      </c>
      <c r="DF1126">
        <v>0.134</v>
      </c>
      <c r="DG1126">
        <v>-0.06</v>
      </c>
      <c r="DH1126">
        <v>9.331</v>
      </c>
      <c r="DI1126">
        <v>0.511</v>
      </c>
      <c r="DJ1126">
        <v>421</v>
      </c>
      <c r="DK1126">
        <v>25</v>
      </c>
      <c r="DL1126">
        <v>1.93</v>
      </c>
      <c r="DM1126">
        <v>0.15</v>
      </c>
      <c r="DN1126">
        <v>-46.8916</v>
      </c>
      <c r="DO1126">
        <v>1.0168998123828</v>
      </c>
      <c r="DP1126">
        <v>0.410777792729841</v>
      </c>
      <c r="DQ1126">
        <v>0</v>
      </c>
      <c r="DR1126">
        <v>3.5716465</v>
      </c>
      <c r="DS1126">
        <v>-0.488694258911832</v>
      </c>
      <c r="DT1126">
        <v>0.0484682688235303</v>
      </c>
      <c r="DU1126">
        <v>0</v>
      </c>
      <c r="DV1126">
        <v>0</v>
      </c>
      <c r="DW1126">
        <v>2</v>
      </c>
      <c r="DX1126" t="s">
        <v>367</v>
      </c>
      <c r="DY1126">
        <v>2.96312</v>
      </c>
      <c r="DZ1126">
        <v>2.70958</v>
      </c>
      <c r="EA1126">
        <v>0.125837</v>
      </c>
      <c r="EB1126">
        <v>0.13135</v>
      </c>
      <c r="EC1126">
        <v>0.0943729</v>
      </c>
      <c r="ED1126">
        <v>0.0862662</v>
      </c>
      <c r="EE1126">
        <v>33549.8</v>
      </c>
      <c r="EF1126">
        <v>36379.9</v>
      </c>
      <c r="EG1126">
        <v>34840.8</v>
      </c>
      <c r="EH1126">
        <v>38050.4</v>
      </c>
      <c r="EI1126">
        <v>44880.6</v>
      </c>
      <c r="EJ1126">
        <v>50260.7</v>
      </c>
      <c r="EK1126">
        <v>54612.6</v>
      </c>
      <c r="EL1126">
        <v>61089.6</v>
      </c>
      <c r="EM1126">
        <v>1.8478</v>
      </c>
      <c r="EN1126">
        <v>1.9886</v>
      </c>
      <c r="EO1126">
        <v>-0.0117719</v>
      </c>
      <c r="EP1126">
        <v>0</v>
      </c>
      <c r="EQ1126">
        <v>30.8362</v>
      </c>
      <c r="ER1126">
        <v>999.9</v>
      </c>
      <c r="ES1126">
        <v>32.914</v>
      </c>
      <c r="ET1126">
        <v>40.798</v>
      </c>
      <c r="EU1126">
        <v>34.4601</v>
      </c>
      <c r="EV1126">
        <v>55.5037</v>
      </c>
      <c r="EW1126">
        <v>35.1322</v>
      </c>
      <c r="EX1126">
        <v>2</v>
      </c>
      <c r="EY1126">
        <v>0.86935</v>
      </c>
      <c r="EZ1126">
        <v>9.28105</v>
      </c>
      <c r="FA1126">
        <v>19.9171</v>
      </c>
      <c r="FB1126">
        <v>5.19692</v>
      </c>
      <c r="FC1126">
        <v>12.0159</v>
      </c>
      <c r="FD1126">
        <v>4.9756</v>
      </c>
      <c r="FE1126">
        <v>3.2946</v>
      </c>
      <c r="FF1126">
        <v>9999</v>
      </c>
      <c r="FG1126">
        <v>9999</v>
      </c>
      <c r="FH1126">
        <v>9999</v>
      </c>
      <c r="FI1126">
        <v>555</v>
      </c>
      <c r="FJ1126">
        <v>1.8631</v>
      </c>
      <c r="FK1126">
        <v>1.86783</v>
      </c>
      <c r="FL1126">
        <v>1.86752</v>
      </c>
      <c r="FM1126">
        <v>1.86874</v>
      </c>
      <c r="FN1126">
        <v>1.86951</v>
      </c>
      <c r="FO1126">
        <v>1.86551</v>
      </c>
      <c r="FP1126">
        <v>1.86655</v>
      </c>
      <c r="FQ1126">
        <v>1.86798</v>
      </c>
      <c r="FR1126">
        <v>5</v>
      </c>
      <c r="FS1126">
        <v>0</v>
      </c>
      <c r="FT1126">
        <v>0</v>
      </c>
      <c r="FU1126">
        <v>0</v>
      </c>
      <c r="FV1126" t="s">
        <v>358</v>
      </c>
      <c r="FW1126" t="s">
        <v>359</v>
      </c>
      <c r="FX1126" t="s">
        <v>360</v>
      </c>
      <c r="FY1126" t="s">
        <v>360</v>
      </c>
      <c r="FZ1126" t="s">
        <v>360</v>
      </c>
      <c r="GA1126" t="s">
        <v>360</v>
      </c>
      <c r="GB1126">
        <v>0</v>
      </c>
      <c r="GC1126">
        <v>100</v>
      </c>
      <c r="GD1126">
        <v>100</v>
      </c>
      <c r="GE1126">
        <v>13.053</v>
      </c>
      <c r="GF1126">
        <v>0.1932</v>
      </c>
      <c r="GG1126">
        <v>5.21543574155078</v>
      </c>
      <c r="GH1126">
        <v>0.0100486214095962</v>
      </c>
      <c r="GI1126">
        <v>-1.74255938316833e-06</v>
      </c>
      <c r="GJ1126">
        <v>3.40457676646056e-10</v>
      </c>
      <c r="GK1126">
        <v>0.193157098174064</v>
      </c>
      <c r="GL1126">
        <v>0</v>
      </c>
      <c r="GM1126">
        <v>0</v>
      </c>
      <c r="GN1126">
        <v>0</v>
      </c>
      <c r="GO1126">
        <v>-4</v>
      </c>
      <c r="GP1126">
        <v>2214</v>
      </c>
      <c r="GQ1126">
        <v>1</v>
      </c>
      <c r="GR1126">
        <v>18</v>
      </c>
      <c r="GS1126">
        <v>17568.3</v>
      </c>
      <c r="GT1126">
        <v>28944.3</v>
      </c>
      <c r="GU1126">
        <v>2.59888</v>
      </c>
      <c r="GV1126">
        <v>2.66479</v>
      </c>
      <c r="GW1126">
        <v>2.24854</v>
      </c>
      <c r="GX1126">
        <v>2.72095</v>
      </c>
      <c r="GY1126">
        <v>1.99585</v>
      </c>
      <c r="GZ1126">
        <v>2.35352</v>
      </c>
      <c r="HA1126">
        <v>43.4536</v>
      </c>
      <c r="HB1126">
        <v>12.8887</v>
      </c>
      <c r="HC1126">
        <v>18</v>
      </c>
      <c r="HD1126">
        <v>493.961</v>
      </c>
      <c r="HE1126">
        <v>591.94</v>
      </c>
      <c r="HF1126">
        <v>19.4068</v>
      </c>
      <c r="HG1126">
        <v>37.5249</v>
      </c>
      <c r="HH1126">
        <v>30.0012</v>
      </c>
      <c r="HI1126">
        <v>37.1326</v>
      </c>
      <c r="HJ1126">
        <v>37.0018</v>
      </c>
      <c r="HK1126">
        <v>52.0173</v>
      </c>
      <c r="HL1126">
        <v>24.2345</v>
      </c>
      <c r="HM1126">
        <v>0</v>
      </c>
      <c r="HN1126">
        <v>18.7173</v>
      </c>
      <c r="HO1126">
        <v>974.302</v>
      </c>
      <c r="HP1126">
        <v>25.0507</v>
      </c>
      <c r="HQ1126">
        <v>101.199</v>
      </c>
      <c r="HR1126">
        <v>101.648</v>
      </c>
    </row>
    <row r="1127" spans="1:226">
      <c r="A1127">
        <v>1111</v>
      </c>
      <c r="B1127">
        <v>1657135875</v>
      </c>
      <c r="C1127">
        <v>15842.4000000954</v>
      </c>
      <c r="D1127" t="s">
        <v>2590</v>
      </c>
      <c r="E1127" t="s">
        <v>2591</v>
      </c>
      <c r="F1127">
        <v>5</v>
      </c>
      <c r="G1127" t="s">
        <v>2479</v>
      </c>
      <c r="H1127" t="s">
        <v>354</v>
      </c>
      <c r="I1127">
        <v>1657135867.21429</v>
      </c>
      <c r="J1127">
        <f>(K1127)/1000</f>
        <v>0</v>
      </c>
      <c r="K1127">
        <f>IF(BF1127, AN1127, AH1127)</f>
        <v>0</v>
      </c>
      <c r="L1127">
        <f>IF(BF1127, AI1127, AG1127)</f>
        <v>0</v>
      </c>
      <c r="M1127">
        <f>BH1127 - IF(AU1127&gt;1, L1127*BB1127*100.0/(AW1127*BV1127), 0)</f>
        <v>0</v>
      </c>
      <c r="N1127">
        <f>((T1127-J1127/2)*M1127-L1127)/(T1127+J1127/2)</f>
        <v>0</v>
      </c>
      <c r="O1127">
        <f>N1127*(BO1127+BP1127)/1000.0</f>
        <v>0</v>
      </c>
      <c r="P1127">
        <f>(BH1127 - IF(AU1127&gt;1, L1127*BB1127*100.0/(AW1127*BV1127), 0))*(BO1127+BP1127)/1000.0</f>
        <v>0</v>
      </c>
      <c r="Q1127">
        <f>2.0/((1/S1127-1/R1127)+SIGN(S1127)*SQRT((1/S1127-1/R1127)*(1/S1127-1/R1127) + 4*BC1127/((BC1127+1)*(BC1127+1))*(2*1/S1127*1/R1127-1/R1127*1/R1127)))</f>
        <v>0</v>
      </c>
      <c r="R1127">
        <f>IF(LEFT(BD1127,1)&lt;&gt;"0",IF(LEFT(BD1127,1)="1",3.0,BE1127),$D$5+$E$5*(BV1127*BO1127/($K$5*1000))+$F$5*(BV1127*BO1127/($K$5*1000))*MAX(MIN(BB1127,$J$5),$I$5)*MAX(MIN(BB1127,$J$5),$I$5)+$G$5*MAX(MIN(BB1127,$J$5),$I$5)*(BV1127*BO1127/($K$5*1000))+$H$5*(BV1127*BO1127/($K$5*1000))*(BV1127*BO1127/($K$5*1000)))</f>
        <v>0</v>
      </c>
      <c r="S1127">
        <f>J1127*(1000-(1000*0.61365*exp(17.502*W1127/(240.97+W1127))/(BO1127+BP1127)+BJ1127)/2)/(1000*0.61365*exp(17.502*W1127/(240.97+W1127))/(BO1127+BP1127)-BJ1127)</f>
        <v>0</v>
      </c>
      <c r="T1127">
        <f>1/((BC1127+1)/(Q1127/1.6)+1/(R1127/1.37)) + BC1127/((BC1127+1)/(Q1127/1.6) + BC1127/(R1127/1.37))</f>
        <v>0</v>
      </c>
      <c r="U1127">
        <f>(AX1127*BA1127)</f>
        <v>0</v>
      </c>
      <c r="V1127">
        <f>(BQ1127+(U1127+2*0.95*5.67E-8*(((BQ1127+$B$7)+273)^4-(BQ1127+273)^4)-44100*J1127)/(1.84*29.3*R1127+8*0.95*5.67E-8*(BQ1127+273)^3))</f>
        <v>0</v>
      </c>
      <c r="W1127">
        <f>($C$7*BR1127+$D$7*BS1127+$E$7*V1127)</f>
        <v>0</v>
      </c>
      <c r="X1127">
        <f>0.61365*exp(17.502*W1127/(240.97+W1127))</f>
        <v>0</v>
      </c>
      <c r="Y1127">
        <f>(Z1127/AA1127*100)</f>
        <v>0</v>
      </c>
      <c r="Z1127">
        <f>BJ1127*(BO1127+BP1127)/1000</f>
        <v>0</v>
      </c>
      <c r="AA1127">
        <f>0.61365*exp(17.502*BQ1127/(240.97+BQ1127))</f>
        <v>0</v>
      </c>
      <c r="AB1127">
        <f>(X1127-BJ1127*(BO1127+BP1127)/1000)</f>
        <v>0</v>
      </c>
      <c r="AC1127">
        <f>(-J1127*44100)</f>
        <v>0</v>
      </c>
      <c r="AD1127">
        <f>2*29.3*R1127*0.92*(BQ1127-W1127)</f>
        <v>0</v>
      </c>
      <c r="AE1127">
        <f>2*0.95*5.67E-8*(((BQ1127+$B$7)+273)^4-(W1127+273)^4)</f>
        <v>0</v>
      </c>
      <c r="AF1127">
        <f>U1127+AE1127+AC1127+AD1127</f>
        <v>0</v>
      </c>
      <c r="AG1127">
        <f>BN1127*AU1127*(BI1127-BH1127*(1000-AU1127*BK1127)/(1000-AU1127*BJ1127))/(100*BB1127)</f>
        <v>0</v>
      </c>
      <c r="AH1127">
        <f>1000*BN1127*AU1127*(BJ1127-BK1127)/(100*BB1127*(1000-AU1127*BJ1127))</f>
        <v>0</v>
      </c>
      <c r="AI1127">
        <f>(AJ1127 - AK1127 - BO1127*1E3/(8.314*(BQ1127+273.15)) * AM1127/BN1127 * AL1127) * BN1127/(100*BB1127) * (1000 - BK1127)/1000</f>
        <v>0</v>
      </c>
      <c r="AJ1127">
        <v>986.341429521408</v>
      </c>
      <c r="AK1127">
        <v>949.588448484848</v>
      </c>
      <c r="AL1127">
        <v>3.44657351281879</v>
      </c>
      <c r="AM1127">
        <v>66.8941230967262</v>
      </c>
      <c r="AN1127">
        <f>(AP1127 - AO1127 + BO1127*1E3/(8.314*(BQ1127+273.15)) * AR1127/BN1127 * AQ1127) * BN1127/(100*BB1127) * 1000/(1000 - AP1127)</f>
        <v>0</v>
      </c>
      <c r="AO1127">
        <v>24.9759306590622</v>
      </c>
      <c r="AP1127">
        <v>28.4206672727273</v>
      </c>
      <c r="AQ1127">
        <v>0.000366143565194504</v>
      </c>
      <c r="AR1127">
        <v>77.4702957526066</v>
      </c>
      <c r="AS1127">
        <v>0</v>
      </c>
      <c r="AT1127">
        <v>0</v>
      </c>
      <c r="AU1127">
        <f>IF(AS1127*$H$13&gt;=AW1127,1.0,(AW1127/(AW1127-AS1127*$H$13)))</f>
        <v>0</v>
      </c>
      <c r="AV1127">
        <f>(AU1127-1)*100</f>
        <v>0</v>
      </c>
      <c r="AW1127">
        <f>MAX(0,($B$13+$C$13*BV1127)/(1+$D$13*BV1127)*BO1127/(BQ1127+273)*$E$13)</f>
        <v>0</v>
      </c>
      <c r="AX1127">
        <f>$B$11*BW1127+$C$11*BX1127+$F$11*CI1127*(1-CL1127)</f>
        <v>0</v>
      </c>
      <c r="AY1127">
        <f>AX1127*AZ1127</f>
        <v>0</v>
      </c>
      <c r="AZ1127">
        <f>($B$11*$D$9+$C$11*$D$9+$F$11*((CV1127+CN1127)/MAX(CV1127+CN1127+CW1127, 0.1)*$I$9+CW1127/MAX(CV1127+CN1127+CW1127, 0.1)*$J$9))/($B$11+$C$11+$F$11)</f>
        <v>0</v>
      </c>
      <c r="BA1127">
        <f>($B$11*$K$9+$C$11*$K$9+$F$11*((CV1127+CN1127)/MAX(CV1127+CN1127+CW1127, 0.1)*$P$9+CW1127/MAX(CV1127+CN1127+CW1127, 0.1)*$Q$9))/($B$11+$C$11+$F$11)</f>
        <v>0</v>
      </c>
      <c r="BB1127">
        <v>6</v>
      </c>
      <c r="BC1127">
        <v>0.5</v>
      </c>
      <c r="BD1127" t="s">
        <v>355</v>
      </c>
      <c r="BE1127">
        <v>2</v>
      </c>
      <c r="BF1127" t="b">
        <v>1</v>
      </c>
      <c r="BG1127">
        <v>1657135867.21429</v>
      </c>
      <c r="BH1127">
        <v>898.905821428571</v>
      </c>
      <c r="BI1127">
        <v>946.079321428571</v>
      </c>
      <c r="BJ1127">
        <v>28.4100571428571</v>
      </c>
      <c r="BK1127">
        <v>24.9197535714286</v>
      </c>
      <c r="BL1127">
        <v>885.91925</v>
      </c>
      <c r="BM1127">
        <v>28.2169107142857</v>
      </c>
      <c r="BN1127">
        <v>500.015</v>
      </c>
      <c r="BO1127">
        <v>73.8798892857143</v>
      </c>
      <c r="BP1127">
        <v>0.0554413785714286</v>
      </c>
      <c r="BQ1127">
        <v>29.90785</v>
      </c>
      <c r="BR1127">
        <v>30.6510678571429</v>
      </c>
      <c r="BS1127">
        <v>999.9</v>
      </c>
      <c r="BT1127">
        <v>0</v>
      </c>
      <c r="BU1127">
        <v>0</v>
      </c>
      <c r="BV1127">
        <v>9994.82142857143</v>
      </c>
      <c r="BW1127">
        <v>0</v>
      </c>
      <c r="BX1127">
        <v>2194.10892857143</v>
      </c>
      <c r="BY1127">
        <v>-47.1734857142857</v>
      </c>
      <c r="BZ1127">
        <v>925.190607142857</v>
      </c>
      <c r="CA1127">
        <v>970.258607142857</v>
      </c>
      <c r="CB1127">
        <v>3.49030928571429</v>
      </c>
      <c r="CC1127">
        <v>946.079321428571</v>
      </c>
      <c r="CD1127">
        <v>24.9197535714286</v>
      </c>
      <c r="CE1127">
        <v>2.09893178571429</v>
      </c>
      <c r="CF1127">
        <v>1.84106821428571</v>
      </c>
      <c r="CG1127">
        <v>18.2110785714286</v>
      </c>
      <c r="CH1127">
        <v>16.1398821428571</v>
      </c>
      <c r="CI1127">
        <v>1999.97285714286</v>
      </c>
      <c r="CJ1127">
        <v>0.979997714285714</v>
      </c>
      <c r="CK1127">
        <v>0.0200026071428571</v>
      </c>
      <c r="CL1127">
        <v>0</v>
      </c>
      <c r="CM1127">
        <v>2.30746785714286</v>
      </c>
      <c r="CN1127">
        <v>0</v>
      </c>
      <c r="CO1127">
        <v>6444.6025</v>
      </c>
      <c r="CP1127">
        <v>17299.9071428571</v>
      </c>
      <c r="CQ1127">
        <v>49.187</v>
      </c>
      <c r="CR1127">
        <v>51.0531428571428</v>
      </c>
      <c r="CS1127">
        <v>49.36825</v>
      </c>
      <c r="CT1127">
        <v>48.8255</v>
      </c>
      <c r="CU1127">
        <v>48.116</v>
      </c>
      <c r="CV1127">
        <v>1959.97214285714</v>
      </c>
      <c r="CW1127">
        <v>40.0003571428571</v>
      </c>
      <c r="CX1127">
        <v>0</v>
      </c>
      <c r="CY1127">
        <v>1657135855.3</v>
      </c>
      <c r="CZ1127">
        <v>0</v>
      </c>
      <c r="DA1127">
        <v>0</v>
      </c>
      <c r="DB1127" t="s">
        <v>356</v>
      </c>
      <c r="DC1127">
        <v>1656081770.5</v>
      </c>
      <c r="DD1127">
        <v>1655399214.6</v>
      </c>
      <c r="DE1127">
        <v>0</v>
      </c>
      <c r="DF1127">
        <v>0.134</v>
      </c>
      <c r="DG1127">
        <v>-0.06</v>
      </c>
      <c r="DH1127">
        <v>9.331</v>
      </c>
      <c r="DI1127">
        <v>0.511</v>
      </c>
      <c r="DJ1127">
        <v>421</v>
      </c>
      <c r="DK1127">
        <v>25</v>
      </c>
      <c r="DL1127">
        <v>1.93</v>
      </c>
      <c r="DM1127">
        <v>0.15</v>
      </c>
      <c r="DN1127">
        <v>-47.130945</v>
      </c>
      <c r="DO1127">
        <v>-1.54157673545966</v>
      </c>
      <c r="DP1127">
        <v>0.537216724399939</v>
      </c>
      <c r="DQ1127">
        <v>0</v>
      </c>
      <c r="DR1127">
        <v>3.52594725</v>
      </c>
      <c r="DS1127">
        <v>-0.61182562851783</v>
      </c>
      <c r="DT1127">
        <v>0.0600515616777574</v>
      </c>
      <c r="DU1127">
        <v>0</v>
      </c>
      <c r="DV1127">
        <v>0</v>
      </c>
      <c r="DW1127">
        <v>2</v>
      </c>
      <c r="DX1127" t="s">
        <v>367</v>
      </c>
      <c r="DY1127">
        <v>2.96319</v>
      </c>
      <c r="DZ1127">
        <v>2.70956</v>
      </c>
      <c r="EA1127">
        <v>0.12737</v>
      </c>
      <c r="EB1127">
        <v>0.132846</v>
      </c>
      <c r="EC1127">
        <v>0.0943748</v>
      </c>
      <c r="ED1127">
        <v>0.0863272</v>
      </c>
      <c r="EE1127">
        <v>33490.3</v>
      </c>
      <c r="EF1127">
        <v>36316.3</v>
      </c>
      <c r="EG1127">
        <v>34840.3</v>
      </c>
      <c r="EH1127">
        <v>38049.6</v>
      </c>
      <c r="EI1127">
        <v>44879.9</v>
      </c>
      <c r="EJ1127">
        <v>50256.4</v>
      </c>
      <c r="EK1127">
        <v>54611.7</v>
      </c>
      <c r="EL1127">
        <v>61088.4</v>
      </c>
      <c r="EM1127">
        <v>1.8472</v>
      </c>
      <c r="EN1127">
        <v>1.9886</v>
      </c>
      <c r="EO1127">
        <v>-0.0110269</v>
      </c>
      <c r="EP1127">
        <v>0</v>
      </c>
      <c r="EQ1127">
        <v>30.855</v>
      </c>
      <c r="ER1127">
        <v>999.9</v>
      </c>
      <c r="ES1127">
        <v>32.914</v>
      </c>
      <c r="ET1127">
        <v>40.798</v>
      </c>
      <c r="EU1127">
        <v>34.4629</v>
      </c>
      <c r="EV1127">
        <v>55.4537</v>
      </c>
      <c r="EW1127">
        <v>35.1603</v>
      </c>
      <c r="EX1127">
        <v>2</v>
      </c>
      <c r="EY1127">
        <v>0.870407</v>
      </c>
      <c r="EZ1127">
        <v>9.28105</v>
      </c>
      <c r="FA1127">
        <v>19.9169</v>
      </c>
      <c r="FB1127">
        <v>5.19812</v>
      </c>
      <c r="FC1127">
        <v>12.0159</v>
      </c>
      <c r="FD1127">
        <v>4.9748</v>
      </c>
      <c r="FE1127">
        <v>3.295</v>
      </c>
      <c r="FF1127">
        <v>9999</v>
      </c>
      <c r="FG1127">
        <v>9999</v>
      </c>
      <c r="FH1127">
        <v>9999</v>
      </c>
      <c r="FI1127">
        <v>555</v>
      </c>
      <c r="FJ1127">
        <v>1.8631</v>
      </c>
      <c r="FK1127">
        <v>1.86771</v>
      </c>
      <c r="FL1127">
        <v>1.86752</v>
      </c>
      <c r="FM1127">
        <v>1.86874</v>
      </c>
      <c r="FN1127">
        <v>1.86951</v>
      </c>
      <c r="FO1127">
        <v>1.86554</v>
      </c>
      <c r="FP1127">
        <v>1.86661</v>
      </c>
      <c r="FQ1127">
        <v>1.86795</v>
      </c>
      <c r="FR1127">
        <v>5</v>
      </c>
      <c r="FS1127">
        <v>0</v>
      </c>
      <c r="FT1127">
        <v>0</v>
      </c>
      <c r="FU1127">
        <v>0</v>
      </c>
      <c r="FV1127" t="s">
        <v>358</v>
      </c>
      <c r="FW1127" t="s">
        <v>359</v>
      </c>
      <c r="FX1127" t="s">
        <v>360</v>
      </c>
      <c r="FY1127" t="s">
        <v>360</v>
      </c>
      <c r="FZ1127" t="s">
        <v>360</v>
      </c>
      <c r="GA1127" t="s">
        <v>360</v>
      </c>
      <c r="GB1127">
        <v>0</v>
      </c>
      <c r="GC1127">
        <v>100</v>
      </c>
      <c r="GD1127">
        <v>100</v>
      </c>
      <c r="GE1127">
        <v>13.182</v>
      </c>
      <c r="GF1127">
        <v>0.1932</v>
      </c>
      <c r="GG1127">
        <v>5.21543574155078</v>
      </c>
      <c r="GH1127">
        <v>0.0100486214095962</v>
      </c>
      <c r="GI1127">
        <v>-1.74255938316833e-06</v>
      </c>
      <c r="GJ1127">
        <v>3.40457676646056e-10</v>
      </c>
      <c r="GK1127">
        <v>0.193157098174064</v>
      </c>
      <c r="GL1127">
        <v>0</v>
      </c>
      <c r="GM1127">
        <v>0</v>
      </c>
      <c r="GN1127">
        <v>0</v>
      </c>
      <c r="GO1127">
        <v>-4</v>
      </c>
      <c r="GP1127">
        <v>2214</v>
      </c>
      <c r="GQ1127">
        <v>1</v>
      </c>
      <c r="GR1127">
        <v>18</v>
      </c>
      <c r="GS1127">
        <v>17568.4</v>
      </c>
      <c r="GT1127">
        <v>28944.3</v>
      </c>
      <c r="GU1127">
        <v>2.63306</v>
      </c>
      <c r="GV1127">
        <v>2.66724</v>
      </c>
      <c r="GW1127">
        <v>2.24854</v>
      </c>
      <c r="GX1127">
        <v>2.71973</v>
      </c>
      <c r="GY1127">
        <v>1.99585</v>
      </c>
      <c r="GZ1127">
        <v>2.35474</v>
      </c>
      <c r="HA1127">
        <v>43.4808</v>
      </c>
      <c r="HB1127">
        <v>12.8799</v>
      </c>
      <c r="HC1127">
        <v>18</v>
      </c>
      <c r="HD1127">
        <v>493.645</v>
      </c>
      <c r="HE1127">
        <v>592.046</v>
      </c>
      <c r="HF1127">
        <v>19.4107</v>
      </c>
      <c r="HG1127">
        <v>37.5391</v>
      </c>
      <c r="HH1127">
        <v>30.0011</v>
      </c>
      <c r="HI1127">
        <v>37.1465</v>
      </c>
      <c r="HJ1127">
        <v>37.0143</v>
      </c>
      <c r="HK1127">
        <v>52.7028</v>
      </c>
      <c r="HL1127">
        <v>24.2345</v>
      </c>
      <c r="HM1127">
        <v>0</v>
      </c>
      <c r="HN1127">
        <v>18.7189</v>
      </c>
      <c r="HO1127">
        <v>987.719</v>
      </c>
      <c r="HP1127">
        <v>25.0877</v>
      </c>
      <c r="HQ1127">
        <v>101.197</v>
      </c>
      <c r="HR1127">
        <v>101.645</v>
      </c>
    </row>
    <row r="1128" spans="1:226">
      <c r="A1128">
        <v>1112</v>
      </c>
      <c r="B1128">
        <v>1657135880</v>
      </c>
      <c r="C1128">
        <v>15847.4000000954</v>
      </c>
      <c r="D1128" t="s">
        <v>2592</v>
      </c>
      <c r="E1128" t="s">
        <v>2593</v>
      </c>
      <c r="F1128">
        <v>5</v>
      </c>
      <c r="G1128" t="s">
        <v>2479</v>
      </c>
      <c r="H1128" t="s">
        <v>354</v>
      </c>
      <c r="I1128">
        <v>1657135872.5</v>
      </c>
      <c r="J1128">
        <f>(K1128)/1000</f>
        <v>0</v>
      </c>
      <c r="K1128">
        <f>IF(BF1128, AN1128, AH1128)</f>
        <v>0</v>
      </c>
      <c r="L1128">
        <f>IF(BF1128, AI1128, AG1128)</f>
        <v>0</v>
      </c>
      <c r="M1128">
        <f>BH1128 - IF(AU1128&gt;1, L1128*BB1128*100.0/(AW1128*BV1128), 0)</f>
        <v>0</v>
      </c>
      <c r="N1128">
        <f>((T1128-J1128/2)*M1128-L1128)/(T1128+J1128/2)</f>
        <v>0</v>
      </c>
      <c r="O1128">
        <f>N1128*(BO1128+BP1128)/1000.0</f>
        <v>0</v>
      </c>
      <c r="P1128">
        <f>(BH1128 - IF(AU1128&gt;1, L1128*BB1128*100.0/(AW1128*BV1128), 0))*(BO1128+BP1128)/1000.0</f>
        <v>0</v>
      </c>
      <c r="Q1128">
        <f>2.0/((1/S1128-1/R1128)+SIGN(S1128)*SQRT((1/S1128-1/R1128)*(1/S1128-1/R1128) + 4*BC1128/((BC1128+1)*(BC1128+1))*(2*1/S1128*1/R1128-1/R1128*1/R1128)))</f>
        <v>0</v>
      </c>
      <c r="R1128">
        <f>IF(LEFT(BD1128,1)&lt;&gt;"0",IF(LEFT(BD1128,1)="1",3.0,BE1128),$D$5+$E$5*(BV1128*BO1128/($K$5*1000))+$F$5*(BV1128*BO1128/($K$5*1000))*MAX(MIN(BB1128,$J$5),$I$5)*MAX(MIN(BB1128,$J$5),$I$5)+$G$5*MAX(MIN(BB1128,$J$5),$I$5)*(BV1128*BO1128/($K$5*1000))+$H$5*(BV1128*BO1128/($K$5*1000))*(BV1128*BO1128/($K$5*1000)))</f>
        <v>0</v>
      </c>
      <c r="S1128">
        <f>J1128*(1000-(1000*0.61365*exp(17.502*W1128/(240.97+W1128))/(BO1128+BP1128)+BJ1128)/2)/(1000*0.61365*exp(17.502*W1128/(240.97+W1128))/(BO1128+BP1128)-BJ1128)</f>
        <v>0</v>
      </c>
      <c r="T1128">
        <f>1/((BC1128+1)/(Q1128/1.6)+1/(R1128/1.37)) + BC1128/((BC1128+1)/(Q1128/1.6) + BC1128/(R1128/1.37))</f>
        <v>0</v>
      </c>
      <c r="U1128">
        <f>(AX1128*BA1128)</f>
        <v>0</v>
      </c>
      <c r="V1128">
        <f>(BQ1128+(U1128+2*0.95*5.67E-8*(((BQ1128+$B$7)+273)^4-(BQ1128+273)^4)-44100*J1128)/(1.84*29.3*R1128+8*0.95*5.67E-8*(BQ1128+273)^3))</f>
        <v>0</v>
      </c>
      <c r="W1128">
        <f>($C$7*BR1128+$D$7*BS1128+$E$7*V1128)</f>
        <v>0</v>
      </c>
      <c r="X1128">
        <f>0.61365*exp(17.502*W1128/(240.97+W1128))</f>
        <v>0</v>
      </c>
      <c r="Y1128">
        <f>(Z1128/AA1128*100)</f>
        <v>0</v>
      </c>
      <c r="Z1128">
        <f>BJ1128*(BO1128+BP1128)/1000</f>
        <v>0</v>
      </c>
      <c r="AA1128">
        <f>0.61365*exp(17.502*BQ1128/(240.97+BQ1128))</f>
        <v>0</v>
      </c>
      <c r="AB1128">
        <f>(X1128-BJ1128*(BO1128+BP1128)/1000)</f>
        <v>0</v>
      </c>
      <c r="AC1128">
        <f>(-J1128*44100)</f>
        <v>0</v>
      </c>
      <c r="AD1128">
        <f>2*29.3*R1128*0.92*(BQ1128-W1128)</f>
        <v>0</v>
      </c>
      <c r="AE1128">
        <f>2*0.95*5.67E-8*(((BQ1128+$B$7)+273)^4-(W1128+273)^4)</f>
        <v>0</v>
      </c>
      <c r="AF1128">
        <f>U1128+AE1128+AC1128+AD1128</f>
        <v>0</v>
      </c>
      <c r="AG1128">
        <f>BN1128*AU1128*(BI1128-BH1128*(1000-AU1128*BK1128)/(1000-AU1128*BJ1128))/(100*BB1128)</f>
        <v>0</v>
      </c>
      <c r="AH1128">
        <f>1000*BN1128*AU1128*(BJ1128-BK1128)/(100*BB1128*(1000-AU1128*BJ1128))</f>
        <v>0</v>
      </c>
      <c r="AI1128">
        <f>(AJ1128 - AK1128 - BO1128*1E3/(8.314*(BQ1128+273.15)) * AM1128/BN1128 * AL1128) * BN1128/(100*BB1128) * (1000 - BK1128)/1000</f>
        <v>0</v>
      </c>
      <c r="AJ1128">
        <v>1002.99178107837</v>
      </c>
      <c r="AK1128">
        <v>966.338309090909</v>
      </c>
      <c r="AL1128">
        <v>3.32799562206026</v>
      </c>
      <c r="AM1128">
        <v>66.8941230967262</v>
      </c>
      <c r="AN1128">
        <f>(AP1128 - AO1128 + BO1128*1E3/(8.314*(BQ1128+273.15)) * AR1128/BN1128 * AQ1128) * BN1128/(100*BB1128) * 1000/(1000 - AP1128)</f>
        <v>0</v>
      </c>
      <c r="AO1128">
        <v>24.9837720449463</v>
      </c>
      <c r="AP1128">
        <v>28.4208909090909</v>
      </c>
      <c r="AQ1128">
        <v>-0.000316737576257528</v>
      </c>
      <c r="AR1128">
        <v>77.4702957526066</v>
      </c>
      <c r="AS1128">
        <v>0</v>
      </c>
      <c r="AT1128">
        <v>0</v>
      </c>
      <c r="AU1128">
        <f>IF(AS1128*$H$13&gt;=AW1128,1.0,(AW1128/(AW1128-AS1128*$H$13)))</f>
        <v>0</v>
      </c>
      <c r="AV1128">
        <f>(AU1128-1)*100</f>
        <v>0</v>
      </c>
      <c r="AW1128">
        <f>MAX(0,($B$13+$C$13*BV1128)/(1+$D$13*BV1128)*BO1128/(BQ1128+273)*$E$13)</f>
        <v>0</v>
      </c>
      <c r="AX1128">
        <f>$B$11*BW1128+$C$11*BX1128+$F$11*CI1128*(1-CL1128)</f>
        <v>0</v>
      </c>
      <c r="AY1128">
        <f>AX1128*AZ1128</f>
        <v>0</v>
      </c>
      <c r="AZ1128">
        <f>($B$11*$D$9+$C$11*$D$9+$F$11*((CV1128+CN1128)/MAX(CV1128+CN1128+CW1128, 0.1)*$I$9+CW1128/MAX(CV1128+CN1128+CW1128, 0.1)*$J$9))/($B$11+$C$11+$F$11)</f>
        <v>0</v>
      </c>
      <c r="BA1128">
        <f>($B$11*$K$9+$C$11*$K$9+$F$11*((CV1128+CN1128)/MAX(CV1128+CN1128+CW1128, 0.1)*$P$9+CW1128/MAX(CV1128+CN1128+CW1128, 0.1)*$Q$9))/($B$11+$C$11+$F$11)</f>
        <v>0</v>
      </c>
      <c r="BB1128">
        <v>6</v>
      </c>
      <c r="BC1128">
        <v>0.5</v>
      </c>
      <c r="BD1128" t="s">
        <v>355</v>
      </c>
      <c r="BE1128">
        <v>2</v>
      </c>
      <c r="BF1128" t="b">
        <v>1</v>
      </c>
      <c r="BG1128">
        <v>1657135872.5</v>
      </c>
      <c r="BH1128">
        <v>916.031111111111</v>
      </c>
      <c r="BI1128">
        <v>963.512037037037</v>
      </c>
      <c r="BJ1128">
        <v>28.4143296296296</v>
      </c>
      <c r="BK1128">
        <v>24.9691444444444</v>
      </c>
      <c r="BL1128">
        <v>902.912814814815</v>
      </c>
      <c r="BM1128">
        <v>28.2211925925926</v>
      </c>
      <c r="BN1128">
        <v>500.004037037037</v>
      </c>
      <c r="BO1128">
        <v>73.8805962962963</v>
      </c>
      <c r="BP1128">
        <v>0.0554422518518519</v>
      </c>
      <c r="BQ1128">
        <v>29.916637037037</v>
      </c>
      <c r="BR1128">
        <v>30.659237037037</v>
      </c>
      <c r="BS1128">
        <v>999.9</v>
      </c>
      <c r="BT1128">
        <v>0</v>
      </c>
      <c r="BU1128">
        <v>0</v>
      </c>
      <c r="BV1128">
        <v>9997.22222222222</v>
      </c>
      <c r="BW1128">
        <v>0</v>
      </c>
      <c r="BX1128">
        <v>2195.29777777778</v>
      </c>
      <c r="BY1128">
        <v>-47.4809074074074</v>
      </c>
      <c r="BZ1128">
        <v>942.820814814815</v>
      </c>
      <c r="CA1128">
        <v>988.187222222222</v>
      </c>
      <c r="CB1128">
        <v>3.44518592592593</v>
      </c>
      <c r="CC1128">
        <v>963.512037037037</v>
      </c>
      <c r="CD1128">
        <v>24.9691444444444</v>
      </c>
      <c r="CE1128">
        <v>2.09926851851852</v>
      </c>
      <c r="CF1128">
        <v>1.8447362962963</v>
      </c>
      <c r="CG1128">
        <v>18.213637037037</v>
      </c>
      <c r="CH1128">
        <v>16.1710851851852</v>
      </c>
      <c r="CI1128">
        <v>1999.97333333333</v>
      </c>
      <c r="CJ1128">
        <v>0.979996851851852</v>
      </c>
      <c r="CK1128">
        <v>0.0200034925925926</v>
      </c>
      <c r="CL1128">
        <v>0</v>
      </c>
      <c r="CM1128">
        <v>2.28005185185185</v>
      </c>
      <c r="CN1128">
        <v>0</v>
      </c>
      <c r="CO1128">
        <v>6452.93444444445</v>
      </c>
      <c r="CP1128">
        <v>17299.9037037037</v>
      </c>
      <c r="CQ1128">
        <v>49.1916666666667</v>
      </c>
      <c r="CR1128">
        <v>51.062</v>
      </c>
      <c r="CS1128">
        <v>49.375</v>
      </c>
      <c r="CT1128">
        <v>48.8306666666667</v>
      </c>
      <c r="CU1128">
        <v>48.125</v>
      </c>
      <c r="CV1128">
        <v>1959.97074074074</v>
      </c>
      <c r="CW1128">
        <v>40.0022222222222</v>
      </c>
      <c r="CX1128">
        <v>0</v>
      </c>
      <c r="CY1128">
        <v>1657135860.1</v>
      </c>
      <c r="CZ1128">
        <v>0</v>
      </c>
      <c r="DA1128">
        <v>0</v>
      </c>
      <c r="DB1128" t="s">
        <v>356</v>
      </c>
      <c r="DC1128">
        <v>1656081770.5</v>
      </c>
      <c r="DD1128">
        <v>1655399214.6</v>
      </c>
      <c r="DE1128">
        <v>0</v>
      </c>
      <c r="DF1128">
        <v>0.134</v>
      </c>
      <c r="DG1128">
        <v>-0.06</v>
      </c>
      <c r="DH1128">
        <v>9.331</v>
      </c>
      <c r="DI1128">
        <v>0.511</v>
      </c>
      <c r="DJ1128">
        <v>421</v>
      </c>
      <c r="DK1128">
        <v>25</v>
      </c>
      <c r="DL1128">
        <v>1.93</v>
      </c>
      <c r="DM1128">
        <v>0.15</v>
      </c>
      <c r="DN1128">
        <v>-47.3061625</v>
      </c>
      <c r="DO1128">
        <v>-4.4644131332082</v>
      </c>
      <c r="DP1128">
        <v>0.647812845923689</v>
      </c>
      <c r="DQ1128">
        <v>0</v>
      </c>
      <c r="DR1128">
        <v>3.469048</v>
      </c>
      <c r="DS1128">
        <v>-0.540544165103204</v>
      </c>
      <c r="DT1128">
        <v>0.0547474292638476</v>
      </c>
      <c r="DU1128">
        <v>0</v>
      </c>
      <c r="DV1128">
        <v>0</v>
      </c>
      <c r="DW1128">
        <v>2</v>
      </c>
      <c r="DX1128" t="s">
        <v>367</v>
      </c>
      <c r="DY1128">
        <v>2.96229</v>
      </c>
      <c r="DZ1128">
        <v>2.7089</v>
      </c>
      <c r="EA1128">
        <v>0.128862</v>
      </c>
      <c r="EB1128">
        <v>0.13434</v>
      </c>
      <c r="EC1128">
        <v>0.0943832</v>
      </c>
      <c r="ED1128">
        <v>0.0866192</v>
      </c>
      <c r="EE1128">
        <v>33432.6</v>
      </c>
      <c r="EF1128">
        <v>36252.2</v>
      </c>
      <c r="EG1128">
        <v>34839.9</v>
      </c>
      <c r="EH1128">
        <v>38048.2</v>
      </c>
      <c r="EI1128">
        <v>44879.1</v>
      </c>
      <c r="EJ1128">
        <v>50238.9</v>
      </c>
      <c r="EK1128">
        <v>54611.2</v>
      </c>
      <c r="EL1128">
        <v>61086.6</v>
      </c>
      <c r="EM1128">
        <v>1.8464</v>
      </c>
      <c r="EN1128">
        <v>1.9892</v>
      </c>
      <c r="EO1128">
        <v>-0.013411</v>
      </c>
      <c r="EP1128">
        <v>0</v>
      </c>
      <c r="EQ1128">
        <v>30.8738</v>
      </c>
      <c r="ER1128">
        <v>999.9</v>
      </c>
      <c r="ES1128">
        <v>32.939</v>
      </c>
      <c r="ET1128">
        <v>40.798</v>
      </c>
      <c r="EU1128">
        <v>34.4882</v>
      </c>
      <c r="EV1128">
        <v>55.4937</v>
      </c>
      <c r="EW1128">
        <v>35.1522</v>
      </c>
      <c r="EX1128">
        <v>2</v>
      </c>
      <c r="EY1128">
        <v>0.871585</v>
      </c>
      <c r="EZ1128">
        <v>9.28105</v>
      </c>
      <c r="FA1128">
        <v>19.9166</v>
      </c>
      <c r="FB1128">
        <v>5.19812</v>
      </c>
      <c r="FC1128">
        <v>12.0159</v>
      </c>
      <c r="FD1128">
        <v>4.9744</v>
      </c>
      <c r="FE1128">
        <v>3.295</v>
      </c>
      <c r="FF1128">
        <v>9999</v>
      </c>
      <c r="FG1128">
        <v>9999</v>
      </c>
      <c r="FH1128">
        <v>9999</v>
      </c>
      <c r="FI1128">
        <v>555</v>
      </c>
      <c r="FJ1128">
        <v>1.8631</v>
      </c>
      <c r="FK1128">
        <v>1.8678</v>
      </c>
      <c r="FL1128">
        <v>1.86752</v>
      </c>
      <c r="FM1128">
        <v>1.86874</v>
      </c>
      <c r="FN1128">
        <v>1.86951</v>
      </c>
      <c r="FO1128">
        <v>1.86554</v>
      </c>
      <c r="FP1128">
        <v>1.86658</v>
      </c>
      <c r="FQ1128">
        <v>1.86798</v>
      </c>
      <c r="FR1128">
        <v>5</v>
      </c>
      <c r="FS1128">
        <v>0</v>
      </c>
      <c r="FT1128">
        <v>0</v>
      </c>
      <c r="FU1128">
        <v>0</v>
      </c>
      <c r="FV1128" t="s">
        <v>358</v>
      </c>
      <c r="FW1128" t="s">
        <v>359</v>
      </c>
      <c r="FX1128" t="s">
        <v>360</v>
      </c>
      <c r="FY1128" t="s">
        <v>360</v>
      </c>
      <c r="FZ1128" t="s">
        <v>360</v>
      </c>
      <c r="GA1128" t="s">
        <v>360</v>
      </c>
      <c r="GB1128">
        <v>0</v>
      </c>
      <c r="GC1128">
        <v>100</v>
      </c>
      <c r="GD1128">
        <v>100</v>
      </c>
      <c r="GE1128">
        <v>13.307</v>
      </c>
      <c r="GF1128">
        <v>0.1932</v>
      </c>
      <c r="GG1128">
        <v>5.21543574155078</v>
      </c>
      <c r="GH1128">
        <v>0.0100486214095962</v>
      </c>
      <c r="GI1128">
        <v>-1.74255938316833e-06</v>
      </c>
      <c r="GJ1128">
        <v>3.40457676646056e-10</v>
      </c>
      <c r="GK1128">
        <v>0.193157098174064</v>
      </c>
      <c r="GL1128">
        <v>0</v>
      </c>
      <c r="GM1128">
        <v>0</v>
      </c>
      <c r="GN1128">
        <v>0</v>
      </c>
      <c r="GO1128">
        <v>-4</v>
      </c>
      <c r="GP1128">
        <v>2214</v>
      </c>
      <c r="GQ1128">
        <v>1</v>
      </c>
      <c r="GR1128">
        <v>18</v>
      </c>
      <c r="GS1128">
        <v>17568.5</v>
      </c>
      <c r="GT1128">
        <v>28944.4</v>
      </c>
      <c r="GU1128">
        <v>2.66968</v>
      </c>
      <c r="GV1128">
        <v>2.66724</v>
      </c>
      <c r="GW1128">
        <v>2.24854</v>
      </c>
      <c r="GX1128">
        <v>2.72095</v>
      </c>
      <c r="GY1128">
        <v>1.99585</v>
      </c>
      <c r="GZ1128">
        <v>2.34741</v>
      </c>
      <c r="HA1128">
        <v>43.4808</v>
      </c>
      <c r="HB1128">
        <v>12.8712</v>
      </c>
      <c r="HC1128">
        <v>18</v>
      </c>
      <c r="HD1128">
        <v>493.196</v>
      </c>
      <c r="HE1128">
        <v>592.645</v>
      </c>
      <c r="HF1128">
        <v>19.4135</v>
      </c>
      <c r="HG1128">
        <v>37.5498</v>
      </c>
      <c r="HH1128">
        <v>30.0011</v>
      </c>
      <c r="HI1128">
        <v>37.1605</v>
      </c>
      <c r="HJ1128">
        <v>37.0281</v>
      </c>
      <c r="HK1128">
        <v>53.4262</v>
      </c>
      <c r="HL1128">
        <v>23.9499</v>
      </c>
      <c r="HM1128">
        <v>0</v>
      </c>
      <c r="HN1128">
        <v>18.7189</v>
      </c>
      <c r="HO1128">
        <v>1007.88</v>
      </c>
      <c r="HP1128">
        <v>25.1319</v>
      </c>
      <c r="HQ1128">
        <v>101.196</v>
      </c>
      <c r="HR1128">
        <v>101.642</v>
      </c>
    </row>
    <row r="1129" spans="1:226">
      <c r="A1129">
        <v>1113</v>
      </c>
      <c r="B1129">
        <v>1657135885</v>
      </c>
      <c r="C1129">
        <v>15852.4000000954</v>
      </c>
      <c r="D1129" t="s">
        <v>2594</v>
      </c>
      <c r="E1129" t="s">
        <v>2595</v>
      </c>
      <c r="F1129">
        <v>5</v>
      </c>
      <c r="G1129" t="s">
        <v>2479</v>
      </c>
      <c r="H1129" t="s">
        <v>354</v>
      </c>
      <c r="I1129">
        <v>1657135877.21429</v>
      </c>
      <c r="J1129">
        <f>(K1129)/1000</f>
        <v>0</v>
      </c>
      <c r="K1129">
        <f>IF(BF1129, AN1129, AH1129)</f>
        <v>0</v>
      </c>
      <c r="L1129">
        <f>IF(BF1129, AI1129, AG1129)</f>
        <v>0</v>
      </c>
      <c r="M1129">
        <f>BH1129 - IF(AU1129&gt;1, L1129*BB1129*100.0/(AW1129*BV1129), 0)</f>
        <v>0</v>
      </c>
      <c r="N1129">
        <f>((T1129-J1129/2)*M1129-L1129)/(T1129+J1129/2)</f>
        <v>0</v>
      </c>
      <c r="O1129">
        <f>N1129*(BO1129+BP1129)/1000.0</f>
        <v>0</v>
      </c>
      <c r="P1129">
        <f>(BH1129 - IF(AU1129&gt;1, L1129*BB1129*100.0/(AW1129*BV1129), 0))*(BO1129+BP1129)/1000.0</f>
        <v>0</v>
      </c>
      <c r="Q1129">
        <f>2.0/((1/S1129-1/R1129)+SIGN(S1129)*SQRT((1/S1129-1/R1129)*(1/S1129-1/R1129) + 4*BC1129/((BC1129+1)*(BC1129+1))*(2*1/S1129*1/R1129-1/R1129*1/R1129)))</f>
        <v>0</v>
      </c>
      <c r="R1129">
        <f>IF(LEFT(BD1129,1)&lt;&gt;"0",IF(LEFT(BD1129,1)="1",3.0,BE1129),$D$5+$E$5*(BV1129*BO1129/($K$5*1000))+$F$5*(BV1129*BO1129/($K$5*1000))*MAX(MIN(BB1129,$J$5),$I$5)*MAX(MIN(BB1129,$J$5),$I$5)+$G$5*MAX(MIN(BB1129,$J$5),$I$5)*(BV1129*BO1129/($K$5*1000))+$H$5*(BV1129*BO1129/($K$5*1000))*(BV1129*BO1129/($K$5*1000)))</f>
        <v>0</v>
      </c>
      <c r="S1129">
        <f>J1129*(1000-(1000*0.61365*exp(17.502*W1129/(240.97+W1129))/(BO1129+BP1129)+BJ1129)/2)/(1000*0.61365*exp(17.502*W1129/(240.97+W1129))/(BO1129+BP1129)-BJ1129)</f>
        <v>0</v>
      </c>
      <c r="T1129">
        <f>1/((BC1129+1)/(Q1129/1.6)+1/(R1129/1.37)) + BC1129/((BC1129+1)/(Q1129/1.6) + BC1129/(R1129/1.37))</f>
        <v>0</v>
      </c>
      <c r="U1129">
        <f>(AX1129*BA1129)</f>
        <v>0</v>
      </c>
      <c r="V1129">
        <f>(BQ1129+(U1129+2*0.95*5.67E-8*(((BQ1129+$B$7)+273)^4-(BQ1129+273)^4)-44100*J1129)/(1.84*29.3*R1129+8*0.95*5.67E-8*(BQ1129+273)^3))</f>
        <v>0</v>
      </c>
      <c r="W1129">
        <f>($C$7*BR1129+$D$7*BS1129+$E$7*V1129)</f>
        <v>0</v>
      </c>
      <c r="X1129">
        <f>0.61365*exp(17.502*W1129/(240.97+W1129))</f>
        <v>0</v>
      </c>
      <c r="Y1129">
        <f>(Z1129/AA1129*100)</f>
        <v>0</v>
      </c>
      <c r="Z1129">
        <f>BJ1129*(BO1129+BP1129)/1000</f>
        <v>0</v>
      </c>
      <c r="AA1129">
        <f>0.61365*exp(17.502*BQ1129/(240.97+BQ1129))</f>
        <v>0</v>
      </c>
      <c r="AB1129">
        <f>(X1129-BJ1129*(BO1129+BP1129)/1000)</f>
        <v>0</v>
      </c>
      <c r="AC1129">
        <f>(-J1129*44100)</f>
        <v>0</v>
      </c>
      <c r="AD1129">
        <f>2*29.3*R1129*0.92*(BQ1129-W1129)</f>
        <v>0</v>
      </c>
      <c r="AE1129">
        <f>2*0.95*5.67E-8*(((BQ1129+$B$7)+273)^4-(W1129+273)^4)</f>
        <v>0</v>
      </c>
      <c r="AF1129">
        <f>U1129+AE1129+AC1129+AD1129</f>
        <v>0</v>
      </c>
      <c r="AG1129">
        <f>BN1129*AU1129*(BI1129-BH1129*(1000-AU1129*BK1129)/(1000-AU1129*BJ1129))/(100*BB1129)</f>
        <v>0</v>
      </c>
      <c r="AH1129">
        <f>1000*BN1129*AU1129*(BJ1129-BK1129)/(100*BB1129*(1000-AU1129*BJ1129))</f>
        <v>0</v>
      </c>
      <c r="AI1129">
        <f>(AJ1129 - AK1129 - BO1129*1E3/(8.314*(BQ1129+273.15)) * AM1129/BN1129 * AL1129) * BN1129/(100*BB1129) * (1000 - BK1129)/1000</f>
        <v>0</v>
      </c>
      <c r="AJ1129">
        <v>1020.98920454215</v>
      </c>
      <c r="AK1129">
        <v>983.710939393939</v>
      </c>
      <c r="AL1129">
        <v>3.47295931759827</v>
      </c>
      <c r="AM1129">
        <v>66.8941230967262</v>
      </c>
      <c r="AN1129">
        <f>(AP1129 - AO1129 + BO1129*1E3/(8.314*(BQ1129+273.15)) * AR1129/BN1129 * AQ1129) * BN1129/(100*BB1129) * 1000/(1000 - AP1129)</f>
        <v>0</v>
      </c>
      <c r="AO1129">
        <v>25.1240670374156</v>
      </c>
      <c r="AP1129">
        <v>28.4470442424242</v>
      </c>
      <c r="AQ1129">
        <v>0.0072944532525801</v>
      </c>
      <c r="AR1129">
        <v>77.4702957526066</v>
      </c>
      <c r="AS1129">
        <v>0</v>
      </c>
      <c r="AT1129">
        <v>0</v>
      </c>
      <c r="AU1129">
        <f>IF(AS1129*$H$13&gt;=AW1129,1.0,(AW1129/(AW1129-AS1129*$H$13)))</f>
        <v>0</v>
      </c>
      <c r="AV1129">
        <f>(AU1129-1)*100</f>
        <v>0</v>
      </c>
      <c r="AW1129">
        <f>MAX(0,($B$13+$C$13*BV1129)/(1+$D$13*BV1129)*BO1129/(BQ1129+273)*$E$13)</f>
        <v>0</v>
      </c>
      <c r="AX1129">
        <f>$B$11*BW1129+$C$11*BX1129+$F$11*CI1129*(1-CL1129)</f>
        <v>0</v>
      </c>
      <c r="AY1129">
        <f>AX1129*AZ1129</f>
        <v>0</v>
      </c>
      <c r="AZ1129">
        <f>($B$11*$D$9+$C$11*$D$9+$F$11*((CV1129+CN1129)/MAX(CV1129+CN1129+CW1129, 0.1)*$I$9+CW1129/MAX(CV1129+CN1129+CW1129, 0.1)*$J$9))/($B$11+$C$11+$F$11)</f>
        <v>0</v>
      </c>
      <c r="BA1129">
        <f>($B$11*$K$9+$C$11*$K$9+$F$11*((CV1129+CN1129)/MAX(CV1129+CN1129+CW1129, 0.1)*$P$9+CW1129/MAX(CV1129+CN1129+CW1129, 0.1)*$Q$9))/($B$11+$C$11+$F$11)</f>
        <v>0</v>
      </c>
      <c r="BB1129">
        <v>6</v>
      </c>
      <c r="BC1129">
        <v>0.5</v>
      </c>
      <c r="BD1129" t="s">
        <v>355</v>
      </c>
      <c r="BE1129">
        <v>2</v>
      </c>
      <c r="BF1129" t="b">
        <v>1</v>
      </c>
      <c r="BG1129">
        <v>1657135877.21429</v>
      </c>
      <c r="BH1129">
        <v>931.500107142857</v>
      </c>
      <c r="BI1129">
        <v>979.491392857143</v>
      </c>
      <c r="BJ1129">
        <v>28.4225428571429</v>
      </c>
      <c r="BK1129">
        <v>25.0384714285714</v>
      </c>
      <c r="BL1129">
        <v>918.263321428571</v>
      </c>
      <c r="BM1129">
        <v>28.2293964285714</v>
      </c>
      <c r="BN1129">
        <v>500.025714285714</v>
      </c>
      <c r="BO1129">
        <v>73.8809821428571</v>
      </c>
      <c r="BP1129">
        <v>0.0553371214285714</v>
      </c>
      <c r="BQ1129">
        <v>29.9251142857143</v>
      </c>
      <c r="BR1129">
        <v>30.6674642857143</v>
      </c>
      <c r="BS1129">
        <v>999.9</v>
      </c>
      <c r="BT1129">
        <v>0</v>
      </c>
      <c r="BU1129">
        <v>0</v>
      </c>
      <c r="BV1129">
        <v>10002.6785714286</v>
      </c>
      <c r="BW1129">
        <v>0</v>
      </c>
      <c r="BX1129">
        <v>2195.34464285714</v>
      </c>
      <c r="BY1129">
        <v>-47.9912464285714</v>
      </c>
      <c r="BZ1129">
        <v>958.750392857143</v>
      </c>
      <c r="CA1129">
        <v>1004.64796428571</v>
      </c>
      <c r="CB1129">
        <v>3.38406857142857</v>
      </c>
      <c r="CC1129">
        <v>979.491392857143</v>
      </c>
      <c r="CD1129">
        <v>25.0384714285714</v>
      </c>
      <c r="CE1129">
        <v>2.09988571428571</v>
      </c>
      <c r="CF1129">
        <v>1.84986785714286</v>
      </c>
      <c r="CG1129">
        <v>18.2183214285714</v>
      </c>
      <c r="CH1129">
        <v>16.2146071428571</v>
      </c>
      <c r="CI1129">
        <v>1999.99642857143</v>
      </c>
      <c r="CJ1129">
        <v>0.979995928571429</v>
      </c>
      <c r="CK1129">
        <v>0.02000445</v>
      </c>
      <c r="CL1129">
        <v>0</v>
      </c>
      <c r="CM1129">
        <v>2.27758571428571</v>
      </c>
      <c r="CN1129">
        <v>0</v>
      </c>
      <c r="CO1129">
        <v>6458.8775</v>
      </c>
      <c r="CP1129">
        <v>17300.1</v>
      </c>
      <c r="CQ1129">
        <v>49.19825</v>
      </c>
      <c r="CR1129">
        <v>51.062</v>
      </c>
      <c r="CS1129">
        <v>49.375</v>
      </c>
      <c r="CT1129">
        <v>48.84125</v>
      </c>
      <c r="CU1129">
        <v>48.125</v>
      </c>
      <c r="CV1129">
        <v>1959.99142857143</v>
      </c>
      <c r="CW1129">
        <v>40.005</v>
      </c>
      <c r="CX1129">
        <v>0</v>
      </c>
      <c r="CY1129">
        <v>1657135865.5</v>
      </c>
      <c r="CZ1129">
        <v>0</v>
      </c>
      <c r="DA1129">
        <v>0</v>
      </c>
      <c r="DB1129" t="s">
        <v>356</v>
      </c>
      <c r="DC1129">
        <v>1656081770.5</v>
      </c>
      <c r="DD1129">
        <v>1655399214.6</v>
      </c>
      <c r="DE1129">
        <v>0</v>
      </c>
      <c r="DF1129">
        <v>0.134</v>
      </c>
      <c r="DG1129">
        <v>-0.06</v>
      </c>
      <c r="DH1129">
        <v>9.331</v>
      </c>
      <c r="DI1129">
        <v>0.511</v>
      </c>
      <c r="DJ1129">
        <v>421</v>
      </c>
      <c r="DK1129">
        <v>25</v>
      </c>
      <c r="DL1129">
        <v>1.93</v>
      </c>
      <c r="DM1129">
        <v>0.15</v>
      </c>
      <c r="DN1129">
        <v>-47.6412025</v>
      </c>
      <c r="DO1129">
        <v>-5.12394484052519</v>
      </c>
      <c r="DP1129">
        <v>0.700104380606028</v>
      </c>
      <c r="DQ1129">
        <v>0</v>
      </c>
      <c r="DR1129">
        <v>3.4223745</v>
      </c>
      <c r="DS1129">
        <v>-0.711508592870554</v>
      </c>
      <c r="DT1129">
        <v>0.0722238756212237</v>
      </c>
      <c r="DU1129">
        <v>0</v>
      </c>
      <c r="DV1129">
        <v>0</v>
      </c>
      <c r="DW1129">
        <v>2</v>
      </c>
      <c r="DX1129" t="s">
        <v>367</v>
      </c>
      <c r="DY1129">
        <v>2.96322</v>
      </c>
      <c r="DZ1129">
        <v>2.70907</v>
      </c>
      <c r="EA1129">
        <v>0.130376</v>
      </c>
      <c r="EB1129">
        <v>0.135813</v>
      </c>
      <c r="EC1129">
        <v>0.0944444</v>
      </c>
      <c r="ED1129">
        <v>0.0866956</v>
      </c>
      <c r="EE1129">
        <v>33373.2</v>
      </c>
      <c r="EF1129">
        <v>36189.3</v>
      </c>
      <c r="EG1129">
        <v>34838.7</v>
      </c>
      <c r="EH1129">
        <v>38047.1</v>
      </c>
      <c r="EI1129">
        <v>44875</v>
      </c>
      <c r="EJ1129">
        <v>50233.1</v>
      </c>
      <c r="EK1129">
        <v>54609.9</v>
      </c>
      <c r="EL1129">
        <v>61084.6</v>
      </c>
      <c r="EM1129">
        <v>1.8478</v>
      </c>
      <c r="EN1129">
        <v>1.989</v>
      </c>
      <c r="EO1129">
        <v>-0.012517</v>
      </c>
      <c r="EP1129">
        <v>0</v>
      </c>
      <c r="EQ1129">
        <v>30.8873</v>
      </c>
      <c r="ER1129">
        <v>999.9</v>
      </c>
      <c r="ES1129">
        <v>32.939</v>
      </c>
      <c r="ET1129">
        <v>40.798</v>
      </c>
      <c r="EU1129">
        <v>34.4888</v>
      </c>
      <c r="EV1129">
        <v>55.4437</v>
      </c>
      <c r="EW1129">
        <v>35.1042</v>
      </c>
      <c r="EX1129">
        <v>2</v>
      </c>
      <c r="EY1129">
        <v>0.872927</v>
      </c>
      <c r="EZ1129">
        <v>9.28105</v>
      </c>
      <c r="FA1129">
        <v>19.9166</v>
      </c>
      <c r="FB1129">
        <v>5.19812</v>
      </c>
      <c r="FC1129">
        <v>12.0147</v>
      </c>
      <c r="FD1129">
        <v>4.9756</v>
      </c>
      <c r="FE1129">
        <v>3.2944</v>
      </c>
      <c r="FF1129">
        <v>9999</v>
      </c>
      <c r="FG1129">
        <v>9999</v>
      </c>
      <c r="FH1129">
        <v>9999</v>
      </c>
      <c r="FI1129">
        <v>555</v>
      </c>
      <c r="FJ1129">
        <v>1.8631</v>
      </c>
      <c r="FK1129">
        <v>1.86777</v>
      </c>
      <c r="FL1129">
        <v>1.86752</v>
      </c>
      <c r="FM1129">
        <v>1.86874</v>
      </c>
      <c r="FN1129">
        <v>1.86951</v>
      </c>
      <c r="FO1129">
        <v>1.86554</v>
      </c>
      <c r="FP1129">
        <v>1.86655</v>
      </c>
      <c r="FQ1129">
        <v>1.86798</v>
      </c>
      <c r="FR1129">
        <v>5</v>
      </c>
      <c r="FS1129">
        <v>0</v>
      </c>
      <c r="FT1129">
        <v>0</v>
      </c>
      <c r="FU1129">
        <v>0</v>
      </c>
      <c r="FV1129" t="s">
        <v>358</v>
      </c>
      <c r="FW1129" t="s">
        <v>359</v>
      </c>
      <c r="FX1129" t="s">
        <v>360</v>
      </c>
      <c r="FY1129" t="s">
        <v>360</v>
      </c>
      <c r="FZ1129" t="s">
        <v>360</v>
      </c>
      <c r="GA1129" t="s">
        <v>360</v>
      </c>
      <c r="GB1129">
        <v>0</v>
      </c>
      <c r="GC1129">
        <v>100</v>
      </c>
      <c r="GD1129">
        <v>100</v>
      </c>
      <c r="GE1129">
        <v>13.434</v>
      </c>
      <c r="GF1129">
        <v>0.1932</v>
      </c>
      <c r="GG1129">
        <v>5.21543574155078</v>
      </c>
      <c r="GH1129">
        <v>0.0100486214095962</v>
      </c>
      <c r="GI1129">
        <v>-1.74255938316833e-06</v>
      </c>
      <c r="GJ1129">
        <v>3.40457676646056e-10</v>
      </c>
      <c r="GK1129">
        <v>0.193157098174064</v>
      </c>
      <c r="GL1129">
        <v>0</v>
      </c>
      <c r="GM1129">
        <v>0</v>
      </c>
      <c r="GN1129">
        <v>0</v>
      </c>
      <c r="GO1129">
        <v>-4</v>
      </c>
      <c r="GP1129">
        <v>2214</v>
      </c>
      <c r="GQ1129">
        <v>1</v>
      </c>
      <c r="GR1129">
        <v>18</v>
      </c>
      <c r="GS1129">
        <v>17568.6</v>
      </c>
      <c r="GT1129">
        <v>28944.5</v>
      </c>
      <c r="GU1129">
        <v>2.70386</v>
      </c>
      <c r="GV1129">
        <v>2.66724</v>
      </c>
      <c r="GW1129">
        <v>2.24854</v>
      </c>
      <c r="GX1129">
        <v>2.71973</v>
      </c>
      <c r="GY1129">
        <v>1.99585</v>
      </c>
      <c r="GZ1129">
        <v>2.34619</v>
      </c>
      <c r="HA1129">
        <v>43.5081</v>
      </c>
      <c r="HB1129">
        <v>12.8624</v>
      </c>
      <c r="HC1129">
        <v>18</v>
      </c>
      <c r="HD1129">
        <v>494.24</v>
      </c>
      <c r="HE1129">
        <v>592.6</v>
      </c>
      <c r="HF1129">
        <v>19.4146</v>
      </c>
      <c r="HG1129">
        <v>37.5605</v>
      </c>
      <c r="HH1129">
        <v>30.0012</v>
      </c>
      <c r="HI1129">
        <v>37.171</v>
      </c>
      <c r="HJ1129">
        <v>37.0398</v>
      </c>
      <c r="HK1129">
        <v>54.11</v>
      </c>
      <c r="HL1129">
        <v>23.9499</v>
      </c>
      <c r="HM1129">
        <v>0</v>
      </c>
      <c r="HN1129">
        <v>18.733</v>
      </c>
      <c r="HO1129">
        <v>1021.3</v>
      </c>
      <c r="HP1129">
        <v>25.1563</v>
      </c>
      <c r="HQ1129">
        <v>101.193</v>
      </c>
      <c r="HR1129">
        <v>101.639</v>
      </c>
    </row>
    <row r="1130" spans="1:226">
      <c r="A1130">
        <v>1114</v>
      </c>
      <c r="B1130">
        <v>1657135889.5</v>
      </c>
      <c r="C1130">
        <v>15856.9000000954</v>
      </c>
      <c r="D1130" t="s">
        <v>2596</v>
      </c>
      <c r="E1130" t="s">
        <v>2597</v>
      </c>
      <c r="F1130">
        <v>5</v>
      </c>
      <c r="G1130" t="s">
        <v>2479</v>
      </c>
      <c r="H1130" t="s">
        <v>354</v>
      </c>
      <c r="I1130">
        <v>1657135881.66071</v>
      </c>
      <c r="J1130">
        <f>(K1130)/1000</f>
        <v>0</v>
      </c>
      <c r="K1130">
        <f>IF(BF1130, AN1130, AH1130)</f>
        <v>0</v>
      </c>
      <c r="L1130">
        <f>IF(BF1130, AI1130, AG1130)</f>
        <v>0</v>
      </c>
      <c r="M1130">
        <f>BH1130 - IF(AU1130&gt;1, L1130*BB1130*100.0/(AW1130*BV1130), 0)</f>
        <v>0</v>
      </c>
      <c r="N1130">
        <f>((T1130-J1130/2)*M1130-L1130)/(T1130+J1130/2)</f>
        <v>0</v>
      </c>
      <c r="O1130">
        <f>N1130*(BO1130+BP1130)/1000.0</f>
        <v>0</v>
      </c>
      <c r="P1130">
        <f>(BH1130 - IF(AU1130&gt;1, L1130*BB1130*100.0/(AW1130*BV1130), 0))*(BO1130+BP1130)/1000.0</f>
        <v>0</v>
      </c>
      <c r="Q1130">
        <f>2.0/((1/S1130-1/R1130)+SIGN(S1130)*SQRT((1/S1130-1/R1130)*(1/S1130-1/R1130) + 4*BC1130/((BC1130+1)*(BC1130+1))*(2*1/S1130*1/R1130-1/R1130*1/R1130)))</f>
        <v>0</v>
      </c>
      <c r="R1130">
        <f>IF(LEFT(BD1130,1)&lt;&gt;"0",IF(LEFT(BD1130,1)="1",3.0,BE1130),$D$5+$E$5*(BV1130*BO1130/($K$5*1000))+$F$5*(BV1130*BO1130/($K$5*1000))*MAX(MIN(BB1130,$J$5),$I$5)*MAX(MIN(BB1130,$J$5),$I$5)+$G$5*MAX(MIN(BB1130,$J$5),$I$5)*(BV1130*BO1130/($K$5*1000))+$H$5*(BV1130*BO1130/($K$5*1000))*(BV1130*BO1130/($K$5*1000)))</f>
        <v>0</v>
      </c>
      <c r="S1130">
        <f>J1130*(1000-(1000*0.61365*exp(17.502*W1130/(240.97+W1130))/(BO1130+BP1130)+BJ1130)/2)/(1000*0.61365*exp(17.502*W1130/(240.97+W1130))/(BO1130+BP1130)-BJ1130)</f>
        <v>0</v>
      </c>
      <c r="T1130">
        <f>1/((BC1130+1)/(Q1130/1.6)+1/(R1130/1.37)) + BC1130/((BC1130+1)/(Q1130/1.6) + BC1130/(R1130/1.37))</f>
        <v>0</v>
      </c>
      <c r="U1130">
        <f>(AX1130*BA1130)</f>
        <v>0</v>
      </c>
      <c r="V1130">
        <f>(BQ1130+(U1130+2*0.95*5.67E-8*(((BQ1130+$B$7)+273)^4-(BQ1130+273)^4)-44100*J1130)/(1.84*29.3*R1130+8*0.95*5.67E-8*(BQ1130+273)^3))</f>
        <v>0</v>
      </c>
      <c r="W1130">
        <f>($C$7*BR1130+$D$7*BS1130+$E$7*V1130)</f>
        <v>0</v>
      </c>
      <c r="X1130">
        <f>0.61365*exp(17.502*W1130/(240.97+W1130))</f>
        <v>0</v>
      </c>
      <c r="Y1130">
        <f>(Z1130/AA1130*100)</f>
        <v>0</v>
      </c>
      <c r="Z1130">
        <f>BJ1130*(BO1130+BP1130)/1000</f>
        <v>0</v>
      </c>
      <c r="AA1130">
        <f>0.61365*exp(17.502*BQ1130/(240.97+BQ1130))</f>
        <v>0</v>
      </c>
      <c r="AB1130">
        <f>(X1130-BJ1130*(BO1130+BP1130)/1000)</f>
        <v>0</v>
      </c>
      <c r="AC1130">
        <f>(-J1130*44100)</f>
        <v>0</v>
      </c>
      <c r="AD1130">
        <f>2*29.3*R1130*0.92*(BQ1130-W1130)</f>
        <v>0</v>
      </c>
      <c r="AE1130">
        <f>2*0.95*5.67E-8*(((BQ1130+$B$7)+273)^4-(W1130+273)^4)</f>
        <v>0</v>
      </c>
      <c r="AF1130">
        <f>U1130+AE1130+AC1130+AD1130</f>
        <v>0</v>
      </c>
      <c r="AG1130">
        <f>BN1130*AU1130*(BI1130-BH1130*(1000-AU1130*BK1130)/(1000-AU1130*BJ1130))/(100*BB1130)</f>
        <v>0</v>
      </c>
      <c r="AH1130">
        <f>1000*BN1130*AU1130*(BJ1130-BK1130)/(100*BB1130*(1000-AU1130*BJ1130))</f>
        <v>0</v>
      </c>
      <c r="AI1130">
        <f>(AJ1130 - AK1130 - BO1130*1E3/(8.314*(BQ1130+273.15)) * AM1130/BN1130 * AL1130) * BN1130/(100*BB1130) * (1000 - BK1130)/1000</f>
        <v>0</v>
      </c>
      <c r="AJ1130">
        <v>1036.2831280323</v>
      </c>
      <c r="AK1130">
        <v>999.016418181818</v>
      </c>
      <c r="AL1130">
        <v>3.38185425919462</v>
      </c>
      <c r="AM1130">
        <v>66.8941230967262</v>
      </c>
      <c r="AN1130">
        <f>(AP1130 - AO1130 + BO1130*1E3/(8.314*(BQ1130+273.15)) * AR1130/BN1130 * AQ1130) * BN1130/(100*BB1130) * 1000/(1000 - AP1130)</f>
        <v>0</v>
      </c>
      <c r="AO1130">
        <v>25.1407985666776</v>
      </c>
      <c r="AP1130">
        <v>28.45516</v>
      </c>
      <c r="AQ1130">
        <v>0.00090727577207884</v>
      </c>
      <c r="AR1130">
        <v>77.4702957526066</v>
      </c>
      <c r="AS1130">
        <v>0</v>
      </c>
      <c r="AT1130">
        <v>0</v>
      </c>
      <c r="AU1130">
        <f>IF(AS1130*$H$13&gt;=AW1130,1.0,(AW1130/(AW1130-AS1130*$H$13)))</f>
        <v>0</v>
      </c>
      <c r="AV1130">
        <f>(AU1130-1)*100</f>
        <v>0</v>
      </c>
      <c r="AW1130">
        <f>MAX(0,($B$13+$C$13*BV1130)/(1+$D$13*BV1130)*BO1130/(BQ1130+273)*$E$13)</f>
        <v>0</v>
      </c>
      <c r="AX1130">
        <f>$B$11*BW1130+$C$11*BX1130+$F$11*CI1130*(1-CL1130)</f>
        <v>0</v>
      </c>
      <c r="AY1130">
        <f>AX1130*AZ1130</f>
        <v>0</v>
      </c>
      <c r="AZ1130">
        <f>($B$11*$D$9+$C$11*$D$9+$F$11*((CV1130+CN1130)/MAX(CV1130+CN1130+CW1130, 0.1)*$I$9+CW1130/MAX(CV1130+CN1130+CW1130, 0.1)*$J$9))/($B$11+$C$11+$F$11)</f>
        <v>0</v>
      </c>
      <c r="BA1130">
        <f>($B$11*$K$9+$C$11*$K$9+$F$11*((CV1130+CN1130)/MAX(CV1130+CN1130+CW1130, 0.1)*$P$9+CW1130/MAX(CV1130+CN1130+CW1130, 0.1)*$Q$9))/($B$11+$C$11+$F$11)</f>
        <v>0</v>
      </c>
      <c r="BB1130">
        <v>6</v>
      </c>
      <c r="BC1130">
        <v>0.5</v>
      </c>
      <c r="BD1130" t="s">
        <v>355</v>
      </c>
      <c r="BE1130">
        <v>2</v>
      </c>
      <c r="BF1130" t="b">
        <v>1</v>
      </c>
      <c r="BG1130">
        <v>1657135881.66071</v>
      </c>
      <c r="BH1130">
        <v>946.275107142857</v>
      </c>
      <c r="BI1130">
        <v>994.316928571429</v>
      </c>
      <c r="BJ1130">
        <v>28.4331714285714</v>
      </c>
      <c r="BK1130">
        <v>25.0861285714286</v>
      </c>
      <c r="BL1130">
        <v>932.925428571428</v>
      </c>
      <c r="BM1130">
        <v>28.2400214285714</v>
      </c>
      <c r="BN1130">
        <v>500.013071428571</v>
      </c>
      <c r="BO1130">
        <v>73.8812892857143</v>
      </c>
      <c r="BP1130">
        <v>0.0553759964285714</v>
      </c>
      <c r="BQ1130">
        <v>29.931575</v>
      </c>
      <c r="BR1130">
        <v>30.6821892857143</v>
      </c>
      <c r="BS1130">
        <v>999.9</v>
      </c>
      <c r="BT1130">
        <v>0</v>
      </c>
      <c r="BU1130">
        <v>0</v>
      </c>
      <c r="BV1130">
        <v>10004.4642857143</v>
      </c>
      <c r="BW1130">
        <v>0</v>
      </c>
      <c r="BX1130">
        <v>2196.0625</v>
      </c>
      <c r="BY1130">
        <v>-48.0419642857143</v>
      </c>
      <c r="BZ1130">
        <v>973.968321428572</v>
      </c>
      <c r="CA1130">
        <v>1019.90428571429</v>
      </c>
      <c r="CB1130">
        <v>3.34704178571429</v>
      </c>
      <c r="CC1130">
        <v>994.316928571429</v>
      </c>
      <c r="CD1130">
        <v>25.0861285714286</v>
      </c>
      <c r="CE1130">
        <v>2.10068</v>
      </c>
      <c r="CF1130">
        <v>1.85339642857143</v>
      </c>
      <c r="CG1130">
        <v>18.2243392857143</v>
      </c>
      <c r="CH1130">
        <v>16.2444928571429</v>
      </c>
      <c r="CI1130">
        <v>2000.01</v>
      </c>
      <c r="CJ1130">
        <v>0.979995535714286</v>
      </c>
      <c r="CK1130">
        <v>0.02000485</v>
      </c>
      <c r="CL1130">
        <v>0</v>
      </c>
      <c r="CM1130">
        <v>2.25179642857143</v>
      </c>
      <c r="CN1130">
        <v>0</v>
      </c>
      <c r="CO1130">
        <v>6464.35642857143</v>
      </c>
      <c r="CP1130">
        <v>17300.2178571429</v>
      </c>
      <c r="CQ1130">
        <v>49.21625</v>
      </c>
      <c r="CR1130">
        <v>51.071</v>
      </c>
      <c r="CS1130">
        <v>49.375</v>
      </c>
      <c r="CT1130">
        <v>48.848</v>
      </c>
      <c r="CU1130">
        <v>48.125</v>
      </c>
      <c r="CV1130">
        <v>1960.00357142857</v>
      </c>
      <c r="CW1130">
        <v>40.0064285714286</v>
      </c>
      <c r="CX1130">
        <v>0</v>
      </c>
      <c r="CY1130">
        <v>1657135870.3</v>
      </c>
      <c r="CZ1130">
        <v>0</v>
      </c>
      <c r="DA1130">
        <v>0</v>
      </c>
      <c r="DB1130" t="s">
        <v>356</v>
      </c>
      <c r="DC1130">
        <v>1656081770.5</v>
      </c>
      <c r="DD1130">
        <v>1655399214.6</v>
      </c>
      <c r="DE1130">
        <v>0</v>
      </c>
      <c r="DF1130">
        <v>0.134</v>
      </c>
      <c r="DG1130">
        <v>-0.06</v>
      </c>
      <c r="DH1130">
        <v>9.331</v>
      </c>
      <c r="DI1130">
        <v>0.511</v>
      </c>
      <c r="DJ1130">
        <v>421</v>
      </c>
      <c r="DK1130">
        <v>25</v>
      </c>
      <c r="DL1130">
        <v>1.93</v>
      </c>
      <c r="DM1130">
        <v>0.15</v>
      </c>
      <c r="DN1130">
        <v>-47.988985</v>
      </c>
      <c r="DO1130">
        <v>-1.33912345215774</v>
      </c>
      <c r="DP1130">
        <v>0.511520524783708</v>
      </c>
      <c r="DQ1130">
        <v>0</v>
      </c>
      <c r="DR1130">
        <v>3.37235925</v>
      </c>
      <c r="DS1130">
        <v>-0.600087242026267</v>
      </c>
      <c r="DT1130">
        <v>0.0633838787621702</v>
      </c>
      <c r="DU1130">
        <v>0</v>
      </c>
      <c r="DV1130">
        <v>0</v>
      </c>
      <c r="DW1130">
        <v>2</v>
      </c>
      <c r="DX1130" t="s">
        <v>367</v>
      </c>
      <c r="DY1130">
        <v>2.96317</v>
      </c>
      <c r="DZ1130">
        <v>2.70904</v>
      </c>
      <c r="EA1130">
        <v>0.131687</v>
      </c>
      <c r="EB1130">
        <v>0.137129</v>
      </c>
      <c r="EC1130">
        <v>0.0944387</v>
      </c>
      <c r="ED1130">
        <v>0.0866975</v>
      </c>
      <c r="EE1130">
        <v>33321.7</v>
      </c>
      <c r="EF1130">
        <v>36132.9</v>
      </c>
      <c r="EG1130">
        <v>34837.6</v>
      </c>
      <c r="EH1130">
        <v>38045.9</v>
      </c>
      <c r="EI1130">
        <v>44873.4</v>
      </c>
      <c r="EJ1130">
        <v>50231.5</v>
      </c>
      <c r="EK1130">
        <v>54607.5</v>
      </c>
      <c r="EL1130">
        <v>61082.7</v>
      </c>
      <c r="EM1130">
        <v>1.8474</v>
      </c>
      <c r="EN1130">
        <v>1.9884</v>
      </c>
      <c r="EO1130">
        <v>-0.012666</v>
      </c>
      <c r="EP1130">
        <v>0</v>
      </c>
      <c r="EQ1130">
        <v>30.8981</v>
      </c>
      <c r="ER1130">
        <v>999.9</v>
      </c>
      <c r="ES1130">
        <v>32.939</v>
      </c>
      <c r="ET1130">
        <v>40.818</v>
      </c>
      <c r="EU1130">
        <v>34.5262</v>
      </c>
      <c r="EV1130">
        <v>55.4037</v>
      </c>
      <c r="EW1130">
        <v>35.1763</v>
      </c>
      <c r="EX1130">
        <v>2</v>
      </c>
      <c r="EY1130">
        <v>0.873537</v>
      </c>
      <c r="EZ1130">
        <v>9.28105</v>
      </c>
      <c r="FA1130">
        <v>19.9165</v>
      </c>
      <c r="FB1130">
        <v>5.19812</v>
      </c>
      <c r="FC1130">
        <v>12.0159</v>
      </c>
      <c r="FD1130">
        <v>4.9752</v>
      </c>
      <c r="FE1130">
        <v>3.2946</v>
      </c>
      <c r="FF1130">
        <v>9999</v>
      </c>
      <c r="FG1130">
        <v>9999</v>
      </c>
      <c r="FH1130">
        <v>9999</v>
      </c>
      <c r="FI1130">
        <v>555</v>
      </c>
      <c r="FJ1130">
        <v>1.8631</v>
      </c>
      <c r="FK1130">
        <v>1.86771</v>
      </c>
      <c r="FL1130">
        <v>1.86749</v>
      </c>
      <c r="FM1130">
        <v>1.86874</v>
      </c>
      <c r="FN1130">
        <v>1.86951</v>
      </c>
      <c r="FO1130">
        <v>1.86554</v>
      </c>
      <c r="FP1130">
        <v>1.86658</v>
      </c>
      <c r="FQ1130">
        <v>1.86795</v>
      </c>
      <c r="FR1130">
        <v>5</v>
      </c>
      <c r="FS1130">
        <v>0</v>
      </c>
      <c r="FT1130">
        <v>0</v>
      </c>
      <c r="FU1130">
        <v>0</v>
      </c>
      <c r="FV1130" t="s">
        <v>358</v>
      </c>
      <c r="FW1130" t="s">
        <v>359</v>
      </c>
      <c r="FX1130" t="s">
        <v>360</v>
      </c>
      <c r="FY1130" t="s">
        <v>360</v>
      </c>
      <c r="FZ1130" t="s">
        <v>360</v>
      </c>
      <c r="GA1130" t="s">
        <v>360</v>
      </c>
      <c r="GB1130">
        <v>0</v>
      </c>
      <c r="GC1130">
        <v>100</v>
      </c>
      <c r="GD1130">
        <v>100</v>
      </c>
      <c r="GE1130">
        <v>13.546</v>
      </c>
      <c r="GF1130">
        <v>0.1932</v>
      </c>
      <c r="GG1130">
        <v>5.21543574155078</v>
      </c>
      <c r="GH1130">
        <v>0.0100486214095962</v>
      </c>
      <c r="GI1130">
        <v>-1.74255938316833e-06</v>
      </c>
      <c r="GJ1130">
        <v>3.40457676646056e-10</v>
      </c>
      <c r="GK1130">
        <v>0.193157098174064</v>
      </c>
      <c r="GL1130">
        <v>0</v>
      </c>
      <c r="GM1130">
        <v>0</v>
      </c>
      <c r="GN1130">
        <v>0</v>
      </c>
      <c r="GO1130">
        <v>-4</v>
      </c>
      <c r="GP1130">
        <v>2214</v>
      </c>
      <c r="GQ1130">
        <v>1</v>
      </c>
      <c r="GR1130">
        <v>18</v>
      </c>
      <c r="GS1130">
        <v>17568.7</v>
      </c>
      <c r="GT1130">
        <v>28944.6</v>
      </c>
      <c r="GU1130">
        <v>2.73438</v>
      </c>
      <c r="GV1130">
        <v>2.66235</v>
      </c>
      <c r="GW1130">
        <v>2.24854</v>
      </c>
      <c r="GX1130">
        <v>2.71973</v>
      </c>
      <c r="GY1130">
        <v>1.99585</v>
      </c>
      <c r="GZ1130">
        <v>2.36938</v>
      </c>
      <c r="HA1130">
        <v>43.5081</v>
      </c>
      <c r="HB1130">
        <v>12.8712</v>
      </c>
      <c r="HC1130">
        <v>18</v>
      </c>
      <c r="HD1130">
        <v>494.047</v>
      </c>
      <c r="HE1130">
        <v>592.22</v>
      </c>
      <c r="HF1130">
        <v>19.415</v>
      </c>
      <c r="HG1130">
        <v>37.5683</v>
      </c>
      <c r="HH1130">
        <v>30.0011</v>
      </c>
      <c r="HI1130">
        <v>37.1815</v>
      </c>
      <c r="HJ1130">
        <v>37.0503</v>
      </c>
      <c r="HK1130">
        <v>54.7134</v>
      </c>
      <c r="HL1130">
        <v>23.9499</v>
      </c>
      <c r="HM1130">
        <v>0</v>
      </c>
      <c r="HN1130">
        <v>18.733</v>
      </c>
      <c r="HO1130">
        <v>1041.5</v>
      </c>
      <c r="HP1130">
        <v>25.1805</v>
      </c>
      <c r="HQ1130">
        <v>101.19</v>
      </c>
      <c r="HR1130">
        <v>101.636</v>
      </c>
    </row>
    <row r="1131" spans="1:226">
      <c r="A1131">
        <v>1115</v>
      </c>
      <c r="B1131">
        <v>1657135895</v>
      </c>
      <c r="C1131">
        <v>15862.4000000954</v>
      </c>
      <c r="D1131" t="s">
        <v>2598</v>
      </c>
      <c r="E1131" t="s">
        <v>2599</v>
      </c>
      <c r="F1131">
        <v>5</v>
      </c>
      <c r="G1131" t="s">
        <v>2479</v>
      </c>
      <c r="H1131" t="s">
        <v>354</v>
      </c>
      <c r="I1131">
        <v>1657135887.23214</v>
      </c>
      <c r="J1131">
        <f>(K1131)/1000</f>
        <v>0</v>
      </c>
      <c r="K1131">
        <f>IF(BF1131, AN1131, AH1131)</f>
        <v>0</v>
      </c>
      <c r="L1131">
        <f>IF(BF1131, AI1131, AG1131)</f>
        <v>0</v>
      </c>
      <c r="M1131">
        <f>BH1131 - IF(AU1131&gt;1, L1131*BB1131*100.0/(AW1131*BV1131), 0)</f>
        <v>0</v>
      </c>
      <c r="N1131">
        <f>((T1131-J1131/2)*M1131-L1131)/(T1131+J1131/2)</f>
        <v>0</v>
      </c>
      <c r="O1131">
        <f>N1131*(BO1131+BP1131)/1000.0</f>
        <v>0</v>
      </c>
      <c r="P1131">
        <f>(BH1131 - IF(AU1131&gt;1, L1131*BB1131*100.0/(AW1131*BV1131), 0))*(BO1131+BP1131)/1000.0</f>
        <v>0</v>
      </c>
      <c r="Q1131">
        <f>2.0/((1/S1131-1/R1131)+SIGN(S1131)*SQRT((1/S1131-1/R1131)*(1/S1131-1/R1131) + 4*BC1131/((BC1131+1)*(BC1131+1))*(2*1/S1131*1/R1131-1/R1131*1/R1131)))</f>
        <v>0</v>
      </c>
      <c r="R1131">
        <f>IF(LEFT(BD1131,1)&lt;&gt;"0",IF(LEFT(BD1131,1)="1",3.0,BE1131),$D$5+$E$5*(BV1131*BO1131/($K$5*1000))+$F$5*(BV1131*BO1131/($K$5*1000))*MAX(MIN(BB1131,$J$5),$I$5)*MAX(MIN(BB1131,$J$5),$I$5)+$G$5*MAX(MIN(BB1131,$J$5),$I$5)*(BV1131*BO1131/($K$5*1000))+$H$5*(BV1131*BO1131/($K$5*1000))*(BV1131*BO1131/($K$5*1000)))</f>
        <v>0</v>
      </c>
      <c r="S1131">
        <f>J1131*(1000-(1000*0.61365*exp(17.502*W1131/(240.97+W1131))/(BO1131+BP1131)+BJ1131)/2)/(1000*0.61365*exp(17.502*W1131/(240.97+W1131))/(BO1131+BP1131)-BJ1131)</f>
        <v>0</v>
      </c>
      <c r="T1131">
        <f>1/((BC1131+1)/(Q1131/1.6)+1/(R1131/1.37)) + BC1131/((BC1131+1)/(Q1131/1.6) + BC1131/(R1131/1.37))</f>
        <v>0</v>
      </c>
      <c r="U1131">
        <f>(AX1131*BA1131)</f>
        <v>0</v>
      </c>
      <c r="V1131">
        <f>(BQ1131+(U1131+2*0.95*5.67E-8*(((BQ1131+$B$7)+273)^4-(BQ1131+273)^4)-44100*J1131)/(1.84*29.3*R1131+8*0.95*5.67E-8*(BQ1131+273)^3))</f>
        <v>0</v>
      </c>
      <c r="W1131">
        <f>($C$7*BR1131+$D$7*BS1131+$E$7*V1131)</f>
        <v>0</v>
      </c>
      <c r="X1131">
        <f>0.61365*exp(17.502*W1131/(240.97+W1131))</f>
        <v>0</v>
      </c>
      <c r="Y1131">
        <f>(Z1131/AA1131*100)</f>
        <v>0</v>
      </c>
      <c r="Z1131">
        <f>BJ1131*(BO1131+BP1131)/1000</f>
        <v>0</v>
      </c>
      <c r="AA1131">
        <f>0.61365*exp(17.502*BQ1131/(240.97+BQ1131))</f>
        <v>0</v>
      </c>
      <c r="AB1131">
        <f>(X1131-BJ1131*(BO1131+BP1131)/1000)</f>
        <v>0</v>
      </c>
      <c r="AC1131">
        <f>(-J1131*44100)</f>
        <v>0</v>
      </c>
      <c r="AD1131">
        <f>2*29.3*R1131*0.92*(BQ1131-W1131)</f>
        <v>0</v>
      </c>
      <c r="AE1131">
        <f>2*0.95*5.67E-8*(((BQ1131+$B$7)+273)^4-(W1131+273)^4)</f>
        <v>0</v>
      </c>
      <c r="AF1131">
        <f>U1131+AE1131+AC1131+AD1131</f>
        <v>0</v>
      </c>
      <c r="AG1131">
        <f>BN1131*AU1131*(BI1131-BH1131*(1000-AU1131*BK1131)/(1000-AU1131*BJ1131))/(100*BB1131)</f>
        <v>0</v>
      </c>
      <c r="AH1131">
        <f>1000*BN1131*AU1131*(BJ1131-BK1131)/(100*BB1131*(1000-AU1131*BJ1131))</f>
        <v>0</v>
      </c>
      <c r="AI1131">
        <f>(AJ1131 - AK1131 - BO1131*1E3/(8.314*(BQ1131+273.15)) * AM1131/BN1131 * AL1131) * BN1131/(100*BB1131) * (1000 - BK1131)/1000</f>
        <v>0</v>
      </c>
      <c r="AJ1131">
        <v>1055.62164603119</v>
      </c>
      <c r="AK1131">
        <v>1017.97412121212</v>
      </c>
      <c r="AL1131">
        <v>3.44670615357188</v>
      </c>
      <c r="AM1131">
        <v>66.8941230967262</v>
      </c>
      <c r="AN1131">
        <f>(AP1131 - AO1131 + BO1131*1E3/(8.314*(BQ1131+273.15)) * AR1131/BN1131 * AQ1131) * BN1131/(100*BB1131) * 1000/(1000 - AP1131)</f>
        <v>0</v>
      </c>
      <c r="AO1131">
        <v>25.1563243068215</v>
      </c>
      <c r="AP1131">
        <v>28.4553193939394</v>
      </c>
      <c r="AQ1131">
        <v>-0.000394602596437749</v>
      </c>
      <c r="AR1131">
        <v>77.4702957526066</v>
      </c>
      <c r="AS1131">
        <v>0</v>
      </c>
      <c r="AT1131">
        <v>0</v>
      </c>
      <c r="AU1131">
        <f>IF(AS1131*$H$13&gt;=AW1131,1.0,(AW1131/(AW1131-AS1131*$H$13)))</f>
        <v>0</v>
      </c>
      <c r="AV1131">
        <f>(AU1131-1)*100</f>
        <v>0</v>
      </c>
      <c r="AW1131">
        <f>MAX(0,($B$13+$C$13*BV1131)/(1+$D$13*BV1131)*BO1131/(BQ1131+273)*$E$13)</f>
        <v>0</v>
      </c>
      <c r="AX1131">
        <f>$B$11*BW1131+$C$11*BX1131+$F$11*CI1131*(1-CL1131)</f>
        <v>0</v>
      </c>
      <c r="AY1131">
        <f>AX1131*AZ1131</f>
        <v>0</v>
      </c>
      <c r="AZ1131">
        <f>($B$11*$D$9+$C$11*$D$9+$F$11*((CV1131+CN1131)/MAX(CV1131+CN1131+CW1131, 0.1)*$I$9+CW1131/MAX(CV1131+CN1131+CW1131, 0.1)*$J$9))/($B$11+$C$11+$F$11)</f>
        <v>0</v>
      </c>
      <c r="BA1131">
        <f>($B$11*$K$9+$C$11*$K$9+$F$11*((CV1131+CN1131)/MAX(CV1131+CN1131+CW1131, 0.1)*$P$9+CW1131/MAX(CV1131+CN1131+CW1131, 0.1)*$Q$9))/($B$11+$C$11+$F$11)</f>
        <v>0</v>
      </c>
      <c r="BB1131">
        <v>6</v>
      </c>
      <c r="BC1131">
        <v>0.5</v>
      </c>
      <c r="BD1131" t="s">
        <v>355</v>
      </c>
      <c r="BE1131">
        <v>2</v>
      </c>
      <c r="BF1131" t="b">
        <v>1</v>
      </c>
      <c r="BG1131">
        <v>1657135887.23214</v>
      </c>
      <c r="BH1131">
        <v>964.776714285714</v>
      </c>
      <c r="BI1131">
        <v>1013.25535714286</v>
      </c>
      <c r="BJ1131">
        <v>28.4457</v>
      </c>
      <c r="BK1131">
        <v>25.1427642857143</v>
      </c>
      <c r="BL1131">
        <v>951.286214285714</v>
      </c>
      <c r="BM1131">
        <v>28.2525464285714</v>
      </c>
      <c r="BN1131">
        <v>500.011714285714</v>
      </c>
      <c r="BO1131">
        <v>73.8821</v>
      </c>
      <c r="BP1131">
        <v>0.0553540678571428</v>
      </c>
      <c r="BQ1131">
        <v>29.9391464285714</v>
      </c>
      <c r="BR1131">
        <v>30.6900857142857</v>
      </c>
      <c r="BS1131">
        <v>999.9</v>
      </c>
      <c r="BT1131">
        <v>0</v>
      </c>
      <c r="BU1131">
        <v>0</v>
      </c>
      <c r="BV1131">
        <v>10005.1785714286</v>
      </c>
      <c r="BW1131">
        <v>0</v>
      </c>
      <c r="BX1131">
        <v>2196.61428571428</v>
      </c>
      <c r="BY1131">
        <v>-48.4786571428572</v>
      </c>
      <c r="BZ1131">
        <v>993.024321428571</v>
      </c>
      <c r="CA1131">
        <v>1039.38892857143</v>
      </c>
      <c r="CB1131">
        <v>3.30294</v>
      </c>
      <c r="CC1131">
        <v>1013.25535714286</v>
      </c>
      <c r="CD1131">
        <v>25.1427642857143</v>
      </c>
      <c r="CE1131">
        <v>2.10162821428571</v>
      </c>
      <c r="CF1131">
        <v>1.85760035714286</v>
      </c>
      <c r="CG1131">
        <v>18.2315285714286</v>
      </c>
      <c r="CH1131">
        <v>16.2800821428571</v>
      </c>
      <c r="CI1131">
        <v>2000.02964285714</v>
      </c>
      <c r="CJ1131">
        <v>0.97999425</v>
      </c>
      <c r="CK1131">
        <v>0.0200061964285714</v>
      </c>
      <c r="CL1131">
        <v>0</v>
      </c>
      <c r="CM1131">
        <v>2.21611428571429</v>
      </c>
      <c r="CN1131">
        <v>0</v>
      </c>
      <c r="CO1131">
        <v>6474.16214285714</v>
      </c>
      <c r="CP1131">
        <v>17300.3821428571</v>
      </c>
      <c r="CQ1131">
        <v>49.23425</v>
      </c>
      <c r="CR1131">
        <v>51.0935</v>
      </c>
      <c r="CS1131">
        <v>49.3905</v>
      </c>
      <c r="CT1131">
        <v>48.86375</v>
      </c>
      <c r="CU1131">
        <v>48.125</v>
      </c>
      <c r="CV1131">
        <v>1960.02</v>
      </c>
      <c r="CW1131">
        <v>40.0096428571429</v>
      </c>
      <c r="CX1131">
        <v>0</v>
      </c>
      <c r="CY1131">
        <v>1657135875.1</v>
      </c>
      <c r="CZ1131">
        <v>0</v>
      </c>
      <c r="DA1131">
        <v>0</v>
      </c>
      <c r="DB1131" t="s">
        <v>356</v>
      </c>
      <c r="DC1131">
        <v>1656081770.5</v>
      </c>
      <c r="DD1131">
        <v>1655399214.6</v>
      </c>
      <c r="DE1131">
        <v>0</v>
      </c>
      <c r="DF1131">
        <v>0.134</v>
      </c>
      <c r="DG1131">
        <v>-0.06</v>
      </c>
      <c r="DH1131">
        <v>9.331</v>
      </c>
      <c r="DI1131">
        <v>0.511</v>
      </c>
      <c r="DJ1131">
        <v>421</v>
      </c>
      <c r="DK1131">
        <v>25</v>
      </c>
      <c r="DL1131">
        <v>1.93</v>
      </c>
      <c r="DM1131">
        <v>0.15</v>
      </c>
      <c r="DN1131">
        <v>-48.3044575</v>
      </c>
      <c r="DO1131">
        <v>-3.49425028142572</v>
      </c>
      <c r="DP1131">
        <v>0.632171136990411</v>
      </c>
      <c r="DQ1131">
        <v>0</v>
      </c>
      <c r="DR1131">
        <v>3.3285485</v>
      </c>
      <c r="DS1131">
        <v>-0.395119924953108</v>
      </c>
      <c r="DT1131">
        <v>0.0485631739361216</v>
      </c>
      <c r="DU1131">
        <v>0</v>
      </c>
      <c r="DV1131">
        <v>0</v>
      </c>
      <c r="DW1131">
        <v>2</v>
      </c>
      <c r="DX1131" t="s">
        <v>367</v>
      </c>
      <c r="DY1131">
        <v>2.96252</v>
      </c>
      <c r="DZ1131">
        <v>2.70951</v>
      </c>
      <c r="EA1131">
        <v>0.13334</v>
      </c>
      <c r="EB1131">
        <v>0.138731</v>
      </c>
      <c r="EC1131">
        <v>0.0944449</v>
      </c>
      <c r="ED1131">
        <v>0.0867566</v>
      </c>
      <c r="EE1131">
        <v>33257</v>
      </c>
      <c r="EF1131">
        <v>36064.5</v>
      </c>
      <c r="EG1131">
        <v>34836.4</v>
      </c>
      <c r="EH1131">
        <v>38044.7</v>
      </c>
      <c r="EI1131">
        <v>44873.3</v>
      </c>
      <c r="EJ1131">
        <v>50226.8</v>
      </c>
      <c r="EK1131">
        <v>54607.7</v>
      </c>
      <c r="EL1131">
        <v>61080.9</v>
      </c>
      <c r="EM1131">
        <v>1.847</v>
      </c>
      <c r="EN1131">
        <v>1.9888</v>
      </c>
      <c r="EO1131">
        <v>-0.012666</v>
      </c>
      <c r="EP1131">
        <v>0</v>
      </c>
      <c r="EQ1131">
        <v>30.917</v>
      </c>
      <c r="ER1131">
        <v>999.9</v>
      </c>
      <c r="ES1131">
        <v>32.939</v>
      </c>
      <c r="ET1131">
        <v>40.828</v>
      </c>
      <c r="EU1131">
        <v>34.5403</v>
      </c>
      <c r="EV1131">
        <v>55.5237</v>
      </c>
      <c r="EW1131">
        <v>35.1282</v>
      </c>
      <c r="EX1131">
        <v>2</v>
      </c>
      <c r="EY1131">
        <v>0.874715</v>
      </c>
      <c r="EZ1131">
        <v>9.28105</v>
      </c>
      <c r="FA1131">
        <v>19.9164</v>
      </c>
      <c r="FB1131">
        <v>5.19812</v>
      </c>
      <c r="FC1131">
        <v>12.0147</v>
      </c>
      <c r="FD1131">
        <v>4.9756</v>
      </c>
      <c r="FE1131">
        <v>3.2948</v>
      </c>
      <c r="FF1131">
        <v>9999</v>
      </c>
      <c r="FG1131">
        <v>9999</v>
      </c>
      <c r="FH1131">
        <v>9999</v>
      </c>
      <c r="FI1131">
        <v>555</v>
      </c>
      <c r="FJ1131">
        <v>1.8631</v>
      </c>
      <c r="FK1131">
        <v>1.8678</v>
      </c>
      <c r="FL1131">
        <v>1.86752</v>
      </c>
      <c r="FM1131">
        <v>1.86874</v>
      </c>
      <c r="FN1131">
        <v>1.86951</v>
      </c>
      <c r="FO1131">
        <v>1.86554</v>
      </c>
      <c r="FP1131">
        <v>1.86658</v>
      </c>
      <c r="FQ1131">
        <v>1.86798</v>
      </c>
      <c r="FR1131">
        <v>5</v>
      </c>
      <c r="FS1131">
        <v>0</v>
      </c>
      <c r="FT1131">
        <v>0</v>
      </c>
      <c r="FU1131">
        <v>0</v>
      </c>
      <c r="FV1131" t="s">
        <v>358</v>
      </c>
      <c r="FW1131" t="s">
        <v>359</v>
      </c>
      <c r="FX1131" t="s">
        <v>360</v>
      </c>
      <c r="FY1131" t="s">
        <v>360</v>
      </c>
      <c r="FZ1131" t="s">
        <v>360</v>
      </c>
      <c r="GA1131" t="s">
        <v>360</v>
      </c>
      <c r="GB1131">
        <v>0</v>
      </c>
      <c r="GC1131">
        <v>100</v>
      </c>
      <c r="GD1131">
        <v>100</v>
      </c>
      <c r="GE1131">
        <v>13.687</v>
      </c>
      <c r="GF1131">
        <v>0.1931</v>
      </c>
      <c r="GG1131">
        <v>5.21543574155078</v>
      </c>
      <c r="GH1131">
        <v>0.0100486214095962</v>
      </c>
      <c r="GI1131">
        <v>-1.74255938316833e-06</v>
      </c>
      <c r="GJ1131">
        <v>3.40457676646056e-10</v>
      </c>
      <c r="GK1131">
        <v>0.193157098174064</v>
      </c>
      <c r="GL1131">
        <v>0</v>
      </c>
      <c r="GM1131">
        <v>0</v>
      </c>
      <c r="GN1131">
        <v>0</v>
      </c>
      <c r="GO1131">
        <v>-4</v>
      </c>
      <c r="GP1131">
        <v>2214</v>
      </c>
      <c r="GQ1131">
        <v>1</v>
      </c>
      <c r="GR1131">
        <v>18</v>
      </c>
      <c r="GS1131">
        <v>17568.7</v>
      </c>
      <c r="GT1131">
        <v>28944.7</v>
      </c>
      <c r="GU1131">
        <v>2.77344</v>
      </c>
      <c r="GV1131">
        <v>2.66479</v>
      </c>
      <c r="GW1131">
        <v>2.24854</v>
      </c>
      <c r="GX1131">
        <v>2.71973</v>
      </c>
      <c r="GY1131">
        <v>1.99585</v>
      </c>
      <c r="GZ1131">
        <v>2.35474</v>
      </c>
      <c r="HA1131">
        <v>43.5354</v>
      </c>
      <c r="HB1131">
        <v>12.8537</v>
      </c>
      <c r="HC1131">
        <v>18</v>
      </c>
      <c r="HD1131">
        <v>493.848</v>
      </c>
      <c r="HE1131">
        <v>592.63</v>
      </c>
      <c r="HF1131">
        <v>19.4176</v>
      </c>
      <c r="HG1131">
        <v>37.5818</v>
      </c>
      <c r="HH1131">
        <v>30.001</v>
      </c>
      <c r="HI1131">
        <v>37.192</v>
      </c>
      <c r="HJ1131">
        <v>37.0606</v>
      </c>
      <c r="HK1131">
        <v>55.4983</v>
      </c>
      <c r="HL1131">
        <v>23.9499</v>
      </c>
      <c r="HM1131">
        <v>0</v>
      </c>
      <c r="HN1131">
        <v>18.7385</v>
      </c>
      <c r="HO1131">
        <v>1054.92</v>
      </c>
      <c r="HP1131">
        <v>25.2185</v>
      </c>
      <c r="HQ1131">
        <v>101.188</v>
      </c>
      <c r="HR1131">
        <v>101.633</v>
      </c>
    </row>
    <row r="1132" spans="1:226">
      <c r="A1132">
        <v>1116</v>
      </c>
      <c r="B1132">
        <v>1657135899.5</v>
      </c>
      <c r="C1132">
        <v>15866.9000000954</v>
      </c>
      <c r="D1132" t="s">
        <v>2600</v>
      </c>
      <c r="E1132" t="s">
        <v>2601</v>
      </c>
      <c r="F1132">
        <v>5</v>
      </c>
      <c r="G1132" t="s">
        <v>2479</v>
      </c>
      <c r="H1132" t="s">
        <v>354</v>
      </c>
      <c r="I1132">
        <v>1657135891.67857</v>
      </c>
      <c r="J1132">
        <f>(K1132)/1000</f>
        <v>0</v>
      </c>
      <c r="K1132">
        <f>IF(BF1132, AN1132, AH1132)</f>
        <v>0</v>
      </c>
      <c r="L1132">
        <f>IF(BF1132, AI1132, AG1132)</f>
        <v>0</v>
      </c>
      <c r="M1132">
        <f>BH1132 - IF(AU1132&gt;1, L1132*BB1132*100.0/(AW1132*BV1132), 0)</f>
        <v>0</v>
      </c>
      <c r="N1132">
        <f>((T1132-J1132/2)*M1132-L1132)/(T1132+J1132/2)</f>
        <v>0</v>
      </c>
      <c r="O1132">
        <f>N1132*(BO1132+BP1132)/1000.0</f>
        <v>0</v>
      </c>
      <c r="P1132">
        <f>(BH1132 - IF(AU1132&gt;1, L1132*BB1132*100.0/(AW1132*BV1132), 0))*(BO1132+BP1132)/1000.0</f>
        <v>0</v>
      </c>
      <c r="Q1132">
        <f>2.0/((1/S1132-1/R1132)+SIGN(S1132)*SQRT((1/S1132-1/R1132)*(1/S1132-1/R1132) + 4*BC1132/((BC1132+1)*(BC1132+1))*(2*1/S1132*1/R1132-1/R1132*1/R1132)))</f>
        <v>0</v>
      </c>
      <c r="R1132">
        <f>IF(LEFT(BD1132,1)&lt;&gt;"0",IF(LEFT(BD1132,1)="1",3.0,BE1132),$D$5+$E$5*(BV1132*BO1132/($K$5*1000))+$F$5*(BV1132*BO1132/($K$5*1000))*MAX(MIN(BB1132,$J$5),$I$5)*MAX(MIN(BB1132,$J$5),$I$5)+$G$5*MAX(MIN(BB1132,$J$5),$I$5)*(BV1132*BO1132/($K$5*1000))+$H$5*(BV1132*BO1132/($K$5*1000))*(BV1132*BO1132/($K$5*1000)))</f>
        <v>0</v>
      </c>
      <c r="S1132">
        <f>J1132*(1000-(1000*0.61365*exp(17.502*W1132/(240.97+W1132))/(BO1132+BP1132)+BJ1132)/2)/(1000*0.61365*exp(17.502*W1132/(240.97+W1132))/(BO1132+BP1132)-BJ1132)</f>
        <v>0</v>
      </c>
      <c r="T1132">
        <f>1/((BC1132+1)/(Q1132/1.6)+1/(R1132/1.37)) + BC1132/((BC1132+1)/(Q1132/1.6) + BC1132/(R1132/1.37))</f>
        <v>0</v>
      </c>
      <c r="U1132">
        <f>(AX1132*BA1132)</f>
        <v>0</v>
      </c>
      <c r="V1132">
        <f>(BQ1132+(U1132+2*0.95*5.67E-8*(((BQ1132+$B$7)+273)^4-(BQ1132+273)^4)-44100*J1132)/(1.84*29.3*R1132+8*0.95*5.67E-8*(BQ1132+273)^3))</f>
        <v>0</v>
      </c>
      <c r="W1132">
        <f>($C$7*BR1132+$D$7*BS1132+$E$7*V1132)</f>
        <v>0</v>
      </c>
      <c r="X1132">
        <f>0.61365*exp(17.502*W1132/(240.97+W1132))</f>
        <v>0</v>
      </c>
      <c r="Y1132">
        <f>(Z1132/AA1132*100)</f>
        <v>0</v>
      </c>
      <c r="Z1132">
        <f>BJ1132*(BO1132+BP1132)/1000</f>
        <v>0</v>
      </c>
      <c r="AA1132">
        <f>0.61365*exp(17.502*BQ1132/(240.97+BQ1132))</f>
        <v>0</v>
      </c>
      <c r="AB1132">
        <f>(X1132-BJ1132*(BO1132+BP1132)/1000)</f>
        <v>0</v>
      </c>
      <c r="AC1132">
        <f>(-J1132*44100)</f>
        <v>0</v>
      </c>
      <c r="AD1132">
        <f>2*29.3*R1132*0.92*(BQ1132-W1132)</f>
        <v>0</v>
      </c>
      <c r="AE1132">
        <f>2*0.95*5.67E-8*(((BQ1132+$B$7)+273)^4-(W1132+273)^4)</f>
        <v>0</v>
      </c>
      <c r="AF1132">
        <f>U1132+AE1132+AC1132+AD1132</f>
        <v>0</v>
      </c>
      <c r="AG1132">
        <f>BN1132*AU1132*(BI1132-BH1132*(1000-AU1132*BK1132)/(1000-AU1132*BJ1132))/(100*BB1132)</f>
        <v>0</v>
      </c>
      <c r="AH1132">
        <f>1000*BN1132*AU1132*(BJ1132-BK1132)/(100*BB1132*(1000-AU1132*BJ1132))</f>
        <v>0</v>
      </c>
      <c r="AI1132">
        <f>(AJ1132 - AK1132 - BO1132*1E3/(8.314*(BQ1132+273.15)) * AM1132/BN1132 * AL1132) * BN1132/(100*BB1132) * (1000 - BK1132)/1000</f>
        <v>0</v>
      </c>
      <c r="AJ1132">
        <v>1071.09419410443</v>
      </c>
      <c r="AK1132">
        <v>1033.4876969697</v>
      </c>
      <c r="AL1132">
        <v>3.40695263897385</v>
      </c>
      <c r="AM1132">
        <v>66.8941230967262</v>
      </c>
      <c r="AN1132">
        <f>(AP1132 - AO1132 + BO1132*1E3/(8.314*(BQ1132+273.15)) * AR1132/BN1132 * AQ1132) * BN1132/(100*BB1132) * 1000/(1000 - AP1132)</f>
        <v>0</v>
      </c>
      <c r="AO1132">
        <v>25.1677770196298</v>
      </c>
      <c r="AP1132">
        <v>28.4458303030303</v>
      </c>
      <c r="AQ1132">
        <v>2.74861903845357e-05</v>
      </c>
      <c r="AR1132">
        <v>77.4702957526066</v>
      </c>
      <c r="AS1132">
        <v>0</v>
      </c>
      <c r="AT1132">
        <v>0</v>
      </c>
      <c r="AU1132">
        <f>IF(AS1132*$H$13&gt;=AW1132,1.0,(AW1132/(AW1132-AS1132*$H$13)))</f>
        <v>0</v>
      </c>
      <c r="AV1132">
        <f>(AU1132-1)*100</f>
        <v>0</v>
      </c>
      <c r="AW1132">
        <f>MAX(0,($B$13+$C$13*BV1132)/(1+$D$13*BV1132)*BO1132/(BQ1132+273)*$E$13)</f>
        <v>0</v>
      </c>
      <c r="AX1132">
        <f>$B$11*BW1132+$C$11*BX1132+$F$11*CI1132*(1-CL1132)</f>
        <v>0</v>
      </c>
      <c r="AY1132">
        <f>AX1132*AZ1132</f>
        <v>0</v>
      </c>
      <c r="AZ1132">
        <f>($B$11*$D$9+$C$11*$D$9+$F$11*((CV1132+CN1132)/MAX(CV1132+CN1132+CW1132, 0.1)*$I$9+CW1132/MAX(CV1132+CN1132+CW1132, 0.1)*$J$9))/($B$11+$C$11+$F$11)</f>
        <v>0</v>
      </c>
      <c r="BA1132">
        <f>($B$11*$K$9+$C$11*$K$9+$F$11*((CV1132+CN1132)/MAX(CV1132+CN1132+CW1132, 0.1)*$P$9+CW1132/MAX(CV1132+CN1132+CW1132, 0.1)*$Q$9))/($B$11+$C$11+$F$11)</f>
        <v>0</v>
      </c>
      <c r="BB1132">
        <v>6</v>
      </c>
      <c r="BC1132">
        <v>0.5</v>
      </c>
      <c r="BD1132" t="s">
        <v>355</v>
      </c>
      <c r="BE1132">
        <v>2</v>
      </c>
      <c r="BF1132" t="b">
        <v>1</v>
      </c>
      <c r="BG1132">
        <v>1657135891.67857</v>
      </c>
      <c r="BH1132">
        <v>979.682642857143</v>
      </c>
      <c r="BI1132">
        <v>1028.17357142857</v>
      </c>
      <c r="BJ1132">
        <v>28.4508142857143</v>
      </c>
      <c r="BK1132">
        <v>25.1565464285714</v>
      </c>
      <c r="BL1132">
        <v>966.078857142857</v>
      </c>
      <c r="BM1132">
        <v>28.2576714285714</v>
      </c>
      <c r="BN1132">
        <v>500.012714285714</v>
      </c>
      <c r="BO1132">
        <v>73.8826821428571</v>
      </c>
      <c r="BP1132">
        <v>0.0554482</v>
      </c>
      <c r="BQ1132">
        <v>29.948375</v>
      </c>
      <c r="BR1132">
        <v>30.7015142857143</v>
      </c>
      <c r="BS1132">
        <v>999.9</v>
      </c>
      <c r="BT1132">
        <v>0</v>
      </c>
      <c r="BU1132">
        <v>0</v>
      </c>
      <c r="BV1132">
        <v>10005</v>
      </c>
      <c r="BW1132">
        <v>0</v>
      </c>
      <c r="BX1132">
        <v>2198.34892857143</v>
      </c>
      <c r="BY1132">
        <v>-48.4909714285714</v>
      </c>
      <c r="BZ1132">
        <v>1008.3715</v>
      </c>
      <c r="CA1132">
        <v>1054.70642857143</v>
      </c>
      <c r="CB1132">
        <v>3.29427678571429</v>
      </c>
      <c r="CC1132">
        <v>1028.17357142857</v>
      </c>
      <c r="CD1132">
        <v>25.1565464285714</v>
      </c>
      <c r="CE1132">
        <v>2.1020225</v>
      </c>
      <c r="CF1132">
        <v>1.85863357142857</v>
      </c>
      <c r="CG1132">
        <v>18.2345178571429</v>
      </c>
      <c r="CH1132">
        <v>16.2888142857143</v>
      </c>
      <c r="CI1132">
        <v>2000.03392857143</v>
      </c>
      <c r="CJ1132">
        <v>0.97999375</v>
      </c>
      <c r="CK1132">
        <v>0.0200067178571429</v>
      </c>
      <c r="CL1132">
        <v>0</v>
      </c>
      <c r="CM1132">
        <v>2.18493571428571</v>
      </c>
      <c r="CN1132">
        <v>0</v>
      </c>
      <c r="CO1132">
        <v>6482.62892857143</v>
      </c>
      <c r="CP1132">
        <v>17300.4178571429</v>
      </c>
      <c r="CQ1132">
        <v>49.2455</v>
      </c>
      <c r="CR1132">
        <v>51.1115</v>
      </c>
      <c r="CS1132">
        <v>49.4037857142857</v>
      </c>
      <c r="CT1132">
        <v>48.8705</v>
      </c>
      <c r="CU1132">
        <v>48.1382857142857</v>
      </c>
      <c r="CV1132">
        <v>1960.02285714286</v>
      </c>
      <c r="CW1132">
        <v>40.0110714285714</v>
      </c>
      <c r="CX1132">
        <v>0</v>
      </c>
      <c r="CY1132">
        <v>1657135879.9</v>
      </c>
      <c r="CZ1132">
        <v>0</v>
      </c>
      <c r="DA1132">
        <v>0</v>
      </c>
      <c r="DB1132" t="s">
        <v>356</v>
      </c>
      <c r="DC1132">
        <v>1656081770.5</v>
      </c>
      <c r="DD1132">
        <v>1655399214.6</v>
      </c>
      <c r="DE1132">
        <v>0</v>
      </c>
      <c r="DF1132">
        <v>0.134</v>
      </c>
      <c r="DG1132">
        <v>-0.06</v>
      </c>
      <c r="DH1132">
        <v>9.331</v>
      </c>
      <c r="DI1132">
        <v>0.511</v>
      </c>
      <c r="DJ1132">
        <v>421</v>
      </c>
      <c r="DK1132">
        <v>25</v>
      </c>
      <c r="DL1132">
        <v>1.93</v>
      </c>
      <c r="DM1132">
        <v>0.15</v>
      </c>
      <c r="DN1132">
        <v>-48.477855</v>
      </c>
      <c r="DO1132">
        <v>-1.44803302063776</v>
      </c>
      <c r="DP1132">
        <v>0.55062396467553</v>
      </c>
      <c r="DQ1132">
        <v>0</v>
      </c>
      <c r="DR1132">
        <v>3.29936375</v>
      </c>
      <c r="DS1132">
        <v>-0.134084015009391</v>
      </c>
      <c r="DT1132">
        <v>0.0157735789672953</v>
      </c>
      <c r="DU1132">
        <v>0</v>
      </c>
      <c r="DV1132">
        <v>0</v>
      </c>
      <c r="DW1132">
        <v>2</v>
      </c>
      <c r="DX1132" t="s">
        <v>367</v>
      </c>
      <c r="DY1132">
        <v>2.96294</v>
      </c>
      <c r="DZ1132">
        <v>2.709</v>
      </c>
      <c r="EA1132">
        <v>0.13467</v>
      </c>
      <c r="EB1132">
        <v>0.140012</v>
      </c>
      <c r="EC1132">
        <v>0.094428</v>
      </c>
      <c r="ED1132">
        <v>0.0867881</v>
      </c>
      <c r="EE1132">
        <v>33205.9</v>
      </c>
      <c r="EF1132">
        <v>36009.4</v>
      </c>
      <c r="EG1132">
        <v>34836.5</v>
      </c>
      <c r="EH1132">
        <v>38043.3</v>
      </c>
      <c r="EI1132">
        <v>44873.1</v>
      </c>
      <c r="EJ1132">
        <v>50223.6</v>
      </c>
      <c r="EK1132">
        <v>54606.3</v>
      </c>
      <c r="EL1132">
        <v>61079.1</v>
      </c>
      <c r="EM1132">
        <v>1.848</v>
      </c>
      <c r="EN1132">
        <v>1.9884</v>
      </c>
      <c r="EO1132">
        <v>-0.0119507</v>
      </c>
      <c r="EP1132">
        <v>0</v>
      </c>
      <c r="EQ1132">
        <v>30.9332</v>
      </c>
      <c r="ER1132">
        <v>999.9</v>
      </c>
      <c r="ES1132">
        <v>32.939</v>
      </c>
      <c r="ET1132">
        <v>40.828</v>
      </c>
      <c r="EU1132">
        <v>34.5435</v>
      </c>
      <c r="EV1132">
        <v>55.3637</v>
      </c>
      <c r="EW1132">
        <v>35.1002</v>
      </c>
      <c r="EX1132">
        <v>2</v>
      </c>
      <c r="EY1132">
        <v>0.875691</v>
      </c>
      <c r="EZ1132">
        <v>9.28105</v>
      </c>
      <c r="FA1132">
        <v>19.9163</v>
      </c>
      <c r="FB1132">
        <v>5.19812</v>
      </c>
      <c r="FC1132">
        <v>12.0159</v>
      </c>
      <c r="FD1132">
        <v>4.9752</v>
      </c>
      <c r="FE1132">
        <v>3.2944</v>
      </c>
      <c r="FF1132">
        <v>9999</v>
      </c>
      <c r="FG1132">
        <v>9999</v>
      </c>
      <c r="FH1132">
        <v>9999</v>
      </c>
      <c r="FI1132">
        <v>555</v>
      </c>
      <c r="FJ1132">
        <v>1.8631</v>
      </c>
      <c r="FK1132">
        <v>1.8678</v>
      </c>
      <c r="FL1132">
        <v>1.86752</v>
      </c>
      <c r="FM1132">
        <v>1.86874</v>
      </c>
      <c r="FN1132">
        <v>1.86951</v>
      </c>
      <c r="FO1132">
        <v>1.86554</v>
      </c>
      <c r="FP1132">
        <v>1.86658</v>
      </c>
      <c r="FQ1132">
        <v>1.86795</v>
      </c>
      <c r="FR1132">
        <v>5</v>
      </c>
      <c r="FS1132">
        <v>0</v>
      </c>
      <c r="FT1132">
        <v>0</v>
      </c>
      <c r="FU1132">
        <v>0</v>
      </c>
      <c r="FV1132" t="s">
        <v>358</v>
      </c>
      <c r="FW1132" t="s">
        <v>359</v>
      </c>
      <c r="FX1132" t="s">
        <v>360</v>
      </c>
      <c r="FY1132" t="s">
        <v>360</v>
      </c>
      <c r="FZ1132" t="s">
        <v>360</v>
      </c>
      <c r="GA1132" t="s">
        <v>360</v>
      </c>
      <c r="GB1132">
        <v>0</v>
      </c>
      <c r="GC1132">
        <v>100</v>
      </c>
      <c r="GD1132">
        <v>100</v>
      </c>
      <c r="GE1132">
        <v>13.806</v>
      </c>
      <c r="GF1132">
        <v>0.1931</v>
      </c>
      <c r="GG1132">
        <v>5.21543574155078</v>
      </c>
      <c r="GH1132">
        <v>0.0100486214095962</v>
      </c>
      <c r="GI1132">
        <v>-1.74255938316833e-06</v>
      </c>
      <c r="GJ1132">
        <v>3.40457676646056e-10</v>
      </c>
      <c r="GK1132">
        <v>0.193157098174064</v>
      </c>
      <c r="GL1132">
        <v>0</v>
      </c>
      <c r="GM1132">
        <v>0</v>
      </c>
      <c r="GN1132">
        <v>0</v>
      </c>
      <c r="GO1132">
        <v>-4</v>
      </c>
      <c r="GP1132">
        <v>2214</v>
      </c>
      <c r="GQ1132">
        <v>1</v>
      </c>
      <c r="GR1132">
        <v>18</v>
      </c>
      <c r="GS1132">
        <v>17568.8</v>
      </c>
      <c r="GT1132">
        <v>28944.7</v>
      </c>
      <c r="GU1132">
        <v>2.80396</v>
      </c>
      <c r="GV1132">
        <v>2.65991</v>
      </c>
      <c r="GW1132">
        <v>2.24854</v>
      </c>
      <c r="GX1132">
        <v>2.71973</v>
      </c>
      <c r="GY1132">
        <v>1.99585</v>
      </c>
      <c r="GZ1132">
        <v>2.36572</v>
      </c>
      <c r="HA1132">
        <v>43.5627</v>
      </c>
      <c r="HB1132">
        <v>12.8624</v>
      </c>
      <c r="HC1132">
        <v>18</v>
      </c>
      <c r="HD1132">
        <v>494.617</v>
      </c>
      <c r="HE1132">
        <v>592.408</v>
      </c>
      <c r="HF1132">
        <v>19.4204</v>
      </c>
      <c r="HG1132">
        <v>37.5904</v>
      </c>
      <c r="HH1132">
        <v>30.0011</v>
      </c>
      <c r="HI1132">
        <v>37.2025</v>
      </c>
      <c r="HJ1132">
        <v>37.071</v>
      </c>
      <c r="HK1132">
        <v>56.0993</v>
      </c>
      <c r="HL1132">
        <v>23.6472</v>
      </c>
      <c r="HM1132">
        <v>0</v>
      </c>
      <c r="HN1132">
        <v>18.7385</v>
      </c>
      <c r="HO1132">
        <v>1075.09</v>
      </c>
      <c r="HP1132">
        <v>25.3912</v>
      </c>
      <c r="HQ1132">
        <v>101.187</v>
      </c>
      <c r="HR1132">
        <v>101.629</v>
      </c>
    </row>
    <row r="1133" spans="1:226">
      <c r="A1133">
        <v>1117</v>
      </c>
      <c r="B1133">
        <v>1657135905</v>
      </c>
      <c r="C1133">
        <v>15872.4000000954</v>
      </c>
      <c r="D1133" t="s">
        <v>2602</v>
      </c>
      <c r="E1133" t="s">
        <v>2603</v>
      </c>
      <c r="F1133">
        <v>5</v>
      </c>
      <c r="G1133" t="s">
        <v>2479</v>
      </c>
      <c r="H1133" t="s">
        <v>354</v>
      </c>
      <c r="I1133">
        <v>1657135897.25</v>
      </c>
      <c r="J1133">
        <f>(K1133)/1000</f>
        <v>0</v>
      </c>
      <c r="K1133">
        <f>IF(BF1133, AN1133, AH1133)</f>
        <v>0</v>
      </c>
      <c r="L1133">
        <f>IF(BF1133, AI1133, AG1133)</f>
        <v>0</v>
      </c>
      <c r="M1133">
        <f>BH1133 - IF(AU1133&gt;1, L1133*BB1133*100.0/(AW1133*BV1133), 0)</f>
        <v>0</v>
      </c>
      <c r="N1133">
        <f>((T1133-J1133/2)*M1133-L1133)/(T1133+J1133/2)</f>
        <v>0</v>
      </c>
      <c r="O1133">
        <f>N1133*(BO1133+BP1133)/1000.0</f>
        <v>0</v>
      </c>
      <c r="P1133">
        <f>(BH1133 - IF(AU1133&gt;1, L1133*BB1133*100.0/(AW1133*BV1133), 0))*(BO1133+BP1133)/1000.0</f>
        <v>0</v>
      </c>
      <c r="Q1133">
        <f>2.0/((1/S1133-1/R1133)+SIGN(S1133)*SQRT((1/S1133-1/R1133)*(1/S1133-1/R1133) + 4*BC1133/((BC1133+1)*(BC1133+1))*(2*1/S1133*1/R1133-1/R1133*1/R1133)))</f>
        <v>0</v>
      </c>
      <c r="R1133">
        <f>IF(LEFT(BD1133,1)&lt;&gt;"0",IF(LEFT(BD1133,1)="1",3.0,BE1133),$D$5+$E$5*(BV1133*BO1133/($K$5*1000))+$F$5*(BV1133*BO1133/($K$5*1000))*MAX(MIN(BB1133,$J$5),$I$5)*MAX(MIN(BB1133,$J$5),$I$5)+$G$5*MAX(MIN(BB1133,$J$5),$I$5)*(BV1133*BO1133/($K$5*1000))+$H$5*(BV1133*BO1133/($K$5*1000))*(BV1133*BO1133/($K$5*1000)))</f>
        <v>0</v>
      </c>
      <c r="S1133">
        <f>J1133*(1000-(1000*0.61365*exp(17.502*W1133/(240.97+W1133))/(BO1133+BP1133)+BJ1133)/2)/(1000*0.61365*exp(17.502*W1133/(240.97+W1133))/(BO1133+BP1133)-BJ1133)</f>
        <v>0</v>
      </c>
      <c r="T1133">
        <f>1/((BC1133+1)/(Q1133/1.6)+1/(R1133/1.37)) + BC1133/((BC1133+1)/(Q1133/1.6) + BC1133/(R1133/1.37))</f>
        <v>0</v>
      </c>
      <c r="U1133">
        <f>(AX1133*BA1133)</f>
        <v>0</v>
      </c>
      <c r="V1133">
        <f>(BQ1133+(U1133+2*0.95*5.67E-8*(((BQ1133+$B$7)+273)^4-(BQ1133+273)^4)-44100*J1133)/(1.84*29.3*R1133+8*0.95*5.67E-8*(BQ1133+273)^3))</f>
        <v>0</v>
      </c>
      <c r="W1133">
        <f>($C$7*BR1133+$D$7*BS1133+$E$7*V1133)</f>
        <v>0</v>
      </c>
      <c r="X1133">
        <f>0.61365*exp(17.502*W1133/(240.97+W1133))</f>
        <v>0</v>
      </c>
      <c r="Y1133">
        <f>(Z1133/AA1133*100)</f>
        <v>0</v>
      </c>
      <c r="Z1133">
        <f>BJ1133*(BO1133+BP1133)/1000</f>
        <v>0</v>
      </c>
      <c r="AA1133">
        <f>0.61365*exp(17.502*BQ1133/(240.97+BQ1133))</f>
        <v>0</v>
      </c>
      <c r="AB1133">
        <f>(X1133-BJ1133*(BO1133+BP1133)/1000)</f>
        <v>0</v>
      </c>
      <c r="AC1133">
        <f>(-J1133*44100)</f>
        <v>0</v>
      </c>
      <c r="AD1133">
        <f>2*29.3*R1133*0.92*(BQ1133-W1133)</f>
        <v>0</v>
      </c>
      <c r="AE1133">
        <f>2*0.95*5.67E-8*(((BQ1133+$B$7)+273)^4-(W1133+273)^4)</f>
        <v>0</v>
      </c>
      <c r="AF1133">
        <f>U1133+AE1133+AC1133+AD1133</f>
        <v>0</v>
      </c>
      <c r="AG1133">
        <f>BN1133*AU1133*(BI1133-BH1133*(1000-AU1133*BK1133)/(1000-AU1133*BJ1133))/(100*BB1133)</f>
        <v>0</v>
      </c>
      <c r="AH1133">
        <f>1000*BN1133*AU1133*(BJ1133-BK1133)/(100*BB1133*(1000-AU1133*BJ1133))</f>
        <v>0</v>
      </c>
      <c r="AI1133">
        <f>(AJ1133 - AK1133 - BO1133*1E3/(8.314*(BQ1133+273.15)) * AM1133/BN1133 * AL1133) * BN1133/(100*BB1133) * (1000 - BK1133)/1000</f>
        <v>0</v>
      </c>
      <c r="AJ1133">
        <v>1090.36295946839</v>
      </c>
      <c r="AK1133">
        <v>1052.55490909091</v>
      </c>
      <c r="AL1133">
        <v>3.48392226207195</v>
      </c>
      <c r="AM1133">
        <v>66.8941230967262</v>
      </c>
      <c r="AN1133">
        <f>(AP1133 - AO1133 + BO1133*1E3/(8.314*(BQ1133+273.15)) * AR1133/BN1133 * AQ1133) * BN1133/(100*BB1133) * 1000/(1000 - AP1133)</f>
        <v>0</v>
      </c>
      <c r="AO1133">
        <v>25.2390804168206</v>
      </c>
      <c r="AP1133">
        <v>28.4503381818182</v>
      </c>
      <c r="AQ1133">
        <v>-0.000819940786548396</v>
      </c>
      <c r="AR1133">
        <v>77.4702957526066</v>
      </c>
      <c r="AS1133">
        <v>0</v>
      </c>
      <c r="AT1133">
        <v>0</v>
      </c>
      <c r="AU1133">
        <f>IF(AS1133*$H$13&gt;=AW1133,1.0,(AW1133/(AW1133-AS1133*$H$13)))</f>
        <v>0</v>
      </c>
      <c r="AV1133">
        <f>(AU1133-1)*100</f>
        <v>0</v>
      </c>
      <c r="AW1133">
        <f>MAX(0,($B$13+$C$13*BV1133)/(1+$D$13*BV1133)*BO1133/(BQ1133+273)*$E$13)</f>
        <v>0</v>
      </c>
      <c r="AX1133">
        <f>$B$11*BW1133+$C$11*BX1133+$F$11*CI1133*(1-CL1133)</f>
        <v>0</v>
      </c>
      <c r="AY1133">
        <f>AX1133*AZ1133</f>
        <v>0</v>
      </c>
      <c r="AZ1133">
        <f>($B$11*$D$9+$C$11*$D$9+$F$11*((CV1133+CN1133)/MAX(CV1133+CN1133+CW1133, 0.1)*$I$9+CW1133/MAX(CV1133+CN1133+CW1133, 0.1)*$J$9))/($B$11+$C$11+$F$11)</f>
        <v>0</v>
      </c>
      <c r="BA1133">
        <f>($B$11*$K$9+$C$11*$K$9+$F$11*((CV1133+CN1133)/MAX(CV1133+CN1133+CW1133, 0.1)*$P$9+CW1133/MAX(CV1133+CN1133+CW1133, 0.1)*$Q$9))/($B$11+$C$11+$F$11)</f>
        <v>0</v>
      </c>
      <c r="BB1133">
        <v>6</v>
      </c>
      <c r="BC1133">
        <v>0.5</v>
      </c>
      <c r="BD1133" t="s">
        <v>355</v>
      </c>
      <c r="BE1133">
        <v>2</v>
      </c>
      <c r="BF1133" t="b">
        <v>1</v>
      </c>
      <c r="BG1133">
        <v>1657135897.25</v>
      </c>
      <c r="BH1133">
        <v>998.293857142857</v>
      </c>
      <c r="BI1133">
        <v>1047.13607142857</v>
      </c>
      <c r="BJ1133">
        <v>28.4487714285714</v>
      </c>
      <c r="BK1133">
        <v>25.2026714285714</v>
      </c>
      <c r="BL1133">
        <v>984.549142857143</v>
      </c>
      <c r="BM1133">
        <v>28.255625</v>
      </c>
      <c r="BN1133">
        <v>500.010428571429</v>
      </c>
      <c r="BO1133">
        <v>73.8831714285714</v>
      </c>
      <c r="BP1133">
        <v>0.0552988464285714</v>
      </c>
      <c r="BQ1133">
        <v>29.95725</v>
      </c>
      <c r="BR1133">
        <v>30.7156285714286</v>
      </c>
      <c r="BS1133">
        <v>999.9</v>
      </c>
      <c r="BT1133">
        <v>0</v>
      </c>
      <c r="BU1133">
        <v>0</v>
      </c>
      <c r="BV1133">
        <v>10007.8571428571</v>
      </c>
      <c r="BW1133">
        <v>0</v>
      </c>
      <c r="BX1133">
        <v>2199.59035714286</v>
      </c>
      <c r="BY1133">
        <v>-48.8426214285714</v>
      </c>
      <c r="BZ1133">
        <v>1027.52535714286</v>
      </c>
      <c r="CA1133">
        <v>1074.20964285714</v>
      </c>
      <c r="CB1133">
        <v>3.24611142857143</v>
      </c>
      <c r="CC1133">
        <v>1047.13607142857</v>
      </c>
      <c r="CD1133">
        <v>25.2026714285714</v>
      </c>
      <c r="CE1133">
        <v>2.10188535714286</v>
      </c>
      <c r="CF1133">
        <v>1.86205392857143</v>
      </c>
      <c r="CG1133">
        <v>18.2334857142857</v>
      </c>
      <c r="CH1133">
        <v>16.3176392857143</v>
      </c>
      <c r="CI1133">
        <v>2000.03714285714</v>
      </c>
      <c r="CJ1133">
        <v>0.97999375</v>
      </c>
      <c r="CK1133">
        <v>0.020006725</v>
      </c>
      <c r="CL1133">
        <v>0</v>
      </c>
      <c r="CM1133">
        <v>2.20109285714286</v>
      </c>
      <c r="CN1133">
        <v>0</v>
      </c>
      <c r="CO1133">
        <v>6492.28928571429</v>
      </c>
      <c r="CP1133">
        <v>17300.4392857143</v>
      </c>
      <c r="CQ1133">
        <v>49.25</v>
      </c>
      <c r="CR1133">
        <v>51.125</v>
      </c>
      <c r="CS1133">
        <v>49.4259285714285</v>
      </c>
      <c r="CT1133">
        <v>48.875</v>
      </c>
      <c r="CU1133">
        <v>48.1604285714286</v>
      </c>
      <c r="CV1133">
        <v>1960.02571428571</v>
      </c>
      <c r="CW1133">
        <v>40.0114285714286</v>
      </c>
      <c r="CX1133">
        <v>0</v>
      </c>
      <c r="CY1133">
        <v>1657135885.3</v>
      </c>
      <c r="CZ1133">
        <v>0</v>
      </c>
      <c r="DA1133">
        <v>0</v>
      </c>
      <c r="DB1133" t="s">
        <v>356</v>
      </c>
      <c r="DC1133">
        <v>1656081770.5</v>
      </c>
      <c r="DD1133">
        <v>1655399214.6</v>
      </c>
      <c r="DE1133">
        <v>0</v>
      </c>
      <c r="DF1133">
        <v>0.134</v>
      </c>
      <c r="DG1133">
        <v>-0.06</v>
      </c>
      <c r="DH1133">
        <v>9.331</v>
      </c>
      <c r="DI1133">
        <v>0.511</v>
      </c>
      <c r="DJ1133">
        <v>421</v>
      </c>
      <c r="DK1133">
        <v>25</v>
      </c>
      <c r="DL1133">
        <v>1.93</v>
      </c>
      <c r="DM1133">
        <v>0.15</v>
      </c>
      <c r="DN1133">
        <v>-48.66029</v>
      </c>
      <c r="DO1133">
        <v>-2.37159624765467</v>
      </c>
      <c r="DP1133">
        <v>0.585252495423983</v>
      </c>
      <c r="DQ1133">
        <v>0</v>
      </c>
      <c r="DR1133">
        <v>3.262791</v>
      </c>
      <c r="DS1133">
        <v>-0.506093133208255</v>
      </c>
      <c r="DT1133">
        <v>0.056685528700013</v>
      </c>
      <c r="DU1133">
        <v>0</v>
      </c>
      <c r="DV1133">
        <v>0</v>
      </c>
      <c r="DW1133">
        <v>2</v>
      </c>
      <c r="DX1133" t="s">
        <v>367</v>
      </c>
      <c r="DY1133">
        <v>2.96239</v>
      </c>
      <c r="DZ1133">
        <v>2.70959</v>
      </c>
      <c r="EA1133">
        <v>0.136282</v>
      </c>
      <c r="EB1133">
        <v>0.141591</v>
      </c>
      <c r="EC1133">
        <v>0.0944369</v>
      </c>
      <c r="ED1133">
        <v>0.0872404</v>
      </c>
      <c r="EE1133">
        <v>33143.8</v>
      </c>
      <c r="EF1133">
        <v>35942.6</v>
      </c>
      <c r="EG1133">
        <v>34836.4</v>
      </c>
      <c r="EH1133">
        <v>38042.8</v>
      </c>
      <c r="EI1133">
        <v>44872.6</v>
      </c>
      <c r="EJ1133">
        <v>50197.5</v>
      </c>
      <c r="EK1133">
        <v>54606.2</v>
      </c>
      <c r="EL1133">
        <v>61077.5</v>
      </c>
      <c r="EM1133">
        <v>1.8468</v>
      </c>
      <c r="EN1133">
        <v>1.9884</v>
      </c>
      <c r="EO1133">
        <v>-0.0135601</v>
      </c>
      <c r="EP1133">
        <v>0</v>
      </c>
      <c r="EQ1133">
        <v>30.9521</v>
      </c>
      <c r="ER1133">
        <v>999.9</v>
      </c>
      <c r="ES1133">
        <v>32.939</v>
      </c>
      <c r="ET1133">
        <v>40.848</v>
      </c>
      <c r="EU1133">
        <v>34.5805</v>
      </c>
      <c r="EV1133">
        <v>55.3937</v>
      </c>
      <c r="EW1133">
        <v>35.1603</v>
      </c>
      <c r="EX1133">
        <v>2</v>
      </c>
      <c r="EY1133">
        <v>0.876159</v>
      </c>
      <c r="EZ1133">
        <v>9.28105</v>
      </c>
      <c r="FA1133">
        <v>19.9161</v>
      </c>
      <c r="FB1133">
        <v>5.19812</v>
      </c>
      <c r="FC1133">
        <v>12.0159</v>
      </c>
      <c r="FD1133">
        <v>4.9756</v>
      </c>
      <c r="FE1133">
        <v>3.2944</v>
      </c>
      <c r="FF1133">
        <v>9999</v>
      </c>
      <c r="FG1133">
        <v>9999</v>
      </c>
      <c r="FH1133">
        <v>9999</v>
      </c>
      <c r="FI1133">
        <v>555</v>
      </c>
      <c r="FJ1133">
        <v>1.8631</v>
      </c>
      <c r="FK1133">
        <v>1.86783</v>
      </c>
      <c r="FL1133">
        <v>1.86752</v>
      </c>
      <c r="FM1133">
        <v>1.86874</v>
      </c>
      <c r="FN1133">
        <v>1.86951</v>
      </c>
      <c r="FO1133">
        <v>1.86554</v>
      </c>
      <c r="FP1133">
        <v>1.86655</v>
      </c>
      <c r="FQ1133">
        <v>1.86798</v>
      </c>
      <c r="FR1133">
        <v>5</v>
      </c>
      <c r="FS1133">
        <v>0</v>
      </c>
      <c r="FT1133">
        <v>0</v>
      </c>
      <c r="FU1133">
        <v>0</v>
      </c>
      <c r="FV1133" t="s">
        <v>358</v>
      </c>
      <c r="FW1133" t="s">
        <v>359</v>
      </c>
      <c r="FX1133" t="s">
        <v>360</v>
      </c>
      <c r="FY1133" t="s">
        <v>360</v>
      </c>
      <c r="FZ1133" t="s">
        <v>360</v>
      </c>
      <c r="GA1133" t="s">
        <v>360</v>
      </c>
      <c r="GB1133">
        <v>0</v>
      </c>
      <c r="GC1133">
        <v>100</v>
      </c>
      <c r="GD1133">
        <v>100</v>
      </c>
      <c r="GE1133">
        <v>13.94</v>
      </c>
      <c r="GF1133">
        <v>0.1931</v>
      </c>
      <c r="GG1133">
        <v>5.21543574155078</v>
      </c>
      <c r="GH1133">
        <v>0.0100486214095962</v>
      </c>
      <c r="GI1133">
        <v>-1.74255938316833e-06</v>
      </c>
      <c r="GJ1133">
        <v>3.40457676646056e-10</v>
      </c>
      <c r="GK1133">
        <v>0.193157098174064</v>
      </c>
      <c r="GL1133">
        <v>0</v>
      </c>
      <c r="GM1133">
        <v>0</v>
      </c>
      <c r="GN1133">
        <v>0</v>
      </c>
      <c r="GO1133">
        <v>-4</v>
      </c>
      <c r="GP1133">
        <v>2214</v>
      </c>
      <c r="GQ1133">
        <v>1</v>
      </c>
      <c r="GR1133">
        <v>18</v>
      </c>
      <c r="GS1133">
        <v>17568.9</v>
      </c>
      <c r="GT1133">
        <v>28944.8</v>
      </c>
      <c r="GU1133">
        <v>2.84302</v>
      </c>
      <c r="GV1133">
        <v>2.65869</v>
      </c>
      <c r="GW1133">
        <v>2.24854</v>
      </c>
      <c r="GX1133">
        <v>2.71973</v>
      </c>
      <c r="GY1133">
        <v>1.99585</v>
      </c>
      <c r="GZ1133">
        <v>2.38281</v>
      </c>
      <c r="HA1133">
        <v>43.5627</v>
      </c>
      <c r="HB1133">
        <v>12.8624</v>
      </c>
      <c r="HC1133">
        <v>18</v>
      </c>
      <c r="HD1133">
        <v>493.866</v>
      </c>
      <c r="HE1133">
        <v>592.483</v>
      </c>
      <c r="HF1133">
        <v>19.4226</v>
      </c>
      <c r="HG1133">
        <v>37.6032</v>
      </c>
      <c r="HH1133">
        <v>30.0008</v>
      </c>
      <c r="HI1133">
        <v>37.213</v>
      </c>
      <c r="HJ1133">
        <v>37.08</v>
      </c>
      <c r="HK1133">
        <v>56.8816</v>
      </c>
      <c r="HL1133">
        <v>23.3617</v>
      </c>
      <c r="HM1133">
        <v>0</v>
      </c>
      <c r="HN1133">
        <v>18.7377</v>
      </c>
      <c r="HO1133">
        <v>1088.56</v>
      </c>
      <c r="HP1133">
        <v>25.4896</v>
      </c>
      <c r="HQ1133">
        <v>101.187</v>
      </c>
      <c r="HR1133">
        <v>101.627</v>
      </c>
    </row>
    <row r="1134" spans="1:226">
      <c r="A1134">
        <v>1118</v>
      </c>
      <c r="B1134">
        <v>1657135910</v>
      </c>
      <c r="C1134">
        <v>15877.4000000954</v>
      </c>
      <c r="D1134" t="s">
        <v>2604</v>
      </c>
      <c r="E1134" t="s">
        <v>2605</v>
      </c>
      <c r="F1134">
        <v>5</v>
      </c>
      <c r="G1134" t="s">
        <v>2479</v>
      </c>
      <c r="H1134" t="s">
        <v>354</v>
      </c>
      <c r="I1134">
        <v>1657135902.51852</v>
      </c>
      <c r="J1134">
        <f>(K1134)/1000</f>
        <v>0</v>
      </c>
      <c r="K1134">
        <f>IF(BF1134, AN1134, AH1134)</f>
        <v>0</v>
      </c>
      <c r="L1134">
        <f>IF(BF1134, AI1134, AG1134)</f>
        <v>0</v>
      </c>
      <c r="M1134">
        <f>BH1134 - IF(AU1134&gt;1, L1134*BB1134*100.0/(AW1134*BV1134), 0)</f>
        <v>0</v>
      </c>
      <c r="N1134">
        <f>((T1134-J1134/2)*M1134-L1134)/(T1134+J1134/2)</f>
        <v>0</v>
      </c>
      <c r="O1134">
        <f>N1134*(BO1134+BP1134)/1000.0</f>
        <v>0</v>
      </c>
      <c r="P1134">
        <f>(BH1134 - IF(AU1134&gt;1, L1134*BB1134*100.0/(AW1134*BV1134), 0))*(BO1134+BP1134)/1000.0</f>
        <v>0</v>
      </c>
      <c r="Q1134">
        <f>2.0/((1/S1134-1/R1134)+SIGN(S1134)*SQRT((1/S1134-1/R1134)*(1/S1134-1/R1134) + 4*BC1134/((BC1134+1)*(BC1134+1))*(2*1/S1134*1/R1134-1/R1134*1/R1134)))</f>
        <v>0</v>
      </c>
      <c r="R1134">
        <f>IF(LEFT(BD1134,1)&lt;&gt;"0",IF(LEFT(BD1134,1)="1",3.0,BE1134),$D$5+$E$5*(BV1134*BO1134/($K$5*1000))+$F$5*(BV1134*BO1134/($K$5*1000))*MAX(MIN(BB1134,$J$5),$I$5)*MAX(MIN(BB1134,$J$5),$I$5)+$G$5*MAX(MIN(BB1134,$J$5),$I$5)*(BV1134*BO1134/($K$5*1000))+$H$5*(BV1134*BO1134/($K$5*1000))*(BV1134*BO1134/($K$5*1000)))</f>
        <v>0</v>
      </c>
      <c r="S1134">
        <f>J1134*(1000-(1000*0.61365*exp(17.502*W1134/(240.97+W1134))/(BO1134+BP1134)+BJ1134)/2)/(1000*0.61365*exp(17.502*W1134/(240.97+W1134))/(BO1134+BP1134)-BJ1134)</f>
        <v>0</v>
      </c>
      <c r="T1134">
        <f>1/((BC1134+1)/(Q1134/1.6)+1/(R1134/1.37)) + BC1134/((BC1134+1)/(Q1134/1.6) + BC1134/(R1134/1.37))</f>
        <v>0</v>
      </c>
      <c r="U1134">
        <f>(AX1134*BA1134)</f>
        <v>0</v>
      </c>
      <c r="V1134">
        <f>(BQ1134+(U1134+2*0.95*5.67E-8*(((BQ1134+$B$7)+273)^4-(BQ1134+273)^4)-44100*J1134)/(1.84*29.3*R1134+8*0.95*5.67E-8*(BQ1134+273)^3))</f>
        <v>0</v>
      </c>
      <c r="W1134">
        <f>($C$7*BR1134+$D$7*BS1134+$E$7*V1134)</f>
        <v>0</v>
      </c>
      <c r="X1134">
        <f>0.61365*exp(17.502*W1134/(240.97+W1134))</f>
        <v>0</v>
      </c>
      <c r="Y1134">
        <f>(Z1134/AA1134*100)</f>
        <v>0</v>
      </c>
      <c r="Z1134">
        <f>BJ1134*(BO1134+BP1134)/1000</f>
        <v>0</v>
      </c>
      <c r="AA1134">
        <f>0.61365*exp(17.502*BQ1134/(240.97+BQ1134))</f>
        <v>0</v>
      </c>
      <c r="AB1134">
        <f>(X1134-BJ1134*(BO1134+BP1134)/1000)</f>
        <v>0</v>
      </c>
      <c r="AC1134">
        <f>(-J1134*44100)</f>
        <v>0</v>
      </c>
      <c r="AD1134">
        <f>2*29.3*R1134*0.92*(BQ1134-W1134)</f>
        <v>0</v>
      </c>
      <c r="AE1134">
        <f>2*0.95*5.67E-8*(((BQ1134+$B$7)+273)^4-(W1134+273)^4)</f>
        <v>0</v>
      </c>
      <c r="AF1134">
        <f>U1134+AE1134+AC1134+AD1134</f>
        <v>0</v>
      </c>
      <c r="AG1134">
        <f>BN1134*AU1134*(BI1134-BH1134*(1000-AU1134*BK1134)/(1000-AU1134*BJ1134))/(100*BB1134)</f>
        <v>0</v>
      </c>
      <c r="AH1134">
        <f>1000*BN1134*AU1134*(BJ1134-BK1134)/(100*BB1134*(1000-AU1134*BJ1134))</f>
        <v>0</v>
      </c>
      <c r="AI1134">
        <f>(AJ1134 - AK1134 - BO1134*1E3/(8.314*(BQ1134+273.15)) * AM1134/BN1134 * AL1134) * BN1134/(100*BB1134) * (1000 - BK1134)/1000</f>
        <v>0</v>
      </c>
      <c r="AJ1134">
        <v>1107.42869261042</v>
      </c>
      <c r="AK1134">
        <v>1069.84454545455</v>
      </c>
      <c r="AL1134">
        <v>3.44565994765571</v>
      </c>
      <c r="AM1134">
        <v>66.8941230967262</v>
      </c>
      <c r="AN1134">
        <f>(AP1134 - AO1134 + BO1134*1E3/(8.314*(BQ1134+273.15)) * AR1134/BN1134 * AQ1134) * BN1134/(100*BB1134) * 1000/(1000 - AP1134)</f>
        <v>0</v>
      </c>
      <c r="AO1134">
        <v>25.3845638328006</v>
      </c>
      <c r="AP1134">
        <v>28.4840527272727</v>
      </c>
      <c r="AQ1134">
        <v>0.00685746971744693</v>
      </c>
      <c r="AR1134">
        <v>77.4702957526066</v>
      </c>
      <c r="AS1134">
        <v>0</v>
      </c>
      <c r="AT1134">
        <v>0</v>
      </c>
      <c r="AU1134">
        <f>IF(AS1134*$H$13&gt;=AW1134,1.0,(AW1134/(AW1134-AS1134*$H$13)))</f>
        <v>0</v>
      </c>
      <c r="AV1134">
        <f>(AU1134-1)*100</f>
        <v>0</v>
      </c>
      <c r="AW1134">
        <f>MAX(0,($B$13+$C$13*BV1134)/(1+$D$13*BV1134)*BO1134/(BQ1134+273)*$E$13)</f>
        <v>0</v>
      </c>
      <c r="AX1134">
        <f>$B$11*BW1134+$C$11*BX1134+$F$11*CI1134*(1-CL1134)</f>
        <v>0</v>
      </c>
      <c r="AY1134">
        <f>AX1134*AZ1134</f>
        <v>0</v>
      </c>
      <c r="AZ1134">
        <f>($B$11*$D$9+$C$11*$D$9+$F$11*((CV1134+CN1134)/MAX(CV1134+CN1134+CW1134, 0.1)*$I$9+CW1134/MAX(CV1134+CN1134+CW1134, 0.1)*$J$9))/($B$11+$C$11+$F$11)</f>
        <v>0</v>
      </c>
      <c r="BA1134">
        <f>($B$11*$K$9+$C$11*$K$9+$F$11*((CV1134+CN1134)/MAX(CV1134+CN1134+CW1134, 0.1)*$P$9+CW1134/MAX(CV1134+CN1134+CW1134, 0.1)*$Q$9))/($B$11+$C$11+$F$11)</f>
        <v>0</v>
      </c>
      <c r="BB1134">
        <v>6</v>
      </c>
      <c r="BC1134">
        <v>0.5</v>
      </c>
      <c r="BD1134" t="s">
        <v>355</v>
      </c>
      <c r="BE1134">
        <v>2</v>
      </c>
      <c r="BF1134" t="b">
        <v>1</v>
      </c>
      <c r="BG1134">
        <v>1657135902.51852</v>
      </c>
      <c r="BH1134">
        <v>1015.99944444444</v>
      </c>
      <c r="BI1134">
        <v>1064.77259259259</v>
      </c>
      <c r="BJ1134">
        <v>28.4542925925926</v>
      </c>
      <c r="BK1134">
        <v>25.2819148148148</v>
      </c>
      <c r="BL1134">
        <v>1002.12166666667</v>
      </c>
      <c r="BM1134">
        <v>28.2611481481481</v>
      </c>
      <c r="BN1134">
        <v>500.031888888889</v>
      </c>
      <c r="BO1134">
        <v>73.8837518518518</v>
      </c>
      <c r="BP1134">
        <v>0.0552845148148148</v>
      </c>
      <c r="BQ1134">
        <v>29.9675037037037</v>
      </c>
      <c r="BR1134">
        <v>30.7326037037037</v>
      </c>
      <c r="BS1134">
        <v>999.9</v>
      </c>
      <c r="BT1134">
        <v>0</v>
      </c>
      <c r="BU1134">
        <v>0</v>
      </c>
      <c r="BV1134">
        <v>10004.0740740741</v>
      </c>
      <c r="BW1134">
        <v>0</v>
      </c>
      <c r="BX1134">
        <v>2201.12074074074</v>
      </c>
      <c r="BY1134">
        <v>-48.7736074074074</v>
      </c>
      <c r="BZ1134">
        <v>1045.75592592593</v>
      </c>
      <c r="CA1134">
        <v>1092.39185185185</v>
      </c>
      <c r="CB1134">
        <v>3.17239185185185</v>
      </c>
      <c r="CC1134">
        <v>1064.77259259259</v>
      </c>
      <c r="CD1134">
        <v>25.2819148148148</v>
      </c>
      <c r="CE1134">
        <v>2.10231037037037</v>
      </c>
      <c r="CF1134">
        <v>1.86792259259259</v>
      </c>
      <c r="CG1134">
        <v>18.2367</v>
      </c>
      <c r="CH1134">
        <v>16.3669888888889</v>
      </c>
      <c r="CI1134">
        <v>2000.03148148148</v>
      </c>
      <c r="CJ1134">
        <v>0.979993777777778</v>
      </c>
      <c r="CK1134">
        <v>0.0200066962962963</v>
      </c>
      <c r="CL1134">
        <v>0</v>
      </c>
      <c r="CM1134">
        <v>2.24796296296296</v>
      </c>
      <c r="CN1134">
        <v>0</v>
      </c>
      <c r="CO1134">
        <v>6497.90925925926</v>
      </c>
      <c r="CP1134">
        <v>17300.3888888889</v>
      </c>
      <c r="CQ1134">
        <v>49.25</v>
      </c>
      <c r="CR1134">
        <v>51.1295925925926</v>
      </c>
      <c r="CS1134">
        <v>49.4324074074074</v>
      </c>
      <c r="CT1134">
        <v>48.8795925925926</v>
      </c>
      <c r="CU1134">
        <v>48.1824074074074</v>
      </c>
      <c r="CV1134">
        <v>1960.01962962963</v>
      </c>
      <c r="CW1134">
        <v>40.0118518518519</v>
      </c>
      <c r="CX1134">
        <v>0</v>
      </c>
      <c r="CY1134">
        <v>1657135890.1</v>
      </c>
      <c r="CZ1134">
        <v>0</v>
      </c>
      <c r="DA1134">
        <v>0</v>
      </c>
      <c r="DB1134" t="s">
        <v>356</v>
      </c>
      <c r="DC1134">
        <v>1656081770.5</v>
      </c>
      <c r="DD1134">
        <v>1655399214.6</v>
      </c>
      <c r="DE1134">
        <v>0</v>
      </c>
      <c r="DF1134">
        <v>0.134</v>
      </c>
      <c r="DG1134">
        <v>-0.06</v>
      </c>
      <c r="DH1134">
        <v>9.331</v>
      </c>
      <c r="DI1134">
        <v>0.511</v>
      </c>
      <c r="DJ1134">
        <v>421</v>
      </c>
      <c r="DK1134">
        <v>25</v>
      </c>
      <c r="DL1134">
        <v>1.93</v>
      </c>
      <c r="DM1134">
        <v>0.15</v>
      </c>
      <c r="DN1134">
        <v>-48.8078725</v>
      </c>
      <c r="DO1134">
        <v>-0.0819726078799941</v>
      </c>
      <c r="DP1134">
        <v>0.450558653222585</v>
      </c>
      <c r="DQ1134">
        <v>1</v>
      </c>
      <c r="DR1134">
        <v>3.21648025</v>
      </c>
      <c r="DS1134">
        <v>-0.839009718574115</v>
      </c>
      <c r="DT1134">
        <v>0.0865772650725206</v>
      </c>
      <c r="DU1134">
        <v>0</v>
      </c>
      <c r="DV1134">
        <v>1</v>
      </c>
      <c r="DW1134">
        <v>2</v>
      </c>
      <c r="DX1134" t="s">
        <v>357</v>
      </c>
      <c r="DY1134">
        <v>2.96218</v>
      </c>
      <c r="DZ1134">
        <v>2.70822</v>
      </c>
      <c r="EA1134">
        <v>0.137709</v>
      </c>
      <c r="EB1134">
        <v>0.143054</v>
      </c>
      <c r="EC1134">
        <v>0.0945133</v>
      </c>
      <c r="ED1134">
        <v>0.0873883</v>
      </c>
      <c r="EE1134">
        <v>33088.4</v>
      </c>
      <c r="EF1134">
        <v>35880.8</v>
      </c>
      <c r="EG1134">
        <v>34835.9</v>
      </c>
      <c r="EH1134">
        <v>38042.4</v>
      </c>
      <c r="EI1134">
        <v>44868.5</v>
      </c>
      <c r="EJ1134">
        <v>50189.4</v>
      </c>
      <c r="EK1134">
        <v>54605.7</v>
      </c>
      <c r="EL1134">
        <v>61077.6</v>
      </c>
      <c r="EM1134">
        <v>1.846</v>
      </c>
      <c r="EN1134">
        <v>1.9884</v>
      </c>
      <c r="EO1134">
        <v>-0.0102818</v>
      </c>
      <c r="EP1134">
        <v>0</v>
      </c>
      <c r="EQ1134">
        <v>30.9683</v>
      </c>
      <c r="ER1134">
        <v>999.9</v>
      </c>
      <c r="ES1134">
        <v>32.939</v>
      </c>
      <c r="ET1134">
        <v>40.848</v>
      </c>
      <c r="EU1134">
        <v>34.5782</v>
      </c>
      <c r="EV1134">
        <v>55.6437</v>
      </c>
      <c r="EW1134">
        <v>35.1042</v>
      </c>
      <c r="EX1134">
        <v>2</v>
      </c>
      <c r="EY1134">
        <v>0.876951</v>
      </c>
      <c r="EZ1134">
        <v>9.28105</v>
      </c>
      <c r="FA1134">
        <v>19.9154</v>
      </c>
      <c r="FB1134">
        <v>5.19453</v>
      </c>
      <c r="FC1134">
        <v>12.0159</v>
      </c>
      <c r="FD1134">
        <v>4.9744</v>
      </c>
      <c r="FE1134">
        <v>3.2946</v>
      </c>
      <c r="FF1134">
        <v>9999</v>
      </c>
      <c r="FG1134">
        <v>9999</v>
      </c>
      <c r="FH1134">
        <v>9999</v>
      </c>
      <c r="FI1134">
        <v>555</v>
      </c>
      <c r="FJ1134">
        <v>1.8631</v>
      </c>
      <c r="FK1134">
        <v>1.86783</v>
      </c>
      <c r="FL1134">
        <v>1.86752</v>
      </c>
      <c r="FM1134">
        <v>1.86874</v>
      </c>
      <c r="FN1134">
        <v>1.86951</v>
      </c>
      <c r="FO1134">
        <v>1.86554</v>
      </c>
      <c r="FP1134">
        <v>1.86661</v>
      </c>
      <c r="FQ1134">
        <v>1.86795</v>
      </c>
      <c r="FR1134">
        <v>5</v>
      </c>
      <c r="FS1134">
        <v>0</v>
      </c>
      <c r="FT1134">
        <v>0</v>
      </c>
      <c r="FU1134">
        <v>0</v>
      </c>
      <c r="FV1134" t="s">
        <v>358</v>
      </c>
      <c r="FW1134" t="s">
        <v>359</v>
      </c>
      <c r="FX1134" t="s">
        <v>360</v>
      </c>
      <c r="FY1134" t="s">
        <v>360</v>
      </c>
      <c r="FZ1134" t="s">
        <v>360</v>
      </c>
      <c r="GA1134" t="s">
        <v>360</v>
      </c>
      <c r="GB1134">
        <v>0</v>
      </c>
      <c r="GC1134">
        <v>100</v>
      </c>
      <c r="GD1134">
        <v>100</v>
      </c>
      <c r="GE1134">
        <v>14.07</v>
      </c>
      <c r="GF1134">
        <v>0.1931</v>
      </c>
      <c r="GG1134">
        <v>5.21543574155078</v>
      </c>
      <c r="GH1134">
        <v>0.0100486214095962</v>
      </c>
      <c r="GI1134">
        <v>-1.74255938316833e-06</v>
      </c>
      <c r="GJ1134">
        <v>3.40457676646056e-10</v>
      </c>
      <c r="GK1134">
        <v>0.193157098174064</v>
      </c>
      <c r="GL1134">
        <v>0</v>
      </c>
      <c r="GM1134">
        <v>0</v>
      </c>
      <c r="GN1134">
        <v>0</v>
      </c>
      <c r="GO1134">
        <v>-4</v>
      </c>
      <c r="GP1134">
        <v>2214</v>
      </c>
      <c r="GQ1134">
        <v>1</v>
      </c>
      <c r="GR1134">
        <v>18</v>
      </c>
      <c r="GS1134">
        <v>17569</v>
      </c>
      <c r="GT1134">
        <v>28944.9</v>
      </c>
      <c r="GU1134">
        <v>2.87231</v>
      </c>
      <c r="GV1134">
        <v>2.66235</v>
      </c>
      <c r="GW1134">
        <v>2.24854</v>
      </c>
      <c r="GX1134">
        <v>2.71973</v>
      </c>
      <c r="GY1134">
        <v>1.99585</v>
      </c>
      <c r="GZ1134">
        <v>2.38159</v>
      </c>
      <c r="HA1134">
        <v>43.59</v>
      </c>
      <c r="HB1134">
        <v>12.8624</v>
      </c>
      <c r="HC1134">
        <v>18</v>
      </c>
      <c r="HD1134">
        <v>493.391</v>
      </c>
      <c r="HE1134">
        <v>592.577</v>
      </c>
      <c r="HF1134">
        <v>19.4234</v>
      </c>
      <c r="HG1134">
        <v>37.614</v>
      </c>
      <c r="HH1134">
        <v>30.0008</v>
      </c>
      <c r="HI1134">
        <v>37.2234</v>
      </c>
      <c r="HJ1134">
        <v>37.0904</v>
      </c>
      <c r="HK1134">
        <v>57.588</v>
      </c>
      <c r="HL1134">
        <v>23.0841</v>
      </c>
      <c r="HM1134">
        <v>0</v>
      </c>
      <c r="HN1134">
        <v>18.7543</v>
      </c>
      <c r="HO1134">
        <v>1108.7</v>
      </c>
      <c r="HP1134">
        <v>25.5471</v>
      </c>
      <c r="HQ1134">
        <v>101.186</v>
      </c>
      <c r="HR1134">
        <v>101.627</v>
      </c>
    </row>
    <row r="1135" spans="1:226">
      <c r="A1135">
        <v>1119</v>
      </c>
      <c r="B1135">
        <v>1657135915</v>
      </c>
      <c r="C1135">
        <v>15882.4000000954</v>
      </c>
      <c r="D1135" t="s">
        <v>2606</v>
      </c>
      <c r="E1135" t="s">
        <v>2607</v>
      </c>
      <c r="F1135">
        <v>5</v>
      </c>
      <c r="G1135" t="s">
        <v>2479</v>
      </c>
      <c r="H1135" t="s">
        <v>354</v>
      </c>
      <c r="I1135">
        <v>1657135907.23214</v>
      </c>
      <c r="J1135">
        <f>(K1135)/1000</f>
        <v>0</v>
      </c>
      <c r="K1135">
        <f>IF(BF1135, AN1135, AH1135)</f>
        <v>0</v>
      </c>
      <c r="L1135">
        <f>IF(BF1135, AI1135, AG1135)</f>
        <v>0</v>
      </c>
      <c r="M1135">
        <f>BH1135 - IF(AU1135&gt;1, L1135*BB1135*100.0/(AW1135*BV1135), 0)</f>
        <v>0</v>
      </c>
      <c r="N1135">
        <f>((T1135-J1135/2)*M1135-L1135)/(T1135+J1135/2)</f>
        <v>0</v>
      </c>
      <c r="O1135">
        <f>N1135*(BO1135+BP1135)/1000.0</f>
        <v>0</v>
      </c>
      <c r="P1135">
        <f>(BH1135 - IF(AU1135&gt;1, L1135*BB1135*100.0/(AW1135*BV1135), 0))*(BO1135+BP1135)/1000.0</f>
        <v>0</v>
      </c>
      <c r="Q1135">
        <f>2.0/((1/S1135-1/R1135)+SIGN(S1135)*SQRT((1/S1135-1/R1135)*(1/S1135-1/R1135) + 4*BC1135/((BC1135+1)*(BC1135+1))*(2*1/S1135*1/R1135-1/R1135*1/R1135)))</f>
        <v>0</v>
      </c>
      <c r="R1135">
        <f>IF(LEFT(BD1135,1)&lt;&gt;"0",IF(LEFT(BD1135,1)="1",3.0,BE1135),$D$5+$E$5*(BV1135*BO1135/($K$5*1000))+$F$5*(BV1135*BO1135/($K$5*1000))*MAX(MIN(BB1135,$J$5),$I$5)*MAX(MIN(BB1135,$J$5),$I$5)+$G$5*MAX(MIN(BB1135,$J$5),$I$5)*(BV1135*BO1135/($K$5*1000))+$H$5*(BV1135*BO1135/($K$5*1000))*(BV1135*BO1135/($K$5*1000)))</f>
        <v>0</v>
      </c>
      <c r="S1135">
        <f>J1135*(1000-(1000*0.61365*exp(17.502*W1135/(240.97+W1135))/(BO1135+BP1135)+BJ1135)/2)/(1000*0.61365*exp(17.502*W1135/(240.97+W1135))/(BO1135+BP1135)-BJ1135)</f>
        <v>0</v>
      </c>
      <c r="T1135">
        <f>1/((BC1135+1)/(Q1135/1.6)+1/(R1135/1.37)) + BC1135/((BC1135+1)/(Q1135/1.6) + BC1135/(R1135/1.37))</f>
        <v>0</v>
      </c>
      <c r="U1135">
        <f>(AX1135*BA1135)</f>
        <v>0</v>
      </c>
      <c r="V1135">
        <f>(BQ1135+(U1135+2*0.95*5.67E-8*(((BQ1135+$B$7)+273)^4-(BQ1135+273)^4)-44100*J1135)/(1.84*29.3*R1135+8*0.95*5.67E-8*(BQ1135+273)^3))</f>
        <v>0</v>
      </c>
      <c r="W1135">
        <f>($C$7*BR1135+$D$7*BS1135+$E$7*V1135)</f>
        <v>0</v>
      </c>
      <c r="X1135">
        <f>0.61365*exp(17.502*W1135/(240.97+W1135))</f>
        <v>0</v>
      </c>
      <c r="Y1135">
        <f>(Z1135/AA1135*100)</f>
        <v>0</v>
      </c>
      <c r="Z1135">
        <f>BJ1135*(BO1135+BP1135)/1000</f>
        <v>0</v>
      </c>
      <c r="AA1135">
        <f>0.61365*exp(17.502*BQ1135/(240.97+BQ1135))</f>
        <v>0</v>
      </c>
      <c r="AB1135">
        <f>(X1135-BJ1135*(BO1135+BP1135)/1000)</f>
        <v>0</v>
      </c>
      <c r="AC1135">
        <f>(-J1135*44100)</f>
        <v>0</v>
      </c>
      <c r="AD1135">
        <f>2*29.3*R1135*0.92*(BQ1135-W1135)</f>
        <v>0</v>
      </c>
      <c r="AE1135">
        <f>2*0.95*5.67E-8*(((BQ1135+$B$7)+273)^4-(W1135+273)^4)</f>
        <v>0</v>
      </c>
      <c r="AF1135">
        <f>U1135+AE1135+AC1135+AD1135</f>
        <v>0</v>
      </c>
      <c r="AG1135">
        <f>BN1135*AU1135*(BI1135-BH1135*(1000-AU1135*BK1135)/(1000-AU1135*BJ1135))/(100*BB1135)</f>
        <v>0</v>
      </c>
      <c r="AH1135">
        <f>1000*BN1135*AU1135*(BJ1135-BK1135)/(100*BB1135*(1000-AU1135*BJ1135))</f>
        <v>0</v>
      </c>
      <c r="AI1135">
        <f>(AJ1135 - AK1135 - BO1135*1E3/(8.314*(BQ1135+273.15)) * AM1135/BN1135 * AL1135) * BN1135/(100*BB1135) * (1000 - BK1135)/1000</f>
        <v>0</v>
      </c>
      <c r="AJ1135">
        <v>1125.45338626972</v>
      </c>
      <c r="AK1135">
        <v>1087.11618181818</v>
      </c>
      <c r="AL1135">
        <v>3.5006721901813</v>
      </c>
      <c r="AM1135">
        <v>66.8941230967262</v>
      </c>
      <c r="AN1135">
        <f>(AP1135 - AO1135 + BO1135*1E3/(8.314*(BQ1135+273.15)) * AR1135/BN1135 * AQ1135) * BN1135/(100*BB1135) * 1000/(1000 - AP1135)</f>
        <v>0</v>
      </c>
      <c r="AO1135">
        <v>25.4562694928847</v>
      </c>
      <c r="AP1135">
        <v>28.51134</v>
      </c>
      <c r="AQ1135">
        <v>0.00216004569139572</v>
      </c>
      <c r="AR1135">
        <v>77.4702957526066</v>
      </c>
      <c r="AS1135">
        <v>0</v>
      </c>
      <c r="AT1135">
        <v>0</v>
      </c>
      <c r="AU1135">
        <f>IF(AS1135*$H$13&gt;=AW1135,1.0,(AW1135/(AW1135-AS1135*$H$13)))</f>
        <v>0</v>
      </c>
      <c r="AV1135">
        <f>(AU1135-1)*100</f>
        <v>0</v>
      </c>
      <c r="AW1135">
        <f>MAX(0,($B$13+$C$13*BV1135)/(1+$D$13*BV1135)*BO1135/(BQ1135+273)*$E$13)</f>
        <v>0</v>
      </c>
      <c r="AX1135">
        <f>$B$11*BW1135+$C$11*BX1135+$F$11*CI1135*(1-CL1135)</f>
        <v>0</v>
      </c>
      <c r="AY1135">
        <f>AX1135*AZ1135</f>
        <v>0</v>
      </c>
      <c r="AZ1135">
        <f>($B$11*$D$9+$C$11*$D$9+$F$11*((CV1135+CN1135)/MAX(CV1135+CN1135+CW1135, 0.1)*$I$9+CW1135/MAX(CV1135+CN1135+CW1135, 0.1)*$J$9))/($B$11+$C$11+$F$11)</f>
        <v>0</v>
      </c>
      <c r="BA1135">
        <f>($B$11*$K$9+$C$11*$K$9+$F$11*((CV1135+CN1135)/MAX(CV1135+CN1135+CW1135, 0.1)*$P$9+CW1135/MAX(CV1135+CN1135+CW1135, 0.1)*$Q$9))/($B$11+$C$11+$F$11)</f>
        <v>0</v>
      </c>
      <c r="BB1135">
        <v>6</v>
      </c>
      <c r="BC1135">
        <v>0.5</v>
      </c>
      <c r="BD1135" t="s">
        <v>355</v>
      </c>
      <c r="BE1135">
        <v>2</v>
      </c>
      <c r="BF1135" t="b">
        <v>1</v>
      </c>
      <c r="BG1135">
        <v>1657135907.23214</v>
      </c>
      <c r="BH1135">
        <v>1031.7325</v>
      </c>
      <c r="BI1135">
        <v>1080.78714285714</v>
      </c>
      <c r="BJ1135">
        <v>28.4699142857143</v>
      </c>
      <c r="BK1135">
        <v>25.3713892857143</v>
      </c>
      <c r="BL1135">
        <v>1017.73671428571</v>
      </c>
      <c r="BM1135">
        <v>28.2767571428571</v>
      </c>
      <c r="BN1135">
        <v>500.018428571429</v>
      </c>
      <c r="BO1135">
        <v>73.884325</v>
      </c>
      <c r="BP1135">
        <v>0.0553202857142857</v>
      </c>
      <c r="BQ1135">
        <v>29.9743357142857</v>
      </c>
      <c r="BR1135">
        <v>30.7459642857143</v>
      </c>
      <c r="BS1135">
        <v>999.9</v>
      </c>
      <c r="BT1135">
        <v>0</v>
      </c>
      <c r="BU1135">
        <v>0</v>
      </c>
      <c r="BV1135">
        <v>10003.9285714286</v>
      </c>
      <c r="BW1135">
        <v>0</v>
      </c>
      <c r="BX1135">
        <v>2201.76964285714</v>
      </c>
      <c r="BY1135">
        <v>-49.0542928571429</v>
      </c>
      <c r="BZ1135">
        <v>1061.9675</v>
      </c>
      <c r="CA1135">
        <v>1108.92285714286</v>
      </c>
      <c r="CB1135">
        <v>3.09853392857143</v>
      </c>
      <c r="CC1135">
        <v>1080.78714285714</v>
      </c>
      <c r="CD1135">
        <v>25.3713892857143</v>
      </c>
      <c r="CE1135">
        <v>2.10348107142857</v>
      </c>
      <c r="CF1135">
        <v>1.8745475</v>
      </c>
      <c r="CG1135">
        <v>18.2455607142857</v>
      </c>
      <c r="CH1135">
        <v>16.4226035714286</v>
      </c>
      <c r="CI1135">
        <v>2000.00321428571</v>
      </c>
      <c r="CJ1135">
        <v>0.979993857142857</v>
      </c>
      <c r="CK1135">
        <v>0.0200066142857143</v>
      </c>
      <c r="CL1135">
        <v>0</v>
      </c>
      <c r="CM1135">
        <v>2.27897857142857</v>
      </c>
      <c r="CN1135">
        <v>0</v>
      </c>
      <c r="CO1135">
        <v>6501.9725</v>
      </c>
      <c r="CP1135">
        <v>17300.1357142857</v>
      </c>
      <c r="CQ1135">
        <v>49.2699285714286</v>
      </c>
      <c r="CR1135">
        <v>51.1427142857143</v>
      </c>
      <c r="CS1135">
        <v>49.437</v>
      </c>
      <c r="CT1135">
        <v>48.8971428571428</v>
      </c>
      <c r="CU1135">
        <v>48.187</v>
      </c>
      <c r="CV1135">
        <v>1959.99178571429</v>
      </c>
      <c r="CW1135">
        <v>40.0114285714286</v>
      </c>
      <c r="CX1135">
        <v>0</v>
      </c>
      <c r="CY1135">
        <v>1657135895.5</v>
      </c>
      <c r="CZ1135">
        <v>0</v>
      </c>
      <c r="DA1135">
        <v>0</v>
      </c>
      <c r="DB1135" t="s">
        <v>356</v>
      </c>
      <c r="DC1135">
        <v>1656081770.5</v>
      </c>
      <c r="DD1135">
        <v>1655399214.6</v>
      </c>
      <c r="DE1135">
        <v>0</v>
      </c>
      <c r="DF1135">
        <v>0.134</v>
      </c>
      <c r="DG1135">
        <v>-0.06</v>
      </c>
      <c r="DH1135">
        <v>9.331</v>
      </c>
      <c r="DI1135">
        <v>0.511</v>
      </c>
      <c r="DJ1135">
        <v>421</v>
      </c>
      <c r="DK1135">
        <v>25</v>
      </c>
      <c r="DL1135">
        <v>1.93</v>
      </c>
      <c r="DM1135">
        <v>0.15</v>
      </c>
      <c r="DN1135">
        <v>-48.92835</v>
      </c>
      <c r="DO1135">
        <v>-1.88288105065655</v>
      </c>
      <c r="DP1135">
        <v>0.52584279542464</v>
      </c>
      <c r="DQ1135">
        <v>0</v>
      </c>
      <c r="DR1135">
        <v>3.15309425</v>
      </c>
      <c r="DS1135">
        <v>-0.97500123827393</v>
      </c>
      <c r="DT1135">
        <v>0.0969618904489671</v>
      </c>
      <c r="DU1135">
        <v>0</v>
      </c>
      <c r="DV1135">
        <v>0</v>
      </c>
      <c r="DW1135">
        <v>2</v>
      </c>
      <c r="DX1135" t="s">
        <v>367</v>
      </c>
      <c r="DY1135">
        <v>2.96268</v>
      </c>
      <c r="DZ1135">
        <v>2.70974</v>
      </c>
      <c r="EA1135">
        <v>0.139158</v>
      </c>
      <c r="EB1135">
        <v>0.144377</v>
      </c>
      <c r="EC1135">
        <v>0.0945785</v>
      </c>
      <c r="ED1135">
        <v>0.0874753</v>
      </c>
      <c r="EE1135">
        <v>33032.1</v>
      </c>
      <c r="EF1135">
        <v>35825.2</v>
      </c>
      <c r="EG1135">
        <v>34835.3</v>
      </c>
      <c r="EH1135">
        <v>38042.3</v>
      </c>
      <c r="EI1135">
        <v>44864.8</v>
      </c>
      <c r="EJ1135">
        <v>50184.3</v>
      </c>
      <c r="EK1135">
        <v>54605.2</v>
      </c>
      <c r="EL1135">
        <v>61077</v>
      </c>
      <c r="EM1135">
        <v>1.846</v>
      </c>
      <c r="EN1135">
        <v>1.9886</v>
      </c>
      <c r="EO1135">
        <v>-0.0140071</v>
      </c>
      <c r="EP1135">
        <v>0</v>
      </c>
      <c r="EQ1135">
        <v>30.9845</v>
      </c>
      <c r="ER1135">
        <v>999.9</v>
      </c>
      <c r="ES1135">
        <v>32.963</v>
      </c>
      <c r="ET1135">
        <v>40.858</v>
      </c>
      <c r="EU1135">
        <v>34.6203</v>
      </c>
      <c r="EV1135">
        <v>55.1437</v>
      </c>
      <c r="EW1135">
        <v>35.1162</v>
      </c>
      <c r="EX1135">
        <v>2</v>
      </c>
      <c r="EY1135">
        <v>0.877541</v>
      </c>
      <c r="EZ1135">
        <v>9.28105</v>
      </c>
      <c r="FA1135">
        <v>19.9166</v>
      </c>
      <c r="FB1135">
        <v>5.19812</v>
      </c>
      <c r="FC1135">
        <v>12.0159</v>
      </c>
      <c r="FD1135">
        <v>4.9756</v>
      </c>
      <c r="FE1135">
        <v>3.2946</v>
      </c>
      <c r="FF1135">
        <v>9999</v>
      </c>
      <c r="FG1135">
        <v>9999</v>
      </c>
      <c r="FH1135">
        <v>9999</v>
      </c>
      <c r="FI1135">
        <v>555</v>
      </c>
      <c r="FJ1135">
        <v>1.8631</v>
      </c>
      <c r="FK1135">
        <v>1.86777</v>
      </c>
      <c r="FL1135">
        <v>1.86752</v>
      </c>
      <c r="FM1135">
        <v>1.86877</v>
      </c>
      <c r="FN1135">
        <v>1.86951</v>
      </c>
      <c r="FO1135">
        <v>1.86554</v>
      </c>
      <c r="FP1135">
        <v>1.86655</v>
      </c>
      <c r="FQ1135">
        <v>1.86792</v>
      </c>
      <c r="FR1135">
        <v>5</v>
      </c>
      <c r="FS1135">
        <v>0</v>
      </c>
      <c r="FT1135">
        <v>0</v>
      </c>
      <c r="FU1135">
        <v>0</v>
      </c>
      <c r="FV1135" t="s">
        <v>358</v>
      </c>
      <c r="FW1135" t="s">
        <v>359</v>
      </c>
      <c r="FX1135" t="s">
        <v>360</v>
      </c>
      <c r="FY1135" t="s">
        <v>360</v>
      </c>
      <c r="FZ1135" t="s">
        <v>360</v>
      </c>
      <c r="GA1135" t="s">
        <v>360</v>
      </c>
      <c r="GB1135">
        <v>0</v>
      </c>
      <c r="GC1135">
        <v>100</v>
      </c>
      <c r="GD1135">
        <v>100</v>
      </c>
      <c r="GE1135">
        <v>14.19</v>
      </c>
      <c r="GF1135">
        <v>0.1932</v>
      </c>
      <c r="GG1135">
        <v>5.21543574155078</v>
      </c>
      <c r="GH1135">
        <v>0.0100486214095962</v>
      </c>
      <c r="GI1135">
        <v>-1.74255938316833e-06</v>
      </c>
      <c r="GJ1135">
        <v>3.40457676646056e-10</v>
      </c>
      <c r="GK1135">
        <v>0.193157098174064</v>
      </c>
      <c r="GL1135">
        <v>0</v>
      </c>
      <c r="GM1135">
        <v>0</v>
      </c>
      <c r="GN1135">
        <v>0</v>
      </c>
      <c r="GO1135">
        <v>-4</v>
      </c>
      <c r="GP1135">
        <v>2214</v>
      </c>
      <c r="GQ1135">
        <v>1</v>
      </c>
      <c r="GR1135">
        <v>18</v>
      </c>
      <c r="GS1135">
        <v>17569.1</v>
      </c>
      <c r="GT1135">
        <v>28945</v>
      </c>
      <c r="GU1135">
        <v>2.90894</v>
      </c>
      <c r="GV1135">
        <v>2.65747</v>
      </c>
      <c r="GW1135">
        <v>2.24854</v>
      </c>
      <c r="GX1135">
        <v>2.71973</v>
      </c>
      <c r="GY1135">
        <v>1.99585</v>
      </c>
      <c r="GZ1135">
        <v>2.33765</v>
      </c>
      <c r="HA1135">
        <v>43.59</v>
      </c>
      <c r="HB1135">
        <v>12.8624</v>
      </c>
      <c r="HC1135">
        <v>18</v>
      </c>
      <c r="HD1135">
        <v>493.463</v>
      </c>
      <c r="HE1135">
        <v>592.829</v>
      </c>
      <c r="HF1135">
        <v>19.4266</v>
      </c>
      <c r="HG1135">
        <v>37.6211</v>
      </c>
      <c r="HH1135">
        <v>30.0007</v>
      </c>
      <c r="HI1135">
        <v>37.234</v>
      </c>
      <c r="HJ1135">
        <v>37.1008</v>
      </c>
      <c r="HK1135">
        <v>58.2</v>
      </c>
      <c r="HL1135">
        <v>22.8118</v>
      </c>
      <c r="HM1135">
        <v>0</v>
      </c>
      <c r="HN1135">
        <v>18.7682</v>
      </c>
      <c r="HO1135">
        <v>1122.24</v>
      </c>
      <c r="HP1135">
        <v>25.6037</v>
      </c>
      <c r="HQ1135">
        <v>101.184</v>
      </c>
      <c r="HR1135">
        <v>101.626</v>
      </c>
    </row>
    <row r="1136" spans="1:226">
      <c r="A1136">
        <v>1120</v>
      </c>
      <c r="B1136">
        <v>1657135920</v>
      </c>
      <c r="C1136">
        <v>15887.4000000954</v>
      </c>
      <c r="D1136" t="s">
        <v>2608</v>
      </c>
      <c r="E1136" t="s">
        <v>2609</v>
      </c>
      <c r="F1136">
        <v>5</v>
      </c>
      <c r="G1136" t="s">
        <v>2479</v>
      </c>
      <c r="H1136" t="s">
        <v>354</v>
      </c>
      <c r="I1136">
        <v>1657135912.5</v>
      </c>
      <c r="J1136">
        <f>(K1136)/1000</f>
        <v>0</v>
      </c>
      <c r="K1136">
        <f>IF(BF1136, AN1136, AH1136)</f>
        <v>0</v>
      </c>
      <c r="L1136">
        <f>IF(BF1136, AI1136, AG1136)</f>
        <v>0</v>
      </c>
      <c r="M1136">
        <f>BH1136 - IF(AU1136&gt;1, L1136*BB1136*100.0/(AW1136*BV1136), 0)</f>
        <v>0</v>
      </c>
      <c r="N1136">
        <f>((T1136-J1136/2)*M1136-L1136)/(T1136+J1136/2)</f>
        <v>0</v>
      </c>
      <c r="O1136">
        <f>N1136*(BO1136+BP1136)/1000.0</f>
        <v>0</v>
      </c>
      <c r="P1136">
        <f>(BH1136 - IF(AU1136&gt;1, L1136*BB1136*100.0/(AW1136*BV1136), 0))*(BO1136+BP1136)/1000.0</f>
        <v>0</v>
      </c>
      <c r="Q1136">
        <f>2.0/((1/S1136-1/R1136)+SIGN(S1136)*SQRT((1/S1136-1/R1136)*(1/S1136-1/R1136) + 4*BC1136/((BC1136+1)*(BC1136+1))*(2*1/S1136*1/R1136-1/R1136*1/R1136)))</f>
        <v>0</v>
      </c>
      <c r="R1136">
        <f>IF(LEFT(BD1136,1)&lt;&gt;"0",IF(LEFT(BD1136,1)="1",3.0,BE1136),$D$5+$E$5*(BV1136*BO1136/($K$5*1000))+$F$5*(BV1136*BO1136/($K$5*1000))*MAX(MIN(BB1136,$J$5),$I$5)*MAX(MIN(BB1136,$J$5),$I$5)+$G$5*MAX(MIN(BB1136,$J$5),$I$5)*(BV1136*BO1136/($K$5*1000))+$H$5*(BV1136*BO1136/($K$5*1000))*(BV1136*BO1136/($K$5*1000)))</f>
        <v>0</v>
      </c>
      <c r="S1136">
        <f>J1136*(1000-(1000*0.61365*exp(17.502*W1136/(240.97+W1136))/(BO1136+BP1136)+BJ1136)/2)/(1000*0.61365*exp(17.502*W1136/(240.97+W1136))/(BO1136+BP1136)-BJ1136)</f>
        <v>0</v>
      </c>
      <c r="T1136">
        <f>1/((BC1136+1)/(Q1136/1.6)+1/(R1136/1.37)) + BC1136/((BC1136+1)/(Q1136/1.6) + BC1136/(R1136/1.37))</f>
        <v>0</v>
      </c>
      <c r="U1136">
        <f>(AX1136*BA1136)</f>
        <v>0</v>
      </c>
      <c r="V1136">
        <f>(BQ1136+(U1136+2*0.95*5.67E-8*(((BQ1136+$B$7)+273)^4-(BQ1136+273)^4)-44100*J1136)/(1.84*29.3*R1136+8*0.95*5.67E-8*(BQ1136+273)^3))</f>
        <v>0</v>
      </c>
      <c r="W1136">
        <f>($C$7*BR1136+$D$7*BS1136+$E$7*V1136)</f>
        <v>0</v>
      </c>
      <c r="X1136">
        <f>0.61365*exp(17.502*W1136/(240.97+W1136))</f>
        <v>0</v>
      </c>
      <c r="Y1136">
        <f>(Z1136/AA1136*100)</f>
        <v>0</v>
      </c>
      <c r="Z1136">
        <f>BJ1136*(BO1136+BP1136)/1000</f>
        <v>0</v>
      </c>
      <c r="AA1136">
        <f>0.61365*exp(17.502*BQ1136/(240.97+BQ1136))</f>
        <v>0</v>
      </c>
      <c r="AB1136">
        <f>(X1136-BJ1136*(BO1136+BP1136)/1000)</f>
        <v>0</v>
      </c>
      <c r="AC1136">
        <f>(-J1136*44100)</f>
        <v>0</v>
      </c>
      <c r="AD1136">
        <f>2*29.3*R1136*0.92*(BQ1136-W1136)</f>
        <v>0</v>
      </c>
      <c r="AE1136">
        <f>2*0.95*5.67E-8*(((BQ1136+$B$7)+273)^4-(W1136+273)^4)</f>
        <v>0</v>
      </c>
      <c r="AF1136">
        <f>U1136+AE1136+AC1136+AD1136</f>
        <v>0</v>
      </c>
      <c r="AG1136">
        <f>BN1136*AU1136*(BI1136-BH1136*(1000-AU1136*BK1136)/(1000-AU1136*BJ1136))/(100*BB1136)</f>
        <v>0</v>
      </c>
      <c r="AH1136">
        <f>1000*BN1136*AU1136*(BJ1136-BK1136)/(100*BB1136*(1000-AU1136*BJ1136))</f>
        <v>0</v>
      </c>
      <c r="AI1136">
        <f>(AJ1136 - AK1136 - BO1136*1E3/(8.314*(BQ1136+273.15)) * AM1136/BN1136 * AL1136) * BN1136/(100*BB1136) * (1000 - BK1136)/1000</f>
        <v>0</v>
      </c>
      <c r="AJ1136">
        <v>1141.59211802126</v>
      </c>
      <c r="AK1136">
        <v>1103.62145454545</v>
      </c>
      <c r="AL1136">
        <v>3.27995911080827</v>
      </c>
      <c r="AM1136">
        <v>66.8941230967262</v>
      </c>
      <c r="AN1136">
        <f>(AP1136 - AO1136 + BO1136*1E3/(8.314*(BQ1136+273.15)) * AR1136/BN1136 * AQ1136) * BN1136/(100*BB1136) * 1000/(1000 - AP1136)</f>
        <v>0</v>
      </c>
      <c r="AO1136">
        <v>25.5532341167873</v>
      </c>
      <c r="AP1136">
        <v>28.5413587878788</v>
      </c>
      <c r="AQ1136">
        <v>0.001718130498495</v>
      </c>
      <c r="AR1136">
        <v>77.4702957526066</v>
      </c>
      <c r="AS1136">
        <v>0</v>
      </c>
      <c r="AT1136">
        <v>0</v>
      </c>
      <c r="AU1136">
        <f>IF(AS1136*$H$13&gt;=AW1136,1.0,(AW1136/(AW1136-AS1136*$H$13)))</f>
        <v>0</v>
      </c>
      <c r="AV1136">
        <f>(AU1136-1)*100</f>
        <v>0</v>
      </c>
      <c r="AW1136">
        <f>MAX(0,($B$13+$C$13*BV1136)/(1+$D$13*BV1136)*BO1136/(BQ1136+273)*$E$13)</f>
        <v>0</v>
      </c>
      <c r="AX1136">
        <f>$B$11*BW1136+$C$11*BX1136+$F$11*CI1136*(1-CL1136)</f>
        <v>0</v>
      </c>
      <c r="AY1136">
        <f>AX1136*AZ1136</f>
        <v>0</v>
      </c>
      <c r="AZ1136">
        <f>($B$11*$D$9+$C$11*$D$9+$F$11*((CV1136+CN1136)/MAX(CV1136+CN1136+CW1136, 0.1)*$I$9+CW1136/MAX(CV1136+CN1136+CW1136, 0.1)*$J$9))/($B$11+$C$11+$F$11)</f>
        <v>0</v>
      </c>
      <c r="BA1136">
        <f>($B$11*$K$9+$C$11*$K$9+$F$11*((CV1136+CN1136)/MAX(CV1136+CN1136+CW1136, 0.1)*$P$9+CW1136/MAX(CV1136+CN1136+CW1136, 0.1)*$Q$9))/($B$11+$C$11+$F$11)</f>
        <v>0</v>
      </c>
      <c r="BB1136">
        <v>6</v>
      </c>
      <c r="BC1136">
        <v>0.5</v>
      </c>
      <c r="BD1136" t="s">
        <v>355</v>
      </c>
      <c r="BE1136">
        <v>2</v>
      </c>
      <c r="BF1136" t="b">
        <v>1</v>
      </c>
      <c r="BG1136">
        <v>1657135912.5</v>
      </c>
      <c r="BH1136">
        <v>1049.28037037037</v>
      </c>
      <c r="BI1136">
        <v>1098.20851851852</v>
      </c>
      <c r="BJ1136">
        <v>28.4969185185185</v>
      </c>
      <c r="BK1136">
        <v>25.4784407407407</v>
      </c>
      <c r="BL1136">
        <v>1035.1537037037</v>
      </c>
      <c r="BM1136">
        <v>28.3037666666667</v>
      </c>
      <c r="BN1136">
        <v>500.014185185185</v>
      </c>
      <c r="BO1136">
        <v>73.8846259259259</v>
      </c>
      <c r="BP1136">
        <v>0.0554908222222222</v>
      </c>
      <c r="BQ1136">
        <v>29.9860925925926</v>
      </c>
      <c r="BR1136">
        <v>30.7611296296296</v>
      </c>
      <c r="BS1136">
        <v>999.9</v>
      </c>
      <c r="BT1136">
        <v>0</v>
      </c>
      <c r="BU1136">
        <v>0</v>
      </c>
      <c r="BV1136">
        <v>9996.48148148148</v>
      </c>
      <c r="BW1136">
        <v>0</v>
      </c>
      <c r="BX1136">
        <v>2202.62518518519</v>
      </c>
      <c r="BY1136">
        <v>-48.9268074074074</v>
      </c>
      <c r="BZ1136">
        <v>1080.06</v>
      </c>
      <c r="CA1136">
        <v>1126.92111111111</v>
      </c>
      <c r="CB1136">
        <v>3.01848444444444</v>
      </c>
      <c r="CC1136">
        <v>1098.20851851852</v>
      </c>
      <c r="CD1136">
        <v>25.4784407407407</v>
      </c>
      <c r="CE1136">
        <v>2.10548481481481</v>
      </c>
      <c r="CF1136">
        <v>1.88246407407407</v>
      </c>
      <c r="CG1136">
        <v>18.2607259259259</v>
      </c>
      <c r="CH1136">
        <v>16.4888296296296</v>
      </c>
      <c r="CI1136">
        <v>1999.97814814815</v>
      </c>
      <c r="CJ1136">
        <v>0.979994</v>
      </c>
      <c r="CK1136">
        <v>0.0200064666666667</v>
      </c>
      <c r="CL1136">
        <v>0</v>
      </c>
      <c r="CM1136">
        <v>2.23854074074074</v>
      </c>
      <c r="CN1136">
        <v>0</v>
      </c>
      <c r="CO1136">
        <v>6505.45962962963</v>
      </c>
      <c r="CP1136">
        <v>17299.9185185185</v>
      </c>
      <c r="CQ1136">
        <v>49.2913333333333</v>
      </c>
      <c r="CR1136">
        <v>51.164037037037</v>
      </c>
      <c r="CS1136">
        <v>49.4416666666667</v>
      </c>
      <c r="CT1136">
        <v>48.9186296296296</v>
      </c>
      <c r="CU1136">
        <v>48.187</v>
      </c>
      <c r="CV1136">
        <v>1959.96703703704</v>
      </c>
      <c r="CW1136">
        <v>40.0111111111111</v>
      </c>
      <c r="CX1136">
        <v>0</v>
      </c>
      <c r="CY1136">
        <v>1657135900.3</v>
      </c>
      <c r="CZ1136">
        <v>0</v>
      </c>
      <c r="DA1136">
        <v>0</v>
      </c>
      <c r="DB1136" t="s">
        <v>356</v>
      </c>
      <c r="DC1136">
        <v>1656081770.5</v>
      </c>
      <c r="DD1136">
        <v>1655399214.6</v>
      </c>
      <c r="DE1136">
        <v>0</v>
      </c>
      <c r="DF1136">
        <v>0.134</v>
      </c>
      <c r="DG1136">
        <v>-0.06</v>
      </c>
      <c r="DH1136">
        <v>9.331</v>
      </c>
      <c r="DI1136">
        <v>0.511</v>
      </c>
      <c r="DJ1136">
        <v>421</v>
      </c>
      <c r="DK1136">
        <v>25</v>
      </c>
      <c r="DL1136">
        <v>1.93</v>
      </c>
      <c r="DM1136">
        <v>0.15</v>
      </c>
      <c r="DN1136">
        <v>-48.9390025</v>
      </c>
      <c r="DO1136">
        <v>0.273461538461567</v>
      </c>
      <c r="DP1136">
        <v>0.489284030235762</v>
      </c>
      <c r="DQ1136">
        <v>0</v>
      </c>
      <c r="DR1136">
        <v>3.076717</v>
      </c>
      <c r="DS1136">
        <v>-0.894304165103192</v>
      </c>
      <c r="DT1136">
        <v>0.0906205538274844</v>
      </c>
      <c r="DU1136">
        <v>0</v>
      </c>
      <c r="DV1136">
        <v>0</v>
      </c>
      <c r="DW1136">
        <v>2</v>
      </c>
      <c r="DX1136" t="s">
        <v>367</v>
      </c>
      <c r="DY1136">
        <v>2.96271</v>
      </c>
      <c r="DZ1136">
        <v>2.70978</v>
      </c>
      <c r="EA1136">
        <v>0.140513</v>
      </c>
      <c r="EB1136">
        <v>0.145755</v>
      </c>
      <c r="EC1136">
        <v>0.0946595</v>
      </c>
      <c r="ED1136">
        <v>0.0877984</v>
      </c>
      <c r="EE1136">
        <v>32979.4</v>
      </c>
      <c r="EF1136">
        <v>35766.4</v>
      </c>
      <c r="EG1136">
        <v>34834.6</v>
      </c>
      <c r="EH1136">
        <v>38041.3</v>
      </c>
      <c r="EI1136">
        <v>44860.6</v>
      </c>
      <c r="EJ1136">
        <v>50165.2</v>
      </c>
      <c r="EK1136">
        <v>54604.8</v>
      </c>
      <c r="EL1136">
        <v>61075.4</v>
      </c>
      <c r="EM1136">
        <v>1.8464</v>
      </c>
      <c r="EN1136">
        <v>1.9888</v>
      </c>
      <c r="EO1136">
        <v>-0.012666</v>
      </c>
      <c r="EP1136">
        <v>0</v>
      </c>
      <c r="EQ1136">
        <v>31.0013</v>
      </c>
      <c r="ER1136">
        <v>999.9</v>
      </c>
      <c r="ES1136">
        <v>32.963</v>
      </c>
      <c r="ET1136">
        <v>40.858</v>
      </c>
      <c r="EU1136">
        <v>34.6242</v>
      </c>
      <c r="EV1136">
        <v>55.4237</v>
      </c>
      <c r="EW1136">
        <v>35.0881</v>
      </c>
      <c r="EX1136">
        <v>2</v>
      </c>
      <c r="EY1136">
        <v>0.878171</v>
      </c>
      <c r="EZ1136">
        <v>9.28105</v>
      </c>
      <c r="FA1136">
        <v>19.9165</v>
      </c>
      <c r="FB1136">
        <v>5.19812</v>
      </c>
      <c r="FC1136">
        <v>12.0159</v>
      </c>
      <c r="FD1136">
        <v>4.9748</v>
      </c>
      <c r="FE1136">
        <v>3.2948</v>
      </c>
      <c r="FF1136">
        <v>9999</v>
      </c>
      <c r="FG1136">
        <v>9999</v>
      </c>
      <c r="FH1136">
        <v>9999</v>
      </c>
      <c r="FI1136">
        <v>555</v>
      </c>
      <c r="FJ1136">
        <v>1.86313</v>
      </c>
      <c r="FK1136">
        <v>1.8678</v>
      </c>
      <c r="FL1136">
        <v>1.86749</v>
      </c>
      <c r="FM1136">
        <v>1.86874</v>
      </c>
      <c r="FN1136">
        <v>1.86951</v>
      </c>
      <c r="FO1136">
        <v>1.86554</v>
      </c>
      <c r="FP1136">
        <v>1.86655</v>
      </c>
      <c r="FQ1136">
        <v>1.86795</v>
      </c>
      <c r="FR1136">
        <v>5</v>
      </c>
      <c r="FS1136">
        <v>0</v>
      </c>
      <c r="FT1136">
        <v>0</v>
      </c>
      <c r="FU1136">
        <v>0</v>
      </c>
      <c r="FV1136" t="s">
        <v>358</v>
      </c>
      <c r="FW1136" t="s">
        <v>359</v>
      </c>
      <c r="FX1136" t="s">
        <v>360</v>
      </c>
      <c r="FY1136" t="s">
        <v>360</v>
      </c>
      <c r="FZ1136" t="s">
        <v>360</v>
      </c>
      <c r="GA1136" t="s">
        <v>360</v>
      </c>
      <c r="GB1136">
        <v>0</v>
      </c>
      <c r="GC1136">
        <v>100</v>
      </c>
      <c r="GD1136">
        <v>100</v>
      </c>
      <c r="GE1136">
        <v>14.31</v>
      </c>
      <c r="GF1136">
        <v>0.1932</v>
      </c>
      <c r="GG1136">
        <v>5.21543574155078</v>
      </c>
      <c r="GH1136">
        <v>0.0100486214095962</v>
      </c>
      <c r="GI1136">
        <v>-1.74255938316833e-06</v>
      </c>
      <c r="GJ1136">
        <v>3.40457676646056e-10</v>
      </c>
      <c r="GK1136">
        <v>0.193157098174064</v>
      </c>
      <c r="GL1136">
        <v>0</v>
      </c>
      <c r="GM1136">
        <v>0</v>
      </c>
      <c r="GN1136">
        <v>0</v>
      </c>
      <c r="GO1136">
        <v>-4</v>
      </c>
      <c r="GP1136">
        <v>2214</v>
      </c>
      <c r="GQ1136">
        <v>1</v>
      </c>
      <c r="GR1136">
        <v>18</v>
      </c>
      <c r="GS1136">
        <v>17569.2</v>
      </c>
      <c r="GT1136">
        <v>28945.1</v>
      </c>
      <c r="GU1136">
        <v>2.94067</v>
      </c>
      <c r="GV1136">
        <v>2.65747</v>
      </c>
      <c r="GW1136">
        <v>2.24854</v>
      </c>
      <c r="GX1136">
        <v>2.71973</v>
      </c>
      <c r="GY1136">
        <v>1.99585</v>
      </c>
      <c r="GZ1136">
        <v>2.3645</v>
      </c>
      <c r="HA1136">
        <v>43.6173</v>
      </c>
      <c r="HB1136">
        <v>12.8624</v>
      </c>
      <c r="HC1136">
        <v>18</v>
      </c>
      <c r="HD1136">
        <v>493.807</v>
      </c>
      <c r="HE1136">
        <v>593.069</v>
      </c>
      <c r="HF1136">
        <v>19.4326</v>
      </c>
      <c r="HG1136">
        <v>37.6318</v>
      </c>
      <c r="HH1136">
        <v>30.0006</v>
      </c>
      <c r="HI1136">
        <v>37.2431</v>
      </c>
      <c r="HJ1136">
        <v>37.1098</v>
      </c>
      <c r="HK1136">
        <v>58.8344</v>
      </c>
      <c r="HL1136">
        <v>22.8118</v>
      </c>
      <c r="HM1136">
        <v>0</v>
      </c>
      <c r="HN1136">
        <v>18.7887</v>
      </c>
      <c r="HO1136">
        <v>1142.54</v>
      </c>
      <c r="HP1136">
        <v>25.6457</v>
      </c>
      <c r="HQ1136">
        <v>101.183</v>
      </c>
      <c r="HR1136">
        <v>101.624</v>
      </c>
    </row>
    <row r="1137" spans="1:226">
      <c r="A1137">
        <v>1121</v>
      </c>
      <c r="B1137">
        <v>1657135925</v>
      </c>
      <c r="C1137">
        <v>15892.4000000954</v>
      </c>
      <c r="D1137" t="s">
        <v>2610</v>
      </c>
      <c r="E1137" t="s">
        <v>2611</v>
      </c>
      <c r="F1137">
        <v>5</v>
      </c>
      <c r="G1137" t="s">
        <v>2479</v>
      </c>
      <c r="H1137" t="s">
        <v>354</v>
      </c>
      <c r="I1137">
        <v>1657135917.21429</v>
      </c>
      <c r="J1137">
        <f>(K1137)/1000</f>
        <v>0</v>
      </c>
      <c r="K1137">
        <f>IF(BF1137, AN1137, AH1137)</f>
        <v>0</v>
      </c>
      <c r="L1137">
        <f>IF(BF1137, AI1137, AG1137)</f>
        <v>0</v>
      </c>
      <c r="M1137">
        <f>BH1137 - IF(AU1137&gt;1, L1137*BB1137*100.0/(AW1137*BV1137), 0)</f>
        <v>0</v>
      </c>
      <c r="N1137">
        <f>((T1137-J1137/2)*M1137-L1137)/(T1137+J1137/2)</f>
        <v>0</v>
      </c>
      <c r="O1137">
        <f>N1137*(BO1137+BP1137)/1000.0</f>
        <v>0</v>
      </c>
      <c r="P1137">
        <f>(BH1137 - IF(AU1137&gt;1, L1137*BB1137*100.0/(AW1137*BV1137), 0))*(BO1137+BP1137)/1000.0</f>
        <v>0</v>
      </c>
      <c r="Q1137">
        <f>2.0/((1/S1137-1/R1137)+SIGN(S1137)*SQRT((1/S1137-1/R1137)*(1/S1137-1/R1137) + 4*BC1137/((BC1137+1)*(BC1137+1))*(2*1/S1137*1/R1137-1/R1137*1/R1137)))</f>
        <v>0</v>
      </c>
      <c r="R1137">
        <f>IF(LEFT(BD1137,1)&lt;&gt;"0",IF(LEFT(BD1137,1)="1",3.0,BE1137),$D$5+$E$5*(BV1137*BO1137/($K$5*1000))+$F$5*(BV1137*BO1137/($K$5*1000))*MAX(MIN(BB1137,$J$5),$I$5)*MAX(MIN(BB1137,$J$5),$I$5)+$G$5*MAX(MIN(BB1137,$J$5),$I$5)*(BV1137*BO1137/($K$5*1000))+$H$5*(BV1137*BO1137/($K$5*1000))*(BV1137*BO1137/($K$5*1000)))</f>
        <v>0</v>
      </c>
      <c r="S1137">
        <f>J1137*(1000-(1000*0.61365*exp(17.502*W1137/(240.97+W1137))/(BO1137+BP1137)+BJ1137)/2)/(1000*0.61365*exp(17.502*W1137/(240.97+W1137))/(BO1137+BP1137)-BJ1137)</f>
        <v>0</v>
      </c>
      <c r="T1137">
        <f>1/((BC1137+1)/(Q1137/1.6)+1/(R1137/1.37)) + BC1137/((BC1137+1)/(Q1137/1.6) + BC1137/(R1137/1.37))</f>
        <v>0</v>
      </c>
      <c r="U1137">
        <f>(AX1137*BA1137)</f>
        <v>0</v>
      </c>
      <c r="V1137">
        <f>(BQ1137+(U1137+2*0.95*5.67E-8*(((BQ1137+$B$7)+273)^4-(BQ1137+273)^4)-44100*J1137)/(1.84*29.3*R1137+8*0.95*5.67E-8*(BQ1137+273)^3))</f>
        <v>0</v>
      </c>
      <c r="W1137">
        <f>($C$7*BR1137+$D$7*BS1137+$E$7*V1137)</f>
        <v>0</v>
      </c>
      <c r="X1137">
        <f>0.61365*exp(17.502*W1137/(240.97+W1137))</f>
        <v>0</v>
      </c>
      <c r="Y1137">
        <f>(Z1137/AA1137*100)</f>
        <v>0</v>
      </c>
      <c r="Z1137">
        <f>BJ1137*(BO1137+BP1137)/1000</f>
        <v>0</v>
      </c>
      <c r="AA1137">
        <f>0.61365*exp(17.502*BQ1137/(240.97+BQ1137))</f>
        <v>0</v>
      </c>
      <c r="AB1137">
        <f>(X1137-BJ1137*(BO1137+BP1137)/1000)</f>
        <v>0</v>
      </c>
      <c r="AC1137">
        <f>(-J1137*44100)</f>
        <v>0</v>
      </c>
      <c r="AD1137">
        <f>2*29.3*R1137*0.92*(BQ1137-W1137)</f>
        <v>0</v>
      </c>
      <c r="AE1137">
        <f>2*0.95*5.67E-8*(((BQ1137+$B$7)+273)^4-(W1137+273)^4)</f>
        <v>0</v>
      </c>
      <c r="AF1137">
        <f>U1137+AE1137+AC1137+AD1137</f>
        <v>0</v>
      </c>
      <c r="AG1137">
        <f>BN1137*AU1137*(BI1137-BH1137*(1000-AU1137*BK1137)/(1000-AU1137*BJ1137))/(100*BB1137)</f>
        <v>0</v>
      </c>
      <c r="AH1137">
        <f>1000*BN1137*AU1137*(BJ1137-BK1137)/(100*BB1137*(1000-AU1137*BJ1137))</f>
        <v>0</v>
      </c>
      <c r="AI1137">
        <f>(AJ1137 - AK1137 - BO1137*1E3/(8.314*(BQ1137+273.15)) * AM1137/BN1137 * AL1137) * BN1137/(100*BB1137) * (1000 - BK1137)/1000</f>
        <v>0</v>
      </c>
      <c r="AJ1137">
        <v>1158.86166815764</v>
      </c>
      <c r="AK1137">
        <v>1120.79848484849</v>
      </c>
      <c r="AL1137">
        <v>3.42030518102034</v>
      </c>
      <c r="AM1137">
        <v>66.8941230967262</v>
      </c>
      <c r="AN1137">
        <f>(AP1137 - AO1137 + BO1137*1E3/(8.314*(BQ1137+273.15)) * AR1137/BN1137 * AQ1137) * BN1137/(100*BB1137) * 1000/(1000 - AP1137)</f>
        <v>0</v>
      </c>
      <c r="AO1137">
        <v>25.6181692278488</v>
      </c>
      <c r="AP1137">
        <v>28.5658145454545</v>
      </c>
      <c r="AQ1137">
        <v>0.0103179522574248</v>
      </c>
      <c r="AR1137">
        <v>77.4702957526066</v>
      </c>
      <c r="AS1137">
        <v>0</v>
      </c>
      <c r="AT1137">
        <v>0</v>
      </c>
      <c r="AU1137">
        <f>IF(AS1137*$H$13&gt;=AW1137,1.0,(AW1137/(AW1137-AS1137*$H$13)))</f>
        <v>0</v>
      </c>
      <c r="AV1137">
        <f>(AU1137-1)*100</f>
        <v>0</v>
      </c>
      <c r="AW1137">
        <f>MAX(0,($B$13+$C$13*BV1137)/(1+$D$13*BV1137)*BO1137/(BQ1137+273)*$E$13)</f>
        <v>0</v>
      </c>
      <c r="AX1137">
        <f>$B$11*BW1137+$C$11*BX1137+$F$11*CI1137*(1-CL1137)</f>
        <v>0</v>
      </c>
      <c r="AY1137">
        <f>AX1137*AZ1137</f>
        <v>0</v>
      </c>
      <c r="AZ1137">
        <f>($B$11*$D$9+$C$11*$D$9+$F$11*((CV1137+CN1137)/MAX(CV1137+CN1137+CW1137, 0.1)*$I$9+CW1137/MAX(CV1137+CN1137+CW1137, 0.1)*$J$9))/($B$11+$C$11+$F$11)</f>
        <v>0</v>
      </c>
      <c r="BA1137">
        <f>($B$11*$K$9+$C$11*$K$9+$F$11*((CV1137+CN1137)/MAX(CV1137+CN1137+CW1137, 0.1)*$P$9+CW1137/MAX(CV1137+CN1137+CW1137, 0.1)*$Q$9))/($B$11+$C$11+$F$11)</f>
        <v>0</v>
      </c>
      <c r="BB1137">
        <v>6</v>
      </c>
      <c r="BC1137">
        <v>0.5</v>
      </c>
      <c r="BD1137" t="s">
        <v>355</v>
      </c>
      <c r="BE1137">
        <v>2</v>
      </c>
      <c r="BF1137" t="b">
        <v>1</v>
      </c>
      <c r="BG1137">
        <v>1657135917.21429</v>
      </c>
      <c r="BH1137">
        <v>1064.8175</v>
      </c>
      <c r="BI1137">
        <v>1113.90928571429</v>
      </c>
      <c r="BJ1137">
        <v>28.5247035714286</v>
      </c>
      <c r="BK1137">
        <v>25.5500678571429</v>
      </c>
      <c r="BL1137">
        <v>1050.57428571429</v>
      </c>
      <c r="BM1137">
        <v>28.33155</v>
      </c>
      <c r="BN1137">
        <v>499.984892857143</v>
      </c>
      <c r="BO1137">
        <v>73.8847964285714</v>
      </c>
      <c r="BP1137">
        <v>0.0555207178571429</v>
      </c>
      <c r="BQ1137">
        <v>29.9923821428571</v>
      </c>
      <c r="BR1137">
        <v>30.7762607142857</v>
      </c>
      <c r="BS1137">
        <v>999.9</v>
      </c>
      <c r="BT1137">
        <v>0</v>
      </c>
      <c r="BU1137">
        <v>0</v>
      </c>
      <c r="BV1137">
        <v>10000.8928571429</v>
      </c>
      <c r="BW1137">
        <v>0</v>
      </c>
      <c r="BX1137">
        <v>2200.59071428571</v>
      </c>
      <c r="BY1137">
        <v>-49.0906142857143</v>
      </c>
      <c r="BZ1137">
        <v>1096.08357142857</v>
      </c>
      <c r="CA1137">
        <v>1143.11607142857</v>
      </c>
      <c r="CB1137">
        <v>2.97464142857143</v>
      </c>
      <c r="CC1137">
        <v>1113.90928571429</v>
      </c>
      <c r="CD1137">
        <v>25.5500678571429</v>
      </c>
      <c r="CE1137">
        <v>2.10754214285714</v>
      </c>
      <c r="CF1137">
        <v>1.88776107142857</v>
      </c>
      <c r="CG1137">
        <v>18.2762892857143</v>
      </c>
      <c r="CH1137">
        <v>16.5330071428571</v>
      </c>
      <c r="CI1137">
        <v>1999.97714285714</v>
      </c>
      <c r="CJ1137">
        <v>0.979994071428571</v>
      </c>
      <c r="CK1137">
        <v>0.0200063928571429</v>
      </c>
      <c r="CL1137">
        <v>0</v>
      </c>
      <c r="CM1137">
        <v>2.2363</v>
      </c>
      <c r="CN1137">
        <v>0</v>
      </c>
      <c r="CO1137">
        <v>6506.48535714286</v>
      </c>
      <c r="CP1137">
        <v>17299.9107142857</v>
      </c>
      <c r="CQ1137">
        <v>49.3097857142857</v>
      </c>
      <c r="CR1137">
        <v>51.1781428571428</v>
      </c>
      <c r="CS1137">
        <v>49.4595</v>
      </c>
      <c r="CT1137">
        <v>48.9347857142857</v>
      </c>
      <c r="CU1137">
        <v>48.20725</v>
      </c>
      <c r="CV1137">
        <v>1959.96607142857</v>
      </c>
      <c r="CW1137">
        <v>40.0110714285714</v>
      </c>
      <c r="CX1137">
        <v>0</v>
      </c>
      <c r="CY1137">
        <v>1657135905.1</v>
      </c>
      <c r="CZ1137">
        <v>0</v>
      </c>
      <c r="DA1137">
        <v>0</v>
      </c>
      <c r="DB1137" t="s">
        <v>356</v>
      </c>
      <c r="DC1137">
        <v>1656081770.5</v>
      </c>
      <c r="DD1137">
        <v>1655399214.6</v>
      </c>
      <c r="DE1137">
        <v>0</v>
      </c>
      <c r="DF1137">
        <v>0.134</v>
      </c>
      <c r="DG1137">
        <v>-0.06</v>
      </c>
      <c r="DH1137">
        <v>9.331</v>
      </c>
      <c r="DI1137">
        <v>0.511</v>
      </c>
      <c r="DJ1137">
        <v>421</v>
      </c>
      <c r="DK1137">
        <v>25</v>
      </c>
      <c r="DL1137">
        <v>1.93</v>
      </c>
      <c r="DM1137">
        <v>0.15</v>
      </c>
      <c r="DN1137">
        <v>-48.9906525</v>
      </c>
      <c r="DO1137">
        <v>-0.0663793621012165</v>
      </c>
      <c r="DP1137">
        <v>0.47110541813245</v>
      </c>
      <c r="DQ1137">
        <v>1</v>
      </c>
      <c r="DR1137">
        <v>3.00845</v>
      </c>
      <c r="DS1137">
        <v>-0.621658536585369</v>
      </c>
      <c r="DT1137">
        <v>0.0643892861041338</v>
      </c>
      <c r="DU1137">
        <v>0</v>
      </c>
      <c r="DV1137">
        <v>1</v>
      </c>
      <c r="DW1137">
        <v>2</v>
      </c>
      <c r="DX1137" t="s">
        <v>357</v>
      </c>
      <c r="DY1137">
        <v>2.96316</v>
      </c>
      <c r="DZ1137">
        <v>2.70971</v>
      </c>
      <c r="EA1137">
        <v>0.141916</v>
      </c>
      <c r="EB1137">
        <v>0.147117</v>
      </c>
      <c r="EC1137">
        <v>0.0947046</v>
      </c>
      <c r="ED1137">
        <v>0.0878423</v>
      </c>
      <c r="EE1137">
        <v>32925.3</v>
      </c>
      <c r="EF1137">
        <v>35709.2</v>
      </c>
      <c r="EG1137">
        <v>34834.5</v>
      </c>
      <c r="EH1137">
        <v>38041.3</v>
      </c>
      <c r="EI1137">
        <v>44857.4</v>
      </c>
      <c r="EJ1137">
        <v>50162.9</v>
      </c>
      <c r="EK1137">
        <v>54603.5</v>
      </c>
      <c r="EL1137">
        <v>61075.5</v>
      </c>
      <c r="EM1137">
        <v>1.8462</v>
      </c>
      <c r="EN1137">
        <v>1.9882</v>
      </c>
      <c r="EO1137">
        <v>-0.0153482</v>
      </c>
      <c r="EP1137">
        <v>0</v>
      </c>
      <c r="EQ1137">
        <v>31.0197</v>
      </c>
      <c r="ER1137">
        <v>999.9</v>
      </c>
      <c r="ES1137">
        <v>32.963</v>
      </c>
      <c r="ET1137">
        <v>40.868</v>
      </c>
      <c r="EU1137">
        <v>34.6403</v>
      </c>
      <c r="EV1137">
        <v>55.3737</v>
      </c>
      <c r="EW1137">
        <v>35.0921</v>
      </c>
      <c r="EX1137">
        <v>2</v>
      </c>
      <c r="EY1137">
        <v>0.879085</v>
      </c>
      <c r="EZ1137">
        <v>9.28105</v>
      </c>
      <c r="FA1137">
        <v>19.9163</v>
      </c>
      <c r="FB1137">
        <v>5.19812</v>
      </c>
      <c r="FC1137">
        <v>12.0159</v>
      </c>
      <c r="FD1137">
        <v>4.9756</v>
      </c>
      <c r="FE1137">
        <v>3.2944</v>
      </c>
      <c r="FF1137">
        <v>9999</v>
      </c>
      <c r="FG1137">
        <v>9999</v>
      </c>
      <c r="FH1137">
        <v>9999</v>
      </c>
      <c r="FI1137">
        <v>555</v>
      </c>
      <c r="FJ1137">
        <v>1.8631</v>
      </c>
      <c r="FK1137">
        <v>1.86774</v>
      </c>
      <c r="FL1137">
        <v>1.86752</v>
      </c>
      <c r="FM1137">
        <v>1.86874</v>
      </c>
      <c r="FN1137">
        <v>1.86951</v>
      </c>
      <c r="FO1137">
        <v>1.86554</v>
      </c>
      <c r="FP1137">
        <v>1.86652</v>
      </c>
      <c r="FQ1137">
        <v>1.86795</v>
      </c>
      <c r="FR1137">
        <v>5</v>
      </c>
      <c r="FS1137">
        <v>0</v>
      </c>
      <c r="FT1137">
        <v>0</v>
      </c>
      <c r="FU1137">
        <v>0</v>
      </c>
      <c r="FV1137" t="s">
        <v>358</v>
      </c>
      <c r="FW1137" t="s">
        <v>359</v>
      </c>
      <c r="FX1137" t="s">
        <v>360</v>
      </c>
      <c r="FY1137" t="s">
        <v>360</v>
      </c>
      <c r="FZ1137" t="s">
        <v>360</v>
      </c>
      <c r="GA1137" t="s">
        <v>360</v>
      </c>
      <c r="GB1137">
        <v>0</v>
      </c>
      <c r="GC1137">
        <v>100</v>
      </c>
      <c r="GD1137">
        <v>100</v>
      </c>
      <c r="GE1137">
        <v>14.43</v>
      </c>
      <c r="GF1137">
        <v>0.1931</v>
      </c>
      <c r="GG1137">
        <v>5.21543574155078</v>
      </c>
      <c r="GH1137">
        <v>0.0100486214095962</v>
      </c>
      <c r="GI1137">
        <v>-1.74255938316833e-06</v>
      </c>
      <c r="GJ1137">
        <v>3.40457676646056e-10</v>
      </c>
      <c r="GK1137">
        <v>0.193157098174064</v>
      </c>
      <c r="GL1137">
        <v>0</v>
      </c>
      <c r="GM1137">
        <v>0</v>
      </c>
      <c r="GN1137">
        <v>0</v>
      </c>
      <c r="GO1137">
        <v>-4</v>
      </c>
      <c r="GP1137">
        <v>2214</v>
      </c>
      <c r="GQ1137">
        <v>1</v>
      </c>
      <c r="GR1137">
        <v>18</v>
      </c>
      <c r="GS1137">
        <v>17569.2</v>
      </c>
      <c r="GT1137">
        <v>28945.2</v>
      </c>
      <c r="GU1137">
        <v>2.97607</v>
      </c>
      <c r="GV1137">
        <v>2.65503</v>
      </c>
      <c r="GW1137">
        <v>2.24854</v>
      </c>
      <c r="GX1137">
        <v>2.72095</v>
      </c>
      <c r="GY1137">
        <v>1.99585</v>
      </c>
      <c r="GZ1137">
        <v>2.38159</v>
      </c>
      <c r="HA1137">
        <v>43.6173</v>
      </c>
      <c r="HB1137">
        <v>12.8624</v>
      </c>
      <c r="HC1137">
        <v>18</v>
      </c>
      <c r="HD1137">
        <v>493.736</v>
      </c>
      <c r="HE1137">
        <v>592.689</v>
      </c>
      <c r="HF1137">
        <v>19.4385</v>
      </c>
      <c r="HG1137">
        <v>37.6426</v>
      </c>
      <c r="HH1137">
        <v>30.0007</v>
      </c>
      <c r="HI1137">
        <v>37.2515</v>
      </c>
      <c r="HJ1137">
        <v>37.1196</v>
      </c>
      <c r="HK1137">
        <v>59.5401</v>
      </c>
      <c r="HL1137">
        <v>22.8118</v>
      </c>
      <c r="HM1137">
        <v>0</v>
      </c>
      <c r="HN1137">
        <v>18.8009</v>
      </c>
      <c r="HO1137">
        <v>1156</v>
      </c>
      <c r="HP1137">
        <v>25.6804</v>
      </c>
      <c r="HQ1137">
        <v>101.182</v>
      </c>
      <c r="HR1137">
        <v>101.624</v>
      </c>
    </row>
    <row r="1138" spans="1:226">
      <c r="A1138">
        <v>1122</v>
      </c>
      <c r="B1138">
        <v>1657135930</v>
      </c>
      <c r="C1138">
        <v>15897.4000000954</v>
      </c>
      <c r="D1138" t="s">
        <v>2612</v>
      </c>
      <c r="E1138" t="s">
        <v>2613</v>
      </c>
      <c r="F1138">
        <v>5</v>
      </c>
      <c r="G1138" t="s">
        <v>2479</v>
      </c>
      <c r="H1138" t="s">
        <v>354</v>
      </c>
      <c r="I1138">
        <v>1657135922.5</v>
      </c>
      <c r="J1138">
        <f>(K1138)/1000</f>
        <v>0</v>
      </c>
      <c r="K1138">
        <f>IF(BF1138, AN1138, AH1138)</f>
        <v>0</v>
      </c>
      <c r="L1138">
        <f>IF(BF1138, AI1138, AG1138)</f>
        <v>0</v>
      </c>
      <c r="M1138">
        <f>BH1138 - IF(AU1138&gt;1, L1138*BB1138*100.0/(AW1138*BV1138), 0)</f>
        <v>0</v>
      </c>
      <c r="N1138">
        <f>((T1138-J1138/2)*M1138-L1138)/(T1138+J1138/2)</f>
        <v>0</v>
      </c>
      <c r="O1138">
        <f>N1138*(BO1138+BP1138)/1000.0</f>
        <v>0</v>
      </c>
      <c r="P1138">
        <f>(BH1138 - IF(AU1138&gt;1, L1138*BB1138*100.0/(AW1138*BV1138), 0))*(BO1138+BP1138)/1000.0</f>
        <v>0</v>
      </c>
      <c r="Q1138">
        <f>2.0/((1/S1138-1/R1138)+SIGN(S1138)*SQRT((1/S1138-1/R1138)*(1/S1138-1/R1138) + 4*BC1138/((BC1138+1)*(BC1138+1))*(2*1/S1138*1/R1138-1/R1138*1/R1138)))</f>
        <v>0</v>
      </c>
      <c r="R1138">
        <f>IF(LEFT(BD1138,1)&lt;&gt;"0",IF(LEFT(BD1138,1)="1",3.0,BE1138),$D$5+$E$5*(BV1138*BO1138/($K$5*1000))+$F$5*(BV1138*BO1138/($K$5*1000))*MAX(MIN(BB1138,$J$5),$I$5)*MAX(MIN(BB1138,$J$5),$I$5)+$G$5*MAX(MIN(BB1138,$J$5),$I$5)*(BV1138*BO1138/($K$5*1000))+$H$5*(BV1138*BO1138/($K$5*1000))*(BV1138*BO1138/($K$5*1000)))</f>
        <v>0</v>
      </c>
      <c r="S1138">
        <f>J1138*(1000-(1000*0.61365*exp(17.502*W1138/(240.97+W1138))/(BO1138+BP1138)+BJ1138)/2)/(1000*0.61365*exp(17.502*W1138/(240.97+W1138))/(BO1138+BP1138)-BJ1138)</f>
        <v>0</v>
      </c>
      <c r="T1138">
        <f>1/((BC1138+1)/(Q1138/1.6)+1/(R1138/1.37)) + BC1138/((BC1138+1)/(Q1138/1.6) + BC1138/(R1138/1.37))</f>
        <v>0</v>
      </c>
      <c r="U1138">
        <f>(AX1138*BA1138)</f>
        <v>0</v>
      </c>
      <c r="V1138">
        <f>(BQ1138+(U1138+2*0.95*5.67E-8*(((BQ1138+$B$7)+273)^4-(BQ1138+273)^4)-44100*J1138)/(1.84*29.3*R1138+8*0.95*5.67E-8*(BQ1138+273)^3))</f>
        <v>0</v>
      </c>
      <c r="W1138">
        <f>($C$7*BR1138+$D$7*BS1138+$E$7*V1138)</f>
        <v>0</v>
      </c>
      <c r="X1138">
        <f>0.61365*exp(17.502*W1138/(240.97+W1138))</f>
        <v>0</v>
      </c>
      <c r="Y1138">
        <f>(Z1138/AA1138*100)</f>
        <v>0</v>
      </c>
      <c r="Z1138">
        <f>BJ1138*(BO1138+BP1138)/1000</f>
        <v>0</v>
      </c>
      <c r="AA1138">
        <f>0.61365*exp(17.502*BQ1138/(240.97+BQ1138))</f>
        <v>0</v>
      </c>
      <c r="AB1138">
        <f>(X1138-BJ1138*(BO1138+BP1138)/1000)</f>
        <v>0</v>
      </c>
      <c r="AC1138">
        <f>(-J1138*44100)</f>
        <v>0</v>
      </c>
      <c r="AD1138">
        <f>2*29.3*R1138*0.92*(BQ1138-W1138)</f>
        <v>0</v>
      </c>
      <c r="AE1138">
        <f>2*0.95*5.67E-8*(((BQ1138+$B$7)+273)^4-(W1138+273)^4)</f>
        <v>0</v>
      </c>
      <c r="AF1138">
        <f>U1138+AE1138+AC1138+AD1138</f>
        <v>0</v>
      </c>
      <c r="AG1138">
        <f>BN1138*AU1138*(BI1138-BH1138*(1000-AU1138*BK1138)/(1000-AU1138*BJ1138))/(100*BB1138)</f>
        <v>0</v>
      </c>
      <c r="AH1138">
        <f>1000*BN1138*AU1138*(BJ1138-BK1138)/(100*BB1138*(1000-AU1138*BJ1138))</f>
        <v>0</v>
      </c>
      <c r="AI1138">
        <f>(AJ1138 - AK1138 - BO1138*1E3/(8.314*(BQ1138+273.15)) * AM1138/BN1138 * AL1138) * BN1138/(100*BB1138) * (1000 - BK1138)/1000</f>
        <v>0</v>
      </c>
      <c r="AJ1138">
        <v>1175.99229130901</v>
      </c>
      <c r="AK1138">
        <v>1137.75181818182</v>
      </c>
      <c r="AL1138">
        <v>3.38218630672411</v>
      </c>
      <c r="AM1138">
        <v>66.8941230967262</v>
      </c>
      <c r="AN1138">
        <f>(AP1138 - AO1138 + BO1138*1E3/(8.314*(BQ1138+273.15)) * AR1138/BN1138 * AQ1138) * BN1138/(100*BB1138) * 1000/(1000 - AP1138)</f>
        <v>0</v>
      </c>
      <c r="AO1138">
        <v>25.6337602394408</v>
      </c>
      <c r="AP1138">
        <v>28.5733660606061</v>
      </c>
      <c r="AQ1138">
        <v>0.00277468840693286</v>
      </c>
      <c r="AR1138">
        <v>77.4702957526066</v>
      </c>
      <c r="AS1138">
        <v>0</v>
      </c>
      <c r="AT1138">
        <v>0</v>
      </c>
      <c r="AU1138">
        <f>IF(AS1138*$H$13&gt;=AW1138,1.0,(AW1138/(AW1138-AS1138*$H$13)))</f>
        <v>0</v>
      </c>
      <c r="AV1138">
        <f>(AU1138-1)*100</f>
        <v>0</v>
      </c>
      <c r="AW1138">
        <f>MAX(0,($B$13+$C$13*BV1138)/(1+$D$13*BV1138)*BO1138/(BQ1138+273)*$E$13)</f>
        <v>0</v>
      </c>
      <c r="AX1138">
        <f>$B$11*BW1138+$C$11*BX1138+$F$11*CI1138*(1-CL1138)</f>
        <v>0</v>
      </c>
      <c r="AY1138">
        <f>AX1138*AZ1138</f>
        <v>0</v>
      </c>
      <c r="AZ1138">
        <f>($B$11*$D$9+$C$11*$D$9+$F$11*((CV1138+CN1138)/MAX(CV1138+CN1138+CW1138, 0.1)*$I$9+CW1138/MAX(CV1138+CN1138+CW1138, 0.1)*$J$9))/($B$11+$C$11+$F$11)</f>
        <v>0</v>
      </c>
      <c r="BA1138">
        <f>($B$11*$K$9+$C$11*$K$9+$F$11*((CV1138+CN1138)/MAX(CV1138+CN1138+CW1138, 0.1)*$P$9+CW1138/MAX(CV1138+CN1138+CW1138, 0.1)*$Q$9))/($B$11+$C$11+$F$11)</f>
        <v>0</v>
      </c>
      <c r="BB1138">
        <v>6</v>
      </c>
      <c r="BC1138">
        <v>0.5</v>
      </c>
      <c r="BD1138" t="s">
        <v>355</v>
      </c>
      <c r="BE1138">
        <v>2</v>
      </c>
      <c r="BF1138" t="b">
        <v>1</v>
      </c>
      <c r="BG1138">
        <v>1657135922.5</v>
      </c>
      <c r="BH1138">
        <v>1082.22333333333</v>
      </c>
      <c r="BI1138">
        <v>1131.32148148148</v>
      </c>
      <c r="BJ1138">
        <v>28.5522444444444</v>
      </c>
      <c r="BK1138">
        <v>25.6135185185185</v>
      </c>
      <c r="BL1138">
        <v>1067.85037037037</v>
      </c>
      <c r="BM1138">
        <v>28.3591</v>
      </c>
      <c r="BN1138">
        <v>499.979703703704</v>
      </c>
      <c r="BO1138">
        <v>73.8848037037037</v>
      </c>
      <c r="BP1138">
        <v>0.0555750074074074</v>
      </c>
      <c r="BQ1138">
        <v>30.0004074074074</v>
      </c>
      <c r="BR1138">
        <v>30.7906074074074</v>
      </c>
      <c r="BS1138">
        <v>999.9</v>
      </c>
      <c r="BT1138">
        <v>0</v>
      </c>
      <c r="BU1138">
        <v>0</v>
      </c>
      <c r="BV1138">
        <v>9996.11111111111</v>
      </c>
      <c r="BW1138">
        <v>0</v>
      </c>
      <c r="BX1138">
        <v>2196.96037037037</v>
      </c>
      <c r="BY1138">
        <v>-49.0975148148148</v>
      </c>
      <c r="BZ1138">
        <v>1114.03111111111</v>
      </c>
      <c r="CA1138">
        <v>1161.06074074074</v>
      </c>
      <c r="CB1138">
        <v>2.93873407407407</v>
      </c>
      <c r="CC1138">
        <v>1131.32148148148</v>
      </c>
      <c r="CD1138">
        <v>25.6135185185185</v>
      </c>
      <c r="CE1138">
        <v>2.10957777777778</v>
      </c>
      <c r="CF1138">
        <v>1.89244925925926</v>
      </c>
      <c r="CG1138">
        <v>18.2916703703704</v>
      </c>
      <c r="CH1138">
        <v>16.5720555555556</v>
      </c>
      <c r="CI1138">
        <v>2000.00481481482</v>
      </c>
      <c r="CJ1138">
        <v>0.979994333333333</v>
      </c>
      <c r="CK1138">
        <v>0.0200061222222222</v>
      </c>
      <c r="CL1138">
        <v>0</v>
      </c>
      <c r="CM1138">
        <v>2.26029259259259</v>
      </c>
      <c r="CN1138">
        <v>0</v>
      </c>
      <c r="CO1138">
        <v>6506.97111111111</v>
      </c>
      <c r="CP1138">
        <v>17300.162962963</v>
      </c>
      <c r="CQ1138">
        <v>49.312</v>
      </c>
      <c r="CR1138">
        <v>51.1916666666667</v>
      </c>
      <c r="CS1138">
        <v>49.4813333333333</v>
      </c>
      <c r="CT1138">
        <v>48.937</v>
      </c>
      <c r="CU1138">
        <v>48.2266666666667</v>
      </c>
      <c r="CV1138">
        <v>1959.9937037037</v>
      </c>
      <c r="CW1138">
        <v>40.0111111111111</v>
      </c>
      <c r="CX1138">
        <v>0</v>
      </c>
      <c r="CY1138">
        <v>1657135910.5</v>
      </c>
      <c r="CZ1138">
        <v>0</v>
      </c>
      <c r="DA1138">
        <v>0</v>
      </c>
      <c r="DB1138" t="s">
        <v>356</v>
      </c>
      <c r="DC1138">
        <v>1656081770.5</v>
      </c>
      <c r="DD1138">
        <v>1655399214.6</v>
      </c>
      <c r="DE1138">
        <v>0</v>
      </c>
      <c r="DF1138">
        <v>0.134</v>
      </c>
      <c r="DG1138">
        <v>-0.06</v>
      </c>
      <c r="DH1138">
        <v>9.331</v>
      </c>
      <c r="DI1138">
        <v>0.511</v>
      </c>
      <c r="DJ1138">
        <v>421</v>
      </c>
      <c r="DK1138">
        <v>25</v>
      </c>
      <c r="DL1138">
        <v>1.93</v>
      </c>
      <c r="DM1138">
        <v>0.15</v>
      </c>
      <c r="DN1138">
        <v>-49.11195</v>
      </c>
      <c r="DO1138">
        <v>-0.489633771106838</v>
      </c>
      <c r="DP1138">
        <v>0.427740720530557</v>
      </c>
      <c r="DQ1138">
        <v>0</v>
      </c>
      <c r="DR1138">
        <v>2.9726175</v>
      </c>
      <c r="DS1138">
        <v>-0.438444202626648</v>
      </c>
      <c r="DT1138">
        <v>0.0517643045809562</v>
      </c>
      <c r="DU1138">
        <v>0</v>
      </c>
      <c r="DV1138">
        <v>0</v>
      </c>
      <c r="DW1138">
        <v>2</v>
      </c>
      <c r="DX1138" t="s">
        <v>367</v>
      </c>
      <c r="DY1138">
        <v>2.96247</v>
      </c>
      <c r="DZ1138">
        <v>2.71071</v>
      </c>
      <c r="EA1138">
        <v>0.143297</v>
      </c>
      <c r="EB1138">
        <v>0.14852</v>
      </c>
      <c r="EC1138">
        <v>0.0947241</v>
      </c>
      <c r="ED1138">
        <v>0.087877</v>
      </c>
      <c r="EE1138">
        <v>32871.8</v>
      </c>
      <c r="EF1138">
        <v>35649.1</v>
      </c>
      <c r="EG1138">
        <v>34834.1</v>
      </c>
      <c r="EH1138">
        <v>38040.1</v>
      </c>
      <c r="EI1138">
        <v>44856.5</v>
      </c>
      <c r="EJ1138">
        <v>50159.8</v>
      </c>
      <c r="EK1138">
        <v>54603.6</v>
      </c>
      <c r="EL1138">
        <v>61074</v>
      </c>
      <c r="EM1138">
        <v>1.8458</v>
      </c>
      <c r="EN1138">
        <v>1.9886</v>
      </c>
      <c r="EO1138">
        <v>-0.013113</v>
      </c>
      <c r="EP1138">
        <v>0</v>
      </c>
      <c r="EQ1138">
        <v>31.0338</v>
      </c>
      <c r="ER1138">
        <v>999.9</v>
      </c>
      <c r="ES1138">
        <v>32.963</v>
      </c>
      <c r="ET1138">
        <v>40.868</v>
      </c>
      <c r="EU1138">
        <v>34.6371</v>
      </c>
      <c r="EV1138">
        <v>55.0537</v>
      </c>
      <c r="EW1138">
        <v>35.0721</v>
      </c>
      <c r="EX1138">
        <v>2</v>
      </c>
      <c r="EY1138">
        <v>0.879228</v>
      </c>
      <c r="EZ1138">
        <v>9.28105</v>
      </c>
      <c r="FA1138">
        <v>19.916</v>
      </c>
      <c r="FB1138">
        <v>5.19812</v>
      </c>
      <c r="FC1138">
        <v>12.0147</v>
      </c>
      <c r="FD1138">
        <v>4.9752</v>
      </c>
      <c r="FE1138">
        <v>3.2944</v>
      </c>
      <c r="FF1138">
        <v>9999</v>
      </c>
      <c r="FG1138">
        <v>9999</v>
      </c>
      <c r="FH1138">
        <v>9999</v>
      </c>
      <c r="FI1138">
        <v>555</v>
      </c>
      <c r="FJ1138">
        <v>1.8631</v>
      </c>
      <c r="FK1138">
        <v>1.86774</v>
      </c>
      <c r="FL1138">
        <v>1.86752</v>
      </c>
      <c r="FM1138">
        <v>1.86874</v>
      </c>
      <c r="FN1138">
        <v>1.86951</v>
      </c>
      <c r="FO1138">
        <v>1.86554</v>
      </c>
      <c r="FP1138">
        <v>1.86655</v>
      </c>
      <c r="FQ1138">
        <v>1.86795</v>
      </c>
      <c r="FR1138">
        <v>5</v>
      </c>
      <c r="FS1138">
        <v>0</v>
      </c>
      <c r="FT1138">
        <v>0</v>
      </c>
      <c r="FU1138">
        <v>0</v>
      </c>
      <c r="FV1138" t="s">
        <v>358</v>
      </c>
      <c r="FW1138" t="s">
        <v>359</v>
      </c>
      <c r="FX1138" t="s">
        <v>360</v>
      </c>
      <c r="FY1138" t="s">
        <v>360</v>
      </c>
      <c r="FZ1138" t="s">
        <v>360</v>
      </c>
      <c r="GA1138" t="s">
        <v>360</v>
      </c>
      <c r="GB1138">
        <v>0</v>
      </c>
      <c r="GC1138">
        <v>100</v>
      </c>
      <c r="GD1138">
        <v>100</v>
      </c>
      <c r="GE1138">
        <v>14.56</v>
      </c>
      <c r="GF1138">
        <v>0.1932</v>
      </c>
      <c r="GG1138">
        <v>5.21543574155078</v>
      </c>
      <c r="GH1138">
        <v>0.0100486214095962</v>
      </c>
      <c r="GI1138">
        <v>-1.74255938316833e-06</v>
      </c>
      <c r="GJ1138">
        <v>3.40457676646056e-10</v>
      </c>
      <c r="GK1138">
        <v>0.193157098174064</v>
      </c>
      <c r="GL1138">
        <v>0</v>
      </c>
      <c r="GM1138">
        <v>0</v>
      </c>
      <c r="GN1138">
        <v>0</v>
      </c>
      <c r="GO1138">
        <v>-4</v>
      </c>
      <c r="GP1138">
        <v>2214</v>
      </c>
      <c r="GQ1138">
        <v>1</v>
      </c>
      <c r="GR1138">
        <v>18</v>
      </c>
      <c r="GS1138">
        <v>17569.3</v>
      </c>
      <c r="GT1138">
        <v>28945.3</v>
      </c>
      <c r="GU1138">
        <v>3.00659</v>
      </c>
      <c r="GV1138">
        <v>2.65503</v>
      </c>
      <c r="GW1138">
        <v>2.24854</v>
      </c>
      <c r="GX1138">
        <v>2.71973</v>
      </c>
      <c r="GY1138">
        <v>1.99585</v>
      </c>
      <c r="GZ1138">
        <v>2.40479</v>
      </c>
      <c r="HA1138">
        <v>43.6447</v>
      </c>
      <c r="HB1138">
        <v>12.8537</v>
      </c>
      <c r="HC1138">
        <v>18</v>
      </c>
      <c r="HD1138">
        <v>493.522</v>
      </c>
      <c r="HE1138">
        <v>593.068</v>
      </c>
      <c r="HF1138">
        <v>19.4446</v>
      </c>
      <c r="HG1138">
        <v>37.6497</v>
      </c>
      <c r="HH1138">
        <v>30.0006</v>
      </c>
      <c r="HI1138">
        <v>37.2606</v>
      </c>
      <c r="HJ1138">
        <v>37.1272</v>
      </c>
      <c r="HK1138">
        <v>60.1715</v>
      </c>
      <c r="HL1138">
        <v>22.8118</v>
      </c>
      <c r="HM1138">
        <v>0</v>
      </c>
      <c r="HN1138">
        <v>18.8064</v>
      </c>
      <c r="HO1138">
        <v>1176.1</v>
      </c>
      <c r="HP1138">
        <v>25.7217</v>
      </c>
      <c r="HQ1138">
        <v>101.181</v>
      </c>
      <c r="HR1138">
        <v>101.621</v>
      </c>
    </row>
    <row r="1139" spans="1:226">
      <c r="A1139">
        <v>1123</v>
      </c>
      <c r="B1139">
        <v>1657135935</v>
      </c>
      <c r="C1139">
        <v>15902.4000000954</v>
      </c>
      <c r="D1139" t="s">
        <v>2614</v>
      </c>
      <c r="E1139" t="s">
        <v>2615</v>
      </c>
      <c r="F1139">
        <v>5</v>
      </c>
      <c r="G1139" t="s">
        <v>2479</v>
      </c>
      <c r="H1139" t="s">
        <v>354</v>
      </c>
      <c r="I1139">
        <v>1657135927.21429</v>
      </c>
      <c r="J1139">
        <f>(K1139)/1000</f>
        <v>0</v>
      </c>
      <c r="K1139">
        <f>IF(BF1139, AN1139, AH1139)</f>
        <v>0</v>
      </c>
      <c r="L1139">
        <f>IF(BF1139, AI1139, AG1139)</f>
        <v>0</v>
      </c>
      <c r="M1139">
        <f>BH1139 - IF(AU1139&gt;1, L1139*BB1139*100.0/(AW1139*BV1139), 0)</f>
        <v>0</v>
      </c>
      <c r="N1139">
        <f>((T1139-J1139/2)*M1139-L1139)/(T1139+J1139/2)</f>
        <v>0</v>
      </c>
      <c r="O1139">
        <f>N1139*(BO1139+BP1139)/1000.0</f>
        <v>0</v>
      </c>
      <c r="P1139">
        <f>(BH1139 - IF(AU1139&gt;1, L1139*BB1139*100.0/(AW1139*BV1139), 0))*(BO1139+BP1139)/1000.0</f>
        <v>0</v>
      </c>
      <c r="Q1139">
        <f>2.0/((1/S1139-1/R1139)+SIGN(S1139)*SQRT((1/S1139-1/R1139)*(1/S1139-1/R1139) + 4*BC1139/((BC1139+1)*(BC1139+1))*(2*1/S1139*1/R1139-1/R1139*1/R1139)))</f>
        <v>0</v>
      </c>
      <c r="R1139">
        <f>IF(LEFT(BD1139,1)&lt;&gt;"0",IF(LEFT(BD1139,1)="1",3.0,BE1139),$D$5+$E$5*(BV1139*BO1139/($K$5*1000))+$F$5*(BV1139*BO1139/($K$5*1000))*MAX(MIN(BB1139,$J$5),$I$5)*MAX(MIN(BB1139,$J$5),$I$5)+$G$5*MAX(MIN(BB1139,$J$5),$I$5)*(BV1139*BO1139/($K$5*1000))+$H$5*(BV1139*BO1139/($K$5*1000))*(BV1139*BO1139/($K$5*1000)))</f>
        <v>0</v>
      </c>
      <c r="S1139">
        <f>J1139*(1000-(1000*0.61365*exp(17.502*W1139/(240.97+W1139))/(BO1139+BP1139)+BJ1139)/2)/(1000*0.61365*exp(17.502*W1139/(240.97+W1139))/(BO1139+BP1139)-BJ1139)</f>
        <v>0</v>
      </c>
      <c r="T1139">
        <f>1/((BC1139+1)/(Q1139/1.6)+1/(R1139/1.37)) + BC1139/((BC1139+1)/(Q1139/1.6) + BC1139/(R1139/1.37))</f>
        <v>0</v>
      </c>
      <c r="U1139">
        <f>(AX1139*BA1139)</f>
        <v>0</v>
      </c>
      <c r="V1139">
        <f>(BQ1139+(U1139+2*0.95*5.67E-8*(((BQ1139+$B$7)+273)^4-(BQ1139+273)^4)-44100*J1139)/(1.84*29.3*R1139+8*0.95*5.67E-8*(BQ1139+273)^3))</f>
        <v>0</v>
      </c>
      <c r="W1139">
        <f>($C$7*BR1139+$D$7*BS1139+$E$7*V1139)</f>
        <v>0</v>
      </c>
      <c r="X1139">
        <f>0.61365*exp(17.502*W1139/(240.97+W1139))</f>
        <v>0</v>
      </c>
      <c r="Y1139">
        <f>(Z1139/AA1139*100)</f>
        <v>0</v>
      </c>
      <c r="Z1139">
        <f>BJ1139*(BO1139+BP1139)/1000</f>
        <v>0</v>
      </c>
      <c r="AA1139">
        <f>0.61365*exp(17.502*BQ1139/(240.97+BQ1139))</f>
        <v>0</v>
      </c>
      <c r="AB1139">
        <f>(X1139-BJ1139*(BO1139+BP1139)/1000)</f>
        <v>0</v>
      </c>
      <c r="AC1139">
        <f>(-J1139*44100)</f>
        <v>0</v>
      </c>
      <c r="AD1139">
        <f>2*29.3*R1139*0.92*(BQ1139-W1139)</f>
        <v>0</v>
      </c>
      <c r="AE1139">
        <f>2*0.95*5.67E-8*(((BQ1139+$B$7)+273)^4-(W1139+273)^4)</f>
        <v>0</v>
      </c>
      <c r="AF1139">
        <f>U1139+AE1139+AC1139+AD1139</f>
        <v>0</v>
      </c>
      <c r="AG1139">
        <f>BN1139*AU1139*(BI1139-BH1139*(1000-AU1139*BK1139)/(1000-AU1139*BJ1139))/(100*BB1139)</f>
        <v>0</v>
      </c>
      <c r="AH1139">
        <f>1000*BN1139*AU1139*(BJ1139-BK1139)/(100*BB1139*(1000-AU1139*BJ1139))</f>
        <v>0</v>
      </c>
      <c r="AI1139">
        <f>(AJ1139 - AK1139 - BO1139*1E3/(8.314*(BQ1139+273.15)) * AM1139/BN1139 * AL1139) * BN1139/(100*BB1139) * (1000 - BK1139)/1000</f>
        <v>0</v>
      </c>
      <c r="AJ1139">
        <v>1193.54092975358</v>
      </c>
      <c r="AK1139">
        <v>1155.17048484848</v>
      </c>
      <c r="AL1139">
        <v>3.50692659009059</v>
      </c>
      <c r="AM1139">
        <v>66.8941230967262</v>
      </c>
      <c r="AN1139">
        <f>(AP1139 - AO1139 + BO1139*1E3/(8.314*(BQ1139+273.15)) * AR1139/BN1139 * AQ1139) * BN1139/(100*BB1139) * 1000/(1000 - AP1139)</f>
        <v>0</v>
      </c>
      <c r="AO1139">
        <v>25.6482397549719</v>
      </c>
      <c r="AP1139">
        <v>28.57838</v>
      </c>
      <c r="AQ1139">
        <v>-0.000309807620999835</v>
      </c>
      <c r="AR1139">
        <v>77.4702957526066</v>
      </c>
      <c r="AS1139">
        <v>0</v>
      </c>
      <c r="AT1139">
        <v>0</v>
      </c>
      <c r="AU1139">
        <f>IF(AS1139*$H$13&gt;=AW1139,1.0,(AW1139/(AW1139-AS1139*$H$13)))</f>
        <v>0</v>
      </c>
      <c r="AV1139">
        <f>(AU1139-1)*100</f>
        <v>0</v>
      </c>
      <c r="AW1139">
        <f>MAX(0,($B$13+$C$13*BV1139)/(1+$D$13*BV1139)*BO1139/(BQ1139+273)*$E$13)</f>
        <v>0</v>
      </c>
      <c r="AX1139">
        <f>$B$11*BW1139+$C$11*BX1139+$F$11*CI1139*(1-CL1139)</f>
        <v>0</v>
      </c>
      <c r="AY1139">
        <f>AX1139*AZ1139</f>
        <v>0</v>
      </c>
      <c r="AZ1139">
        <f>($B$11*$D$9+$C$11*$D$9+$F$11*((CV1139+CN1139)/MAX(CV1139+CN1139+CW1139, 0.1)*$I$9+CW1139/MAX(CV1139+CN1139+CW1139, 0.1)*$J$9))/($B$11+$C$11+$F$11)</f>
        <v>0</v>
      </c>
      <c r="BA1139">
        <f>($B$11*$K$9+$C$11*$K$9+$F$11*((CV1139+CN1139)/MAX(CV1139+CN1139+CW1139, 0.1)*$P$9+CW1139/MAX(CV1139+CN1139+CW1139, 0.1)*$Q$9))/($B$11+$C$11+$F$11)</f>
        <v>0</v>
      </c>
      <c r="BB1139">
        <v>6</v>
      </c>
      <c r="BC1139">
        <v>0.5</v>
      </c>
      <c r="BD1139" t="s">
        <v>355</v>
      </c>
      <c r="BE1139">
        <v>2</v>
      </c>
      <c r="BF1139" t="b">
        <v>1</v>
      </c>
      <c r="BG1139">
        <v>1657135927.21429</v>
      </c>
      <c r="BH1139">
        <v>1097.78464285714</v>
      </c>
      <c r="BI1139">
        <v>1147.20571428571</v>
      </c>
      <c r="BJ1139">
        <v>28.5690678571429</v>
      </c>
      <c r="BK1139">
        <v>25.636425</v>
      </c>
      <c r="BL1139">
        <v>1083.29535714286</v>
      </c>
      <c r="BM1139">
        <v>28.375925</v>
      </c>
      <c r="BN1139">
        <v>499.984714285714</v>
      </c>
      <c r="BO1139">
        <v>73.8853214285714</v>
      </c>
      <c r="BP1139">
        <v>0.0556883142857143</v>
      </c>
      <c r="BQ1139">
        <v>30.0096821428571</v>
      </c>
      <c r="BR1139">
        <v>30.8098964285714</v>
      </c>
      <c r="BS1139">
        <v>999.9</v>
      </c>
      <c r="BT1139">
        <v>0</v>
      </c>
      <c r="BU1139">
        <v>0</v>
      </c>
      <c r="BV1139">
        <v>9997.85714285714</v>
      </c>
      <c r="BW1139">
        <v>0</v>
      </c>
      <c r="BX1139">
        <v>2193.73107142857</v>
      </c>
      <c r="BY1139">
        <v>-49.4214714285714</v>
      </c>
      <c r="BZ1139">
        <v>1130.06892857143</v>
      </c>
      <c r="CA1139">
        <v>1177.39035714286</v>
      </c>
      <c r="CB1139">
        <v>2.93265214285714</v>
      </c>
      <c r="CC1139">
        <v>1147.20571428571</v>
      </c>
      <c r="CD1139">
        <v>25.636425</v>
      </c>
      <c r="CE1139">
        <v>2.11083571428571</v>
      </c>
      <c r="CF1139">
        <v>1.89415571428571</v>
      </c>
      <c r="CG1139">
        <v>18.3011821428571</v>
      </c>
      <c r="CH1139">
        <v>16.5862428571429</v>
      </c>
      <c r="CI1139">
        <v>2000.01</v>
      </c>
      <c r="CJ1139">
        <v>0.9799945</v>
      </c>
      <c r="CK1139">
        <v>0.02000595</v>
      </c>
      <c r="CL1139">
        <v>0</v>
      </c>
      <c r="CM1139">
        <v>2.28126428571429</v>
      </c>
      <c r="CN1139">
        <v>0</v>
      </c>
      <c r="CO1139">
        <v>6507.78785714286</v>
      </c>
      <c r="CP1139">
        <v>17300.2035714286</v>
      </c>
      <c r="CQ1139">
        <v>49.3165</v>
      </c>
      <c r="CR1139">
        <v>51.20275</v>
      </c>
      <c r="CS1139">
        <v>49.49775</v>
      </c>
      <c r="CT1139">
        <v>48.93925</v>
      </c>
      <c r="CU1139">
        <v>48.2455</v>
      </c>
      <c r="CV1139">
        <v>1959.99928571429</v>
      </c>
      <c r="CW1139">
        <v>40.0107142857143</v>
      </c>
      <c r="CX1139">
        <v>0</v>
      </c>
      <c r="CY1139">
        <v>1657135915.3</v>
      </c>
      <c r="CZ1139">
        <v>0</v>
      </c>
      <c r="DA1139">
        <v>0</v>
      </c>
      <c r="DB1139" t="s">
        <v>356</v>
      </c>
      <c r="DC1139">
        <v>1656081770.5</v>
      </c>
      <c r="DD1139">
        <v>1655399214.6</v>
      </c>
      <c r="DE1139">
        <v>0</v>
      </c>
      <c r="DF1139">
        <v>0.134</v>
      </c>
      <c r="DG1139">
        <v>-0.06</v>
      </c>
      <c r="DH1139">
        <v>9.331</v>
      </c>
      <c r="DI1139">
        <v>0.511</v>
      </c>
      <c r="DJ1139">
        <v>421</v>
      </c>
      <c r="DK1139">
        <v>25</v>
      </c>
      <c r="DL1139">
        <v>1.93</v>
      </c>
      <c r="DM1139">
        <v>0.15</v>
      </c>
      <c r="DN1139">
        <v>-49.222375</v>
      </c>
      <c r="DO1139">
        <v>-3.50561425891168</v>
      </c>
      <c r="DP1139">
        <v>0.463668521548531</v>
      </c>
      <c r="DQ1139">
        <v>0</v>
      </c>
      <c r="DR1139">
        <v>2.94344075</v>
      </c>
      <c r="DS1139">
        <v>-0.185075459662295</v>
      </c>
      <c r="DT1139">
        <v>0.0315981149269621</v>
      </c>
      <c r="DU1139">
        <v>0</v>
      </c>
      <c r="DV1139">
        <v>0</v>
      </c>
      <c r="DW1139">
        <v>2</v>
      </c>
      <c r="DX1139" t="s">
        <v>367</v>
      </c>
      <c r="DY1139">
        <v>2.96301</v>
      </c>
      <c r="DZ1139">
        <v>2.70993</v>
      </c>
      <c r="EA1139">
        <v>0.144681</v>
      </c>
      <c r="EB1139">
        <v>0.149847</v>
      </c>
      <c r="EC1139">
        <v>0.0947243</v>
      </c>
      <c r="ED1139">
        <v>0.0879136</v>
      </c>
      <c r="EE1139">
        <v>32818.2</v>
      </c>
      <c r="EF1139">
        <v>35593.2</v>
      </c>
      <c r="EG1139">
        <v>34833.7</v>
      </c>
      <c r="EH1139">
        <v>38039.9</v>
      </c>
      <c r="EI1139">
        <v>44855.7</v>
      </c>
      <c r="EJ1139">
        <v>50157.3</v>
      </c>
      <c r="EK1139">
        <v>54602.6</v>
      </c>
      <c r="EL1139">
        <v>61073.4</v>
      </c>
      <c r="EM1139">
        <v>1.8454</v>
      </c>
      <c r="EN1139">
        <v>1.988</v>
      </c>
      <c r="EO1139">
        <v>-0.012964</v>
      </c>
      <c r="EP1139">
        <v>0</v>
      </c>
      <c r="EQ1139">
        <v>31.0523</v>
      </c>
      <c r="ER1139">
        <v>999.9</v>
      </c>
      <c r="ES1139">
        <v>32.963</v>
      </c>
      <c r="ET1139">
        <v>40.868</v>
      </c>
      <c r="EU1139">
        <v>34.6392</v>
      </c>
      <c r="EV1139">
        <v>55.3637</v>
      </c>
      <c r="EW1139">
        <v>35.0601</v>
      </c>
      <c r="EX1139">
        <v>2</v>
      </c>
      <c r="EY1139">
        <v>0.880041</v>
      </c>
      <c r="EZ1139">
        <v>9.28105</v>
      </c>
      <c r="FA1139">
        <v>19.9161</v>
      </c>
      <c r="FB1139">
        <v>5.19692</v>
      </c>
      <c r="FC1139">
        <v>12.0159</v>
      </c>
      <c r="FD1139">
        <v>4.9752</v>
      </c>
      <c r="FE1139">
        <v>3.2948</v>
      </c>
      <c r="FF1139">
        <v>9999</v>
      </c>
      <c r="FG1139">
        <v>9999</v>
      </c>
      <c r="FH1139">
        <v>9999</v>
      </c>
      <c r="FI1139">
        <v>555</v>
      </c>
      <c r="FJ1139">
        <v>1.8631</v>
      </c>
      <c r="FK1139">
        <v>1.8678</v>
      </c>
      <c r="FL1139">
        <v>1.86752</v>
      </c>
      <c r="FM1139">
        <v>1.86874</v>
      </c>
      <c r="FN1139">
        <v>1.86951</v>
      </c>
      <c r="FO1139">
        <v>1.86554</v>
      </c>
      <c r="FP1139">
        <v>1.86655</v>
      </c>
      <c r="FQ1139">
        <v>1.86795</v>
      </c>
      <c r="FR1139">
        <v>5</v>
      </c>
      <c r="FS1139">
        <v>0</v>
      </c>
      <c r="FT1139">
        <v>0</v>
      </c>
      <c r="FU1139">
        <v>0</v>
      </c>
      <c r="FV1139" t="s">
        <v>358</v>
      </c>
      <c r="FW1139" t="s">
        <v>359</v>
      </c>
      <c r="FX1139" t="s">
        <v>360</v>
      </c>
      <c r="FY1139" t="s">
        <v>360</v>
      </c>
      <c r="FZ1139" t="s">
        <v>360</v>
      </c>
      <c r="GA1139" t="s">
        <v>360</v>
      </c>
      <c r="GB1139">
        <v>0</v>
      </c>
      <c r="GC1139">
        <v>100</v>
      </c>
      <c r="GD1139">
        <v>100</v>
      </c>
      <c r="GE1139">
        <v>14.68</v>
      </c>
      <c r="GF1139">
        <v>0.1932</v>
      </c>
      <c r="GG1139">
        <v>5.21543574155078</v>
      </c>
      <c r="GH1139">
        <v>0.0100486214095962</v>
      </c>
      <c r="GI1139">
        <v>-1.74255938316833e-06</v>
      </c>
      <c r="GJ1139">
        <v>3.40457676646056e-10</v>
      </c>
      <c r="GK1139">
        <v>0.193157098174064</v>
      </c>
      <c r="GL1139">
        <v>0</v>
      </c>
      <c r="GM1139">
        <v>0</v>
      </c>
      <c r="GN1139">
        <v>0</v>
      </c>
      <c r="GO1139">
        <v>-4</v>
      </c>
      <c r="GP1139">
        <v>2214</v>
      </c>
      <c r="GQ1139">
        <v>1</v>
      </c>
      <c r="GR1139">
        <v>18</v>
      </c>
      <c r="GS1139">
        <v>17569.4</v>
      </c>
      <c r="GT1139">
        <v>28945.3</v>
      </c>
      <c r="GU1139">
        <v>3.04199</v>
      </c>
      <c r="GV1139">
        <v>2.65869</v>
      </c>
      <c r="GW1139">
        <v>2.24854</v>
      </c>
      <c r="GX1139">
        <v>2.71973</v>
      </c>
      <c r="GY1139">
        <v>1.99585</v>
      </c>
      <c r="GZ1139">
        <v>2.37427</v>
      </c>
      <c r="HA1139">
        <v>43.6447</v>
      </c>
      <c r="HB1139">
        <v>12.8449</v>
      </c>
      <c r="HC1139">
        <v>18</v>
      </c>
      <c r="HD1139">
        <v>493.334</v>
      </c>
      <c r="HE1139">
        <v>592.688</v>
      </c>
      <c r="HF1139">
        <v>19.4494</v>
      </c>
      <c r="HG1139">
        <v>37.6604</v>
      </c>
      <c r="HH1139">
        <v>30.0008</v>
      </c>
      <c r="HI1139">
        <v>37.2726</v>
      </c>
      <c r="HJ1139">
        <v>37.137</v>
      </c>
      <c r="HK1139">
        <v>60.8767</v>
      </c>
      <c r="HL1139">
        <v>22.8118</v>
      </c>
      <c r="HM1139">
        <v>0</v>
      </c>
      <c r="HN1139">
        <v>18.8094</v>
      </c>
      <c r="HO1139">
        <v>1189.53</v>
      </c>
      <c r="HP1139">
        <v>25.7657</v>
      </c>
      <c r="HQ1139">
        <v>101.18</v>
      </c>
      <c r="HR1139">
        <v>101.62</v>
      </c>
    </row>
    <row r="1140" spans="1:226">
      <c r="A1140">
        <v>1124</v>
      </c>
      <c r="B1140">
        <v>1657135940</v>
      </c>
      <c r="C1140">
        <v>15907.4000000954</v>
      </c>
      <c r="D1140" t="s">
        <v>2616</v>
      </c>
      <c r="E1140" t="s">
        <v>2617</v>
      </c>
      <c r="F1140">
        <v>5</v>
      </c>
      <c r="G1140" t="s">
        <v>2479</v>
      </c>
      <c r="H1140" t="s">
        <v>354</v>
      </c>
      <c r="I1140">
        <v>1657135932.5</v>
      </c>
      <c r="J1140">
        <f>(K1140)/1000</f>
        <v>0</v>
      </c>
      <c r="K1140">
        <f>IF(BF1140, AN1140, AH1140)</f>
        <v>0</v>
      </c>
      <c r="L1140">
        <f>IF(BF1140, AI1140, AG1140)</f>
        <v>0</v>
      </c>
      <c r="M1140">
        <f>BH1140 - IF(AU1140&gt;1, L1140*BB1140*100.0/(AW1140*BV1140), 0)</f>
        <v>0</v>
      </c>
      <c r="N1140">
        <f>((T1140-J1140/2)*M1140-L1140)/(T1140+J1140/2)</f>
        <v>0</v>
      </c>
      <c r="O1140">
        <f>N1140*(BO1140+BP1140)/1000.0</f>
        <v>0</v>
      </c>
      <c r="P1140">
        <f>(BH1140 - IF(AU1140&gt;1, L1140*BB1140*100.0/(AW1140*BV1140), 0))*(BO1140+BP1140)/1000.0</f>
        <v>0</v>
      </c>
      <c r="Q1140">
        <f>2.0/((1/S1140-1/R1140)+SIGN(S1140)*SQRT((1/S1140-1/R1140)*(1/S1140-1/R1140) + 4*BC1140/((BC1140+1)*(BC1140+1))*(2*1/S1140*1/R1140-1/R1140*1/R1140)))</f>
        <v>0</v>
      </c>
      <c r="R1140">
        <f>IF(LEFT(BD1140,1)&lt;&gt;"0",IF(LEFT(BD1140,1)="1",3.0,BE1140),$D$5+$E$5*(BV1140*BO1140/($K$5*1000))+$F$5*(BV1140*BO1140/($K$5*1000))*MAX(MIN(BB1140,$J$5),$I$5)*MAX(MIN(BB1140,$J$5),$I$5)+$G$5*MAX(MIN(BB1140,$J$5),$I$5)*(BV1140*BO1140/($K$5*1000))+$H$5*(BV1140*BO1140/($K$5*1000))*(BV1140*BO1140/($K$5*1000)))</f>
        <v>0</v>
      </c>
      <c r="S1140">
        <f>J1140*(1000-(1000*0.61365*exp(17.502*W1140/(240.97+W1140))/(BO1140+BP1140)+BJ1140)/2)/(1000*0.61365*exp(17.502*W1140/(240.97+W1140))/(BO1140+BP1140)-BJ1140)</f>
        <v>0</v>
      </c>
      <c r="T1140">
        <f>1/((BC1140+1)/(Q1140/1.6)+1/(R1140/1.37)) + BC1140/((BC1140+1)/(Q1140/1.6) + BC1140/(R1140/1.37))</f>
        <v>0</v>
      </c>
      <c r="U1140">
        <f>(AX1140*BA1140)</f>
        <v>0</v>
      </c>
      <c r="V1140">
        <f>(BQ1140+(U1140+2*0.95*5.67E-8*(((BQ1140+$B$7)+273)^4-(BQ1140+273)^4)-44100*J1140)/(1.84*29.3*R1140+8*0.95*5.67E-8*(BQ1140+273)^3))</f>
        <v>0</v>
      </c>
      <c r="W1140">
        <f>($C$7*BR1140+$D$7*BS1140+$E$7*V1140)</f>
        <v>0</v>
      </c>
      <c r="X1140">
        <f>0.61365*exp(17.502*W1140/(240.97+W1140))</f>
        <v>0</v>
      </c>
      <c r="Y1140">
        <f>(Z1140/AA1140*100)</f>
        <v>0</v>
      </c>
      <c r="Z1140">
        <f>BJ1140*(BO1140+BP1140)/1000</f>
        <v>0</v>
      </c>
      <c r="AA1140">
        <f>0.61365*exp(17.502*BQ1140/(240.97+BQ1140))</f>
        <v>0</v>
      </c>
      <c r="AB1140">
        <f>(X1140-BJ1140*(BO1140+BP1140)/1000)</f>
        <v>0</v>
      </c>
      <c r="AC1140">
        <f>(-J1140*44100)</f>
        <v>0</v>
      </c>
      <c r="AD1140">
        <f>2*29.3*R1140*0.92*(BQ1140-W1140)</f>
        <v>0</v>
      </c>
      <c r="AE1140">
        <f>2*0.95*5.67E-8*(((BQ1140+$B$7)+273)^4-(W1140+273)^4)</f>
        <v>0</v>
      </c>
      <c r="AF1140">
        <f>U1140+AE1140+AC1140+AD1140</f>
        <v>0</v>
      </c>
      <c r="AG1140">
        <f>BN1140*AU1140*(BI1140-BH1140*(1000-AU1140*BK1140)/(1000-AU1140*BJ1140))/(100*BB1140)</f>
        <v>0</v>
      </c>
      <c r="AH1140">
        <f>1000*BN1140*AU1140*(BJ1140-BK1140)/(100*BB1140*(1000-AU1140*BJ1140))</f>
        <v>0</v>
      </c>
      <c r="AI1140">
        <f>(AJ1140 - AK1140 - BO1140*1E3/(8.314*(BQ1140+273.15)) * AM1140/BN1140 * AL1140) * BN1140/(100*BB1140) * (1000 - BK1140)/1000</f>
        <v>0</v>
      </c>
      <c r="AJ1140">
        <v>1210.54890481914</v>
      </c>
      <c r="AK1140">
        <v>1171.99551515151</v>
      </c>
      <c r="AL1140">
        <v>3.33618993359941</v>
      </c>
      <c r="AM1140">
        <v>66.8941230967262</v>
      </c>
      <c r="AN1140">
        <f>(AP1140 - AO1140 + BO1140*1E3/(8.314*(BQ1140+273.15)) * AR1140/BN1140 * AQ1140) * BN1140/(100*BB1140) * 1000/(1000 - AP1140)</f>
        <v>0</v>
      </c>
      <c r="AO1140">
        <v>25.6591321911782</v>
      </c>
      <c r="AP1140">
        <v>28.5661260606061</v>
      </c>
      <c r="AQ1140">
        <v>-0.000243284701032412</v>
      </c>
      <c r="AR1140">
        <v>77.4702957526066</v>
      </c>
      <c r="AS1140">
        <v>0</v>
      </c>
      <c r="AT1140">
        <v>0</v>
      </c>
      <c r="AU1140">
        <f>IF(AS1140*$H$13&gt;=AW1140,1.0,(AW1140/(AW1140-AS1140*$H$13)))</f>
        <v>0</v>
      </c>
      <c r="AV1140">
        <f>(AU1140-1)*100</f>
        <v>0</v>
      </c>
      <c r="AW1140">
        <f>MAX(0,($B$13+$C$13*BV1140)/(1+$D$13*BV1140)*BO1140/(BQ1140+273)*$E$13)</f>
        <v>0</v>
      </c>
      <c r="AX1140">
        <f>$B$11*BW1140+$C$11*BX1140+$F$11*CI1140*(1-CL1140)</f>
        <v>0</v>
      </c>
      <c r="AY1140">
        <f>AX1140*AZ1140</f>
        <v>0</v>
      </c>
      <c r="AZ1140">
        <f>($B$11*$D$9+$C$11*$D$9+$F$11*((CV1140+CN1140)/MAX(CV1140+CN1140+CW1140, 0.1)*$I$9+CW1140/MAX(CV1140+CN1140+CW1140, 0.1)*$J$9))/($B$11+$C$11+$F$11)</f>
        <v>0</v>
      </c>
      <c r="BA1140">
        <f>($B$11*$K$9+$C$11*$K$9+$F$11*((CV1140+CN1140)/MAX(CV1140+CN1140+CW1140, 0.1)*$P$9+CW1140/MAX(CV1140+CN1140+CW1140, 0.1)*$Q$9))/($B$11+$C$11+$F$11)</f>
        <v>0</v>
      </c>
      <c r="BB1140">
        <v>6</v>
      </c>
      <c r="BC1140">
        <v>0.5</v>
      </c>
      <c r="BD1140" t="s">
        <v>355</v>
      </c>
      <c r="BE1140">
        <v>2</v>
      </c>
      <c r="BF1140" t="b">
        <v>1</v>
      </c>
      <c r="BG1140">
        <v>1657135932.5</v>
      </c>
      <c r="BH1140">
        <v>1115.37925925926</v>
      </c>
      <c r="BI1140">
        <v>1164.91111111111</v>
      </c>
      <c r="BJ1140">
        <v>28.5752777777778</v>
      </c>
      <c r="BK1140">
        <v>25.6569111111111</v>
      </c>
      <c r="BL1140">
        <v>1100.75962962963</v>
      </c>
      <c r="BM1140">
        <v>28.3821333333333</v>
      </c>
      <c r="BN1140">
        <v>499.994333333333</v>
      </c>
      <c r="BO1140">
        <v>73.8853185185185</v>
      </c>
      <c r="BP1140">
        <v>0.0558214777777778</v>
      </c>
      <c r="BQ1140">
        <v>30.0202555555556</v>
      </c>
      <c r="BR1140">
        <v>30.8309518518519</v>
      </c>
      <c r="BS1140">
        <v>999.9</v>
      </c>
      <c r="BT1140">
        <v>0</v>
      </c>
      <c r="BU1140">
        <v>0</v>
      </c>
      <c r="BV1140">
        <v>9997.40740740741</v>
      </c>
      <c r="BW1140">
        <v>0</v>
      </c>
      <c r="BX1140">
        <v>2194.10851851852</v>
      </c>
      <c r="BY1140">
        <v>-49.5328592592593</v>
      </c>
      <c r="BZ1140">
        <v>1148.18740740741</v>
      </c>
      <c r="CA1140">
        <v>1195.58703703704</v>
      </c>
      <c r="CB1140">
        <v>2.9183737037037</v>
      </c>
      <c r="CC1140">
        <v>1164.91111111111</v>
      </c>
      <c r="CD1140">
        <v>25.6569111111111</v>
      </c>
      <c r="CE1140">
        <v>2.1112937037037</v>
      </c>
      <c r="CF1140">
        <v>1.89566962962963</v>
      </c>
      <c r="CG1140">
        <v>18.3046481481481</v>
      </c>
      <c r="CH1140">
        <v>16.5988074074074</v>
      </c>
      <c r="CI1140">
        <v>2000.01962962963</v>
      </c>
      <c r="CJ1140">
        <v>0.979994666666667</v>
      </c>
      <c r="CK1140">
        <v>0.0200057777777778</v>
      </c>
      <c r="CL1140">
        <v>0</v>
      </c>
      <c r="CM1140">
        <v>2.30968518518519</v>
      </c>
      <c r="CN1140">
        <v>0</v>
      </c>
      <c r="CO1140">
        <v>6510.40296296296</v>
      </c>
      <c r="CP1140">
        <v>17300.2962962963</v>
      </c>
      <c r="CQ1140">
        <v>49.3376666666667</v>
      </c>
      <c r="CR1140">
        <v>51.2243333333333</v>
      </c>
      <c r="CS1140">
        <v>49.5</v>
      </c>
      <c r="CT1140">
        <v>48.9393333333333</v>
      </c>
      <c r="CU1140">
        <v>48.2476666666667</v>
      </c>
      <c r="CV1140">
        <v>1960.00888888889</v>
      </c>
      <c r="CW1140">
        <v>40.0107407407407</v>
      </c>
      <c r="CX1140">
        <v>0</v>
      </c>
      <c r="CY1140">
        <v>1657135920.7</v>
      </c>
      <c r="CZ1140">
        <v>0</v>
      </c>
      <c r="DA1140">
        <v>0</v>
      </c>
      <c r="DB1140" t="s">
        <v>356</v>
      </c>
      <c r="DC1140">
        <v>1656081770.5</v>
      </c>
      <c r="DD1140">
        <v>1655399214.6</v>
      </c>
      <c r="DE1140">
        <v>0</v>
      </c>
      <c r="DF1140">
        <v>0.134</v>
      </c>
      <c r="DG1140">
        <v>-0.06</v>
      </c>
      <c r="DH1140">
        <v>9.331</v>
      </c>
      <c r="DI1140">
        <v>0.511</v>
      </c>
      <c r="DJ1140">
        <v>421</v>
      </c>
      <c r="DK1140">
        <v>25</v>
      </c>
      <c r="DL1140">
        <v>1.93</v>
      </c>
      <c r="DM1140">
        <v>0.15</v>
      </c>
      <c r="DN1140">
        <v>-49.4689025</v>
      </c>
      <c r="DO1140">
        <v>-1.49273808630384</v>
      </c>
      <c r="DP1140">
        <v>0.330273884441005</v>
      </c>
      <c r="DQ1140">
        <v>0</v>
      </c>
      <c r="DR1140">
        <v>2.9234405</v>
      </c>
      <c r="DS1140">
        <v>-0.169831969981243</v>
      </c>
      <c r="DT1140">
        <v>0.0219973531305473</v>
      </c>
      <c r="DU1140">
        <v>0</v>
      </c>
      <c r="DV1140">
        <v>0</v>
      </c>
      <c r="DW1140">
        <v>2</v>
      </c>
      <c r="DX1140" t="s">
        <v>367</v>
      </c>
      <c r="DY1140">
        <v>2.96289</v>
      </c>
      <c r="DZ1140">
        <v>2.7098</v>
      </c>
      <c r="EA1140">
        <v>0.146042</v>
      </c>
      <c r="EB1140">
        <v>0.151211</v>
      </c>
      <c r="EC1140">
        <v>0.094719</v>
      </c>
      <c r="ED1140">
        <v>0.0880625</v>
      </c>
      <c r="EE1140">
        <v>32765.4</v>
      </c>
      <c r="EF1140">
        <v>35536.1</v>
      </c>
      <c r="EG1140">
        <v>34833.3</v>
      </c>
      <c r="EH1140">
        <v>38040.1</v>
      </c>
      <c r="EI1140">
        <v>44856.4</v>
      </c>
      <c r="EJ1140">
        <v>50149.7</v>
      </c>
      <c r="EK1140">
        <v>54603.1</v>
      </c>
      <c r="EL1140">
        <v>61074</v>
      </c>
      <c r="EM1140">
        <v>1.8466</v>
      </c>
      <c r="EN1140">
        <v>1.9886</v>
      </c>
      <c r="EO1140">
        <v>-0.012815</v>
      </c>
      <c r="EP1140">
        <v>0</v>
      </c>
      <c r="EQ1140">
        <v>31.068</v>
      </c>
      <c r="ER1140">
        <v>999.9</v>
      </c>
      <c r="ES1140">
        <v>32.963</v>
      </c>
      <c r="ET1140">
        <v>40.888</v>
      </c>
      <c r="EU1140">
        <v>34.6745</v>
      </c>
      <c r="EV1140">
        <v>55.1037</v>
      </c>
      <c r="EW1140">
        <v>35.0361</v>
      </c>
      <c r="EX1140">
        <v>2</v>
      </c>
      <c r="EY1140">
        <v>0.880366</v>
      </c>
      <c r="EZ1140">
        <v>9.28105</v>
      </c>
      <c r="FA1140">
        <v>19.9162</v>
      </c>
      <c r="FB1140">
        <v>5.19453</v>
      </c>
      <c r="FC1140">
        <v>12.0159</v>
      </c>
      <c r="FD1140">
        <v>4.9752</v>
      </c>
      <c r="FE1140">
        <v>3.2948</v>
      </c>
      <c r="FF1140">
        <v>9999</v>
      </c>
      <c r="FG1140">
        <v>9999</v>
      </c>
      <c r="FH1140">
        <v>9999</v>
      </c>
      <c r="FI1140">
        <v>555</v>
      </c>
      <c r="FJ1140">
        <v>1.8631</v>
      </c>
      <c r="FK1140">
        <v>1.86783</v>
      </c>
      <c r="FL1140">
        <v>1.86752</v>
      </c>
      <c r="FM1140">
        <v>1.86874</v>
      </c>
      <c r="FN1140">
        <v>1.86951</v>
      </c>
      <c r="FO1140">
        <v>1.86554</v>
      </c>
      <c r="FP1140">
        <v>1.86661</v>
      </c>
      <c r="FQ1140">
        <v>1.86798</v>
      </c>
      <c r="FR1140">
        <v>5</v>
      </c>
      <c r="FS1140">
        <v>0</v>
      </c>
      <c r="FT1140">
        <v>0</v>
      </c>
      <c r="FU1140">
        <v>0</v>
      </c>
      <c r="FV1140" t="s">
        <v>358</v>
      </c>
      <c r="FW1140" t="s">
        <v>359</v>
      </c>
      <c r="FX1140" t="s">
        <v>360</v>
      </c>
      <c r="FY1140" t="s">
        <v>360</v>
      </c>
      <c r="FZ1140" t="s">
        <v>360</v>
      </c>
      <c r="GA1140" t="s">
        <v>360</v>
      </c>
      <c r="GB1140">
        <v>0</v>
      </c>
      <c r="GC1140">
        <v>100</v>
      </c>
      <c r="GD1140">
        <v>100</v>
      </c>
      <c r="GE1140">
        <v>14.81</v>
      </c>
      <c r="GF1140">
        <v>0.1931</v>
      </c>
      <c r="GG1140">
        <v>5.21543574155078</v>
      </c>
      <c r="GH1140">
        <v>0.0100486214095962</v>
      </c>
      <c r="GI1140">
        <v>-1.74255938316833e-06</v>
      </c>
      <c r="GJ1140">
        <v>3.40457676646056e-10</v>
      </c>
      <c r="GK1140">
        <v>0.193157098174064</v>
      </c>
      <c r="GL1140">
        <v>0</v>
      </c>
      <c r="GM1140">
        <v>0</v>
      </c>
      <c r="GN1140">
        <v>0</v>
      </c>
      <c r="GO1140">
        <v>-4</v>
      </c>
      <c r="GP1140">
        <v>2214</v>
      </c>
      <c r="GQ1140">
        <v>1</v>
      </c>
      <c r="GR1140">
        <v>18</v>
      </c>
      <c r="GS1140">
        <v>17569.5</v>
      </c>
      <c r="GT1140">
        <v>28945.4</v>
      </c>
      <c r="GU1140">
        <v>3.07373</v>
      </c>
      <c r="GV1140">
        <v>2.65625</v>
      </c>
      <c r="GW1140">
        <v>2.24854</v>
      </c>
      <c r="GX1140">
        <v>2.71973</v>
      </c>
      <c r="GY1140">
        <v>1.99585</v>
      </c>
      <c r="GZ1140">
        <v>2.38403</v>
      </c>
      <c r="HA1140">
        <v>43.6721</v>
      </c>
      <c r="HB1140">
        <v>12.8362</v>
      </c>
      <c r="HC1140">
        <v>18</v>
      </c>
      <c r="HD1140">
        <v>494.219</v>
      </c>
      <c r="HE1140">
        <v>593.231</v>
      </c>
      <c r="HF1140">
        <v>19.4541</v>
      </c>
      <c r="HG1140">
        <v>37.6675</v>
      </c>
      <c r="HH1140">
        <v>30.0005</v>
      </c>
      <c r="HI1140">
        <v>37.2795</v>
      </c>
      <c r="HJ1140">
        <v>37.1453</v>
      </c>
      <c r="HK1140">
        <v>61.5092</v>
      </c>
      <c r="HL1140">
        <v>22.5371</v>
      </c>
      <c r="HM1140">
        <v>0</v>
      </c>
      <c r="HN1140">
        <v>18.8094</v>
      </c>
      <c r="HO1140">
        <v>1209.71</v>
      </c>
      <c r="HP1140">
        <v>25.8155</v>
      </c>
      <c r="HQ1140">
        <v>101.18</v>
      </c>
      <c r="HR1140">
        <v>101.621</v>
      </c>
    </row>
    <row r="1141" spans="1:226">
      <c r="A1141">
        <v>1125</v>
      </c>
      <c r="B1141">
        <v>1657135945</v>
      </c>
      <c r="C1141">
        <v>15912.4000000954</v>
      </c>
      <c r="D1141" t="s">
        <v>2618</v>
      </c>
      <c r="E1141" t="s">
        <v>2619</v>
      </c>
      <c r="F1141">
        <v>5</v>
      </c>
      <c r="G1141" t="s">
        <v>2479</v>
      </c>
      <c r="H1141" t="s">
        <v>354</v>
      </c>
      <c r="I1141">
        <v>1657135937.21429</v>
      </c>
      <c r="J1141">
        <f>(K1141)/1000</f>
        <v>0</v>
      </c>
      <c r="K1141">
        <f>IF(BF1141, AN1141, AH1141)</f>
        <v>0</v>
      </c>
      <c r="L1141">
        <f>IF(BF1141, AI1141, AG1141)</f>
        <v>0</v>
      </c>
      <c r="M1141">
        <f>BH1141 - IF(AU1141&gt;1, L1141*BB1141*100.0/(AW1141*BV1141), 0)</f>
        <v>0</v>
      </c>
      <c r="N1141">
        <f>((T1141-J1141/2)*M1141-L1141)/(T1141+J1141/2)</f>
        <v>0</v>
      </c>
      <c r="O1141">
        <f>N1141*(BO1141+BP1141)/1000.0</f>
        <v>0</v>
      </c>
      <c r="P1141">
        <f>(BH1141 - IF(AU1141&gt;1, L1141*BB1141*100.0/(AW1141*BV1141), 0))*(BO1141+BP1141)/1000.0</f>
        <v>0</v>
      </c>
      <c r="Q1141">
        <f>2.0/((1/S1141-1/R1141)+SIGN(S1141)*SQRT((1/S1141-1/R1141)*(1/S1141-1/R1141) + 4*BC1141/((BC1141+1)*(BC1141+1))*(2*1/S1141*1/R1141-1/R1141*1/R1141)))</f>
        <v>0</v>
      </c>
      <c r="R1141">
        <f>IF(LEFT(BD1141,1)&lt;&gt;"0",IF(LEFT(BD1141,1)="1",3.0,BE1141),$D$5+$E$5*(BV1141*BO1141/($K$5*1000))+$F$5*(BV1141*BO1141/($K$5*1000))*MAX(MIN(BB1141,$J$5),$I$5)*MAX(MIN(BB1141,$J$5),$I$5)+$G$5*MAX(MIN(BB1141,$J$5),$I$5)*(BV1141*BO1141/($K$5*1000))+$H$5*(BV1141*BO1141/($K$5*1000))*(BV1141*BO1141/($K$5*1000)))</f>
        <v>0</v>
      </c>
      <c r="S1141">
        <f>J1141*(1000-(1000*0.61365*exp(17.502*W1141/(240.97+W1141))/(BO1141+BP1141)+BJ1141)/2)/(1000*0.61365*exp(17.502*W1141/(240.97+W1141))/(BO1141+BP1141)-BJ1141)</f>
        <v>0</v>
      </c>
      <c r="T1141">
        <f>1/((BC1141+1)/(Q1141/1.6)+1/(R1141/1.37)) + BC1141/((BC1141+1)/(Q1141/1.6) + BC1141/(R1141/1.37))</f>
        <v>0</v>
      </c>
      <c r="U1141">
        <f>(AX1141*BA1141)</f>
        <v>0</v>
      </c>
      <c r="V1141">
        <f>(BQ1141+(U1141+2*0.95*5.67E-8*(((BQ1141+$B$7)+273)^4-(BQ1141+273)^4)-44100*J1141)/(1.84*29.3*R1141+8*0.95*5.67E-8*(BQ1141+273)^3))</f>
        <v>0</v>
      </c>
      <c r="W1141">
        <f>($C$7*BR1141+$D$7*BS1141+$E$7*V1141)</f>
        <v>0</v>
      </c>
      <c r="X1141">
        <f>0.61365*exp(17.502*W1141/(240.97+W1141))</f>
        <v>0</v>
      </c>
      <c r="Y1141">
        <f>(Z1141/AA1141*100)</f>
        <v>0</v>
      </c>
      <c r="Z1141">
        <f>BJ1141*(BO1141+BP1141)/1000</f>
        <v>0</v>
      </c>
      <c r="AA1141">
        <f>0.61365*exp(17.502*BQ1141/(240.97+BQ1141))</f>
        <v>0</v>
      </c>
      <c r="AB1141">
        <f>(X1141-BJ1141*(BO1141+BP1141)/1000)</f>
        <v>0</v>
      </c>
      <c r="AC1141">
        <f>(-J1141*44100)</f>
        <v>0</v>
      </c>
      <c r="AD1141">
        <f>2*29.3*R1141*0.92*(BQ1141-W1141)</f>
        <v>0</v>
      </c>
      <c r="AE1141">
        <f>2*0.95*5.67E-8*(((BQ1141+$B$7)+273)^4-(W1141+273)^4)</f>
        <v>0</v>
      </c>
      <c r="AF1141">
        <f>U1141+AE1141+AC1141+AD1141</f>
        <v>0</v>
      </c>
      <c r="AG1141">
        <f>BN1141*AU1141*(BI1141-BH1141*(1000-AU1141*BK1141)/(1000-AU1141*BJ1141))/(100*BB1141)</f>
        <v>0</v>
      </c>
      <c r="AH1141">
        <f>1000*BN1141*AU1141*(BJ1141-BK1141)/(100*BB1141*(1000-AU1141*BJ1141))</f>
        <v>0</v>
      </c>
      <c r="AI1141">
        <f>(AJ1141 - AK1141 - BO1141*1E3/(8.314*(BQ1141+273.15)) * AM1141/BN1141 * AL1141) * BN1141/(100*BB1141) * (1000 - BK1141)/1000</f>
        <v>0</v>
      </c>
      <c r="AJ1141">
        <v>1228.24074035942</v>
      </c>
      <c r="AK1141">
        <v>1189.39387878788</v>
      </c>
      <c r="AL1141">
        <v>3.45824623822517</v>
      </c>
      <c r="AM1141">
        <v>66.8941230967262</v>
      </c>
      <c r="AN1141">
        <f>(AP1141 - AO1141 + BO1141*1E3/(8.314*(BQ1141+273.15)) * AR1141/BN1141 * AQ1141) * BN1141/(100*BB1141) * 1000/(1000 - AP1141)</f>
        <v>0</v>
      </c>
      <c r="AO1141">
        <v>25.7275974946392</v>
      </c>
      <c r="AP1141">
        <v>28.5731733333333</v>
      </c>
      <c r="AQ1141">
        <v>0.000326975280827399</v>
      </c>
      <c r="AR1141">
        <v>77.4702957526066</v>
      </c>
      <c r="AS1141">
        <v>0</v>
      </c>
      <c r="AT1141">
        <v>0</v>
      </c>
      <c r="AU1141">
        <f>IF(AS1141*$H$13&gt;=AW1141,1.0,(AW1141/(AW1141-AS1141*$H$13)))</f>
        <v>0</v>
      </c>
      <c r="AV1141">
        <f>(AU1141-1)*100</f>
        <v>0</v>
      </c>
      <c r="AW1141">
        <f>MAX(0,($B$13+$C$13*BV1141)/(1+$D$13*BV1141)*BO1141/(BQ1141+273)*$E$13)</f>
        <v>0</v>
      </c>
      <c r="AX1141">
        <f>$B$11*BW1141+$C$11*BX1141+$F$11*CI1141*(1-CL1141)</f>
        <v>0</v>
      </c>
      <c r="AY1141">
        <f>AX1141*AZ1141</f>
        <v>0</v>
      </c>
      <c r="AZ1141">
        <f>($B$11*$D$9+$C$11*$D$9+$F$11*((CV1141+CN1141)/MAX(CV1141+CN1141+CW1141, 0.1)*$I$9+CW1141/MAX(CV1141+CN1141+CW1141, 0.1)*$J$9))/($B$11+$C$11+$F$11)</f>
        <v>0</v>
      </c>
      <c r="BA1141">
        <f>($B$11*$K$9+$C$11*$K$9+$F$11*((CV1141+CN1141)/MAX(CV1141+CN1141+CW1141, 0.1)*$P$9+CW1141/MAX(CV1141+CN1141+CW1141, 0.1)*$Q$9))/($B$11+$C$11+$F$11)</f>
        <v>0</v>
      </c>
      <c r="BB1141">
        <v>6</v>
      </c>
      <c r="BC1141">
        <v>0.5</v>
      </c>
      <c r="BD1141" t="s">
        <v>355</v>
      </c>
      <c r="BE1141">
        <v>2</v>
      </c>
      <c r="BF1141" t="b">
        <v>1</v>
      </c>
      <c r="BG1141">
        <v>1657135937.21429</v>
      </c>
      <c r="BH1141">
        <v>1131.09821428571</v>
      </c>
      <c r="BI1141">
        <v>1180.83821428571</v>
      </c>
      <c r="BJ1141">
        <v>28.573775</v>
      </c>
      <c r="BK1141">
        <v>25.6864892857143</v>
      </c>
      <c r="BL1141">
        <v>1116.3625</v>
      </c>
      <c r="BM1141">
        <v>28.3806357142857</v>
      </c>
      <c r="BN1141">
        <v>500.006071428571</v>
      </c>
      <c r="BO1141">
        <v>73.8855785714286</v>
      </c>
      <c r="BP1141">
        <v>0.0558259785714286</v>
      </c>
      <c r="BQ1141">
        <v>30.0292714285714</v>
      </c>
      <c r="BR1141">
        <v>30.8529214285714</v>
      </c>
      <c r="BS1141">
        <v>999.9</v>
      </c>
      <c r="BT1141">
        <v>0</v>
      </c>
      <c r="BU1141">
        <v>0</v>
      </c>
      <c r="BV1141">
        <v>9998.92857142857</v>
      </c>
      <c r="BW1141">
        <v>0</v>
      </c>
      <c r="BX1141">
        <v>2191.94178571429</v>
      </c>
      <c r="BY1141">
        <v>-49.7408071428571</v>
      </c>
      <c r="BZ1141">
        <v>1164.3675</v>
      </c>
      <c r="CA1141">
        <v>1211.97071428571</v>
      </c>
      <c r="CB1141">
        <v>2.88728964285714</v>
      </c>
      <c r="CC1141">
        <v>1180.83821428571</v>
      </c>
      <c r="CD1141">
        <v>25.6864892857143</v>
      </c>
      <c r="CE1141">
        <v>2.11119035714286</v>
      </c>
      <c r="CF1141">
        <v>1.89786142857143</v>
      </c>
      <c r="CG1141">
        <v>18.303875</v>
      </c>
      <c r="CH1141">
        <v>16.6169857142857</v>
      </c>
      <c r="CI1141">
        <v>2000.01535714286</v>
      </c>
      <c r="CJ1141">
        <v>0.979994821428572</v>
      </c>
      <c r="CK1141">
        <v>0.0200056178571429</v>
      </c>
      <c r="CL1141">
        <v>0</v>
      </c>
      <c r="CM1141">
        <v>2.34386071428571</v>
      </c>
      <c r="CN1141">
        <v>0</v>
      </c>
      <c r="CO1141">
        <v>6510.16464285714</v>
      </c>
      <c r="CP1141">
        <v>17300.25</v>
      </c>
      <c r="CQ1141">
        <v>49.348</v>
      </c>
      <c r="CR1141">
        <v>51.241</v>
      </c>
      <c r="CS1141">
        <v>49.5</v>
      </c>
      <c r="CT1141">
        <v>48.95725</v>
      </c>
      <c r="CU1141">
        <v>48.25</v>
      </c>
      <c r="CV1141">
        <v>1960.005</v>
      </c>
      <c r="CW1141">
        <v>40.0103571428571</v>
      </c>
      <c r="CX1141">
        <v>0</v>
      </c>
      <c r="CY1141">
        <v>1657135925.5</v>
      </c>
      <c r="CZ1141">
        <v>0</v>
      </c>
      <c r="DA1141">
        <v>0</v>
      </c>
      <c r="DB1141" t="s">
        <v>356</v>
      </c>
      <c r="DC1141">
        <v>1656081770.5</v>
      </c>
      <c r="DD1141">
        <v>1655399214.6</v>
      </c>
      <c r="DE1141">
        <v>0</v>
      </c>
      <c r="DF1141">
        <v>0.134</v>
      </c>
      <c r="DG1141">
        <v>-0.06</v>
      </c>
      <c r="DH1141">
        <v>9.331</v>
      </c>
      <c r="DI1141">
        <v>0.511</v>
      </c>
      <c r="DJ1141">
        <v>421</v>
      </c>
      <c r="DK1141">
        <v>25</v>
      </c>
      <c r="DL1141">
        <v>1.93</v>
      </c>
      <c r="DM1141">
        <v>0.15</v>
      </c>
      <c r="DN1141">
        <v>-49.6330425</v>
      </c>
      <c r="DO1141">
        <v>-1.62187654784233</v>
      </c>
      <c r="DP1141">
        <v>0.349496181586795</v>
      </c>
      <c r="DQ1141">
        <v>0</v>
      </c>
      <c r="DR1141">
        <v>2.904717</v>
      </c>
      <c r="DS1141">
        <v>-0.356251407129462</v>
      </c>
      <c r="DT1141">
        <v>0.037968097345008</v>
      </c>
      <c r="DU1141">
        <v>0</v>
      </c>
      <c r="DV1141">
        <v>0</v>
      </c>
      <c r="DW1141">
        <v>2</v>
      </c>
      <c r="DX1141" t="s">
        <v>367</v>
      </c>
      <c r="DY1141">
        <v>2.96216</v>
      </c>
      <c r="DZ1141">
        <v>2.71007</v>
      </c>
      <c r="EA1141">
        <v>0.147417</v>
      </c>
      <c r="EB1141">
        <v>0.15254</v>
      </c>
      <c r="EC1141">
        <v>0.0947143</v>
      </c>
      <c r="ED1141">
        <v>0.0880885</v>
      </c>
      <c r="EE1141">
        <v>32712.3</v>
      </c>
      <c r="EF1141">
        <v>35479.4</v>
      </c>
      <c r="EG1141">
        <v>34833</v>
      </c>
      <c r="EH1141">
        <v>38039.1</v>
      </c>
      <c r="EI1141">
        <v>44856.1</v>
      </c>
      <c r="EJ1141">
        <v>50147</v>
      </c>
      <c r="EK1141">
        <v>54602.3</v>
      </c>
      <c r="EL1141">
        <v>61072.4</v>
      </c>
      <c r="EM1141">
        <v>1.845</v>
      </c>
      <c r="EN1141">
        <v>1.9882</v>
      </c>
      <c r="EO1141">
        <v>-0.013262</v>
      </c>
      <c r="EP1141">
        <v>0</v>
      </c>
      <c r="EQ1141">
        <v>31.0822</v>
      </c>
      <c r="ER1141">
        <v>999.9</v>
      </c>
      <c r="ES1141">
        <v>32.963</v>
      </c>
      <c r="ET1141">
        <v>40.899</v>
      </c>
      <c r="EU1141">
        <v>34.6974</v>
      </c>
      <c r="EV1141">
        <v>55.2337</v>
      </c>
      <c r="EW1141">
        <v>35.024</v>
      </c>
      <c r="EX1141">
        <v>2</v>
      </c>
      <c r="EY1141">
        <v>0.880976</v>
      </c>
      <c r="EZ1141">
        <v>9.28105</v>
      </c>
      <c r="FA1141">
        <v>19.9164</v>
      </c>
      <c r="FB1141">
        <v>5.19453</v>
      </c>
      <c r="FC1141">
        <v>12.0159</v>
      </c>
      <c r="FD1141">
        <v>4.9756</v>
      </c>
      <c r="FE1141">
        <v>3.2948</v>
      </c>
      <c r="FF1141">
        <v>9999</v>
      </c>
      <c r="FG1141">
        <v>9999</v>
      </c>
      <c r="FH1141">
        <v>9999</v>
      </c>
      <c r="FI1141">
        <v>555</v>
      </c>
      <c r="FJ1141">
        <v>1.8631</v>
      </c>
      <c r="FK1141">
        <v>1.8678</v>
      </c>
      <c r="FL1141">
        <v>1.86752</v>
      </c>
      <c r="FM1141">
        <v>1.86874</v>
      </c>
      <c r="FN1141">
        <v>1.86951</v>
      </c>
      <c r="FO1141">
        <v>1.86554</v>
      </c>
      <c r="FP1141">
        <v>1.86661</v>
      </c>
      <c r="FQ1141">
        <v>1.86798</v>
      </c>
      <c r="FR1141">
        <v>5</v>
      </c>
      <c r="FS1141">
        <v>0</v>
      </c>
      <c r="FT1141">
        <v>0</v>
      </c>
      <c r="FU1141">
        <v>0</v>
      </c>
      <c r="FV1141" t="s">
        <v>358</v>
      </c>
      <c r="FW1141" t="s">
        <v>359</v>
      </c>
      <c r="FX1141" t="s">
        <v>360</v>
      </c>
      <c r="FY1141" t="s">
        <v>360</v>
      </c>
      <c r="FZ1141" t="s">
        <v>360</v>
      </c>
      <c r="GA1141" t="s">
        <v>360</v>
      </c>
      <c r="GB1141">
        <v>0</v>
      </c>
      <c r="GC1141">
        <v>100</v>
      </c>
      <c r="GD1141">
        <v>100</v>
      </c>
      <c r="GE1141">
        <v>14.93</v>
      </c>
      <c r="GF1141">
        <v>0.1931</v>
      </c>
      <c r="GG1141">
        <v>5.21543574155078</v>
      </c>
      <c r="GH1141">
        <v>0.0100486214095962</v>
      </c>
      <c r="GI1141">
        <v>-1.74255938316833e-06</v>
      </c>
      <c r="GJ1141">
        <v>3.40457676646056e-10</v>
      </c>
      <c r="GK1141">
        <v>0.193157098174064</v>
      </c>
      <c r="GL1141">
        <v>0</v>
      </c>
      <c r="GM1141">
        <v>0</v>
      </c>
      <c r="GN1141">
        <v>0</v>
      </c>
      <c r="GO1141">
        <v>-4</v>
      </c>
      <c r="GP1141">
        <v>2214</v>
      </c>
      <c r="GQ1141">
        <v>1</v>
      </c>
      <c r="GR1141">
        <v>18</v>
      </c>
      <c r="GS1141">
        <v>17569.6</v>
      </c>
      <c r="GT1141">
        <v>28945.5</v>
      </c>
      <c r="GU1141">
        <v>3.10913</v>
      </c>
      <c r="GV1141">
        <v>2.65869</v>
      </c>
      <c r="GW1141">
        <v>2.24854</v>
      </c>
      <c r="GX1141">
        <v>2.71973</v>
      </c>
      <c r="GY1141">
        <v>1.99585</v>
      </c>
      <c r="GZ1141">
        <v>2.36694</v>
      </c>
      <c r="HA1141">
        <v>43.6721</v>
      </c>
      <c r="HB1141">
        <v>12.8274</v>
      </c>
      <c r="HC1141">
        <v>18</v>
      </c>
      <c r="HD1141">
        <v>493.187</v>
      </c>
      <c r="HE1141">
        <v>593.003</v>
      </c>
      <c r="HF1141">
        <v>19.4575</v>
      </c>
      <c r="HG1141">
        <v>37.6747</v>
      </c>
      <c r="HH1141">
        <v>30.0005</v>
      </c>
      <c r="HI1141">
        <v>37.2901</v>
      </c>
      <c r="HJ1141">
        <v>37.1543</v>
      </c>
      <c r="HK1141">
        <v>62.2097</v>
      </c>
      <c r="HL1141">
        <v>22.2538</v>
      </c>
      <c r="HM1141">
        <v>0</v>
      </c>
      <c r="HN1141">
        <v>18.8094</v>
      </c>
      <c r="HO1141">
        <v>1223.17</v>
      </c>
      <c r="HP1141">
        <v>25.8619</v>
      </c>
      <c r="HQ1141">
        <v>101.179</v>
      </c>
      <c r="HR1141">
        <v>101.618</v>
      </c>
    </row>
    <row r="1142" spans="1:226">
      <c r="A1142">
        <v>1126</v>
      </c>
      <c r="B1142">
        <v>1657135950</v>
      </c>
      <c r="C1142">
        <v>15917.4000000954</v>
      </c>
      <c r="D1142" t="s">
        <v>2620</v>
      </c>
      <c r="E1142" t="s">
        <v>2621</v>
      </c>
      <c r="F1142">
        <v>5</v>
      </c>
      <c r="G1142" t="s">
        <v>2479</v>
      </c>
      <c r="H1142" t="s">
        <v>354</v>
      </c>
      <c r="I1142">
        <v>1657135942.5</v>
      </c>
      <c r="J1142">
        <f>(K1142)/1000</f>
        <v>0</v>
      </c>
      <c r="K1142">
        <f>IF(BF1142, AN1142, AH1142)</f>
        <v>0</v>
      </c>
      <c r="L1142">
        <f>IF(BF1142, AI1142, AG1142)</f>
        <v>0</v>
      </c>
      <c r="M1142">
        <f>BH1142 - IF(AU1142&gt;1, L1142*BB1142*100.0/(AW1142*BV1142), 0)</f>
        <v>0</v>
      </c>
      <c r="N1142">
        <f>((T1142-J1142/2)*M1142-L1142)/(T1142+J1142/2)</f>
        <v>0</v>
      </c>
      <c r="O1142">
        <f>N1142*(BO1142+BP1142)/1000.0</f>
        <v>0</v>
      </c>
      <c r="P1142">
        <f>(BH1142 - IF(AU1142&gt;1, L1142*BB1142*100.0/(AW1142*BV1142), 0))*(BO1142+BP1142)/1000.0</f>
        <v>0</v>
      </c>
      <c r="Q1142">
        <f>2.0/((1/S1142-1/R1142)+SIGN(S1142)*SQRT((1/S1142-1/R1142)*(1/S1142-1/R1142) + 4*BC1142/((BC1142+1)*(BC1142+1))*(2*1/S1142*1/R1142-1/R1142*1/R1142)))</f>
        <v>0</v>
      </c>
      <c r="R1142">
        <f>IF(LEFT(BD1142,1)&lt;&gt;"0",IF(LEFT(BD1142,1)="1",3.0,BE1142),$D$5+$E$5*(BV1142*BO1142/($K$5*1000))+$F$5*(BV1142*BO1142/($K$5*1000))*MAX(MIN(BB1142,$J$5),$I$5)*MAX(MIN(BB1142,$J$5),$I$5)+$G$5*MAX(MIN(BB1142,$J$5),$I$5)*(BV1142*BO1142/($K$5*1000))+$H$5*(BV1142*BO1142/($K$5*1000))*(BV1142*BO1142/($K$5*1000)))</f>
        <v>0</v>
      </c>
      <c r="S1142">
        <f>J1142*(1000-(1000*0.61365*exp(17.502*W1142/(240.97+W1142))/(BO1142+BP1142)+BJ1142)/2)/(1000*0.61365*exp(17.502*W1142/(240.97+W1142))/(BO1142+BP1142)-BJ1142)</f>
        <v>0</v>
      </c>
      <c r="T1142">
        <f>1/((BC1142+1)/(Q1142/1.6)+1/(R1142/1.37)) + BC1142/((BC1142+1)/(Q1142/1.6) + BC1142/(R1142/1.37))</f>
        <v>0</v>
      </c>
      <c r="U1142">
        <f>(AX1142*BA1142)</f>
        <v>0</v>
      </c>
      <c r="V1142">
        <f>(BQ1142+(U1142+2*0.95*5.67E-8*(((BQ1142+$B$7)+273)^4-(BQ1142+273)^4)-44100*J1142)/(1.84*29.3*R1142+8*0.95*5.67E-8*(BQ1142+273)^3))</f>
        <v>0</v>
      </c>
      <c r="W1142">
        <f>($C$7*BR1142+$D$7*BS1142+$E$7*V1142)</f>
        <v>0</v>
      </c>
      <c r="X1142">
        <f>0.61365*exp(17.502*W1142/(240.97+W1142))</f>
        <v>0</v>
      </c>
      <c r="Y1142">
        <f>(Z1142/AA1142*100)</f>
        <v>0</v>
      </c>
      <c r="Z1142">
        <f>BJ1142*(BO1142+BP1142)/1000</f>
        <v>0</v>
      </c>
      <c r="AA1142">
        <f>0.61365*exp(17.502*BQ1142/(240.97+BQ1142))</f>
        <v>0</v>
      </c>
      <c r="AB1142">
        <f>(X1142-BJ1142*(BO1142+BP1142)/1000)</f>
        <v>0</v>
      </c>
      <c r="AC1142">
        <f>(-J1142*44100)</f>
        <v>0</v>
      </c>
      <c r="AD1142">
        <f>2*29.3*R1142*0.92*(BQ1142-W1142)</f>
        <v>0</v>
      </c>
      <c r="AE1142">
        <f>2*0.95*5.67E-8*(((BQ1142+$B$7)+273)^4-(W1142+273)^4)</f>
        <v>0</v>
      </c>
      <c r="AF1142">
        <f>U1142+AE1142+AC1142+AD1142</f>
        <v>0</v>
      </c>
      <c r="AG1142">
        <f>BN1142*AU1142*(BI1142-BH1142*(1000-AU1142*BK1142)/(1000-AU1142*BJ1142))/(100*BB1142)</f>
        <v>0</v>
      </c>
      <c r="AH1142">
        <f>1000*BN1142*AU1142*(BJ1142-BK1142)/(100*BB1142*(1000-AU1142*BJ1142))</f>
        <v>0</v>
      </c>
      <c r="AI1142">
        <f>(AJ1142 - AK1142 - BO1142*1E3/(8.314*(BQ1142+273.15)) * AM1142/BN1142 * AL1142) * BN1142/(100*BB1142) * (1000 - BK1142)/1000</f>
        <v>0</v>
      </c>
      <c r="AJ1142">
        <v>1245.49966889205</v>
      </c>
      <c r="AK1142">
        <v>1206.78072727273</v>
      </c>
      <c r="AL1142">
        <v>3.47653814762758</v>
      </c>
      <c r="AM1142">
        <v>66.8941230967262</v>
      </c>
      <c r="AN1142">
        <f>(AP1142 - AO1142 + BO1142*1E3/(8.314*(BQ1142+273.15)) * AR1142/BN1142 * AQ1142) * BN1142/(100*BB1142) * 1000/(1000 - AP1142)</f>
        <v>0</v>
      </c>
      <c r="AO1142">
        <v>25.7825574272067</v>
      </c>
      <c r="AP1142">
        <v>28.5746703030303</v>
      </c>
      <c r="AQ1142">
        <v>-0.000199731486633191</v>
      </c>
      <c r="AR1142">
        <v>77.4702957526066</v>
      </c>
      <c r="AS1142">
        <v>0</v>
      </c>
      <c r="AT1142">
        <v>0</v>
      </c>
      <c r="AU1142">
        <f>IF(AS1142*$H$13&gt;=AW1142,1.0,(AW1142/(AW1142-AS1142*$H$13)))</f>
        <v>0</v>
      </c>
      <c r="AV1142">
        <f>(AU1142-1)*100</f>
        <v>0</v>
      </c>
      <c r="AW1142">
        <f>MAX(0,($B$13+$C$13*BV1142)/(1+$D$13*BV1142)*BO1142/(BQ1142+273)*$E$13)</f>
        <v>0</v>
      </c>
      <c r="AX1142">
        <f>$B$11*BW1142+$C$11*BX1142+$F$11*CI1142*(1-CL1142)</f>
        <v>0</v>
      </c>
      <c r="AY1142">
        <f>AX1142*AZ1142</f>
        <v>0</v>
      </c>
      <c r="AZ1142">
        <f>($B$11*$D$9+$C$11*$D$9+$F$11*((CV1142+CN1142)/MAX(CV1142+CN1142+CW1142, 0.1)*$I$9+CW1142/MAX(CV1142+CN1142+CW1142, 0.1)*$J$9))/($B$11+$C$11+$F$11)</f>
        <v>0</v>
      </c>
      <c r="BA1142">
        <f>($B$11*$K$9+$C$11*$K$9+$F$11*((CV1142+CN1142)/MAX(CV1142+CN1142+CW1142, 0.1)*$P$9+CW1142/MAX(CV1142+CN1142+CW1142, 0.1)*$Q$9))/($B$11+$C$11+$F$11)</f>
        <v>0</v>
      </c>
      <c r="BB1142">
        <v>6</v>
      </c>
      <c r="BC1142">
        <v>0.5</v>
      </c>
      <c r="BD1142" t="s">
        <v>355</v>
      </c>
      <c r="BE1142">
        <v>2</v>
      </c>
      <c r="BF1142" t="b">
        <v>1</v>
      </c>
      <c r="BG1142">
        <v>1657135942.5</v>
      </c>
      <c r="BH1142">
        <v>1148.79148148148</v>
      </c>
      <c r="BI1142">
        <v>1198.59185185185</v>
      </c>
      <c r="BJ1142">
        <v>28.5717111111111</v>
      </c>
      <c r="BK1142">
        <v>25.7367740740741</v>
      </c>
      <c r="BL1142">
        <v>1133.92481481481</v>
      </c>
      <c r="BM1142">
        <v>28.3785592592593</v>
      </c>
      <c r="BN1142">
        <v>500.010703703704</v>
      </c>
      <c r="BO1142">
        <v>73.8858444444444</v>
      </c>
      <c r="BP1142">
        <v>0.0558383148148148</v>
      </c>
      <c r="BQ1142">
        <v>30.0383333333333</v>
      </c>
      <c r="BR1142">
        <v>30.8681814814815</v>
      </c>
      <c r="BS1142">
        <v>999.9</v>
      </c>
      <c r="BT1142">
        <v>0</v>
      </c>
      <c r="BU1142">
        <v>0</v>
      </c>
      <c r="BV1142">
        <v>9995</v>
      </c>
      <c r="BW1142">
        <v>0</v>
      </c>
      <c r="BX1142">
        <v>2180.4462962963</v>
      </c>
      <c r="BY1142">
        <v>-49.8001962962963</v>
      </c>
      <c r="BZ1142">
        <v>1182.57888888889</v>
      </c>
      <c r="CA1142">
        <v>1230.25444444444</v>
      </c>
      <c r="CB1142">
        <v>2.83493444444444</v>
      </c>
      <c r="CC1142">
        <v>1198.59185185185</v>
      </c>
      <c r="CD1142">
        <v>25.7367740740741</v>
      </c>
      <c r="CE1142">
        <v>2.11104518518519</v>
      </c>
      <c r="CF1142">
        <v>1.90158407407407</v>
      </c>
      <c r="CG1142">
        <v>18.3027703703704</v>
      </c>
      <c r="CH1142">
        <v>16.6478</v>
      </c>
      <c r="CI1142">
        <v>1999.9637037037</v>
      </c>
      <c r="CJ1142">
        <v>0.979994444444445</v>
      </c>
      <c r="CK1142">
        <v>0.0200060074074074</v>
      </c>
      <c r="CL1142">
        <v>0</v>
      </c>
      <c r="CM1142">
        <v>2.35177777777778</v>
      </c>
      <c r="CN1142">
        <v>0</v>
      </c>
      <c r="CO1142">
        <v>6503.06185185185</v>
      </c>
      <c r="CP1142">
        <v>17299.8111111111</v>
      </c>
      <c r="CQ1142">
        <v>49.3656666666667</v>
      </c>
      <c r="CR1142">
        <v>51.25</v>
      </c>
      <c r="CS1142">
        <v>49.5091851851852</v>
      </c>
      <c r="CT1142">
        <v>48.9766666666667</v>
      </c>
      <c r="CU1142">
        <v>48.2545925925926</v>
      </c>
      <c r="CV1142">
        <v>1959.95333333333</v>
      </c>
      <c r="CW1142">
        <v>40.0103703703704</v>
      </c>
      <c r="CX1142">
        <v>0</v>
      </c>
      <c r="CY1142">
        <v>1657135930.3</v>
      </c>
      <c r="CZ1142">
        <v>0</v>
      </c>
      <c r="DA1142">
        <v>0</v>
      </c>
      <c r="DB1142" t="s">
        <v>356</v>
      </c>
      <c r="DC1142">
        <v>1656081770.5</v>
      </c>
      <c r="DD1142">
        <v>1655399214.6</v>
      </c>
      <c r="DE1142">
        <v>0</v>
      </c>
      <c r="DF1142">
        <v>0.134</v>
      </c>
      <c r="DG1142">
        <v>-0.06</v>
      </c>
      <c r="DH1142">
        <v>9.331</v>
      </c>
      <c r="DI1142">
        <v>0.511</v>
      </c>
      <c r="DJ1142">
        <v>421</v>
      </c>
      <c r="DK1142">
        <v>25</v>
      </c>
      <c r="DL1142">
        <v>1.93</v>
      </c>
      <c r="DM1142">
        <v>0.15</v>
      </c>
      <c r="DN1142">
        <v>-49.7893275</v>
      </c>
      <c r="DO1142">
        <v>-0.960660787992396</v>
      </c>
      <c r="DP1142">
        <v>0.303687662728913</v>
      </c>
      <c r="DQ1142">
        <v>0</v>
      </c>
      <c r="DR1142">
        <v>2.8598885</v>
      </c>
      <c r="DS1142">
        <v>-0.593140863039402</v>
      </c>
      <c r="DT1142">
        <v>0.05938768098478</v>
      </c>
      <c r="DU1142">
        <v>0</v>
      </c>
      <c r="DV1142">
        <v>0</v>
      </c>
      <c r="DW1142">
        <v>2</v>
      </c>
      <c r="DX1142" t="s">
        <v>367</v>
      </c>
      <c r="DY1142">
        <v>2.96211</v>
      </c>
      <c r="DZ1142">
        <v>2.70919</v>
      </c>
      <c r="EA1142">
        <v>0.148789</v>
      </c>
      <c r="EB1142">
        <v>0.153886</v>
      </c>
      <c r="EC1142">
        <v>0.0947366</v>
      </c>
      <c r="ED1142">
        <v>0.0882881</v>
      </c>
      <c r="EE1142">
        <v>32659.6</v>
      </c>
      <c r="EF1142">
        <v>35422.5</v>
      </c>
      <c r="EG1142">
        <v>34833.1</v>
      </c>
      <c r="EH1142">
        <v>38038.7</v>
      </c>
      <c r="EI1142">
        <v>44855.3</v>
      </c>
      <c r="EJ1142">
        <v>50135.6</v>
      </c>
      <c r="EK1142">
        <v>54602.7</v>
      </c>
      <c r="EL1142">
        <v>61071.9</v>
      </c>
      <c r="EM1142">
        <v>1.8458</v>
      </c>
      <c r="EN1142">
        <v>1.9886</v>
      </c>
      <c r="EO1142">
        <v>-0.0137091</v>
      </c>
      <c r="EP1142">
        <v>0</v>
      </c>
      <c r="EQ1142">
        <v>31.0985</v>
      </c>
      <c r="ER1142">
        <v>999.9</v>
      </c>
      <c r="ES1142">
        <v>32.963</v>
      </c>
      <c r="ET1142">
        <v>40.899</v>
      </c>
      <c r="EU1142">
        <v>34.6925</v>
      </c>
      <c r="EV1142">
        <v>55.2737</v>
      </c>
      <c r="EW1142">
        <v>35.0921</v>
      </c>
      <c r="EX1142">
        <v>2</v>
      </c>
      <c r="EY1142">
        <v>0.881585</v>
      </c>
      <c r="EZ1142">
        <v>9.28105</v>
      </c>
      <c r="FA1142">
        <v>19.9161</v>
      </c>
      <c r="FB1142">
        <v>5.19573</v>
      </c>
      <c r="FC1142">
        <v>12.0159</v>
      </c>
      <c r="FD1142">
        <v>4.9756</v>
      </c>
      <c r="FE1142">
        <v>3.295</v>
      </c>
      <c r="FF1142">
        <v>9999</v>
      </c>
      <c r="FG1142">
        <v>9999</v>
      </c>
      <c r="FH1142">
        <v>9999</v>
      </c>
      <c r="FI1142">
        <v>555</v>
      </c>
      <c r="FJ1142">
        <v>1.8631</v>
      </c>
      <c r="FK1142">
        <v>1.8678</v>
      </c>
      <c r="FL1142">
        <v>1.86752</v>
      </c>
      <c r="FM1142">
        <v>1.86874</v>
      </c>
      <c r="FN1142">
        <v>1.86951</v>
      </c>
      <c r="FO1142">
        <v>1.86554</v>
      </c>
      <c r="FP1142">
        <v>1.86661</v>
      </c>
      <c r="FQ1142">
        <v>1.86795</v>
      </c>
      <c r="FR1142">
        <v>5</v>
      </c>
      <c r="FS1142">
        <v>0</v>
      </c>
      <c r="FT1142">
        <v>0</v>
      </c>
      <c r="FU1142">
        <v>0</v>
      </c>
      <c r="FV1142" t="s">
        <v>358</v>
      </c>
      <c r="FW1142" t="s">
        <v>359</v>
      </c>
      <c r="FX1142" t="s">
        <v>360</v>
      </c>
      <c r="FY1142" t="s">
        <v>360</v>
      </c>
      <c r="FZ1142" t="s">
        <v>360</v>
      </c>
      <c r="GA1142" t="s">
        <v>360</v>
      </c>
      <c r="GB1142">
        <v>0</v>
      </c>
      <c r="GC1142">
        <v>100</v>
      </c>
      <c r="GD1142">
        <v>100</v>
      </c>
      <c r="GE1142">
        <v>15.05</v>
      </c>
      <c r="GF1142">
        <v>0.1931</v>
      </c>
      <c r="GG1142">
        <v>5.21543574155078</v>
      </c>
      <c r="GH1142">
        <v>0.0100486214095962</v>
      </c>
      <c r="GI1142">
        <v>-1.74255938316833e-06</v>
      </c>
      <c r="GJ1142">
        <v>3.40457676646056e-10</v>
      </c>
      <c r="GK1142">
        <v>0.193157098174064</v>
      </c>
      <c r="GL1142">
        <v>0</v>
      </c>
      <c r="GM1142">
        <v>0</v>
      </c>
      <c r="GN1142">
        <v>0</v>
      </c>
      <c r="GO1142">
        <v>-4</v>
      </c>
      <c r="GP1142">
        <v>2214</v>
      </c>
      <c r="GQ1142">
        <v>1</v>
      </c>
      <c r="GR1142">
        <v>18</v>
      </c>
      <c r="GS1142">
        <v>17569.7</v>
      </c>
      <c r="GT1142">
        <v>28945.6</v>
      </c>
      <c r="GU1142">
        <v>3.14087</v>
      </c>
      <c r="GV1142">
        <v>2.65869</v>
      </c>
      <c r="GW1142">
        <v>2.24854</v>
      </c>
      <c r="GX1142">
        <v>2.72095</v>
      </c>
      <c r="GY1142">
        <v>1.99585</v>
      </c>
      <c r="GZ1142">
        <v>2.33032</v>
      </c>
      <c r="HA1142">
        <v>43.6995</v>
      </c>
      <c r="HB1142">
        <v>12.8186</v>
      </c>
      <c r="HC1142">
        <v>18</v>
      </c>
      <c r="HD1142">
        <v>493.796</v>
      </c>
      <c r="HE1142">
        <v>593.394</v>
      </c>
      <c r="HF1142">
        <v>19.4614</v>
      </c>
      <c r="HG1142">
        <v>37.6819</v>
      </c>
      <c r="HH1142">
        <v>30.0005</v>
      </c>
      <c r="HI1142">
        <v>37.2971</v>
      </c>
      <c r="HJ1142">
        <v>37.1633</v>
      </c>
      <c r="HK1142">
        <v>62.8387</v>
      </c>
      <c r="HL1142">
        <v>22.2538</v>
      </c>
      <c r="HM1142">
        <v>0</v>
      </c>
      <c r="HN1142">
        <v>18.8086</v>
      </c>
      <c r="HO1142">
        <v>1243.4</v>
      </c>
      <c r="HP1142">
        <v>25.9066</v>
      </c>
      <c r="HQ1142">
        <v>101.179</v>
      </c>
      <c r="HR1142">
        <v>101.617</v>
      </c>
    </row>
    <row r="1143" spans="1:226">
      <c r="A1143">
        <v>1127</v>
      </c>
      <c r="B1143">
        <v>1657135955</v>
      </c>
      <c r="C1143">
        <v>15922.4000000954</v>
      </c>
      <c r="D1143" t="s">
        <v>2622</v>
      </c>
      <c r="E1143" t="s">
        <v>2623</v>
      </c>
      <c r="F1143">
        <v>5</v>
      </c>
      <c r="G1143" t="s">
        <v>2479</v>
      </c>
      <c r="H1143" t="s">
        <v>354</v>
      </c>
      <c r="I1143">
        <v>1657135947.21429</v>
      </c>
      <c r="J1143">
        <f>(K1143)/1000</f>
        <v>0</v>
      </c>
      <c r="K1143">
        <f>IF(BF1143, AN1143, AH1143)</f>
        <v>0</v>
      </c>
      <c r="L1143">
        <f>IF(BF1143, AI1143, AG1143)</f>
        <v>0</v>
      </c>
      <c r="M1143">
        <f>BH1143 - IF(AU1143&gt;1, L1143*BB1143*100.0/(AW1143*BV1143), 0)</f>
        <v>0</v>
      </c>
      <c r="N1143">
        <f>((T1143-J1143/2)*M1143-L1143)/(T1143+J1143/2)</f>
        <v>0</v>
      </c>
      <c r="O1143">
        <f>N1143*(BO1143+BP1143)/1000.0</f>
        <v>0</v>
      </c>
      <c r="P1143">
        <f>(BH1143 - IF(AU1143&gt;1, L1143*BB1143*100.0/(AW1143*BV1143), 0))*(BO1143+BP1143)/1000.0</f>
        <v>0</v>
      </c>
      <c r="Q1143">
        <f>2.0/((1/S1143-1/R1143)+SIGN(S1143)*SQRT((1/S1143-1/R1143)*(1/S1143-1/R1143) + 4*BC1143/((BC1143+1)*(BC1143+1))*(2*1/S1143*1/R1143-1/R1143*1/R1143)))</f>
        <v>0</v>
      </c>
      <c r="R1143">
        <f>IF(LEFT(BD1143,1)&lt;&gt;"0",IF(LEFT(BD1143,1)="1",3.0,BE1143),$D$5+$E$5*(BV1143*BO1143/($K$5*1000))+$F$5*(BV1143*BO1143/($K$5*1000))*MAX(MIN(BB1143,$J$5),$I$5)*MAX(MIN(BB1143,$J$5),$I$5)+$G$5*MAX(MIN(BB1143,$J$5),$I$5)*(BV1143*BO1143/($K$5*1000))+$H$5*(BV1143*BO1143/($K$5*1000))*(BV1143*BO1143/($K$5*1000)))</f>
        <v>0</v>
      </c>
      <c r="S1143">
        <f>J1143*(1000-(1000*0.61365*exp(17.502*W1143/(240.97+W1143))/(BO1143+BP1143)+BJ1143)/2)/(1000*0.61365*exp(17.502*W1143/(240.97+W1143))/(BO1143+BP1143)-BJ1143)</f>
        <v>0</v>
      </c>
      <c r="T1143">
        <f>1/((BC1143+1)/(Q1143/1.6)+1/(R1143/1.37)) + BC1143/((BC1143+1)/(Q1143/1.6) + BC1143/(R1143/1.37))</f>
        <v>0</v>
      </c>
      <c r="U1143">
        <f>(AX1143*BA1143)</f>
        <v>0</v>
      </c>
      <c r="V1143">
        <f>(BQ1143+(U1143+2*0.95*5.67E-8*(((BQ1143+$B$7)+273)^4-(BQ1143+273)^4)-44100*J1143)/(1.84*29.3*R1143+8*0.95*5.67E-8*(BQ1143+273)^3))</f>
        <v>0</v>
      </c>
      <c r="W1143">
        <f>($C$7*BR1143+$D$7*BS1143+$E$7*V1143)</f>
        <v>0</v>
      </c>
      <c r="X1143">
        <f>0.61365*exp(17.502*W1143/(240.97+W1143))</f>
        <v>0</v>
      </c>
      <c r="Y1143">
        <f>(Z1143/AA1143*100)</f>
        <v>0</v>
      </c>
      <c r="Z1143">
        <f>BJ1143*(BO1143+BP1143)/1000</f>
        <v>0</v>
      </c>
      <c r="AA1143">
        <f>0.61365*exp(17.502*BQ1143/(240.97+BQ1143))</f>
        <v>0</v>
      </c>
      <c r="AB1143">
        <f>(X1143-BJ1143*(BO1143+BP1143)/1000)</f>
        <v>0</v>
      </c>
      <c r="AC1143">
        <f>(-J1143*44100)</f>
        <v>0</v>
      </c>
      <c r="AD1143">
        <f>2*29.3*R1143*0.92*(BQ1143-W1143)</f>
        <v>0</v>
      </c>
      <c r="AE1143">
        <f>2*0.95*5.67E-8*(((BQ1143+$B$7)+273)^4-(W1143+273)^4)</f>
        <v>0</v>
      </c>
      <c r="AF1143">
        <f>U1143+AE1143+AC1143+AD1143</f>
        <v>0</v>
      </c>
      <c r="AG1143">
        <f>BN1143*AU1143*(BI1143-BH1143*(1000-AU1143*BK1143)/(1000-AU1143*BJ1143))/(100*BB1143)</f>
        <v>0</v>
      </c>
      <c r="AH1143">
        <f>1000*BN1143*AU1143*(BJ1143-BK1143)/(100*BB1143*(1000-AU1143*BJ1143))</f>
        <v>0</v>
      </c>
      <c r="AI1143">
        <f>(AJ1143 - AK1143 - BO1143*1E3/(8.314*(BQ1143+273.15)) * AM1143/BN1143 * AL1143) * BN1143/(100*BB1143) * (1000 - BK1143)/1000</f>
        <v>0</v>
      </c>
      <c r="AJ1143">
        <v>1262.96494190208</v>
      </c>
      <c r="AK1143">
        <v>1224.12424242424</v>
      </c>
      <c r="AL1143">
        <v>3.46005465516277</v>
      </c>
      <c r="AM1143">
        <v>66.8941230967262</v>
      </c>
      <c r="AN1143">
        <f>(AP1143 - AO1143 + BO1143*1E3/(8.314*(BQ1143+273.15)) * AR1143/BN1143 * AQ1143) * BN1143/(100*BB1143) * 1000/(1000 - AP1143)</f>
        <v>0</v>
      </c>
      <c r="AO1143">
        <v>25.8160707276074</v>
      </c>
      <c r="AP1143">
        <v>28.5730606060606</v>
      </c>
      <c r="AQ1143">
        <v>-0.000857490956862958</v>
      </c>
      <c r="AR1143">
        <v>77.4702957526066</v>
      </c>
      <c r="AS1143">
        <v>0</v>
      </c>
      <c r="AT1143">
        <v>0</v>
      </c>
      <c r="AU1143">
        <f>IF(AS1143*$H$13&gt;=AW1143,1.0,(AW1143/(AW1143-AS1143*$H$13)))</f>
        <v>0</v>
      </c>
      <c r="AV1143">
        <f>(AU1143-1)*100</f>
        <v>0</v>
      </c>
      <c r="AW1143">
        <f>MAX(0,($B$13+$C$13*BV1143)/(1+$D$13*BV1143)*BO1143/(BQ1143+273)*$E$13)</f>
        <v>0</v>
      </c>
      <c r="AX1143">
        <f>$B$11*BW1143+$C$11*BX1143+$F$11*CI1143*(1-CL1143)</f>
        <v>0</v>
      </c>
      <c r="AY1143">
        <f>AX1143*AZ1143</f>
        <v>0</v>
      </c>
      <c r="AZ1143">
        <f>($B$11*$D$9+$C$11*$D$9+$F$11*((CV1143+CN1143)/MAX(CV1143+CN1143+CW1143, 0.1)*$I$9+CW1143/MAX(CV1143+CN1143+CW1143, 0.1)*$J$9))/($B$11+$C$11+$F$11)</f>
        <v>0</v>
      </c>
      <c r="BA1143">
        <f>($B$11*$K$9+$C$11*$K$9+$F$11*((CV1143+CN1143)/MAX(CV1143+CN1143+CW1143, 0.1)*$P$9+CW1143/MAX(CV1143+CN1143+CW1143, 0.1)*$Q$9))/($B$11+$C$11+$F$11)</f>
        <v>0</v>
      </c>
      <c r="BB1143">
        <v>6</v>
      </c>
      <c r="BC1143">
        <v>0.5</v>
      </c>
      <c r="BD1143" t="s">
        <v>355</v>
      </c>
      <c r="BE1143">
        <v>2</v>
      </c>
      <c r="BF1143" t="b">
        <v>1</v>
      </c>
      <c r="BG1143">
        <v>1657135947.21429</v>
      </c>
      <c r="BH1143">
        <v>1164.61892857143</v>
      </c>
      <c r="BI1143">
        <v>1214.55892857143</v>
      </c>
      <c r="BJ1143">
        <v>28.5717535714286</v>
      </c>
      <c r="BK1143">
        <v>25.7911285714286</v>
      </c>
      <c r="BL1143">
        <v>1149.63571428571</v>
      </c>
      <c r="BM1143">
        <v>28.3785892857143</v>
      </c>
      <c r="BN1143">
        <v>500.007035714286</v>
      </c>
      <c r="BO1143">
        <v>73.8864678571428</v>
      </c>
      <c r="BP1143">
        <v>0.0556843821428571</v>
      </c>
      <c r="BQ1143">
        <v>30.0477785714286</v>
      </c>
      <c r="BR1143">
        <v>30.8800357142857</v>
      </c>
      <c r="BS1143">
        <v>999.9</v>
      </c>
      <c r="BT1143">
        <v>0</v>
      </c>
      <c r="BU1143">
        <v>0</v>
      </c>
      <c r="BV1143">
        <v>9991.25</v>
      </c>
      <c r="BW1143">
        <v>0</v>
      </c>
      <c r="BX1143">
        <v>2160.41214285714</v>
      </c>
      <c r="BY1143">
        <v>-49.9400321428571</v>
      </c>
      <c r="BZ1143">
        <v>1198.8725</v>
      </c>
      <c r="CA1143">
        <v>1246.7125</v>
      </c>
      <c r="CB1143">
        <v>2.78061214285714</v>
      </c>
      <c r="CC1143">
        <v>1214.55892857143</v>
      </c>
      <c r="CD1143">
        <v>25.7911285714286</v>
      </c>
      <c r="CE1143">
        <v>2.11106607142857</v>
      </c>
      <c r="CF1143">
        <v>1.90561571428571</v>
      </c>
      <c r="CG1143">
        <v>18.3029214285714</v>
      </c>
      <c r="CH1143">
        <v>16.6811357142857</v>
      </c>
      <c r="CI1143">
        <v>1999.94607142857</v>
      </c>
      <c r="CJ1143">
        <v>0.9799945</v>
      </c>
      <c r="CK1143">
        <v>0.02000595</v>
      </c>
      <c r="CL1143">
        <v>0</v>
      </c>
      <c r="CM1143">
        <v>2.36815</v>
      </c>
      <c r="CN1143">
        <v>0</v>
      </c>
      <c r="CO1143">
        <v>6490.67428571428</v>
      </c>
      <c r="CP1143">
        <v>17299.6571428571</v>
      </c>
      <c r="CQ1143">
        <v>49.366</v>
      </c>
      <c r="CR1143">
        <v>51.25</v>
      </c>
      <c r="CS1143">
        <v>49.5243571428571</v>
      </c>
      <c r="CT1143">
        <v>48.9955</v>
      </c>
      <c r="CU1143">
        <v>48.2655</v>
      </c>
      <c r="CV1143">
        <v>1959.93607142857</v>
      </c>
      <c r="CW1143">
        <v>40.01</v>
      </c>
      <c r="CX1143">
        <v>0</v>
      </c>
      <c r="CY1143">
        <v>1657135935.1</v>
      </c>
      <c r="CZ1143">
        <v>0</v>
      </c>
      <c r="DA1143">
        <v>0</v>
      </c>
      <c r="DB1143" t="s">
        <v>356</v>
      </c>
      <c r="DC1143">
        <v>1656081770.5</v>
      </c>
      <c r="DD1143">
        <v>1655399214.6</v>
      </c>
      <c r="DE1143">
        <v>0</v>
      </c>
      <c r="DF1143">
        <v>0.134</v>
      </c>
      <c r="DG1143">
        <v>-0.06</v>
      </c>
      <c r="DH1143">
        <v>9.331</v>
      </c>
      <c r="DI1143">
        <v>0.511</v>
      </c>
      <c r="DJ1143">
        <v>421</v>
      </c>
      <c r="DK1143">
        <v>25</v>
      </c>
      <c r="DL1143">
        <v>1.93</v>
      </c>
      <c r="DM1143">
        <v>0.15</v>
      </c>
      <c r="DN1143">
        <v>-49.8406625</v>
      </c>
      <c r="DO1143">
        <v>-1.3362090056285</v>
      </c>
      <c r="DP1143">
        <v>0.319763544425799</v>
      </c>
      <c r="DQ1143">
        <v>0</v>
      </c>
      <c r="DR1143">
        <v>2.82388075</v>
      </c>
      <c r="DS1143">
        <v>-0.63823936210132</v>
      </c>
      <c r="DT1143">
        <v>0.0631733608171791</v>
      </c>
      <c r="DU1143">
        <v>0</v>
      </c>
      <c r="DV1143">
        <v>0</v>
      </c>
      <c r="DW1143">
        <v>2</v>
      </c>
      <c r="DX1143" t="s">
        <v>367</v>
      </c>
      <c r="DY1143">
        <v>2.96346</v>
      </c>
      <c r="DZ1143">
        <v>2.70877</v>
      </c>
      <c r="EA1143">
        <v>0.150143</v>
      </c>
      <c r="EB1143">
        <v>0.155213</v>
      </c>
      <c r="EC1143">
        <v>0.0947088</v>
      </c>
      <c r="ED1143">
        <v>0.0885731</v>
      </c>
      <c r="EE1143">
        <v>32606.9</v>
      </c>
      <c r="EF1143">
        <v>35366.5</v>
      </c>
      <c r="EG1143">
        <v>34832.5</v>
      </c>
      <c r="EH1143">
        <v>38038.4</v>
      </c>
      <c r="EI1143">
        <v>44855.6</v>
      </c>
      <c r="EJ1143">
        <v>50119.7</v>
      </c>
      <c r="EK1143">
        <v>54601.4</v>
      </c>
      <c r="EL1143">
        <v>61071.6</v>
      </c>
      <c r="EM1143">
        <v>1.846</v>
      </c>
      <c r="EN1143">
        <v>1.9874</v>
      </c>
      <c r="EO1143">
        <v>-0.013262</v>
      </c>
      <c r="EP1143">
        <v>0</v>
      </c>
      <c r="EQ1143">
        <v>31.1148</v>
      </c>
      <c r="ER1143">
        <v>999.9</v>
      </c>
      <c r="ES1143">
        <v>32.963</v>
      </c>
      <c r="ET1143">
        <v>40.919</v>
      </c>
      <c r="EU1143">
        <v>34.7309</v>
      </c>
      <c r="EV1143">
        <v>55.3137</v>
      </c>
      <c r="EW1143">
        <v>35.012</v>
      </c>
      <c r="EX1143">
        <v>2</v>
      </c>
      <c r="EY1143">
        <v>0.881585</v>
      </c>
      <c r="EZ1143">
        <v>9.28105</v>
      </c>
      <c r="FA1143">
        <v>19.9159</v>
      </c>
      <c r="FB1143">
        <v>5.19333</v>
      </c>
      <c r="FC1143">
        <v>12.0159</v>
      </c>
      <c r="FD1143">
        <v>4.9748</v>
      </c>
      <c r="FE1143">
        <v>3.2948</v>
      </c>
      <c r="FF1143">
        <v>9999</v>
      </c>
      <c r="FG1143">
        <v>9999</v>
      </c>
      <c r="FH1143">
        <v>9999</v>
      </c>
      <c r="FI1143">
        <v>555</v>
      </c>
      <c r="FJ1143">
        <v>1.8631</v>
      </c>
      <c r="FK1143">
        <v>1.8678</v>
      </c>
      <c r="FL1143">
        <v>1.86752</v>
      </c>
      <c r="FM1143">
        <v>1.86874</v>
      </c>
      <c r="FN1143">
        <v>1.86951</v>
      </c>
      <c r="FO1143">
        <v>1.86554</v>
      </c>
      <c r="FP1143">
        <v>1.86658</v>
      </c>
      <c r="FQ1143">
        <v>1.86798</v>
      </c>
      <c r="FR1143">
        <v>5</v>
      </c>
      <c r="FS1143">
        <v>0</v>
      </c>
      <c r="FT1143">
        <v>0</v>
      </c>
      <c r="FU1143">
        <v>0</v>
      </c>
      <c r="FV1143" t="s">
        <v>358</v>
      </c>
      <c r="FW1143" t="s">
        <v>359</v>
      </c>
      <c r="FX1143" t="s">
        <v>360</v>
      </c>
      <c r="FY1143" t="s">
        <v>360</v>
      </c>
      <c r="FZ1143" t="s">
        <v>360</v>
      </c>
      <c r="GA1143" t="s">
        <v>360</v>
      </c>
      <c r="GB1143">
        <v>0</v>
      </c>
      <c r="GC1143">
        <v>100</v>
      </c>
      <c r="GD1143">
        <v>100</v>
      </c>
      <c r="GE1143">
        <v>15.18</v>
      </c>
      <c r="GF1143">
        <v>0.1932</v>
      </c>
      <c r="GG1143">
        <v>5.21543574155078</v>
      </c>
      <c r="GH1143">
        <v>0.0100486214095962</v>
      </c>
      <c r="GI1143">
        <v>-1.74255938316833e-06</v>
      </c>
      <c r="GJ1143">
        <v>3.40457676646056e-10</v>
      </c>
      <c r="GK1143">
        <v>0.193157098174064</v>
      </c>
      <c r="GL1143">
        <v>0</v>
      </c>
      <c r="GM1143">
        <v>0</v>
      </c>
      <c r="GN1143">
        <v>0</v>
      </c>
      <c r="GO1143">
        <v>-4</v>
      </c>
      <c r="GP1143">
        <v>2214</v>
      </c>
      <c r="GQ1143">
        <v>1</v>
      </c>
      <c r="GR1143">
        <v>18</v>
      </c>
      <c r="GS1143">
        <v>17569.7</v>
      </c>
      <c r="GT1143">
        <v>28945.7</v>
      </c>
      <c r="GU1143">
        <v>3.17505</v>
      </c>
      <c r="GV1143">
        <v>2.65625</v>
      </c>
      <c r="GW1143">
        <v>2.24854</v>
      </c>
      <c r="GX1143">
        <v>2.71973</v>
      </c>
      <c r="GY1143">
        <v>1.99585</v>
      </c>
      <c r="GZ1143">
        <v>2.34009</v>
      </c>
      <c r="HA1143">
        <v>43.7269</v>
      </c>
      <c r="HB1143">
        <v>12.8186</v>
      </c>
      <c r="HC1143">
        <v>18</v>
      </c>
      <c r="HD1143">
        <v>494.007</v>
      </c>
      <c r="HE1143">
        <v>592.528</v>
      </c>
      <c r="HF1143">
        <v>19.4644</v>
      </c>
      <c r="HG1143">
        <v>37.689</v>
      </c>
      <c r="HH1143">
        <v>30.0003</v>
      </c>
      <c r="HI1143">
        <v>37.3076</v>
      </c>
      <c r="HJ1143">
        <v>37.1717</v>
      </c>
      <c r="HK1143">
        <v>63.5368</v>
      </c>
      <c r="HL1143">
        <v>21.9081</v>
      </c>
      <c r="HM1143">
        <v>0</v>
      </c>
      <c r="HN1143">
        <v>18.8086</v>
      </c>
      <c r="HO1143">
        <v>1256.88</v>
      </c>
      <c r="HP1143">
        <v>26.1013</v>
      </c>
      <c r="HQ1143">
        <v>101.177</v>
      </c>
      <c r="HR1143">
        <v>101.617</v>
      </c>
    </row>
    <row r="1144" spans="1:226">
      <c r="A1144">
        <v>1128</v>
      </c>
      <c r="B1144">
        <v>1657135960</v>
      </c>
      <c r="C1144">
        <v>15927.4000000954</v>
      </c>
      <c r="D1144" t="s">
        <v>2624</v>
      </c>
      <c r="E1144" t="s">
        <v>2625</v>
      </c>
      <c r="F1144">
        <v>5</v>
      </c>
      <c r="G1144" t="s">
        <v>2479</v>
      </c>
      <c r="H1144" t="s">
        <v>354</v>
      </c>
      <c r="I1144">
        <v>1657135952.5</v>
      </c>
      <c r="J1144">
        <f>(K1144)/1000</f>
        <v>0</v>
      </c>
      <c r="K1144">
        <f>IF(BF1144, AN1144, AH1144)</f>
        <v>0</v>
      </c>
      <c r="L1144">
        <f>IF(BF1144, AI1144, AG1144)</f>
        <v>0</v>
      </c>
      <c r="M1144">
        <f>BH1144 - IF(AU1144&gt;1, L1144*BB1144*100.0/(AW1144*BV1144), 0)</f>
        <v>0</v>
      </c>
      <c r="N1144">
        <f>((T1144-J1144/2)*M1144-L1144)/(T1144+J1144/2)</f>
        <v>0</v>
      </c>
      <c r="O1144">
        <f>N1144*(BO1144+BP1144)/1000.0</f>
        <v>0</v>
      </c>
      <c r="P1144">
        <f>(BH1144 - IF(AU1144&gt;1, L1144*BB1144*100.0/(AW1144*BV1144), 0))*(BO1144+BP1144)/1000.0</f>
        <v>0</v>
      </c>
      <c r="Q1144">
        <f>2.0/((1/S1144-1/R1144)+SIGN(S1144)*SQRT((1/S1144-1/R1144)*(1/S1144-1/R1144) + 4*BC1144/((BC1144+1)*(BC1144+1))*(2*1/S1144*1/R1144-1/R1144*1/R1144)))</f>
        <v>0</v>
      </c>
      <c r="R1144">
        <f>IF(LEFT(BD1144,1)&lt;&gt;"0",IF(LEFT(BD1144,1)="1",3.0,BE1144),$D$5+$E$5*(BV1144*BO1144/($K$5*1000))+$F$5*(BV1144*BO1144/($K$5*1000))*MAX(MIN(BB1144,$J$5),$I$5)*MAX(MIN(BB1144,$J$5),$I$5)+$G$5*MAX(MIN(BB1144,$J$5),$I$5)*(BV1144*BO1144/($K$5*1000))+$H$5*(BV1144*BO1144/($K$5*1000))*(BV1144*BO1144/($K$5*1000)))</f>
        <v>0</v>
      </c>
      <c r="S1144">
        <f>J1144*(1000-(1000*0.61365*exp(17.502*W1144/(240.97+W1144))/(BO1144+BP1144)+BJ1144)/2)/(1000*0.61365*exp(17.502*W1144/(240.97+W1144))/(BO1144+BP1144)-BJ1144)</f>
        <v>0</v>
      </c>
      <c r="T1144">
        <f>1/((BC1144+1)/(Q1144/1.6)+1/(R1144/1.37)) + BC1144/((BC1144+1)/(Q1144/1.6) + BC1144/(R1144/1.37))</f>
        <v>0</v>
      </c>
      <c r="U1144">
        <f>(AX1144*BA1144)</f>
        <v>0</v>
      </c>
      <c r="V1144">
        <f>(BQ1144+(U1144+2*0.95*5.67E-8*(((BQ1144+$B$7)+273)^4-(BQ1144+273)^4)-44100*J1144)/(1.84*29.3*R1144+8*0.95*5.67E-8*(BQ1144+273)^3))</f>
        <v>0</v>
      </c>
      <c r="W1144">
        <f>($C$7*BR1144+$D$7*BS1144+$E$7*V1144)</f>
        <v>0</v>
      </c>
      <c r="X1144">
        <f>0.61365*exp(17.502*W1144/(240.97+W1144))</f>
        <v>0</v>
      </c>
      <c r="Y1144">
        <f>(Z1144/AA1144*100)</f>
        <v>0</v>
      </c>
      <c r="Z1144">
        <f>BJ1144*(BO1144+BP1144)/1000</f>
        <v>0</v>
      </c>
      <c r="AA1144">
        <f>0.61365*exp(17.502*BQ1144/(240.97+BQ1144))</f>
        <v>0</v>
      </c>
      <c r="AB1144">
        <f>(X1144-BJ1144*(BO1144+BP1144)/1000)</f>
        <v>0</v>
      </c>
      <c r="AC1144">
        <f>(-J1144*44100)</f>
        <v>0</v>
      </c>
      <c r="AD1144">
        <f>2*29.3*R1144*0.92*(BQ1144-W1144)</f>
        <v>0</v>
      </c>
      <c r="AE1144">
        <f>2*0.95*5.67E-8*(((BQ1144+$B$7)+273)^4-(W1144+273)^4)</f>
        <v>0</v>
      </c>
      <c r="AF1144">
        <f>U1144+AE1144+AC1144+AD1144</f>
        <v>0</v>
      </c>
      <c r="AG1144">
        <f>BN1144*AU1144*(BI1144-BH1144*(1000-AU1144*BK1144)/(1000-AU1144*BJ1144))/(100*BB1144)</f>
        <v>0</v>
      </c>
      <c r="AH1144">
        <f>1000*BN1144*AU1144*(BJ1144-BK1144)/(100*BB1144*(1000-AU1144*BJ1144))</f>
        <v>0</v>
      </c>
      <c r="AI1144">
        <f>(AJ1144 - AK1144 - BO1144*1E3/(8.314*(BQ1144+273.15)) * AM1144/BN1144 * AL1144) * BN1144/(100*BB1144) * (1000 - BK1144)/1000</f>
        <v>0</v>
      </c>
      <c r="AJ1144">
        <v>1280.38952784105</v>
      </c>
      <c r="AK1144">
        <v>1241.46709090909</v>
      </c>
      <c r="AL1144">
        <v>3.42822769026884</v>
      </c>
      <c r="AM1144">
        <v>66.8941230967262</v>
      </c>
      <c r="AN1144">
        <f>(AP1144 - AO1144 + BO1144*1E3/(8.314*(BQ1144+273.15)) * AR1144/BN1144 * AQ1144) * BN1144/(100*BB1144) * 1000/(1000 - AP1144)</f>
        <v>0</v>
      </c>
      <c r="AO1144">
        <v>25.9629371840669</v>
      </c>
      <c r="AP1144">
        <v>28.6072903030303</v>
      </c>
      <c r="AQ1144">
        <v>0.00234992153207036</v>
      </c>
      <c r="AR1144">
        <v>77.4702957526066</v>
      </c>
      <c r="AS1144">
        <v>0</v>
      </c>
      <c r="AT1144">
        <v>0</v>
      </c>
      <c r="AU1144">
        <f>IF(AS1144*$H$13&gt;=AW1144,1.0,(AW1144/(AW1144-AS1144*$H$13)))</f>
        <v>0</v>
      </c>
      <c r="AV1144">
        <f>(AU1144-1)*100</f>
        <v>0</v>
      </c>
      <c r="AW1144">
        <f>MAX(0,($B$13+$C$13*BV1144)/(1+$D$13*BV1144)*BO1144/(BQ1144+273)*$E$13)</f>
        <v>0</v>
      </c>
      <c r="AX1144">
        <f>$B$11*BW1144+$C$11*BX1144+$F$11*CI1144*(1-CL1144)</f>
        <v>0</v>
      </c>
      <c r="AY1144">
        <f>AX1144*AZ1144</f>
        <v>0</v>
      </c>
      <c r="AZ1144">
        <f>($B$11*$D$9+$C$11*$D$9+$F$11*((CV1144+CN1144)/MAX(CV1144+CN1144+CW1144, 0.1)*$I$9+CW1144/MAX(CV1144+CN1144+CW1144, 0.1)*$J$9))/($B$11+$C$11+$F$11)</f>
        <v>0</v>
      </c>
      <c r="BA1144">
        <f>($B$11*$K$9+$C$11*$K$9+$F$11*((CV1144+CN1144)/MAX(CV1144+CN1144+CW1144, 0.1)*$P$9+CW1144/MAX(CV1144+CN1144+CW1144, 0.1)*$Q$9))/($B$11+$C$11+$F$11)</f>
        <v>0</v>
      </c>
      <c r="BB1144">
        <v>6</v>
      </c>
      <c r="BC1144">
        <v>0.5</v>
      </c>
      <c r="BD1144" t="s">
        <v>355</v>
      </c>
      <c r="BE1144">
        <v>2</v>
      </c>
      <c r="BF1144" t="b">
        <v>1</v>
      </c>
      <c r="BG1144">
        <v>1657135952.5</v>
      </c>
      <c r="BH1144">
        <v>1182.44518518519</v>
      </c>
      <c r="BI1144">
        <v>1232.30296296296</v>
      </c>
      <c r="BJ1144">
        <v>28.5787888888889</v>
      </c>
      <c r="BK1144">
        <v>25.8872814814815</v>
      </c>
      <c r="BL1144">
        <v>1167.33148148148</v>
      </c>
      <c r="BM1144">
        <v>28.3856296296296</v>
      </c>
      <c r="BN1144">
        <v>500.001740740741</v>
      </c>
      <c r="BO1144">
        <v>73.8870814814815</v>
      </c>
      <c r="BP1144">
        <v>0.0554422814814815</v>
      </c>
      <c r="BQ1144">
        <v>30.0575481481482</v>
      </c>
      <c r="BR1144">
        <v>30.8946407407407</v>
      </c>
      <c r="BS1144">
        <v>999.9</v>
      </c>
      <c r="BT1144">
        <v>0</v>
      </c>
      <c r="BU1144">
        <v>0</v>
      </c>
      <c r="BV1144">
        <v>9997.77777777778</v>
      </c>
      <c r="BW1144">
        <v>0</v>
      </c>
      <c r="BX1144">
        <v>2145.17888888889</v>
      </c>
      <c r="BY1144">
        <v>-49.8577777777778</v>
      </c>
      <c r="BZ1144">
        <v>1217.23222222222</v>
      </c>
      <c r="CA1144">
        <v>1265.05222222222</v>
      </c>
      <c r="CB1144">
        <v>2.69150222222222</v>
      </c>
      <c r="CC1144">
        <v>1232.30296296296</v>
      </c>
      <c r="CD1144">
        <v>25.8872814814815</v>
      </c>
      <c r="CE1144">
        <v>2.1116037037037</v>
      </c>
      <c r="CF1144">
        <v>1.9127362962963</v>
      </c>
      <c r="CG1144">
        <v>18.3069740740741</v>
      </c>
      <c r="CH1144">
        <v>16.7397777777778</v>
      </c>
      <c r="CI1144">
        <v>1999.9637037037</v>
      </c>
      <c r="CJ1144">
        <v>0.979994777777778</v>
      </c>
      <c r="CK1144">
        <v>0.020005662962963</v>
      </c>
      <c r="CL1144">
        <v>0</v>
      </c>
      <c r="CM1144">
        <v>2.33112222222222</v>
      </c>
      <c r="CN1144">
        <v>0</v>
      </c>
      <c r="CO1144">
        <v>6481.99407407407</v>
      </c>
      <c r="CP1144">
        <v>17299.8185185185</v>
      </c>
      <c r="CQ1144">
        <v>49.375</v>
      </c>
      <c r="CR1144">
        <v>51.2706666666667</v>
      </c>
      <c r="CS1144">
        <v>49.5459259259259</v>
      </c>
      <c r="CT1144">
        <v>49</v>
      </c>
      <c r="CU1144">
        <v>48.2821481481481</v>
      </c>
      <c r="CV1144">
        <v>1959.9537037037</v>
      </c>
      <c r="CW1144">
        <v>40.01</v>
      </c>
      <c r="CX1144">
        <v>0</v>
      </c>
      <c r="CY1144">
        <v>1657135940.5</v>
      </c>
      <c r="CZ1144">
        <v>0</v>
      </c>
      <c r="DA1144">
        <v>0</v>
      </c>
      <c r="DB1144" t="s">
        <v>356</v>
      </c>
      <c r="DC1144">
        <v>1656081770.5</v>
      </c>
      <c r="DD1144">
        <v>1655399214.6</v>
      </c>
      <c r="DE1144">
        <v>0</v>
      </c>
      <c r="DF1144">
        <v>0.134</v>
      </c>
      <c r="DG1144">
        <v>-0.06</v>
      </c>
      <c r="DH1144">
        <v>9.331</v>
      </c>
      <c r="DI1144">
        <v>0.511</v>
      </c>
      <c r="DJ1144">
        <v>421</v>
      </c>
      <c r="DK1144">
        <v>25</v>
      </c>
      <c r="DL1144">
        <v>1.93</v>
      </c>
      <c r="DM1144">
        <v>0.15</v>
      </c>
      <c r="DN1144">
        <v>-49.9176475</v>
      </c>
      <c r="DO1144">
        <v>0.565219136960671</v>
      </c>
      <c r="DP1144">
        <v>0.269578980993975</v>
      </c>
      <c r="DQ1144">
        <v>0</v>
      </c>
      <c r="DR1144">
        <v>2.748831</v>
      </c>
      <c r="DS1144">
        <v>-0.898082251407136</v>
      </c>
      <c r="DT1144">
        <v>0.091883724260611</v>
      </c>
      <c r="DU1144">
        <v>0</v>
      </c>
      <c r="DV1144">
        <v>0</v>
      </c>
      <c r="DW1144">
        <v>2</v>
      </c>
      <c r="DX1144" t="s">
        <v>367</v>
      </c>
      <c r="DY1144">
        <v>2.96308</v>
      </c>
      <c r="DZ1144">
        <v>2.70936</v>
      </c>
      <c r="EA1144">
        <v>0.151475</v>
      </c>
      <c r="EB1144">
        <v>0.156485</v>
      </c>
      <c r="EC1144">
        <v>0.0948108</v>
      </c>
      <c r="ED1144">
        <v>0.0889051</v>
      </c>
      <c r="EE1144">
        <v>32555.5</v>
      </c>
      <c r="EF1144">
        <v>35313</v>
      </c>
      <c r="EG1144">
        <v>34832.3</v>
      </c>
      <c r="EH1144">
        <v>38038.2</v>
      </c>
      <c r="EI1144">
        <v>44850.5</v>
      </c>
      <c r="EJ1144">
        <v>50101.2</v>
      </c>
      <c r="EK1144">
        <v>54601.2</v>
      </c>
      <c r="EL1144">
        <v>61071.2</v>
      </c>
      <c r="EM1144">
        <v>1.8452</v>
      </c>
      <c r="EN1144">
        <v>1.988</v>
      </c>
      <c r="EO1144">
        <v>-0.0107288</v>
      </c>
      <c r="EP1144">
        <v>0</v>
      </c>
      <c r="EQ1144">
        <v>31.1257</v>
      </c>
      <c r="ER1144">
        <v>999.9</v>
      </c>
      <c r="ES1144">
        <v>32.963</v>
      </c>
      <c r="ET1144">
        <v>40.919</v>
      </c>
      <c r="EU1144">
        <v>34.7296</v>
      </c>
      <c r="EV1144">
        <v>55.2938</v>
      </c>
      <c r="EW1144">
        <v>34.9559</v>
      </c>
      <c r="EX1144">
        <v>2</v>
      </c>
      <c r="EY1144">
        <v>0.882439</v>
      </c>
      <c r="EZ1144">
        <v>9.28105</v>
      </c>
      <c r="FA1144">
        <v>19.9166</v>
      </c>
      <c r="FB1144">
        <v>5.19333</v>
      </c>
      <c r="FC1144">
        <v>12.0159</v>
      </c>
      <c r="FD1144">
        <v>4.9756</v>
      </c>
      <c r="FE1144">
        <v>3.2948</v>
      </c>
      <c r="FF1144">
        <v>9999</v>
      </c>
      <c r="FG1144">
        <v>9999</v>
      </c>
      <c r="FH1144">
        <v>9999</v>
      </c>
      <c r="FI1144">
        <v>555</v>
      </c>
      <c r="FJ1144">
        <v>1.8631</v>
      </c>
      <c r="FK1144">
        <v>1.8678</v>
      </c>
      <c r="FL1144">
        <v>1.86752</v>
      </c>
      <c r="FM1144">
        <v>1.86874</v>
      </c>
      <c r="FN1144">
        <v>1.86951</v>
      </c>
      <c r="FO1144">
        <v>1.86554</v>
      </c>
      <c r="FP1144">
        <v>1.86661</v>
      </c>
      <c r="FQ1144">
        <v>1.86795</v>
      </c>
      <c r="FR1144">
        <v>5</v>
      </c>
      <c r="FS1144">
        <v>0</v>
      </c>
      <c r="FT1144">
        <v>0</v>
      </c>
      <c r="FU1144">
        <v>0</v>
      </c>
      <c r="FV1144" t="s">
        <v>358</v>
      </c>
      <c r="FW1144" t="s">
        <v>359</v>
      </c>
      <c r="FX1144" t="s">
        <v>360</v>
      </c>
      <c r="FY1144" t="s">
        <v>360</v>
      </c>
      <c r="FZ1144" t="s">
        <v>360</v>
      </c>
      <c r="GA1144" t="s">
        <v>360</v>
      </c>
      <c r="GB1144">
        <v>0</v>
      </c>
      <c r="GC1144">
        <v>100</v>
      </c>
      <c r="GD1144">
        <v>100</v>
      </c>
      <c r="GE1144">
        <v>15.3</v>
      </c>
      <c r="GF1144">
        <v>0.1931</v>
      </c>
      <c r="GG1144">
        <v>5.21543574155078</v>
      </c>
      <c r="GH1144">
        <v>0.0100486214095962</v>
      </c>
      <c r="GI1144">
        <v>-1.74255938316833e-06</v>
      </c>
      <c r="GJ1144">
        <v>3.40457676646056e-10</v>
      </c>
      <c r="GK1144">
        <v>0.193157098174064</v>
      </c>
      <c r="GL1144">
        <v>0</v>
      </c>
      <c r="GM1144">
        <v>0</v>
      </c>
      <c r="GN1144">
        <v>0</v>
      </c>
      <c r="GO1144">
        <v>-4</v>
      </c>
      <c r="GP1144">
        <v>2214</v>
      </c>
      <c r="GQ1144">
        <v>1</v>
      </c>
      <c r="GR1144">
        <v>18</v>
      </c>
      <c r="GS1144">
        <v>17569.8</v>
      </c>
      <c r="GT1144">
        <v>28945.8</v>
      </c>
      <c r="GU1144">
        <v>3.20557</v>
      </c>
      <c r="GV1144">
        <v>2.65747</v>
      </c>
      <c r="GW1144">
        <v>2.24854</v>
      </c>
      <c r="GX1144">
        <v>2.71973</v>
      </c>
      <c r="GY1144">
        <v>1.99585</v>
      </c>
      <c r="GZ1144">
        <v>2.35474</v>
      </c>
      <c r="HA1144">
        <v>43.7269</v>
      </c>
      <c r="HB1144">
        <v>12.8099</v>
      </c>
      <c r="HC1144">
        <v>18</v>
      </c>
      <c r="HD1144">
        <v>493.507</v>
      </c>
      <c r="HE1144">
        <v>593.077</v>
      </c>
      <c r="HF1144">
        <v>19.4682</v>
      </c>
      <c r="HG1144">
        <v>37.6962</v>
      </c>
      <c r="HH1144">
        <v>30.0005</v>
      </c>
      <c r="HI1144">
        <v>37.3147</v>
      </c>
      <c r="HJ1144">
        <v>37.1807</v>
      </c>
      <c r="HK1144">
        <v>64.1471</v>
      </c>
      <c r="HL1144">
        <v>21.6165</v>
      </c>
      <c r="HM1144">
        <v>0</v>
      </c>
      <c r="HN1144">
        <v>18.8272</v>
      </c>
      <c r="HO1144">
        <v>1270.34</v>
      </c>
      <c r="HP1144">
        <v>26.1692</v>
      </c>
      <c r="HQ1144">
        <v>101.176</v>
      </c>
      <c r="HR1144">
        <v>101.616</v>
      </c>
    </row>
    <row r="1145" spans="1:226">
      <c r="A1145">
        <v>1129</v>
      </c>
      <c r="B1145">
        <v>1657135965</v>
      </c>
      <c r="C1145">
        <v>15932.4000000954</v>
      </c>
      <c r="D1145" t="s">
        <v>2626</v>
      </c>
      <c r="E1145" t="s">
        <v>2627</v>
      </c>
      <c r="F1145">
        <v>5</v>
      </c>
      <c r="G1145" t="s">
        <v>2479</v>
      </c>
      <c r="H1145" t="s">
        <v>354</v>
      </c>
      <c r="I1145">
        <v>1657135957.21429</v>
      </c>
      <c r="J1145">
        <f>(K1145)/1000</f>
        <v>0</v>
      </c>
      <c r="K1145">
        <f>IF(BF1145, AN1145, AH1145)</f>
        <v>0</v>
      </c>
      <c r="L1145">
        <f>IF(BF1145, AI1145, AG1145)</f>
        <v>0</v>
      </c>
      <c r="M1145">
        <f>BH1145 - IF(AU1145&gt;1, L1145*BB1145*100.0/(AW1145*BV1145), 0)</f>
        <v>0</v>
      </c>
      <c r="N1145">
        <f>((T1145-J1145/2)*M1145-L1145)/(T1145+J1145/2)</f>
        <v>0</v>
      </c>
      <c r="O1145">
        <f>N1145*(BO1145+BP1145)/1000.0</f>
        <v>0</v>
      </c>
      <c r="P1145">
        <f>(BH1145 - IF(AU1145&gt;1, L1145*BB1145*100.0/(AW1145*BV1145), 0))*(BO1145+BP1145)/1000.0</f>
        <v>0</v>
      </c>
      <c r="Q1145">
        <f>2.0/((1/S1145-1/R1145)+SIGN(S1145)*SQRT((1/S1145-1/R1145)*(1/S1145-1/R1145) + 4*BC1145/((BC1145+1)*(BC1145+1))*(2*1/S1145*1/R1145-1/R1145*1/R1145)))</f>
        <v>0</v>
      </c>
      <c r="R1145">
        <f>IF(LEFT(BD1145,1)&lt;&gt;"0",IF(LEFT(BD1145,1)="1",3.0,BE1145),$D$5+$E$5*(BV1145*BO1145/($K$5*1000))+$F$5*(BV1145*BO1145/($K$5*1000))*MAX(MIN(BB1145,$J$5),$I$5)*MAX(MIN(BB1145,$J$5),$I$5)+$G$5*MAX(MIN(BB1145,$J$5),$I$5)*(BV1145*BO1145/($K$5*1000))+$H$5*(BV1145*BO1145/($K$5*1000))*(BV1145*BO1145/($K$5*1000)))</f>
        <v>0</v>
      </c>
      <c r="S1145">
        <f>J1145*(1000-(1000*0.61365*exp(17.502*W1145/(240.97+W1145))/(BO1145+BP1145)+BJ1145)/2)/(1000*0.61365*exp(17.502*W1145/(240.97+W1145))/(BO1145+BP1145)-BJ1145)</f>
        <v>0</v>
      </c>
      <c r="T1145">
        <f>1/((BC1145+1)/(Q1145/1.6)+1/(R1145/1.37)) + BC1145/((BC1145+1)/(Q1145/1.6) + BC1145/(R1145/1.37))</f>
        <v>0</v>
      </c>
      <c r="U1145">
        <f>(AX1145*BA1145)</f>
        <v>0</v>
      </c>
      <c r="V1145">
        <f>(BQ1145+(U1145+2*0.95*5.67E-8*(((BQ1145+$B$7)+273)^4-(BQ1145+273)^4)-44100*J1145)/(1.84*29.3*R1145+8*0.95*5.67E-8*(BQ1145+273)^3))</f>
        <v>0</v>
      </c>
      <c r="W1145">
        <f>($C$7*BR1145+$D$7*BS1145+$E$7*V1145)</f>
        <v>0</v>
      </c>
      <c r="X1145">
        <f>0.61365*exp(17.502*W1145/(240.97+W1145))</f>
        <v>0</v>
      </c>
      <c r="Y1145">
        <f>(Z1145/AA1145*100)</f>
        <v>0</v>
      </c>
      <c r="Z1145">
        <f>BJ1145*(BO1145+BP1145)/1000</f>
        <v>0</v>
      </c>
      <c r="AA1145">
        <f>0.61365*exp(17.502*BQ1145/(240.97+BQ1145))</f>
        <v>0</v>
      </c>
      <c r="AB1145">
        <f>(X1145-BJ1145*(BO1145+BP1145)/1000)</f>
        <v>0</v>
      </c>
      <c r="AC1145">
        <f>(-J1145*44100)</f>
        <v>0</v>
      </c>
      <c r="AD1145">
        <f>2*29.3*R1145*0.92*(BQ1145-W1145)</f>
        <v>0</v>
      </c>
      <c r="AE1145">
        <f>2*0.95*5.67E-8*(((BQ1145+$B$7)+273)^4-(W1145+273)^4)</f>
        <v>0</v>
      </c>
      <c r="AF1145">
        <f>U1145+AE1145+AC1145+AD1145</f>
        <v>0</v>
      </c>
      <c r="AG1145">
        <f>BN1145*AU1145*(BI1145-BH1145*(1000-AU1145*BK1145)/(1000-AU1145*BJ1145))/(100*BB1145)</f>
        <v>0</v>
      </c>
      <c r="AH1145">
        <f>1000*BN1145*AU1145*(BJ1145-BK1145)/(100*BB1145*(1000-AU1145*BJ1145))</f>
        <v>0</v>
      </c>
      <c r="AI1145">
        <f>(AJ1145 - AK1145 - BO1145*1E3/(8.314*(BQ1145+273.15)) * AM1145/BN1145 * AL1145) * BN1145/(100*BB1145) * (1000 - BK1145)/1000</f>
        <v>0</v>
      </c>
      <c r="AJ1145">
        <v>1297.85498426855</v>
      </c>
      <c r="AK1145">
        <v>1258.87824242424</v>
      </c>
      <c r="AL1145">
        <v>3.51485099597864</v>
      </c>
      <c r="AM1145">
        <v>66.8941230967262</v>
      </c>
      <c r="AN1145">
        <f>(AP1145 - AO1145 + BO1145*1E3/(8.314*(BQ1145+273.15)) * AR1145/BN1145 * AQ1145) * BN1145/(100*BB1145) * 1000/(1000 - AP1145)</f>
        <v>0</v>
      </c>
      <c r="AO1145">
        <v>26.0863900246868</v>
      </c>
      <c r="AP1145">
        <v>28.6582109090909</v>
      </c>
      <c r="AQ1145">
        <v>0.00759619227456329</v>
      </c>
      <c r="AR1145">
        <v>77.4702957526066</v>
      </c>
      <c r="AS1145">
        <v>0</v>
      </c>
      <c r="AT1145">
        <v>0</v>
      </c>
      <c r="AU1145">
        <f>IF(AS1145*$H$13&gt;=AW1145,1.0,(AW1145/(AW1145-AS1145*$H$13)))</f>
        <v>0</v>
      </c>
      <c r="AV1145">
        <f>(AU1145-1)*100</f>
        <v>0</v>
      </c>
      <c r="AW1145">
        <f>MAX(0,($B$13+$C$13*BV1145)/(1+$D$13*BV1145)*BO1145/(BQ1145+273)*$E$13)</f>
        <v>0</v>
      </c>
      <c r="AX1145">
        <f>$B$11*BW1145+$C$11*BX1145+$F$11*CI1145*(1-CL1145)</f>
        <v>0</v>
      </c>
      <c r="AY1145">
        <f>AX1145*AZ1145</f>
        <v>0</v>
      </c>
      <c r="AZ1145">
        <f>($B$11*$D$9+$C$11*$D$9+$F$11*((CV1145+CN1145)/MAX(CV1145+CN1145+CW1145, 0.1)*$I$9+CW1145/MAX(CV1145+CN1145+CW1145, 0.1)*$J$9))/($B$11+$C$11+$F$11)</f>
        <v>0</v>
      </c>
      <c r="BA1145">
        <f>($B$11*$K$9+$C$11*$K$9+$F$11*((CV1145+CN1145)/MAX(CV1145+CN1145+CW1145, 0.1)*$P$9+CW1145/MAX(CV1145+CN1145+CW1145, 0.1)*$Q$9))/($B$11+$C$11+$F$11)</f>
        <v>0</v>
      </c>
      <c r="BB1145">
        <v>6</v>
      </c>
      <c r="BC1145">
        <v>0.5</v>
      </c>
      <c r="BD1145" t="s">
        <v>355</v>
      </c>
      <c r="BE1145">
        <v>2</v>
      </c>
      <c r="BF1145" t="b">
        <v>1</v>
      </c>
      <c r="BG1145">
        <v>1657135957.21429</v>
      </c>
      <c r="BH1145">
        <v>1198.28321428571</v>
      </c>
      <c r="BI1145">
        <v>1248.17428571429</v>
      </c>
      <c r="BJ1145">
        <v>28.5998464285714</v>
      </c>
      <c r="BK1145">
        <v>25.9785678571429</v>
      </c>
      <c r="BL1145">
        <v>1183.055</v>
      </c>
      <c r="BM1145">
        <v>28.4066857142857</v>
      </c>
      <c r="BN1145">
        <v>499.996642857143</v>
      </c>
      <c r="BO1145">
        <v>73.8875607142857</v>
      </c>
      <c r="BP1145">
        <v>0.0553972357142857</v>
      </c>
      <c r="BQ1145">
        <v>30.0653535714286</v>
      </c>
      <c r="BR1145">
        <v>30.9107857142857</v>
      </c>
      <c r="BS1145">
        <v>999.9</v>
      </c>
      <c r="BT1145">
        <v>0</v>
      </c>
      <c r="BU1145">
        <v>0</v>
      </c>
      <c r="BV1145">
        <v>10001.4285714286</v>
      </c>
      <c r="BW1145">
        <v>0</v>
      </c>
      <c r="BX1145">
        <v>2128.59428571429</v>
      </c>
      <c r="BY1145">
        <v>-49.8914714285714</v>
      </c>
      <c r="BZ1145">
        <v>1233.56321428571</v>
      </c>
      <c r="CA1145">
        <v>1281.46714285714</v>
      </c>
      <c r="CB1145">
        <v>2.62127035714286</v>
      </c>
      <c r="CC1145">
        <v>1248.17428571429</v>
      </c>
      <c r="CD1145">
        <v>25.9785678571429</v>
      </c>
      <c r="CE1145">
        <v>2.11317285714286</v>
      </c>
      <c r="CF1145">
        <v>1.91949321428571</v>
      </c>
      <c r="CG1145">
        <v>18.3188142857143</v>
      </c>
      <c r="CH1145">
        <v>16.7953035714286</v>
      </c>
      <c r="CI1145">
        <v>2000.00357142857</v>
      </c>
      <c r="CJ1145">
        <v>0.97999525</v>
      </c>
      <c r="CK1145">
        <v>0.020005175</v>
      </c>
      <c r="CL1145">
        <v>0</v>
      </c>
      <c r="CM1145">
        <v>2.34102857142857</v>
      </c>
      <c r="CN1145">
        <v>0</v>
      </c>
      <c r="CO1145">
        <v>6469.78357142857</v>
      </c>
      <c r="CP1145">
        <v>17300.1571428571</v>
      </c>
      <c r="CQ1145">
        <v>49.3882857142857</v>
      </c>
      <c r="CR1145">
        <v>51.2898571428571</v>
      </c>
      <c r="CS1145">
        <v>49.5575714285714</v>
      </c>
      <c r="CT1145">
        <v>49</v>
      </c>
      <c r="CU1145">
        <v>48.2965</v>
      </c>
      <c r="CV1145">
        <v>1959.99357142857</v>
      </c>
      <c r="CW1145">
        <v>40.01</v>
      </c>
      <c r="CX1145">
        <v>0</v>
      </c>
      <c r="CY1145">
        <v>1657135945.3</v>
      </c>
      <c r="CZ1145">
        <v>0</v>
      </c>
      <c r="DA1145">
        <v>0</v>
      </c>
      <c r="DB1145" t="s">
        <v>356</v>
      </c>
      <c r="DC1145">
        <v>1656081770.5</v>
      </c>
      <c r="DD1145">
        <v>1655399214.6</v>
      </c>
      <c r="DE1145">
        <v>0</v>
      </c>
      <c r="DF1145">
        <v>0.134</v>
      </c>
      <c r="DG1145">
        <v>-0.06</v>
      </c>
      <c r="DH1145">
        <v>9.331</v>
      </c>
      <c r="DI1145">
        <v>0.511</v>
      </c>
      <c r="DJ1145">
        <v>421</v>
      </c>
      <c r="DK1145">
        <v>25</v>
      </c>
      <c r="DL1145">
        <v>1.93</v>
      </c>
      <c r="DM1145">
        <v>0.15</v>
      </c>
      <c r="DN1145">
        <v>-49.917545</v>
      </c>
      <c r="DO1145">
        <v>0.106885553470949</v>
      </c>
      <c r="DP1145">
        <v>0.28289354353714</v>
      </c>
      <c r="DQ1145">
        <v>0</v>
      </c>
      <c r="DR1145">
        <v>2.6724625</v>
      </c>
      <c r="DS1145">
        <v>-1.06804547842402</v>
      </c>
      <c r="DT1145">
        <v>0.107132040462926</v>
      </c>
      <c r="DU1145">
        <v>0</v>
      </c>
      <c r="DV1145">
        <v>0</v>
      </c>
      <c r="DW1145">
        <v>2</v>
      </c>
      <c r="DX1145" t="s">
        <v>367</v>
      </c>
      <c r="DY1145">
        <v>2.9632</v>
      </c>
      <c r="DZ1145">
        <v>2.70913</v>
      </c>
      <c r="EA1145">
        <v>0.152827</v>
      </c>
      <c r="EB1145">
        <v>0.157763</v>
      </c>
      <c r="EC1145">
        <v>0.0949021</v>
      </c>
      <c r="ED1145">
        <v>0.0889305</v>
      </c>
      <c r="EE1145">
        <v>32503.2</v>
      </c>
      <c r="EF1145">
        <v>35259.1</v>
      </c>
      <c r="EG1145">
        <v>34832</v>
      </c>
      <c r="EH1145">
        <v>38038.1</v>
      </c>
      <c r="EI1145">
        <v>44846.2</v>
      </c>
      <c r="EJ1145">
        <v>50099.2</v>
      </c>
      <c r="EK1145">
        <v>54601.4</v>
      </c>
      <c r="EL1145">
        <v>61070.3</v>
      </c>
      <c r="EM1145">
        <v>1.8456</v>
      </c>
      <c r="EN1145">
        <v>1.9878</v>
      </c>
      <c r="EO1145">
        <v>-0.012517</v>
      </c>
      <c r="EP1145">
        <v>0</v>
      </c>
      <c r="EQ1145">
        <v>31.1393</v>
      </c>
      <c r="ER1145">
        <v>999.9</v>
      </c>
      <c r="ES1145">
        <v>32.963</v>
      </c>
      <c r="ET1145">
        <v>40.929</v>
      </c>
      <c r="EU1145">
        <v>34.7503</v>
      </c>
      <c r="EV1145">
        <v>55.4538</v>
      </c>
      <c r="EW1145">
        <v>34.984</v>
      </c>
      <c r="EX1145">
        <v>2</v>
      </c>
      <c r="EY1145">
        <v>0.882764</v>
      </c>
      <c r="EZ1145">
        <v>9.28105</v>
      </c>
      <c r="FA1145">
        <v>19.9163</v>
      </c>
      <c r="FB1145">
        <v>5.19453</v>
      </c>
      <c r="FC1145">
        <v>12.0159</v>
      </c>
      <c r="FD1145">
        <v>4.9756</v>
      </c>
      <c r="FE1145">
        <v>3.2944</v>
      </c>
      <c r="FF1145">
        <v>9999</v>
      </c>
      <c r="FG1145">
        <v>9999</v>
      </c>
      <c r="FH1145">
        <v>9999</v>
      </c>
      <c r="FI1145">
        <v>555</v>
      </c>
      <c r="FJ1145">
        <v>1.8631</v>
      </c>
      <c r="FK1145">
        <v>1.86783</v>
      </c>
      <c r="FL1145">
        <v>1.86752</v>
      </c>
      <c r="FM1145">
        <v>1.86874</v>
      </c>
      <c r="FN1145">
        <v>1.86951</v>
      </c>
      <c r="FO1145">
        <v>1.86554</v>
      </c>
      <c r="FP1145">
        <v>1.86655</v>
      </c>
      <c r="FQ1145">
        <v>1.86798</v>
      </c>
      <c r="FR1145">
        <v>5</v>
      </c>
      <c r="FS1145">
        <v>0</v>
      </c>
      <c r="FT1145">
        <v>0</v>
      </c>
      <c r="FU1145">
        <v>0</v>
      </c>
      <c r="FV1145" t="s">
        <v>358</v>
      </c>
      <c r="FW1145" t="s">
        <v>359</v>
      </c>
      <c r="FX1145" t="s">
        <v>360</v>
      </c>
      <c r="FY1145" t="s">
        <v>360</v>
      </c>
      <c r="FZ1145" t="s">
        <v>360</v>
      </c>
      <c r="GA1145" t="s">
        <v>360</v>
      </c>
      <c r="GB1145">
        <v>0</v>
      </c>
      <c r="GC1145">
        <v>100</v>
      </c>
      <c r="GD1145">
        <v>100</v>
      </c>
      <c r="GE1145">
        <v>15.42</v>
      </c>
      <c r="GF1145">
        <v>0.1932</v>
      </c>
      <c r="GG1145">
        <v>5.21543574155078</v>
      </c>
      <c r="GH1145">
        <v>0.0100486214095962</v>
      </c>
      <c r="GI1145">
        <v>-1.74255938316833e-06</v>
      </c>
      <c r="GJ1145">
        <v>3.40457676646056e-10</v>
      </c>
      <c r="GK1145">
        <v>0.193157098174064</v>
      </c>
      <c r="GL1145">
        <v>0</v>
      </c>
      <c r="GM1145">
        <v>0</v>
      </c>
      <c r="GN1145">
        <v>0</v>
      </c>
      <c r="GO1145">
        <v>-4</v>
      </c>
      <c r="GP1145">
        <v>2214</v>
      </c>
      <c r="GQ1145">
        <v>1</v>
      </c>
      <c r="GR1145">
        <v>18</v>
      </c>
      <c r="GS1145">
        <v>17569.9</v>
      </c>
      <c r="GT1145">
        <v>28945.8</v>
      </c>
      <c r="GU1145">
        <v>3.23853</v>
      </c>
      <c r="GV1145">
        <v>2.66113</v>
      </c>
      <c r="GW1145">
        <v>2.24854</v>
      </c>
      <c r="GX1145">
        <v>2.71973</v>
      </c>
      <c r="GY1145">
        <v>1.99585</v>
      </c>
      <c r="GZ1145">
        <v>2.32422</v>
      </c>
      <c r="HA1145">
        <v>43.7543</v>
      </c>
      <c r="HB1145">
        <v>12.8011</v>
      </c>
      <c r="HC1145">
        <v>18</v>
      </c>
      <c r="HD1145">
        <v>493.841</v>
      </c>
      <c r="HE1145">
        <v>593.001</v>
      </c>
      <c r="HF1145">
        <v>19.4736</v>
      </c>
      <c r="HG1145">
        <v>37.7034</v>
      </c>
      <c r="HH1145">
        <v>30.0004</v>
      </c>
      <c r="HI1145">
        <v>37.3217</v>
      </c>
      <c r="HJ1145">
        <v>37.1891</v>
      </c>
      <c r="HK1145">
        <v>64.7988</v>
      </c>
      <c r="HL1145">
        <v>21.3224</v>
      </c>
      <c r="HM1145">
        <v>0</v>
      </c>
      <c r="HN1145">
        <v>18.8521</v>
      </c>
      <c r="HO1145">
        <v>1290.53</v>
      </c>
      <c r="HP1145">
        <v>26.2179</v>
      </c>
      <c r="HQ1145">
        <v>101.176</v>
      </c>
      <c r="HR1145">
        <v>101.615</v>
      </c>
    </row>
    <row r="1146" spans="1:226">
      <c r="A1146">
        <v>1130</v>
      </c>
      <c r="B1146">
        <v>1657135970</v>
      </c>
      <c r="C1146">
        <v>15937.4000000954</v>
      </c>
      <c r="D1146" t="s">
        <v>2628</v>
      </c>
      <c r="E1146" t="s">
        <v>2629</v>
      </c>
      <c r="F1146">
        <v>5</v>
      </c>
      <c r="G1146" t="s">
        <v>2479</v>
      </c>
      <c r="H1146" t="s">
        <v>354</v>
      </c>
      <c r="I1146">
        <v>1657135962.5</v>
      </c>
      <c r="J1146">
        <f>(K1146)/1000</f>
        <v>0</v>
      </c>
      <c r="K1146">
        <f>IF(BF1146, AN1146, AH1146)</f>
        <v>0</v>
      </c>
      <c r="L1146">
        <f>IF(BF1146, AI1146, AG1146)</f>
        <v>0</v>
      </c>
      <c r="M1146">
        <f>BH1146 - IF(AU1146&gt;1, L1146*BB1146*100.0/(AW1146*BV1146), 0)</f>
        <v>0</v>
      </c>
      <c r="N1146">
        <f>((T1146-J1146/2)*M1146-L1146)/(T1146+J1146/2)</f>
        <v>0</v>
      </c>
      <c r="O1146">
        <f>N1146*(BO1146+BP1146)/1000.0</f>
        <v>0</v>
      </c>
      <c r="P1146">
        <f>(BH1146 - IF(AU1146&gt;1, L1146*BB1146*100.0/(AW1146*BV1146), 0))*(BO1146+BP1146)/1000.0</f>
        <v>0</v>
      </c>
      <c r="Q1146">
        <f>2.0/((1/S1146-1/R1146)+SIGN(S1146)*SQRT((1/S1146-1/R1146)*(1/S1146-1/R1146) + 4*BC1146/((BC1146+1)*(BC1146+1))*(2*1/S1146*1/R1146-1/R1146*1/R1146)))</f>
        <v>0</v>
      </c>
      <c r="R1146">
        <f>IF(LEFT(BD1146,1)&lt;&gt;"0",IF(LEFT(BD1146,1)="1",3.0,BE1146),$D$5+$E$5*(BV1146*BO1146/($K$5*1000))+$F$5*(BV1146*BO1146/($K$5*1000))*MAX(MIN(BB1146,$J$5),$I$5)*MAX(MIN(BB1146,$J$5),$I$5)+$G$5*MAX(MIN(BB1146,$J$5),$I$5)*(BV1146*BO1146/($K$5*1000))+$H$5*(BV1146*BO1146/($K$5*1000))*(BV1146*BO1146/($K$5*1000)))</f>
        <v>0</v>
      </c>
      <c r="S1146">
        <f>J1146*(1000-(1000*0.61365*exp(17.502*W1146/(240.97+W1146))/(BO1146+BP1146)+BJ1146)/2)/(1000*0.61365*exp(17.502*W1146/(240.97+W1146))/(BO1146+BP1146)-BJ1146)</f>
        <v>0</v>
      </c>
      <c r="T1146">
        <f>1/((BC1146+1)/(Q1146/1.6)+1/(R1146/1.37)) + BC1146/((BC1146+1)/(Q1146/1.6) + BC1146/(R1146/1.37))</f>
        <v>0</v>
      </c>
      <c r="U1146">
        <f>(AX1146*BA1146)</f>
        <v>0</v>
      </c>
      <c r="V1146">
        <f>(BQ1146+(U1146+2*0.95*5.67E-8*(((BQ1146+$B$7)+273)^4-(BQ1146+273)^4)-44100*J1146)/(1.84*29.3*R1146+8*0.95*5.67E-8*(BQ1146+273)^3))</f>
        <v>0</v>
      </c>
      <c r="W1146">
        <f>($C$7*BR1146+$D$7*BS1146+$E$7*V1146)</f>
        <v>0</v>
      </c>
      <c r="X1146">
        <f>0.61365*exp(17.502*W1146/(240.97+W1146))</f>
        <v>0</v>
      </c>
      <c r="Y1146">
        <f>(Z1146/AA1146*100)</f>
        <v>0</v>
      </c>
      <c r="Z1146">
        <f>BJ1146*(BO1146+BP1146)/1000</f>
        <v>0</v>
      </c>
      <c r="AA1146">
        <f>0.61365*exp(17.502*BQ1146/(240.97+BQ1146))</f>
        <v>0</v>
      </c>
      <c r="AB1146">
        <f>(X1146-BJ1146*(BO1146+BP1146)/1000)</f>
        <v>0</v>
      </c>
      <c r="AC1146">
        <f>(-J1146*44100)</f>
        <v>0</v>
      </c>
      <c r="AD1146">
        <f>2*29.3*R1146*0.92*(BQ1146-W1146)</f>
        <v>0</v>
      </c>
      <c r="AE1146">
        <f>2*0.95*5.67E-8*(((BQ1146+$B$7)+273)^4-(W1146+273)^4)</f>
        <v>0</v>
      </c>
      <c r="AF1146">
        <f>U1146+AE1146+AC1146+AD1146</f>
        <v>0</v>
      </c>
      <c r="AG1146">
        <f>BN1146*AU1146*(BI1146-BH1146*(1000-AU1146*BK1146)/(1000-AU1146*BJ1146))/(100*BB1146)</f>
        <v>0</v>
      </c>
      <c r="AH1146">
        <f>1000*BN1146*AU1146*(BJ1146-BK1146)/(100*BB1146*(1000-AU1146*BJ1146))</f>
        <v>0</v>
      </c>
      <c r="AI1146">
        <f>(AJ1146 - AK1146 - BO1146*1E3/(8.314*(BQ1146+273.15)) * AM1146/BN1146 * AL1146) * BN1146/(100*BB1146) * (1000 - BK1146)/1000</f>
        <v>0</v>
      </c>
      <c r="AJ1146">
        <v>1314.45883600875</v>
      </c>
      <c r="AK1146">
        <v>1275.79478787879</v>
      </c>
      <c r="AL1146">
        <v>3.38796991066112</v>
      </c>
      <c r="AM1146">
        <v>66.8941230967262</v>
      </c>
      <c r="AN1146">
        <f>(AP1146 - AO1146 + BO1146*1E3/(8.314*(BQ1146+273.15)) * AR1146/BN1146 * AQ1146) * BN1146/(100*BB1146) * 1000/(1000 - AP1146)</f>
        <v>0</v>
      </c>
      <c r="AO1146">
        <v>26.1271305197405</v>
      </c>
      <c r="AP1146">
        <v>28.6762381818182</v>
      </c>
      <c r="AQ1146">
        <v>-0.000592501046541781</v>
      </c>
      <c r="AR1146">
        <v>77.4702957526066</v>
      </c>
      <c r="AS1146">
        <v>0</v>
      </c>
      <c r="AT1146">
        <v>0</v>
      </c>
      <c r="AU1146">
        <f>IF(AS1146*$H$13&gt;=AW1146,1.0,(AW1146/(AW1146-AS1146*$H$13)))</f>
        <v>0</v>
      </c>
      <c r="AV1146">
        <f>(AU1146-1)*100</f>
        <v>0</v>
      </c>
      <c r="AW1146">
        <f>MAX(0,($B$13+$C$13*BV1146)/(1+$D$13*BV1146)*BO1146/(BQ1146+273)*$E$13)</f>
        <v>0</v>
      </c>
      <c r="AX1146">
        <f>$B$11*BW1146+$C$11*BX1146+$F$11*CI1146*(1-CL1146)</f>
        <v>0</v>
      </c>
      <c r="AY1146">
        <f>AX1146*AZ1146</f>
        <v>0</v>
      </c>
      <c r="AZ1146">
        <f>($B$11*$D$9+$C$11*$D$9+$F$11*((CV1146+CN1146)/MAX(CV1146+CN1146+CW1146, 0.1)*$I$9+CW1146/MAX(CV1146+CN1146+CW1146, 0.1)*$J$9))/($B$11+$C$11+$F$11)</f>
        <v>0</v>
      </c>
      <c r="BA1146">
        <f>($B$11*$K$9+$C$11*$K$9+$F$11*((CV1146+CN1146)/MAX(CV1146+CN1146+CW1146, 0.1)*$P$9+CW1146/MAX(CV1146+CN1146+CW1146, 0.1)*$Q$9))/($B$11+$C$11+$F$11)</f>
        <v>0</v>
      </c>
      <c r="BB1146">
        <v>6</v>
      </c>
      <c r="BC1146">
        <v>0.5</v>
      </c>
      <c r="BD1146" t="s">
        <v>355</v>
      </c>
      <c r="BE1146">
        <v>2</v>
      </c>
      <c r="BF1146" t="b">
        <v>1</v>
      </c>
      <c r="BG1146">
        <v>1657135962.5</v>
      </c>
      <c r="BH1146">
        <v>1215.9762962963</v>
      </c>
      <c r="BI1146">
        <v>1265.69592592593</v>
      </c>
      <c r="BJ1146">
        <v>28.6297703703704</v>
      </c>
      <c r="BK1146">
        <v>26.0834888888889</v>
      </c>
      <c r="BL1146">
        <v>1200.62</v>
      </c>
      <c r="BM1146">
        <v>28.4366222222222</v>
      </c>
      <c r="BN1146">
        <v>500.013185185185</v>
      </c>
      <c r="BO1146">
        <v>73.8876851851852</v>
      </c>
      <c r="BP1146">
        <v>0.0552994925925926</v>
      </c>
      <c r="BQ1146">
        <v>30.0760925925926</v>
      </c>
      <c r="BR1146">
        <v>30.9281703703704</v>
      </c>
      <c r="BS1146">
        <v>999.9</v>
      </c>
      <c r="BT1146">
        <v>0</v>
      </c>
      <c r="BU1146">
        <v>0</v>
      </c>
      <c r="BV1146">
        <v>10008.1481481481</v>
      </c>
      <c r="BW1146">
        <v>0</v>
      </c>
      <c r="BX1146">
        <v>2089.51518518519</v>
      </c>
      <c r="BY1146">
        <v>-49.7186444444444</v>
      </c>
      <c r="BZ1146">
        <v>1251.8162962963</v>
      </c>
      <c r="CA1146">
        <v>1299.59555555556</v>
      </c>
      <c r="CB1146">
        <v>2.54628518518518</v>
      </c>
      <c r="CC1146">
        <v>1265.69592592593</v>
      </c>
      <c r="CD1146">
        <v>26.0834888888889</v>
      </c>
      <c r="CE1146">
        <v>2.11538814814815</v>
      </c>
      <c r="CF1146">
        <v>1.92724851851852</v>
      </c>
      <c r="CG1146">
        <v>18.3355111111111</v>
      </c>
      <c r="CH1146">
        <v>16.8589185185185</v>
      </c>
      <c r="CI1146">
        <v>1999.99111111111</v>
      </c>
      <c r="CJ1146">
        <v>0.979995333333333</v>
      </c>
      <c r="CK1146">
        <v>0.0200050888888889</v>
      </c>
      <c r="CL1146">
        <v>0</v>
      </c>
      <c r="CM1146">
        <v>2.27337777777778</v>
      </c>
      <c r="CN1146">
        <v>0</v>
      </c>
      <c r="CO1146">
        <v>6445.21296296296</v>
      </c>
      <c r="CP1146">
        <v>17300.0444444444</v>
      </c>
      <c r="CQ1146">
        <v>49.4048518518518</v>
      </c>
      <c r="CR1146">
        <v>51.312</v>
      </c>
      <c r="CS1146">
        <v>49.562</v>
      </c>
      <c r="CT1146">
        <v>49.0091851851852</v>
      </c>
      <c r="CU1146">
        <v>48.3074074074074</v>
      </c>
      <c r="CV1146">
        <v>1959.98111111111</v>
      </c>
      <c r="CW1146">
        <v>40.01</v>
      </c>
      <c r="CX1146">
        <v>0</v>
      </c>
      <c r="CY1146">
        <v>1657135950.1</v>
      </c>
      <c r="CZ1146">
        <v>0</v>
      </c>
      <c r="DA1146">
        <v>0</v>
      </c>
      <c r="DB1146" t="s">
        <v>356</v>
      </c>
      <c r="DC1146">
        <v>1656081770.5</v>
      </c>
      <c r="DD1146">
        <v>1655399214.6</v>
      </c>
      <c r="DE1146">
        <v>0</v>
      </c>
      <c r="DF1146">
        <v>0.134</v>
      </c>
      <c r="DG1146">
        <v>-0.06</v>
      </c>
      <c r="DH1146">
        <v>9.331</v>
      </c>
      <c r="DI1146">
        <v>0.511</v>
      </c>
      <c r="DJ1146">
        <v>421</v>
      </c>
      <c r="DK1146">
        <v>25</v>
      </c>
      <c r="DL1146">
        <v>1.93</v>
      </c>
      <c r="DM1146">
        <v>0.15</v>
      </c>
      <c r="DN1146">
        <v>-49.796695</v>
      </c>
      <c r="DO1146">
        <v>1.57080900562855</v>
      </c>
      <c r="DP1146">
        <v>0.348505469074733</v>
      </c>
      <c r="DQ1146">
        <v>0</v>
      </c>
      <c r="DR1146">
        <v>2.60622225</v>
      </c>
      <c r="DS1146">
        <v>-0.862484015009383</v>
      </c>
      <c r="DT1146">
        <v>0.0917869159109156</v>
      </c>
      <c r="DU1146">
        <v>0</v>
      </c>
      <c r="DV1146">
        <v>0</v>
      </c>
      <c r="DW1146">
        <v>2</v>
      </c>
      <c r="DX1146" t="s">
        <v>367</v>
      </c>
      <c r="DY1146">
        <v>2.96191</v>
      </c>
      <c r="DZ1146">
        <v>2.70983</v>
      </c>
      <c r="EA1146">
        <v>0.154092</v>
      </c>
      <c r="EB1146">
        <v>0.158999</v>
      </c>
      <c r="EC1146">
        <v>0.0949465</v>
      </c>
      <c r="ED1146">
        <v>0.0891161</v>
      </c>
      <c r="EE1146">
        <v>32454.3</v>
      </c>
      <c r="EF1146">
        <v>35206.7</v>
      </c>
      <c r="EG1146">
        <v>34831.7</v>
      </c>
      <c r="EH1146">
        <v>38037.5</v>
      </c>
      <c r="EI1146">
        <v>44843.5</v>
      </c>
      <c r="EJ1146">
        <v>50089.2</v>
      </c>
      <c r="EK1146">
        <v>54600.6</v>
      </c>
      <c r="EL1146">
        <v>61070.6</v>
      </c>
      <c r="EM1146">
        <v>1.8448</v>
      </c>
      <c r="EN1146">
        <v>1.9884</v>
      </c>
      <c r="EO1146">
        <v>-0.013411</v>
      </c>
      <c r="EP1146">
        <v>0</v>
      </c>
      <c r="EQ1146">
        <v>31.1529</v>
      </c>
      <c r="ER1146">
        <v>999.9</v>
      </c>
      <c r="ES1146">
        <v>32.963</v>
      </c>
      <c r="ET1146">
        <v>40.929</v>
      </c>
      <c r="EU1146">
        <v>34.7505</v>
      </c>
      <c r="EV1146">
        <v>55.3138</v>
      </c>
      <c r="EW1146">
        <v>35.008</v>
      </c>
      <c r="EX1146">
        <v>2</v>
      </c>
      <c r="EY1146">
        <v>0.883374</v>
      </c>
      <c r="EZ1146">
        <v>9.28105</v>
      </c>
      <c r="FA1146">
        <v>19.9164</v>
      </c>
      <c r="FB1146">
        <v>5.19453</v>
      </c>
      <c r="FC1146">
        <v>12.0159</v>
      </c>
      <c r="FD1146">
        <v>4.9744</v>
      </c>
      <c r="FE1146">
        <v>3.2948</v>
      </c>
      <c r="FF1146">
        <v>9999</v>
      </c>
      <c r="FG1146">
        <v>9999</v>
      </c>
      <c r="FH1146">
        <v>9999</v>
      </c>
      <c r="FI1146">
        <v>555</v>
      </c>
      <c r="FJ1146">
        <v>1.8631</v>
      </c>
      <c r="FK1146">
        <v>1.86783</v>
      </c>
      <c r="FL1146">
        <v>1.86752</v>
      </c>
      <c r="FM1146">
        <v>1.86874</v>
      </c>
      <c r="FN1146">
        <v>1.86951</v>
      </c>
      <c r="FO1146">
        <v>1.86554</v>
      </c>
      <c r="FP1146">
        <v>1.86655</v>
      </c>
      <c r="FQ1146">
        <v>1.86795</v>
      </c>
      <c r="FR1146">
        <v>5</v>
      </c>
      <c r="FS1146">
        <v>0</v>
      </c>
      <c r="FT1146">
        <v>0</v>
      </c>
      <c r="FU1146">
        <v>0</v>
      </c>
      <c r="FV1146" t="s">
        <v>358</v>
      </c>
      <c r="FW1146" t="s">
        <v>359</v>
      </c>
      <c r="FX1146" t="s">
        <v>360</v>
      </c>
      <c r="FY1146" t="s">
        <v>360</v>
      </c>
      <c r="FZ1146" t="s">
        <v>360</v>
      </c>
      <c r="GA1146" t="s">
        <v>360</v>
      </c>
      <c r="GB1146">
        <v>0</v>
      </c>
      <c r="GC1146">
        <v>100</v>
      </c>
      <c r="GD1146">
        <v>100</v>
      </c>
      <c r="GE1146">
        <v>15.54</v>
      </c>
      <c r="GF1146">
        <v>0.1931</v>
      </c>
      <c r="GG1146">
        <v>5.21543574155078</v>
      </c>
      <c r="GH1146">
        <v>0.0100486214095962</v>
      </c>
      <c r="GI1146">
        <v>-1.74255938316833e-06</v>
      </c>
      <c r="GJ1146">
        <v>3.40457676646056e-10</v>
      </c>
      <c r="GK1146">
        <v>0.193157098174064</v>
      </c>
      <c r="GL1146">
        <v>0</v>
      </c>
      <c r="GM1146">
        <v>0</v>
      </c>
      <c r="GN1146">
        <v>0</v>
      </c>
      <c r="GO1146">
        <v>-4</v>
      </c>
      <c r="GP1146">
        <v>2214</v>
      </c>
      <c r="GQ1146">
        <v>1</v>
      </c>
      <c r="GR1146">
        <v>18</v>
      </c>
      <c r="GS1146">
        <v>17570</v>
      </c>
      <c r="GT1146">
        <v>28945.9</v>
      </c>
      <c r="GU1146">
        <v>3.26782</v>
      </c>
      <c r="GV1146">
        <v>2.65869</v>
      </c>
      <c r="GW1146">
        <v>2.24854</v>
      </c>
      <c r="GX1146">
        <v>2.71973</v>
      </c>
      <c r="GY1146">
        <v>1.99585</v>
      </c>
      <c r="GZ1146">
        <v>2.36206</v>
      </c>
      <c r="HA1146">
        <v>43.7543</v>
      </c>
      <c r="HB1146">
        <v>12.8011</v>
      </c>
      <c r="HC1146">
        <v>18</v>
      </c>
      <c r="HD1146">
        <v>493.36</v>
      </c>
      <c r="HE1146">
        <v>593.551</v>
      </c>
      <c r="HF1146">
        <v>19.4793</v>
      </c>
      <c r="HG1146">
        <v>37.7105</v>
      </c>
      <c r="HH1146">
        <v>30.0004</v>
      </c>
      <c r="HI1146">
        <v>37.3323</v>
      </c>
      <c r="HJ1146">
        <v>37.1981</v>
      </c>
      <c r="HK1146">
        <v>65.4029</v>
      </c>
      <c r="HL1146">
        <v>21.3224</v>
      </c>
      <c r="HM1146">
        <v>0</v>
      </c>
      <c r="HN1146">
        <v>18.862</v>
      </c>
      <c r="HO1146">
        <v>1303.96</v>
      </c>
      <c r="HP1146">
        <v>26.2739</v>
      </c>
      <c r="HQ1146">
        <v>101.175</v>
      </c>
      <c r="HR1146">
        <v>101.615</v>
      </c>
    </row>
    <row r="1147" spans="1:226">
      <c r="A1147">
        <v>1131</v>
      </c>
      <c r="B1147">
        <v>1657135975</v>
      </c>
      <c r="C1147">
        <v>15942.4000000954</v>
      </c>
      <c r="D1147" t="s">
        <v>2630</v>
      </c>
      <c r="E1147" t="s">
        <v>2631</v>
      </c>
      <c r="F1147">
        <v>5</v>
      </c>
      <c r="G1147" t="s">
        <v>2479</v>
      </c>
      <c r="H1147" t="s">
        <v>354</v>
      </c>
      <c r="I1147">
        <v>1657135967.21429</v>
      </c>
      <c r="J1147">
        <f>(K1147)/1000</f>
        <v>0</v>
      </c>
      <c r="K1147">
        <f>IF(BF1147, AN1147, AH1147)</f>
        <v>0</v>
      </c>
      <c r="L1147">
        <f>IF(BF1147, AI1147, AG1147)</f>
        <v>0</v>
      </c>
      <c r="M1147">
        <f>BH1147 - IF(AU1147&gt;1, L1147*BB1147*100.0/(AW1147*BV1147), 0)</f>
        <v>0</v>
      </c>
      <c r="N1147">
        <f>((T1147-J1147/2)*M1147-L1147)/(T1147+J1147/2)</f>
        <v>0</v>
      </c>
      <c r="O1147">
        <f>N1147*(BO1147+BP1147)/1000.0</f>
        <v>0</v>
      </c>
      <c r="P1147">
        <f>(BH1147 - IF(AU1147&gt;1, L1147*BB1147*100.0/(AW1147*BV1147), 0))*(BO1147+BP1147)/1000.0</f>
        <v>0</v>
      </c>
      <c r="Q1147">
        <f>2.0/((1/S1147-1/R1147)+SIGN(S1147)*SQRT((1/S1147-1/R1147)*(1/S1147-1/R1147) + 4*BC1147/((BC1147+1)*(BC1147+1))*(2*1/S1147*1/R1147-1/R1147*1/R1147)))</f>
        <v>0</v>
      </c>
      <c r="R1147">
        <f>IF(LEFT(BD1147,1)&lt;&gt;"0",IF(LEFT(BD1147,1)="1",3.0,BE1147),$D$5+$E$5*(BV1147*BO1147/($K$5*1000))+$F$5*(BV1147*BO1147/($K$5*1000))*MAX(MIN(BB1147,$J$5),$I$5)*MAX(MIN(BB1147,$J$5),$I$5)+$G$5*MAX(MIN(BB1147,$J$5),$I$5)*(BV1147*BO1147/($K$5*1000))+$H$5*(BV1147*BO1147/($K$5*1000))*(BV1147*BO1147/($K$5*1000)))</f>
        <v>0</v>
      </c>
      <c r="S1147">
        <f>J1147*(1000-(1000*0.61365*exp(17.502*W1147/(240.97+W1147))/(BO1147+BP1147)+BJ1147)/2)/(1000*0.61365*exp(17.502*W1147/(240.97+W1147))/(BO1147+BP1147)-BJ1147)</f>
        <v>0</v>
      </c>
      <c r="T1147">
        <f>1/((BC1147+1)/(Q1147/1.6)+1/(R1147/1.37)) + BC1147/((BC1147+1)/(Q1147/1.6) + BC1147/(R1147/1.37))</f>
        <v>0</v>
      </c>
      <c r="U1147">
        <f>(AX1147*BA1147)</f>
        <v>0</v>
      </c>
      <c r="V1147">
        <f>(BQ1147+(U1147+2*0.95*5.67E-8*(((BQ1147+$B$7)+273)^4-(BQ1147+273)^4)-44100*J1147)/(1.84*29.3*R1147+8*0.95*5.67E-8*(BQ1147+273)^3))</f>
        <v>0</v>
      </c>
      <c r="W1147">
        <f>($C$7*BR1147+$D$7*BS1147+$E$7*V1147)</f>
        <v>0</v>
      </c>
      <c r="X1147">
        <f>0.61365*exp(17.502*W1147/(240.97+W1147))</f>
        <v>0</v>
      </c>
      <c r="Y1147">
        <f>(Z1147/AA1147*100)</f>
        <v>0</v>
      </c>
      <c r="Z1147">
        <f>BJ1147*(BO1147+BP1147)/1000</f>
        <v>0</v>
      </c>
      <c r="AA1147">
        <f>0.61365*exp(17.502*BQ1147/(240.97+BQ1147))</f>
        <v>0</v>
      </c>
      <c r="AB1147">
        <f>(X1147-BJ1147*(BO1147+BP1147)/1000)</f>
        <v>0</v>
      </c>
      <c r="AC1147">
        <f>(-J1147*44100)</f>
        <v>0</v>
      </c>
      <c r="AD1147">
        <f>2*29.3*R1147*0.92*(BQ1147-W1147)</f>
        <v>0</v>
      </c>
      <c r="AE1147">
        <f>2*0.95*5.67E-8*(((BQ1147+$B$7)+273)^4-(W1147+273)^4)</f>
        <v>0</v>
      </c>
      <c r="AF1147">
        <f>U1147+AE1147+AC1147+AD1147</f>
        <v>0</v>
      </c>
      <c r="AG1147">
        <f>BN1147*AU1147*(BI1147-BH1147*(1000-AU1147*BK1147)/(1000-AU1147*BJ1147))/(100*BB1147)</f>
        <v>0</v>
      </c>
      <c r="AH1147">
        <f>1000*BN1147*AU1147*(BJ1147-BK1147)/(100*BB1147*(1000-AU1147*BJ1147))</f>
        <v>0</v>
      </c>
      <c r="AI1147">
        <f>(AJ1147 - AK1147 - BO1147*1E3/(8.314*(BQ1147+273.15)) * AM1147/BN1147 * AL1147) * BN1147/(100*BB1147) * (1000 - BK1147)/1000</f>
        <v>0</v>
      </c>
      <c r="AJ1147">
        <v>1330.51614108361</v>
      </c>
      <c r="AK1147">
        <v>1292.29933333333</v>
      </c>
      <c r="AL1147">
        <v>3.27258967026824</v>
      </c>
      <c r="AM1147">
        <v>66.8941230967262</v>
      </c>
      <c r="AN1147">
        <f>(AP1147 - AO1147 + BO1147*1E3/(8.314*(BQ1147+273.15)) * AR1147/BN1147 * AQ1147) * BN1147/(100*BB1147) * 1000/(1000 - AP1147)</f>
        <v>0</v>
      </c>
      <c r="AO1147">
        <v>26.1705048921885</v>
      </c>
      <c r="AP1147">
        <v>28.6854612121212</v>
      </c>
      <c r="AQ1147">
        <v>0.000501743016065974</v>
      </c>
      <c r="AR1147">
        <v>77.4702957526066</v>
      </c>
      <c r="AS1147">
        <v>0</v>
      </c>
      <c r="AT1147">
        <v>0</v>
      </c>
      <c r="AU1147">
        <f>IF(AS1147*$H$13&gt;=AW1147,1.0,(AW1147/(AW1147-AS1147*$H$13)))</f>
        <v>0</v>
      </c>
      <c r="AV1147">
        <f>(AU1147-1)*100</f>
        <v>0</v>
      </c>
      <c r="AW1147">
        <f>MAX(0,($B$13+$C$13*BV1147)/(1+$D$13*BV1147)*BO1147/(BQ1147+273)*$E$13)</f>
        <v>0</v>
      </c>
      <c r="AX1147">
        <f>$B$11*BW1147+$C$11*BX1147+$F$11*CI1147*(1-CL1147)</f>
        <v>0</v>
      </c>
      <c r="AY1147">
        <f>AX1147*AZ1147</f>
        <v>0</v>
      </c>
      <c r="AZ1147">
        <f>($B$11*$D$9+$C$11*$D$9+$F$11*((CV1147+CN1147)/MAX(CV1147+CN1147+CW1147, 0.1)*$I$9+CW1147/MAX(CV1147+CN1147+CW1147, 0.1)*$J$9))/($B$11+$C$11+$F$11)</f>
        <v>0</v>
      </c>
      <c r="BA1147">
        <f>($B$11*$K$9+$C$11*$K$9+$F$11*((CV1147+CN1147)/MAX(CV1147+CN1147+CW1147, 0.1)*$P$9+CW1147/MAX(CV1147+CN1147+CW1147, 0.1)*$Q$9))/($B$11+$C$11+$F$11)</f>
        <v>0</v>
      </c>
      <c r="BB1147">
        <v>6</v>
      </c>
      <c r="BC1147">
        <v>0.5</v>
      </c>
      <c r="BD1147" t="s">
        <v>355</v>
      </c>
      <c r="BE1147">
        <v>2</v>
      </c>
      <c r="BF1147" t="b">
        <v>1</v>
      </c>
      <c r="BG1147">
        <v>1657135967.21429</v>
      </c>
      <c r="BH1147">
        <v>1231.55678571429</v>
      </c>
      <c r="BI1147">
        <v>1281.05571428571</v>
      </c>
      <c r="BJ1147">
        <v>28.6578964285714</v>
      </c>
      <c r="BK1147">
        <v>26.1437571428571</v>
      </c>
      <c r="BL1147">
        <v>1216.08642857143</v>
      </c>
      <c r="BM1147">
        <v>28.4647285714286</v>
      </c>
      <c r="BN1147">
        <v>500.005607142857</v>
      </c>
      <c r="BO1147">
        <v>73.887725</v>
      </c>
      <c r="BP1147">
        <v>0.0555520857142857</v>
      </c>
      <c r="BQ1147">
        <v>30.08215</v>
      </c>
      <c r="BR1147">
        <v>30.9349642857143</v>
      </c>
      <c r="BS1147">
        <v>999.9</v>
      </c>
      <c r="BT1147">
        <v>0</v>
      </c>
      <c r="BU1147">
        <v>0</v>
      </c>
      <c r="BV1147">
        <v>10001.9642857143</v>
      </c>
      <c r="BW1147">
        <v>0</v>
      </c>
      <c r="BX1147">
        <v>2061.6725</v>
      </c>
      <c r="BY1147">
        <v>-49.4986107142857</v>
      </c>
      <c r="BZ1147">
        <v>1267.8925</v>
      </c>
      <c r="CA1147">
        <v>1315.4475</v>
      </c>
      <c r="CB1147">
        <v>2.51412714285714</v>
      </c>
      <c r="CC1147">
        <v>1281.05571428571</v>
      </c>
      <c r="CD1147">
        <v>26.1437571428571</v>
      </c>
      <c r="CE1147">
        <v>2.11746642857143</v>
      </c>
      <c r="CF1147">
        <v>1.9317025</v>
      </c>
      <c r="CG1147">
        <v>18.3511714285714</v>
      </c>
      <c r="CH1147">
        <v>16.8953321428571</v>
      </c>
      <c r="CI1147">
        <v>1999.99571428571</v>
      </c>
      <c r="CJ1147">
        <v>0.979995464285714</v>
      </c>
      <c r="CK1147">
        <v>0.0200049535714286</v>
      </c>
      <c r="CL1147">
        <v>0</v>
      </c>
      <c r="CM1147">
        <v>2.25997142857143</v>
      </c>
      <c r="CN1147">
        <v>0</v>
      </c>
      <c r="CO1147">
        <v>6427.90785714286</v>
      </c>
      <c r="CP1147">
        <v>17300.0928571429</v>
      </c>
      <c r="CQ1147">
        <v>49.4237142857143</v>
      </c>
      <c r="CR1147">
        <v>51.3165</v>
      </c>
      <c r="CS1147">
        <v>49.562</v>
      </c>
      <c r="CT1147">
        <v>49.0177142857143</v>
      </c>
      <c r="CU1147">
        <v>48.312</v>
      </c>
      <c r="CV1147">
        <v>1959.98571428571</v>
      </c>
      <c r="CW1147">
        <v>40.01</v>
      </c>
      <c r="CX1147">
        <v>0</v>
      </c>
      <c r="CY1147">
        <v>1657135955.5</v>
      </c>
      <c r="CZ1147">
        <v>0</v>
      </c>
      <c r="DA1147">
        <v>0</v>
      </c>
      <c r="DB1147" t="s">
        <v>356</v>
      </c>
      <c r="DC1147">
        <v>1656081770.5</v>
      </c>
      <c r="DD1147">
        <v>1655399214.6</v>
      </c>
      <c r="DE1147">
        <v>0</v>
      </c>
      <c r="DF1147">
        <v>0.134</v>
      </c>
      <c r="DG1147">
        <v>-0.06</v>
      </c>
      <c r="DH1147">
        <v>9.331</v>
      </c>
      <c r="DI1147">
        <v>0.511</v>
      </c>
      <c r="DJ1147">
        <v>421</v>
      </c>
      <c r="DK1147">
        <v>25</v>
      </c>
      <c r="DL1147">
        <v>1.93</v>
      </c>
      <c r="DM1147">
        <v>0.15</v>
      </c>
      <c r="DN1147">
        <v>-49.582505</v>
      </c>
      <c r="DO1147">
        <v>3.18366529080674</v>
      </c>
      <c r="DP1147">
        <v>0.499657706810372</v>
      </c>
      <c r="DQ1147">
        <v>0</v>
      </c>
      <c r="DR1147">
        <v>2.5439735</v>
      </c>
      <c r="DS1147">
        <v>-0.419832945591005</v>
      </c>
      <c r="DT1147">
        <v>0.0481712856144612</v>
      </c>
      <c r="DU1147">
        <v>0</v>
      </c>
      <c r="DV1147">
        <v>0</v>
      </c>
      <c r="DW1147">
        <v>2</v>
      </c>
      <c r="DX1147" t="s">
        <v>367</v>
      </c>
      <c r="DY1147">
        <v>2.96272</v>
      </c>
      <c r="DZ1147">
        <v>2.70979</v>
      </c>
      <c r="EA1147">
        <v>0.155334</v>
      </c>
      <c r="EB1147">
        <v>0.160303</v>
      </c>
      <c r="EC1147">
        <v>0.094965</v>
      </c>
      <c r="ED1147">
        <v>0.089385</v>
      </c>
      <c r="EE1147">
        <v>32406.5</v>
      </c>
      <c r="EF1147">
        <v>35151.1</v>
      </c>
      <c r="EG1147">
        <v>34831.7</v>
      </c>
      <c r="EH1147">
        <v>38036.6</v>
      </c>
      <c r="EI1147">
        <v>44842.3</v>
      </c>
      <c r="EJ1147">
        <v>50072.8</v>
      </c>
      <c r="EK1147">
        <v>54600.2</v>
      </c>
      <c r="EL1147">
        <v>61068.6</v>
      </c>
      <c r="EM1147">
        <v>1.845</v>
      </c>
      <c r="EN1147">
        <v>1.9882</v>
      </c>
      <c r="EO1147">
        <v>-0.0141561</v>
      </c>
      <c r="EP1147">
        <v>0</v>
      </c>
      <c r="EQ1147">
        <v>31.1584</v>
      </c>
      <c r="ER1147">
        <v>999.9</v>
      </c>
      <c r="ES1147">
        <v>32.963</v>
      </c>
      <c r="ET1147">
        <v>40.929</v>
      </c>
      <c r="EU1147">
        <v>34.7499</v>
      </c>
      <c r="EV1147">
        <v>55.3238</v>
      </c>
      <c r="EW1147">
        <v>34.9639</v>
      </c>
      <c r="EX1147">
        <v>2</v>
      </c>
      <c r="EY1147">
        <v>0.88378</v>
      </c>
      <c r="EZ1147">
        <v>9.28105</v>
      </c>
      <c r="FA1147">
        <v>19.9158</v>
      </c>
      <c r="FB1147">
        <v>5.19573</v>
      </c>
      <c r="FC1147">
        <v>12.0159</v>
      </c>
      <c r="FD1147">
        <v>4.9748</v>
      </c>
      <c r="FE1147">
        <v>3.2948</v>
      </c>
      <c r="FF1147">
        <v>9999</v>
      </c>
      <c r="FG1147">
        <v>9999</v>
      </c>
      <c r="FH1147">
        <v>9999</v>
      </c>
      <c r="FI1147">
        <v>555</v>
      </c>
      <c r="FJ1147">
        <v>1.86313</v>
      </c>
      <c r="FK1147">
        <v>1.86783</v>
      </c>
      <c r="FL1147">
        <v>1.86752</v>
      </c>
      <c r="FM1147">
        <v>1.86874</v>
      </c>
      <c r="FN1147">
        <v>1.86951</v>
      </c>
      <c r="FO1147">
        <v>1.86554</v>
      </c>
      <c r="FP1147">
        <v>1.86655</v>
      </c>
      <c r="FQ1147">
        <v>1.86798</v>
      </c>
      <c r="FR1147">
        <v>5</v>
      </c>
      <c r="FS1147">
        <v>0</v>
      </c>
      <c r="FT1147">
        <v>0</v>
      </c>
      <c r="FU1147">
        <v>0</v>
      </c>
      <c r="FV1147" t="s">
        <v>358</v>
      </c>
      <c r="FW1147" t="s">
        <v>359</v>
      </c>
      <c r="FX1147" t="s">
        <v>360</v>
      </c>
      <c r="FY1147" t="s">
        <v>360</v>
      </c>
      <c r="FZ1147" t="s">
        <v>360</v>
      </c>
      <c r="GA1147" t="s">
        <v>360</v>
      </c>
      <c r="GB1147">
        <v>0</v>
      </c>
      <c r="GC1147">
        <v>100</v>
      </c>
      <c r="GD1147">
        <v>100</v>
      </c>
      <c r="GE1147">
        <v>15.65</v>
      </c>
      <c r="GF1147">
        <v>0.1931</v>
      </c>
      <c r="GG1147">
        <v>5.21543574155078</v>
      </c>
      <c r="GH1147">
        <v>0.0100486214095962</v>
      </c>
      <c r="GI1147">
        <v>-1.74255938316833e-06</v>
      </c>
      <c r="GJ1147">
        <v>3.40457676646056e-10</v>
      </c>
      <c r="GK1147">
        <v>0.193157098174064</v>
      </c>
      <c r="GL1147">
        <v>0</v>
      </c>
      <c r="GM1147">
        <v>0</v>
      </c>
      <c r="GN1147">
        <v>0</v>
      </c>
      <c r="GO1147">
        <v>-4</v>
      </c>
      <c r="GP1147">
        <v>2214</v>
      </c>
      <c r="GQ1147">
        <v>1</v>
      </c>
      <c r="GR1147">
        <v>18</v>
      </c>
      <c r="GS1147">
        <v>17570.1</v>
      </c>
      <c r="GT1147">
        <v>28946</v>
      </c>
      <c r="GU1147">
        <v>3.302</v>
      </c>
      <c r="GV1147">
        <v>2.65137</v>
      </c>
      <c r="GW1147">
        <v>2.24854</v>
      </c>
      <c r="GX1147">
        <v>2.72095</v>
      </c>
      <c r="GY1147">
        <v>1.99585</v>
      </c>
      <c r="GZ1147">
        <v>2.36572</v>
      </c>
      <c r="HA1147">
        <v>43.7817</v>
      </c>
      <c r="HB1147">
        <v>12.8099</v>
      </c>
      <c r="HC1147">
        <v>18</v>
      </c>
      <c r="HD1147">
        <v>493.556</v>
      </c>
      <c r="HE1147">
        <v>593.475</v>
      </c>
      <c r="HF1147">
        <v>19.4818</v>
      </c>
      <c r="HG1147">
        <v>37.7177</v>
      </c>
      <c r="HH1147">
        <v>30.0006</v>
      </c>
      <c r="HI1147">
        <v>37.3393</v>
      </c>
      <c r="HJ1147">
        <v>37.2065</v>
      </c>
      <c r="HK1147">
        <v>66.066</v>
      </c>
      <c r="HL1147">
        <v>21.0484</v>
      </c>
      <c r="HM1147">
        <v>0</v>
      </c>
      <c r="HN1147">
        <v>18.8666</v>
      </c>
      <c r="HO1147">
        <v>1324.18</v>
      </c>
      <c r="HP1147">
        <v>26.3324</v>
      </c>
      <c r="HQ1147">
        <v>101.175</v>
      </c>
      <c r="HR1147">
        <v>101.612</v>
      </c>
    </row>
    <row r="1148" spans="1:226">
      <c r="A1148">
        <v>1132</v>
      </c>
      <c r="B1148">
        <v>1657135980</v>
      </c>
      <c r="C1148">
        <v>15947.4000000954</v>
      </c>
      <c r="D1148" t="s">
        <v>2632</v>
      </c>
      <c r="E1148" t="s">
        <v>2633</v>
      </c>
      <c r="F1148">
        <v>5</v>
      </c>
      <c r="G1148" t="s">
        <v>2479</v>
      </c>
      <c r="H1148" t="s">
        <v>354</v>
      </c>
      <c r="I1148">
        <v>1657135972.5</v>
      </c>
      <c r="J1148">
        <f>(K1148)/1000</f>
        <v>0</v>
      </c>
      <c r="K1148">
        <f>IF(BF1148, AN1148, AH1148)</f>
        <v>0</v>
      </c>
      <c r="L1148">
        <f>IF(BF1148, AI1148, AG1148)</f>
        <v>0</v>
      </c>
      <c r="M1148">
        <f>BH1148 - IF(AU1148&gt;1, L1148*BB1148*100.0/(AW1148*BV1148), 0)</f>
        <v>0</v>
      </c>
      <c r="N1148">
        <f>((T1148-J1148/2)*M1148-L1148)/(T1148+J1148/2)</f>
        <v>0</v>
      </c>
      <c r="O1148">
        <f>N1148*(BO1148+BP1148)/1000.0</f>
        <v>0</v>
      </c>
      <c r="P1148">
        <f>(BH1148 - IF(AU1148&gt;1, L1148*BB1148*100.0/(AW1148*BV1148), 0))*(BO1148+BP1148)/1000.0</f>
        <v>0</v>
      </c>
      <c r="Q1148">
        <f>2.0/((1/S1148-1/R1148)+SIGN(S1148)*SQRT((1/S1148-1/R1148)*(1/S1148-1/R1148) + 4*BC1148/((BC1148+1)*(BC1148+1))*(2*1/S1148*1/R1148-1/R1148*1/R1148)))</f>
        <v>0</v>
      </c>
      <c r="R1148">
        <f>IF(LEFT(BD1148,1)&lt;&gt;"0",IF(LEFT(BD1148,1)="1",3.0,BE1148),$D$5+$E$5*(BV1148*BO1148/($K$5*1000))+$F$5*(BV1148*BO1148/($K$5*1000))*MAX(MIN(BB1148,$J$5),$I$5)*MAX(MIN(BB1148,$J$5),$I$5)+$G$5*MAX(MIN(BB1148,$J$5),$I$5)*(BV1148*BO1148/($K$5*1000))+$H$5*(BV1148*BO1148/($K$5*1000))*(BV1148*BO1148/($K$5*1000)))</f>
        <v>0</v>
      </c>
      <c r="S1148">
        <f>J1148*(1000-(1000*0.61365*exp(17.502*W1148/(240.97+W1148))/(BO1148+BP1148)+BJ1148)/2)/(1000*0.61365*exp(17.502*W1148/(240.97+W1148))/(BO1148+BP1148)-BJ1148)</f>
        <v>0</v>
      </c>
      <c r="T1148">
        <f>1/((BC1148+1)/(Q1148/1.6)+1/(R1148/1.37)) + BC1148/((BC1148+1)/(Q1148/1.6) + BC1148/(R1148/1.37))</f>
        <v>0</v>
      </c>
      <c r="U1148">
        <f>(AX1148*BA1148)</f>
        <v>0</v>
      </c>
      <c r="V1148">
        <f>(BQ1148+(U1148+2*0.95*5.67E-8*(((BQ1148+$B$7)+273)^4-(BQ1148+273)^4)-44100*J1148)/(1.84*29.3*R1148+8*0.95*5.67E-8*(BQ1148+273)^3))</f>
        <v>0</v>
      </c>
      <c r="W1148">
        <f>($C$7*BR1148+$D$7*BS1148+$E$7*V1148)</f>
        <v>0</v>
      </c>
      <c r="X1148">
        <f>0.61365*exp(17.502*W1148/(240.97+W1148))</f>
        <v>0</v>
      </c>
      <c r="Y1148">
        <f>(Z1148/AA1148*100)</f>
        <v>0</v>
      </c>
      <c r="Z1148">
        <f>BJ1148*(BO1148+BP1148)/1000</f>
        <v>0</v>
      </c>
      <c r="AA1148">
        <f>0.61365*exp(17.502*BQ1148/(240.97+BQ1148))</f>
        <v>0</v>
      </c>
      <c r="AB1148">
        <f>(X1148-BJ1148*(BO1148+BP1148)/1000)</f>
        <v>0</v>
      </c>
      <c r="AC1148">
        <f>(-J1148*44100)</f>
        <v>0</v>
      </c>
      <c r="AD1148">
        <f>2*29.3*R1148*0.92*(BQ1148-W1148)</f>
        <v>0</v>
      </c>
      <c r="AE1148">
        <f>2*0.95*5.67E-8*(((BQ1148+$B$7)+273)^4-(W1148+273)^4)</f>
        <v>0</v>
      </c>
      <c r="AF1148">
        <f>U1148+AE1148+AC1148+AD1148</f>
        <v>0</v>
      </c>
      <c r="AG1148">
        <f>BN1148*AU1148*(BI1148-BH1148*(1000-AU1148*BK1148)/(1000-AU1148*BJ1148))/(100*BB1148)</f>
        <v>0</v>
      </c>
      <c r="AH1148">
        <f>1000*BN1148*AU1148*(BJ1148-BK1148)/(100*BB1148*(1000-AU1148*BJ1148))</f>
        <v>0</v>
      </c>
      <c r="AI1148">
        <f>(AJ1148 - AK1148 - BO1148*1E3/(8.314*(BQ1148+273.15)) * AM1148/BN1148 * AL1148) * BN1148/(100*BB1148) * (1000 - BK1148)/1000</f>
        <v>0</v>
      </c>
      <c r="AJ1148">
        <v>1348.83290585618</v>
      </c>
      <c r="AK1148">
        <v>1309.78284848485</v>
      </c>
      <c r="AL1148">
        <v>3.5324384820446</v>
      </c>
      <c r="AM1148">
        <v>66.8941230967262</v>
      </c>
      <c r="AN1148">
        <f>(AP1148 - AO1148 + BO1148*1E3/(8.314*(BQ1148+273.15)) * AR1148/BN1148 * AQ1148) * BN1148/(100*BB1148) * 1000/(1000 - AP1148)</f>
        <v>0</v>
      </c>
      <c r="AO1148">
        <v>26.3030876904747</v>
      </c>
      <c r="AP1148">
        <v>28.7106006060606</v>
      </c>
      <c r="AQ1148">
        <v>0.00749051260672971</v>
      </c>
      <c r="AR1148">
        <v>77.4702957526066</v>
      </c>
      <c r="AS1148">
        <v>0</v>
      </c>
      <c r="AT1148">
        <v>0</v>
      </c>
      <c r="AU1148">
        <f>IF(AS1148*$H$13&gt;=AW1148,1.0,(AW1148/(AW1148-AS1148*$H$13)))</f>
        <v>0</v>
      </c>
      <c r="AV1148">
        <f>(AU1148-1)*100</f>
        <v>0</v>
      </c>
      <c r="AW1148">
        <f>MAX(0,($B$13+$C$13*BV1148)/(1+$D$13*BV1148)*BO1148/(BQ1148+273)*$E$13)</f>
        <v>0</v>
      </c>
      <c r="AX1148">
        <f>$B$11*BW1148+$C$11*BX1148+$F$11*CI1148*(1-CL1148)</f>
        <v>0</v>
      </c>
      <c r="AY1148">
        <f>AX1148*AZ1148</f>
        <v>0</v>
      </c>
      <c r="AZ1148">
        <f>($B$11*$D$9+$C$11*$D$9+$F$11*((CV1148+CN1148)/MAX(CV1148+CN1148+CW1148, 0.1)*$I$9+CW1148/MAX(CV1148+CN1148+CW1148, 0.1)*$J$9))/($B$11+$C$11+$F$11)</f>
        <v>0</v>
      </c>
      <c r="BA1148">
        <f>($B$11*$K$9+$C$11*$K$9+$F$11*((CV1148+CN1148)/MAX(CV1148+CN1148+CW1148, 0.1)*$P$9+CW1148/MAX(CV1148+CN1148+CW1148, 0.1)*$Q$9))/($B$11+$C$11+$F$11)</f>
        <v>0</v>
      </c>
      <c r="BB1148">
        <v>6</v>
      </c>
      <c r="BC1148">
        <v>0.5</v>
      </c>
      <c r="BD1148" t="s">
        <v>355</v>
      </c>
      <c r="BE1148">
        <v>2</v>
      </c>
      <c r="BF1148" t="b">
        <v>1</v>
      </c>
      <c r="BG1148">
        <v>1657135972.5</v>
      </c>
      <c r="BH1148">
        <v>1248.94555555556</v>
      </c>
      <c r="BI1148">
        <v>1298.50740740741</v>
      </c>
      <c r="BJ1148">
        <v>28.6805222222222</v>
      </c>
      <c r="BK1148">
        <v>26.2181740740741</v>
      </c>
      <c r="BL1148">
        <v>1233.34925925926</v>
      </c>
      <c r="BM1148">
        <v>28.4873592592593</v>
      </c>
      <c r="BN1148">
        <v>500.001777777778</v>
      </c>
      <c r="BO1148">
        <v>73.8870925925926</v>
      </c>
      <c r="BP1148">
        <v>0.0555186148148148</v>
      </c>
      <c r="BQ1148">
        <v>30.0804296296296</v>
      </c>
      <c r="BR1148">
        <v>30.9438925925926</v>
      </c>
      <c r="BS1148">
        <v>999.9</v>
      </c>
      <c r="BT1148">
        <v>0</v>
      </c>
      <c r="BU1148">
        <v>0</v>
      </c>
      <c r="BV1148">
        <v>10006.6666666667</v>
      </c>
      <c r="BW1148">
        <v>0</v>
      </c>
      <c r="BX1148">
        <v>2033.98333333333</v>
      </c>
      <c r="BY1148">
        <v>-49.5612666666667</v>
      </c>
      <c r="BZ1148">
        <v>1285.82444444444</v>
      </c>
      <c r="CA1148">
        <v>1333.46962962963</v>
      </c>
      <c r="CB1148">
        <v>2.46234222222222</v>
      </c>
      <c r="CC1148">
        <v>1298.50740740741</v>
      </c>
      <c r="CD1148">
        <v>26.2181740740741</v>
      </c>
      <c r="CE1148">
        <v>2.11912</v>
      </c>
      <c r="CF1148">
        <v>1.93718407407407</v>
      </c>
      <c r="CG1148">
        <v>18.3636222222222</v>
      </c>
      <c r="CH1148">
        <v>16.9399925925926</v>
      </c>
      <c r="CI1148">
        <v>1999.98592592593</v>
      </c>
      <c r="CJ1148">
        <v>0.979995111111111</v>
      </c>
      <c r="CK1148">
        <v>0.0200053185185185</v>
      </c>
      <c r="CL1148">
        <v>0</v>
      </c>
      <c r="CM1148">
        <v>2.24604444444444</v>
      </c>
      <c r="CN1148">
        <v>0</v>
      </c>
      <c r="CO1148">
        <v>6413.64333333333</v>
      </c>
      <c r="CP1148">
        <v>17300.0185185185</v>
      </c>
      <c r="CQ1148">
        <v>49.4324074074074</v>
      </c>
      <c r="CR1148">
        <v>51.3166666666666</v>
      </c>
      <c r="CS1148">
        <v>49.562</v>
      </c>
      <c r="CT1148">
        <v>49.022962962963</v>
      </c>
      <c r="CU1148">
        <v>48.3166666666667</v>
      </c>
      <c r="CV1148">
        <v>1959.97555555556</v>
      </c>
      <c r="CW1148">
        <v>40.0103703703704</v>
      </c>
      <c r="CX1148">
        <v>0</v>
      </c>
      <c r="CY1148">
        <v>1657135960.3</v>
      </c>
      <c r="CZ1148">
        <v>0</v>
      </c>
      <c r="DA1148">
        <v>0</v>
      </c>
      <c r="DB1148" t="s">
        <v>356</v>
      </c>
      <c r="DC1148">
        <v>1656081770.5</v>
      </c>
      <c r="DD1148">
        <v>1655399214.6</v>
      </c>
      <c r="DE1148">
        <v>0</v>
      </c>
      <c r="DF1148">
        <v>0.134</v>
      </c>
      <c r="DG1148">
        <v>-0.06</v>
      </c>
      <c r="DH1148">
        <v>9.331</v>
      </c>
      <c r="DI1148">
        <v>0.511</v>
      </c>
      <c r="DJ1148">
        <v>421</v>
      </c>
      <c r="DK1148">
        <v>25</v>
      </c>
      <c r="DL1148">
        <v>1.93</v>
      </c>
      <c r="DM1148">
        <v>0.15</v>
      </c>
      <c r="DN1148">
        <v>-49.637535</v>
      </c>
      <c r="DO1148">
        <v>0.0316075046905698</v>
      </c>
      <c r="DP1148">
        <v>0.556283222176437</v>
      </c>
      <c r="DQ1148">
        <v>1</v>
      </c>
      <c r="DR1148">
        <v>2.4911495</v>
      </c>
      <c r="DS1148">
        <v>-0.527028517823645</v>
      </c>
      <c r="DT1148">
        <v>0.0582855128205114</v>
      </c>
      <c r="DU1148">
        <v>0</v>
      </c>
      <c r="DV1148">
        <v>1</v>
      </c>
      <c r="DW1148">
        <v>2</v>
      </c>
      <c r="DX1148" t="s">
        <v>357</v>
      </c>
      <c r="DY1148">
        <v>2.96259</v>
      </c>
      <c r="DZ1148">
        <v>2.70962</v>
      </c>
      <c r="EA1148">
        <v>0.156636</v>
      </c>
      <c r="EB1148">
        <v>0.161538</v>
      </c>
      <c r="EC1148">
        <v>0.0950174</v>
      </c>
      <c r="ED1148">
        <v>0.0894303</v>
      </c>
      <c r="EE1148">
        <v>32355.9</v>
      </c>
      <c r="EF1148">
        <v>35099.9</v>
      </c>
      <c r="EG1148">
        <v>34831.2</v>
      </c>
      <c r="EH1148">
        <v>38037.3</v>
      </c>
      <c r="EI1148">
        <v>44839.7</v>
      </c>
      <c r="EJ1148">
        <v>50070.6</v>
      </c>
      <c r="EK1148">
        <v>54600.2</v>
      </c>
      <c r="EL1148">
        <v>61068.9</v>
      </c>
      <c r="EM1148">
        <v>1.8442</v>
      </c>
      <c r="EN1148">
        <v>1.988</v>
      </c>
      <c r="EO1148">
        <v>-0.0113249</v>
      </c>
      <c r="EP1148">
        <v>0</v>
      </c>
      <c r="EQ1148">
        <v>31.1584</v>
      </c>
      <c r="ER1148">
        <v>999.9</v>
      </c>
      <c r="ES1148">
        <v>32.963</v>
      </c>
      <c r="ET1148">
        <v>40.949</v>
      </c>
      <c r="EU1148">
        <v>34.7892</v>
      </c>
      <c r="EV1148">
        <v>55.4538</v>
      </c>
      <c r="EW1148">
        <v>35.012</v>
      </c>
      <c r="EX1148">
        <v>2</v>
      </c>
      <c r="EY1148">
        <v>0.884634</v>
      </c>
      <c r="EZ1148">
        <v>9.28105</v>
      </c>
      <c r="FA1148">
        <v>19.9154</v>
      </c>
      <c r="FB1148">
        <v>5.19453</v>
      </c>
      <c r="FC1148">
        <v>12.0159</v>
      </c>
      <c r="FD1148">
        <v>4.9744</v>
      </c>
      <c r="FE1148">
        <v>3.295</v>
      </c>
      <c r="FF1148">
        <v>9999</v>
      </c>
      <c r="FG1148">
        <v>9999</v>
      </c>
      <c r="FH1148">
        <v>9999</v>
      </c>
      <c r="FI1148">
        <v>555</v>
      </c>
      <c r="FJ1148">
        <v>1.8631</v>
      </c>
      <c r="FK1148">
        <v>1.86777</v>
      </c>
      <c r="FL1148">
        <v>1.86752</v>
      </c>
      <c r="FM1148">
        <v>1.86874</v>
      </c>
      <c r="FN1148">
        <v>1.86951</v>
      </c>
      <c r="FO1148">
        <v>1.86554</v>
      </c>
      <c r="FP1148">
        <v>1.86658</v>
      </c>
      <c r="FQ1148">
        <v>1.86798</v>
      </c>
      <c r="FR1148">
        <v>5</v>
      </c>
      <c r="FS1148">
        <v>0</v>
      </c>
      <c r="FT1148">
        <v>0</v>
      </c>
      <c r="FU1148">
        <v>0</v>
      </c>
      <c r="FV1148" t="s">
        <v>358</v>
      </c>
      <c r="FW1148" t="s">
        <v>359</v>
      </c>
      <c r="FX1148" t="s">
        <v>360</v>
      </c>
      <c r="FY1148" t="s">
        <v>360</v>
      </c>
      <c r="FZ1148" t="s">
        <v>360</v>
      </c>
      <c r="GA1148" t="s">
        <v>360</v>
      </c>
      <c r="GB1148">
        <v>0</v>
      </c>
      <c r="GC1148">
        <v>100</v>
      </c>
      <c r="GD1148">
        <v>100</v>
      </c>
      <c r="GE1148">
        <v>15.78</v>
      </c>
      <c r="GF1148">
        <v>0.1931</v>
      </c>
      <c r="GG1148">
        <v>5.21543574155078</v>
      </c>
      <c r="GH1148">
        <v>0.0100486214095962</v>
      </c>
      <c r="GI1148">
        <v>-1.74255938316833e-06</v>
      </c>
      <c r="GJ1148">
        <v>3.40457676646056e-10</v>
      </c>
      <c r="GK1148">
        <v>0.193157098174064</v>
      </c>
      <c r="GL1148">
        <v>0</v>
      </c>
      <c r="GM1148">
        <v>0</v>
      </c>
      <c r="GN1148">
        <v>0</v>
      </c>
      <c r="GO1148">
        <v>-4</v>
      </c>
      <c r="GP1148">
        <v>2214</v>
      </c>
      <c r="GQ1148">
        <v>1</v>
      </c>
      <c r="GR1148">
        <v>18</v>
      </c>
      <c r="GS1148">
        <v>17570.2</v>
      </c>
      <c r="GT1148">
        <v>28946.1</v>
      </c>
      <c r="GU1148">
        <v>3.33252</v>
      </c>
      <c r="GV1148">
        <v>2.65137</v>
      </c>
      <c r="GW1148">
        <v>2.24854</v>
      </c>
      <c r="GX1148">
        <v>2.71973</v>
      </c>
      <c r="GY1148">
        <v>1.99585</v>
      </c>
      <c r="GZ1148">
        <v>2.3877</v>
      </c>
      <c r="HA1148">
        <v>43.7817</v>
      </c>
      <c r="HB1148">
        <v>12.8099</v>
      </c>
      <c r="HC1148">
        <v>18</v>
      </c>
      <c r="HD1148">
        <v>493.055</v>
      </c>
      <c r="HE1148">
        <v>593.38</v>
      </c>
      <c r="HF1148">
        <v>19.4773</v>
      </c>
      <c r="HG1148">
        <v>37.7249</v>
      </c>
      <c r="HH1148">
        <v>30.0008</v>
      </c>
      <c r="HI1148">
        <v>37.3463</v>
      </c>
      <c r="HJ1148">
        <v>37.2135</v>
      </c>
      <c r="HK1148">
        <v>66.6799</v>
      </c>
      <c r="HL1148">
        <v>21.0484</v>
      </c>
      <c r="HM1148">
        <v>0</v>
      </c>
      <c r="HN1148">
        <v>18.8799</v>
      </c>
      <c r="HO1148">
        <v>1337.61</v>
      </c>
      <c r="HP1148">
        <v>26.3714</v>
      </c>
      <c r="HQ1148">
        <v>101.174</v>
      </c>
      <c r="HR1148">
        <v>101.613</v>
      </c>
    </row>
    <row r="1149" spans="1:226">
      <c r="A1149">
        <v>1133</v>
      </c>
      <c r="B1149">
        <v>1657135985</v>
      </c>
      <c r="C1149">
        <v>15952.4000000954</v>
      </c>
      <c r="D1149" t="s">
        <v>2634</v>
      </c>
      <c r="E1149" t="s">
        <v>2635</v>
      </c>
      <c r="F1149">
        <v>5</v>
      </c>
      <c r="G1149" t="s">
        <v>2479</v>
      </c>
      <c r="H1149" t="s">
        <v>354</v>
      </c>
      <c r="I1149">
        <v>1657135977.21429</v>
      </c>
      <c r="J1149">
        <f>(K1149)/1000</f>
        <v>0</v>
      </c>
      <c r="K1149">
        <f>IF(BF1149, AN1149, AH1149)</f>
        <v>0</v>
      </c>
      <c r="L1149">
        <f>IF(BF1149, AI1149, AG1149)</f>
        <v>0</v>
      </c>
      <c r="M1149">
        <f>BH1149 - IF(AU1149&gt;1, L1149*BB1149*100.0/(AW1149*BV1149), 0)</f>
        <v>0</v>
      </c>
      <c r="N1149">
        <f>((T1149-J1149/2)*M1149-L1149)/(T1149+J1149/2)</f>
        <v>0</v>
      </c>
      <c r="O1149">
        <f>N1149*(BO1149+BP1149)/1000.0</f>
        <v>0</v>
      </c>
      <c r="P1149">
        <f>(BH1149 - IF(AU1149&gt;1, L1149*BB1149*100.0/(AW1149*BV1149), 0))*(BO1149+BP1149)/1000.0</f>
        <v>0</v>
      </c>
      <c r="Q1149">
        <f>2.0/((1/S1149-1/R1149)+SIGN(S1149)*SQRT((1/S1149-1/R1149)*(1/S1149-1/R1149) + 4*BC1149/((BC1149+1)*(BC1149+1))*(2*1/S1149*1/R1149-1/R1149*1/R1149)))</f>
        <v>0</v>
      </c>
      <c r="R1149">
        <f>IF(LEFT(BD1149,1)&lt;&gt;"0",IF(LEFT(BD1149,1)="1",3.0,BE1149),$D$5+$E$5*(BV1149*BO1149/($K$5*1000))+$F$5*(BV1149*BO1149/($K$5*1000))*MAX(MIN(BB1149,$J$5),$I$5)*MAX(MIN(BB1149,$J$5),$I$5)+$G$5*MAX(MIN(BB1149,$J$5),$I$5)*(BV1149*BO1149/($K$5*1000))+$H$5*(BV1149*BO1149/($K$5*1000))*(BV1149*BO1149/($K$5*1000)))</f>
        <v>0</v>
      </c>
      <c r="S1149">
        <f>J1149*(1000-(1000*0.61365*exp(17.502*W1149/(240.97+W1149))/(BO1149+BP1149)+BJ1149)/2)/(1000*0.61365*exp(17.502*W1149/(240.97+W1149))/(BO1149+BP1149)-BJ1149)</f>
        <v>0</v>
      </c>
      <c r="T1149">
        <f>1/((BC1149+1)/(Q1149/1.6)+1/(R1149/1.37)) + BC1149/((BC1149+1)/(Q1149/1.6) + BC1149/(R1149/1.37))</f>
        <v>0</v>
      </c>
      <c r="U1149">
        <f>(AX1149*BA1149)</f>
        <v>0</v>
      </c>
      <c r="V1149">
        <f>(BQ1149+(U1149+2*0.95*5.67E-8*(((BQ1149+$B$7)+273)^4-(BQ1149+273)^4)-44100*J1149)/(1.84*29.3*R1149+8*0.95*5.67E-8*(BQ1149+273)^3))</f>
        <v>0</v>
      </c>
      <c r="W1149">
        <f>($C$7*BR1149+$D$7*BS1149+$E$7*V1149)</f>
        <v>0</v>
      </c>
      <c r="X1149">
        <f>0.61365*exp(17.502*W1149/(240.97+W1149))</f>
        <v>0</v>
      </c>
      <c r="Y1149">
        <f>(Z1149/AA1149*100)</f>
        <v>0</v>
      </c>
      <c r="Z1149">
        <f>BJ1149*(BO1149+BP1149)/1000</f>
        <v>0</v>
      </c>
      <c r="AA1149">
        <f>0.61365*exp(17.502*BQ1149/(240.97+BQ1149))</f>
        <v>0</v>
      </c>
      <c r="AB1149">
        <f>(X1149-BJ1149*(BO1149+BP1149)/1000)</f>
        <v>0</v>
      </c>
      <c r="AC1149">
        <f>(-J1149*44100)</f>
        <v>0</v>
      </c>
      <c r="AD1149">
        <f>2*29.3*R1149*0.92*(BQ1149-W1149)</f>
        <v>0</v>
      </c>
      <c r="AE1149">
        <f>2*0.95*5.67E-8*(((BQ1149+$B$7)+273)^4-(W1149+273)^4)</f>
        <v>0</v>
      </c>
      <c r="AF1149">
        <f>U1149+AE1149+AC1149+AD1149</f>
        <v>0</v>
      </c>
      <c r="AG1149">
        <f>BN1149*AU1149*(BI1149-BH1149*(1000-AU1149*BK1149)/(1000-AU1149*BJ1149))/(100*BB1149)</f>
        <v>0</v>
      </c>
      <c r="AH1149">
        <f>1000*BN1149*AU1149*(BJ1149-BK1149)/(100*BB1149*(1000-AU1149*BJ1149))</f>
        <v>0</v>
      </c>
      <c r="AI1149">
        <f>(AJ1149 - AK1149 - BO1149*1E3/(8.314*(BQ1149+273.15)) * AM1149/BN1149 * AL1149) * BN1149/(100*BB1149) * (1000 - BK1149)/1000</f>
        <v>0</v>
      </c>
      <c r="AJ1149">
        <v>1365.36099757813</v>
      </c>
      <c r="AK1149">
        <v>1326.49490909091</v>
      </c>
      <c r="AL1149">
        <v>3.30726911420014</v>
      </c>
      <c r="AM1149">
        <v>66.8941230967262</v>
      </c>
      <c r="AN1149">
        <f>(AP1149 - AO1149 + BO1149*1E3/(8.314*(BQ1149+273.15)) * AR1149/BN1149 * AQ1149) * BN1149/(100*BB1149) * 1000/(1000 - AP1149)</f>
        <v>0</v>
      </c>
      <c r="AO1149">
        <v>26.3149160934356</v>
      </c>
      <c r="AP1149">
        <v>28.7120745454545</v>
      </c>
      <c r="AQ1149">
        <v>0.000546098533735749</v>
      </c>
      <c r="AR1149">
        <v>77.4702957526066</v>
      </c>
      <c r="AS1149">
        <v>0</v>
      </c>
      <c r="AT1149">
        <v>0</v>
      </c>
      <c r="AU1149">
        <f>IF(AS1149*$H$13&gt;=AW1149,1.0,(AW1149/(AW1149-AS1149*$H$13)))</f>
        <v>0</v>
      </c>
      <c r="AV1149">
        <f>(AU1149-1)*100</f>
        <v>0</v>
      </c>
      <c r="AW1149">
        <f>MAX(0,($B$13+$C$13*BV1149)/(1+$D$13*BV1149)*BO1149/(BQ1149+273)*$E$13)</f>
        <v>0</v>
      </c>
      <c r="AX1149">
        <f>$B$11*BW1149+$C$11*BX1149+$F$11*CI1149*(1-CL1149)</f>
        <v>0</v>
      </c>
      <c r="AY1149">
        <f>AX1149*AZ1149</f>
        <v>0</v>
      </c>
      <c r="AZ1149">
        <f>($B$11*$D$9+$C$11*$D$9+$F$11*((CV1149+CN1149)/MAX(CV1149+CN1149+CW1149, 0.1)*$I$9+CW1149/MAX(CV1149+CN1149+CW1149, 0.1)*$J$9))/($B$11+$C$11+$F$11)</f>
        <v>0</v>
      </c>
      <c r="BA1149">
        <f>($B$11*$K$9+$C$11*$K$9+$F$11*((CV1149+CN1149)/MAX(CV1149+CN1149+CW1149, 0.1)*$P$9+CW1149/MAX(CV1149+CN1149+CW1149, 0.1)*$Q$9))/($B$11+$C$11+$F$11)</f>
        <v>0</v>
      </c>
      <c r="BB1149">
        <v>6</v>
      </c>
      <c r="BC1149">
        <v>0.5</v>
      </c>
      <c r="BD1149" t="s">
        <v>355</v>
      </c>
      <c r="BE1149">
        <v>2</v>
      </c>
      <c r="BF1149" t="b">
        <v>1</v>
      </c>
      <c r="BG1149">
        <v>1657135977.21429</v>
      </c>
      <c r="BH1149">
        <v>1264.47642857143</v>
      </c>
      <c r="BI1149">
        <v>1314.09214285714</v>
      </c>
      <c r="BJ1149">
        <v>28.6967785714286</v>
      </c>
      <c r="BK1149">
        <v>26.2707392857143</v>
      </c>
      <c r="BL1149">
        <v>1248.7675</v>
      </c>
      <c r="BM1149">
        <v>28.5036107142857</v>
      </c>
      <c r="BN1149">
        <v>499.994035714286</v>
      </c>
      <c r="BO1149">
        <v>73.8872285714286</v>
      </c>
      <c r="BP1149">
        <v>0.0555913964285714</v>
      </c>
      <c r="BQ1149">
        <v>30.0725142857143</v>
      </c>
      <c r="BR1149">
        <v>30.9510285714286</v>
      </c>
      <c r="BS1149">
        <v>999.9</v>
      </c>
      <c r="BT1149">
        <v>0</v>
      </c>
      <c r="BU1149">
        <v>0</v>
      </c>
      <c r="BV1149">
        <v>10002.1428571429</v>
      </c>
      <c r="BW1149">
        <v>0</v>
      </c>
      <c r="BX1149">
        <v>2033.52607142857</v>
      </c>
      <c r="BY1149">
        <v>-49.615775</v>
      </c>
      <c r="BZ1149">
        <v>1301.835</v>
      </c>
      <c r="CA1149">
        <v>1349.54607142857</v>
      </c>
      <c r="CB1149">
        <v>2.42602785714286</v>
      </c>
      <c r="CC1149">
        <v>1314.09214285714</v>
      </c>
      <c r="CD1149">
        <v>26.2707392857143</v>
      </c>
      <c r="CE1149">
        <v>2.12032464285714</v>
      </c>
      <c r="CF1149">
        <v>1.9410725</v>
      </c>
      <c r="CG1149">
        <v>18.3726857142857</v>
      </c>
      <c r="CH1149">
        <v>16.9716321428571</v>
      </c>
      <c r="CI1149">
        <v>2000.02107142857</v>
      </c>
      <c r="CJ1149">
        <v>0.979994928571429</v>
      </c>
      <c r="CK1149">
        <v>0.0200055071428571</v>
      </c>
      <c r="CL1149">
        <v>0</v>
      </c>
      <c r="CM1149">
        <v>2.26063571428571</v>
      </c>
      <c r="CN1149">
        <v>0</v>
      </c>
      <c r="CO1149">
        <v>6415.07071428571</v>
      </c>
      <c r="CP1149">
        <v>17300.3214285714</v>
      </c>
      <c r="CQ1149">
        <v>49.4325714285714</v>
      </c>
      <c r="CR1149">
        <v>51.3165</v>
      </c>
      <c r="CS1149">
        <v>49.562</v>
      </c>
      <c r="CT1149">
        <v>49.0155</v>
      </c>
      <c r="CU1149">
        <v>48.321</v>
      </c>
      <c r="CV1149">
        <v>1960.01</v>
      </c>
      <c r="CW1149">
        <v>40.0110714285714</v>
      </c>
      <c r="CX1149">
        <v>0</v>
      </c>
      <c r="CY1149">
        <v>1657135965.1</v>
      </c>
      <c r="CZ1149">
        <v>0</v>
      </c>
      <c r="DA1149">
        <v>0</v>
      </c>
      <c r="DB1149" t="s">
        <v>356</v>
      </c>
      <c r="DC1149">
        <v>1656081770.5</v>
      </c>
      <c r="DD1149">
        <v>1655399214.6</v>
      </c>
      <c r="DE1149">
        <v>0</v>
      </c>
      <c r="DF1149">
        <v>0.134</v>
      </c>
      <c r="DG1149">
        <v>-0.06</v>
      </c>
      <c r="DH1149">
        <v>9.331</v>
      </c>
      <c r="DI1149">
        <v>0.511</v>
      </c>
      <c r="DJ1149">
        <v>421</v>
      </c>
      <c r="DK1149">
        <v>25</v>
      </c>
      <c r="DL1149">
        <v>1.93</v>
      </c>
      <c r="DM1149">
        <v>0.15</v>
      </c>
      <c r="DN1149">
        <v>-49.5896925</v>
      </c>
      <c r="DO1149">
        <v>-1.80447242026256</v>
      </c>
      <c r="DP1149">
        <v>0.597662134649461</v>
      </c>
      <c r="DQ1149">
        <v>0</v>
      </c>
      <c r="DR1149">
        <v>2.44735675</v>
      </c>
      <c r="DS1149">
        <v>-0.544609643527204</v>
      </c>
      <c r="DT1149">
        <v>0.0584165654753641</v>
      </c>
      <c r="DU1149">
        <v>0</v>
      </c>
      <c r="DV1149">
        <v>0</v>
      </c>
      <c r="DW1149">
        <v>2</v>
      </c>
      <c r="DX1149" t="s">
        <v>367</v>
      </c>
      <c r="DY1149">
        <v>2.96262</v>
      </c>
      <c r="DZ1149">
        <v>2.70975</v>
      </c>
      <c r="EA1149">
        <v>0.157898</v>
      </c>
      <c r="EB1149">
        <v>0.16285</v>
      </c>
      <c r="EC1149">
        <v>0.0950169</v>
      </c>
      <c r="ED1149">
        <v>0.0894639</v>
      </c>
      <c r="EE1149">
        <v>32307.7</v>
      </c>
      <c r="EF1149">
        <v>35043.5</v>
      </c>
      <c r="EG1149">
        <v>34831.5</v>
      </c>
      <c r="EH1149">
        <v>38035.9</v>
      </c>
      <c r="EI1149">
        <v>44840.2</v>
      </c>
      <c r="EJ1149">
        <v>50067.9</v>
      </c>
      <c r="EK1149">
        <v>54600.7</v>
      </c>
      <c r="EL1149">
        <v>61067.8</v>
      </c>
      <c r="EM1149">
        <v>1.8448</v>
      </c>
      <c r="EN1149">
        <v>1.9882</v>
      </c>
      <c r="EO1149">
        <v>-0.0111759</v>
      </c>
      <c r="EP1149">
        <v>0</v>
      </c>
      <c r="EQ1149">
        <v>31.1529</v>
      </c>
      <c r="ER1149">
        <v>999.9</v>
      </c>
      <c r="ES1149">
        <v>32.963</v>
      </c>
      <c r="ET1149">
        <v>40.959</v>
      </c>
      <c r="EU1149">
        <v>34.8086</v>
      </c>
      <c r="EV1149">
        <v>55.5838</v>
      </c>
      <c r="EW1149">
        <v>34.996</v>
      </c>
      <c r="EX1149">
        <v>2</v>
      </c>
      <c r="EY1149">
        <v>0.884593</v>
      </c>
      <c r="EZ1149">
        <v>9.28105</v>
      </c>
      <c r="FA1149">
        <v>19.9154</v>
      </c>
      <c r="FB1149">
        <v>5.19692</v>
      </c>
      <c r="FC1149">
        <v>12.0159</v>
      </c>
      <c r="FD1149">
        <v>4.9756</v>
      </c>
      <c r="FE1149">
        <v>3.2946</v>
      </c>
      <c r="FF1149">
        <v>9999</v>
      </c>
      <c r="FG1149">
        <v>9999</v>
      </c>
      <c r="FH1149">
        <v>9999</v>
      </c>
      <c r="FI1149">
        <v>555</v>
      </c>
      <c r="FJ1149">
        <v>1.8631</v>
      </c>
      <c r="FK1149">
        <v>1.8678</v>
      </c>
      <c r="FL1149">
        <v>1.86752</v>
      </c>
      <c r="FM1149">
        <v>1.86874</v>
      </c>
      <c r="FN1149">
        <v>1.86951</v>
      </c>
      <c r="FO1149">
        <v>1.86554</v>
      </c>
      <c r="FP1149">
        <v>1.86652</v>
      </c>
      <c r="FQ1149">
        <v>1.86798</v>
      </c>
      <c r="FR1149">
        <v>5</v>
      </c>
      <c r="FS1149">
        <v>0</v>
      </c>
      <c r="FT1149">
        <v>0</v>
      </c>
      <c r="FU1149">
        <v>0</v>
      </c>
      <c r="FV1149" t="s">
        <v>358</v>
      </c>
      <c r="FW1149" t="s">
        <v>359</v>
      </c>
      <c r="FX1149" t="s">
        <v>360</v>
      </c>
      <c r="FY1149" t="s">
        <v>360</v>
      </c>
      <c r="FZ1149" t="s">
        <v>360</v>
      </c>
      <c r="GA1149" t="s">
        <v>360</v>
      </c>
      <c r="GB1149">
        <v>0</v>
      </c>
      <c r="GC1149">
        <v>100</v>
      </c>
      <c r="GD1149">
        <v>100</v>
      </c>
      <c r="GE1149">
        <v>15.9</v>
      </c>
      <c r="GF1149">
        <v>0.1932</v>
      </c>
      <c r="GG1149">
        <v>5.21543574155078</v>
      </c>
      <c r="GH1149">
        <v>0.0100486214095962</v>
      </c>
      <c r="GI1149">
        <v>-1.74255938316833e-06</v>
      </c>
      <c r="GJ1149">
        <v>3.40457676646056e-10</v>
      </c>
      <c r="GK1149">
        <v>0.193157098174064</v>
      </c>
      <c r="GL1149">
        <v>0</v>
      </c>
      <c r="GM1149">
        <v>0</v>
      </c>
      <c r="GN1149">
        <v>0</v>
      </c>
      <c r="GO1149">
        <v>-4</v>
      </c>
      <c r="GP1149">
        <v>2214</v>
      </c>
      <c r="GQ1149">
        <v>1</v>
      </c>
      <c r="GR1149">
        <v>18</v>
      </c>
      <c r="GS1149">
        <v>17570.2</v>
      </c>
      <c r="GT1149">
        <v>28946.2</v>
      </c>
      <c r="GU1149">
        <v>3.36548</v>
      </c>
      <c r="GV1149">
        <v>2.65015</v>
      </c>
      <c r="GW1149">
        <v>2.24854</v>
      </c>
      <c r="GX1149">
        <v>2.71973</v>
      </c>
      <c r="GY1149">
        <v>1.99585</v>
      </c>
      <c r="GZ1149">
        <v>2.37427</v>
      </c>
      <c r="HA1149">
        <v>43.8092</v>
      </c>
      <c r="HB1149">
        <v>12.8099</v>
      </c>
      <c r="HC1149">
        <v>18</v>
      </c>
      <c r="HD1149">
        <v>493.522</v>
      </c>
      <c r="HE1149">
        <v>593.601</v>
      </c>
      <c r="HF1149">
        <v>19.4689</v>
      </c>
      <c r="HG1149">
        <v>37.7285</v>
      </c>
      <c r="HH1149">
        <v>30.0004</v>
      </c>
      <c r="HI1149">
        <v>37.3534</v>
      </c>
      <c r="HJ1149">
        <v>37.2204</v>
      </c>
      <c r="HK1149">
        <v>67.3388</v>
      </c>
      <c r="HL1149">
        <v>21.0484</v>
      </c>
      <c r="HM1149">
        <v>0</v>
      </c>
      <c r="HN1149">
        <v>18.8852</v>
      </c>
      <c r="HO1149">
        <v>1357.9</v>
      </c>
      <c r="HP1149">
        <v>26.4299</v>
      </c>
      <c r="HQ1149">
        <v>101.175</v>
      </c>
      <c r="HR1149">
        <v>101.61</v>
      </c>
    </row>
    <row r="1150" spans="1:226">
      <c r="A1150">
        <v>1134</v>
      </c>
      <c r="B1150">
        <v>1657135990</v>
      </c>
      <c r="C1150">
        <v>15957.4000000954</v>
      </c>
      <c r="D1150" t="s">
        <v>2636</v>
      </c>
      <c r="E1150" t="s">
        <v>2637</v>
      </c>
      <c r="F1150">
        <v>5</v>
      </c>
      <c r="G1150" t="s">
        <v>2479</v>
      </c>
      <c r="H1150" t="s">
        <v>354</v>
      </c>
      <c r="I1150">
        <v>1657135982.5</v>
      </c>
      <c r="J1150">
        <f>(K1150)/1000</f>
        <v>0</v>
      </c>
      <c r="K1150">
        <f>IF(BF1150, AN1150, AH1150)</f>
        <v>0</v>
      </c>
      <c r="L1150">
        <f>IF(BF1150, AI1150, AG1150)</f>
        <v>0</v>
      </c>
      <c r="M1150">
        <f>BH1150 - IF(AU1150&gt;1, L1150*BB1150*100.0/(AW1150*BV1150), 0)</f>
        <v>0</v>
      </c>
      <c r="N1150">
        <f>((T1150-J1150/2)*M1150-L1150)/(T1150+J1150/2)</f>
        <v>0</v>
      </c>
      <c r="O1150">
        <f>N1150*(BO1150+BP1150)/1000.0</f>
        <v>0</v>
      </c>
      <c r="P1150">
        <f>(BH1150 - IF(AU1150&gt;1, L1150*BB1150*100.0/(AW1150*BV1150), 0))*(BO1150+BP1150)/1000.0</f>
        <v>0</v>
      </c>
      <c r="Q1150">
        <f>2.0/((1/S1150-1/R1150)+SIGN(S1150)*SQRT((1/S1150-1/R1150)*(1/S1150-1/R1150) + 4*BC1150/((BC1150+1)*(BC1150+1))*(2*1/S1150*1/R1150-1/R1150*1/R1150)))</f>
        <v>0</v>
      </c>
      <c r="R1150">
        <f>IF(LEFT(BD1150,1)&lt;&gt;"0",IF(LEFT(BD1150,1)="1",3.0,BE1150),$D$5+$E$5*(BV1150*BO1150/($K$5*1000))+$F$5*(BV1150*BO1150/($K$5*1000))*MAX(MIN(BB1150,$J$5),$I$5)*MAX(MIN(BB1150,$J$5),$I$5)+$G$5*MAX(MIN(BB1150,$J$5),$I$5)*(BV1150*BO1150/($K$5*1000))+$H$5*(BV1150*BO1150/($K$5*1000))*(BV1150*BO1150/($K$5*1000)))</f>
        <v>0</v>
      </c>
      <c r="S1150">
        <f>J1150*(1000-(1000*0.61365*exp(17.502*W1150/(240.97+W1150))/(BO1150+BP1150)+BJ1150)/2)/(1000*0.61365*exp(17.502*W1150/(240.97+W1150))/(BO1150+BP1150)-BJ1150)</f>
        <v>0</v>
      </c>
      <c r="T1150">
        <f>1/((BC1150+1)/(Q1150/1.6)+1/(R1150/1.37)) + BC1150/((BC1150+1)/(Q1150/1.6) + BC1150/(R1150/1.37))</f>
        <v>0</v>
      </c>
      <c r="U1150">
        <f>(AX1150*BA1150)</f>
        <v>0</v>
      </c>
      <c r="V1150">
        <f>(BQ1150+(U1150+2*0.95*5.67E-8*(((BQ1150+$B$7)+273)^4-(BQ1150+273)^4)-44100*J1150)/(1.84*29.3*R1150+8*0.95*5.67E-8*(BQ1150+273)^3))</f>
        <v>0</v>
      </c>
      <c r="W1150">
        <f>($C$7*BR1150+$D$7*BS1150+$E$7*V1150)</f>
        <v>0</v>
      </c>
      <c r="X1150">
        <f>0.61365*exp(17.502*W1150/(240.97+W1150))</f>
        <v>0</v>
      </c>
      <c r="Y1150">
        <f>(Z1150/AA1150*100)</f>
        <v>0</v>
      </c>
      <c r="Z1150">
        <f>BJ1150*(BO1150+BP1150)/1000</f>
        <v>0</v>
      </c>
      <c r="AA1150">
        <f>0.61365*exp(17.502*BQ1150/(240.97+BQ1150))</f>
        <v>0</v>
      </c>
      <c r="AB1150">
        <f>(X1150-BJ1150*(BO1150+BP1150)/1000)</f>
        <v>0</v>
      </c>
      <c r="AC1150">
        <f>(-J1150*44100)</f>
        <v>0</v>
      </c>
      <c r="AD1150">
        <f>2*29.3*R1150*0.92*(BQ1150-W1150)</f>
        <v>0</v>
      </c>
      <c r="AE1150">
        <f>2*0.95*5.67E-8*(((BQ1150+$B$7)+273)^4-(W1150+273)^4)</f>
        <v>0</v>
      </c>
      <c r="AF1150">
        <f>U1150+AE1150+AC1150+AD1150</f>
        <v>0</v>
      </c>
      <c r="AG1150">
        <f>BN1150*AU1150*(BI1150-BH1150*(1000-AU1150*BK1150)/(1000-AU1150*BJ1150))/(100*BB1150)</f>
        <v>0</v>
      </c>
      <c r="AH1150">
        <f>1000*BN1150*AU1150*(BJ1150-BK1150)/(100*BB1150*(1000-AU1150*BJ1150))</f>
        <v>0</v>
      </c>
      <c r="AI1150">
        <f>(AJ1150 - AK1150 - BO1150*1E3/(8.314*(BQ1150+273.15)) * AM1150/BN1150 * AL1150) * BN1150/(100*BB1150) * (1000 - BK1150)/1000</f>
        <v>0</v>
      </c>
      <c r="AJ1150">
        <v>1383.55539794367</v>
      </c>
      <c r="AK1150">
        <v>1344.34096969697</v>
      </c>
      <c r="AL1150">
        <v>3.54375524483361</v>
      </c>
      <c r="AM1150">
        <v>66.8941230967262</v>
      </c>
      <c r="AN1150">
        <f>(AP1150 - AO1150 + BO1150*1E3/(8.314*(BQ1150+273.15)) * AR1150/BN1150 * AQ1150) * BN1150/(100*BB1150) * 1000/(1000 - AP1150)</f>
        <v>0</v>
      </c>
      <c r="AO1150">
        <v>26.3255214835599</v>
      </c>
      <c r="AP1150">
        <v>28.7042018181818</v>
      </c>
      <c r="AQ1150">
        <v>-0.00166100128130234</v>
      </c>
      <c r="AR1150">
        <v>77.4702957526066</v>
      </c>
      <c r="AS1150">
        <v>0</v>
      </c>
      <c r="AT1150">
        <v>0</v>
      </c>
      <c r="AU1150">
        <f>IF(AS1150*$H$13&gt;=AW1150,1.0,(AW1150/(AW1150-AS1150*$H$13)))</f>
        <v>0</v>
      </c>
      <c r="AV1150">
        <f>(AU1150-1)*100</f>
        <v>0</v>
      </c>
      <c r="AW1150">
        <f>MAX(0,($B$13+$C$13*BV1150)/(1+$D$13*BV1150)*BO1150/(BQ1150+273)*$E$13)</f>
        <v>0</v>
      </c>
      <c r="AX1150">
        <f>$B$11*BW1150+$C$11*BX1150+$F$11*CI1150*(1-CL1150)</f>
        <v>0</v>
      </c>
      <c r="AY1150">
        <f>AX1150*AZ1150</f>
        <v>0</v>
      </c>
      <c r="AZ1150">
        <f>($B$11*$D$9+$C$11*$D$9+$F$11*((CV1150+CN1150)/MAX(CV1150+CN1150+CW1150, 0.1)*$I$9+CW1150/MAX(CV1150+CN1150+CW1150, 0.1)*$J$9))/($B$11+$C$11+$F$11)</f>
        <v>0</v>
      </c>
      <c r="BA1150">
        <f>($B$11*$K$9+$C$11*$K$9+$F$11*((CV1150+CN1150)/MAX(CV1150+CN1150+CW1150, 0.1)*$P$9+CW1150/MAX(CV1150+CN1150+CW1150, 0.1)*$Q$9))/($B$11+$C$11+$F$11)</f>
        <v>0</v>
      </c>
      <c r="BB1150">
        <v>6</v>
      </c>
      <c r="BC1150">
        <v>0.5</v>
      </c>
      <c r="BD1150" t="s">
        <v>355</v>
      </c>
      <c r="BE1150">
        <v>2</v>
      </c>
      <c r="BF1150" t="b">
        <v>1</v>
      </c>
      <c r="BG1150">
        <v>1657135982.5</v>
      </c>
      <c r="BH1150">
        <v>1282.07296296296</v>
      </c>
      <c r="BI1150">
        <v>1332.08333333333</v>
      </c>
      <c r="BJ1150">
        <v>28.7060259259259</v>
      </c>
      <c r="BK1150">
        <v>26.3218</v>
      </c>
      <c r="BL1150">
        <v>1266.23740740741</v>
      </c>
      <c r="BM1150">
        <v>28.5128555555556</v>
      </c>
      <c r="BN1150">
        <v>499.990888888889</v>
      </c>
      <c r="BO1150">
        <v>73.8870925925926</v>
      </c>
      <c r="BP1150">
        <v>0.0554711074074074</v>
      </c>
      <c r="BQ1150">
        <v>30.0639407407407</v>
      </c>
      <c r="BR1150">
        <v>30.9605962962963</v>
      </c>
      <c r="BS1150">
        <v>999.9</v>
      </c>
      <c r="BT1150">
        <v>0</v>
      </c>
      <c r="BU1150">
        <v>0</v>
      </c>
      <c r="BV1150">
        <v>9998.88888888889</v>
      </c>
      <c r="BW1150">
        <v>0</v>
      </c>
      <c r="BX1150">
        <v>2015.73925925926</v>
      </c>
      <c r="BY1150">
        <v>-50.0107555555556</v>
      </c>
      <c r="BZ1150">
        <v>1319.96333333333</v>
      </c>
      <c r="CA1150">
        <v>1368.09444444444</v>
      </c>
      <c r="CB1150">
        <v>2.38421444444444</v>
      </c>
      <c r="CC1150">
        <v>1332.08333333333</v>
      </c>
      <c r="CD1150">
        <v>26.3218</v>
      </c>
      <c r="CE1150">
        <v>2.12100444444444</v>
      </c>
      <c r="CF1150">
        <v>1.94484185185185</v>
      </c>
      <c r="CG1150">
        <v>18.3778</v>
      </c>
      <c r="CH1150">
        <v>17.0022703703704</v>
      </c>
      <c r="CI1150">
        <v>2000.01407407407</v>
      </c>
      <c r="CJ1150">
        <v>0.979994444444445</v>
      </c>
      <c r="CK1150">
        <v>0.0200060074074074</v>
      </c>
      <c r="CL1150">
        <v>0</v>
      </c>
      <c r="CM1150">
        <v>2.28047407407407</v>
      </c>
      <c r="CN1150">
        <v>0</v>
      </c>
      <c r="CO1150">
        <v>6404.13407407407</v>
      </c>
      <c r="CP1150">
        <v>17300.2407407407</v>
      </c>
      <c r="CQ1150">
        <v>49.4186296296296</v>
      </c>
      <c r="CR1150">
        <v>51.312</v>
      </c>
      <c r="CS1150">
        <v>49.562</v>
      </c>
      <c r="CT1150">
        <v>49.0045925925926</v>
      </c>
      <c r="CU1150">
        <v>48.3283333333333</v>
      </c>
      <c r="CV1150">
        <v>1960.00259259259</v>
      </c>
      <c r="CW1150">
        <v>40.0114814814815</v>
      </c>
      <c r="CX1150">
        <v>0</v>
      </c>
      <c r="CY1150">
        <v>1657135970.5</v>
      </c>
      <c r="CZ1150">
        <v>0</v>
      </c>
      <c r="DA1150">
        <v>0</v>
      </c>
      <c r="DB1150" t="s">
        <v>356</v>
      </c>
      <c r="DC1150">
        <v>1656081770.5</v>
      </c>
      <c r="DD1150">
        <v>1655399214.6</v>
      </c>
      <c r="DE1150">
        <v>0</v>
      </c>
      <c r="DF1150">
        <v>0.134</v>
      </c>
      <c r="DG1150">
        <v>-0.06</v>
      </c>
      <c r="DH1150">
        <v>9.331</v>
      </c>
      <c r="DI1150">
        <v>0.511</v>
      </c>
      <c r="DJ1150">
        <v>421</v>
      </c>
      <c r="DK1150">
        <v>25</v>
      </c>
      <c r="DL1150">
        <v>1.93</v>
      </c>
      <c r="DM1150">
        <v>0.15</v>
      </c>
      <c r="DN1150">
        <v>-49.78667</v>
      </c>
      <c r="DO1150">
        <v>-3.18983864915564</v>
      </c>
      <c r="DP1150">
        <v>0.67295432987685</v>
      </c>
      <c r="DQ1150">
        <v>0</v>
      </c>
      <c r="DR1150">
        <v>2.41826475</v>
      </c>
      <c r="DS1150">
        <v>-0.418882063789869</v>
      </c>
      <c r="DT1150">
        <v>0.0481369181599477</v>
      </c>
      <c r="DU1150">
        <v>0</v>
      </c>
      <c r="DV1150">
        <v>0</v>
      </c>
      <c r="DW1150">
        <v>2</v>
      </c>
      <c r="DX1150" t="s">
        <v>367</v>
      </c>
      <c r="DY1150">
        <v>2.96273</v>
      </c>
      <c r="DZ1150">
        <v>2.70978</v>
      </c>
      <c r="EA1150">
        <v>0.159216</v>
      </c>
      <c r="EB1150">
        <v>0.164093</v>
      </c>
      <c r="EC1150">
        <v>0.0949993</v>
      </c>
      <c r="ED1150">
        <v>0.0896052</v>
      </c>
      <c r="EE1150">
        <v>32256.4</v>
      </c>
      <c r="EF1150">
        <v>34991.4</v>
      </c>
      <c r="EG1150">
        <v>34830.9</v>
      </c>
      <c r="EH1150">
        <v>38036</v>
      </c>
      <c r="EI1150">
        <v>44840.5</v>
      </c>
      <c r="EJ1150">
        <v>50059.6</v>
      </c>
      <c r="EK1150">
        <v>54600</v>
      </c>
      <c r="EL1150">
        <v>61067.1</v>
      </c>
      <c r="EM1150">
        <v>1.8454</v>
      </c>
      <c r="EN1150">
        <v>1.9874</v>
      </c>
      <c r="EO1150">
        <v>-0.0107288</v>
      </c>
      <c r="EP1150">
        <v>0</v>
      </c>
      <c r="EQ1150">
        <v>31.142</v>
      </c>
      <c r="ER1150">
        <v>999.9</v>
      </c>
      <c r="ES1150">
        <v>32.963</v>
      </c>
      <c r="ET1150">
        <v>40.969</v>
      </c>
      <c r="EU1150">
        <v>34.8272</v>
      </c>
      <c r="EV1150">
        <v>55.4438</v>
      </c>
      <c r="EW1150">
        <v>34.9599</v>
      </c>
      <c r="EX1150">
        <v>2</v>
      </c>
      <c r="EY1150">
        <v>0.885</v>
      </c>
      <c r="EZ1150">
        <v>9.28105</v>
      </c>
      <c r="FA1150">
        <v>19.9152</v>
      </c>
      <c r="FB1150">
        <v>5.19812</v>
      </c>
      <c r="FC1150">
        <v>12.0159</v>
      </c>
      <c r="FD1150">
        <v>4.9752</v>
      </c>
      <c r="FE1150">
        <v>3.2946</v>
      </c>
      <c r="FF1150">
        <v>9999</v>
      </c>
      <c r="FG1150">
        <v>9999</v>
      </c>
      <c r="FH1150">
        <v>9999</v>
      </c>
      <c r="FI1150">
        <v>555</v>
      </c>
      <c r="FJ1150">
        <v>1.8631</v>
      </c>
      <c r="FK1150">
        <v>1.86774</v>
      </c>
      <c r="FL1150">
        <v>1.86752</v>
      </c>
      <c r="FM1150">
        <v>1.86874</v>
      </c>
      <c r="FN1150">
        <v>1.86951</v>
      </c>
      <c r="FO1150">
        <v>1.86554</v>
      </c>
      <c r="FP1150">
        <v>1.86649</v>
      </c>
      <c r="FQ1150">
        <v>1.86795</v>
      </c>
      <c r="FR1150">
        <v>5</v>
      </c>
      <c r="FS1150">
        <v>0</v>
      </c>
      <c r="FT1150">
        <v>0</v>
      </c>
      <c r="FU1150">
        <v>0</v>
      </c>
      <c r="FV1150" t="s">
        <v>358</v>
      </c>
      <c r="FW1150" t="s">
        <v>359</v>
      </c>
      <c r="FX1150" t="s">
        <v>360</v>
      </c>
      <c r="FY1150" t="s">
        <v>360</v>
      </c>
      <c r="FZ1150" t="s">
        <v>360</v>
      </c>
      <c r="GA1150" t="s">
        <v>360</v>
      </c>
      <c r="GB1150">
        <v>0</v>
      </c>
      <c r="GC1150">
        <v>100</v>
      </c>
      <c r="GD1150">
        <v>100</v>
      </c>
      <c r="GE1150">
        <v>16.02</v>
      </c>
      <c r="GF1150">
        <v>0.1931</v>
      </c>
      <c r="GG1150">
        <v>5.21543574155078</v>
      </c>
      <c r="GH1150">
        <v>0.0100486214095962</v>
      </c>
      <c r="GI1150">
        <v>-1.74255938316833e-06</v>
      </c>
      <c r="GJ1150">
        <v>3.40457676646056e-10</v>
      </c>
      <c r="GK1150">
        <v>0.193157098174064</v>
      </c>
      <c r="GL1150">
        <v>0</v>
      </c>
      <c r="GM1150">
        <v>0</v>
      </c>
      <c r="GN1150">
        <v>0</v>
      </c>
      <c r="GO1150">
        <v>-4</v>
      </c>
      <c r="GP1150">
        <v>2214</v>
      </c>
      <c r="GQ1150">
        <v>1</v>
      </c>
      <c r="GR1150">
        <v>18</v>
      </c>
      <c r="GS1150">
        <v>17570.3</v>
      </c>
      <c r="GT1150">
        <v>28946.3</v>
      </c>
      <c r="GU1150">
        <v>3.396</v>
      </c>
      <c r="GV1150">
        <v>2.65137</v>
      </c>
      <c r="GW1150">
        <v>2.24854</v>
      </c>
      <c r="GX1150">
        <v>2.71973</v>
      </c>
      <c r="GY1150">
        <v>1.99585</v>
      </c>
      <c r="GZ1150">
        <v>2.38281</v>
      </c>
      <c r="HA1150">
        <v>43.8092</v>
      </c>
      <c r="HB1150">
        <v>12.8099</v>
      </c>
      <c r="HC1150">
        <v>18</v>
      </c>
      <c r="HD1150">
        <v>493.989</v>
      </c>
      <c r="HE1150">
        <v>593.043</v>
      </c>
      <c r="HF1150">
        <v>19.4595</v>
      </c>
      <c r="HG1150">
        <v>37.7321</v>
      </c>
      <c r="HH1150">
        <v>30.0006</v>
      </c>
      <c r="HI1150">
        <v>37.3604</v>
      </c>
      <c r="HJ1150">
        <v>37.2295</v>
      </c>
      <c r="HK1150">
        <v>67.9508</v>
      </c>
      <c r="HL1150">
        <v>20.7756</v>
      </c>
      <c r="HM1150">
        <v>0</v>
      </c>
      <c r="HN1150">
        <v>18.8852</v>
      </c>
      <c r="HO1150">
        <v>1371.37</v>
      </c>
      <c r="HP1150">
        <v>26.4884</v>
      </c>
      <c r="HQ1150">
        <v>101.173</v>
      </c>
      <c r="HR1150">
        <v>101.61</v>
      </c>
    </row>
    <row r="1151" spans="1:226">
      <c r="A1151">
        <v>1135</v>
      </c>
      <c r="B1151">
        <v>1657135995</v>
      </c>
      <c r="C1151">
        <v>15962.4000000954</v>
      </c>
      <c r="D1151" t="s">
        <v>2638</v>
      </c>
      <c r="E1151" t="s">
        <v>2639</v>
      </c>
      <c r="F1151">
        <v>5</v>
      </c>
      <c r="G1151" t="s">
        <v>2479</v>
      </c>
      <c r="H1151" t="s">
        <v>354</v>
      </c>
      <c r="I1151">
        <v>1657135987.21429</v>
      </c>
      <c r="J1151">
        <f>(K1151)/1000</f>
        <v>0</v>
      </c>
      <c r="K1151">
        <f>IF(BF1151, AN1151, AH1151)</f>
        <v>0</v>
      </c>
      <c r="L1151">
        <f>IF(BF1151, AI1151, AG1151)</f>
        <v>0</v>
      </c>
      <c r="M1151">
        <f>BH1151 - IF(AU1151&gt;1, L1151*BB1151*100.0/(AW1151*BV1151), 0)</f>
        <v>0</v>
      </c>
      <c r="N1151">
        <f>((T1151-J1151/2)*M1151-L1151)/(T1151+J1151/2)</f>
        <v>0</v>
      </c>
      <c r="O1151">
        <f>N1151*(BO1151+BP1151)/1000.0</f>
        <v>0</v>
      </c>
      <c r="P1151">
        <f>(BH1151 - IF(AU1151&gt;1, L1151*BB1151*100.0/(AW1151*BV1151), 0))*(BO1151+BP1151)/1000.0</f>
        <v>0</v>
      </c>
      <c r="Q1151">
        <f>2.0/((1/S1151-1/R1151)+SIGN(S1151)*SQRT((1/S1151-1/R1151)*(1/S1151-1/R1151) + 4*BC1151/((BC1151+1)*(BC1151+1))*(2*1/S1151*1/R1151-1/R1151*1/R1151)))</f>
        <v>0</v>
      </c>
      <c r="R1151">
        <f>IF(LEFT(BD1151,1)&lt;&gt;"0",IF(LEFT(BD1151,1)="1",3.0,BE1151),$D$5+$E$5*(BV1151*BO1151/($K$5*1000))+$F$5*(BV1151*BO1151/($K$5*1000))*MAX(MIN(BB1151,$J$5),$I$5)*MAX(MIN(BB1151,$J$5),$I$5)+$G$5*MAX(MIN(BB1151,$J$5),$I$5)*(BV1151*BO1151/($K$5*1000))+$H$5*(BV1151*BO1151/($K$5*1000))*(BV1151*BO1151/($K$5*1000)))</f>
        <v>0</v>
      </c>
      <c r="S1151">
        <f>J1151*(1000-(1000*0.61365*exp(17.502*W1151/(240.97+W1151))/(BO1151+BP1151)+BJ1151)/2)/(1000*0.61365*exp(17.502*W1151/(240.97+W1151))/(BO1151+BP1151)-BJ1151)</f>
        <v>0</v>
      </c>
      <c r="T1151">
        <f>1/((BC1151+1)/(Q1151/1.6)+1/(R1151/1.37)) + BC1151/((BC1151+1)/(Q1151/1.6) + BC1151/(R1151/1.37))</f>
        <v>0</v>
      </c>
      <c r="U1151">
        <f>(AX1151*BA1151)</f>
        <v>0</v>
      </c>
      <c r="V1151">
        <f>(BQ1151+(U1151+2*0.95*5.67E-8*(((BQ1151+$B$7)+273)^4-(BQ1151+273)^4)-44100*J1151)/(1.84*29.3*R1151+8*0.95*5.67E-8*(BQ1151+273)^3))</f>
        <v>0</v>
      </c>
      <c r="W1151">
        <f>($C$7*BR1151+$D$7*BS1151+$E$7*V1151)</f>
        <v>0</v>
      </c>
      <c r="X1151">
        <f>0.61365*exp(17.502*W1151/(240.97+W1151))</f>
        <v>0</v>
      </c>
      <c r="Y1151">
        <f>(Z1151/AA1151*100)</f>
        <v>0</v>
      </c>
      <c r="Z1151">
        <f>BJ1151*(BO1151+BP1151)/1000</f>
        <v>0</v>
      </c>
      <c r="AA1151">
        <f>0.61365*exp(17.502*BQ1151/(240.97+BQ1151))</f>
        <v>0</v>
      </c>
      <c r="AB1151">
        <f>(X1151-BJ1151*(BO1151+BP1151)/1000)</f>
        <v>0</v>
      </c>
      <c r="AC1151">
        <f>(-J1151*44100)</f>
        <v>0</v>
      </c>
      <c r="AD1151">
        <f>2*29.3*R1151*0.92*(BQ1151-W1151)</f>
        <v>0</v>
      </c>
      <c r="AE1151">
        <f>2*0.95*5.67E-8*(((BQ1151+$B$7)+273)^4-(W1151+273)^4)</f>
        <v>0</v>
      </c>
      <c r="AF1151">
        <f>U1151+AE1151+AC1151+AD1151</f>
        <v>0</v>
      </c>
      <c r="AG1151">
        <f>BN1151*AU1151*(BI1151-BH1151*(1000-AU1151*BK1151)/(1000-AU1151*BJ1151))/(100*BB1151)</f>
        <v>0</v>
      </c>
      <c r="AH1151">
        <f>1000*BN1151*AU1151*(BJ1151-BK1151)/(100*BB1151*(1000-AU1151*BJ1151))</f>
        <v>0</v>
      </c>
      <c r="AI1151">
        <f>(AJ1151 - AK1151 - BO1151*1E3/(8.314*(BQ1151+273.15)) * AM1151/BN1151 * AL1151) * BN1151/(100*BB1151) * (1000 - BK1151)/1000</f>
        <v>0</v>
      </c>
      <c r="AJ1151">
        <v>1399.8701036341</v>
      </c>
      <c r="AK1151">
        <v>1361.16406060606</v>
      </c>
      <c r="AL1151">
        <v>3.34655842581955</v>
      </c>
      <c r="AM1151">
        <v>66.8941230967262</v>
      </c>
      <c r="AN1151">
        <f>(AP1151 - AO1151 + BO1151*1E3/(8.314*(BQ1151+273.15)) * AR1151/BN1151 * AQ1151) * BN1151/(100*BB1151) * 1000/(1000 - AP1151)</f>
        <v>0</v>
      </c>
      <c r="AO1151">
        <v>26.3949951953481</v>
      </c>
      <c r="AP1151">
        <v>28.7036248484849</v>
      </c>
      <c r="AQ1151">
        <v>0.00110615024496139</v>
      </c>
      <c r="AR1151">
        <v>77.4702957526066</v>
      </c>
      <c r="AS1151">
        <v>0</v>
      </c>
      <c r="AT1151">
        <v>0</v>
      </c>
      <c r="AU1151">
        <f>IF(AS1151*$H$13&gt;=AW1151,1.0,(AW1151/(AW1151-AS1151*$H$13)))</f>
        <v>0</v>
      </c>
      <c r="AV1151">
        <f>(AU1151-1)*100</f>
        <v>0</v>
      </c>
      <c r="AW1151">
        <f>MAX(0,($B$13+$C$13*BV1151)/(1+$D$13*BV1151)*BO1151/(BQ1151+273)*$E$13)</f>
        <v>0</v>
      </c>
      <c r="AX1151">
        <f>$B$11*BW1151+$C$11*BX1151+$F$11*CI1151*(1-CL1151)</f>
        <v>0</v>
      </c>
      <c r="AY1151">
        <f>AX1151*AZ1151</f>
        <v>0</v>
      </c>
      <c r="AZ1151">
        <f>($B$11*$D$9+$C$11*$D$9+$F$11*((CV1151+CN1151)/MAX(CV1151+CN1151+CW1151, 0.1)*$I$9+CW1151/MAX(CV1151+CN1151+CW1151, 0.1)*$J$9))/($B$11+$C$11+$F$11)</f>
        <v>0</v>
      </c>
      <c r="BA1151">
        <f>($B$11*$K$9+$C$11*$K$9+$F$11*((CV1151+CN1151)/MAX(CV1151+CN1151+CW1151, 0.1)*$P$9+CW1151/MAX(CV1151+CN1151+CW1151, 0.1)*$Q$9))/($B$11+$C$11+$F$11)</f>
        <v>0</v>
      </c>
      <c r="BB1151">
        <v>6</v>
      </c>
      <c r="BC1151">
        <v>0.5</v>
      </c>
      <c r="BD1151" t="s">
        <v>355</v>
      </c>
      <c r="BE1151">
        <v>2</v>
      </c>
      <c r="BF1151" t="b">
        <v>1</v>
      </c>
      <c r="BG1151">
        <v>1657135987.21429</v>
      </c>
      <c r="BH1151">
        <v>1297.91535714286</v>
      </c>
      <c r="BI1151">
        <v>1347.77857142857</v>
      </c>
      <c r="BJ1151">
        <v>28.7080392857143</v>
      </c>
      <c r="BK1151">
        <v>26.3504857142857</v>
      </c>
      <c r="BL1151">
        <v>1281.96535714286</v>
      </c>
      <c r="BM1151">
        <v>28.5148714285714</v>
      </c>
      <c r="BN1151">
        <v>499.995285714286</v>
      </c>
      <c r="BO1151">
        <v>73.8876571428571</v>
      </c>
      <c r="BP1151">
        <v>0.0554432464285714</v>
      </c>
      <c r="BQ1151">
        <v>30.0580607142857</v>
      </c>
      <c r="BR1151">
        <v>30.962075</v>
      </c>
      <c r="BS1151">
        <v>999.9</v>
      </c>
      <c r="BT1151">
        <v>0</v>
      </c>
      <c r="BU1151">
        <v>0</v>
      </c>
      <c r="BV1151">
        <v>10003.2142857143</v>
      </c>
      <c r="BW1151">
        <v>0</v>
      </c>
      <c r="BX1151">
        <v>1910.05571428571</v>
      </c>
      <c r="BY1151">
        <v>-49.8627964285714</v>
      </c>
      <c r="BZ1151">
        <v>1336.27714285714</v>
      </c>
      <c r="CA1151">
        <v>1384.25428571429</v>
      </c>
      <c r="CB1151">
        <v>2.35754678571429</v>
      </c>
      <c r="CC1151">
        <v>1347.77857142857</v>
      </c>
      <c r="CD1151">
        <v>26.3504857142857</v>
      </c>
      <c r="CE1151">
        <v>2.12117</v>
      </c>
      <c r="CF1151">
        <v>1.94697607142857</v>
      </c>
      <c r="CG1151">
        <v>18.3790428571429</v>
      </c>
      <c r="CH1151">
        <v>17.0195642857143</v>
      </c>
      <c r="CI1151">
        <v>2000.02571428571</v>
      </c>
      <c r="CJ1151">
        <v>0.9799945</v>
      </c>
      <c r="CK1151">
        <v>0.02000595</v>
      </c>
      <c r="CL1151">
        <v>0</v>
      </c>
      <c r="CM1151">
        <v>2.30176071428571</v>
      </c>
      <c r="CN1151">
        <v>0</v>
      </c>
      <c r="CO1151">
        <v>6318.34107142857</v>
      </c>
      <c r="CP1151">
        <v>17300.3357142857</v>
      </c>
      <c r="CQ1151">
        <v>49.406</v>
      </c>
      <c r="CR1151">
        <v>51.312</v>
      </c>
      <c r="CS1151">
        <v>49.562</v>
      </c>
      <c r="CT1151">
        <v>49</v>
      </c>
      <c r="CU1151">
        <v>48.34125</v>
      </c>
      <c r="CV1151">
        <v>1960.01357142857</v>
      </c>
      <c r="CW1151">
        <v>40.0121428571429</v>
      </c>
      <c r="CX1151">
        <v>0</v>
      </c>
      <c r="CY1151">
        <v>1657135975.3</v>
      </c>
      <c r="CZ1151">
        <v>0</v>
      </c>
      <c r="DA1151">
        <v>0</v>
      </c>
      <c r="DB1151" t="s">
        <v>356</v>
      </c>
      <c r="DC1151">
        <v>1656081770.5</v>
      </c>
      <c r="DD1151">
        <v>1655399214.6</v>
      </c>
      <c r="DE1151">
        <v>0</v>
      </c>
      <c r="DF1151">
        <v>0.134</v>
      </c>
      <c r="DG1151">
        <v>-0.06</v>
      </c>
      <c r="DH1151">
        <v>9.331</v>
      </c>
      <c r="DI1151">
        <v>0.511</v>
      </c>
      <c r="DJ1151">
        <v>421</v>
      </c>
      <c r="DK1151">
        <v>25</v>
      </c>
      <c r="DL1151">
        <v>1.93</v>
      </c>
      <c r="DM1151">
        <v>0.15</v>
      </c>
      <c r="DN1151">
        <v>-49.97432</v>
      </c>
      <c r="DO1151">
        <v>1.12963677298319</v>
      </c>
      <c r="DP1151">
        <v>0.57577620921674</v>
      </c>
      <c r="DQ1151">
        <v>0</v>
      </c>
      <c r="DR1151">
        <v>2.36593275</v>
      </c>
      <c r="DS1151">
        <v>-0.328386078799258</v>
      </c>
      <c r="DT1151">
        <v>0.0364389918896983</v>
      </c>
      <c r="DU1151">
        <v>0</v>
      </c>
      <c r="DV1151">
        <v>0</v>
      </c>
      <c r="DW1151">
        <v>2</v>
      </c>
      <c r="DX1151" t="s">
        <v>367</v>
      </c>
      <c r="DY1151">
        <v>2.96208</v>
      </c>
      <c r="DZ1151">
        <v>2.70917</v>
      </c>
      <c r="EA1151">
        <v>0.160493</v>
      </c>
      <c r="EB1151">
        <v>0.165332</v>
      </c>
      <c r="EC1151">
        <v>0.095008</v>
      </c>
      <c r="ED1151">
        <v>0.0896345</v>
      </c>
      <c r="EE1151">
        <v>32207.4</v>
      </c>
      <c r="EF1151">
        <v>34938.5</v>
      </c>
      <c r="EG1151">
        <v>34831.1</v>
      </c>
      <c r="EH1151">
        <v>38035</v>
      </c>
      <c r="EI1151">
        <v>44839.9</v>
      </c>
      <c r="EJ1151">
        <v>50057.6</v>
      </c>
      <c r="EK1151">
        <v>54599.8</v>
      </c>
      <c r="EL1151">
        <v>61066.6</v>
      </c>
      <c r="EM1151">
        <v>1.8446</v>
      </c>
      <c r="EN1151">
        <v>1.988</v>
      </c>
      <c r="EO1151">
        <v>-0.0104308</v>
      </c>
      <c r="EP1151">
        <v>0</v>
      </c>
      <c r="EQ1151">
        <v>31.1338</v>
      </c>
      <c r="ER1151">
        <v>999.9</v>
      </c>
      <c r="ES1151">
        <v>32.963</v>
      </c>
      <c r="ET1151">
        <v>40.969</v>
      </c>
      <c r="EU1151">
        <v>34.8233</v>
      </c>
      <c r="EV1151">
        <v>55.5138</v>
      </c>
      <c r="EW1151">
        <v>34.9639</v>
      </c>
      <c r="EX1151">
        <v>2</v>
      </c>
      <c r="EY1151">
        <v>0.885244</v>
      </c>
      <c r="EZ1151">
        <v>9.28105</v>
      </c>
      <c r="FA1151">
        <v>19.915</v>
      </c>
      <c r="FB1151">
        <v>5.19573</v>
      </c>
      <c r="FC1151">
        <v>12.0159</v>
      </c>
      <c r="FD1151">
        <v>4.9736</v>
      </c>
      <c r="FE1151">
        <v>3.2948</v>
      </c>
      <c r="FF1151">
        <v>9999</v>
      </c>
      <c r="FG1151">
        <v>9999</v>
      </c>
      <c r="FH1151">
        <v>9999</v>
      </c>
      <c r="FI1151">
        <v>555</v>
      </c>
      <c r="FJ1151">
        <v>1.8631</v>
      </c>
      <c r="FK1151">
        <v>1.8678</v>
      </c>
      <c r="FL1151">
        <v>1.86752</v>
      </c>
      <c r="FM1151">
        <v>1.86874</v>
      </c>
      <c r="FN1151">
        <v>1.86951</v>
      </c>
      <c r="FO1151">
        <v>1.86554</v>
      </c>
      <c r="FP1151">
        <v>1.86652</v>
      </c>
      <c r="FQ1151">
        <v>1.86798</v>
      </c>
      <c r="FR1151">
        <v>5</v>
      </c>
      <c r="FS1151">
        <v>0</v>
      </c>
      <c r="FT1151">
        <v>0</v>
      </c>
      <c r="FU1151">
        <v>0</v>
      </c>
      <c r="FV1151" t="s">
        <v>358</v>
      </c>
      <c r="FW1151" t="s">
        <v>359</v>
      </c>
      <c r="FX1151" t="s">
        <v>360</v>
      </c>
      <c r="FY1151" t="s">
        <v>360</v>
      </c>
      <c r="FZ1151" t="s">
        <v>360</v>
      </c>
      <c r="GA1151" t="s">
        <v>360</v>
      </c>
      <c r="GB1151">
        <v>0</v>
      </c>
      <c r="GC1151">
        <v>100</v>
      </c>
      <c r="GD1151">
        <v>100</v>
      </c>
      <c r="GE1151">
        <v>16.14</v>
      </c>
      <c r="GF1151">
        <v>0.1932</v>
      </c>
      <c r="GG1151">
        <v>5.21543574155078</v>
      </c>
      <c r="GH1151">
        <v>0.0100486214095962</v>
      </c>
      <c r="GI1151">
        <v>-1.74255938316833e-06</v>
      </c>
      <c r="GJ1151">
        <v>3.40457676646056e-10</v>
      </c>
      <c r="GK1151">
        <v>0.193157098174064</v>
      </c>
      <c r="GL1151">
        <v>0</v>
      </c>
      <c r="GM1151">
        <v>0</v>
      </c>
      <c r="GN1151">
        <v>0</v>
      </c>
      <c r="GO1151">
        <v>-4</v>
      </c>
      <c r="GP1151">
        <v>2214</v>
      </c>
      <c r="GQ1151">
        <v>1</v>
      </c>
      <c r="GR1151">
        <v>18</v>
      </c>
      <c r="GS1151">
        <v>17570.4</v>
      </c>
      <c r="GT1151">
        <v>28946.3</v>
      </c>
      <c r="GU1151">
        <v>3.42896</v>
      </c>
      <c r="GV1151">
        <v>2.65137</v>
      </c>
      <c r="GW1151">
        <v>2.24854</v>
      </c>
      <c r="GX1151">
        <v>2.71973</v>
      </c>
      <c r="GY1151">
        <v>1.99585</v>
      </c>
      <c r="GZ1151">
        <v>2.37061</v>
      </c>
      <c r="HA1151">
        <v>43.8367</v>
      </c>
      <c r="HB1151">
        <v>12.8011</v>
      </c>
      <c r="HC1151">
        <v>18</v>
      </c>
      <c r="HD1151">
        <v>493.507</v>
      </c>
      <c r="HE1151">
        <v>593.6</v>
      </c>
      <c r="HF1151">
        <v>19.4505</v>
      </c>
      <c r="HG1151">
        <v>37.7392</v>
      </c>
      <c r="HH1151">
        <v>30.0003</v>
      </c>
      <c r="HI1151">
        <v>37.371</v>
      </c>
      <c r="HJ1151">
        <v>37.2379</v>
      </c>
      <c r="HK1151">
        <v>68.6087</v>
      </c>
      <c r="HL1151">
        <v>20.4692</v>
      </c>
      <c r="HM1151">
        <v>0</v>
      </c>
      <c r="HN1151">
        <v>18.8852</v>
      </c>
      <c r="HO1151">
        <v>1391.48</v>
      </c>
      <c r="HP1151">
        <v>26.5399</v>
      </c>
      <c r="HQ1151">
        <v>101.173</v>
      </c>
      <c r="HR1151">
        <v>101.608</v>
      </c>
    </row>
    <row r="1152" spans="1:226">
      <c r="A1152">
        <v>1136</v>
      </c>
      <c r="B1152">
        <v>1657136000</v>
      </c>
      <c r="C1152">
        <v>15967.4000000954</v>
      </c>
      <c r="D1152" t="s">
        <v>2640</v>
      </c>
      <c r="E1152" t="s">
        <v>2641</v>
      </c>
      <c r="F1152">
        <v>5</v>
      </c>
      <c r="G1152" t="s">
        <v>2479</v>
      </c>
      <c r="H1152" t="s">
        <v>354</v>
      </c>
      <c r="I1152">
        <v>1657135992.5</v>
      </c>
      <c r="J1152">
        <f>(K1152)/1000</f>
        <v>0</v>
      </c>
      <c r="K1152">
        <f>IF(BF1152, AN1152, AH1152)</f>
        <v>0</v>
      </c>
      <c r="L1152">
        <f>IF(BF1152, AI1152, AG1152)</f>
        <v>0</v>
      </c>
      <c r="M1152">
        <f>BH1152 - IF(AU1152&gt;1, L1152*BB1152*100.0/(AW1152*BV1152), 0)</f>
        <v>0</v>
      </c>
      <c r="N1152">
        <f>((T1152-J1152/2)*M1152-L1152)/(T1152+J1152/2)</f>
        <v>0</v>
      </c>
      <c r="O1152">
        <f>N1152*(BO1152+BP1152)/1000.0</f>
        <v>0</v>
      </c>
      <c r="P1152">
        <f>(BH1152 - IF(AU1152&gt;1, L1152*BB1152*100.0/(AW1152*BV1152), 0))*(BO1152+BP1152)/1000.0</f>
        <v>0</v>
      </c>
      <c r="Q1152">
        <f>2.0/((1/S1152-1/R1152)+SIGN(S1152)*SQRT((1/S1152-1/R1152)*(1/S1152-1/R1152) + 4*BC1152/((BC1152+1)*(BC1152+1))*(2*1/S1152*1/R1152-1/R1152*1/R1152)))</f>
        <v>0</v>
      </c>
      <c r="R1152">
        <f>IF(LEFT(BD1152,1)&lt;&gt;"0",IF(LEFT(BD1152,1)="1",3.0,BE1152),$D$5+$E$5*(BV1152*BO1152/($K$5*1000))+$F$5*(BV1152*BO1152/($K$5*1000))*MAX(MIN(BB1152,$J$5),$I$5)*MAX(MIN(BB1152,$J$5),$I$5)+$G$5*MAX(MIN(BB1152,$J$5),$I$5)*(BV1152*BO1152/($K$5*1000))+$H$5*(BV1152*BO1152/($K$5*1000))*(BV1152*BO1152/($K$5*1000)))</f>
        <v>0</v>
      </c>
      <c r="S1152">
        <f>J1152*(1000-(1000*0.61365*exp(17.502*W1152/(240.97+W1152))/(BO1152+BP1152)+BJ1152)/2)/(1000*0.61365*exp(17.502*W1152/(240.97+W1152))/(BO1152+BP1152)-BJ1152)</f>
        <v>0</v>
      </c>
      <c r="T1152">
        <f>1/((BC1152+1)/(Q1152/1.6)+1/(R1152/1.37)) + BC1152/((BC1152+1)/(Q1152/1.6) + BC1152/(R1152/1.37))</f>
        <v>0</v>
      </c>
      <c r="U1152">
        <f>(AX1152*BA1152)</f>
        <v>0</v>
      </c>
      <c r="V1152">
        <f>(BQ1152+(U1152+2*0.95*5.67E-8*(((BQ1152+$B$7)+273)^4-(BQ1152+273)^4)-44100*J1152)/(1.84*29.3*R1152+8*0.95*5.67E-8*(BQ1152+273)^3))</f>
        <v>0</v>
      </c>
      <c r="W1152">
        <f>($C$7*BR1152+$D$7*BS1152+$E$7*V1152)</f>
        <v>0</v>
      </c>
      <c r="X1152">
        <f>0.61365*exp(17.502*W1152/(240.97+W1152))</f>
        <v>0</v>
      </c>
      <c r="Y1152">
        <f>(Z1152/AA1152*100)</f>
        <v>0</v>
      </c>
      <c r="Z1152">
        <f>BJ1152*(BO1152+BP1152)/1000</f>
        <v>0</v>
      </c>
      <c r="AA1152">
        <f>0.61365*exp(17.502*BQ1152/(240.97+BQ1152))</f>
        <v>0</v>
      </c>
      <c r="AB1152">
        <f>(X1152-BJ1152*(BO1152+BP1152)/1000)</f>
        <v>0</v>
      </c>
      <c r="AC1152">
        <f>(-J1152*44100)</f>
        <v>0</v>
      </c>
      <c r="AD1152">
        <f>2*29.3*R1152*0.92*(BQ1152-W1152)</f>
        <v>0</v>
      </c>
      <c r="AE1152">
        <f>2*0.95*5.67E-8*(((BQ1152+$B$7)+273)^4-(W1152+273)^4)</f>
        <v>0</v>
      </c>
      <c r="AF1152">
        <f>U1152+AE1152+AC1152+AD1152</f>
        <v>0</v>
      </c>
      <c r="AG1152">
        <f>BN1152*AU1152*(BI1152-BH1152*(1000-AU1152*BK1152)/(1000-AU1152*BJ1152))/(100*BB1152)</f>
        <v>0</v>
      </c>
      <c r="AH1152">
        <f>1000*BN1152*AU1152*(BJ1152-BK1152)/(100*BB1152*(1000-AU1152*BJ1152))</f>
        <v>0</v>
      </c>
      <c r="AI1152">
        <f>(AJ1152 - AK1152 - BO1152*1E3/(8.314*(BQ1152+273.15)) * AM1152/BN1152 * AL1152) * BN1152/(100*BB1152) * (1000 - BK1152)/1000</f>
        <v>0</v>
      </c>
      <c r="AJ1152">
        <v>1418.16642051092</v>
      </c>
      <c r="AK1152">
        <v>1379.0716969697</v>
      </c>
      <c r="AL1152">
        <v>3.56143489555575</v>
      </c>
      <c r="AM1152">
        <v>66.8941230967262</v>
      </c>
      <c r="AN1152">
        <f>(AP1152 - AO1152 + BO1152*1E3/(8.314*(BQ1152+273.15)) * AR1152/BN1152 * AQ1152) * BN1152/(100*BB1152) * 1000/(1000 - AP1152)</f>
        <v>0</v>
      </c>
      <c r="AO1152">
        <v>26.4650871864821</v>
      </c>
      <c r="AP1152">
        <v>28.7101042424242</v>
      </c>
      <c r="AQ1152">
        <v>0.00507093565185852</v>
      </c>
      <c r="AR1152">
        <v>77.4702957526066</v>
      </c>
      <c r="AS1152">
        <v>0</v>
      </c>
      <c r="AT1152">
        <v>0</v>
      </c>
      <c r="AU1152">
        <f>IF(AS1152*$H$13&gt;=AW1152,1.0,(AW1152/(AW1152-AS1152*$H$13)))</f>
        <v>0</v>
      </c>
      <c r="AV1152">
        <f>(AU1152-1)*100</f>
        <v>0</v>
      </c>
      <c r="AW1152">
        <f>MAX(0,($B$13+$C$13*BV1152)/(1+$D$13*BV1152)*BO1152/(BQ1152+273)*$E$13)</f>
        <v>0</v>
      </c>
      <c r="AX1152">
        <f>$B$11*BW1152+$C$11*BX1152+$F$11*CI1152*(1-CL1152)</f>
        <v>0</v>
      </c>
      <c r="AY1152">
        <f>AX1152*AZ1152</f>
        <v>0</v>
      </c>
      <c r="AZ1152">
        <f>($B$11*$D$9+$C$11*$D$9+$F$11*((CV1152+CN1152)/MAX(CV1152+CN1152+CW1152, 0.1)*$I$9+CW1152/MAX(CV1152+CN1152+CW1152, 0.1)*$J$9))/($B$11+$C$11+$F$11)</f>
        <v>0</v>
      </c>
      <c r="BA1152">
        <f>($B$11*$K$9+$C$11*$K$9+$F$11*((CV1152+CN1152)/MAX(CV1152+CN1152+CW1152, 0.1)*$P$9+CW1152/MAX(CV1152+CN1152+CW1152, 0.1)*$Q$9))/($B$11+$C$11+$F$11)</f>
        <v>0</v>
      </c>
      <c r="BB1152">
        <v>6</v>
      </c>
      <c r="BC1152">
        <v>0.5</v>
      </c>
      <c r="BD1152" t="s">
        <v>355</v>
      </c>
      <c r="BE1152">
        <v>2</v>
      </c>
      <c r="BF1152" t="b">
        <v>1</v>
      </c>
      <c r="BG1152">
        <v>1657135992.5</v>
      </c>
      <c r="BH1152">
        <v>1315.70777777778</v>
      </c>
      <c r="BI1152">
        <v>1365.7437037037</v>
      </c>
      <c r="BJ1152">
        <v>28.7060148148148</v>
      </c>
      <c r="BK1152">
        <v>26.4081851851852</v>
      </c>
      <c r="BL1152">
        <v>1299.63</v>
      </c>
      <c r="BM1152">
        <v>28.5128518518518</v>
      </c>
      <c r="BN1152">
        <v>500.002296296296</v>
      </c>
      <c r="BO1152">
        <v>73.8886666666667</v>
      </c>
      <c r="BP1152">
        <v>0.0554764666666667</v>
      </c>
      <c r="BQ1152">
        <v>30.0539888888889</v>
      </c>
      <c r="BR1152">
        <v>30.9630037037037</v>
      </c>
      <c r="BS1152">
        <v>999.9</v>
      </c>
      <c r="BT1152">
        <v>0</v>
      </c>
      <c r="BU1152">
        <v>0</v>
      </c>
      <c r="BV1152">
        <v>10003.3333333333</v>
      </c>
      <c r="BW1152">
        <v>0</v>
      </c>
      <c r="BX1152">
        <v>1619.71888888889</v>
      </c>
      <c r="BY1152">
        <v>-50.0354666666667</v>
      </c>
      <c r="BZ1152">
        <v>1354.59333333333</v>
      </c>
      <c r="CA1152">
        <v>1402.79</v>
      </c>
      <c r="CB1152">
        <v>2.29782814814815</v>
      </c>
      <c r="CC1152">
        <v>1365.7437037037</v>
      </c>
      <c r="CD1152">
        <v>26.4081851851852</v>
      </c>
      <c r="CE1152">
        <v>2.12104962962963</v>
      </c>
      <c r="CF1152">
        <v>1.95126592592593</v>
      </c>
      <c r="CG1152">
        <v>18.3781407407407</v>
      </c>
      <c r="CH1152">
        <v>17.0542777777778</v>
      </c>
      <c r="CI1152">
        <v>2000.00333333333</v>
      </c>
      <c r="CJ1152">
        <v>0.979995</v>
      </c>
      <c r="CK1152">
        <v>0.0200054333333333</v>
      </c>
      <c r="CL1152">
        <v>0</v>
      </c>
      <c r="CM1152">
        <v>2.31651481481481</v>
      </c>
      <c r="CN1152">
        <v>0</v>
      </c>
      <c r="CO1152">
        <v>6128.77444444444</v>
      </c>
      <c r="CP1152">
        <v>17300.1481481481</v>
      </c>
      <c r="CQ1152">
        <v>49.4002592592593</v>
      </c>
      <c r="CR1152">
        <v>51.312</v>
      </c>
      <c r="CS1152">
        <v>49.562</v>
      </c>
      <c r="CT1152">
        <v>49</v>
      </c>
      <c r="CU1152">
        <v>48.3446666666667</v>
      </c>
      <c r="CV1152">
        <v>1959.99222222222</v>
      </c>
      <c r="CW1152">
        <v>40.0111111111111</v>
      </c>
      <c r="CX1152">
        <v>0</v>
      </c>
      <c r="CY1152">
        <v>1657135980.1</v>
      </c>
      <c r="CZ1152">
        <v>0</v>
      </c>
      <c r="DA1152">
        <v>0</v>
      </c>
      <c r="DB1152" t="s">
        <v>356</v>
      </c>
      <c r="DC1152">
        <v>1656081770.5</v>
      </c>
      <c r="DD1152">
        <v>1655399214.6</v>
      </c>
      <c r="DE1152">
        <v>0</v>
      </c>
      <c r="DF1152">
        <v>0.134</v>
      </c>
      <c r="DG1152">
        <v>-0.06</v>
      </c>
      <c r="DH1152">
        <v>9.331</v>
      </c>
      <c r="DI1152">
        <v>0.511</v>
      </c>
      <c r="DJ1152">
        <v>421</v>
      </c>
      <c r="DK1152">
        <v>25</v>
      </c>
      <c r="DL1152">
        <v>1.93</v>
      </c>
      <c r="DM1152">
        <v>0.15</v>
      </c>
      <c r="DN1152">
        <v>-49.9723375</v>
      </c>
      <c r="DO1152">
        <v>-0.434587992495194</v>
      </c>
      <c r="DP1152">
        <v>0.576665453138776</v>
      </c>
      <c r="DQ1152">
        <v>0</v>
      </c>
      <c r="DR1152">
        <v>2.33471975</v>
      </c>
      <c r="DS1152">
        <v>-0.608418123827392</v>
      </c>
      <c r="DT1152">
        <v>0.0625874752441533</v>
      </c>
      <c r="DU1152">
        <v>0</v>
      </c>
      <c r="DV1152">
        <v>0</v>
      </c>
      <c r="DW1152">
        <v>2</v>
      </c>
      <c r="DX1152" t="s">
        <v>367</v>
      </c>
      <c r="DY1152">
        <v>2.96247</v>
      </c>
      <c r="DZ1152">
        <v>2.70941</v>
      </c>
      <c r="EA1152">
        <v>0.161785</v>
      </c>
      <c r="EB1152">
        <v>0.166562</v>
      </c>
      <c r="EC1152">
        <v>0.0950335</v>
      </c>
      <c r="ED1152">
        <v>0.0898929</v>
      </c>
      <c r="EE1152">
        <v>32157.3</v>
      </c>
      <c r="EF1152">
        <v>34886.2</v>
      </c>
      <c r="EG1152">
        <v>34830.6</v>
      </c>
      <c r="EH1152">
        <v>38034.3</v>
      </c>
      <c r="EI1152">
        <v>44838.8</v>
      </c>
      <c r="EJ1152">
        <v>50042.4</v>
      </c>
      <c r="EK1152">
        <v>54599.9</v>
      </c>
      <c r="EL1152">
        <v>61065.3</v>
      </c>
      <c r="EM1152">
        <v>1.8448</v>
      </c>
      <c r="EN1152">
        <v>1.9874</v>
      </c>
      <c r="EO1152">
        <v>-0.00908971</v>
      </c>
      <c r="EP1152">
        <v>0</v>
      </c>
      <c r="EQ1152">
        <v>31.1257</v>
      </c>
      <c r="ER1152">
        <v>999.9</v>
      </c>
      <c r="ES1152">
        <v>32.963</v>
      </c>
      <c r="ET1152">
        <v>40.969</v>
      </c>
      <c r="EU1152">
        <v>34.824</v>
      </c>
      <c r="EV1152">
        <v>55.2538</v>
      </c>
      <c r="EW1152">
        <v>34.972</v>
      </c>
      <c r="EX1152">
        <v>2</v>
      </c>
      <c r="EY1152">
        <v>0.88628</v>
      </c>
      <c r="EZ1152">
        <v>9.28105</v>
      </c>
      <c r="FA1152">
        <v>19.9158</v>
      </c>
      <c r="FB1152">
        <v>5.19692</v>
      </c>
      <c r="FC1152">
        <v>12.0159</v>
      </c>
      <c r="FD1152">
        <v>4.9736</v>
      </c>
      <c r="FE1152">
        <v>3.295</v>
      </c>
      <c r="FF1152">
        <v>9999</v>
      </c>
      <c r="FG1152">
        <v>9999</v>
      </c>
      <c r="FH1152">
        <v>9999</v>
      </c>
      <c r="FI1152">
        <v>555</v>
      </c>
      <c r="FJ1152">
        <v>1.8631</v>
      </c>
      <c r="FK1152">
        <v>1.86774</v>
      </c>
      <c r="FL1152">
        <v>1.86752</v>
      </c>
      <c r="FM1152">
        <v>1.86874</v>
      </c>
      <c r="FN1152">
        <v>1.86951</v>
      </c>
      <c r="FO1152">
        <v>1.86554</v>
      </c>
      <c r="FP1152">
        <v>1.86652</v>
      </c>
      <c r="FQ1152">
        <v>1.86795</v>
      </c>
      <c r="FR1152">
        <v>5</v>
      </c>
      <c r="FS1152">
        <v>0</v>
      </c>
      <c r="FT1152">
        <v>0</v>
      </c>
      <c r="FU1152">
        <v>0</v>
      </c>
      <c r="FV1152" t="s">
        <v>358</v>
      </c>
      <c r="FW1152" t="s">
        <v>359</v>
      </c>
      <c r="FX1152" t="s">
        <v>360</v>
      </c>
      <c r="FY1152" t="s">
        <v>360</v>
      </c>
      <c r="FZ1152" t="s">
        <v>360</v>
      </c>
      <c r="GA1152" t="s">
        <v>360</v>
      </c>
      <c r="GB1152">
        <v>0</v>
      </c>
      <c r="GC1152">
        <v>100</v>
      </c>
      <c r="GD1152">
        <v>100</v>
      </c>
      <c r="GE1152">
        <v>16.26</v>
      </c>
      <c r="GF1152">
        <v>0.1932</v>
      </c>
      <c r="GG1152">
        <v>5.21543574155078</v>
      </c>
      <c r="GH1152">
        <v>0.0100486214095962</v>
      </c>
      <c r="GI1152">
        <v>-1.74255938316833e-06</v>
      </c>
      <c r="GJ1152">
        <v>3.40457676646056e-10</v>
      </c>
      <c r="GK1152">
        <v>0.193157098174064</v>
      </c>
      <c r="GL1152">
        <v>0</v>
      </c>
      <c r="GM1152">
        <v>0</v>
      </c>
      <c r="GN1152">
        <v>0</v>
      </c>
      <c r="GO1152">
        <v>-4</v>
      </c>
      <c r="GP1152">
        <v>2214</v>
      </c>
      <c r="GQ1152">
        <v>1</v>
      </c>
      <c r="GR1152">
        <v>18</v>
      </c>
      <c r="GS1152">
        <v>17570.5</v>
      </c>
      <c r="GT1152">
        <v>28946.4</v>
      </c>
      <c r="GU1152">
        <v>3.45947</v>
      </c>
      <c r="GV1152">
        <v>2.65015</v>
      </c>
      <c r="GW1152">
        <v>2.24854</v>
      </c>
      <c r="GX1152">
        <v>2.71851</v>
      </c>
      <c r="GY1152">
        <v>1.99585</v>
      </c>
      <c r="GZ1152">
        <v>2.36572</v>
      </c>
      <c r="HA1152">
        <v>43.8367</v>
      </c>
      <c r="HB1152">
        <v>12.7924</v>
      </c>
      <c r="HC1152">
        <v>18</v>
      </c>
      <c r="HD1152">
        <v>493.702</v>
      </c>
      <c r="HE1152">
        <v>593.201</v>
      </c>
      <c r="HF1152">
        <v>19.445</v>
      </c>
      <c r="HG1152">
        <v>37.7428</v>
      </c>
      <c r="HH1152">
        <v>30.0006</v>
      </c>
      <c r="HI1152">
        <v>37.378</v>
      </c>
      <c r="HJ1152">
        <v>37.2469</v>
      </c>
      <c r="HK1152">
        <v>69.2241</v>
      </c>
      <c r="HL1152">
        <v>20.4692</v>
      </c>
      <c r="HM1152">
        <v>0</v>
      </c>
      <c r="HN1152">
        <v>18.8836</v>
      </c>
      <c r="HO1152">
        <v>1404.96</v>
      </c>
      <c r="HP1152">
        <v>26.5938</v>
      </c>
      <c r="HQ1152">
        <v>101.173</v>
      </c>
      <c r="HR1152">
        <v>101.606</v>
      </c>
    </row>
    <row r="1153" spans="1:226">
      <c r="A1153">
        <v>1137</v>
      </c>
      <c r="B1153">
        <v>1657136004.5</v>
      </c>
      <c r="C1153">
        <v>15971.9000000954</v>
      </c>
      <c r="D1153" t="s">
        <v>2642</v>
      </c>
      <c r="E1153" t="s">
        <v>2643</v>
      </c>
      <c r="F1153">
        <v>5</v>
      </c>
      <c r="G1153" t="s">
        <v>2479</v>
      </c>
      <c r="H1153" t="s">
        <v>354</v>
      </c>
      <c r="I1153">
        <v>1657135996.94444</v>
      </c>
      <c r="J1153">
        <f>(K1153)/1000</f>
        <v>0</v>
      </c>
      <c r="K1153">
        <f>IF(BF1153, AN1153, AH1153)</f>
        <v>0</v>
      </c>
      <c r="L1153">
        <f>IF(BF1153, AI1153, AG1153)</f>
        <v>0</v>
      </c>
      <c r="M1153">
        <f>BH1153 - IF(AU1153&gt;1, L1153*BB1153*100.0/(AW1153*BV1153), 0)</f>
        <v>0</v>
      </c>
      <c r="N1153">
        <f>((T1153-J1153/2)*M1153-L1153)/(T1153+J1153/2)</f>
        <v>0</v>
      </c>
      <c r="O1153">
        <f>N1153*(BO1153+BP1153)/1000.0</f>
        <v>0</v>
      </c>
      <c r="P1153">
        <f>(BH1153 - IF(AU1153&gt;1, L1153*BB1153*100.0/(AW1153*BV1153), 0))*(BO1153+BP1153)/1000.0</f>
        <v>0</v>
      </c>
      <c r="Q1153">
        <f>2.0/((1/S1153-1/R1153)+SIGN(S1153)*SQRT((1/S1153-1/R1153)*(1/S1153-1/R1153) + 4*BC1153/((BC1153+1)*(BC1153+1))*(2*1/S1153*1/R1153-1/R1153*1/R1153)))</f>
        <v>0</v>
      </c>
      <c r="R1153">
        <f>IF(LEFT(BD1153,1)&lt;&gt;"0",IF(LEFT(BD1153,1)="1",3.0,BE1153),$D$5+$E$5*(BV1153*BO1153/($K$5*1000))+$F$5*(BV1153*BO1153/($K$5*1000))*MAX(MIN(BB1153,$J$5),$I$5)*MAX(MIN(BB1153,$J$5),$I$5)+$G$5*MAX(MIN(BB1153,$J$5),$I$5)*(BV1153*BO1153/($K$5*1000))+$H$5*(BV1153*BO1153/($K$5*1000))*(BV1153*BO1153/($K$5*1000)))</f>
        <v>0</v>
      </c>
      <c r="S1153">
        <f>J1153*(1000-(1000*0.61365*exp(17.502*W1153/(240.97+W1153))/(BO1153+BP1153)+BJ1153)/2)/(1000*0.61365*exp(17.502*W1153/(240.97+W1153))/(BO1153+BP1153)-BJ1153)</f>
        <v>0</v>
      </c>
      <c r="T1153">
        <f>1/((BC1153+1)/(Q1153/1.6)+1/(R1153/1.37)) + BC1153/((BC1153+1)/(Q1153/1.6) + BC1153/(R1153/1.37))</f>
        <v>0</v>
      </c>
      <c r="U1153">
        <f>(AX1153*BA1153)</f>
        <v>0</v>
      </c>
      <c r="V1153">
        <f>(BQ1153+(U1153+2*0.95*5.67E-8*(((BQ1153+$B$7)+273)^4-(BQ1153+273)^4)-44100*J1153)/(1.84*29.3*R1153+8*0.95*5.67E-8*(BQ1153+273)^3))</f>
        <v>0</v>
      </c>
      <c r="W1153">
        <f>($C$7*BR1153+$D$7*BS1153+$E$7*V1153)</f>
        <v>0</v>
      </c>
      <c r="X1153">
        <f>0.61365*exp(17.502*W1153/(240.97+W1153))</f>
        <v>0</v>
      </c>
      <c r="Y1153">
        <f>(Z1153/AA1153*100)</f>
        <v>0</v>
      </c>
      <c r="Z1153">
        <f>BJ1153*(BO1153+BP1153)/1000</f>
        <v>0</v>
      </c>
      <c r="AA1153">
        <f>0.61365*exp(17.502*BQ1153/(240.97+BQ1153))</f>
        <v>0</v>
      </c>
      <c r="AB1153">
        <f>(X1153-BJ1153*(BO1153+BP1153)/1000)</f>
        <v>0</v>
      </c>
      <c r="AC1153">
        <f>(-J1153*44100)</f>
        <v>0</v>
      </c>
      <c r="AD1153">
        <f>2*29.3*R1153*0.92*(BQ1153-W1153)</f>
        <v>0</v>
      </c>
      <c r="AE1153">
        <f>2*0.95*5.67E-8*(((BQ1153+$B$7)+273)^4-(W1153+273)^4)</f>
        <v>0</v>
      </c>
      <c r="AF1153">
        <f>U1153+AE1153+AC1153+AD1153</f>
        <v>0</v>
      </c>
      <c r="AG1153">
        <f>BN1153*AU1153*(BI1153-BH1153*(1000-AU1153*BK1153)/(1000-AU1153*BJ1153))/(100*BB1153)</f>
        <v>0</v>
      </c>
      <c r="AH1153">
        <f>1000*BN1153*AU1153*(BJ1153-BK1153)/(100*BB1153*(1000-AU1153*BJ1153))</f>
        <v>0</v>
      </c>
      <c r="AI1153">
        <f>(AJ1153 - AK1153 - BO1153*1E3/(8.314*(BQ1153+273.15)) * AM1153/BN1153 * AL1153) * BN1153/(100*BB1153) * (1000 - BK1153)/1000</f>
        <v>0</v>
      </c>
      <c r="AJ1153">
        <v>1433.82409933837</v>
      </c>
      <c r="AK1153">
        <v>1394.8156969697</v>
      </c>
      <c r="AL1153">
        <v>3.49687292363341</v>
      </c>
      <c r="AM1153">
        <v>66.8941230967262</v>
      </c>
      <c r="AN1153">
        <f>(AP1153 - AO1153 + BO1153*1E3/(8.314*(BQ1153+273.15)) * AR1153/BN1153 * AQ1153) * BN1153/(100*BB1153) * 1000/(1000 - AP1153)</f>
        <v>0</v>
      </c>
      <c r="AO1153">
        <v>26.5076824519755</v>
      </c>
      <c r="AP1153">
        <v>28.7148721212121</v>
      </c>
      <c r="AQ1153">
        <v>0.000543708152979976</v>
      </c>
      <c r="AR1153">
        <v>77.4702957526066</v>
      </c>
      <c r="AS1153">
        <v>0</v>
      </c>
      <c r="AT1153">
        <v>0</v>
      </c>
      <c r="AU1153">
        <f>IF(AS1153*$H$13&gt;=AW1153,1.0,(AW1153/(AW1153-AS1153*$H$13)))</f>
        <v>0</v>
      </c>
      <c r="AV1153">
        <f>(AU1153-1)*100</f>
        <v>0</v>
      </c>
      <c r="AW1153">
        <f>MAX(0,($B$13+$C$13*BV1153)/(1+$D$13*BV1153)*BO1153/(BQ1153+273)*$E$13)</f>
        <v>0</v>
      </c>
      <c r="AX1153">
        <f>$B$11*BW1153+$C$11*BX1153+$F$11*CI1153*(1-CL1153)</f>
        <v>0</v>
      </c>
      <c r="AY1153">
        <f>AX1153*AZ1153</f>
        <v>0</v>
      </c>
      <c r="AZ1153">
        <f>($B$11*$D$9+$C$11*$D$9+$F$11*((CV1153+CN1153)/MAX(CV1153+CN1153+CW1153, 0.1)*$I$9+CW1153/MAX(CV1153+CN1153+CW1153, 0.1)*$J$9))/($B$11+$C$11+$F$11)</f>
        <v>0</v>
      </c>
      <c r="BA1153">
        <f>($B$11*$K$9+$C$11*$K$9+$F$11*((CV1153+CN1153)/MAX(CV1153+CN1153+CW1153, 0.1)*$P$9+CW1153/MAX(CV1153+CN1153+CW1153, 0.1)*$Q$9))/($B$11+$C$11+$F$11)</f>
        <v>0</v>
      </c>
      <c r="BB1153">
        <v>6</v>
      </c>
      <c r="BC1153">
        <v>0.5</v>
      </c>
      <c r="BD1153" t="s">
        <v>355</v>
      </c>
      <c r="BE1153">
        <v>2</v>
      </c>
      <c r="BF1153" t="b">
        <v>1</v>
      </c>
      <c r="BG1153">
        <v>1657135996.94444</v>
      </c>
      <c r="BH1153">
        <v>1330.75518518519</v>
      </c>
      <c r="BI1153">
        <v>1380.59851851852</v>
      </c>
      <c r="BJ1153">
        <v>28.7086333333333</v>
      </c>
      <c r="BK1153">
        <v>26.4588259259259</v>
      </c>
      <c r="BL1153">
        <v>1314.56777777778</v>
      </c>
      <c r="BM1153">
        <v>28.5154777777778</v>
      </c>
      <c r="BN1153">
        <v>500.005925925926</v>
      </c>
      <c r="BO1153">
        <v>73.8895740740741</v>
      </c>
      <c r="BP1153">
        <v>0.0554387148148148</v>
      </c>
      <c r="BQ1153">
        <v>30.0484481481481</v>
      </c>
      <c r="BR1153">
        <v>30.9596925925926</v>
      </c>
      <c r="BS1153">
        <v>999.9</v>
      </c>
      <c r="BT1153">
        <v>0</v>
      </c>
      <c r="BU1153">
        <v>0</v>
      </c>
      <c r="BV1153">
        <v>10006.4814814815</v>
      </c>
      <c r="BW1153">
        <v>0</v>
      </c>
      <c r="BX1153">
        <v>1396.02481481482</v>
      </c>
      <c r="BY1153">
        <v>-49.8432074074074</v>
      </c>
      <c r="BZ1153">
        <v>1370.08962962963</v>
      </c>
      <c r="CA1153">
        <v>1418.12111111111</v>
      </c>
      <c r="CB1153">
        <v>2.24980888888889</v>
      </c>
      <c r="CC1153">
        <v>1380.59851851852</v>
      </c>
      <c r="CD1153">
        <v>26.4588259259259</v>
      </c>
      <c r="CE1153">
        <v>2.12126851851852</v>
      </c>
      <c r="CF1153">
        <v>1.95503148148148</v>
      </c>
      <c r="CG1153">
        <v>18.3797925925926</v>
      </c>
      <c r="CH1153">
        <v>17.0847259259259</v>
      </c>
      <c r="CI1153">
        <v>2000.01296296296</v>
      </c>
      <c r="CJ1153">
        <v>0.979995555555556</v>
      </c>
      <c r="CK1153">
        <v>0.0200048592592593</v>
      </c>
      <c r="CL1153">
        <v>0</v>
      </c>
      <c r="CM1153">
        <v>2.32685555555556</v>
      </c>
      <c r="CN1153">
        <v>0</v>
      </c>
      <c r="CO1153">
        <v>5988.48148148148</v>
      </c>
      <c r="CP1153">
        <v>17300.2444444444</v>
      </c>
      <c r="CQ1153">
        <v>49.4117407407407</v>
      </c>
      <c r="CR1153">
        <v>51.312</v>
      </c>
      <c r="CS1153">
        <v>49.569</v>
      </c>
      <c r="CT1153">
        <v>48.993</v>
      </c>
      <c r="CU1153">
        <v>48.354</v>
      </c>
      <c r="CV1153">
        <v>1960.00222222222</v>
      </c>
      <c r="CW1153">
        <v>40.0107407407407</v>
      </c>
      <c r="CX1153">
        <v>0</v>
      </c>
      <c r="CY1153">
        <v>1657135984.9</v>
      </c>
      <c r="CZ1153">
        <v>0</v>
      </c>
      <c r="DA1153">
        <v>0</v>
      </c>
      <c r="DB1153" t="s">
        <v>356</v>
      </c>
      <c r="DC1153">
        <v>1656081770.5</v>
      </c>
      <c r="DD1153">
        <v>1655399214.6</v>
      </c>
      <c r="DE1153">
        <v>0</v>
      </c>
      <c r="DF1153">
        <v>0.134</v>
      </c>
      <c r="DG1153">
        <v>-0.06</v>
      </c>
      <c r="DH1153">
        <v>9.331</v>
      </c>
      <c r="DI1153">
        <v>0.511</v>
      </c>
      <c r="DJ1153">
        <v>421</v>
      </c>
      <c r="DK1153">
        <v>25</v>
      </c>
      <c r="DL1153">
        <v>1.93</v>
      </c>
      <c r="DM1153">
        <v>0.15</v>
      </c>
      <c r="DN1153">
        <v>-50.003635</v>
      </c>
      <c r="DO1153">
        <v>1.88350243902451</v>
      </c>
      <c r="DP1153">
        <v>0.571296802699787</v>
      </c>
      <c r="DQ1153">
        <v>0</v>
      </c>
      <c r="DR1153">
        <v>2.287411</v>
      </c>
      <c r="DS1153">
        <v>-0.689879099437153</v>
      </c>
      <c r="DT1153">
        <v>0.0691576789590281</v>
      </c>
      <c r="DU1153">
        <v>0</v>
      </c>
      <c r="DV1153">
        <v>0</v>
      </c>
      <c r="DW1153">
        <v>2</v>
      </c>
      <c r="DX1153" t="s">
        <v>367</v>
      </c>
      <c r="DY1153">
        <v>2.96296</v>
      </c>
      <c r="DZ1153">
        <v>2.7095</v>
      </c>
      <c r="EA1153">
        <v>0.16291</v>
      </c>
      <c r="EB1153">
        <v>0.167676</v>
      </c>
      <c r="EC1153">
        <v>0.095034</v>
      </c>
      <c r="ED1153">
        <v>0.0898937</v>
      </c>
      <c r="EE1153">
        <v>32113.4</v>
      </c>
      <c r="EF1153">
        <v>34838.9</v>
      </c>
      <c r="EG1153">
        <v>34829.9</v>
      </c>
      <c r="EH1153">
        <v>38033.7</v>
      </c>
      <c r="EI1153">
        <v>44837.6</v>
      </c>
      <c r="EJ1153">
        <v>50042</v>
      </c>
      <c r="EK1153">
        <v>54598.5</v>
      </c>
      <c r="EL1153">
        <v>61064.9</v>
      </c>
      <c r="EM1153">
        <v>1.8442</v>
      </c>
      <c r="EN1153">
        <v>1.988</v>
      </c>
      <c r="EO1153">
        <v>-0.00885129</v>
      </c>
      <c r="EP1153">
        <v>0</v>
      </c>
      <c r="EQ1153">
        <v>31.1148</v>
      </c>
      <c r="ER1153">
        <v>999.9</v>
      </c>
      <c r="ES1153">
        <v>32.939</v>
      </c>
      <c r="ET1153">
        <v>40.989</v>
      </c>
      <c r="EU1153">
        <v>34.8372</v>
      </c>
      <c r="EV1153">
        <v>55.3938</v>
      </c>
      <c r="EW1153">
        <v>34.9599</v>
      </c>
      <c r="EX1153">
        <v>2</v>
      </c>
      <c r="EY1153">
        <v>0.886423</v>
      </c>
      <c r="EZ1153">
        <v>9.28105</v>
      </c>
      <c r="FA1153">
        <v>19.9156</v>
      </c>
      <c r="FB1153">
        <v>5.19812</v>
      </c>
      <c r="FC1153">
        <v>12.0159</v>
      </c>
      <c r="FD1153">
        <v>4.974</v>
      </c>
      <c r="FE1153">
        <v>3.295</v>
      </c>
      <c r="FF1153">
        <v>9999</v>
      </c>
      <c r="FG1153">
        <v>9999</v>
      </c>
      <c r="FH1153">
        <v>9999</v>
      </c>
      <c r="FI1153">
        <v>555</v>
      </c>
      <c r="FJ1153">
        <v>1.8631</v>
      </c>
      <c r="FK1153">
        <v>1.8678</v>
      </c>
      <c r="FL1153">
        <v>1.86752</v>
      </c>
      <c r="FM1153">
        <v>1.86874</v>
      </c>
      <c r="FN1153">
        <v>1.86951</v>
      </c>
      <c r="FO1153">
        <v>1.86554</v>
      </c>
      <c r="FP1153">
        <v>1.86646</v>
      </c>
      <c r="FQ1153">
        <v>1.86795</v>
      </c>
      <c r="FR1153">
        <v>5</v>
      </c>
      <c r="FS1153">
        <v>0</v>
      </c>
      <c r="FT1153">
        <v>0</v>
      </c>
      <c r="FU1153">
        <v>0</v>
      </c>
      <c r="FV1153" t="s">
        <v>358</v>
      </c>
      <c r="FW1153" t="s">
        <v>359</v>
      </c>
      <c r="FX1153" t="s">
        <v>360</v>
      </c>
      <c r="FY1153" t="s">
        <v>360</v>
      </c>
      <c r="FZ1153" t="s">
        <v>360</v>
      </c>
      <c r="GA1153" t="s">
        <v>360</v>
      </c>
      <c r="GB1153">
        <v>0</v>
      </c>
      <c r="GC1153">
        <v>100</v>
      </c>
      <c r="GD1153">
        <v>100</v>
      </c>
      <c r="GE1153">
        <v>16.37</v>
      </c>
      <c r="GF1153">
        <v>0.1932</v>
      </c>
      <c r="GG1153">
        <v>5.21543574155078</v>
      </c>
      <c r="GH1153">
        <v>0.0100486214095962</v>
      </c>
      <c r="GI1153">
        <v>-1.74255938316833e-06</v>
      </c>
      <c r="GJ1153">
        <v>3.40457676646056e-10</v>
      </c>
      <c r="GK1153">
        <v>0.193157098174064</v>
      </c>
      <c r="GL1153">
        <v>0</v>
      </c>
      <c r="GM1153">
        <v>0</v>
      </c>
      <c r="GN1153">
        <v>0</v>
      </c>
      <c r="GO1153">
        <v>-4</v>
      </c>
      <c r="GP1153">
        <v>2214</v>
      </c>
      <c r="GQ1153">
        <v>1</v>
      </c>
      <c r="GR1153">
        <v>18</v>
      </c>
      <c r="GS1153">
        <v>17570.6</v>
      </c>
      <c r="GT1153">
        <v>28946.5</v>
      </c>
      <c r="GU1153">
        <v>3.48633</v>
      </c>
      <c r="GV1153">
        <v>2.65015</v>
      </c>
      <c r="GW1153">
        <v>2.24854</v>
      </c>
      <c r="GX1153">
        <v>2.71973</v>
      </c>
      <c r="GY1153">
        <v>1.99585</v>
      </c>
      <c r="GZ1153">
        <v>2.37183</v>
      </c>
      <c r="HA1153">
        <v>43.8367</v>
      </c>
      <c r="HB1153">
        <v>12.7924</v>
      </c>
      <c r="HC1153">
        <v>18</v>
      </c>
      <c r="HD1153">
        <v>493.34</v>
      </c>
      <c r="HE1153">
        <v>593.726</v>
      </c>
      <c r="HF1153">
        <v>19.4406</v>
      </c>
      <c r="HG1153">
        <v>37.7464</v>
      </c>
      <c r="HH1153">
        <v>30.0004</v>
      </c>
      <c r="HI1153">
        <v>37.3851</v>
      </c>
      <c r="HJ1153">
        <v>37.2518</v>
      </c>
      <c r="HK1153">
        <v>69.7636</v>
      </c>
      <c r="HL1153">
        <v>20.1879</v>
      </c>
      <c r="HM1153">
        <v>0</v>
      </c>
      <c r="HN1153">
        <v>18.8836</v>
      </c>
      <c r="HO1153">
        <v>1425.08</v>
      </c>
      <c r="HP1153">
        <v>26.6372</v>
      </c>
      <c r="HQ1153">
        <v>101.171</v>
      </c>
      <c r="HR1153">
        <v>101.605</v>
      </c>
    </row>
    <row r="1154" spans="1:226">
      <c r="A1154">
        <v>1138</v>
      </c>
      <c r="B1154">
        <v>1657136010</v>
      </c>
      <c r="C1154">
        <v>15977.4000000954</v>
      </c>
      <c r="D1154" t="s">
        <v>2644</v>
      </c>
      <c r="E1154" t="s">
        <v>2645</v>
      </c>
      <c r="F1154">
        <v>5</v>
      </c>
      <c r="G1154" t="s">
        <v>2479</v>
      </c>
      <c r="H1154" t="s">
        <v>354</v>
      </c>
      <c r="I1154">
        <v>1657136002.23214</v>
      </c>
      <c r="J1154">
        <f>(K1154)/1000</f>
        <v>0</v>
      </c>
      <c r="K1154">
        <f>IF(BF1154, AN1154, AH1154)</f>
        <v>0</v>
      </c>
      <c r="L1154">
        <f>IF(BF1154, AI1154, AG1154)</f>
        <v>0</v>
      </c>
      <c r="M1154">
        <f>BH1154 - IF(AU1154&gt;1, L1154*BB1154*100.0/(AW1154*BV1154), 0)</f>
        <v>0</v>
      </c>
      <c r="N1154">
        <f>((T1154-J1154/2)*M1154-L1154)/(T1154+J1154/2)</f>
        <v>0</v>
      </c>
      <c r="O1154">
        <f>N1154*(BO1154+BP1154)/1000.0</f>
        <v>0</v>
      </c>
      <c r="P1154">
        <f>(BH1154 - IF(AU1154&gt;1, L1154*BB1154*100.0/(AW1154*BV1154), 0))*(BO1154+BP1154)/1000.0</f>
        <v>0</v>
      </c>
      <c r="Q1154">
        <f>2.0/((1/S1154-1/R1154)+SIGN(S1154)*SQRT((1/S1154-1/R1154)*(1/S1154-1/R1154) + 4*BC1154/((BC1154+1)*(BC1154+1))*(2*1/S1154*1/R1154-1/R1154*1/R1154)))</f>
        <v>0</v>
      </c>
      <c r="R1154">
        <f>IF(LEFT(BD1154,1)&lt;&gt;"0",IF(LEFT(BD1154,1)="1",3.0,BE1154),$D$5+$E$5*(BV1154*BO1154/($K$5*1000))+$F$5*(BV1154*BO1154/($K$5*1000))*MAX(MIN(BB1154,$J$5),$I$5)*MAX(MIN(BB1154,$J$5),$I$5)+$G$5*MAX(MIN(BB1154,$J$5),$I$5)*(BV1154*BO1154/($K$5*1000))+$H$5*(BV1154*BO1154/($K$5*1000))*(BV1154*BO1154/($K$5*1000)))</f>
        <v>0</v>
      </c>
      <c r="S1154">
        <f>J1154*(1000-(1000*0.61365*exp(17.502*W1154/(240.97+W1154))/(BO1154+BP1154)+BJ1154)/2)/(1000*0.61365*exp(17.502*W1154/(240.97+W1154))/(BO1154+BP1154)-BJ1154)</f>
        <v>0</v>
      </c>
      <c r="T1154">
        <f>1/((BC1154+1)/(Q1154/1.6)+1/(R1154/1.37)) + BC1154/((BC1154+1)/(Q1154/1.6) + BC1154/(R1154/1.37))</f>
        <v>0</v>
      </c>
      <c r="U1154">
        <f>(AX1154*BA1154)</f>
        <v>0</v>
      </c>
      <c r="V1154">
        <f>(BQ1154+(U1154+2*0.95*5.67E-8*(((BQ1154+$B$7)+273)^4-(BQ1154+273)^4)-44100*J1154)/(1.84*29.3*R1154+8*0.95*5.67E-8*(BQ1154+273)^3))</f>
        <v>0</v>
      </c>
      <c r="W1154">
        <f>($C$7*BR1154+$D$7*BS1154+$E$7*V1154)</f>
        <v>0</v>
      </c>
      <c r="X1154">
        <f>0.61365*exp(17.502*W1154/(240.97+W1154))</f>
        <v>0</v>
      </c>
      <c r="Y1154">
        <f>(Z1154/AA1154*100)</f>
        <v>0</v>
      </c>
      <c r="Z1154">
        <f>BJ1154*(BO1154+BP1154)/1000</f>
        <v>0</v>
      </c>
      <c r="AA1154">
        <f>0.61365*exp(17.502*BQ1154/(240.97+BQ1154))</f>
        <v>0</v>
      </c>
      <c r="AB1154">
        <f>(X1154-BJ1154*(BO1154+BP1154)/1000)</f>
        <v>0</v>
      </c>
      <c r="AC1154">
        <f>(-J1154*44100)</f>
        <v>0</v>
      </c>
      <c r="AD1154">
        <f>2*29.3*R1154*0.92*(BQ1154-W1154)</f>
        <v>0</v>
      </c>
      <c r="AE1154">
        <f>2*0.95*5.67E-8*(((BQ1154+$B$7)+273)^4-(W1154+273)^4)</f>
        <v>0</v>
      </c>
      <c r="AF1154">
        <f>U1154+AE1154+AC1154+AD1154</f>
        <v>0</v>
      </c>
      <c r="AG1154">
        <f>BN1154*AU1154*(BI1154-BH1154*(1000-AU1154*BK1154)/(1000-AU1154*BJ1154))/(100*BB1154)</f>
        <v>0</v>
      </c>
      <c r="AH1154">
        <f>1000*BN1154*AU1154*(BJ1154-BK1154)/(100*BB1154*(1000-AU1154*BJ1154))</f>
        <v>0</v>
      </c>
      <c r="AI1154">
        <f>(AJ1154 - AK1154 - BO1154*1E3/(8.314*(BQ1154+273.15)) * AM1154/BN1154 * AL1154) * BN1154/(100*BB1154) * (1000 - BK1154)/1000</f>
        <v>0</v>
      </c>
      <c r="AJ1154">
        <v>1453.11206803459</v>
      </c>
      <c r="AK1154">
        <v>1413.99272727273</v>
      </c>
      <c r="AL1154">
        <v>3.54036321588183</v>
      </c>
      <c r="AM1154">
        <v>66.8941230967262</v>
      </c>
      <c r="AN1154">
        <f>(AP1154 - AO1154 + BO1154*1E3/(8.314*(BQ1154+273.15)) * AR1154/BN1154 * AQ1154) * BN1154/(100*BB1154) * 1000/(1000 - AP1154)</f>
        <v>0</v>
      </c>
      <c r="AO1154">
        <v>26.547730848116</v>
      </c>
      <c r="AP1154">
        <v>28.7227890909091</v>
      </c>
      <c r="AQ1154">
        <v>0.000469964607782007</v>
      </c>
      <c r="AR1154">
        <v>77.4702957526066</v>
      </c>
      <c r="AS1154">
        <v>0</v>
      </c>
      <c r="AT1154">
        <v>0</v>
      </c>
      <c r="AU1154">
        <f>IF(AS1154*$H$13&gt;=AW1154,1.0,(AW1154/(AW1154-AS1154*$H$13)))</f>
        <v>0</v>
      </c>
      <c r="AV1154">
        <f>(AU1154-1)*100</f>
        <v>0</v>
      </c>
      <c r="AW1154">
        <f>MAX(0,($B$13+$C$13*BV1154)/(1+$D$13*BV1154)*BO1154/(BQ1154+273)*$E$13)</f>
        <v>0</v>
      </c>
      <c r="AX1154">
        <f>$B$11*BW1154+$C$11*BX1154+$F$11*CI1154*(1-CL1154)</f>
        <v>0</v>
      </c>
      <c r="AY1154">
        <f>AX1154*AZ1154</f>
        <v>0</v>
      </c>
      <c r="AZ1154">
        <f>($B$11*$D$9+$C$11*$D$9+$F$11*((CV1154+CN1154)/MAX(CV1154+CN1154+CW1154, 0.1)*$I$9+CW1154/MAX(CV1154+CN1154+CW1154, 0.1)*$J$9))/($B$11+$C$11+$F$11)</f>
        <v>0</v>
      </c>
      <c r="BA1154">
        <f>($B$11*$K$9+$C$11*$K$9+$F$11*((CV1154+CN1154)/MAX(CV1154+CN1154+CW1154, 0.1)*$P$9+CW1154/MAX(CV1154+CN1154+CW1154, 0.1)*$Q$9))/($B$11+$C$11+$F$11)</f>
        <v>0</v>
      </c>
      <c r="BB1154">
        <v>6</v>
      </c>
      <c r="BC1154">
        <v>0.5</v>
      </c>
      <c r="BD1154" t="s">
        <v>355</v>
      </c>
      <c r="BE1154">
        <v>2</v>
      </c>
      <c r="BF1154" t="b">
        <v>1</v>
      </c>
      <c r="BG1154">
        <v>1657136002.23214</v>
      </c>
      <c r="BH1154">
        <v>1348.67214285714</v>
      </c>
      <c r="BI1154">
        <v>1398.68357142857</v>
      </c>
      <c r="BJ1154">
        <v>28.7124428571429</v>
      </c>
      <c r="BK1154">
        <v>26.5137607142857</v>
      </c>
      <c r="BL1154">
        <v>1332.35571428571</v>
      </c>
      <c r="BM1154">
        <v>28.5192892857143</v>
      </c>
      <c r="BN1154">
        <v>499.998214285714</v>
      </c>
      <c r="BO1154">
        <v>73.8903142857143</v>
      </c>
      <c r="BP1154">
        <v>0.0553503857142857</v>
      </c>
      <c r="BQ1154">
        <v>30.0400178571429</v>
      </c>
      <c r="BR1154">
        <v>30.9566642857143</v>
      </c>
      <c r="BS1154">
        <v>999.9</v>
      </c>
      <c r="BT1154">
        <v>0</v>
      </c>
      <c r="BU1154">
        <v>0</v>
      </c>
      <c r="BV1154">
        <v>10005.3571428571</v>
      </c>
      <c r="BW1154">
        <v>0</v>
      </c>
      <c r="BX1154">
        <v>1301.93642857143</v>
      </c>
      <c r="BY1154">
        <v>-50.0118857142857</v>
      </c>
      <c r="BZ1154">
        <v>1388.54107142857</v>
      </c>
      <c r="CA1154">
        <v>1436.77857142857</v>
      </c>
      <c r="CB1154">
        <v>2.19868035714286</v>
      </c>
      <c r="CC1154">
        <v>1398.68357142857</v>
      </c>
      <c r="CD1154">
        <v>26.5137607142857</v>
      </c>
      <c r="CE1154">
        <v>2.12157071428571</v>
      </c>
      <c r="CF1154">
        <v>1.95911</v>
      </c>
      <c r="CG1154">
        <v>18.3820642857143</v>
      </c>
      <c r="CH1154">
        <v>17.11765</v>
      </c>
      <c r="CI1154">
        <v>2000.01142857143</v>
      </c>
      <c r="CJ1154">
        <v>0.979996</v>
      </c>
      <c r="CK1154">
        <v>0.0200044</v>
      </c>
      <c r="CL1154">
        <v>0</v>
      </c>
      <c r="CM1154">
        <v>2.31245357142857</v>
      </c>
      <c r="CN1154">
        <v>0</v>
      </c>
      <c r="CO1154">
        <v>5948.24678571429</v>
      </c>
      <c r="CP1154">
        <v>17300.2357142857</v>
      </c>
      <c r="CQ1154">
        <v>49.4259285714285</v>
      </c>
      <c r="CR1154">
        <v>51.312</v>
      </c>
      <c r="CS1154">
        <v>49.5755</v>
      </c>
      <c r="CT1154">
        <v>48.98425</v>
      </c>
      <c r="CU1154">
        <v>48.3435</v>
      </c>
      <c r="CV1154">
        <v>1960.00142857143</v>
      </c>
      <c r="CW1154">
        <v>40.01</v>
      </c>
      <c r="CX1154">
        <v>0</v>
      </c>
      <c r="CY1154">
        <v>1657135990.3</v>
      </c>
      <c r="CZ1154">
        <v>0</v>
      </c>
      <c r="DA1154">
        <v>0</v>
      </c>
      <c r="DB1154" t="s">
        <v>356</v>
      </c>
      <c r="DC1154">
        <v>1656081770.5</v>
      </c>
      <c r="DD1154">
        <v>1655399214.6</v>
      </c>
      <c r="DE1154">
        <v>0</v>
      </c>
      <c r="DF1154">
        <v>0.134</v>
      </c>
      <c r="DG1154">
        <v>-0.06</v>
      </c>
      <c r="DH1154">
        <v>9.331</v>
      </c>
      <c r="DI1154">
        <v>0.511</v>
      </c>
      <c r="DJ1154">
        <v>421</v>
      </c>
      <c r="DK1154">
        <v>25</v>
      </c>
      <c r="DL1154">
        <v>1.93</v>
      </c>
      <c r="DM1154">
        <v>0.15</v>
      </c>
      <c r="DN1154">
        <v>-49.92313</v>
      </c>
      <c r="DO1154">
        <v>-0.12833921200749</v>
      </c>
      <c r="DP1154">
        <v>0.5429582696672</v>
      </c>
      <c r="DQ1154">
        <v>0</v>
      </c>
      <c r="DR1154">
        <v>2.22668125</v>
      </c>
      <c r="DS1154">
        <v>-0.557249043151975</v>
      </c>
      <c r="DT1154">
        <v>0.0575732519138662</v>
      </c>
      <c r="DU1154">
        <v>0</v>
      </c>
      <c r="DV1154">
        <v>0</v>
      </c>
      <c r="DW1154">
        <v>2</v>
      </c>
      <c r="DX1154" t="s">
        <v>367</v>
      </c>
      <c r="DY1154">
        <v>2.96259</v>
      </c>
      <c r="DZ1154">
        <v>2.70987</v>
      </c>
      <c r="EA1154">
        <v>0.164312</v>
      </c>
      <c r="EB1154">
        <v>0.169001</v>
      </c>
      <c r="EC1154">
        <v>0.095043</v>
      </c>
      <c r="ED1154">
        <v>0.0900449</v>
      </c>
      <c r="EE1154">
        <v>32059.3</v>
      </c>
      <c r="EF1154">
        <v>34783.1</v>
      </c>
      <c r="EG1154">
        <v>34829.8</v>
      </c>
      <c r="EH1154">
        <v>38033.6</v>
      </c>
      <c r="EI1154">
        <v>44837.5</v>
      </c>
      <c r="EJ1154">
        <v>50033.5</v>
      </c>
      <c r="EK1154">
        <v>54598.9</v>
      </c>
      <c r="EL1154">
        <v>61064.5</v>
      </c>
      <c r="EM1154">
        <v>1.8438</v>
      </c>
      <c r="EN1154">
        <v>1.988</v>
      </c>
      <c r="EO1154">
        <v>-0.00953674</v>
      </c>
      <c r="EP1154">
        <v>0</v>
      </c>
      <c r="EQ1154">
        <v>31.0958</v>
      </c>
      <c r="ER1154">
        <v>999.9</v>
      </c>
      <c r="ES1154">
        <v>32.939</v>
      </c>
      <c r="ET1154">
        <v>40.989</v>
      </c>
      <c r="EU1154">
        <v>34.8373</v>
      </c>
      <c r="EV1154">
        <v>55.4838</v>
      </c>
      <c r="EW1154">
        <v>34.996</v>
      </c>
      <c r="EX1154">
        <v>2</v>
      </c>
      <c r="EY1154">
        <v>0.887114</v>
      </c>
      <c r="EZ1154">
        <v>9.28105</v>
      </c>
      <c r="FA1154">
        <v>19.9158</v>
      </c>
      <c r="FB1154">
        <v>5.19692</v>
      </c>
      <c r="FC1154">
        <v>12.0159</v>
      </c>
      <c r="FD1154">
        <v>4.9736</v>
      </c>
      <c r="FE1154">
        <v>3.295</v>
      </c>
      <c r="FF1154">
        <v>9999</v>
      </c>
      <c r="FG1154">
        <v>9999</v>
      </c>
      <c r="FH1154">
        <v>9999</v>
      </c>
      <c r="FI1154">
        <v>555</v>
      </c>
      <c r="FJ1154">
        <v>1.8631</v>
      </c>
      <c r="FK1154">
        <v>1.86774</v>
      </c>
      <c r="FL1154">
        <v>1.86752</v>
      </c>
      <c r="FM1154">
        <v>1.86874</v>
      </c>
      <c r="FN1154">
        <v>1.86951</v>
      </c>
      <c r="FO1154">
        <v>1.86554</v>
      </c>
      <c r="FP1154">
        <v>1.86646</v>
      </c>
      <c r="FQ1154">
        <v>1.86792</v>
      </c>
      <c r="FR1154">
        <v>5</v>
      </c>
      <c r="FS1154">
        <v>0</v>
      </c>
      <c r="FT1154">
        <v>0</v>
      </c>
      <c r="FU1154">
        <v>0</v>
      </c>
      <c r="FV1154" t="s">
        <v>358</v>
      </c>
      <c r="FW1154" t="s">
        <v>359</v>
      </c>
      <c r="FX1154" t="s">
        <v>360</v>
      </c>
      <c r="FY1154" t="s">
        <v>360</v>
      </c>
      <c r="FZ1154" t="s">
        <v>360</v>
      </c>
      <c r="GA1154" t="s">
        <v>360</v>
      </c>
      <c r="GB1154">
        <v>0</v>
      </c>
      <c r="GC1154">
        <v>100</v>
      </c>
      <c r="GD1154">
        <v>100</v>
      </c>
      <c r="GE1154">
        <v>16.51</v>
      </c>
      <c r="GF1154">
        <v>0.1931</v>
      </c>
      <c r="GG1154">
        <v>5.21543574155078</v>
      </c>
      <c r="GH1154">
        <v>0.0100486214095962</v>
      </c>
      <c r="GI1154">
        <v>-1.74255938316833e-06</v>
      </c>
      <c r="GJ1154">
        <v>3.40457676646056e-10</v>
      </c>
      <c r="GK1154">
        <v>0.193157098174064</v>
      </c>
      <c r="GL1154">
        <v>0</v>
      </c>
      <c r="GM1154">
        <v>0</v>
      </c>
      <c r="GN1154">
        <v>0</v>
      </c>
      <c r="GO1154">
        <v>-4</v>
      </c>
      <c r="GP1154">
        <v>2214</v>
      </c>
      <c r="GQ1154">
        <v>1</v>
      </c>
      <c r="GR1154">
        <v>18</v>
      </c>
      <c r="GS1154">
        <v>17570.7</v>
      </c>
      <c r="GT1154">
        <v>28946.6</v>
      </c>
      <c r="GU1154">
        <v>3.52173</v>
      </c>
      <c r="GV1154">
        <v>2.64893</v>
      </c>
      <c r="GW1154">
        <v>2.24854</v>
      </c>
      <c r="GX1154">
        <v>2.71973</v>
      </c>
      <c r="GY1154">
        <v>1.99585</v>
      </c>
      <c r="GZ1154">
        <v>2.36572</v>
      </c>
      <c r="HA1154">
        <v>43.8641</v>
      </c>
      <c r="HB1154">
        <v>12.7749</v>
      </c>
      <c r="HC1154">
        <v>18</v>
      </c>
      <c r="HD1154">
        <v>493.117</v>
      </c>
      <c r="HE1154">
        <v>593.802</v>
      </c>
      <c r="HF1154">
        <v>19.4348</v>
      </c>
      <c r="HG1154">
        <v>37.7536</v>
      </c>
      <c r="HH1154">
        <v>30.0005</v>
      </c>
      <c r="HI1154">
        <v>37.3922</v>
      </c>
      <c r="HJ1154">
        <v>37.2609</v>
      </c>
      <c r="HK1154">
        <v>70.472</v>
      </c>
      <c r="HL1154">
        <v>20.1879</v>
      </c>
      <c r="HM1154">
        <v>0</v>
      </c>
      <c r="HN1154">
        <v>18.8885</v>
      </c>
      <c r="HO1154">
        <v>1438.53</v>
      </c>
      <c r="HP1154">
        <v>26.6911</v>
      </c>
      <c r="HQ1154">
        <v>101.171</v>
      </c>
      <c r="HR1154">
        <v>101.604</v>
      </c>
    </row>
    <row r="1155" spans="1:226">
      <c r="A1155">
        <v>1139</v>
      </c>
      <c r="B1155">
        <v>1657136015</v>
      </c>
      <c r="C1155">
        <v>15982.4000000954</v>
      </c>
      <c r="D1155" t="s">
        <v>2646</v>
      </c>
      <c r="E1155" t="s">
        <v>2647</v>
      </c>
      <c r="F1155">
        <v>5</v>
      </c>
      <c r="G1155" t="s">
        <v>2479</v>
      </c>
      <c r="H1155" t="s">
        <v>354</v>
      </c>
      <c r="I1155">
        <v>1657136007.51852</v>
      </c>
      <c r="J1155">
        <f>(K1155)/1000</f>
        <v>0</v>
      </c>
      <c r="K1155">
        <f>IF(BF1155, AN1155, AH1155)</f>
        <v>0</v>
      </c>
      <c r="L1155">
        <f>IF(BF1155, AI1155, AG1155)</f>
        <v>0</v>
      </c>
      <c r="M1155">
        <f>BH1155 - IF(AU1155&gt;1, L1155*BB1155*100.0/(AW1155*BV1155), 0)</f>
        <v>0</v>
      </c>
      <c r="N1155">
        <f>((T1155-J1155/2)*M1155-L1155)/(T1155+J1155/2)</f>
        <v>0</v>
      </c>
      <c r="O1155">
        <f>N1155*(BO1155+BP1155)/1000.0</f>
        <v>0</v>
      </c>
      <c r="P1155">
        <f>(BH1155 - IF(AU1155&gt;1, L1155*BB1155*100.0/(AW1155*BV1155), 0))*(BO1155+BP1155)/1000.0</f>
        <v>0</v>
      </c>
      <c r="Q1155">
        <f>2.0/((1/S1155-1/R1155)+SIGN(S1155)*SQRT((1/S1155-1/R1155)*(1/S1155-1/R1155) + 4*BC1155/((BC1155+1)*(BC1155+1))*(2*1/S1155*1/R1155-1/R1155*1/R1155)))</f>
        <v>0</v>
      </c>
      <c r="R1155">
        <f>IF(LEFT(BD1155,1)&lt;&gt;"0",IF(LEFT(BD1155,1)="1",3.0,BE1155),$D$5+$E$5*(BV1155*BO1155/($K$5*1000))+$F$5*(BV1155*BO1155/($K$5*1000))*MAX(MIN(BB1155,$J$5),$I$5)*MAX(MIN(BB1155,$J$5),$I$5)+$G$5*MAX(MIN(BB1155,$J$5),$I$5)*(BV1155*BO1155/($K$5*1000))+$H$5*(BV1155*BO1155/($K$5*1000))*(BV1155*BO1155/($K$5*1000)))</f>
        <v>0</v>
      </c>
      <c r="S1155">
        <f>J1155*(1000-(1000*0.61365*exp(17.502*W1155/(240.97+W1155))/(BO1155+BP1155)+BJ1155)/2)/(1000*0.61365*exp(17.502*W1155/(240.97+W1155))/(BO1155+BP1155)-BJ1155)</f>
        <v>0</v>
      </c>
      <c r="T1155">
        <f>1/((BC1155+1)/(Q1155/1.6)+1/(R1155/1.37)) + BC1155/((BC1155+1)/(Q1155/1.6) + BC1155/(R1155/1.37))</f>
        <v>0</v>
      </c>
      <c r="U1155">
        <f>(AX1155*BA1155)</f>
        <v>0</v>
      </c>
      <c r="V1155">
        <f>(BQ1155+(U1155+2*0.95*5.67E-8*(((BQ1155+$B$7)+273)^4-(BQ1155+273)^4)-44100*J1155)/(1.84*29.3*R1155+8*0.95*5.67E-8*(BQ1155+273)^3))</f>
        <v>0</v>
      </c>
      <c r="W1155">
        <f>($C$7*BR1155+$D$7*BS1155+$E$7*V1155)</f>
        <v>0</v>
      </c>
      <c r="X1155">
        <f>0.61365*exp(17.502*W1155/(240.97+W1155))</f>
        <v>0</v>
      </c>
      <c r="Y1155">
        <f>(Z1155/AA1155*100)</f>
        <v>0</v>
      </c>
      <c r="Z1155">
        <f>BJ1155*(BO1155+BP1155)/1000</f>
        <v>0</v>
      </c>
      <c r="AA1155">
        <f>0.61365*exp(17.502*BQ1155/(240.97+BQ1155))</f>
        <v>0</v>
      </c>
      <c r="AB1155">
        <f>(X1155-BJ1155*(BO1155+BP1155)/1000)</f>
        <v>0</v>
      </c>
      <c r="AC1155">
        <f>(-J1155*44100)</f>
        <v>0</v>
      </c>
      <c r="AD1155">
        <f>2*29.3*R1155*0.92*(BQ1155-W1155)</f>
        <v>0</v>
      </c>
      <c r="AE1155">
        <f>2*0.95*5.67E-8*(((BQ1155+$B$7)+273)^4-(W1155+273)^4)</f>
        <v>0</v>
      </c>
      <c r="AF1155">
        <f>U1155+AE1155+AC1155+AD1155</f>
        <v>0</v>
      </c>
      <c r="AG1155">
        <f>BN1155*AU1155*(BI1155-BH1155*(1000-AU1155*BK1155)/(1000-AU1155*BJ1155))/(100*BB1155)</f>
        <v>0</v>
      </c>
      <c r="AH1155">
        <f>1000*BN1155*AU1155*(BJ1155-BK1155)/(100*BB1155*(1000-AU1155*BJ1155))</f>
        <v>0</v>
      </c>
      <c r="AI1155">
        <f>(AJ1155 - AK1155 - BO1155*1E3/(8.314*(BQ1155+273.15)) * AM1155/BN1155 * AL1155) * BN1155/(100*BB1155) * (1000 - BK1155)/1000</f>
        <v>0</v>
      </c>
      <c r="AJ1155">
        <v>1469.99370761604</v>
      </c>
      <c r="AK1155">
        <v>1431.37496969697</v>
      </c>
      <c r="AL1155">
        <v>3.41524191020678</v>
      </c>
      <c r="AM1155">
        <v>66.8941230967262</v>
      </c>
      <c r="AN1155">
        <f>(AP1155 - AO1155 + BO1155*1E3/(8.314*(BQ1155+273.15)) * AR1155/BN1155 * AQ1155) * BN1155/(100*BB1155) * 1000/(1000 - AP1155)</f>
        <v>0</v>
      </c>
      <c r="AO1155">
        <v>26.5724943183513</v>
      </c>
      <c r="AP1155">
        <v>28.7222793939394</v>
      </c>
      <c r="AQ1155">
        <v>0.000522057946109014</v>
      </c>
      <c r="AR1155">
        <v>77.4702957526066</v>
      </c>
      <c r="AS1155">
        <v>0</v>
      </c>
      <c r="AT1155">
        <v>0</v>
      </c>
      <c r="AU1155">
        <f>IF(AS1155*$H$13&gt;=AW1155,1.0,(AW1155/(AW1155-AS1155*$H$13)))</f>
        <v>0</v>
      </c>
      <c r="AV1155">
        <f>(AU1155-1)*100</f>
        <v>0</v>
      </c>
      <c r="AW1155">
        <f>MAX(0,($B$13+$C$13*BV1155)/(1+$D$13*BV1155)*BO1155/(BQ1155+273)*$E$13)</f>
        <v>0</v>
      </c>
      <c r="AX1155">
        <f>$B$11*BW1155+$C$11*BX1155+$F$11*CI1155*(1-CL1155)</f>
        <v>0</v>
      </c>
      <c r="AY1155">
        <f>AX1155*AZ1155</f>
        <v>0</v>
      </c>
      <c r="AZ1155">
        <f>($B$11*$D$9+$C$11*$D$9+$F$11*((CV1155+CN1155)/MAX(CV1155+CN1155+CW1155, 0.1)*$I$9+CW1155/MAX(CV1155+CN1155+CW1155, 0.1)*$J$9))/($B$11+$C$11+$F$11)</f>
        <v>0</v>
      </c>
      <c r="BA1155">
        <f>($B$11*$K$9+$C$11*$K$9+$F$11*((CV1155+CN1155)/MAX(CV1155+CN1155+CW1155, 0.1)*$P$9+CW1155/MAX(CV1155+CN1155+CW1155, 0.1)*$Q$9))/($B$11+$C$11+$F$11)</f>
        <v>0</v>
      </c>
      <c r="BB1155">
        <v>6</v>
      </c>
      <c r="BC1155">
        <v>0.5</v>
      </c>
      <c r="BD1155" t="s">
        <v>355</v>
      </c>
      <c r="BE1155">
        <v>2</v>
      </c>
      <c r="BF1155" t="b">
        <v>1</v>
      </c>
      <c r="BG1155">
        <v>1657136007.51852</v>
      </c>
      <c r="BH1155">
        <v>1366.69555555556</v>
      </c>
      <c r="BI1155">
        <v>1416.40148148148</v>
      </c>
      <c r="BJ1155">
        <v>28.7176740740741</v>
      </c>
      <c r="BK1155">
        <v>26.5532592592593</v>
      </c>
      <c r="BL1155">
        <v>1350.24925925926</v>
      </c>
      <c r="BM1155">
        <v>28.5245148148148</v>
      </c>
      <c r="BN1155">
        <v>499.997111111111</v>
      </c>
      <c r="BO1155">
        <v>73.8906111111111</v>
      </c>
      <c r="BP1155">
        <v>0.0553548185185185</v>
      </c>
      <c r="BQ1155">
        <v>30.0297111111111</v>
      </c>
      <c r="BR1155">
        <v>30.9523592592593</v>
      </c>
      <c r="BS1155">
        <v>999.9</v>
      </c>
      <c r="BT1155">
        <v>0</v>
      </c>
      <c r="BU1155">
        <v>0</v>
      </c>
      <c r="BV1155">
        <v>10005.1851851852</v>
      </c>
      <c r="BW1155">
        <v>0</v>
      </c>
      <c r="BX1155">
        <v>1437.79518518519</v>
      </c>
      <c r="BY1155">
        <v>-49.7059518518519</v>
      </c>
      <c r="BZ1155">
        <v>1407.10481481481</v>
      </c>
      <c r="CA1155">
        <v>1455.03814814815</v>
      </c>
      <c r="CB1155">
        <v>2.16440444444445</v>
      </c>
      <c r="CC1155">
        <v>1416.40148148148</v>
      </c>
      <c r="CD1155">
        <v>26.5532592592593</v>
      </c>
      <c r="CE1155">
        <v>2.12196555555556</v>
      </c>
      <c r="CF1155">
        <v>1.96203592592593</v>
      </c>
      <c r="CG1155">
        <v>18.3850333333333</v>
      </c>
      <c r="CH1155">
        <v>17.1412296296296</v>
      </c>
      <c r="CI1155">
        <v>2000.00962962963</v>
      </c>
      <c r="CJ1155">
        <v>0.979996</v>
      </c>
      <c r="CK1155">
        <v>0.0200044</v>
      </c>
      <c r="CL1155">
        <v>0</v>
      </c>
      <c r="CM1155">
        <v>2.30374814814815</v>
      </c>
      <c r="CN1155">
        <v>0</v>
      </c>
      <c r="CO1155">
        <v>6041.19259259259</v>
      </c>
      <c r="CP1155">
        <v>17300.2185185185</v>
      </c>
      <c r="CQ1155">
        <v>49.437</v>
      </c>
      <c r="CR1155">
        <v>51.312</v>
      </c>
      <c r="CS1155">
        <v>49.576</v>
      </c>
      <c r="CT1155">
        <v>48.9836666666667</v>
      </c>
      <c r="CU1155">
        <v>48.354</v>
      </c>
      <c r="CV1155">
        <v>1959.99962962963</v>
      </c>
      <c r="CW1155">
        <v>40.01</v>
      </c>
      <c r="CX1155">
        <v>0</v>
      </c>
      <c r="CY1155">
        <v>1657135995.1</v>
      </c>
      <c r="CZ1155">
        <v>0</v>
      </c>
      <c r="DA1155">
        <v>0</v>
      </c>
      <c r="DB1155" t="s">
        <v>356</v>
      </c>
      <c r="DC1155">
        <v>1656081770.5</v>
      </c>
      <c r="DD1155">
        <v>1655399214.6</v>
      </c>
      <c r="DE1155">
        <v>0</v>
      </c>
      <c r="DF1155">
        <v>0.134</v>
      </c>
      <c r="DG1155">
        <v>-0.06</v>
      </c>
      <c r="DH1155">
        <v>9.331</v>
      </c>
      <c r="DI1155">
        <v>0.511</v>
      </c>
      <c r="DJ1155">
        <v>421</v>
      </c>
      <c r="DK1155">
        <v>25</v>
      </c>
      <c r="DL1155">
        <v>1.93</v>
      </c>
      <c r="DM1155">
        <v>0.15</v>
      </c>
      <c r="DN1155">
        <v>-49.88135</v>
      </c>
      <c r="DO1155">
        <v>2.75065215759858</v>
      </c>
      <c r="DP1155">
        <v>0.553636652056202</v>
      </c>
      <c r="DQ1155">
        <v>0</v>
      </c>
      <c r="DR1155">
        <v>2.192646</v>
      </c>
      <c r="DS1155">
        <v>-0.452789043151978</v>
      </c>
      <c r="DT1155">
        <v>0.0483380002585958</v>
      </c>
      <c r="DU1155">
        <v>0</v>
      </c>
      <c r="DV1155">
        <v>0</v>
      </c>
      <c r="DW1155">
        <v>2</v>
      </c>
      <c r="DX1155" t="s">
        <v>367</v>
      </c>
      <c r="DY1155">
        <v>2.9623</v>
      </c>
      <c r="DZ1155">
        <v>2.70868</v>
      </c>
      <c r="EA1155">
        <v>0.165551</v>
      </c>
      <c r="EB1155">
        <v>0.170291</v>
      </c>
      <c r="EC1155">
        <v>0.0950291</v>
      </c>
      <c r="ED1155">
        <v>0.090177</v>
      </c>
      <c r="EE1155">
        <v>32011.4</v>
      </c>
      <c r="EF1155">
        <v>34729.2</v>
      </c>
      <c r="EG1155">
        <v>34829.5</v>
      </c>
      <c r="EH1155">
        <v>38033.8</v>
      </c>
      <c r="EI1155">
        <v>44837</v>
      </c>
      <c r="EJ1155">
        <v>50026.1</v>
      </c>
      <c r="EK1155">
        <v>54597.3</v>
      </c>
      <c r="EL1155">
        <v>61064.4</v>
      </c>
      <c r="EM1155">
        <v>1.8448</v>
      </c>
      <c r="EN1155">
        <v>1.9882</v>
      </c>
      <c r="EO1155">
        <v>-0.0064075</v>
      </c>
      <c r="EP1155">
        <v>0</v>
      </c>
      <c r="EQ1155">
        <v>31.0822</v>
      </c>
      <c r="ER1155">
        <v>999.9</v>
      </c>
      <c r="ES1155">
        <v>32.939</v>
      </c>
      <c r="ET1155">
        <v>40.999</v>
      </c>
      <c r="EU1155">
        <v>34.8525</v>
      </c>
      <c r="EV1155">
        <v>55.4638</v>
      </c>
      <c r="EW1155">
        <v>34.984</v>
      </c>
      <c r="EX1155">
        <v>2</v>
      </c>
      <c r="EY1155">
        <v>0.887744</v>
      </c>
      <c r="EZ1155">
        <v>9.28105</v>
      </c>
      <c r="FA1155">
        <v>19.9151</v>
      </c>
      <c r="FB1155">
        <v>5.19573</v>
      </c>
      <c r="FC1155">
        <v>12.0159</v>
      </c>
      <c r="FD1155">
        <v>4.9736</v>
      </c>
      <c r="FE1155">
        <v>3.2946</v>
      </c>
      <c r="FF1155">
        <v>9999</v>
      </c>
      <c r="FG1155">
        <v>9999</v>
      </c>
      <c r="FH1155">
        <v>9999</v>
      </c>
      <c r="FI1155">
        <v>555</v>
      </c>
      <c r="FJ1155">
        <v>1.8631</v>
      </c>
      <c r="FK1155">
        <v>1.86783</v>
      </c>
      <c r="FL1155">
        <v>1.86752</v>
      </c>
      <c r="FM1155">
        <v>1.86874</v>
      </c>
      <c r="FN1155">
        <v>1.86951</v>
      </c>
      <c r="FO1155">
        <v>1.86554</v>
      </c>
      <c r="FP1155">
        <v>1.86655</v>
      </c>
      <c r="FQ1155">
        <v>1.86798</v>
      </c>
      <c r="FR1155">
        <v>5</v>
      </c>
      <c r="FS1155">
        <v>0</v>
      </c>
      <c r="FT1155">
        <v>0</v>
      </c>
      <c r="FU1155">
        <v>0</v>
      </c>
      <c r="FV1155" t="s">
        <v>358</v>
      </c>
      <c r="FW1155" t="s">
        <v>359</v>
      </c>
      <c r="FX1155" t="s">
        <v>360</v>
      </c>
      <c r="FY1155" t="s">
        <v>360</v>
      </c>
      <c r="FZ1155" t="s">
        <v>360</v>
      </c>
      <c r="GA1155" t="s">
        <v>360</v>
      </c>
      <c r="GB1155">
        <v>0</v>
      </c>
      <c r="GC1155">
        <v>100</v>
      </c>
      <c r="GD1155">
        <v>100</v>
      </c>
      <c r="GE1155">
        <v>16.63</v>
      </c>
      <c r="GF1155">
        <v>0.1932</v>
      </c>
      <c r="GG1155">
        <v>5.21543574155078</v>
      </c>
      <c r="GH1155">
        <v>0.0100486214095962</v>
      </c>
      <c r="GI1155">
        <v>-1.74255938316833e-06</v>
      </c>
      <c r="GJ1155">
        <v>3.40457676646056e-10</v>
      </c>
      <c r="GK1155">
        <v>0.193157098174064</v>
      </c>
      <c r="GL1155">
        <v>0</v>
      </c>
      <c r="GM1155">
        <v>0</v>
      </c>
      <c r="GN1155">
        <v>0</v>
      </c>
      <c r="GO1155">
        <v>-4</v>
      </c>
      <c r="GP1155">
        <v>2214</v>
      </c>
      <c r="GQ1155">
        <v>1</v>
      </c>
      <c r="GR1155">
        <v>18</v>
      </c>
      <c r="GS1155">
        <v>17570.7</v>
      </c>
      <c r="GT1155">
        <v>28946.7</v>
      </c>
      <c r="GU1155">
        <v>3.54858</v>
      </c>
      <c r="GV1155">
        <v>2.65381</v>
      </c>
      <c r="GW1155">
        <v>2.24854</v>
      </c>
      <c r="GX1155">
        <v>2.71973</v>
      </c>
      <c r="GY1155">
        <v>1.99585</v>
      </c>
      <c r="GZ1155">
        <v>2.36816</v>
      </c>
      <c r="HA1155">
        <v>43.8641</v>
      </c>
      <c r="HB1155">
        <v>12.7749</v>
      </c>
      <c r="HC1155">
        <v>18</v>
      </c>
      <c r="HD1155">
        <v>493.859</v>
      </c>
      <c r="HE1155">
        <v>594.024</v>
      </c>
      <c r="HF1155">
        <v>19.4322</v>
      </c>
      <c r="HG1155">
        <v>37.7572</v>
      </c>
      <c r="HH1155">
        <v>30.0006</v>
      </c>
      <c r="HI1155">
        <v>37.3992</v>
      </c>
      <c r="HJ1155">
        <v>37.2679</v>
      </c>
      <c r="HK1155">
        <v>71.1141</v>
      </c>
      <c r="HL1155">
        <v>19.9113</v>
      </c>
      <c r="HM1155">
        <v>0</v>
      </c>
      <c r="HN1155">
        <v>18.8896</v>
      </c>
      <c r="HO1155">
        <v>1458.65</v>
      </c>
      <c r="HP1155">
        <v>26.7377</v>
      </c>
      <c r="HQ1155">
        <v>101.169</v>
      </c>
      <c r="HR1155">
        <v>101.605</v>
      </c>
    </row>
    <row r="1156" spans="1:226">
      <c r="A1156">
        <v>1140</v>
      </c>
      <c r="B1156">
        <v>1657136020</v>
      </c>
      <c r="C1156">
        <v>15987.4000000954</v>
      </c>
      <c r="D1156" t="s">
        <v>2648</v>
      </c>
      <c r="E1156" t="s">
        <v>2649</v>
      </c>
      <c r="F1156">
        <v>5</v>
      </c>
      <c r="G1156" t="s">
        <v>2479</v>
      </c>
      <c r="H1156" t="s">
        <v>354</v>
      </c>
      <c r="I1156">
        <v>1657136012.23214</v>
      </c>
      <c r="J1156">
        <f>(K1156)/1000</f>
        <v>0</v>
      </c>
      <c r="K1156">
        <f>IF(BF1156, AN1156, AH1156)</f>
        <v>0</v>
      </c>
      <c r="L1156">
        <f>IF(BF1156, AI1156, AG1156)</f>
        <v>0</v>
      </c>
      <c r="M1156">
        <f>BH1156 - IF(AU1156&gt;1, L1156*BB1156*100.0/(AW1156*BV1156), 0)</f>
        <v>0</v>
      </c>
      <c r="N1156">
        <f>((T1156-J1156/2)*M1156-L1156)/(T1156+J1156/2)</f>
        <v>0</v>
      </c>
      <c r="O1156">
        <f>N1156*(BO1156+BP1156)/1000.0</f>
        <v>0</v>
      </c>
      <c r="P1156">
        <f>(BH1156 - IF(AU1156&gt;1, L1156*BB1156*100.0/(AW1156*BV1156), 0))*(BO1156+BP1156)/1000.0</f>
        <v>0</v>
      </c>
      <c r="Q1156">
        <f>2.0/((1/S1156-1/R1156)+SIGN(S1156)*SQRT((1/S1156-1/R1156)*(1/S1156-1/R1156) + 4*BC1156/((BC1156+1)*(BC1156+1))*(2*1/S1156*1/R1156-1/R1156*1/R1156)))</f>
        <v>0</v>
      </c>
      <c r="R1156">
        <f>IF(LEFT(BD1156,1)&lt;&gt;"0",IF(LEFT(BD1156,1)="1",3.0,BE1156),$D$5+$E$5*(BV1156*BO1156/($K$5*1000))+$F$5*(BV1156*BO1156/($K$5*1000))*MAX(MIN(BB1156,$J$5),$I$5)*MAX(MIN(BB1156,$J$5),$I$5)+$G$5*MAX(MIN(BB1156,$J$5),$I$5)*(BV1156*BO1156/($K$5*1000))+$H$5*(BV1156*BO1156/($K$5*1000))*(BV1156*BO1156/($K$5*1000)))</f>
        <v>0</v>
      </c>
      <c r="S1156">
        <f>J1156*(1000-(1000*0.61365*exp(17.502*W1156/(240.97+W1156))/(BO1156+BP1156)+BJ1156)/2)/(1000*0.61365*exp(17.502*W1156/(240.97+W1156))/(BO1156+BP1156)-BJ1156)</f>
        <v>0</v>
      </c>
      <c r="T1156">
        <f>1/((BC1156+1)/(Q1156/1.6)+1/(R1156/1.37)) + BC1156/((BC1156+1)/(Q1156/1.6) + BC1156/(R1156/1.37))</f>
        <v>0</v>
      </c>
      <c r="U1156">
        <f>(AX1156*BA1156)</f>
        <v>0</v>
      </c>
      <c r="V1156">
        <f>(BQ1156+(U1156+2*0.95*5.67E-8*(((BQ1156+$B$7)+273)^4-(BQ1156+273)^4)-44100*J1156)/(1.84*29.3*R1156+8*0.95*5.67E-8*(BQ1156+273)^3))</f>
        <v>0</v>
      </c>
      <c r="W1156">
        <f>($C$7*BR1156+$D$7*BS1156+$E$7*V1156)</f>
        <v>0</v>
      </c>
      <c r="X1156">
        <f>0.61365*exp(17.502*W1156/(240.97+W1156))</f>
        <v>0</v>
      </c>
      <c r="Y1156">
        <f>(Z1156/AA1156*100)</f>
        <v>0</v>
      </c>
      <c r="Z1156">
        <f>BJ1156*(BO1156+BP1156)/1000</f>
        <v>0</v>
      </c>
      <c r="AA1156">
        <f>0.61365*exp(17.502*BQ1156/(240.97+BQ1156))</f>
        <v>0</v>
      </c>
      <c r="AB1156">
        <f>(X1156-BJ1156*(BO1156+BP1156)/1000)</f>
        <v>0</v>
      </c>
      <c r="AC1156">
        <f>(-J1156*44100)</f>
        <v>0</v>
      </c>
      <c r="AD1156">
        <f>2*29.3*R1156*0.92*(BQ1156-W1156)</f>
        <v>0</v>
      </c>
      <c r="AE1156">
        <f>2*0.95*5.67E-8*(((BQ1156+$B$7)+273)^4-(W1156+273)^4)</f>
        <v>0</v>
      </c>
      <c r="AF1156">
        <f>U1156+AE1156+AC1156+AD1156</f>
        <v>0</v>
      </c>
      <c r="AG1156">
        <f>BN1156*AU1156*(BI1156-BH1156*(1000-AU1156*BK1156)/(1000-AU1156*BJ1156))/(100*BB1156)</f>
        <v>0</v>
      </c>
      <c r="AH1156">
        <f>1000*BN1156*AU1156*(BJ1156-BK1156)/(100*BB1156*(1000-AU1156*BJ1156))</f>
        <v>0</v>
      </c>
      <c r="AI1156">
        <f>(AJ1156 - AK1156 - BO1156*1E3/(8.314*(BQ1156+273.15)) * AM1156/BN1156 * AL1156) * BN1156/(100*BB1156) * (1000 - BK1156)/1000</f>
        <v>0</v>
      </c>
      <c r="AJ1156">
        <v>1487.87846093817</v>
      </c>
      <c r="AK1156">
        <v>1449.15696969697</v>
      </c>
      <c r="AL1156">
        <v>3.61914125591769</v>
      </c>
      <c r="AM1156">
        <v>66.8941230967262</v>
      </c>
      <c r="AN1156">
        <f>(AP1156 - AO1156 + BO1156*1E3/(8.314*(BQ1156+273.15)) * AR1156/BN1156 * AQ1156) * BN1156/(100*BB1156) * 1000/(1000 - AP1156)</f>
        <v>0</v>
      </c>
      <c r="AO1156">
        <v>26.6346283191368</v>
      </c>
      <c r="AP1156">
        <v>28.72706</v>
      </c>
      <c r="AQ1156">
        <v>-0.00160047508864225</v>
      </c>
      <c r="AR1156">
        <v>77.4702957526066</v>
      </c>
      <c r="AS1156">
        <v>0</v>
      </c>
      <c r="AT1156">
        <v>0</v>
      </c>
      <c r="AU1156">
        <f>IF(AS1156*$H$13&gt;=AW1156,1.0,(AW1156/(AW1156-AS1156*$H$13)))</f>
        <v>0</v>
      </c>
      <c r="AV1156">
        <f>(AU1156-1)*100</f>
        <v>0</v>
      </c>
      <c r="AW1156">
        <f>MAX(0,($B$13+$C$13*BV1156)/(1+$D$13*BV1156)*BO1156/(BQ1156+273)*$E$13)</f>
        <v>0</v>
      </c>
      <c r="AX1156">
        <f>$B$11*BW1156+$C$11*BX1156+$F$11*CI1156*(1-CL1156)</f>
        <v>0</v>
      </c>
      <c r="AY1156">
        <f>AX1156*AZ1156</f>
        <v>0</v>
      </c>
      <c r="AZ1156">
        <f>($B$11*$D$9+$C$11*$D$9+$F$11*((CV1156+CN1156)/MAX(CV1156+CN1156+CW1156, 0.1)*$I$9+CW1156/MAX(CV1156+CN1156+CW1156, 0.1)*$J$9))/($B$11+$C$11+$F$11)</f>
        <v>0</v>
      </c>
      <c r="BA1156">
        <f>($B$11*$K$9+$C$11*$K$9+$F$11*((CV1156+CN1156)/MAX(CV1156+CN1156+CW1156, 0.1)*$P$9+CW1156/MAX(CV1156+CN1156+CW1156, 0.1)*$Q$9))/($B$11+$C$11+$F$11)</f>
        <v>0</v>
      </c>
      <c r="BB1156">
        <v>6</v>
      </c>
      <c r="BC1156">
        <v>0.5</v>
      </c>
      <c r="BD1156" t="s">
        <v>355</v>
      </c>
      <c r="BE1156">
        <v>2</v>
      </c>
      <c r="BF1156" t="b">
        <v>1</v>
      </c>
      <c r="BG1156">
        <v>1657136012.23214</v>
      </c>
      <c r="BH1156">
        <v>1382.66214285714</v>
      </c>
      <c r="BI1156">
        <v>1432.44928571429</v>
      </c>
      <c r="BJ1156">
        <v>28.7205464285714</v>
      </c>
      <c r="BK1156">
        <v>26.59445</v>
      </c>
      <c r="BL1156">
        <v>1366.10285714286</v>
      </c>
      <c r="BM1156">
        <v>28.5273928571429</v>
      </c>
      <c r="BN1156">
        <v>499.989821428571</v>
      </c>
      <c r="BO1156">
        <v>73.8911071428571</v>
      </c>
      <c r="BP1156">
        <v>0.0555057928571428</v>
      </c>
      <c r="BQ1156">
        <v>30.0222</v>
      </c>
      <c r="BR1156">
        <v>30.9548571428571</v>
      </c>
      <c r="BS1156">
        <v>999.9</v>
      </c>
      <c r="BT1156">
        <v>0</v>
      </c>
      <c r="BU1156">
        <v>0</v>
      </c>
      <c r="BV1156">
        <v>10008.75</v>
      </c>
      <c r="BW1156">
        <v>0</v>
      </c>
      <c r="BX1156">
        <v>1497.26607142857</v>
      </c>
      <c r="BY1156">
        <v>-49.7861535714286</v>
      </c>
      <c r="BZ1156">
        <v>1423.54785714286</v>
      </c>
      <c r="CA1156">
        <v>1471.58571428571</v>
      </c>
      <c r="CB1156">
        <v>2.12609142857143</v>
      </c>
      <c r="CC1156">
        <v>1432.44928571429</v>
      </c>
      <c r="CD1156">
        <v>26.59445</v>
      </c>
      <c r="CE1156">
        <v>2.12219214285714</v>
      </c>
      <c r="CF1156">
        <v>1.96509285714286</v>
      </c>
      <c r="CG1156">
        <v>18.3867392857143</v>
      </c>
      <c r="CH1156">
        <v>17.1658285714286</v>
      </c>
      <c r="CI1156">
        <v>2000.00785714286</v>
      </c>
      <c r="CJ1156">
        <v>0.979996</v>
      </c>
      <c r="CK1156">
        <v>0.0200044</v>
      </c>
      <c r="CL1156">
        <v>0</v>
      </c>
      <c r="CM1156">
        <v>2.29397857142857</v>
      </c>
      <c r="CN1156">
        <v>0</v>
      </c>
      <c r="CO1156">
        <v>6070.34035714286</v>
      </c>
      <c r="CP1156">
        <v>17300.1964285714</v>
      </c>
      <c r="CQ1156">
        <v>49.437</v>
      </c>
      <c r="CR1156">
        <v>51.312</v>
      </c>
      <c r="CS1156">
        <v>49.56875</v>
      </c>
      <c r="CT1156">
        <v>48.991</v>
      </c>
      <c r="CU1156">
        <v>48.357</v>
      </c>
      <c r="CV1156">
        <v>1959.99785714286</v>
      </c>
      <c r="CW1156">
        <v>40.01</v>
      </c>
      <c r="CX1156">
        <v>0</v>
      </c>
      <c r="CY1156">
        <v>1657136000.5</v>
      </c>
      <c r="CZ1156">
        <v>0</v>
      </c>
      <c r="DA1156">
        <v>0</v>
      </c>
      <c r="DB1156" t="s">
        <v>356</v>
      </c>
      <c r="DC1156">
        <v>1656081770.5</v>
      </c>
      <c r="DD1156">
        <v>1655399214.6</v>
      </c>
      <c r="DE1156">
        <v>0</v>
      </c>
      <c r="DF1156">
        <v>0.134</v>
      </c>
      <c r="DG1156">
        <v>-0.06</v>
      </c>
      <c r="DH1156">
        <v>9.331</v>
      </c>
      <c r="DI1156">
        <v>0.511</v>
      </c>
      <c r="DJ1156">
        <v>421</v>
      </c>
      <c r="DK1156">
        <v>25</v>
      </c>
      <c r="DL1156">
        <v>1.93</v>
      </c>
      <c r="DM1156">
        <v>0.15</v>
      </c>
      <c r="DN1156">
        <v>-49.7798125</v>
      </c>
      <c r="DO1156">
        <v>0.833739962476654</v>
      </c>
      <c r="DP1156">
        <v>0.548377639126314</v>
      </c>
      <c r="DQ1156">
        <v>0</v>
      </c>
      <c r="DR1156">
        <v>2.15248225</v>
      </c>
      <c r="DS1156">
        <v>-0.459371369606006</v>
      </c>
      <c r="DT1156">
        <v>0.0461179959716107</v>
      </c>
      <c r="DU1156">
        <v>0</v>
      </c>
      <c r="DV1156">
        <v>0</v>
      </c>
      <c r="DW1156">
        <v>2</v>
      </c>
      <c r="DX1156" t="s">
        <v>367</v>
      </c>
      <c r="DY1156">
        <v>2.96331</v>
      </c>
      <c r="DZ1156">
        <v>2.71011</v>
      </c>
      <c r="EA1156">
        <v>0.166805</v>
      </c>
      <c r="EB1156">
        <v>0.171435</v>
      </c>
      <c r="EC1156">
        <v>0.0950507</v>
      </c>
      <c r="ED1156">
        <v>0.0903434</v>
      </c>
      <c r="EE1156">
        <v>31962.9</v>
      </c>
      <c r="EF1156">
        <v>34680.1</v>
      </c>
      <c r="EG1156">
        <v>34829.3</v>
      </c>
      <c r="EH1156">
        <v>38032.7</v>
      </c>
      <c r="EI1156">
        <v>44836.3</v>
      </c>
      <c r="EJ1156">
        <v>50016.6</v>
      </c>
      <c r="EK1156">
        <v>54597.7</v>
      </c>
      <c r="EL1156">
        <v>61063.8</v>
      </c>
      <c r="EM1156">
        <v>1.8456</v>
      </c>
      <c r="EN1156">
        <v>1.988</v>
      </c>
      <c r="EO1156">
        <v>-0.00625849</v>
      </c>
      <c r="EP1156">
        <v>0</v>
      </c>
      <c r="EQ1156">
        <v>31.0686</v>
      </c>
      <c r="ER1156">
        <v>999.9</v>
      </c>
      <c r="ES1156">
        <v>32.939</v>
      </c>
      <c r="ET1156">
        <v>41.019</v>
      </c>
      <c r="EU1156">
        <v>34.8895</v>
      </c>
      <c r="EV1156">
        <v>55.1438</v>
      </c>
      <c r="EW1156">
        <v>34.988</v>
      </c>
      <c r="EX1156">
        <v>2</v>
      </c>
      <c r="EY1156">
        <v>0.88811</v>
      </c>
      <c r="EZ1156">
        <v>9.28105</v>
      </c>
      <c r="FA1156">
        <v>19.9161</v>
      </c>
      <c r="FB1156">
        <v>5.19812</v>
      </c>
      <c r="FC1156">
        <v>12.0159</v>
      </c>
      <c r="FD1156">
        <v>4.9736</v>
      </c>
      <c r="FE1156">
        <v>3.295</v>
      </c>
      <c r="FF1156">
        <v>9999</v>
      </c>
      <c r="FG1156">
        <v>9999</v>
      </c>
      <c r="FH1156">
        <v>9999</v>
      </c>
      <c r="FI1156">
        <v>555</v>
      </c>
      <c r="FJ1156">
        <v>1.8631</v>
      </c>
      <c r="FK1156">
        <v>1.8678</v>
      </c>
      <c r="FL1156">
        <v>1.86752</v>
      </c>
      <c r="FM1156">
        <v>1.86874</v>
      </c>
      <c r="FN1156">
        <v>1.86951</v>
      </c>
      <c r="FO1156">
        <v>1.86554</v>
      </c>
      <c r="FP1156">
        <v>1.86661</v>
      </c>
      <c r="FQ1156">
        <v>1.86798</v>
      </c>
      <c r="FR1156">
        <v>5</v>
      </c>
      <c r="FS1156">
        <v>0</v>
      </c>
      <c r="FT1156">
        <v>0</v>
      </c>
      <c r="FU1156">
        <v>0</v>
      </c>
      <c r="FV1156" t="s">
        <v>358</v>
      </c>
      <c r="FW1156" t="s">
        <v>359</v>
      </c>
      <c r="FX1156" t="s">
        <v>360</v>
      </c>
      <c r="FY1156" t="s">
        <v>360</v>
      </c>
      <c r="FZ1156" t="s">
        <v>360</v>
      </c>
      <c r="GA1156" t="s">
        <v>360</v>
      </c>
      <c r="GB1156">
        <v>0</v>
      </c>
      <c r="GC1156">
        <v>100</v>
      </c>
      <c r="GD1156">
        <v>100</v>
      </c>
      <c r="GE1156">
        <v>16.75</v>
      </c>
      <c r="GF1156">
        <v>0.1932</v>
      </c>
      <c r="GG1156">
        <v>5.21543574155078</v>
      </c>
      <c r="GH1156">
        <v>0.0100486214095962</v>
      </c>
      <c r="GI1156">
        <v>-1.74255938316833e-06</v>
      </c>
      <c r="GJ1156">
        <v>3.40457676646056e-10</v>
      </c>
      <c r="GK1156">
        <v>0.193157098174064</v>
      </c>
      <c r="GL1156">
        <v>0</v>
      </c>
      <c r="GM1156">
        <v>0</v>
      </c>
      <c r="GN1156">
        <v>0</v>
      </c>
      <c r="GO1156">
        <v>-4</v>
      </c>
      <c r="GP1156">
        <v>2214</v>
      </c>
      <c r="GQ1156">
        <v>1</v>
      </c>
      <c r="GR1156">
        <v>18</v>
      </c>
      <c r="GS1156">
        <v>17570.8</v>
      </c>
      <c r="GT1156">
        <v>28946.8</v>
      </c>
      <c r="GU1156">
        <v>3.58398</v>
      </c>
      <c r="GV1156">
        <v>2.65259</v>
      </c>
      <c r="GW1156">
        <v>2.24854</v>
      </c>
      <c r="GX1156">
        <v>2.71973</v>
      </c>
      <c r="GY1156">
        <v>1.99585</v>
      </c>
      <c r="GZ1156">
        <v>2.35107</v>
      </c>
      <c r="HA1156">
        <v>43.8917</v>
      </c>
      <c r="HB1156">
        <v>12.7661</v>
      </c>
      <c r="HC1156">
        <v>18</v>
      </c>
      <c r="HD1156">
        <v>494.464</v>
      </c>
      <c r="HE1156">
        <v>593.915</v>
      </c>
      <c r="HF1156">
        <v>19.4297</v>
      </c>
      <c r="HG1156">
        <v>37.7608</v>
      </c>
      <c r="HH1156">
        <v>30.0006</v>
      </c>
      <c r="HI1156">
        <v>37.4062</v>
      </c>
      <c r="HJ1156">
        <v>37.2728</v>
      </c>
      <c r="HK1156">
        <v>71.7044</v>
      </c>
      <c r="HL1156">
        <v>19.6107</v>
      </c>
      <c r="HM1156">
        <v>0</v>
      </c>
      <c r="HN1156">
        <v>18.8916</v>
      </c>
      <c r="HO1156">
        <v>1472.06</v>
      </c>
      <c r="HP1156">
        <v>26.7858</v>
      </c>
      <c r="HQ1156">
        <v>101.169</v>
      </c>
      <c r="HR1156">
        <v>101.603</v>
      </c>
    </row>
    <row r="1157" spans="1:226">
      <c r="A1157">
        <v>1141</v>
      </c>
      <c r="B1157">
        <v>1657136025</v>
      </c>
      <c r="C1157">
        <v>15992.4000000954</v>
      </c>
      <c r="D1157" t="s">
        <v>2650</v>
      </c>
      <c r="E1157" t="s">
        <v>2651</v>
      </c>
      <c r="F1157">
        <v>5</v>
      </c>
      <c r="G1157" t="s">
        <v>2479</v>
      </c>
      <c r="H1157" t="s">
        <v>354</v>
      </c>
      <c r="I1157">
        <v>1657136017.5</v>
      </c>
      <c r="J1157">
        <f>(K1157)/1000</f>
        <v>0</v>
      </c>
      <c r="K1157">
        <f>IF(BF1157, AN1157, AH1157)</f>
        <v>0</v>
      </c>
      <c r="L1157">
        <f>IF(BF1157, AI1157, AG1157)</f>
        <v>0</v>
      </c>
      <c r="M1157">
        <f>BH1157 - IF(AU1157&gt;1, L1157*BB1157*100.0/(AW1157*BV1157), 0)</f>
        <v>0</v>
      </c>
      <c r="N1157">
        <f>((T1157-J1157/2)*M1157-L1157)/(T1157+J1157/2)</f>
        <v>0</v>
      </c>
      <c r="O1157">
        <f>N1157*(BO1157+BP1157)/1000.0</f>
        <v>0</v>
      </c>
      <c r="P1157">
        <f>(BH1157 - IF(AU1157&gt;1, L1157*BB1157*100.0/(AW1157*BV1157), 0))*(BO1157+BP1157)/1000.0</f>
        <v>0</v>
      </c>
      <c r="Q1157">
        <f>2.0/((1/S1157-1/R1157)+SIGN(S1157)*SQRT((1/S1157-1/R1157)*(1/S1157-1/R1157) + 4*BC1157/((BC1157+1)*(BC1157+1))*(2*1/S1157*1/R1157-1/R1157*1/R1157)))</f>
        <v>0</v>
      </c>
      <c r="R1157">
        <f>IF(LEFT(BD1157,1)&lt;&gt;"0",IF(LEFT(BD1157,1)="1",3.0,BE1157),$D$5+$E$5*(BV1157*BO1157/($K$5*1000))+$F$5*(BV1157*BO1157/($K$5*1000))*MAX(MIN(BB1157,$J$5),$I$5)*MAX(MIN(BB1157,$J$5),$I$5)+$G$5*MAX(MIN(BB1157,$J$5),$I$5)*(BV1157*BO1157/($K$5*1000))+$H$5*(BV1157*BO1157/($K$5*1000))*(BV1157*BO1157/($K$5*1000)))</f>
        <v>0</v>
      </c>
      <c r="S1157">
        <f>J1157*(1000-(1000*0.61365*exp(17.502*W1157/(240.97+W1157))/(BO1157+BP1157)+BJ1157)/2)/(1000*0.61365*exp(17.502*W1157/(240.97+W1157))/(BO1157+BP1157)-BJ1157)</f>
        <v>0</v>
      </c>
      <c r="T1157">
        <f>1/((BC1157+1)/(Q1157/1.6)+1/(R1157/1.37)) + BC1157/((BC1157+1)/(Q1157/1.6) + BC1157/(R1157/1.37))</f>
        <v>0</v>
      </c>
      <c r="U1157">
        <f>(AX1157*BA1157)</f>
        <v>0</v>
      </c>
      <c r="V1157">
        <f>(BQ1157+(U1157+2*0.95*5.67E-8*(((BQ1157+$B$7)+273)^4-(BQ1157+273)^4)-44100*J1157)/(1.84*29.3*R1157+8*0.95*5.67E-8*(BQ1157+273)^3))</f>
        <v>0</v>
      </c>
      <c r="W1157">
        <f>($C$7*BR1157+$D$7*BS1157+$E$7*V1157)</f>
        <v>0</v>
      </c>
      <c r="X1157">
        <f>0.61365*exp(17.502*W1157/(240.97+W1157))</f>
        <v>0</v>
      </c>
      <c r="Y1157">
        <f>(Z1157/AA1157*100)</f>
        <v>0</v>
      </c>
      <c r="Z1157">
        <f>BJ1157*(BO1157+BP1157)/1000</f>
        <v>0</v>
      </c>
      <c r="AA1157">
        <f>0.61365*exp(17.502*BQ1157/(240.97+BQ1157))</f>
        <v>0</v>
      </c>
      <c r="AB1157">
        <f>(X1157-BJ1157*(BO1157+BP1157)/1000)</f>
        <v>0</v>
      </c>
      <c r="AC1157">
        <f>(-J1157*44100)</f>
        <v>0</v>
      </c>
      <c r="AD1157">
        <f>2*29.3*R1157*0.92*(BQ1157-W1157)</f>
        <v>0</v>
      </c>
      <c r="AE1157">
        <f>2*0.95*5.67E-8*(((BQ1157+$B$7)+273)^4-(W1157+273)^4)</f>
        <v>0</v>
      </c>
      <c r="AF1157">
        <f>U1157+AE1157+AC1157+AD1157</f>
        <v>0</v>
      </c>
      <c r="AG1157">
        <f>BN1157*AU1157*(BI1157-BH1157*(1000-AU1157*BK1157)/(1000-AU1157*BJ1157))/(100*BB1157)</f>
        <v>0</v>
      </c>
      <c r="AH1157">
        <f>1000*BN1157*AU1157*(BJ1157-BK1157)/(100*BB1157*(1000-AU1157*BJ1157))</f>
        <v>0</v>
      </c>
      <c r="AI1157">
        <f>(AJ1157 - AK1157 - BO1157*1E3/(8.314*(BQ1157+273.15)) * AM1157/BN1157 * AL1157) * BN1157/(100*BB1157) * (1000 - BK1157)/1000</f>
        <v>0</v>
      </c>
      <c r="AJ1157">
        <v>1505.08638088514</v>
      </c>
      <c r="AK1157">
        <v>1466.47751515152</v>
      </c>
      <c r="AL1157">
        <v>3.49529697894998</v>
      </c>
      <c r="AM1157">
        <v>66.8941230967262</v>
      </c>
      <c r="AN1157">
        <f>(AP1157 - AO1157 + BO1157*1E3/(8.314*(BQ1157+273.15)) * AR1157/BN1157 * AQ1157) * BN1157/(100*BB1157) * 1000/(1000 - AP1157)</f>
        <v>0</v>
      </c>
      <c r="AO1157">
        <v>26.7478921177372</v>
      </c>
      <c r="AP1157">
        <v>28.7482884848485</v>
      </c>
      <c r="AQ1157">
        <v>0.00711396208575257</v>
      </c>
      <c r="AR1157">
        <v>77.4702957526066</v>
      </c>
      <c r="AS1157">
        <v>0</v>
      </c>
      <c r="AT1157">
        <v>0</v>
      </c>
      <c r="AU1157">
        <f>IF(AS1157*$H$13&gt;=AW1157,1.0,(AW1157/(AW1157-AS1157*$H$13)))</f>
        <v>0</v>
      </c>
      <c r="AV1157">
        <f>(AU1157-1)*100</f>
        <v>0</v>
      </c>
      <c r="AW1157">
        <f>MAX(0,($B$13+$C$13*BV1157)/(1+$D$13*BV1157)*BO1157/(BQ1157+273)*$E$13)</f>
        <v>0</v>
      </c>
      <c r="AX1157">
        <f>$B$11*BW1157+$C$11*BX1157+$F$11*CI1157*(1-CL1157)</f>
        <v>0</v>
      </c>
      <c r="AY1157">
        <f>AX1157*AZ1157</f>
        <v>0</v>
      </c>
      <c r="AZ1157">
        <f>($B$11*$D$9+$C$11*$D$9+$F$11*((CV1157+CN1157)/MAX(CV1157+CN1157+CW1157, 0.1)*$I$9+CW1157/MAX(CV1157+CN1157+CW1157, 0.1)*$J$9))/($B$11+$C$11+$F$11)</f>
        <v>0</v>
      </c>
      <c r="BA1157">
        <f>($B$11*$K$9+$C$11*$K$9+$F$11*((CV1157+CN1157)/MAX(CV1157+CN1157+CW1157, 0.1)*$P$9+CW1157/MAX(CV1157+CN1157+CW1157, 0.1)*$Q$9))/($B$11+$C$11+$F$11)</f>
        <v>0</v>
      </c>
      <c r="BB1157">
        <v>6</v>
      </c>
      <c r="BC1157">
        <v>0.5</v>
      </c>
      <c r="BD1157" t="s">
        <v>355</v>
      </c>
      <c r="BE1157">
        <v>2</v>
      </c>
      <c r="BF1157" t="b">
        <v>1</v>
      </c>
      <c r="BG1157">
        <v>1657136017.5</v>
      </c>
      <c r="BH1157">
        <v>1400.55740740741</v>
      </c>
      <c r="BI1157">
        <v>1450.04481481481</v>
      </c>
      <c r="BJ1157">
        <v>28.7280518518518</v>
      </c>
      <c r="BK1157">
        <v>26.6625296296296</v>
      </c>
      <c r="BL1157">
        <v>1383.87074074074</v>
      </c>
      <c r="BM1157">
        <v>28.5349</v>
      </c>
      <c r="BN1157">
        <v>500.012740740741</v>
      </c>
      <c r="BO1157">
        <v>73.8914592592593</v>
      </c>
      <c r="BP1157">
        <v>0.0555902148148148</v>
      </c>
      <c r="BQ1157">
        <v>30.0159481481481</v>
      </c>
      <c r="BR1157">
        <v>30.9577296296296</v>
      </c>
      <c r="BS1157">
        <v>999.9</v>
      </c>
      <c r="BT1157">
        <v>0</v>
      </c>
      <c r="BU1157">
        <v>0</v>
      </c>
      <c r="BV1157">
        <v>10005.3703703704</v>
      </c>
      <c r="BW1157">
        <v>0</v>
      </c>
      <c r="BX1157">
        <v>1429.35333333333</v>
      </c>
      <c r="BY1157">
        <v>-49.4862740740741</v>
      </c>
      <c r="BZ1157">
        <v>1441.9837037037</v>
      </c>
      <c r="CA1157">
        <v>1489.76703703704</v>
      </c>
      <c r="CB1157">
        <v>2.06552</v>
      </c>
      <c r="CC1157">
        <v>1450.04481481481</v>
      </c>
      <c r="CD1157">
        <v>26.6625296296296</v>
      </c>
      <c r="CE1157">
        <v>2.12275740740741</v>
      </c>
      <c r="CF1157">
        <v>1.97013296296296</v>
      </c>
      <c r="CG1157">
        <v>18.3909851851852</v>
      </c>
      <c r="CH1157">
        <v>17.2062777777778</v>
      </c>
      <c r="CI1157">
        <v>1999.99703703704</v>
      </c>
      <c r="CJ1157">
        <v>0.979996</v>
      </c>
      <c r="CK1157">
        <v>0.0200044</v>
      </c>
      <c r="CL1157">
        <v>0</v>
      </c>
      <c r="CM1157">
        <v>2.29814074074074</v>
      </c>
      <c r="CN1157">
        <v>0</v>
      </c>
      <c r="CO1157">
        <v>6020.19370370371</v>
      </c>
      <c r="CP1157">
        <v>17300.1111111111</v>
      </c>
      <c r="CQ1157">
        <v>49.4347037037037</v>
      </c>
      <c r="CR1157">
        <v>51.312</v>
      </c>
      <c r="CS1157">
        <v>49.562</v>
      </c>
      <c r="CT1157">
        <v>49</v>
      </c>
      <c r="CU1157">
        <v>48.3703333333333</v>
      </c>
      <c r="CV1157">
        <v>1959.98703703704</v>
      </c>
      <c r="CW1157">
        <v>40.01</v>
      </c>
      <c r="CX1157">
        <v>0</v>
      </c>
      <c r="CY1157">
        <v>1657136005.3</v>
      </c>
      <c r="CZ1157">
        <v>0</v>
      </c>
      <c r="DA1157">
        <v>0</v>
      </c>
      <c r="DB1157" t="s">
        <v>356</v>
      </c>
      <c r="DC1157">
        <v>1656081770.5</v>
      </c>
      <c r="DD1157">
        <v>1655399214.6</v>
      </c>
      <c r="DE1157">
        <v>0</v>
      </c>
      <c r="DF1157">
        <v>0.134</v>
      </c>
      <c r="DG1157">
        <v>-0.06</v>
      </c>
      <c r="DH1157">
        <v>9.331</v>
      </c>
      <c r="DI1157">
        <v>0.511</v>
      </c>
      <c r="DJ1157">
        <v>421</v>
      </c>
      <c r="DK1157">
        <v>25</v>
      </c>
      <c r="DL1157">
        <v>1.93</v>
      </c>
      <c r="DM1157">
        <v>0.15</v>
      </c>
      <c r="DN1157">
        <v>-49.688265</v>
      </c>
      <c r="DO1157">
        <v>1.89027467166997</v>
      </c>
      <c r="DP1157">
        <v>0.545559371448241</v>
      </c>
      <c r="DQ1157">
        <v>0</v>
      </c>
      <c r="DR1157">
        <v>2.1019085</v>
      </c>
      <c r="DS1157">
        <v>-0.669440375234524</v>
      </c>
      <c r="DT1157">
        <v>0.0678258479692661</v>
      </c>
      <c r="DU1157">
        <v>0</v>
      </c>
      <c r="DV1157">
        <v>0</v>
      </c>
      <c r="DW1157">
        <v>2</v>
      </c>
      <c r="DX1157" t="s">
        <v>367</v>
      </c>
      <c r="DY1157">
        <v>2.96298</v>
      </c>
      <c r="DZ1157">
        <v>2.70939</v>
      </c>
      <c r="EA1157">
        <v>0.168027</v>
      </c>
      <c r="EB1157">
        <v>0.172611</v>
      </c>
      <c r="EC1157">
        <v>0.0951111</v>
      </c>
      <c r="ED1157">
        <v>0.0904853</v>
      </c>
      <c r="EE1157">
        <v>31915.4</v>
      </c>
      <c r="EF1157">
        <v>34630.3</v>
      </c>
      <c r="EG1157">
        <v>34828.8</v>
      </c>
      <c r="EH1157">
        <v>38032.2</v>
      </c>
      <c r="EI1157">
        <v>44833</v>
      </c>
      <c r="EJ1157">
        <v>50007.8</v>
      </c>
      <c r="EK1157">
        <v>54597.2</v>
      </c>
      <c r="EL1157">
        <v>61062.5</v>
      </c>
      <c r="EM1157">
        <v>1.8436</v>
      </c>
      <c r="EN1157">
        <v>1.9878</v>
      </c>
      <c r="EO1157">
        <v>-0.00715256</v>
      </c>
      <c r="EP1157">
        <v>0</v>
      </c>
      <c r="EQ1157">
        <v>31.0561</v>
      </c>
      <c r="ER1157">
        <v>999.9</v>
      </c>
      <c r="ES1157">
        <v>32.939</v>
      </c>
      <c r="ET1157">
        <v>40.999</v>
      </c>
      <c r="EU1157">
        <v>34.8558</v>
      </c>
      <c r="EV1157">
        <v>55.0638</v>
      </c>
      <c r="EW1157">
        <v>34.9239</v>
      </c>
      <c r="EX1157">
        <v>2</v>
      </c>
      <c r="EY1157">
        <v>0.88813</v>
      </c>
      <c r="EZ1157">
        <v>9.28105</v>
      </c>
      <c r="FA1157">
        <v>19.9165</v>
      </c>
      <c r="FB1157">
        <v>5.19812</v>
      </c>
      <c r="FC1157">
        <v>12.0159</v>
      </c>
      <c r="FD1157">
        <v>4.9736</v>
      </c>
      <c r="FE1157">
        <v>3.295</v>
      </c>
      <c r="FF1157">
        <v>9999</v>
      </c>
      <c r="FG1157">
        <v>9999</v>
      </c>
      <c r="FH1157">
        <v>9999</v>
      </c>
      <c r="FI1157">
        <v>555</v>
      </c>
      <c r="FJ1157">
        <v>1.8631</v>
      </c>
      <c r="FK1157">
        <v>1.86777</v>
      </c>
      <c r="FL1157">
        <v>1.86752</v>
      </c>
      <c r="FM1157">
        <v>1.86874</v>
      </c>
      <c r="FN1157">
        <v>1.86951</v>
      </c>
      <c r="FO1157">
        <v>1.86554</v>
      </c>
      <c r="FP1157">
        <v>1.86649</v>
      </c>
      <c r="FQ1157">
        <v>1.86798</v>
      </c>
      <c r="FR1157">
        <v>5</v>
      </c>
      <c r="FS1157">
        <v>0</v>
      </c>
      <c r="FT1157">
        <v>0</v>
      </c>
      <c r="FU1157">
        <v>0</v>
      </c>
      <c r="FV1157" t="s">
        <v>358</v>
      </c>
      <c r="FW1157" t="s">
        <v>359</v>
      </c>
      <c r="FX1157" t="s">
        <v>360</v>
      </c>
      <c r="FY1157" t="s">
        <v>360</v>
      </c>
      <c r="FZ1157" t="s">
        <v>360</v>
      </c>
      <c r="GA1157" t="s">
        <v>360</v>
      </c>
      <c r="GB1157">
        <v>0</v>
      </c>
      <c r="GC1157">
        <v>100</v>
      </c>
      <c r="GD1157">
        <v>100</v>
      </c>
      <c r="GE1157">
        <v>16.87</v>
      </c>
      <c r="GF1157">
        <v>0.1931</v>
      </c>
      <c r="GG1157">
        <v>5.21543574155078</v>
      </c>
      <c r="GH1157">
        <v>0.0100486214095962</v>
      </c>
      <c r="GI1157">
        <v>-1.74255938316833e-06</v>
      </c>
      <c r="GJ1157">
        <v>3.40457676646056e-10</v>
      </c>
      <c r="GK1157">
        <v>0.193157098174064</v>
      </c>
      <c r="GL1157">
        <v>0</v>
      </c>
      <c r="GM1157">
        <v>0</v>
      </c>
      <c r="GN1157">
        <v>0</v>
      </c>
      <c r="GO1157">
        <v>-4</v>
      </c>
      <c r="GP1157">
        <v>2214</v>
      </c>
      <c r="GQ1157">
        <v>1</v>
      </c>
      <c r="GR1157">
        <v>18</v>
      </c>
      <c r="GS1157">
        <v>17570.9</v>
      </c>
      <c r="GT1157">
        <v>28946.8</v>
      </c>
      <c r="GU1157">
        <v>3.61084</v>
      </c>
      <c r="GV1157">
        <v>2.65259</v>
      </c>
      <c r="GW1157">
        <v>2.24854</v>
      </c>
      <c r="GX1157">
        <v>2.71973</v>
      </c>
      <c r="GY1157">
        <v>1.99585</v>
      </c>
      <c r="GZ1157">
        <v>2.34985</v>
      </c>
      <c r="HA1157">
        <v>43.8917</v>
      </c>
      <c r="HB1157">
        <v>12.7574</v>
      </c>
      <c r="HC1157">
        <v>18</v>
      </c>
      <c r="HD1157">
        <v>493.108</v>
      </c>
      <c r="HE1157">
        <v>593.82</v>
      </c>
      <c r="HF1157">
        <v>19.4284</v>
      </c>
      <c r="HG1157">
        <v>37.7644</v>
      </c>
      <c r="HH1157">
        <v>30.0003</v>
      </c>
      <c r="HI1157">
        <v>37.4098</v>
      </c>
      <c r="HJ1157">
        <v>37.2797</v>
      </c>
      <c r="HK1157">
        <v>72.241</v>
      </c>
      <c r="HL1157">
        <v>19.6107</v>
      </c>
      <c r="HM1157">
        <v>0</v>
      </c>
      <c r="HN1157">
        <v>18.9046</v>
      </c>
      <c r="HO1157">
        <v>1492.27</v>
      </c>
      <c r="HP1157">
        <v>26.8179</v>
      </c>
      <c r="HQ1157">
        <v>101.168</v>
      </c>
      <c r="HR1157">
        <v>101.601</v>
      </c>
    </row>
    <row r="1158" spans="1:226">
      <c r="A1158">
        <v>1142</v>
      </c>
      <c r="B1158">
        <v>1657136029.6</v>
      </c>
      <c r="C1158">
        <v>15997</v>
      </c>
      <c r="D1158" t="s">
        <v>2652</v>
      </c>
      <c r="E1158" t="s">
        <v>2653</v>
      </c>
      <c r="F1158">
        <v>5</v>
      </c>
      <c r="G1158" t="s">
        <v>2479</v>
      </c>
      <c r="H1158" t="s">
        <v>354</v>
      </c>
      <c r="I1158">
        <v>1657136022.2</v>
      </c>
      <c r="J1158">
        <f>(K1158)/1000</f>
        <v>0</v>
      </c>
      <c r="K1158">
        <f>IF(BF1158, AN1158, AH1158)</f>
        <v>0</v>
      </c>
      <c r="L1158">
        <f>IF(BF1158, AI1158, AG1158)</f>
        <v>0</v>
      </c>
      <c r="M1158">
        <f>BH1158 - IF(AU1158&gt;1, L1158*BB1158*100.0/(AW1158*BV1158), 0)</f>
        <v>0</v>
      </c>
      <c r="N1158">
        <f>((T1158-J1158/2)*M1158-L1158)/(T1158+J1158/2)</f>
        <v>0</v>
      </c>
      <c r="O1158">
        <f>N1158*(BO1158+BP1158)/1000.0</f>
        <v>0</v>
      </c>
      <c r="P1158">
        <f>(BH1158 - IF(AU1158&gt;1, L1158*BB1158*100.0/(AW1158*BV1158), 0))*(BO1158+BP1158)/1000.0</f>
        <v>0</v>
      </c>
      <c r="Q1158">
        <f>2.0/((1/S1158-1/R1158)+SIGN(S1158)*SQRT((1/S1158-1/R1158)*(1/S1158-1/R1158) + 4*BC1158/((BC1158+1)*(BC1158+1))*(2*1/S1158*1/R1158-1/R1158*1/R1158)))</f>
        <v>0</v>
      </c>
      <c r="R1158">
        <f>IF(LEFT(BD1158,1)&lt;&gt;"0",IF(LEFT(BD1158,1)="1",3.0,BE1158),$D$5+$E$5*(BV1158*BO1158/($K$5*1000))+$F$5*(BV1158*BO1158/($K$5*1000))*MAX(MIN(BB1158,$J$5),$I$5)*MAX(MIN(BB1158,$J$5),$I$5)+$G$5*MAX(MIN(BB1158,$J$5),$I$5)*(BV1158*BO1158/($K$5*1000))+$H$5*(BV1158*BO1158/($K$5*1000))*(BV1158*BO1158/($K$5*1000)))</f>
        <v>0</v>
      </c>
      <c r="S1158">
        <f>J1158*(1000-(1000*0.61365*exp(17.502*W1158/(240.97+W1158))/(BO1158+BP1158)+BJ1158)/2)/(1000*0.61365*exp(17.502*W1158/(240.97+W1158))/(BO1158+BP1158)-BJ1158)</f>
        <v>0</v>
      </c>
      <c r="T1158">
        <f>1/((BC1158+1)/(Q1158/1.6)+1/(R1158/1.37)) + BC1158/((BC1158+1)/(Q1158/1.6) + BC1158/(R1158/1.37))</f>
        <v>0</v>
      </c>
      <c r="U1158">
        <f>(AX1158*BA1158)</f>
        <v>0</v>
      </c>
      <c r="V1158">
        <f>(BQ1158+(U1158+2*0.95*5.67E-8*(((BQ1158+$B$7)+273)^4-(BQ1158+273)^4)-44100*J1158)/(1.84*29.3*R1158+8*0.95*5.67E-8*(BQ1158+273)^3))</f>
        <v>0</v>
      </c>
      <c r="W1158">
        <f>($C$7*BR1158+$D$7*BS1158+$E$7*V1158)</f>
        <v>0</v>
      </c>
      <c r="X1158">
        <f>0.61365*exp(17.502*W1158/(240.97+W1158))</f>
        <v>0</v>
      </c>
      <c r="Y1158">
        <f>(Z1158/AA1158*100)</f>
        <v>0</v>
      </c>
      <c r="Z1158">
        <f>BJ1158*(BO1158+BP1158)/1000</f>
        <v>0</v>
      </c>
      <c r="AA1158">
        <f>0.61365*exp(17.502*BQ1158/(240.97+BQ1158))</f>
        <v>0</v>
      </c>
      <c r="AB1158">
        <f>(X1158-BJ1158*(BO1158+BP1158)/1000)</f>
        <v>0</v>
      </c>
      <c r="AC1158">
        <f>(-J1158*44100)</f>
        <v>0</v>
      </c>
      <c r="AD1158">
        <f>2*29.3*R1158*0.92*(BQ1158-W1158)</f>
        <v>0</v>
      </c>
      <c r="AE1158">
        <f>2*0.95*5.67E-8*(((BQ1158+$B$7)+273)^4-(W1158+273)^4)</f>
        <v>0</v>
      </c>
      <c r="AF1158">
        <f>U1158+AE1158+AC1158+AD1158</f>
        <v>0</v>
      </c>
      <c r="AG1158">
        <f>BN1158*AU1158*(BI1158-BH1158*(1000-AU1158*BK1158)/(1000-AU1158*BJ1158))/(100*BB1158)</f>
        <v>0</v>
      </c>
      <c r="AH1158">
        <f>1000*BN1158*AU1158*(BJ1158-BK1158)/(100*BB1158*(1000-AU1158*BJ1158))</f>
        <v>0</v>
      </c>
      <c r="AI1158">
        <f>(AJ1158 - AK1158 - BO1158*1E3/(8.314*(BQ1158+273.15)) * AM1158/BN1158 * AL1158) * BN1158/(100*BB1158) * (1000 - BK1158)/1000</f>
        <v>0</v>
      </c>
      <c r="AJ1158">
        <v>1520.35053584174</v>
      </c>
      <c r="AK1158">
        <v>1481.92852018749</v>
      </c>
      <c r="AL1158">
        <v>3.41790353284826</v>
      </c>
      <c r="AM1158">
        <v>66.8941230967262</v>
      </c>
      <c r="AN1158">
        <f>(AP1158 - AO1158 + BO1158*1E3/(8.314*(BQ1158+273.15)) * AR1158/BN1158 * AQ1158) * BN1158/(100*BB1158) * 1000/(1000 - AP1158)</f>
        <v>0</v>
      </c>
      <c r="AO1158">
        <v>26.7607410222149</v>
      </c>
      <c r="AP1158">
        <v>28.7586862105484</v>
      </c>
      <c r="AQ1158">
        <v>-0.00115725581772008</v>
      </c>
      <c r="AR1158">
        <v>77.4702957526066</v>
      </c>
      <c r="AS1158">
        <v>0</v>
      </c>
      <c r="AT1158">
        <v>0</v>
      </c>
      <c r="AU1158">
        <f>IF(AS1158*$H$13&gt;=AW1158,1.0,(AW1158/(AW1158-AS1158*$H$13)))</f>
        <v>0</v>
      </c>
      <c r="AV1158">
        <f>(AU1158-1)*100</f>
        <v>0</v>
      </c>
      <c r="AW1158">
        <f>MAX(0,($B$13+$C$13*BV1158)/(1+$D$13*BV1158)*BO1158/(BQ1158+273)*$E$13)</f>
        <v>0</v>
      </c>
      <c r="AX1158">
        <f>$B$11*BW1158+$C$11*BX1158+$F$11*CI1158*(1-CL1158)</f>
        <v>0</v>
      </c>
      <c r="AY1158">
        <f>AX1158*AZ1158</f>
        <v>0</v>
      </c>
      <c r="AZ1158">
        <f>($B$11*$D$9+$C$11*$D$9+$F$11*((CV1158+CN1158)/MAX(CV1158+CN1158+CW1158, 0.1)*$I$9+CW1158/MAX(CV1158+CN1158+CW1158, 0.1)*$J$9))/($B$11+$C$11+$F$11)</f>
        <v>0</v>
      </c>
      <c r="BA1158">
        <f>($B$11*$K$9+$C$11*$K$9+$F$11*((CV1158+CN1158)/MAX(CV1158+CN1158+CW1158, 0.1)*$P$9+CW1158/MAX(CV1158+CN1158+CW1158, 0.1)*$Q$9))/($B$11+$C$11+$F$11)</f>
        <v>0</v>
      </c>
      <c r="BB1158">
        <v>6</v>
      </c>
      <c r="BC1158">
        <v>0.5</v>
      </c>
      <c r="BD1158" t="s">
        <v>355</v>
      </c>
      <c r="BE1158">
        <v>2</v>
      </c>
      <c r="BF1158" t="b">
        <v>1</v>
      </c>
      <c r="BG1158">
        <v>1657136022.2</v>
      </c>
      <c r="BH1158">
        <v>1416.34107142857</v>
      </c>
      <c r="BI1158">
        <v>1465.72357142857</v>
      </c>
      <c r="BJ1158">
        <v>28.7388535714286</v>
      </c>
      <c r="BK1158">
        <v>26.7164928571429</v>
      </c>
      <c r="BL1158">
        <v>1399.54214285714</v>
      </c>
      <c r="BM1158">
        <v>28.5457071428571</v>
      </c>
      <c r="BN1158">
        <v>500.000392857143</v>
      </c>
      <c r="BO1158">
        <v>73.8910214285714</v>
      </c>
      <c r="BP1158">
        <v>0.0556871071428571</v>
      </c>
      <c r="BQ1158">
        <v>30.0096107142857</v>
      </c>
      <c r="BR1158">
        <v>30.9564178571429</v>
      </c>
      <c r="BS1158">
        <v>999.9</v>
      </c>
      <c r="BT1158">
        <v>0</v>
      </c>
      <c r="BU1158">
        <v>0</v>
      </c>
      <c r="BV1158">
        <v>9998.75</v>
      </c>
      <c r="BW1158">
        <v>0</v>
      </c>
      <c r="BX1158">
        <v>1307.77214285714</v>
      </c>
      <c r="BY1158">
        <v>-49.3817071428571</v>
      </c>
      <c r="BZ1158">
        <v>1458.24964285714</v>
      </c>
      <c r="CA1158">
        <v>1505.9575</v>
      </c>
      <c r="CB1158">
        <v>2.02236964285714</v>
      </c>
      <c r="CC1158">
        <v>1465.72357142857</v>
      </c>
      <c r="CD1158">
        <v>26.7164928571429</v>
      </c>
      <c r="CE1158">
        <v>2.12354321428571</v>
      </c>
      <c r="CF1158">
        <v>1.97410785714286</v>
      </c>
      <c r="CG1158">
        <v>18.3968821428571</v>
      </c>
      <c r="CH1158">
        <v>17.23815</v>
      </c>
      <c r="CI1158">
        <v>1999.98035714286</v>
      </c>
      <c r="CJ1158">
        <v>0.979996</v>
      </c>
      <c r="CK1158">
        <v>0.0200044</v>
      </c>
      <c r="CL1158">
        <v>0</v>
      </c>
      <c r="CM1158">
        <v>2.34127142857143</v>
      </c>
      <c r="CN1158">
        <v>0</v>
      </c>
      <c r="CO1158">
        <v>5941.29214285714</v>
      </c>
      <c r="CP1158">
        <v>17299.9642857143</v>
      </c>
      <c r="CQ1158">
        <v>49.4347857142857</v>
      </c>
      <c r="CR1158">
        <v>51.3031428571428</v>
      </c>
      <c r="CS1158">
        <v>49.5665</v>
      </c>
      <c r="CT1158">
        <v>49</v>
      </c>
      <c r="CU1158">
        <v>48.375</v>
      </c>
      <c r="CV1158">
        <v>1959.97035714286</v>
      </c>
      <c r="CW1158">
        <v>40.01</v>
      </c>
      <c r="CX1158">
        <v>0</v>
      </c>
      <c r="CY1158">
        <v>1657136010.1</v>
      </c>
      <c r="CZ1158">
        <v>0</v>
      </c>
      <c r="DA1158">
        <v>0</v>
      </c>
      <c r="DB1158" t="s">
        <v>356</v>
      </c>
      <c r="DC1158">
        <v>1656081770.5</v>
      </c>
      <c r="DD1158">
        <v>1655399214.6</v>
      </c>
      <c r="DE1158">
        <v>0</v>
      </c>
      <c r="DF1158">
        <v>0.134</v>
      </c>
      <c r="DG1158">
        <v>-0.06</v>
      </c>
      <c r="DH1158">
        <v>9.331</v>
      </c>
      <c r="DI1158">
        <v>0.511</v>
      </c>
      <c r="DJ1158">
        <v>421</v>
      </c>
      <c r="DK1158">
        <v>25</v>
      </c>
      <c r="DL1158">
        <v>1.93</v>
      </c>
      <c r="DM1158">
        <v>0.15</v>
      </c>
      <c r="DN1158">
        <v>-49.4136125</v>
      </c>
      <c r="DO1158">
        <v>2.95698123827394</v>
      </c>
      <c r="DP1158">
        <v>0.579458612062803</v>
      </c>
      <c r="DQ1158">
        <v>0</v>
      </c>
      <c r="DR1158">
        <v>2.05603525</v>
      </c>
      <c r="DS1158">
        <v>-0.638093020637902</v>
      </c>
      <c r="DT1158">
        <v>0.065400489676588</v>
      </c>
      <c r="DU1158">
        <v>0</v>
      </c>
      <c r="DV1158">
        <v>0</v>
      </c>
      <c r="DW1158">
        <v>2</v>
      </c>
      <c r="DX1158" t="s">
        <v>367</v>
      </c>
      <c r="DY1158">
        <v>2.96291</v>
      </c>
      <c r="DZ1158">
        <v>2.70964</v>
      </c>
      <c r="EA1158">
        <v>0.169112</v>
      </c>
      <c r="EB1158">
        <v>0.173705</v>
      </c>
      <c r="EC1158">
        <v>0.0951192</v>
      </c>
      <c r="ED1158">
        <v>0.0904863</v>
      </c>
      <c r="EE1158">
        <v>31874</v>
      </c>
      <c r="EF1158">
        <v>34584.2</v>
      </c>
      <c r="EG1158">
        <v>34829.1</v>
      </c>
      <c r="EH1158">
        <v>38032.1</v>
      </c>
      <c r="EI1158">
        <v>44832.3</v>
      </c>
      <c r="EJ1158">
        <v>50007.6</v>
      </c>
      <c r="EK1158">
        <v>54596.8</v>
      </c>
      <c r="EL1158">
        <v>61062.4</v>
      </c>
      <c r="EM1158">
        <v>1.845</v>
      </c>
      <c r="EN1158">
        <v>1.988</v>
      </c>
      <c r="EO1158">
        <v>-0.00452995</v>
      </c>
      <c r="EP1158">
        <v>0</v>
      </c>
      <c r="EQ1158">
        <v>31.0409</v>
      </c>
      <c r="ER1158">
        <v>999.9</v>
      </c>
      <c r="ES1158">
        <v>32.939</v>
      </c>
      <c r="ET1158">
        <v>41.019</v>
      </c>
      <c r="EU1158">
        <v>34.8882</v>
      </c>
      <c r="EV1158">
        <v>55.1738</v>
      </c>
      <c r="EW1158">
        <v>34.9279</v>
      </c>
      <c r="EX1158">
        <v>2</v>
      </c>
      <c r="EY1158">
        <v>0.888293</v>
      </c>
      <c r="EZ1158">
        <v>9.28105</v>
      </c>
      <c r="FA1158">
        <v>19.9166</v>
      </c>
      <c r="FB1158">
        <v>5.19692</v>
      </c>
      <c r="FC1158">
        <v>12.0159</v>
      </c>
      <c r="FD1158">
        <v>4.9736</v>
      </c>
      <c r="FE1158">
        <v>3.2948</v>
      </c>
      <c r="FF1158">
        <v>9999</v>
      </c>
      <c r="FG1158">
        <v>9999</v>
      </c>
      <c r="FH1158">
        <v>9999</v>
      </c>
      <c r="FI1158">
        <v>555</v>
      </c>
      <c r="FJ1158">
        <v>1.8631</v>
      </c>
      <c r="FK1158">
        <v>1.86777</v>
      </c>
      <c r="FL1158">
        <v>1.86752</v>
      </c>
      <c r="FM1158">
        <v>1.86874</v>
      </c>
      <c r="FN1158">
        <v>1.86951</v>
      </c>
      <c r="FO1158">
        <v>1.86554</v>
      </c>
      <c r="FP1158">
        <v>1.86655</v>
      </c>
      <c r="FQ1158">
        <v>1.86795</v>
      </c>
      <c r="FR1158">
        <v>5</v>
      </c>
      <c r="FS1158">
        <v>0</v>
      </c>
      <c r="FT1158">
        <v>0</v>
      </c>
      <c r="FU1158">
        <v>0</v>
      </c>
      <c r="FV1158" t="s">
        <v>358</v>
      </c>
      <c r="FW1158" t="s">
        <v>359</v>
      </c>
      <c r="FX1158" t="s">
        <v>360</v>
      </c>
      <c r="FY1158" t="s">
        <v>360</v>
      </c>
      <c r="FZ1158" t="s">
        <v>360</v>
      </c>
      <c r="GA1158" t="s">
        <v>360</v>
      </c>
      <c r="GB1158">
        <v>0</v>
      </c>
      <c r="GC1158">
        <v>100</v>
      </c>
      <c r="GD1158">
        <v>100</v>
      </c>
      <c r="GE1158">
        <v>16.97</v>
      </c>
      <c r="GF1158">
        <v>0.1931</v>
      </c>
      <c r="GG1158">
        <v>5.21543574155078</v>
      </c>
      <c r="GH1158">
        <v>0.0100486214095962</v>
      </c>
      <c r="GI1158">
        <v>-1.74255938316833e-06</v>
      </c>
      <c r="GJ1158">
        <v>3.40457676646056e-10</v>
      </c>
      <c r="GK1158">
        <v>0.193157098174064</v>
      </c>
      <c r="GL1158">
        <v>0</v>
      </c>
      <c r="GM1158">
        <v>0</v>
      </c>
      <c r="GN1158">
        <v>0</v>
      </c>
      <c r="GO1158">
        <v>-4</v>
      </c>
      <c r="GP1158">
        <v>2214</v>
      </c>
      <c r="GQ1158">
        <v>1</v>
      </c>
      <c r="GR1158">
        <v>18</v>
      </c>
      <c r="GS1158">
        <v>17571</v>
      </c>
      <c r="GT1158">
        <v>28946.9</v>
      </c>
      <c r="GU1158">
        <v>3.64014</v>
      </c>
      <c r="GV1158">
        <v>2.65137</v>
      </c>
      <c r="GW1158">
        <v>2.24854</v>
      </c>
      <c r="GX1158">
        <v>2.71973</v>
      </c>
      <c r="GY1158">
        <v>1.99585</v>
      </c>
      <c r="GZ1158">
        <v>2.37671</v>
      </c>
      <c r="HA1158">
        <v>43.8917</v>
      </c>
      <c r="HB1158">
        <v>12.7661</v>
      </c>
      <c r="HC1158">
        <v>18</v>
      </c>
      <c r="HD1158">
        <v>494.127</v>
      </c>
      <c r="HE1158">
        <v>594.011</v>
      </c>
      <c r="HF1158">
        <v>19.4283</v>
      </c>
      <c r="HG1158">
        <v>37.7679</v>
      </c>
      <c r="HH1158">
        <v>30.0003</v>
      </c>
      <c r="HI1158">
        <v>37.4168</v>
      </c>
      <c r="HJ1158">
        <v>37.2833</v>
      </c>
      <c r="HK1158">
        <v>72.8744</v>
      </c>
      <c r="HL1158">
        <v>19.6107</v>
      </c>
      <c r="HM1158">
        <v>0</v>
      </c>
      <c r="HN1158">
        <v>18.9046</v>
      </c>
      <c r="HO1158">
        <v>1505.81</v>
      </c>
      <c r="HP1158">
        <v>26.8512</v>
      </c>
      <c r="HQ1158">
        <v>101.168</v>
      </c>
      <c r="HR1158">
        <v>101.601</v>
      </c>
    </row>
    <row r="1159" spans="1:226">
      <c r="A1159">
        <v>1143</v>
      </c>
      <c r="B1159">
        <v>1657136034.6</v>
      </c>
      <c r="C1159">
        <v>16002</v>
      </c>
      <c r="D1159" t="s">
        <v>2654</v>
      </c>
      <c r="E1159" t="s">
        <v>2655</v>
      </c>
      <c r="F1159">
        <v>5</v>
      </c>
      <c r="G1159" t="s">
        <v>2479</v>
      </c>
      <c r="H1159" t="s">
        <v>354</v>
      </c>
      <c r="I1159">
        <v>1657136027.07143</v>
      </c>
      <c r="J1159">
        <f>(K1159)/1000</f>
        <v>0</v>
      </c>
      <c r="K1159">
        <f>IF(BF1159, AN1159, AH1159)</f>
        <v>0</v>
      </c>
      <c r="L1159">
        <f>IF(BF1159, AI1159, AG1159)</f>
        <v>0</v>
      </c>
      <c r="M1159">
        <f>BH1159 - IF(AU1159&gt;1, L1159*BB1159*100.0/(AW1159*BV1159), 0)</f>
        <v>0</v>
      </c>
      <c r="N1159">
        <f>((T1159-J1159/2)*M1159-L1159)/(T1159+J1159/2)</f>
        <v>0</v>
      </c>
      <c r="O1159">
        <f>N1159*(BO1159+BP1159)/1000.0</f>
        <v>0</v>
      </c>
      <c r="P1159">
        <f>(BH1159 - IF(AU1159&gt;1, L1159*BB1159*100.0/(AW1159*BV1159), 0))*(BO1159+BP1159)/1000.0</f>
        <v>0</v>
      </c>
      <c r="Q1159">
        <f>2.0/((1/S1159-1/R1159)+SIGN(S1159)*SQRT((1/S1159-1/R1159)*(1/S1159-1/R1159) + 4*BC1159/((BC1159+1)*(BC1159+1))*(2*1/S1159*1/R1159-1/R1159*1/R1159)))</f>
        <v>0</v>
      </c>
      <c r="R1159">
        <f>IF(LEFT(BD1159,1)&lt;&gt;"0",IF(LEFT(BD1159,1)="1",3.0,BE1159),$D$5+$E$5*(BV1159*BO1159/($K$5*1000))+$F$5*(BV1159*BO1159/($K$5*1000))*MAX(MIN(BB1159,$J$5),$I$5)*MAX(MIN(BB1159,$J$5),$I$5)+$G$5*MAX(MIN(BB1159,$J$5),$I$5)*(BV1159*BO1159/($K$5*1000))+$H$5*(BV1159*BO1159/($K$5*1000))*(BV1159*BO1159/($K$5*1000)))</f>
        <v>0</v>
      </c>
      <c r="S1159">
        <f>J1159*(1000-(1000*0.61365*exp(17.502*W1159/(240.97+W1159))/(BO1159+BP1159)+BJ1159)/2)/(1000*0.61365*exp(17.502*W1159/(240.97+W1159))/(BO1159+BP1159)-BJ1159)</f>
        <v>0</v>
      </c>
      <c r="T1159">
        <f>1/((BC1159+1)/(Q1159/1.6)+1/(R1159/1.37)) + BC1159/((BC1159+1)/(Q1159/1.6) + BC1159/(R1159/1.37))</f>
        <v>0</v>
      </c>
      <c r="U1159">
        <f>(AX1159*BA1159)</f>
        <v>0</v>
      </c>
      <c r="V1159">
        <f>(BQ1159+(U1159+2*0.95*5.67E-8*(((BQ1159+$B$7)+273)^4-(BQ1159+273)^4)-44100*J1159)/(1.84*29.3*R1159+8*0.95*5.67E-8*(BQ1159+273)^3))</f>
        <v>0</v>
      </c>
      <c r="W1159">
        <f>($C$7*BR1159+$D$7*BS1159+$E$7*V1159)</f>
        <v>0</v>
      </c>
      <c r="X1159">
        <f>0.61365*exp(17.502*W1159/(240.97+W1159))</f>
        <v>0</v>
      </c>
      <c r="Y1159">
        <f>(Z1159/AA1159*100)</f>
        <v>0</v>
      </c>
      <c r="Z1159">
        <f>BJ1159*(BO1159+BP1159)/1000</f>
        <v>0</v>
      </c>
      <c r="AA1159">
        <f>0.61365*exp(17.502*BQ1159/(240.97+BQ1159))</f>
        <v>0</v>
      </c>
      <c r="AB1159">
        <f>(X1159-BJ1159*(BO1159+BP1159)/1000)</f>
        <v>0</v>
      </c>
      <c r="AC1159">
        <f>(-J1159*44100)</f>
        <v>0</v>
      </c>
      <c r="AD1159">
        <f>2*29.3*R1159*0.92*(BQ1159-W1159)</f>
        <v>0</v>
      </c>
      <c r="AE1159">
        <f>2*0.95*5.67E-8*(((BQ1159+$B$7)+273)^4-(W1159+273)^4)</f>
        <v>0</v>
      </c>
      <c r="AF1159">
        <f>U1159+AE1159+AC1159+AD1159</f>
        <v>0</v>
      </c>
      <c r="AG1159">
        <f>BN1159*AU1159*(BI1159-BH1159*(1000-AU1159*BK1159)/(1000-AU1159*BJ1159))/(100*BB1159)</f>
        <v>0</v>
      </c>
      <c r="AH1159">
        <f>1000*BN1159*AU1159*(BJ1159-BK1159)/(100*BB1159*(1000-AU1159*BJ1159))</f>
        <v>0</v>
      </c>
      <c r="AI1159">
        <f>(AJ1159 - AK1159 - BO1159*1E3/(8.314*(BQ1159+273.15)) * AM1159/BN1159 * AL1159) * BN1159/(100*BB1159) * (1000 - BK1159)/1000</f>
        <v>0</v>
      </c>
      <c r="AJ1159">
        <v>1537.16207949676</v>
      </c>
      <c r="AK1159">
        <v>1498.61090909091</v>
      </c>
      <c r="AL1159">
        <v>3.34786282492385</v>
      </c>
      <c r="AM1159">
        <v>66.8941230967262</v>
      </c>
      <c r="AN1159">
        <f>(AP1159 - AO1159 + BO1159*1E3/(8.314*(BQ1159+273.15)) * AR1159/BN1159 * AQ1159) * BN1159/(100*BB1159) * 1000/(1000 - AP1159)</f>
        <v>0</v>
      </c>
      <c r="AO1159">
        <v>26.7690541547267</v>
      </c>
      <c r="AP1159">
        <v>28.7549806060606</v>
      </c>
      <c r="AQ1159">
        <v>0.000140776484442143</v>
      </c>
      <c r="AR1159">
        <v>77.4702957526066</v>
      </c>
      <c r="AS1159">
        <v>0</v>
      </c>
      <c r="AT1159">
        <v>0</v>
      </c>
      <c r="AU1159">
        <f>IF(AS1159*$H$13&gt;=AW1159,1.0,(AW1159/(AW1159-AS1159*$H$13)))</f>
        <v>0</v>
      </c>
      <c r="AV1159">
        <f>(AU1159-1)*100</f>
        <v>0</v>
      </c>
      <c r="AW1159">
        <f>MAX(0,($B$13+$C$13*BV1159)/(1+$D$13*BV1159)*BO1159/(BQ1159+273)*$E$13)</f>
        <v>0</v>
      </c>
      <c r="AX1159">
        <f>$B$11*BW1159+$C$11*BX1159+$F$11*CI1159*(1-CL1159)</f>
        <v>0</v>
      </c>
      <c r="AY1159">
        <f>AX1159*AZ1159</f>
        <v>0</v>
      </c>
      <c r="AZ1159">
        <f>($B$11*$D$9+$C$11*$D$9+$F$11*((CV1159+CN1159)/MAX(CV1159+CN1159+CW1159, 0.1)*$I$9+CW1159/MAX(CV1159+CN1159+CW1159, 0.1)*$J$9))/($B$11+$C$11+$F$11)</f>
        <v>0</v>
      </c>
      <c r="BA1159">
        <f>($B$11*$K$9+$C$11*$K$9+$F$11*((CV1159+CN1159)/MAX(CV1159+CN1159+CW1159, 0.1)*$P$9+CW1159/MAX(CV1159+CN1159+CW1159, 0.1)*$Q$9))/($B$11+$C$11+$F$11)</f>
        <v>0</v>
      </c>
      <c r="BB1159">
        <v>6</v>
      </c>
      <c r="BC1159">
        <v>0.5</v>
      </c>
      <c r="BD1159" t="s">
        <v>355</v>
      </c>
      <c r="BE1159">
        <v>2</v>
      </c>
      <c r="BF1159" t="b">
        <v>1</v>
      </c>
      <c r="BG1159">
        <v>1657136027.07143</v>
      </c>
      <c r="BH1159">
        <v>1432.56392857143</v>
      </c>
      <c r="BI1159">
        <v>1481.67785714286</v>
      </c>
      <c r="BJ1159">
        <v>28.7495214285714</v>
      </c>
      <c r="BK1159">
        <v>26.7591714285714</v>
      </c>
      <c r="BL1159">
        <v>1415.64964285714</v>
      </c>
      <c r="BM1159">
        <v>28.5563678571429</v>
      </c>
      <c r="BN1159">
        <v>500.028392857143</v>
      </c>
      <c r="BO1159">
        <v>73.8909785714286</v>
      </c>
      <c r="BP1159">
        <v>0.0556222928571429</v>
      </c>
      <c r="BQ1159">
        <v>30.0022285714286</v>
      </c>
      <c r="BR1159">
        <v>30.9573</v>
      </c>
      <c r="BS1159">
        <v>999.9</v>
      </c>
      <c r="BT1159">
        <v>0</v>
      </c>
      <c r="BU1159">
        <v>0</v>
      </c>
      <c r="BV1159">
        <v>9997.14285714286</v>
      </c>
      <c r="BW1159">
        <v>0</v>
      </c>
      <c r="BX1159">
        <v>1180.07821428571</v>
      </c>
      <c r="BY1159">
        <v>-49.1129035714286</v>
      </c>
      <c r="BZ1159">
        <v>1474.96928571429</v>
      </c>
      <c r="CA1159">
        <v>1522.41571428571</v>
      </c>
      <c r="CB1159">
        <v>1.99035964285714</v>
      </c>
      <c r="CC1159">
        <v>1481.67785714286</v>
      </c>
      <c r="CD1159">
        <v>26.7591714285714</v>
      </c>
      <c r="CE1159">
        <v>2.12432964285714</v>
      </c>
      <c r="CF1159">
        <v>1.97726107142857</v>
      </c>
      <c r="CG1159">
        <v>18.4027928571429</v>
      </c>
      <c r="CH1159">
        <v>17.2634</v>
      </c>
      <c r="CI1159">
        <v>1999.97071428571</v>
      </c>
      <c r="CJ1159">
        <v>0.979996107142857</v>
      </c>
      <c r="CK1159">
        <v>0.0200042857142857</v>
      </c>
      <c r="CL1159">
        <v>0</v>
      </c>
      <c r="CM1159">
        <v>2.33634642857143</v>
      </c>
      <c r="CN1159">
        <v>0</v>
      </c>
      <c r="CO1159">
        <v>5864.88607142857</v>
      </c>
      <c r="CP1159">
        <v>17299.8857142857</v>
      </c>
      <c r="CQ1159">
        <v>49.4347857142857</v>
      </c>
      <c r="CR1159">
        <v>51.2876428571428</v>
      </c>
      <c r="CS1159">
        <v>49.571</v>
      </c>
      <c r="CT1159">
        <v>49</v>
      </c>
      <c r="CU1159">
        <v>48.375</v>
      </c>
      <c r="CV1159">
        <v>1959.96071428571</v>
      </c>
      <c r="CW1159">
        <v>40.01</v>
      </c>
      <c r="CX1159">
        <v>0</v>
      </c>
      <c r="CY1159">
        <v>1657136014.9</v>
      </c>
      <c r="CZ1159">
        <v>0</v>
      </c>
      <c r="DA1159">
        <v>0</v>
      </c>
      <c r="DB1159" t="s">
        <v>356</v>
      </c>
      <c r="DC1159">
        <v>1656081770.5</v>
      </c>
      <c r="DD1159">
        <v>1655399214.6</v>
      </c>
      <c r="DE1159">
        <v>0</v>
      </c>
      <c r="DF1159">
        <v>0.134</v>
      </c>
      <c r="DG1159">
        <v>-0.06</v>
      </c>
      <c r="DH1159">
        <v>9.331</v>
      </c>
      <c r="DI1159">
        <v>0.511</v>
      </c>
      <c r="DJ1159">
        <v>421</v>
      </c>
      <c r="DK1159">
        <v>25</v>
      </c>
      <c r="DL1159">
        <v>1.93</v>
      </c>
      <c r="DM1159">
        <v>0.15</v>
      </c>
      <c r="DN1159">
        <v>-49.2938195121951</v>
      </c>
      <c r="DO1159">
        <v>3.10430135155169</v>
      </c>
      <c r="DP1159">
        <v>0.526476572206864</v>
      </c>
      <c r="DQ1159">
        <v>0</v>
      </c>
      <c r="DR1159">
        <v>2.02037414634146</v>
      </c>
      <c r="DS1159">
        <v>-0.395719716625257</v>
      </c>
      <c r="DT1159">
        <v>0.0468657835544623</v>
      </c>
      <c r="DU1159">
        <v>0</v>
      </c>
      <c r="DV1159">
        <v>0</v>
      </c>
      <c r="DW1159">
        <v>2</v>
      </c>
      <c r="DX1159" t="s">
        <v>367</v>
      </c>
      <c r="DY1159">
        <v>2.96269</v>
      </c>
      <c r="DZ1159">
        <v>2.70981</v>
      </c>
      <c r="EA1159">
        <v>0.170298</v>
      </c>
      <c r="EB1159">
        <v>0.174848</v>
      </c>
      <c r="EC1159">
        <v>0.0951325</v>
      </c>
      <c r="ED1159">
        <v>0.0905113</v>
      </c>
      <c r="EE1159">
        <v>31828.3</v>
      </c>
      <c r="EF1159">
        <v>34535.5</v>
      </c>
      <c r="EG1159">
        <v>34829</v>
      </c>
      <c r="EH1159">
        <v>38031.3</v>
      </c>
      <c r="EI1159">
        <v>44832.2</v>
      </c>
      <c r="EJ1159">
        <v>50006.2</v>
      </c>
      <c r="EK1159">
        <v>54597.5</v>
      </c>
      <c r="EL1159">
        <v>61062.3</v>
      </c>
      <c r="EM1159">
        <v>1.8448</v>
      </c>
      <c r="EN1159">
        <v>1.9876</v>
      </c>
      <c r="EO1159">
        <v>-0.0050962</v>
      </c>
      <c r="EP1159">
        <v>0</v>
      </c>
      <c r="EQ1159">
        <v>31.0246</v>
      </c>
      <c r="ER1159">
        <v>999.9</v>
      </c>
      <c r="ES1159">
        <v>32.939</v>
      </c>
      <c r="ET1159">
        <v>41.029</v>
      </c>
      <c r="EU1159">
        <v>34.911</v>
      </c>
      <c r="EV1159">
        <v>55.3938</v>
      </c>
      <c r="EW1159">
        <v>34.8998</v>
      </c>
      <c r="EX1159">
        <v>2</v>
      </c>
      <c r="EY1159">
        <v>0.888618</v>
      </c>
      <c r="EZ1159">
        <v>9.28105</v>
      </c>
      <c r="FA1159">
        <v>19.9164</v>
      </c>
      <c r="FB1159">
        <v>5.19812</v>
      </c>
      <c r="FC1159">
        <v>12.0159</v>
      </c>
      <c r="FD1159">
        <v>4.9736</v>
      </c>
      <c r="FE1159">
        <v>3.2948</v>
      </c>
      <c r="FF1159">
        <v>9999</v>
      </c>
      <c r="FG1159">
        <v>9999</v>
      </c>
      <c r="FH1159">
        <v>9999</v>
      </c>
      <c r="FI1159">
        <v>555</v>
      </c>
      <c r="FJ1159">
        <v>1.8631</v>
      </c>
      <c r="FK1159">
        <v>1.86783</v>
      </c>
      <c r="FL1159">
        <v>1.86752</v>
      </c>
      <c r="FM1159">
        <v>1.86874</v>
      </c>
      <c r="FN1159">
        <v>1.86951</v>
      </c>
      <c r="FO1159">
        <v>1.86554</v>
      </c>
      <c r="FP1159">
        <v>1.86661</v>
      </c>
      <c r="FQ1159">
        <v>1.86798</v>
      </c>
      <c r="FR1159">
        <v>5</v>
      </c>
      <c r="FS1159">
        <v>0</v>
      </c>
      <c r="FT1159">
        <v>0</v>
      </c>
      <c r="FU1159">
        <v>0</v>
      </c>
      <c r="FV1159" t="s">
        <v>358</v>
      </c>
      <c r="FW1159" t="s">
        <v>359</v>
      </c>
      <c r="FX1159" t="s">
        <v>360</v>
      </c>
      <c r="FY1159" t="s">
        <v>360</v>
      </c>
      <c r="FZ1159" t="s">
        <v>360</v>
      </c>
      <c r="GA1159" t="s">
        <v>360</v>
      </c>
      <c r="GB1159">
        <v>0</v>
      </c>
      <c r="GC1159">
        <v>100</v>
      </c>
      <c r="GD1159">
        <v>100</v>
      </c>
      <c r="GE1159">
        <v>17.09</v>
      </c>
      <c r="GF1159">
        <v>0.1932</v>
      </c>
      <c r="GG1159">
        <v>5.21543574155078</v>
      </c>
      <c r="GH1159">
        <v>0.0100486214095962</v>
      </c>
      <c r="GI1159">
        <v>-1.74255938316833e-06</v>
      </c>
      <c r="GJ1159">
        <v>3.40457676646056e-10</v>
      </c>
      <c r="GK1159">
        <v>0.193157098174064</v>
      </c>
      <c r="GL1159">
        <v>0</v>
      </c>
      <c r="GM1159">
        <v>0</v>
      </c>
      <c r="GN1159">
        <v>0</v>
      </c>
      <c r="GO1159">
        <v>-4</v>
      </c>
      <c r="GP1159">
        <v>2214</v>
      </c>
      <c r="GQ1159">
        <v>1</v>
      </c>
      <c r="GR1159">
        <v>18</v>
      </c>
      <c r="GS1159">
        <v>17571.1</v>
      </c>
      <c r="GT1159">
        <v>28947</v>
      </c>
      <c r="GU1159">
        <v>3.66943</v>
      </c>
      <c r="GV1159">
        <v>2.65259</v>
      </c>
      <c r="GW1159">
        <v>2.24854</v>
      </c>
      <c r="GX1159">
        <v>2.72095</v>
      </c>
      <c r="GY1159">
        <v>1.99585</v>
      </c>
      <c r="GZ1159">
        <v>2.34131</v>
      </c>
      <c r="HA1159">
        <v>43.9192</v>
      </c>
      <c r="HB1159">
        <v>12.7574</v>
      </c>
      <c r="HC1159">
        <v>18</v>
      </c>
      <c r="HD1159">
        <v>494.015</v>
      </c>
      <c r="HE1159">
        <v>593.757</v>
      </c>
      <c r="HF1159">
        <v>19.4298</v>
      </c>
      <c r="HG1159">
        <v>37.7737</v>
      </c>
      <c r="HH1159">
        <v>30.0001</v>
      </c>
      <c r="HI1159">
        <v>37.4211</v>
      </c>
      <c r="HJ1159">
        <v>37.2903</v>
      </c>
      <c r="HK1159">
        <v>73.4489</v>
      </c>
      <c r="HL1159">
        <v>19.6107</v>
      </c>
      <c r="HM1159">
        <v>0</v>
      </c>
      <c r="HN1159">
        <v>18.9085</v>
      </c>
      <c r="HO1159">
        <v>1519.27</v>
      </c>
      <c r="HP1159">
        <v>26.8838</v>
      </c>
      <c r="HQ1159">
        <v>101.169</v>
      </c>
      <c r="HR1159">
        <v>101.6</v>
      </c>
    </row>
    <row r="1160" spans="1:226">
      <c r="A1160">
        <v>1144</v>
      </c>
      <c r="B1160">
        <v>1657136039.6</v>
      </c>
      <c r="C1160">
        <v>16007</v>
      </c>
      <c r="D1160" t="s">
        <v>2656</v>
      </c>
      <c r="E1160" t="s">
        <v>2657</v>
      </c>
      <c r="F1160">
        <v>5</v>
      </c>
      <c r="G1160" t="s">
        <v>2479</v>
      </c>
      <c r="H1160" t="s">
        <v>354</v>
      </c>
      <c r="I1160">
        <v>1657136031.94286</v>
      </c>
      <c r="J1160">
        <f>(K1160)/1000</f>
        <v>0</v>
      </c>
      <c r="K1160">
        <f>IF(BF1160, AN1160, AH1160)</f>
        <v>0</v>
      </c>
      <c r="L1160">
        <f>IF(BF1160, AI1160, AG1160)</f>
        <v>0</v>
      </c>
      <c r="M1160">
        <f>BH1160 - IF(AU1160&gt;1, L1160*BB1160*100.0/(AW1160*BV1160), 0)</f>
        <v>0</v>
      </c>
      <c r="N1160">
        <f>((T1160-J1160/2)*M1160-L1160)/(T1160+J1160/2)</f>
        <v>0</v>
      </c>
      <c r="O1160">
        <f>N1160*(BO1160+BP1160)/1000.0</f>
        <v>0</v>
      </c>
      <c r="P1160">
        <f>(BH1160 - IF(AU1160&gt;1, L1160*BB1160*100.0/(AW1160*BV1160), 0))*(BO1160+BP1160)/1000.0</f>
        <v>0</v>
      </c>
      <c r="Q1160">
        <f>2.0/((1/S1160-1/R1160)+SIGN(S1160)*SQRT((1/S1160-1/R1160)*(1/S1160-1/R1160) + 4*BC1160/((BC1160+1)*(BC1160+1))*(2*1/S1160*1/R1160-1/R1160*1/R1160)))</f>
        <v>0</v>
      </c>
      <c r="R1160">
        <f>IF(LEFT(BD1160,1)&lt;&gt;"0",IF(LEFT(BD1160,1)="1",3.0,BE1160),$D$5+$E$5*(BV1160*BO1160/($K$5*1000))+$F$5*(BV1160*BO1160/($K$5*1000))*MAX(MIN(BB1160,$J$5),$I$5)*MAX(MIN(BB1160,$J$5),$I$5)+$G$5*MAX(MIN(BB1160,$J$5),$I$5)*(BV1160*BO1160/($K$5*1000))+$H$5*(BV1160*BO1160/($K$5*1000))*(BV1160*BO1160/($K$5*1000)))</f>
        <v>0</v>
      </c>
      <c r="S1160">
        <f>J1160*(1000-(1000*0.61365*exp(17.502*W1160/(240.97+W1160))/(BO1160+BP1160)+BJ1160)/2)/(1000*0.61365*exp(17.502*W1160/(240.97+W1160))/(BO1160+BP1160)-BJ1160)</f>
        <v>0</v>
      </c>
      <c r="T1160">
        <f>1/((BC1160+1)/(Q1160/1.6)+1/(R1160/1.37)) + BC1160/((BC1160+1)/(Q1160/1.6) + BC1160/(R1160/1.37))</f>
        <v>0</v>
      </c>
      <c r="U1160">
        <f>(AX1160*BA1160)</f>
        <v>0</v>
      </c>
      <c r="V1160">
        <f>(BQ1160+(U1160+2*0.95*5.67E-8*(((BQ1160+$B$7)+273)^4-(BQ1160+273)^4)-44100*J1160)/(1.84*29.3*R1160+8*0.95*5.67E-8*(BQ1160+273)^3))</f>
        <v>0</v>
      </c>
      <c r="W1160">
        <f>($C$7*BR1160+$D$7*BS1160+$E$7*V1160)</f>
        <v>0</v>
      </c>
      <c r="X1160">
        <f>0.61365*exp(17.502*W1160/(240.97+W1160))</f>
        <v>0</v>
      </c>
      <c r="Y1160">
        <f>(Z1160/AA1160*100)</f>
        <v>0</v>
      </c>
      <c r="Z1160">
        <f>BJ1160*(BO1160+BP1160)/1000</f>
        <v>0</v>
      </c>
      <c r="AA1160">
        <f>0.61365*exp(17.502*BQ1160/(240.97+BQ1160))</f>
        <v>0</v>
      </c>
      <c r="AB1160">
        <f>(X1160-BJ1160*(BO1160+BP1160)/1000)</f>
        <v>0</v>
      </c>
      <c r="AC1160">
        <f>(-J1160*44100)</f>
        <v>0</v>
      </c>
      <c r="AD1160">
        <f>2*29.3*R1160*0.92*(BQ1160-W1160)</f>
        <v>0</v>
      </c>
      <c r="AE1160">
        <f>2*0.95*5.67E-8*(((BQ1160+$B$7)+273)^4-(W1160+273)^4)</f>
        <v>0</v>
      </c>
      <c r="AF1160">
        <f>U1160+AE1160+AC1160+AD1160</f>
        <v>0</v>
      </c>
      <c r="AG1160">
        <f>BN1160*AU1160*(BI1160-BH1160*(1000-AU1160*BK1160)/(1000-AU1160*BJ1160))/(100*BB1160)</f>
        <v>0</v>
      </c>
      <c r="AH1160">
        <f>1000*BN1160*AU1160*(BJ1160-BK1160)/(100*BB1160*(1000-AU1160*BJ1160))</f>
        <v>0</v>
      </c>
      <c r="AI1160">
        <f>(AJ1160 - AK1160 - BO1160*1E3/(8.314*(BQ1160+273.15)) * AM1160/BN1160 * AL1160) * BN1160/(100*BB1160) * (1000 - BK1160)/1000</f>
        <v>0</v>
      </c>
      <c r="AJ1160">
        <v>1553.47440567518</v>
      </c>
      <c r="AK1160">
        <v>1515.35024242424</v>
      </c>
      <c r="AL1160">
        <v>3.24014517035574</v>
      </c>
      <c r="AM1160">
        <v>66.8941230967262</v>
      </c>
      <c r="AN1160">
        <f>(AP1160 - AO1160 + BO1160*1E3/(8.314*(BQ1160+273.15)) * AR1160/BN1160 * AQ1160) * BN1160/(100*BB1160) * 1000/(1000 - AP1160)</f>
        <v>0</v>
      </c>
      <c r="AO1160">
        <v>26.7829929343165</v>
      </c>
      <c r="AP1160">
        <v>28.7516981818182</v>
      </c>
      <c r="AQ1160">
        <v>-0.000329420458348959</v>
      </c>
      <c r="AR1160">
        <v>77.4702957526066</v>
      </c>
      <c r="AS1160">
        <v>0</v>
      </c>
      <c r="AT1160">
        <v>0</v>
      </c>
      <c r="AU1160">
        <f>IF(AS1160*$H$13&gt;=AW1160,1.0,(AW1160/(AW1160-AS1160*$H$13)))</f>
        <v>0</v>
      </c>
      <c r="AV1160">
        <f>(AU1160-1)*100</f>
        <v>0</v>
      </c>
      <c r="AW1160">
        <f>MAX(0,($B$13+$C$13*BV1160)/(1+$D$13*BV1160)*BO1160/(BQ1160+273)*$E$13)</f>
        <v>0</v>
      </c>
      <c r="AX1160">
        <f>$B$11*BW1160+$C$11*BX1160+$F$11*CI1160*(1-CL1160)</f>
        <v>0</v>
      </c>
      <c r="AY1160">
        <f>AX1160*AZ1160</f>
        <v>0</v>
      </c>
      <c r="AZ1160">
        <f>($B$11*$D$9+$C$11*$D$9+$F$11*((CV1160+CN1160)/MAX(CV1160+CN1160+CW1160, 0.1)*$I$9+CW1160/MAX(CV1160+CN1160+CW1160, 0.1)*$J$9))/($B$11+$C$11+$F$11)</f>
        <v>0</v>
      </c>
      <c r="BA1160">
        <f>($B$11*$K$9+$C$11*$K$9+$F$11*((CV1160+CN1160)/MAX(CV1160+CN1160+CW1160, 0.1)*$P$9+CW1160/MAX(CV1160+CN1160+CW1160, 0.1)*$Q$9))/($B$11+$C$11+$F$11)</f>
        <v>0</v>
      </c>
      <c r="BB1160">
        <v>6</v>
      </c>
      <c r="BC1160">
        <v>0.5</v>
      </c>
      <c r="BD1160" t="s">
        <v>355</v>
      </c>
      <c r="BE1160">
        <v>2</v>
      </c>
      <c r="BF1160" t="b">
        <v>1</v>
      </c>
      <c r="BG1160">
        <v>1657136031.94286</v>
      </c>
      <c r="BH1160">
        <v>1448.59892857143</v>
      </c>
      <c r="BI1160">
        <v>1497.445</v>
      </c>
      <c r="BJ1160">
        <v>28.755425</v>
      </c>
      <c r="BK1160">
        <v>26.7787321428571</v>
      </c>
      <c r="BL1160">
        <v>1431.57</v>
      </c>
      <c r="BM1160">
        <v>28.5622607142857</v>
      </c>
      <c r="BN1160">
        <v>499.992321428571</v>
      </c>
      <c r="BO1160">
        <v>73.8906464285714</v>
      </c>
      <c r="BP1160">
        <v>0.0556872714285714</v>
      </c>
      <c r="BQ1160">
        <v>29.9930214285714</v>
      </c>
      <c r="BR1160">
        <v>30.9559321428571</v>
      </c>
      <c r="BS1160">
        <v>999.9</v>
      </c>
      <c r="BT1160">
        <v>0</v>
      </c>
      <c r="BU1160">
        <v>0</v>
      </c>
      <c r="BV1160">
        <v>9993.21428571429</v>
      </c>
      <c r="BW1160">
        <v>0</v>
      </c>
      <c r="BX1160">
        <v>1104.5575</v>
      </c>
      <c r="BY1160">
        <v>-48.8459857142857</v>
      </c>
      <c r="BZ1160">
        <v>1491.4875</v>
      </c>
      <c r="CA1160">
        <v>1538.64678571429</v>
      </c>
      <c r="CB1160">
        <v>1.97670571428571</v>
      </c>
      <c r="CC1160">
        <v>1497.445</v>
      </c>
      <c r="CD1160">
        <v>26.7787321428571</v>
      </c>
      <c r="CE1160">
        <v>2.12475607142857</v>
      </c>
      <c r="CF1160">
        <v>1.97869678571429</v>
      </c>
      <c r="CG1160">
        <v>18.406</v>
      </c>
      <c r="CH1160">
        <v>17.2748714285714</v>
      </c>
      <c r="CI1160">
        <v>1999.97785714286</v>
      </c>
      <c r="CJ1160">
        <v>0.979996321428572</v>
      </c>
      <c r="CK1160">
        <v>0.0200040571428571</v>
      </c>
      <c r="CL1160">
        <v>0</v>
      </c>
      <c r="CM1160">
        <v>2.27491785714286</v>
      </c>
      <c r="CN1160">
        <v>0</v>
      </c>
      <c r="CO1160">
        <v>5820.98928571428</v>
      </c>
      <c r="CP1160">
        <v>17299.9464285714</v>
      </c>
      <c r="CQ1160">
        <v>49.437</v>
      </c>
      <c r="CR1160">
        <v>51.2677142857143</v>
      </c>
      <c r="CS1160">
        <v>49.5845</v>
      </c>
      <c r="CT1160">
        <v>49</v>
      </c>
      <c r="CU1160">
        <v>48.375</v>
      </c>
      <c r="CV1160">
        <v>1959.96785714286</v>
      </c>
      <c r="CW1160">
        <v>40.01</v>
      </c>
      <c r="CX1160">
        <v>0</v>
      </c>
      <c r="CY1160">
        <v>1657136019.7</v>
      </c>
      <c r="CZ1160">
        <v>0</v>
      </c>
      <c r="DA1160">
        <v>0</v>
      </c>
      <c r="DB1160" t="s">
        <v>356</v>
      </c>
      <c r="DC1160">
        <v>1656081770.5</v>
      </c>
      <c r="DD1160">
        <v>1655399214.6</v>
      </c>
      <c r="DE1160">
        <v>0</v>
      </c>
      <c r="DF1160">
        <v>0.134</v>
      </c>
      <c r="DG1160">
        <v>-0.06</v>
      </c>
      <c r="DH1160">
        <v>9.331</v>
      </c>
      <c r="DI1160">
        <v>0.511</v>
      </c>
      <c r="DJ1160">
        <v>421</v>
      </c>
      <c r="DK1160">
        <v>25</v>
      </c>
      <c r="DL1160">
        <v>1.93</v>
      </c>
      <c r="DM1160">
        <v>0.15</v>
      </c>
      <c r="DN1160">
        <v>-49.052743902439</v>
      </c>
      <c r="DO1160">
        <v>3.19285125215819</v>
      </c>
      <c r="DP1160">
        <v>0.599417382190887</v>
      </c>
      <c r="DQ1160">
        <v>0</v>
      </c>
      <c r="DR1160">
        <v>1.98995609756098</v>
      </c>
      <c r="DS1160">
        <v>-0.194361488567832</v>
      </c>
      <c r="DT1160">
        <v>0.0290787931173426</v>
      </c>
      <c r="DU1160">
        <v>0</v>
      </c>
      <c r="DV1160">
        <v>0</v>
      </c>
      <c r="DW1160">
        <v>2</v>
      </c>
      <c r="DX1160" t="s">
        <v>367</v>
      </c>
      <c r="DY1160">
        <v>2.9624</v>
      </c>
      <c r="DZ1160">
        <v>2.70947</v>
      </c>
      <c r="EA1160">
        <v>0.171423</v>
      </c>
      <c r="EB1160">
        <v>0.176011</v>
      </c>
      <c r="EC1160">
        <v>0.0951157</v>
      </c>
      <c r="ED1160">
        <v>0.0906308</v>
      </c>
      <c r="EE1160">
        <v>31784.1</v>
      </c>
      <c r="EF1160">
        <v>34486.7</v>
      </c>
      <c r="EG1160">
        <v>34828.1</v>
      </c>
      <c r="EH1160">
        <v>38031.4</v>
      </c>
      <c r="EI1160">
        <v>44832.2</v>
      </c>
      <c r="EJ1160">
        <v>49998.8</v>
      </c>
      <c r="EK1160">
        <v>54596.5</v>
      </c>
      <c r="EL1160">
        <v>61061.2</v>
      </c>
      <c r="EM1160">
        <v>1.8448</v>
      </c>
      <c r="EN1160">
        <v>1.988</v>
      </c>
      <c r="EO1160">
        <v>-0.00402331</v>
      </c>
      <c r="EP1160">
        <v>0</v>
      </c>
      <c r="EQ1160">
        <v>31.0057</v>
      </c>
      <c r="ER1160">
        <v>999.9</v>
      </c>
      <c r="ES1160">
        <v>32.939</v>
      </c>
      <c r="ET1160">
        <v>41.029</v>
      </c>
      <c r="EU1160">
        <v>34.9098</v>
      </c>
      <c r="EV1160">
        <v>55.3738</v>
      </c>
      <c r="EW1160">
        <v>34.9479</v>
      </c>
      <c r="EX1160">
        <v>2</v>
      </c>
      <c r="EY1160">
        <v>0.888841</v>
      </c>
      <c r="EZ1160">
        <v>9.28105</v>
      </c>
      <c r="FA1160">
        <v>19.9165</v>
      </c>
      <c r="FB1160">
        <v>5.19812</v>
      </c>
      <c r="FC1160">
        <v>12.0159</v>
      </c>
      <c r="FD1160">
        <v>4.9736</v>
      </c>
      <c r="FE1160">
        <v>3.2948</v>
      </c>
      <c r="FF1160">
        <v>9999</v>
      </c>
      <c r="FG1160">
        <v>9999</v>
      </c>
      <c r="FH1160">
        <v>9999</v>
      </c>
      <c r="FI1160">
        <v>555</v>
      </c>
      <c r="FJ1160">
        <v>1.8631</v>
      </c>
      <c r="FK1160">
        <v>1.8678</v>
      </c>
      <c r="FL1160">
        <v>1.86752</v>
      </c>
      <c r="FM1160">
        <v>1.86874</v>
      </c>
      <c r="FN1160">
        <v>1.86951</v>
      </c>
      <c r="FO1160">
        <v>1.86554</v>
      </c>
      <c r="FP1160">
        <v>1.86658</v>
      </c>
      <c r="FQ1160">
        <v>1.86798</v>
      </c>
      <c r="FR1160">
        <v>5</v>
      </c>
      <c r="FS1160">
        <v>0</v>
      </c>
      <c r="FT1160">
        <v>0</v>
      </c>
      <c r="FU1160">
        <v>0</v>
      </c>
      <c r="FV1160" t="s">
        <v>358</v>
      </c>
      <c r="FW1160" t="s">
        <v>359</v>
      </c>
      <c r="FX1160" t="s">
        <v>360</v>
      </c>
      <c r="FY1160" t="s">
        <v>360</v>
      </c>
      <c r="FZ1160" t="s">
        <v>360</v>
      </c>
      <c r="GA1160" t="s">
        <v>360</v>
      </c>
      <c r="GB1160">
        <v>0</v>
      </c>
      <c r="GC1160">
        <v>100</v>
      </c>
      <c r="GD1160">
        <v>100</v>
      </c>
      <c r="GE1160">
        <v>17.21</v>
      </c>
      <c r="GF1160">
        <v>0.1931</v>
      </c>
      <c r="GG1160">
        <v>5.21543574155078</v>
      </c>
      <c r="GH1160">
        <v>0.0100486214095962</v>
      </c>
      <c r="GI1160">
        <v>-1.74255938316833e-06</v>
      </c>
      <c r="GJ1160">
        <v>3.40457676646056e-10</v>
      </c>
      <c r="GK1160">
        <v>0.193157098174064</v>
      </c>
      <c r="GL1160">
        <v>0</v>
      </c>
      <c r="GM1160">
        <v>0</v>
      </c>
      <c r="GN1160">
        <v>0</v>
      </c>
      <c r="GO1160">
        <v>-4</v>
      </c>
      <c r="GP1160">
        <v>2214</v>
      </c>
      <c r="GQ1160">
        <v>1</v>
      </c>
      <c r="GR1160">
        <v>18</v>
      </c>
      <c r="GS1160">
        <v>17571.2</v>
      </c>
      <c r="GT1160">
        <v>28947.1</v>
      </c>
      <c r="GU1160">
        <v>3.70117</v>
      </c>
      <c r="GV1160">
        <v>2.65259</v>
      </c>
      <c r="GW1160">
        <v>2.24854</v>
      </c>
      <c r="GX1160">
        <v>2.71973</v>
      </c>
      <c r="GY1160">
        <v>1.99585</v>
      </c>
      <c r="GZ1160">
        <v>2.32178</v>
      </c>
      <c r="HA1160">
        <v>43.9192</v>
      </c>
      <c r="HB1160">
        <v>12.7574</v>
      </c>
      <c r="HC1160">
        <v>18</v>
      </c>
      <c r="HD1160">
        <v>494.067</v>
      </c>
      <c r="HE1160">
        <v>594.137</v>
      </c>
      <c r="HF1160">
        <v>19.4324</v>
      </c>
      <c r="HG1160">
        <v>37.7773</v>
      </c>
      <c r="HH1160">
        <v>30.0002</v>
      </c>
      <c r="HI1160">
        <v>37.4275</v>
      </c>
      <c r="HJ1160">
        <v>37.2973</v>
      </c>
      <c r="HK1160">
        <v>74.0889</v>
      </c>
      <c r="HL1160">
        <v>19.339</v>
      </c>
      <c r="HM1160">
        <v>0</v>
      </c>
      <c r="HN1160">
        <v>18.9097</v>
      </c>
      <c r="HO1160">
        <v>1539.7</v>
      </c>
      <c r="HP1160">
        <v>26.9283</v>
      </c>
      <c r="HQ1160">
        <v>101.166</v>
      </c>
      <c r="HR1160">
        <v>101.599</v>
      </c>
    </row>
    <row r="1161" spans="1:226">
      <c r="A1161">
        <v>1145</v>
      </c>
      <c r="B1161">
        <v>1657136044.6</v>
      </c>
      <c r="C1161">
        <v>16012</v>
      </c>
      <c r="D1161" t="s">
        <v>2658</v>
      </c>
      <c r="E1161" t="s">
        <v>2659</v>
      </c>
      <c r="F1161">
        <v>5</v>
      </c>
      <c r="G1161" t="s">
        <v>2479</v>
      </c>
      <c r="H1161" t="s">
        <v>354</v>
      </c>
      <c r="I1161">
        <v>1657136037.1</v>
      </c>
      <c r="J1161">
        <f>(K1161)/1000</f>
        <v>0</v>
      </c>
      <c r="K1161">
        <f>IF(BF1161, AN1161, AH1161)</f>
        <v>0</v>
      </c>
      <c r="L1161">
        <f>IF(BF1161, AI1161, AG1161)</f>
        <v>0</v>
      </c>
      <c r="M1161">
        <f>BH1161 - IF(AU1161&gt;1, L1161*BB1161*100.0/(AW1161*BV1161), 0)</f>
        <v>0</v>
      </c>
      <c r="N1161">
        <f>((T1161-J1161/2)*M1161-L1161)/(T1161+J1161/2)</f>
        <v>0</v>
      </c>
      <c r="O1161">
        <f>N1161*(BO1161+BP1161)/1000.0</f>
        <v>0</v>
      </c>
      <c r="P1161">
        <f>(BH1161 - IF(AU1161&gt;1, L1161*BB1161*100.0/(AW1161*BV1161), 0))*(BO1161+BP1161)/1000.0</f>
        <v>0</v>
      </c>
      <c r="Q1161">
        <f>2.0/((1/S1161-1/R1161)+SIGN(S1161)*SQRT((1/S1161-1/R1161)*(1/S1161-1/R1161) + 4*BC1161/((BC1161+1)*(BC1161+1))*(2*1/S1161*1/R1161-1/R1161*1/R1161)))</f>
        <v>0</v>
      </c>
      <c r="R1161">
        <f>IF(LEFT(BD1161,1)&lt;&gt;"0",IF(LEFT(BD1161,1)="1",3.0,BE1161),$D$5+$E$5*(BV1161*BO1161/($K$5*1000))+$F$5*(BV1161*BO1161/($K$5*1000))*MAX(MIN(BB1161,$J$5),$I$5)*MAX(MIN(BB1161,$J$5),$I$5)+$G$5*MAX(MIN(BB1161,$J$5),$I$5)*(BV1161*BO1161/($K$5*1000))+$H$5*(BV1161*BO1161/($K$5*1000))*(BV1161*BO1161/($K$5*1000)))</f>
        <v>0</v>
      </c>
      <c r="S1161">
        <f>J1161*(1000-(1000*0.61365*exp(17.502*W1161/(240.97+W1161))/(BO1161+BP1161)+BJ1161)/2)/(1000*0.61365*exp(17.502*W1161/(240.97+W1161))/(BO1161+BP1161)-BJ1161)</f>
        <v>0</v>
      </c>
      <c r="T1161">
        <f>1/((BC1161+1)/(Q1161/1.6)+1/(R1161/1.37)) + BC1161/((BC1161+1)/(Q1161/1.6) + BC1161/(R1161/1.37))</f>
        <v>0</v>
      </c>
      <c r="U1161">
        <f>(AX1161*BA1161)</f>
        <v>0</v>
      </c>
      <c r="V1161">
        <f>(BQ1161+(U1161+2*0.95*5.67E-8*(((BQ1161+$B$7)+273)^4-(BQ1161+273)^4)-44100*J1161)/(1.84*29.3*R1161+8*0.95*5.67E-8*(BQ1161+273)^3))</f>
        <v>0</v>
      </c>
      <c r="W1161">
        <f>($C$7*BR1161+$D$7*BS1161+$E$7*V1161)</f>
        <v>0</v>
      </c>
      <c r="X1161">
        <f>0.61365*exp(17.502*W1161/(240.97+W1161))</f>
        <v>0</v>
      </c>
      <c r="Y1161">
        <f>(Z1161/AA1161*100)</f>
        <v>0</v>
      </c>
      <c r="Z1161">
        <f>BJ1161*(BO1161+BP1161)/1000</f>
        <v>0</v>
      </c>
      <c r="AA1161">
        <f>0.61365*exp(17.502*BQ1161/(240.97+BQ1161))</f>
        <v>0</v>
      </c>
      <c r="AB1161">
        <f>(X1161-BJ1161*(BO1161+BP1161)/1000)</f>
        <v>0</v>
      </c>
      <c r="AC1161">
        <f>(-J1161*44100)</f>
        <v>0</v>
      </c>
      <c r="AD1161">
        <f>2*29.3*R1161*0.92*(BQ1161-W1161)</f>
        <v>0</v>
      </c>
      <c r="AE1161">
        <f>2*0.95*5.67E-8*(((BQ1161+$B$7)+273)^4-(W1161+273)^4)</f>
        <v>0</v>
      </c>
      <c r="AF1161">
        <f>U1161+AE1161+AC1161+AD1161</f>
        <v>0</v>
      </c>
      <c r="AG1161">
        <f>BN1161*AU1161*(BI1161-BH1161*(1000-AU1161*BK1161)/(1000-AU1161*BJ1161))/(100*BB1161)</f>
        <v>0</v>
      </c>
      <c r="AH1161">
        <f>1000*BN1161*AU1161*(BJ1161-BK1161)/(100*BB1161*(1000-AU1161*BJ1161))</f>
        <v>0</v>
      </c>
      <c r="AI1161">
        <f>(AJ1161 - AK1161 - BO1161*1E3/(8.314*(BQ1161+273.15)) * AM1161/BN1161 * AL1161) * BN1161/(100*BB1161) * (1000 - BK1161)/1000</f>
        <v>0</v>
      </c>
      <c r="AJ1161">
        <v>1571.68700389246</v>
      </c>
      <c r="AK1161">
        <v>1532.6456969697</v>
      </c>
      <c r="AL1161">
        <v>3.53365442414076</v>
      </c>
      <c r="AM1161">
        <v>66.8941230967262</v>
      </c>
      <c r="AN1161">
        <f>(AP1161 - AO1161 + BO1161*1E3/(8.314*(BQ1161+273.15)) * AR1161/BN1161 * AQ1161) * BN1161/(100*BB1161) * 1000/(1000 - AP1161)</f>
        <v>0</v>
      </c>
      <c r="AO1161">
        <v>26.8287775568063</v>
      </c>
      <c r="AP1161">
        <v>28.7484872727273</v>
      </c>
      <c r="AQ1161">
        <v>-7.26439797021375e-05</v>
      </c>
      <c r="AR1161">
        <v>77.4702957526066</v>
      </c>
      <c r="AS1161">
        <v>0</v>
      </c>
      <c r="AT1161">
        <v>0</v>
      </c>
      <c r="AU1161">
        <f>IF(AS1161*$H$13&gt;=AW1161,1.0,(AW1161/(AW1161-AS1161*$H$13)))</f>
        <v>0</v>
      </c>
      <c r="AV1161">
        <f>(AU1161-1)*100</f>
        <v>0</v>
      </c>
      <c r="AW1161">
        <f>MAX(0,($B$13+$C$13*BV1161)/(1+$D$13*BV1161)*BO1161/(BQ1161+273)*$E$13)</f>
        <v>0</v>
      </c>
      <c r="AX1161">
        <f>$B$11*BW1161+$C$11*BX1161+$F$11*CI1161*(1-CL1161)</f>
        <v>0</v>
      </c>
      <c r="AY1161">
        <f>AX1161*AZ1161</f>
        <v>0</v>
      </c>
      <c r="AZ1161">
        <f>($B$11*$D$9+$C$11*$D$9+$F$11*((CV1161+CN1161)/MAX(CV1161+CN1161+CW1161, 0.1)*$I$9+CW1161/MAX(CV1161+CN1161+CW1161, 0.1)*$J$9))/($B$11+$C$11+$F$11)</f>
        <v>0</v>
      </c>
      <c r="BA1161">
        <f>($B$11*$K$9+$C$11*$K$9+$F$11*((CV1161+CN1161)/MAX(CV1161+CN1161+CW1161, 0.1)*$P$9+CW1161/MAX(CV1161+CN1161+CW1161, 0.1)*$Q$9))/($B$11+$C$11+$F$11)</f>
        <v>0</v>
      </c>
      <c r="BB1161">
        <v>6</v>
      </c>
      <c r="BC1161">
        <v>0.5</v>
      </c>
      <c r="BD1161" t="s">
        <v>355</v>
      </c>
      <c r="BE1161">
        <v>2</v>
      </c>
      <c r="BF1161" t="b">
        <v>1</v>
      </c>
      <c r="BG1161">
        <v>1657136037.1</v>
      </c>
      <c r="BH1161">
        <v>1465.44444444444</v>
      </c>
      <c r="BI1161">
        <v>1514.47740740741</v>
      </c>
      <c r="BJ1161">
        <v>28.7540814814815</v>
      </c>
      <c r="BK1161">
        <v>26.8006518518519</v>
      </c>
      <c r="BL1161">
        <v>1448.29666666667</v>
      </c>
      <c r="BM1161">
        <v>28.5609185185185</v>
      </c>
      <c r="BN1161">
        <v>500.006037037037</v>
      </c>
      <c r="BO1161">
        <v>73.8916185185185</v>
      </c>
      <c r="BP1161">
        <v>0.0555289296296296</v>
      </c>
      <c r="BQ1161">
        <v>29.9794777777778</v>
      </c>
      <c r="BR1161">
        <v>30.9542444444444</v>
      </c>
      <c r="BS1161">
        <v>999.9</v>
      </c>
      <c r="BT1161">
        <v>0</v>
      </c>
      <c r="BU1161">
        <v>0</v>
      </c>
      <c r="BV1161">
        <v>10005</v>
      </c>
      <c r="BW1161">
        <v>0</v>
      </c>
      <c r="BX1161">
        <v>1025.0822962963</v>
      </c>
      <c r="BY1161">
        <v>-49.0329074074074</v>
      </c>
      <c r="BZ1161">
        <v>1508.83074074074</v>
      </c>
      <c r="CA1161">
        <v>1556.1837037037</v>
      </c>
      <c r="CB1161">
        <v>1.95344185185185</v>
      </c>
      <c r="CC1161">
        <v>1514.47740740741</v>
      </c>
      <c r="CD1161">
        <v>26.8006518518519</v>
      </c>
      <c r="CE1161">
        <v>2.12468518518519</v>
      </c>
      <c r="CF1161">
        <v>1.9803437037037</v>
      </c>
      <c r="CG1161">
        <v>18.4054777777778</v>
      </c>
      <c r="CH1161">
        <v>17.2880222222222</v>
      </c>
      <c r="CI1161">
        <v>1999.99185185185</v>
      </c>
      <c r="CJ1161">
        <v>0.979996333333333</v>
      </c>
      <c r="CK1161">
        <v>0.0200040444444444</v>
      </c>
      <c r="CL1161">
        <v>0</v>
      </c>
      <c r="CM1161">
        <v>2.23557037037037</v>
      </c>
      <c r="CN1161">
        <v>0</v>
      </c>
      <c r="CO1161">
        <v>5773.30444444444</v>
      </c>
      <c r="CP1161">
        <v>17300.0703703704</v>
      </c>
      <c r="CQ1161">
        <v>49.437</v>
      </c>
      <c r="CR1161">
        <v>51.2545925925926</v>
      </c>
      <c r="CS1161">
        <v>49.5806666666667</v>
      </c>
      <c r="CT1161">
        <v>49</v>
      </c>
      <c r="CU1161">
        <v>48.375</v>
      </c>
      <c r="CV1161">
        <v>1959.98185185185</v>
      </c>
      <c r="CW1161">
        <v>40.01</v>
      </c>
      <c r="CX1161">
        <v>0</v>
      </c>
      <c r="CY1161">
        <v>1657136025.1</v>
      </c>
      <c r="CZ1161">
        <v>0</v>
      </c>
      <c r="DA1161">
        <v>0</v>
      </c>
      <c r="DB1161" t="s">
        <v>356</v>
      </c>
      <c r="DC1161">
        <v>1656081770.5</v>
      </c>
      <c r="DD1161">
        <v>1655399214.6</v>
      </c>
      <c r="DE1161">
        <v>0</v>
      </c>
      <c r="DF1161">
        <v>0.134</v>
      </c>
      <c r="DG1161">
        <v>-0.06</v>
      </c>
      <c r="DH1161">
        <v>9.331</v>
      </c>
      <c r="DI1161">
        <v>0.511</v>
      </c>
      <c r="DJ1161">
        <v>421</v>
      </c>
      <c r="DK1161">
        <v>25</v>
      </c>
      <c r="DL1161">
        <v>1.93</v>
      </c>
      <c r="DM1161">
        <v>0.15</v>
      </c>
      <c r="DN1161">
        <v>-49.0370365853659</v>
      </c>
      <c r="DO1161">
        <v>-1.23630987650145</v>
      </c>
      <c r="DP1161">
        <v>0.652573920214743</v>
      </c>
      <c r="DQ1161">
        <v>0</v>
      </c>
      <c r="DR1161">
        <v>1.96735195121951</v>
      </c>
      <c r="DS1161">
        <v>-0.260852449313597</v>
      </c>
      <c r="DT1161">
        <v>0.0297047887425836</v>
      </c>
      <c r="DU1161">
        <v>0</v>
      </c>
      <c r="DV1161">
        <v>0</v>
      </c>
      <c r="DW1161">
        <v>2</v>
      </c>
      <c r="DX1161" t="s">
        <v>367</v>
      </c>
      <c r="DY1161">
        <v>2.96294</v>
      </c>
      <c r="DZ1161">
        <v>2.70976</v>
      </c>
      <c r="EA1161">
        <v>0.172644</v>
      </c>
      <c r="EB1161">
        <v>0.177164</v>
      </c>
      <c r="EC1161">
        <v>0.0951024</v>
      </c>
      <c r="ED1161">
        <v>0.0906305</v>
      </c>
      <c r="EE1161">
        <v>31737.8</v>
      </c>
      <c r="EF1161">
        <v>34437.9</v>
      </c>
      <c r="EG1161">
        <v>34828.7</v>
      </c>
      <c r="EH1161">
        <v>38030.8</v>
      </c>
      <c r="EI1161">
        <v>44833.5</v>
      </c>
      <c r="EJ1161">
        <v>49998.6</v>
      </c>
      <c r="EK1161">
        <v>54597.2</v>
      </c>
      <c r="EL1161">
        <v>61061</v>
      </c>
      <c r="EM1161">
        <v>1.8444</v>
      </c>
      <c r="EN1161">
        <v>1.9874</v>
      </c>
      <c r="EO1161">
        <v>-0.00214577</v>
      </c>
      <c r="EP1161">
        <v>0</v>
      </c>
      <c r="EQ1161">
        <v>30.9807</v>
      </c>
      <c r="ER1161">
        <v>999.9</v>
      </c>
      <c r="ES1161">
        <v>32.914</v>
      </c>
      <c r="ET1161">
        <v>41.04</v>
      </c>
      <c r="EU1161">
        <v>34.9025</v>
      </c>
      <c r="EV1161">
        <v>55.1738</v>
      </c>
      <c r="EW1161">
        <v>34.8918</v>
      </c>
      <c r="EX1161">
        <v>2</v>
      </c>
      <c r="EY1161">
        <v>0.889268</v>
      </c>
      <c r="EZ1161">
        <v>9.28105</v>
      </c>
      <c r="FA1161">
        <v>19.9166</v>
      </c>
      <c r="FB1161">
        <v>5.19812</v>
      </c>
      <c r="FC1161">
        <v>12.0159</v>
      </c>
      <c r="FD1161">
        <v>4.974</v>
      </c>
      <c r="FE1161">
        <v>3.2948</v>
      </c>
      <c r="FF1161">
        <v>9999</v>
      </c>
      <c r="FG1161">
        <v>9999</v>
      </c>
      <c r="FH1161">
        <v>9999</v>
      </c>
      <c r="FI1161">
        <v>555</v>
      </c>
      <c r="FJ1161">
        <v>1.8631</v>
      </c>
      <c r="FK1161">
        <v>1.8678</v>
      </c>
      <c r="FL1161">
        <v>1.86752</v>
      </c>
      <c r="FM1161">
        <v>1.86874</v>
      </c>
      <c r="FN1161">
        <v>1.86951</v>
      </c>
      <c r="FO1161">
        <v>1.86554</v>
      </c>
      <c r="FP1161">
        <v>1.86655</v>
      </c>
      <c r="FQ1161">
        <v>1.86798</v>
      </c>
      <c r="FR1161">
        <v>5</v>
      </c>
      <c r="FS1161">
        <v>0</v>
      </c>
      <c r="FT1161">
        <v>0</v>
      </c>
      <c r="FU1161">
        <v>0</v>
      </c>
      <c r="FV1161" t="s">
        <v>358</v>
      </c>
      <c r="FW1161" t="s">
        <v>359</v>
      </c>
      <c r="FX1161" t="s">
        <v>360</v>
      </c>
      <c r="FY1161" t="s">
        <v>360</v>
      </c>
      <c r="FZ1161" t="s">
        <v>360</v>
      </c>
      <c r="GA1161" t="s">
        <v>360</v>
      </c>
      <c r="GB1161">
        <v>0</v>
      </c>
      <c r="GC1161">
        <v>100</v>
      </c>
      <c r="GD1161">
        <v>100</v>
      </c>
      <c r="GE1161">
        <v>17.32</v>
      </c>
      <c r="GF1161">
        <v>0.1932</v>
      </c>
      <c r="GG1161">
        <v>5.21543574155078</v>
      </c>
      <c r="GH1161">
        <v>0.0100486214095962</v>
      </c>
      <c r="GI1161">
        <v>-1.74255938316833e-06</v>
      </c>
      <c r="GJ1161">
        <v>3.40457676646056e-10</v>
      </c>
      <c r="GK1161">
        <v>0.193157098174064</v>
      </c>
      <c r="GL1161">
        <v>0</v>
      </c>
      <c r="GM1161">
        <v>0</v>
      </c>
      <c r="GN1161">
        <v>0</v>
      </c>
      <c r="GO1161">
        <v>-4</v>
      </c>
      <c r="GP1161">
        <v>2214</v>
      </c>
      <c r="GQ1161">
        <v>1</v>
      </c>
      <c r="GR1161">
        <v>18</v>
      </c>
      <c r="GS1161">
        <v>17571.2</v>
      </c>
      <c r="GT1161">
        <v>28947.2</v>
      </c>
      <c r="GU1161">
        <v>3.73047</v>
      </c>
      <c r="GV1161">
        <v>2.65259</v>
      </c>
      <c r="GW1161">
        <v>2.24854</v>
      </c>
      <c r="GX1161">
        <v>2.71973</v>
      </c>
      <c r="GY1161">
        <v>1.99585</v>
      </c>
      <c r="GZ1161">
        <v>2.37427</v>
      </c>
      <c r="HA1161">
        <v>43.9192</v>
      </c>
      <c r="HB1161">
        <v>12.7574</v>
      </c>
      <c r="HC1161">
        <v>18</v>
      </c>
      <c r="HD1161">
        <v>493.843</v>
      </c>
      <c r="HE1161">
        <v>593.693</v>
      </c>
      <c r="HF1161">
        <v>19.431</v>
      </c>
      <c r="HG1161">
        <v>37.7788</v>
      </c>
      <c r="HH1161">
        <v>30.0002</v>
      </c>
      <c r="HI1161">
        <v>37.4345</v>
      </c>
      <c r="HJ1161">
        <v>37.3008</v>
      </c>
      <c r="HK1161">
        <v>74.6623</v>
      </c>
      <c r="HL1161">
        <v>19.339</v>
      </c>
      <c r="HM1161">
        <v>0</v>
      </c>
      <c r="HN1161">
        <v>18.9097</v>
      </c>
      <c r="HO1161">
        <v>1553.14</v>
      </c>
      <c r="HP1161">
        <v>26.8539</v>
      </c>
      <c r="HQ1161">
        <v>101.168</v>
      </c>
      <c r="HR1161">
        <v>101.598</v>
      </c>
    </row>
    <row r="1162" spans="1:226">
      <c r="A1162">
        <v>1146</v>
      </c>
      <c r="B1162">
        <v>1657136049.6</v>
      </c>
      <c r="C1162">
        <v>16017</v>
      </c>
      <c r="D1162" t="s">
        <v>2660</v>
      </c>
      <c r="E1162" t="s">
        <v>2661</v>
      </c>
      <c r="F1162">
        <v>5</v>
      </c>
      <c r="G1162" t="s">
        <v>2479</v>
      </c>
      <c r="H1162" t="s">
        <v>354</v>
      </c>
      <c r="I1162">
        <v>1657136041.81429</v>
      </c>
      <c r="J1162">
        <f>(K1162)/1000</f>
        <v>0</v>
      </c>
      <c r="K1162">
        <f>IF(BF1162, AN1162, AH1162)</f>
        <v>0</v>
      </c>
      <c r="L1162">
        <f>IF(BF1162, AI1162, AG1162)</f>
        <v>0</v>
      </c>
      <c r="M1162">
        <f>BH1162 - IF(AU1162&gt;1, L1162*BB1162*100.0/(AW1162*BV1162), 0)</f>
        <v>0</v>
      </c>
      <c r="N1162">
        <f>((T1162-J1162/2)*M1162-L1162)/(T1162+J1162/2)</f>
        <v>0</v>
      </c>
      <c r="O1162">
        <f>N1162*(BO1162+BP1162)/1000.0</f>
        <v>0</v>
      </c>
      <c r="P1162">
        <f>(BH1162 - IF(AU1162&gt;1, L1162*BB1162*100.0/(AW1162*BV1162), 0))*(BO1162+BP1162)/1000.0</f>
        <v>0</v>
      </c>
      <c r="Q1162">
        <f>2.0/((1/S1162-1/R1162)+SIGN(S1162)*SQRT((1/S1162-1/R1162)*(1/S1162-1/R1162) + 4*BC1162/((BC1162+1)*(BC1162+1))*(2*1/S1162*1/R1162-1/R1162*1/R1162)))</f>
        <v>0</v>
      </c>
      <c r="R1162">
        <f>IF(LEFT(BD1162,1)&lt;&gt;"0",IF(LEFT(BD1162,1)="1",3.0,BE1162),$D$5+$E$5*(BV1162*BO1162/($K$5*1000))+$F$5*(BV1162*BO1162/($K$5*1000))*MAX(MIN(BB1162,$J$5),$I$5)*MAX(MIN(BB1162,$J$5),$I$5)+$G$5*MAX(MIN(BB1162,$J$5),$I$5)*(BV1162*BO1162/($K$5*1000))+$H$5*(BV1162*BO1162/($K$5*1000))*(BV1162*BO1162/($K$5*1000)))</f>
        <v>0</v>
      </c>
      <c r="S1162">
        <f>J1162*(1000-(1000*0.61365*exp(17.502*W1162/(240.97+W1162))/(BO1162+BP1162)+BJ1162)/2)/(1000*0.61365*exp(17.502*W1162/(240.97+W1162))/(BO1162+BP1162)-BJ1162)</f>
        <v>0</v>
      </c>
      <c r="T1162">
        <f>1/((BC1162+1)/(Q1162/1.6)+1/(R1162/1.37)) + BC1162/((BC1162+1)/(Q1162/1.6) + BC1162/(R1162/1.37))</f>
        <v>0</v>
      </c>
      <c r="U1162">
        <f>(AX1162*BA1162)</f>
        <v>0</v>
      </c>
      <c r="V1162">
        <f>(BQ1162+(U1162+2*0.95*5.67E-8*(((BQ1162+$B$7)+273)^4-(BQ1162+273)^4)-44100*J1162)/(1.84*29.3*R1162+8*0.95*5.67E-8*(BQ1162+273)^3))</f>
        <v>0</v>
      </c>
      <c r="W1162">
        <f>($C$7*BR1162+$D$7*BS1162+$E$7*V1162)</f>
        <v>0</v>
      </c>
      <c r="X1162">
        <f>0.61365*exp(17.502*W1162/(240.97+W1162))</f>
        <v>0</v>
      </c>
      <c r="Y1162">
        <f>(Z1162/AA1162*100)</f>
        <v>0</v>
      </c>
      <c r="Z1162">
        <f>BJ1162*(BO1162+BP1162)/1000</f>
        <v>0</v>
      </c>
      <c r="AA1162">
        <f>0.61365*exp(17.502*BQ1162/(240.97+BQ1162))</f>
        <v>0</v>
      </c>
      <c r="AB1162">
        <f>(X1162-BJ1162*(BO1162+BP1162)/1000)</f>
        <v>0</v>
      </c>
      <c r="AC1162">
        <f>(-J1162*44100)</f>
        <v>0</v>
      </c>
      <c r="AD1162">
        <f>2*29.3*R1162*0.92*(BQ1162-W1162)</f>
        <v>0</v>
      </c>
      <c r="AE1162">
        <f>2*0.95*5.67E-8*(((BQ1162+$B$7)+273)^4-(W1162+273)^4)</f>
        <v>0</v>
      </c>
      <c r="AF1162">
        <f>U1162+AE1162+AC1162+AD1162</f>
        <v>0</v>
      </c>
      <c r="AG1162">
        <f>BN1162*AU1162*(BI1162-BH1162*(1000-AU1162*BK1162)/(1000-AU1162*BJ1162))/(100*BB1162)</f>
        <v>0</v>
      </c>
      <c r="AH1162">
        <f>1000*BN1162*AU1162*(BJ1162-BK1162)/(100*BB1162*(1000-AU1162*BJ1162))</f>
        <v>0</v>
      </c>
      <c r="AI1162">
        <f>(AJ1162 - AK1162 - BO1162*1E3/(8.314*(BQ1162+273.15)) * AM1162/BN1162 * AL1162) * BN1162/(100*BB1162) * (1000 - BK1162)/1000</f>
        <v>0</v>
      </c>
      <c r="AJ1162">
        <v>1588.29330734802</v>
      </c>
      <c r="AK1162">
        <v>1549.88090909091</v>
      </c>
      <c r="AL1162">
        <v>3.47901446711416</v>
      </c>
      <c r="AM1162">
        <v>66.8941230967262</v>
      </c>
      <c r="AN1162">
        <f>(AP1162 - AO1162 + BO1162*1E3/(8.314*(BQ1162+273.15)) * AR1162/BN1162 * AQ1162) * BN1162/(100*BB1162) * 1000/(1000 - AP1162)</f>
        <v>0</v>
      </c>
      <c r="AO1162">
        <v>26.8282956285678</v>
      </c>
      <c r="AP1162">
        <v>28.7329490909091</v>
      </c>
      <c r="AQ1162">
        <v>1.15010059669295e-05</v>
      </c>
      <c r="AR1162">
        <v>77.4702957526066</v>
      </c>
      <c r="AS1162">
        <v>0</v>
      </c>
      <c r="AT1162">
        <v>0</v>
      </c>
      <c r="AU1162">
        <f>IF(AS1162*$H$13&gt;=AW1162,1.0,(AW1162/(AW1162-AS1162*$H$13)))</f>
        <v>0</v>
      </c>
      <c r="AV1162">
        <f>(AU1162-1)*100</f>
        <v>0</v>
      </c>
      <c r="AW1162">
        <f>MAX(0,($B$13+$C$13*BV1162)/(1+$D$13*BV1162)*BO1162/(BQ1162+273)*$E$13)</f>
        <v>0</v>
      </c>
      <c r="AX1162">
        <f>$B$11*BW1162+$C$11*BX1162+$F$11*CI1162*(1-CL1162)</f>
        <v>0</v>
      </c>
      <c r="AY1162">
        <f>AX1162*AZ1162</f>
        <v>0</v>
      </c>
      <c r="AZ1162">
        <f>($B$11*$D$9+$C$11*$D$9+$F$11*((CV1162+CN1162)/MAX(CV1162+CN1162+CW1162, 0.1)*$I$9+CW1162/MAX(CV1162+CN1162+CW1162, 0.1)*$J$9))/($B$11+$C$11+$F$11)</f>
        <v>0</v>
      </c>
      <c r="BA1162">
        <f>($B$11*$K$9+$C$11*$K$9+$F$11*((CV1162+CN1162)/MAX(CV1162+CN1162+CW1162, 0.1)*$P$9+CW1162/MAX(CV1162+CN1162+CW1162, 0.1)*$Q$9))/($B$11+$C$11+$F$11)</f>
        <v>0</v>
      </c>
      <c r="BB1162">
        <v>6</v>
      </c>
      <c r="BC1162">
        <v>0.5</v>
      </c>
      <c r="BD1162" t="s">
        <v>355</v>
      </c>
      <c r="BE1162">
        <v>2</v>
      </c>
      <c r="BF1162" t="b">
        <v>1</v>
      </c>
      <c r="BG1162">
        <v>1657136041.81429</v>
      </c>
      <c r="BH1162">
        <v>1481.02857142857</v>
      </c>
      <c r="BI1162">
        <v>1530.12642857143</v>
      </c>
      <c r="BJ1162">
        <v>28.7489928571429</v>
      </c>
      <c r="BK1162">
        <v>26.8183642857143</v>
      </c>
      <c r="BL1162">
        <v>1463.77071428571</v>
      </c>
      <c r="BM1162">
        <v>28.5558357142857</v>
      </c>
      <c r="BN1162">
        <v>499.987392857143</v>
      </c>
      <c r="BO1162">
        <v>73.8915142857143</v>
      </c>
      <c r="BP1162">
        <v>0.0555706785714286</v>
      </c>
      <c r="BQ1162">
        <v>29.9624714285714</v>
      </c>
      <c r="BR1162">
        <v>30.9481214285714</v>
      </c>
      <c r="BS1162">
        <v>999.9</v>
      </c>
      <c r="BT1162">
        <v>0</v>
      </c>
      <c r="BU1162">
        <v>0</v>
      </c>
      <c r="BV1162">
        <v>10000.1785714286</v>
      </c>
      <c r="BW1162">
        <v>0</v>
      </c>
      <c r="BX1162">
        <v>961.064035714286</v>
      </c>
      <c r="BY1162">
        <v>-49.0978821428572</v>
      </c>
      <c r="BZ1162">
        <v>1524.8675</v>
      </c>
      <c r="CA1162">
        <v>1572.2925</v>
      </c>
      <c r="CB1162">
        <v>1.9306425</v>
      </c>
      <c r="CC1162">
        <v>1530.12642857143</v>
      </c>
      <c r="CD1162">
        <v>26.8183642857143</v>
      </c>
      <c r="CE1162">
        <v>2.1243075</v>
      </c>
      <c r="CF1162">
        <v>1.98164964285714</v>
      </c>
      <c r="CG1162">
        <v>18.4026357142857</v>
      </c>
      <c r="CH1162">
        <v>17.2984535714286</v>
      </c>
      <c r="CI1162">
        <v>1999.98892857143</v>
      </c>
      <c r="CJ1162">
        <v>0.979996214285714</v>
      </c>
      <c r="CK1162">
        <v>0.0200041714285714</v>
      </c>
      <c r="CL1162">
        <v>0</v>
      </c>
      <c r="CM1162">
        <v>2.25731428571429</v>
      </c>
      <c r="CN1162">
        <v>0</v>
      </c>
      <c r="CO1162">
        <v>5735.24678571429</v>
      </c>
      <c r="CP1162">
        <v>17300.0464285714</v>
      </c>
      <c r="CQ1162">
        <v>49.437</v>
      </c>
      <c r="CR1162">
        <v>51.25</v>
      </c>
      <c r="CS1162">
        <v>49.58</v>
      </c>
      <c r="CT1162">
        <v>49</v>
      </c>
      <c r="CU1162">
        <v>48.375</v>
      </c>
      <c r="CV1162">
        <v>1959.97892857143</v>
      </c>
      <c r="CW1162">
        <v>40.01</v>
      </c>
      <c r="CX1162">
        <v>0</v>
      </c>
      <c r="CY1162">
        <v>1657136029.9</v>
      </c>
      <c r="CZ1162">
        <v>0</v>
      </c>
      <c r="DA1162">
        <v>0</v>
      </c>
      <c r="DB1162" t="s">
        <v>356</v>
      </c>
      <c r="DC1162">
        <v>1656081770.5</v>
      </c>
      <c r="DD1162">
        <v>1655399214.6</v>
      </c>
      <c r="DE1162">
        <v>0</v>
      </c>
      <c r="DF1162">
        <v>0.134</v>
      </c>
      <c r="DG1162">
        <v>-0.06</v>
      </c>
      <c r="DH1162">
        <v>9.331</v>
      </c>
      <c r="DI1162">
        <v>0.511</v>
      </c>
      <c r="DJ1162">
        <v>421</v>
      </c>
      <c r="DK1162">
        <v>25</v>
      </c>
      <c r="DL1162">
        <v>1.93</v>
      </c>
      <c r="DM1162">
        <v>0.15</v>
      </c>
      <c r="DN1162">
        <v>-49.12051</v>
      </c>
      <c r="DO1162">
        <v>-0.89950469043132</v>
      </c>
      <c r="DP1162">
        <v>0.756532552108632</v>
      </c>
      <c r="DQ1162">
        <v>0</v>
      </c>
      <c r="DR1162">
        <v>1.94468725</v>
      </c>
      <c r="DS1162">
        <v>-0.307366266416512</v>
      </c>
      <c r="DT1162">
        <v>0.0323744039317715</v>
      </c>
      <c r="DU1162">
        <v>0</v>
      </c>
      <c r="DV1162">
        <v>0</v>
      </c>
      <c r="DW1162">
        <v>2</v>
      </c>
      <c r="DX1162" t="s">
        <v>367</v>
      </c>
      <c r="DY1162">
        <v>2.96295</v>
      </c>
      <c r="DZ1162">
        <v>2.70953</v>
      </c>
      <c r="EA1162">
        <v>0.173807</v>
      </c>
      <c r="EB1162">
        <v>0.178358</v>
      </c>
      <c r="EC1162">
        <v>0.095058</v>
      </c>
      <c r="ED1162">
        <v>0.0906417</v>
      </c>
      <c r="EE1162">
        <v>31692.6</v>
      </c>
      <c r="EF1162">
        <v>34387.4</v>
      </c>
      <c r="EG1162">
        <v>34828.3</v>
      </c>
      <c r="EH1162">
        <v>38030.5</v>
      </c>
      <c r="EI1162">
        <v>44835</v>
      </c>
      <c r="EJ1162">
        <v>49998.1</v>
      </c>
      <c r="EK1162">
        <v>54596.3</v>
      </c>
      <c r="EL1162">
        <v>61061.1</v>
      </c>
      <c r="EM1162">
        <v>1.844</v>
      </c>
      <c r="EN1162">
        <v>1.988</v>
      </c>
      <c r="EO1162">
        <v>-0.00038743</v>
      </c>
      <c r="EP1162">
        <v>0</v>
      </c>
      <c r="EQ1162">
        <v>30.9531</v>
      </c>
      <c r="ER1162">
        <v>999.9</v>
      </c>
      <c r="ES1162">
        <v>32.914</v>
      </c>
      <c r="ET1162">
        <v>41.04</v>
      </c>
      <c r="EU1162">
        <v>34.9044</v>
      </c>
      <c r="EV1162">
        <v>55.2738</v>
      </c>
      <c r="EW1162">
        <v>34.9038</v>
      </c>
      <c r="EX1162">
        <v>2</v>
      </c>
      <c r="EY1162">
        <v>0.88935</v>
      </c>
      <c r="EZ1162">
        <v>9.28105</v>
      </c>
      <c r="FA1162">
        <v>19.916</v>
      </c>
      <c r="FB1162">
        <v>5.19812</v>
      </c>
      <c r="FC1162">
        <v>12.0159</v>
      </c>
      <c r="FD1162">
        <v>4.974</v>
      </c>
      <c r="FE1162">
        <v>3.2946</v>
      </c>
      <c r="FF1162">
        <v>9999</v>
      </c>
      <c r="FG1162">
        <v>9999</v>
      </c>
      <c r="FH1162">
        <v>9999</v>
      </c>
      <c r="FI1162">
        <v>555</v>
      </c>
      <c r="FJ1162">
        <v>1.86313</v>
      </c>
      <c r="FK1162">
        <v>1.86783</v>
      </c>
      <c r="FL1162">
        <v>1.86752</v>
      </c>
      <c r="FM1162">
        <v>1.86874</v>
      </c>
      <c r="FN1162">
        <v>1.86951</v>
      </c>
      <c r="FO1162">
        <v>1.86554</v>
      </c>
      <c r="FP1162">
        <v>1.86652</v>
      </c>
      <c r="FQ1162">
        <v>1.86798</v>
      </c>
      <c r="FR1162">
        <v>5</v>
      </c>
      <c r="FS1162">
        <v>0</v>
      </c>
      <c r="FT1162">
        <v>0</v>
      </c>
      <c r="FU1162">
        <v>0</v>
      </c>
      <c r="FV1162" t="s">
        <v>358</v>
      </c>
      <c r="FW1162" t="s">
        <v>359</v>
      </c>
      <c r="FX1162" t="s">
        <v>360</v>
      </c>
      <c r="FY1162" t="s">
        <v>360</v>
      </c>
      <c r="FZ1162" t="s">
        <v>360</v>
      </c>
      <c r="GA1162" t="s">
        <v>360</v>
      </c>
      <c r="GB1162">
        <v>0</v>
      </c>
      <c r="GC1162">
        <v>100</v>
      </c>
      <c r="GD1162">
        <v>100</v>
      </c>
      <c r="GE1162">
        <v>17.44</v>
      </c>
      <c r="GF1162">
        <v>0.1932</v>
      </c>
      <c r="GG1162">
        <v>5.21543574155078</v>
      </c>
      <c r="GH1162">
        <v>0.0100486214095962</v>
      </c>
      <c r="GI1162">
        <v>-1.74255938316833e-06</v>
      </c>
      <c r="GJ1162">
        <v>3.40457676646056e-10</v>
      </c>
      <c r="GK1162">
        <v>0.193157098174064</v>
      </c>
      <c r="GL1162">
        <v>0</v>
      </c>
      <c r="GM1162">
        <v>0</v>
      </c>
      <c r="GN1162">
        <v>0</v>
      </c>
      <c r="GO1162">
        <v>-4</v>
      </c>
      <c r="GP1162">
        <v>2214</v>
      </c>
      <c r="GQ1162">
        <v>1</v>
      </c>
      <c r="GR1162">
        <v>18</v>
      </c>
      <c r="GS1162">
        <v>17571.3</v>
      </c>
      <c r="GT1162">
        <v>28947.2</v>
      </c>
      <c r="GU1162">
        <v>3.76099</v>
      </c>
      <c r="GV1162">
        <v>2.65137</v>
      </c>
      <c r="GW1162">
        <v>2.24854</v>
      </c>
      <c r="GX1162">
        <v>2.71973</v>
      </c>
      <c r="GY1162">
        <v>1.99585</v>
      </c>
      <c r="GZ1162">
        <v>2.37793</v>
      </c>
      <c r="HA1162">
        <v>43.9467</v>
      </c>
      <c r="HB1162">
        <v>12.7574</v>
      </c>
      <c r="HC1162">
        <v>18</v>
      </c>
      <c r="HD1162">
        <v>493.592</v>
      </c>
      <c r="HE1162">
        <v>594.2</v>
      </c>
      <c r="HF1162">
        <v>19.4272</v>
      </c>
      <c r="HG1162">
        <v>37.7823</v>
      </c>
      <c r="HH1162">
        <v>30.0003</v>
      </c>
      <c r="HI1162">
        <v>37.438</v>
      </c>
      <c r="HJ1162">
        <v>37.3042</v>
      </c>
      <c r="HK1162">
        <v>75.2901</v>
      </c>
      <c r="HL1162">
        <v>19.339</v>
      </c>
      <c r="HM1162">
        <v>0</v>
      </c>
      <c r="HN1162">
        <v>18.9097</v>
      </c>
      <c r="HO1162">
        <v>1573.33</v>
      </c>
      <c r="HP1162">
        <v>26.8539</v>
      </c>
      <c r="HQ1162">
        <v>101.166</v>
      </c>
      <c r="HR1162">
        <v>101.598</v>
      </c>
    </row>
    <row r="1163" spans="1:226">
      <c r="A1163">
        <v>1147</v>
      </c>
      <c r="B1163">
        <v>1657136054.6</v>
      </c>
      <c r="C1163">
        <v>16022</v>
      </c>
      <c r="D1163" t="s">
        <v>2662</v>
      </c>
      <c r="E1163" t="s">
        <v>2663</v>
      </c>
      <c r="F1163">
        <v>5</v>
      </c>
      <c r="G1163" t="s">
        <v>2479</v>
      </c>
      <c r="H1163" t="s">
        <v>354</v>
      </c>
      <c r="I1163">
        <v>1657136047.1</v>
      </c>
      <c r="J1163">
        <f>(K1163)/1000</f>
        <v>0</v>
      </c>
      <c r="K1163">
        <f>IF(BF1163, AN1163, AH1163)</f>
        <v>0</v>
      </c>
      <c r="L1163">
        <f>IF(BF1163, AI1163, AG1163)</f>
        <v>0</v>
      </c>
      <c r="M1163">
        <f>BH1163 - IF(AU1163&gt;1, L1163*BB1163*100.0/(AW1163*BV1163), 0)</f>
        <v>0</v>
      </c>
      <c r="N1163">
        <f>((T1163-J1163/2)*M1163-L1163)/(T1163+J1163/2)</f>
        <v>0</v>
      </c>
      <c r="O1163">
        <f>N1163*(BO1163+BP1163)/1000.0</f>
        <v>0</v>
      </c>
      <c r="P1163">
        <f>(BH1163 - IF(AU1163&gt;1, L1163*BB1163*100.0/(AW1163*BV1163), 0))*(BO1163+BP1163)/1000.0</f>
        <v>0</v>
      </c>
      <c r="Q1163">
        <f>2.0/((1/S1163-1/R1163)+SIGN(S1163)*SQRT((1/S1163-1/R1163)*(1/S1163-1/R1163) + 4*BC1163/((BC1163+1)*(BC1163+1))*(2*1/S1163*1/R1163-1/R1163*1/R1163)))</f>
        <v>0</v>
      </c>
      <c r="R1163">
        <f>IF(LEFT(BD1163,1)&lt;&gt;"0",IF(LEFT(BD1163,1)="1",3.0,BE1163),$D$5+$E$5*(BV1163*BO1163/($K$5*1000))+$F$5*(BV1163*BO1163/($K$5*1000))*MAX(MIN(BB1163,$J$5),$I$5)*MAX(MIN(BB1163,$J$5),$I$5)+$G$5*MAX(MIN(BB1163,$J$5),$I$5)*(BV1163*BO1163/($K$5*1000))+$H$5*(BV1163*BO1163/($K$5*1000))*(BV1163*BO1163/($K$5*1000)))</f>
        <v>0</v>
      </c>
      <c r="S1163">
        <f>J1163*(1000-(1000*0.61365*exp(17.502*W1163/(240.97+W1163))/(BO1163+BP1163)+BJ1163)/2)/(1000*0.61365*exp(17.502*W1163/(240.97+W1163))/(BO1163+BP1163)-BJ1163)</f>
        <v>0</v>
      </c>
      <c r="T1163">
        <f>1/((BC1163+1)/(Q1163/1.6)+1/(R1163/1.37)) + BC1163/((BC1163+1)/(Q1163/1.6) + BC1163/(R1163/1.37))</f>
        <v>0</v>
      </c>
      <c r="U1163">
        <f>(AX1163*BA1163)</f>
        <v>0</v>
      </c>
      <c r="V1163">
        <f>(BQ1163+(U1163+2*0.95*5.67E-8*(((BQ1163+$B$7)+273)^4-(BQ1163+273)^4)-44100*J1163)/(1.84*29.3*R1163+8*0.95*5.67E-8*(BQ1163+273)^3))</f>
        <v>0</v>
      </c>
      <c r="W1163">
        <f>($C$7*BR1163+$D$7*BS1163+$E$7*V1163)</f>
        <v>0</v>
      </c>
      <c r="X1163">
        <f>0.61365*exp(17.502*W1163/(240.97+W1163))</f>
        <v>0</v>
      </c>
      <c r="Y1163">
        <f>(Z1163/AA1163*100)</f>
        <v>0</v>
      </c>
      <c r="Z1163">
        <f>BJ1163*(BO1163+BP1163)/1000</f>
        <v>0</v>
      </c>
      <c r="AA1163">
        <f>0.61365*exp(17.502*BQ1163/(240.97+BQ1163))</f>
        <v>0</v>
      </c>
      <c r="AB1163">
        <f>(X1163-BJ1163*(BO1163+BP1163)/1000)</f>
        <v>0</v>
      </c>
      <c r="AC1163">
        <f>(-J1163*44100)</f>
        <v>0</v>
      </c>
      <c r="AD1163">
        <f>2*29.3*R1163*0.92*(BQ1163-W1163)</f>
        <v>0</v>
      </c>
      <c r="AE1163">
        <f>2*0.95*5.67E-8*(((BQ1163+$B$7)+273)^4-(W1163+273)^4)</f>
        <v>0</v>
      </c>
      <c r="AF1163">
        <f>U1163+AE1163+AC1163+AD1163</f>
        <v>0</v>
      </c>
      <c r="AG1163">
        <f>BN1163*AU1163*(BI1163-BH1163*(1000-AU1163*BK1163)/(1000-AU1163*BJ1163))/(100*BB1163)</f>
        <v>0</v>
      </c>
      <c r="AH1163">
        <f>1000*BN1163*AU1163*(BJ1163-BK1163)/(100*BB1163*(1000-AU1163*BJ1163))</f>
        <v>0</v>
      </c>
      <c r="AI1163">
        <f>(AJ1163 - AK1163 - BO1163*1E3/(8.314*(BQ1163+273.15)) * AM1163/BN1163 * AL1163) * BN1163/(100*BB1163) * (1000 - BK1163)/1000</f>
        <v>0</v>
      </c>
      <c r="AJ1163">
        <v>1606.54566331742</v>
      </c>
      <c r="AK1163">
        <v>1567.3696969697</v>
      </c>
      <c r="AL1163">
        <v>3.54439808720588</v>
      </c>
      <c r="AM1163">
        <v>66.8941230967262</v>
      </c>
      <c r="AN1163">
        <f>(AP1163 - AO1163 + BO1163*1E3/(8.314*(BQ1163+273.15)) * AR1163/BN1163 * AQ1163) * BN1163/(100*BB1163) * 1000/(1000 - AP1163)</f>
        <v>0</v>
      </c>
      <c r="AO1163">
        <v>26.8310701834983</v>
      </c>
      <c r="AP1163">
        <v>28.7139054545454</v>
      </c>
      <c r="AQ1163">
        <v>-0.00113038166716142</v>
      </c>
      <c r="AR1163">
        <v>77.4702957526066</v>
      </c>
      <c r="AS1163">
        <v>0</v>
      </c>
      <c r="AT1163">
        <v>0</v>
      </c>
      <c r="AU1163">
        <f>IF(AS1163*$H$13&gt;=AW1163,1.0,(AW1163/(AW1163-AS1163*$H$13)))</f>
        <v>0</v>
      </c>
      <c r="AV1163">
        <f>(AU1163-1)*100</f>
        <v>0</v>
      </c>
      <c r="AW1163">
        <f>MAX(0,($B$13+$C$13*BV1163)/(1+$D$13*BV1163)*BO1163/(BQ1163+273)*$E$13)</f>
        <v>0</v>
      </c>
      <c r="AX1163">
        <f>$B$11*BW1163+$C$11*BX1163+$F$11*CI1163*(1-CL1163)</f>
        <v>0</v>
      </c>
      <c r="AY1163">
        <f>AX1163*AZ1163</f>
        <v>0</v>
      </c>
      <c r="AZ1163">
        <f>($B$11*$D$9+$C$11*$D$9+$F$11*((CV1163+CN1163)/MAX(CV1163+CN1163+CW1163, 0.1)*$I$9+CW1163/MAX(CV1163+CN1163+CW1163, 0.1)*$J$9))/($B$11+$C$11+$F$11)</f>
        <v>0</v>
      </c>
      <c r="BA1163">
        <f>($B$11*$K$9+$C$11*$K$9+$F$11*((CV1163+CN1163)/MAX(CV1163+CN1163+CW1163, 0.1)*$P$9+CW1163/MAX(CV1163+CN1163+CW1163, 0.1)*$Q$9))/($B$11+$C$11+$F$11)</f>
        <v>0</v>
      </c>
      <c r="BB1163">
        <v>6</v>
      </c>
      <c r="BC1163">
        <v>0.5</v>
      </c>
      <c r="BD1163" t="s">
        <v>355</v>
      </c>
      <c r="BE1163">
        <v>2</v>
      </c>
      <c r="BF1163" t="b">
        <v>1</v>
      </c>
      <c r="BG1163">
        <v>1657136047.1</v>
      </c>
      <c r="BH1163">
        <v>1498.62111111111</v>
      </c>
      <c r="BI1163">
        <v>1548.21407407407</v>
      </c>
      <c r="BJ1163">
        <v>28.7382962962963</v>
      </c>
      <c r="BK1163">
        <v>26.8291814814815</v>
      </c>
      <c r="BL1163">
        <v>1481.23814814815</v>
      </c>
      <c r="BM1163">
        <v>28.5451407407407</v>
      </c>
      <c r="BN1163">
        <v>499.985555555555</v>
      </c>
      <c r="BO1163">
        <v>73.8923111111111</v>
      </c>
      <c r="BP1163">
        <v>0.0555917703703704</v>
      </c>
      <c r="BQ1163">
        <v>29.9407518518519</v>
      </c>
      <c r="BR1163">
        <v>30.9366074074074</v>
      </c>
      <c r="BS1163">
        <v>999.9</v>
      </c>
      <c r="BT1163">
        <v>0</v>
      </c>
      <c r="BU1163">
        <v>0</v>
      </c>
      <c r="BV1163">
        <v>10004.2592592593</v>
      </c>
      <c r="BW1163">
        <v>0</v>
      </c>
      <c r="BX1163">
        <v>877.23637037037</v>
      </c>
      <c r="BY1163">
        <v>-49.5937592592593</v>
      </c>
      <c r="BZ1163">
        <v>1542.96333333333</v>
      </c>
      <c r="CA1163">
        <v>1590.89666666667</v>
      </c>
      <c r="CB1163">
        <v>1.90912</v>
      </c>
      <c r="CC1163">
        <v>1548.21407407407</v>
      </c>
      <c r="CD1163">
        <v>26.8291814814815</v>
      </c>
      <c r="CE1163">
        <v>2.12354</v>
      </c>
      <c r="CF1163">
        <v>1.98247074074074</v>
      </c>
      <c r="CG1163">
        <v>18.396862962963</v>
      </c>
      <c r="CH1163">
        <v>17.3050222222222</v>
      </c>
      <c r="CI1163">
        <v>1999.9837037037</v>
      </c>
      <c r="CJ1163">
        <v>0.979996</v>
      </c>
      <c r="CK1163">
        <v>0.0200044</v>
      </c>
      <c r="CL1163">
        <v>0</v>
      </c>
      <c r="CM1163">
        <v>2.26832222222222</v>
      </c>
      <c r="CN1163">
        <v>0</v>
      </c>
      <c r="CO1163">
        <v>5682.6637037037</v>
      </c>
      <c r="CP1163">
        <v>17300.0074074074</v>
      </c>
      <c r="CQ1163">
        <v>49.437</v>
      </c>
      <c r="CR1163">
        <v>51.25</v>
      </c>
      <c r="CS1163">
        <v>49.5713333333333</v>
      </c>
      <c r="CT1163">
        <v>48.993</v>
      </c>
      <c r="CU1163">
        <v>48.375</v>
      </c>
      <c r="CV1163">
        <v>1959.9737037037</v>
      </c>
      <c r="CW1163">
        <v>40.01</v>
      </c>
      <c r="CX1163">
        <v>0</v>
      </c>
      <c r="CY1163">
        <v>1657136034.7</v>
      </c>
      <c r="CZ1163">
        <v>0</v>
      </c>
      <c r="DA1163">
        <v>0</v>
      </c>
      <c r="DB1163" t="s">
        <v>356</v>
      </c>
      <c r="DC1163">
        <v>1656081770.5</v>
      </c>
      <c r="DD1163">
        <v>1655399214.6</v>
      </c>
      <c r="DE1163">
        <v>0</v>
      </c>
      <c r="DF1163">
        <v>0.134</v>
      </c>
      <c r="DG1163">
        <v>-0.06</v>
      </c>
      <c r="DH1163">
        <v>9.331</v>
      </c>
      <c r="DI1163">
        <v>0.511</v>
      </c>
      <c r="DJ1163">
        <v>421</v>
      </c>
      <c r="DK1163">
        <v>25</v>
      </c>
      <c r="DL1163">
        <v>1.93</v>
      </c>
      <c r="DM1163">
        <v>0.15</v>
      </c>
      <c r="DN1163">
        <v>-49.3244675</v>
      </c>
      <c r="DO1163">
        <v>-3.03272983114437</v>
      </c>
      <c r="DP1163">
        <v>0.825450817852736</v>
      </c>
      <c r="DQ1163">
        <v>0</v>
      </c>
      <c r="DR1163">
        <v>1.925742</v>
      </c>
      <c r="DS1163">
        <v>-0.260543189493434</v>
      </c>
      <c r="DT1163">
        <v>0.0282947564223479</v>
      </c>
      <c r="DU1163">
        <v>0</v>
      </c>
      <c r="DV1163">
        <v>0</v>
      </c>
      <c r="DW1163">
        <v>2</v>
      </c>
      <c r="DX1163" t="s">
        <v>367</v>
      </c>
      <c r="DY1163">
        <v>2.96314</v>
      </c>
      <c r="DZ1163">
        <v>2.70954</v>
      </c>
      <c r="EA1163">
        <v>0.175016</v>
      </c>
      <c r="EB1163">
        <v>0.179523</v>
      </c>
      <c r="EC1163">
        <v>0.0950112</v>
      </c>
      <c r="ED1163">
        <v>0.0906376</v>
      </c>
      <c r="EE1163">
        <v>31645.1</v>
      </c>
      <c r="EF1163">
        <v>34339</v>
      </c>
      <c r="EG1163">
        <v>34827.2</v>
      </c>
      <c r="EH1163">
        <v>38031</v>
      </c>
      <c r="EI1163">
        <v>44837</v>
      </c>
      <c r="EJ1163">
        <v>49997.9</v>
      </c>
      <c r="EK1163">
        <v>54595.9</v>
      </c>
      <c r="EL1163">
        <v>61060.5</v>
      </c>
      <c r="EM1163">
        <v>1.8446</v>
      </c>
      <c r="EN1163">
        <v>1.9874</v>
      </c>
      <c r="EO1163">
        <v>-0.00113249</v>
      </c>
      <c r="EP1163">
        <v>0</v>
      </c>
      <c r="EQ1163">
        <v>30.9207</v>
      </c>
      <c r="ER1163">
        <v>999.9</v>
      </c>
      <c r="ES1163">
        <v>32.89</v>
      </c>
      <c r="ET1163">
        <v>41.06</v>
      </c>
      <c r="EU1163">
        <v>34.917</v>
      </c>
      <c r="EV1163">
        <v>55.2238</v>
      </c>
      <c r="EW1163">
        <v>34.9119</v>
      </c>
      <c r="EX1163">
        <v>2</v>
      </c>
      <c r="EY1163">
        <v>0.889573</v>
      </c>
      <c r="EZ1163">
        <v>9.28105</v>
      </c>
      <c r="FA1163">
        <v>19.9162</v>
      </c>
      <c r="FB1163">
        <v>5.19812</v>
      </c>
      <c r="FC1163">
        <v>12.0159</v>
      </c>
      <c r="FD1163">
        <v>4.9744</v>
      </c>
      <c r="FE1163">
        <v>3.2944</v>
      </c>
      <c r="FF1163">
        <v>9999</v>
      </c>
      <c r="FG1163">
        <v>9999</v>
      </c>
      <c r="FH1163">
        <v>9999</v>
      </c>
      <c r="FI1163">
        <v>555</v>
      </c>
      <c r="FJ1163">
        <v>1.8631</v>
      </c>
      <c r="FK1163">
        <v>1.86783</v>
      </c>
      <c r="FL1163">
        <v>1.86752</v>
      </c>
      <c r="FM1163">
        <v>1.86874</v>
      </c>
      <c r="FN1163">
        <v>1.86951</v>
      </c>
      <c r="FO1163">
        <v>1.86554</v>
      </c>
      <c r="FP1163">
        <v>1.86649</v>
      </c>
      <c r="FQ1163">
        <v>1.86795</v>
      </c>
      <c r="FR1163">
        <v>5</v>
      </c>
      <c r="FS1163">
        <v>0</v>
      </c>
      <c r="FT1163">
        <v>0</v>
      </c>
      <c r="FU1163">
        <v>0</v>
      </c>
      <c r="FV1163" t="s">
        <v>358</v>
      </c>
      <c r="FW1163" t="s">
        <v>359</v>
      </c>
      <c r="FX1163" t="s">
        <v>360</v>
      </c>
      <c r="FY1163" t="s">
        <v>360</v>
      </c>
      <c r="FZ1163" t="s">
        <v>360</v>
      </c>
      <c r="GA1163" t="s">
        <v>360</v>
      </c>
      <c r="GB1163">
        <v>0</v>
      </c>
      <c r="GC1163">
        <v>100</v>
      </c>
      <c r="GD1163">
        <v>100</v>
      </c>
      <c r="GE1163">
        <v>17.56</v>
      </c>
      <c r="GF1163">
        <v>0.1931</v>
      </c>
      <c r="GG1163">
        <v>5.21543574155078</v>
      </c>
      <c r="GH1163">
        <v>0.0100486214095962</v>
      </c>
      <c r="GI1163">
        <v>-1.74255938316833e-06</v>
      </c>
      <c r="GJ1163">
        <v>3.40457676646056e-10</v>
      </c>
      <c r="GK1163">
        <v>0.193157098174064</v>
      </c>
      <c r="GL1163">
        <v>0</v>
      </c>
      <c r="GM1163">
        <v>0</v>
      </c>
      <c r="GN1163">
        <v>0</v>
      </c>
      <c r="GO1163">
        <v>-4</v>
      </c>
      <c r="GP1163">
        <v>2214</v>
      </c>
      <c r="GQ1163">
        <v>1</v>
      </c>
      <c r="GR1163">
        <v>18</v>
      </c>
      <c r="GS1163">
        <v>17571.4</v>
      </c>
      <c r="GT1163">
        <v>28947.3</v>
      </c>
      <c r="GU1163">
        <v>3.79028</v>
      </c>
      <c r="GV1163">
        <v>2.64771</v>
      </c>
      <c r="GW1163">
        <v>2.24854</v>
      </c>
      <c r="GX1163">
        <v>2.72095</v>
      </c>
      <c r="GY1163">
        <v>1.99585</v>
      </c>
      <c r="GZ1163">
        <v>2.36938</v>
      </c>
      <c r="HA1163">
        <v>43.9467</v>
      </c>
      <c r="HB1163">
        <v>12.7574</v>
      </c>
      <c r="HC1163">
        <v>18</v>
      </c>
      <c r="HD1163">
        <v>494.034</v>
      </c>
      <c r="HE1163">
        <v>593.757</v>
      </c>
      <c r="HF1163">
        <v>19.4192</v>
      </c>
      <c r="HG1163">
        <v>37.7823</v>
      </c>
      <c r="HH1163">
        <v>30.0003</v>
      </c>
      <c r="HI1163">
        <v>37.4416</v>
      </c>
      <c r="HJ1163">
        <v>37.3078</v>
      </c>
      <c r="HK1163">
        <v>75.8654</v>
      </c>
      <c r="HL1163">
        <v>19.339</v>
      </c>
      <c r="HM1163">
        <v>0</v>
      </c>
      <c r="HN1163">
        <v>18.9078</v>
      </c>
      <c r="HO1163">
        <v>1586.8</v>
      </c>
      <c r="HP1163">
        <v>26.8632</v>
      </c>
      <c r="HQ1163">
        <v>101.165</v>
      </c>
      <c r="HR1163">
        <v>101.598</v>
      </c>
    </row>
    <row r="1164" spans="1:226">
      <c r="A1164">
        <v>1148</v>
      </c>
      <c r="B1164">
        <v>1657136059.6</v>
      </c>
      <c r="C1164">
        <v>16027</v>
      </c>
      <c r="D1164" t="s">
        <v>2664</v>
      </c>
      <c r="E1164" t="s">
        <v>2665</v>
      </c>
      <c r="F1164">
        <v>5</v>
      </c>
      <c r="G1164" t="s">
        <v>2479</v>
      </c>
      <c r="H1164" t="s">
        <v>354</v>
      </c>
      <c r="I1164">
        <v>1657136051.81429</v>
      </c>
      <c r="J1164">
        <f>(K1164)/1000</f>
        <v>0</v>
      </c>
      <c r="K1164">
        <f>IF(BF1164, AN1164, AH1164)</f>
        <v>0</v>
      </c>
      <c r="L1164">
        <f>IF(BF1164, AI1164, AG1164)</f>
        <v>0</v>
      </c>
      <c r="M1164">
        <f>BH1164 - IF(AU1164&gt;1, L1164*BB1164*100.0/(AW1164*BV1164), 0)</f>
        <v>0</v>
      </c>
      <c r="N1164">
        <f>((T1164-J1164/2)*M1164-L1164)/(T1164+J1164/2)</f>
        <v>0</v>
      </c>
      <c r="O1164">
        <f>N1164*(BO1164+BP1164)/1000.0</f>
        <v>0</v>
      </c>
      <c r="P1164">
        <f>(BH1164 - IF(AU1164&gt;1, L1164*BB1164*100.0/(AW1164*BV1164), 0))*(BO1164+BP1164)/1000.0</f>
        <v>0</v>
      </c>
      <c r="Q1164">
        <f>2.0/((1/S1164-1/R1164)+SIGN(S1164)*SQRT((1/S1164-1/R1164)*(1/S1164-1/R1164) + 4*BC1164/((BC1164+1)*(BC1164+1))*(2*1/S1164*1/R1164-1/R1164*1/R1164)))</f>
        <v>0</v>
      </c>
      <c r="R1164">
        <f>IF(LEFT(BD1164,1)&lt;&gt;"0",IF(LEFT(BD1164,1)="1",3.0,BE1164),$D$5+$E$5*(BV1164*BO1164/($K$5*1000))+$F$5*(BV1164*BO1164/($K$5*1000))*MAX(MIN(BB1164,$J$5),$I$5)*MAX(MIN(BB1164,$J$5),$I$5)+$G$5*MAX(MIN(BB1164,$J$5),$I$5)*(BV1164*BO1164/($K$5*1000))+$H$5*(BV1164*BO1164/($K$5*1000))*(BV1164*BO1164/($K$5*1000)))</f>
        <v>0</v>
      </c>
      <c r="S1164">
        <f>J1164*(1000-(1000*0.61365*exp(17.502*W1164/(240.97+W1164))/(BO1164+BP1164)+BJ1164)/2)/(1000*0.61365*exp(17.502*W1164/(240.97+W1164))/(BO1164+BP1164)-BJ1164)</f>
        <v>0</v>
      </c>
      <c r="T1164">
        <f>1/((BC1164+1)/(Q1164/1.6)+1/(R1164/1.37)) + BC1164/((BC1164+1)/(Q1164/1.6) + BC1164/(R1164/1.37))</f>
        <v>0</v>
      </c>
      <c r="U1164">
        <f>(AX1164*BA1164)</f>
        <v>0</v>
      </c>
      <c r="V1164">
        <f>(BQ1164+(U1164+2*0.95*5.67E-8*(((BQ1164+$B$7)+273)^4-(BQ1164+273)^4)-44100*J1164)/(1.84*29.3*R1164+8*0.95*5.67E-8*(BQ1164+273)^3))</f>
        <v>0</v>
      </c>
      <c r="W1164">
        <f>($C$7*BR1164+$D$7*BS1164+$E$7*V1164)</f>
        <v>0</v>
      </c>
      <c r="X1164">
        <f>0.61365*exp(17.502*W1164/(240.97+W1164))</f>
        <v>0</v>
      </c>
      <c r="Y1164">
        <f>(Z1164/AA1164*100)</f>
        <v>0</v>
      </c>
      <c r="Z1164">
        <f>BJ1164*(BO1164+BP1164)/1000</f>
        <v>0</v>
      </c>
      <c r="AA1164">
        <f>0.61365*exp(17.502*BQ1164/(240.97+BQ1164))</f>
        <v>0</v>
      </c>
      <c r="AB1164">
        <f>(X1164-BJ1164*(BO1164+BP1164)/1000)</f>
        <v>0</v>
      </c>
      <c r="AC1164">
        <f>(-J1164*44100)</f>
        <v>0</v>
      </c>
      <c r="AD1164">
        <f>2*29.3*R1164*0.92*(BQ1164-W1164)</f>
        <v>0</v>
      </c>
      <c r="AE1164">
        <f>2*0.95*5.67E-8*(((BQ1164+$B$7)+273)^4-(W1164+273)^4)</f>
        <v>0</v>
      </c>
      <c r="AF1164">
        <f>U1164+AE1164+AC1164+AD1164</f>
        <v>0</v>
      </c>
      <c r="AG1164">
        <f>BN1164*AU1164*(BI1164-BH1164*(1000-AU1164*BK1164)/(1000-AU1164*BJ1164))/(100*BB1164)</f>
        <v>0</v>
      </c>
      <c r="AH1164">
        <f>1000*BN1164*AU1164*(BJ1164-BK1164)/(100*BB1164*(1000-AU1164*BJ1164))</f>
        <v>0</v>
      </c>
      <c r="AI1164">
        <f>(AJ1164 - AK1164 - BO1164*1E3/(8.314*(BQ1164+273.15)) * AM1164/BN1164 * AL1164) * BN1164/(100*BB1164) * (1000 - BK1164)/1000</f>
        <v>0</v>
      </c>
      <c r="AJ1164">
        <v>1623.31952687107</v>
      </c>
      <c r="AK1164">
        <v>1584.65545454545</v>
      </c>
      <c r="AL1164">
        <v>3.39165516567039</v>
      </c>
      <c r="AM1164">
        <v>66.8941230967262</v>
      </c>
      <c r="AN1164">
        <f>(AP1164 - AO1164 + BO1164*1E3/(8.314*(BQ1164+273.15)) * AR1164/BN1164 * AQ1164) * BN1164/(100*BB1164) * 1000/(1000 - AP1164)</f>
        <v>0</v>
      </c>
      <c r="AO1164">
        <v>26.8319863871658</v>
      </c>
      <c r="AP1164">
        <v>28.6847896969697</v>
      </c>
      <c r="AQ1164">
        <v>-0.00136913236340364</v>
      </c>
      <c r="AR1164">
        <v>77.4702957526066</v>
      </c>
      <c r="AS1164">
        <v>0</v>
      </c>
      <c r="AT1164">
        <v>0</v>
      </c>
      <c r="AU1164">
        <f>IF(AS1164*$H$13&gt;=AW1164,1.0,(AW1164/(AW1164-AS1164*$H$13)))</f>
        <v>0</v>
      </c>
      <c r="AV1164">
        <f>(AU1164-1)*100</f>
        <v>0</v>
      </c>
      <c r="AW1164">
        <f>MAX(0,($B$13+$C$13*BV1164)/(1+$D$13*BV1164)*BO1164/(BQ1164+273)*$E$13)</f>
        <v>0</v>
      </c>
      <c r="AX1164">
        <f>$B$11*BW1164+$C$11*BX1164+$F$11*CI1164*(1-CL1164)</f>
        <v>0</v>
      </c>
      <c r="AY1164">
        <f>AX1164*AZ1164</f>
        <v>0</v>
      </c>
      <c r="AZ1164">
        <f>($B$11*$D$9+$C$11*$D$9+$F$11*((CV1164+CN1164)/MAX(CV1164+CN1164+CW1164, 0.1)*$I$9+CW1164/MAX(CV1164+CN1164+CW1164, 0.1)*$J$9))/($B$11+$C$11+$F$11)</f>
        <v>0</v>
      </c>
      <c r="BA1164">
        <f>($B$11*$K$9+$C$11*$K$9+$F$11*((CV1164+CN1164)/MAX(CV1164+CN1164+CW1164, 0.1)*$P$9+CW1164/MAX(CV1164+CN1164+CW1164, 0.1)*$Q$9))/($B$11+$C$11+$F$11)</f>
        <v>0</v>
      </c>
      <c r="BB1164">
        <v>6</v>
      </c>
      <c r="BC1164">
        <v>0.5</v>
      </c>
      <c r="BD1164" t="s">
        <v>355</v>
      </c>
      <c r="BE1164">
        <v>2</v>
      </c>
      <c r="BF1164" t="b">
        <v>1</v>
      </c>
      <c r="BG1164">
        <v>1657136051.81429</v>
      </c>
      <c r="BH1164">
        <v>1514.62821428571</v>
      </c>
      <c r="BI1164">
        <v>1564.0525</v>
      </c>
      <c r="BJ1164">
        <v>28.7217321428571</v>
      </c>
      <c r="BK1164">
        <v>26.8305035714286</v>
      </c>
      <c r="BL1164">
        <v>1497.13178571429</v>
      </c>
      <c r="BM1164">
        <v>28.5285714285714</v>
      </c>
      <c r="BN1164">
        <v>499.971321428571</v>
      </c>
      <c r="BO1164">
        <v>73.8919285714286</v>
      </c>
      <c r="BP1164">
        <v>0.0556849357142857</v>
      </c>
      <c r="BQ1164">
        <v>29.9199857142857</v>
      </c>
      <c r="BR1164">
        <v>30.9241892857143</v>
      </c>
      <c r="BS1164">
        <v>999.9</v>
      </c>
      <c r="BT1164">
        <v>0</v>
      </c>
      <c r="BU1164">
        <v>0</v>
      </c>
      <c r="BV1164">
        <v>9996.96428571429</v>
      </c>
      <c r="BW1164">
        <v>0</v>
      </c>
      <c r="BX1164">
        <v>796.482392857143</v>
      </c>
      <c r="BY1164">
        <v>-49.4257785714286</v>
      </c>
      <c r="BZ1164">
        <v>1559.41642857143</v>
      </c>
      <c r="CA1164">
        <v>1607.17464285714</v>
      </c>
      <c r="CB1164">
        <v>1.89122357142857</v>
      </c>
      <c r="CC1164">
        <v>1564.0525</v>
      </c>
      <c r="CD1164">
        <v>26.8305035714286</v>
      </c>
      <c r="CE1164">
        <v>2.122305</v>
      </c>
      <c r="CF1164">
        <v>1.98255821428571</v>
      </c>
      <c r="CG1164">
        <v>18.3875714285714</v>
      </c>
      <c r="CH1164">
        <v>17.3057285714286</v>
      </c>
      <c r="CI1164">
        <v>2000.005</v>
      </c>
      <c r="CJ1164">
        <v>0.979996</v>
      </c>
      <c r="CK1164">
        <v>0.0200044</v>
      </c>
      <c r="CL1164">
        <v>0</v>
      </c>
      <c r="CM1164">
        <v>2.31653571428571</v>
      </c>
      <c r="CN1164">
        <v>0</v>
      </c>
      <c r="CO1164">
        <v>5632.91107142857</v>
      </c>
      <c r="CP1164">
        <v>17300.1857142857</v>
      </c>
      <c r="CQ1164">
        <v>49.437</v>
      </c>
      <c r="CR1164">
        <v>51.22975</v>
      </c>
      <c r="CS1164">
        <v>49.571</v>
      </c>
      <c r="CT1164">
        <v>48.973</v>
      </c>
      <c r="CU1164">
        <v>48.3615</v>
      </c>
      <c r="CV1164">
        <v>1959.995</v>
      </c>
      <c r="CW1164">
        <v>40.01</v>
      </c>
      <c r="CX1164">
        <v>0</v>
      </c>
      <c r="CY1164">
        <v>1657136040.1</v>
      </c>
      <c r="CZ1164">
        <v>0</v>
      </c>
      <c r="DA1164">
        <v>0</v>
      </c>
      <c r="DB1164" t="s">
        <v>356</v>
      </c>
      <c r="DC1164">
        <v>1656081770.5</v>
      </c>
      <c r="DD1164">
        <v>1655399214.6</v>
      </c>
      <c r="DE1164">
        <v>0</v>
      </c>
      <c r="DF1164">
        <v>0.134</v>
      </c>
      <c r="DG1164">
        <v>-0.06</v>
      </c>
      <c r="DH1164">
        <v>9.331</v>
      </c>
      <c r="DI1164">
        <v>0.511</v>
      </c>
      <c r="DJ1164">
        <v>421</v>
      </c>
      <c r="DK1164">
        <v>25</v>
      </c>
      <c r="DL1164">
        <v>1.93</v>
      </c>
      <c r="DM1164">
        <v>0.15</v>
      </c>
      <c r="DN1164">
        <v>-49.502895</v>
      </c>
      <c r="DO1164">
        <v>1.54389343339595</v>
      </c>
      <c r="DP1164">
        <v>0.7353744270608</v>
      </c>
      <c r="DQ1164">
        <v>0</v>
      </c>
      <c r="DR1164">
        <v>1.89890225</v>
      </c>
      <c r="DS1164">
        <v>-0.225914183864921</v>
      </c>
      <c r="DT1164">
        <v>0.0225401149606097</v>
      </c>
      <c r="DU1164">
        <v>0</v>
      </c>
      <c r="DV1164">
        <v>0</v>
      </c>
      <c r="DW1164">
        <v>2</v>
      </c>
      <c r="DX1164" t="s">
        <v>367</v>
      </c>
      <c r="DY1164">
        <v>2.96277</v>
      </c>
      <c r="DZ1164">
        <v>2.70873</v>
      </c>
      <c r="EA1164">
        <v>0.176192</v>
      </c>
      <c r="EB1164">
        <v>0.180647</v>
      </c>
      <c r="EC1164">
        <v>0.09495</v>
      </c>
      <c r="ED1164">
        <v>0.0906384</v>
      </c>
      <c r="EE1164">
        <v>31600.6</v>
      </c>
      <c r="EF1164">
        <v>34291</v>
      </c>
      <c r="EG1164">
        <v>34828</v>
      </c>
      <c r="EH1164">
        <v>38030.2</v>
      </c>
      <c r="EI1164">
        <v>44840.5</v>
      </c>
      <c r="EJ1164">
        <v>49997.5</v>
      </c>
      <c r="EK1164">
        <v>54596.5</v>
      </c>
      <c r="EL1164">
        <v>61060</v>
      </c>
      <c r="EM1164">
        <v>1.8442</v>
      </c>
      <c r="EN1164">
        <v>1.9884</v>
      </c>
      <c r="EO1164">
        <v>0.00146031</v>
      </c>
      <c r="EP1164">
        <v>0</v>
      </c>
      <c r="EQ1164">
        <v>30.883</v>
      </c>
      <c r="ER1164">
        <v>999.9</v>
      </c>
      <c r="ES1164">
        <v>32.865</v>
      </c>
      <c r="ET1164">
        <v>41.07</v>
      </c>
      <c r="EU1164">
        <v>34.9067</v>
      </c>
      <c r="EV1164">
        <v>55.5038</v>
      </c>
      <c r="EW1164">
        <v>34.9119</v>
      </c>
      <c r="EX1164">
        <v>2</v>
      </c>
      <c r="EY1164">
        <v>0.889756</v>
      </c>
      <c r="EZ1164">
        <v>9.28105</v>
      </c>
      <c r="FA1164">
        <v>19.9149</v>
      </c>
      <c r="FB1164">
        <v>5.19573</v>
      </c>
      <c r="FC1164">
        <v>12.0159</v>
      </c>
      <c r="FD1164">
        <v>4.974</v>
      </c>
      <c r="FE1164">
        <v>3.2948</v>
      </c>
      <c r="FF1164">
        <v>9999</v>
      </c>
      <c r="FG1164">
        <v>9999</v>
      </c>
      <c r="FH1164">
        <v>9999</v>
      </c>
      <c r="FI1164">
        <v>555.1</v>
      </c>
      <c r="FJ1164">
        <v>1.8631</v>
      </c>
      <c r="FK1164">
        <v>1.8678</v>
      </c>
      <c r="FL1164">
        <v>1.86752</v>
      </c>
      <c r="FM1164">
        <v>1.86874</v>
      </c>
      <c r="FN1164">
        <v>1.86951</v>
      </c>
      <c r="FO1164">
        <v>1.86554</v>
      </c>
      <c r="FP1164">
        <v>1.86658</v>
      </c>
      <c r="FQ1164">
        <v>1.86789</v>
      </c>
      <c r="FR1164">
        <v>5</v>
      </c>
      <c r="FS1164">
        <v>0</v>
      </c>
      <c r="FT1164">
        <v>0</v>
      </c>
      <c r="FU1164">
        <v>0</v>
      </c>
      <c r="FV1164" t="s">
        <v>358</v>
      </c>
      <c r="FW1164" t="s">
        <v>359</v>
      </c>
      <c r="FX1164" t="s">
        <v>360</v>
      </c>
      <c r="FY1164" t="s">
        <v>360</v>
      </c>
      <c r="FZ1164" t="s">
        <v>360</v>
      </c>
      <c r="GA1164" t="s">
        <v>360</v>
      </c>
      <c r="GB1164">
        <v>0</v>
      </c>
      <c r="GC1164">
        <v>100</v>
      </c>
      <c r="GD1164">
        <v>100</v>
      </c>
      <c r="GE1164">
        <v>17.68</v>
      </c>
      <c r="GF1164">
        <v>0.1932</v>
      </c>
      <c r="GG1164">
        <v>5.21543574155078</v>
      </c>
      <c r="GH1164">
        <v>0.0100486214095962</v>
      </c>
      <c r="GI1164">
        <v>-1.74255938316833e-06</v>
      </c>
      <c r="GJ1164">
        <v>3.40457676646056e-10</v>
      </c>
      <c r="GK1164">
        <v>0.193157098174064</v>
      </c>
      <c r="GL1164">
        <v>0</v>
      </c>
      <c r="GM1164">
        <v>0</v>
      </c>
      <c r="GN1164">
        <v>0</v>
      </c>
      <c r="GO1164">
        <v>-4</v>
      </c>
      <c r="GP1164">
        <v>2214</v>
      </c>
      <c r="GQ1164">
        <v>1</v>
      </c>
      <c r="GR1164">
        <v>18</v>
      </c>
      <c r="GS1164">
        <v>17571.5</v>
      </c>
      <c r="GT1164">
        <v>28947.4</v>
      </c>
      <c r="GU1164">
        <v>3.81592</v>
      </c>
      <c r="GV1164">
        <v>2.65015</v>
      </c>
      <c r="GW1164">
        <v>2.24854</v>
      </c>
      <c r="GX1164">
        <v>2.71973</v>
      </c>
      <c r="GY1164">
        <v>1.99585</v>
      </c>
      <c r="GZ1164">
        <v>2.38647</v>
      </c>
      <c r="HA1164">
        <v>43.9467</v>
      </c>
      <c r="HB1164">
        <v>12.7661</v>
      </c>
      <c r="HC1164">
        <v>18</v>
      </c>
      <c r="HD1164">
        <v>493.782</v>
      </c>
      <c r="HE1164">
        <v>594.58</v>
      </c>
      <c r="HF1164">
        <v>19.4062</v>
      </c>
      <c r="HG1164">
        <v>37.7859</v>
      </c>
      <c r="HH1164">
        <v>30.0001</v>
      </c>
      <c r="HI1164">
        <v>37.4451</v>
      </c>
      <c r="HJ1164">
        <v>37.3112</v>
      </c>
      <c r="HK1164">
        <v>76.4893</v>
      </c>
      <c r="HL1164">
        <v>19.339</v>
      </c>
      <c r="HM1164">
        <v>0</v>
      </c>
      <c r="HN1164">
        <v>18.9071</v>
      </c>
      <c r="HO1164">
        <v>1606.88</v>
      </c>
      <c r="HP1164">
        <v>26.8908</v>
      </c>
      <c r="HQ1164">
        <v>101.166</v>
      </c>
      <c r="HR1164">
        <v>101.596</v>
      </c>
    </row>
    <row r="1165" spans="1:226">
      <c r="A1165">
        <v>1149</v>
      </c>
      <c r="B1165">
        <v>1657136064.6</v>
      </c>
      <c r="C1165">
        <v>16032</v>
      </c>
      <c r="D1165" t="s">
        <v>2666</v>
      </c>
      <c r="E1165" t="s">
        <v>2667</v>
      </c>
      <c r="F1165">
        <v>5</v>
      </c>
      <c r="G1165" t="s">
        <v>2479</v>
      </c>
      <c r="H1165" t="s">
        <v>354</v>
      </c>
      <c r="I1165">
        <v>1657136057.1</v>
      </c>
      <c r="J1165">
        <f>(K1165)/1000</f>
        <v>0</v>
      </c>
      <c r="K1165">
        <f>IF(BF1165, AN1165, AH1165)</f>
        <v>0</v>
      </c>
      <c r="L1165">
        <f>IF(BF1165, AI1165, AG1165)</f>
        <v>0</v>
      </c>
      <c r="M1165">
        <f>BH1165 - IF(AU1165&gt;1, L1165*BB1165*100.0/(AW1165*BV1165), 0)</f>
        <v>0</v>
      </c>
      <c r="N1165">
        <f>((T1165-J1165/2)*M1165-L1165)/(T1165+J1165/2)</f>
        <v>0</v>
      </c>
      <c r="O1165">
        <f>N1165*(BO1165+BP1165)/1000.0</f>
        <v>0</v>
      </c>
      <c r="P1165">
        <f>(BH1165 - IF(AU1165&gt;1, L1165*BB1165*100.0/(AW1165*BV1165), 0))*(BO1165+BP1165)/1000.0</f>
        <v>0</v>
      </c>
      <c r="Q1165">
        <f>2.0/((1/S1165-1/R1165)+SIGN(S1165)*SQRT((1/S1165-1/R1165)*(1/S1165-1/R1165) + 4*BC1165/((BC1165+1)*(BC1165+1))*(2*1/S1165*1/R1165-1/R1165*1/R1165)))</f>
        <v>0</v>
      </c>
      <c r="R1165">
        <f>IF(LEFT(BD1165,1)&lt;&gt;"0",IF(LEFT(BD1165,1)="1",3.0,BE1165),$D$5+$E$5*(BV1165*BO1165/($K$5*1000))+$F$5*(BV1165*BO1165/($K$5*1000))*MAX(MIN(BB1165,$J$5),$I$5)*MAX(MIN(BB1165,$J$5),$I$5)+$G$5*MAX(MIN(BB1165,$J$5),$I$5)*(BV1165*BO1165/($K$5*1000))+$H$5*(BV1165*BO1165/($K$5*1000))*(BV1165*BO1165/($K$5*1000)))</f>
        <v>0</v>
      </c>
      <c r="S1165">
        <f>J1165*(1000-(1000*0.61365*exp(17.502*W1165/(240.97+W1165))/(BO1165+BP1165)+BJ1165)/2)/(1000*0.61365*exp(17.502*W1165/(240.97+W1165))/(BO1165+BP1165)-BJ1165)</f>
        <v>0</v>
      </c>
      <c r="T1165">
        <f>1/((BC1165+1)/(Q1165/1.6)+1/(R1165/1.37)) + BC1165/((BC1165+1)/(Q1165/1.6) + BC1165/(R1165/1.37))</f>
        <v>0</v>
      </c>
      <c r="U1165">
        <f>(AX1165*BA1165)</f>
        <v>0</v>
      </c>
      <c r="V1165">
        <f>(BQ1165+(U1165+2*0.95*5.67E-8*(((BQ1165+$B$7)+273)^4-(BQ1165+273)^4)-44100*J1165)/(1.84*29.3*R1165+8*0.95*5.67E-8*(BQ1165+273)^3))</f>
        <v>0</v>
      </c>
      <c r="W1165">
        <f>($C$7*BR1165+$D$7*BS1165+$E$7*V1165)</f>
        <v>0</v>
      </c>
      <c r="X1165">
        <f>0.61365*exp(17.502*W1165/(240.97+W1165))</f>
        <v>0</v>
      </c>
      <c r="Y1165">
        <f>(Z1165/AA1165*100)</f>
        <v>0</v>
      </c>
      <c r="Z1165">
        <f>BJ1165*(BO1165+BP1165)/1000</f>
        <v>0</v>
      </c>
      <c r="AA1165">
        <f>0.61365*exp(17.502*BQ1165/(240.97+BQ1165))</f>
        <v>0</v>
      </c>
      <c r="AB1165">
        <f>(X1165-BJ1165*(BO1165+BP1165)/1000)</f>
        <v>0</v>
      </c>
      <c r="AC1165">
        <f>(-J1165*44100)</f>
        <v>0</v>
      </c>
      <c r="AD1165">
        <f>2*29.3*R1165*0.92*(BQ1165-W1165)</f>
        <v>0</v>
      </c>
      <c r="AE1165">
        <f>2*0.95*5.67E-8*(((BQ1165+$B$7)+273)^4-(W1165+273)^4)</f>
        <v>0</v>
      </c>
      <c r="AF1165">
        <f>U1165+AE1165+AC1165+AD1165</f>
        <v>0</v>
      </c>
      <c r="AG1165">
        <f>BN1165*AU1165*(BI1165-BH1165*(1000-AU1165*BK1165)/(1000-AU1165*BJ1165))/(100*BB1165)</f>
        <v>0</v>
      </c>
      <c r="AH1165">
        <f>1000*BN1165*AU1165*(BJ1165-BK1165)/(100*BB1165*(1000-AU1165*BJ1165))</f>
        <v>0</v>
      </c>
      <c r="AI1165">
        <f>(AJ1165 - AK1165 - BO1165*1E3/(8.314*(BQ1165+273.15)) * AM1165/BN1165 * AL1165) * BN1165/(100*BB1165) * (1000 - BK1165)/1000</f>
        <v>0</v>
      </c>
      <c r="AJ1165">
        <v>1641.23164035281</v>
      </c>
      <c r="AK1165">
        <v>1602.16260606061</v>
      </c>
      <c r="AL1165">
        <v>3.54992588894717</v>
      </c>
      <c r="AM1165">
        <v>66.8941230967262</v>
      </c>
      <c r="AN1165">
        <f>(AP1165 - AO1165 + BO1165*1E3/(8.314*(BQ1165+273.15)) * AR1165/BN1165 * AQ1165) * BN1165/(100*BB1165) * 1000/(1000 - AP1165)</f>
        <v>0</v>
      </c>
      <c r="AO1165">
        <v>26.8323177029899</v>
      </c>
      <c r="AP1165">
        <v>28.6565787878788</v>
      </c>
      <c r="AQ1165">
        <v>-0.00910382101749815</v>
      </c>
      <c r="AR1165">
        <v>77.4702957526066</v>
      </c>
      <c r="AS1165">
        <v>0</v>
      </c>
      <c r="AT1165">
        <v>0</v>
      </c>
      <c r="AU1165">
        <f>IF(AS1165*$H$13&gt;=AW1165,1.0,(AW1165/(AW1165-AS1165*$H$13)))</f>
        <v>0</v>
      </c>
      <c r="AV1165">
        <f>(AU1165-1)*100</f>
        <v>0</v>
      </c>
      <c r="AW1165">
        <f>MAX(0,($B$13+$C$13*BV1165)/(1+$D$13*BV1165)*BO1165/(BQ1165+273)*$E$13)</f>
        <v>0</v>
      </c>
      <c r="AX1165">
        <f>$B$11*BW1165+$C$11*BX1165+$F$11*CI1165*(1-CL1165)</f>
        <v>0</v>
      </c>
      <c r="AY1165">
        <f>AX1165*AZ1165</f>
        <v>0</v>
      </c>
      <c r="AZ1165">
        <f>($B$11*$D$9+$C$11*$D$9+$F$11*((CV1165+CN1165)/MAX(CV1165+CN1165+CW1165, 0.1)*$I$9+CW1165/MAX(CV1165+CN1165+CW1165, 0.1)*$J$9))/($B$11+$C$11+$F$11)</f>
        <v>0</v>
      </c>
      <c r="BA1165">
        <f>($B$11*$K$9+$C$11*$K$9+$F$11*((CV1165+CN1165)/MAX(CV1165+CN1165+CW1165, 0.1)*$P$9+CW1165/MAX(CV1165+CN1165+CW1165, 0.1)*$Q$9))/($B$11+$C$11+$F$11)</f>
        <v>0</v>
      </c>
      <c r="BB1165">
        <v>6</v>
      </c>
      <c r="BC1165">
        <v>0.5</v>
      </c>
      <c r="BD1165" t="s">
        <v>355</v>
      </c>
      <c r="BE1165">
        <v>2</v>
      </c>
      <c r="BF1165" t="b">
        <v>1</v>
      </c>
      <c r="BG1165">
        <v>1657136057.1</v>
      </c>
      <c r="BH1165">
        <v>1532.5037037037</v>
      </c>
      <c r="BI1165">
        <v>1582.16259259259</v>
      </c>
      <c r="BJ1165">
        <v>28.6965481481481</v>
      </c>
      <c r="BK1165">
        <v>26.8314148148148</v>
      </c>
      <c r="BL1165">
        <v>1514.88111111111</v>
      </c>
      <c r="BM1165">
        <v>28.5033925925926</v>
      </c>
      <c r="BN1165">
        <v>499.981814814815</v>
      </c>
      <c r="BO1165">
        <v>73.8923592592593</v>
      </c>
      <c r="BP1165">
        <v>0.0555863925925926</v>
      </c>
      <c r="BQ1165">
        <v>29.8954</v>
      </c>
      <c r="BR1165">
        <v>30.9025333333333</v>
      </c>
      <c r="BS1165">
        <v>999.9</v>
      </c>
      <c r="BT1165">
        <v>0</v>
      </c>
      <c r="BU1165">
        <v>0</v>
      </c>
      <c r="BV1165">
        <v>10010.3703703704</v>
      </c>
      <c r="BW1165">
        <v>0</v>
      </c>
      <c r="BX1165">
        <v>722.783740740741</v>
      </c>
      <c r="BY1165">
        <v>-49.6607740740741</v>
      </c>
      <c r="BZ1165">
        <v>1577.77925925926</v>
      </c>
      <c r="CA1165">
        <v>1625.7862962963</v>
      </c>
      <c r="CB1165">
        <v>1.8651262962963</v>
      </c>
      <c r="CC1165">
        <v>1582.16259259259</v>
      </c>
      <c r="CD1165">
        <v>26.8314148148148</v>
      </c>
      <c r="CE1165">
        <v>2.12045555555556</v>
      </c>
      <c r="CF1165">
        <v>1.98263740740741</v>
      </c>
      <c r="CG1165">
        <v>18.3736703703704</v>
      </c>
      <c r="CH1165">
        <v>17.3063518518519</v>
      </c>
      <c r="CI1165">
        <v>2000.01888888889</v>
      </c>
      <c r="CJ1165">
        <v>0.979996</v>
      </c>
      <c r="CK1165">
        <v>0.0200044</v>
      </c>
      <c r="CL1165">
        <v>0</v>
      </c>
      <c r="CM1165">
        <v>2.26584444444444</v>
      </c>
      <c r="CN1165">
        <v>0</v>
      </c>
      <c r="CO1165">
        <v>5587.59074074074</v>
      </c>
      <c r="CP1165">
        <v>17300.3</v>
      </c>
      <c r="CQ1165">
        <v>49.4255185185185</v>
      </c>
      <c r="CR1165">
        <v>51.2034074074074</v>
      </c>
      <c r="CS1165">
        <v>49.5666666666666</v>
      </c>
      <c r="CT1165">
        <v>48.951</v>
      </c>
      <c r="CU1165">
        <v>48.3563333333333</v>
      </c>
      <c r="CV1165">
        <v>1960.00888888889</v>
      </c>
      <c r="CW1165">
        <v>40.01</v>
      </c>
      <c r="CX1165">
        <v>0</v>
      </c>
      <c r="CY1165">
        <v>1657136044.9</v>
      </c>
      <c r="CZ1165">
        <v>0</v>
      </c>
      <c r="DA1165">
        <v>0</v>
      </c>
      <c r="DB1165" t="s">
        <v>356</v>
      </c>
      <c r="DC1165">
        <v>1656081770.5</v>
      </c>
      <c r="DD1165">
        <v>1655399214.6</v>
      </c>
      <c r="DE1165">
        <v>0</v>
      </c>
      <c r="DF1165">
        <v>0.134</v>
      </c>
      <c r="DG1165">
        <v>-0.06</v>
      </c>
      <c r="DH1165">
        <v>9.331</v>
      </c>
      <c r="DI1165">
        <v>0.511</v>
      </c>
      <c r="DJ1165">
        <v>421</v>
      </c>
      <c r="DK1165">
        <v>25</v>
      </c>
      <c r="DL1165">
        <v>1.93</v>
      </c>
      <c r="DM1165">
        <v>0.15</v>
      </c>
      <c r="DN1165">
        <v>-49.5163925</v>
      </c>
      <c r="DO1165">
        <v>-0.375056285178231</v>
      </c>
      <c r="DP1165">
        <v>0.725124841109274</v>
      </c>
      <c r="DQ1165">
        <v>0</v>
      </c>
      <c r="DR1165">
        <v>1.8828315</v>
      </c>
      <c r="DS1165">
        <v>-0.288753320825519</v>
      </c>
      <c r="DT1165">
        <v>0.0280587486846794</v>
      </c>
      <c r="DU1165">
        <v>0</v>
      </c>
      <c r="DV1165">
        <v>0</v>
      </c>
      <c r="DW1165">
        <v>2</v>
      </c>
      <c r="DX1165" t="s">
        <v>367</v>
      </c>
      <c r="DY1165">
        <v>2.96258</v>
      </c>
      <c r="DZ1165">
        <v>2.71018</v>
      </c>
      <c r="EA1165">
        <v>0.177353</v>
      </c>
      <c r="EB1165">
        <v>0.18179</v>
      </c>
      <c r="EC1165">
        <v>0.0948791</v>
      </c>
      <c r="ED1165">
        <v>0.0906294</v>
      </c>
      <c r="EE1165">
        <v>31555.5</v>
      </c>
      <c r="EF1165">
        <v>34242.8</v>
      </c>
      <c r="EG1165">
        <v>34827.6</v>
      </c>
      <c r="EH1165">
        <v>38030</v>
      </c>
      <c r="EI1165">
        <v>44843.5</v>
      </c>
      <c r="EJ1165">
        <v>49998.2</v>
      </c>
      <c r="EK1165">
        <v>54595.9</v>
      </c>
      <c r="EL1165">
        <v>61060.3</v>
      </c>
      <c r="EM1165">
        <v>1.8428</v>
      </c>
      <c r="EN1165">
        <v>1.988</v>
      </c>
      <c r="EO1165">
        <v>0.0012815</v>
      </c>
      <c r="EP1165">
        <v>0</v>
      </c>
      <c r="EQ1165">
        <v>30.8453</v>
      </c>
      <c r="ER1165">
        <v>999.9</v>
      </c>
      <c r="ES1165">
        <v>32.865</v>
      </c>
      <c r="ET1165">
        <v>41.07</v>
      </c>
      <c r="EU1165">
        <v>34.9061</v>
      </c>
      <c r="EV1165">
        <v>55.0638</v>
      </c>
      <c r="EW1165">
        <v>34.9239</v>
      </c>
      <c r="EX1165">
        <v>2</v>
      </c>
      <c r="EY1165">
        <v>0.889837</v>
      </c>
      <c r="EZ1165">
        <v>9.28105</v>
      </c>
      <c r="FA1165">
        <v>19.916</v>
      </c>
      <c r="FB1165">
        <v>5.19812</v>
      </c>
      <c r="FC1165">
        <v>12.0159</v>
      </c>
      <c r="FD1165">
        <v>4.9744</v>
      </c>
      <c r="FE1165">
        <v>3.2948</v>
      </c>
      <c r="FF1165">
        <v>9999</v>
      </c>
      <c r="FG1165">
        <v>9999</v>
      </c>
      <c r="FH1165">
        <v>9999</v>
      </c>
      <c r="FI1165">
        <v>555.1</v>
      </c>
      <c r="FJ1165">
        <v>1.8631</v>
      </c>
      <c r="FK1165">
        <v>1.86777</v>
      </c>
      <c r="FL1165">
        <v>1.86752</v>
      </c>
      <c r="FM1165">
        <v>1.86874</v>
      </c>
      <c r="FN1165">
        <v>1.86951</v>
      </c>
      <c r="FO1165">
        <v>1.86554</v>
      </c>
      <c r="FP1165">
        <v>1.86652</v>
      </c>
      <c r="FQ1165">
        <v>1.86798</v>
      </c>
      <c r="FR1165">
        <v>5</v>
      </c>
      <c r="FS1165">
        <v>0</v>
      </c>
      <c r="FT1165">
        <v>0</v>
      </c>
      <c r="FU1165">
        <v>0</v>
      </c>
      <c r="FV1165" t="s">
        <v>358</v>
      </c>
      <c r="FW1165" t="s">
        <v>359</v>
      </c>
      <c r="FX1165" t="s">
        <v>360</v>
      </c>
      <c r="FY1165" t="s">
        <v>360</v>
      </c>
      <c r="FZ1165" t="s">
        <v>360</v>
      </c>
      <c r="GA1165" t="s">
        <v>360</v>
      </c>
      <c r="GB1165">
        <v>0</v>
      </c>
      <c r="GC1165">
        <v>100</v>
      </c>
      <c r="GD1165">
        <v>100</v>
      </c>
      <c r="GE1165">
        <v>17.8</v>
      </c>
      <c r="GF1165">
        <v>0.1932</v>
      </c>
      <c r="GG1165">
        <v>5.21543574155078</v>
      </c>
      <c r="GH1165">
        <v>0.0100486214095962</v>
      </c>
      <c r="GI1165">
        <v>-1.74255938316833e-06</v>
      </c>
      <c r="GJ1165">
        <v>3.40457676646056e-10</v>
      </c>
      <c r="GK1165">
        <v>0.193157098174064</v>
      </c>
      <c r="GL1165">
        <v>0</v>
      </c>
      <c r="GM1165">
        <v>0</v>
      </c>
      <c r="GN1165">
        <v>0</v>
      </c>
      <c r="GO1165">
        <v>-4</v>
      </c>
      <c r="GP1165">
        <v>2214</v>
      </c>
      <c r="GQ1165">
        <v>1</v>
      </c>
      <c r="GR1165">
        <v>18</v>
      </c>
      <c r="GS1165">
        <v>17571.6</v>
      </c>
      <c r="GT1165">
        <v>28947.5</v>
      </c>
      <c r="GU1165">
        <v>3.84888</v>
      </c>
      <c r="GV1165">
        <v>2.64282</v>
      </c>
      <c r="GW1165">
        <v>2.24854</v>
      </c>
      <c r="GX1165">
        <v>2.71973</v>
      </c>
      <c r="GY1165">
        <v>1.99585</v>
      </c>
      <c r="GZ1165">
        <v>2.37671</v>
      </c>
      <c r="HA1165">
        <v>43.9743</v>
      </c>
      <c r="HB1165">
        <v>12.7574</v>
      </c>
      <c r="HC1165">
        <v>18</v>
      </c>
      <c r="HD1165">
        <v>492.815</v>
      </c>
      <c r="HE1165">
        <v>594.263</v>
      </c>
      <c r="HF1165">
        <v>19.3914</v>
      </c>
      <c r="HG1165">
        <v>37.7823</v>
      </c>
      <c r="HH1165">
        <v>30.0001</v>
      </c>
      <c r="HI1165">
        <v>37.4458</v>
      </c>
      <c r="HJ1165">
        <v>37.3112</v>
      </c>
      <c r="HK1165">
        <v>77.0566</v>
      </c>
      <c r="HL1165">
        <v>19.339</v>
      </c>
      <c r="HM1165">
        <v>0</v>
      </c>
      <c r="HN1165">
        <v>18.9013</v>
      </c>
      <c r="HO1165">
        <v>1620.3</v>
      </c>
      <c r="HP1165">
        <v>26.845</v>
      </c>
      <c r="HQ1165">
        <v>101.165</v>
      </c>
      <c r="HR1165">
        <v>101.596</v>
      </c>
    </row>
    <row r="1166" spans="1:226">
      <c r="A1166">
        <v>1150</v>
      </c>
      <c r="B1166">
        <v>1657136069.6</v>
      </c>
      <c r="C1166">
        <v>16037</v>
      </c>
      <c r="D1166" t="s">
        <v>2668</v>
      </c>
      <c r="E1166" t="s">
        <v>2669</v>
      </c>
      <c r="F1166">
        <v>5</v>
      </c>
      <c r="G1166" t="s">
        <v>2479</v>
      </c>
      <c r="H1166" t="s">
        <v>354</v>
      </c>
      <c r="I1166">
        <v>1657136061.81429</v>
      </c>
      <c r="J1166">
        <f>(K1166)/1000</f>
        <v>0</v>
      </c>
      <c r="K1166">
        <f>IF(BF1166, AN1166, AH1166)</f>
        <v>0</v>
      </c>
      <c r="L1166">
        <f>IF(BF1166, AI1166, AG1166)</f>
        <v>0</v>
      </c>
      <c r="M1166">
        <f>BH1166 - IF(AU1166&gt;1, L1166*BB1166*100.0/(AW1166*BV1166), 0)</f>
        <v>0</v>
      </c>
      <c r="N1166">
        <f>((T1166-J1166/2)*M1166-L1166)/(T1166+J1166/2)</f>
        <v>0</v>
      </c>
      <c r="O1166">
        <f>N1166*(BO1166+BP1166)/1000.0</f>
        <v>0</v>
      </c>
      <c r="P1166">
        <f>(BH1166 - IF(AU1166&gt;1, L1166*BB1166*100.0/(AW1166*BV1166), 0))*(BO1166+BP1166)/1000.0</f>
        <v>0</v>
      </c>
      <c r="Q1166">
        <f>2.0/((1/S1166-1/R1166)+SIGN(S1166)*SQRT((1/S1166-1/R1166)*(1/S1166-1/R1166) + 4*BC1166/((BC1166+1)*(BC1166+1))*(2*1/S1166*1/R1166-1/R1166*1/R1166)))</f>
        <v>0</v>
      </c>
      <c r="R1166">
        <f>IF(LEFT(BD1166,1)&lt;&gt;"0",IF(LEFT(BD1166,1)="1",3.0,BE1166),$D$5+$E$5*(BV1166*BO1166/($K$5*1000))+$F$5*(BV1166*BO1166/($K$5*1000))*MAX(MIN(BB1166,$J$5),$I$5)*MAX(MIN(BB1166,$J$5),$I$5)+$G$5*MAX(MIN(BB1166,$J$5),$I$5)*(BV1166*BO1166/($K$5*1000))+$H$5*(BV1166*BO1166/($K$5*1000))*(BV1166*BO1166/($K$5*1000)))</f>
        <v>0</v>
      </c>
      <c r="S1166">
        <f>J1166*(1000-(1000*0.61365*exp(17.502*W1166/(240.97+W1166))/(BO1166+BP1166)+BJ1166)/2)/(1000*0.61365*exp(17.502*W1166/(240.97+W1166))/(BO1166+BP1166)-BJ1166)</f>
        <v>0</v>
      </c>
      <c r="T1166">
        <f>1/((BC1166+1)/(Q1166/1.6)+1/(R1166/1.37)) + BC1166/((BC1166+1)/(Q1166/1.6) + BC1166/(R1166/1.37))</f>
        <v>0</v>
      </c>
      <c r="U1166">
        <f>(AX1166*BA1166)</f>
        <v>0</v>
      </c>
      <c r="V1166">
        <f>(BQ1166+(U1166+2*0.95*5.67E-8*(((BQ1166+$B$7)+273)^4-(BQ1166+273)^4)-44100*J1166)/(1.84*29.3*R1166+8*0.95*5.67E-8*(BQ1166+273)^3))</f>
        <v>0</v>
      </c>
      <c r="W1166">
        <f>($C$7*BR1166+$D$7*BS1166+$E$7*V1166)</f>
        <v>0</v>
      </c>
      <c r="X1166">
        <f>0.61365*exp(17.502*W1166/(240.97+W1166))</f>
        <v>0</v>
      </c>
      <c r="Y1166">
        <f>(Z1166/AA1166*100)</f>
        <v>0</v>
      </c>
      <c r="Z1166">
        <f>BJ1166*(BO1166+BP1166)/1000</f>
        <v>0</v>
      </c>
      <c r="AA1166">
        <f>0.61365*exp(17.502*BQ1166/(240.97+BQ1166))</f>
        <v>0</v>
      </c>
      <c r="AB1166">
        <f>(X1166-BJ1166*(BO1166+BP1166)/1000)</f>
        <v>0</v>
      </c>
      <c r="AC1166">
        <f>(-J1166*44100)</f>
        <v>0</v>
      </c>
      <c r="AD1166">
        <f>2*29.3*R1166*0.92*(BQ1166-W1166)</f>
        <v>0</v>
      </c>
      <c r="AE1166">
        <f>2*0.95*5.67E-8*(((BQ1166+$B$7)+273)^4-(W1166+273)^4)</f>
        <v>0</v>
      </c>
      <c r="AF1166">
        <f>U1166+AE1166+AC1166+AD1166</f>
        <v>0</v>
      </c>
      <c r="AG1166">
        <f>BN1166*AU1166*(BI1166-BH1166*(1000-AU1166*BK1166)/(1000-AU1166*BJ1166))/(100*BB1166)</f>
        <v>0</v>
      </c>
      <c r="AH1166">
        <f>1000*BN1166*AU1166*(BJ1166-BK1166)/(100*BB1166*(1000-AU1166*BJ1166))</f>
        <v>0</v>
      </c>
      <c r="AI1166">
        <f>(AJ1166 - AK1166 - BO1166*1E3/(8.314*(BQ1166+273.15)) * AM1166/BN1166 * AL1166) * BN1166/(100*BB1166) * (1000 - BK1166)/1000</f>
        <v>0</v>
      </c>
      <c r="AJ1166">
        <v>1658.1862454131</v>
      </c>
      <c r="AK1166">
        <v>1619.51333333333</v>
      </c>
      <c r="AL1166">
        <v>3.41658225011396</v>
      </c>
      <c r="AM1166">
        <v>66.8941230967262</v>
      </c>
      <c r="AN1166">
        <f>(AP1166 - AO1166 + BO1166*1E3/(8.314*(BQ1166+273.15)) * AR1166/BN1166 * AQ1166) * BN1166/(100*BB1166) * 1000/(1000 - AP1166)</f>
        <v>0</v>
      </c>
      <c r="AO1166">
        <v>26.8287479194854</v>
      </c>
      <c r="AP1166">
        <v>28.6246278787879</v>
      </c>
      <c r="AQ1166">
        <v>-0.00763492115835105</v>
      </c>
      <c r="AR1166">
        <v>77.4702957526066</v>
      </c>
      <c r="AS1166">
        <v>0</v>
      </c>
      <c r="AT1166">
        <v>0</v>
      </c>
      <c r="AU1166">
        <f>IF(AS1166*$H$13&gt;=AW1166,1.0,(AW1166/(AW1166-AS1166*$H$13)))</f>
        <v>0</v>
      </c>
      <c r="AV1166">
        <f>(AU1166-1)*100</f>
        <v>0</v>
      </c>
      <c r="AW1166">
        <f>MAX(0,($B$13+$C$13*BV1166)/(1+$D$13*BV1166)*BO1166/(BQ1166+273)*$E$13)</f>
        <v>0</v>
      </c>
      <c r="AX1166">
        <f>$B$11*BW1166+$C$11*BX1166+$F$11*CI1166*(1-CL1166)</f>
        <v>0</v>
      </c>
      <c r="AY1166">
        <f>AX1166*AZ1166</f>
        <v>0</v>
      </c>
      <c r="AZ1166">
        <f>($B$11*$D$9+$C$11*$D$9+$F$11*((CV1166+CN1166)/MAX(CV1166+CN1166+CW1166, 0.1)*$I$9+CW1166/MAX(CV1166+CN1166+CW1166, 0.1)*$J$9))/($B$11+$C$11+$F$11)</f>
        <v>0</v>
      </c>
      <c r="BA1166">
        <f>($B$11*$K$9+$C$11*$K$9+$F$11*((CV1166+CN1166)/MAX(CV1166+CN1166+CW1166, 0.1)*$P$9+CW1166/MAX(CV1166+CN1166+CW1166, 0.1)*$Q$9))/($B$11+$C$11+$F$11)</f>
        <v>0</v>
      </c>
      <c r="BB1166">
        <v>6</v>
      </c>
      <c r="BC1166">
        <v>0.5</v>
      </c>
      <c r="BD1166" t="s">
        <v>355</v>
      </c>
      <c r="BE1166">
        <v>2</v>
      </c>
      <c r="BF1166" t="b">
        <v>1</v>
      </c>
      <c r="BG1166">
        <v>1657136061.81429</v>
      </c>
      <c r="BH1166">
        <v>1548.5675</v>
      </c>
      <c r="BI1166">
        <v>1597.93</v>
      </c>
      <c r="BJ1166">
        <v>28.6701285714286</v>
      </c>
      <c r="BK1166">
        <v>26.8301892857143</v>
      </c>
      <c r="BL1166">
        <v>1530.83214285714</v>
      </c>
      <c r="BM1166">
        <v>28.4769642857143</v>
      </c>
      <c r="BN1166">
        <v>500.011285714286</v>
      </c>
      <c r="BO1166">
        <v>73.8918</v>
      </c>
      <c r="BP1166">
        <v>0.055601875</v>
      </c>
      <c r="BQ1166">
        <v>29.8727214285714</v>
      </c>
      <c r="BR1166">
        <v>30.8866678571429</v>
      </c>
      <c r="BS1166">
        <v>999.9</v>
      </c>
      <c r="BT1166">
        <v>0</v>
      </c>
      <c r="BU1166">
        <v>0</v>
      </c>
      <c r="BV1166">
        <v>10001.25</v>
      </c>
      <c r="BW1166">
        <v>0</v>
      </c>
      <c r="BX1166">
        <v>673.285785714286</v>
      </c>
      <c r="BY1166">
        <v>-49.3629892857143</v>
      </c>
      <c r="BZ1166">
        <v>1594.27535714286</v>
      </c>
      <c r="CA1166">
        <v>1641.98678571429</v>
      </c>
      <c r="CB1166">
        <v>1.8399275</v>
      </c>
      <c r="CC1166">
        <v>1597.93</v>
      </c>
      <c r="CD1166">
        <v>26.8301892857143</v>
      </c>
      <c r="CE1166">
        <v>2.11848678571429</v>
      </c>
      <c r="CF1166">
        <v>1.98253178571429</v>
      </c>
      <c r="CG1166">
        <v>18.3588642857143</v>
      </c>
      <c r="CH1166">
        <v>17.3055071428571</v>
      </c>
      <c r="CI1166">
        <v>2000.00035714286</v>
      </c>
      <c r="CJ1166">
        <v>0.979995571428571</v>
      </c>
      <c r="CK1166">
        <v>0.0200048428571429</v>
      </c>
      <c r="CL1166">
        <v>0</v>
      </c>
      <c r="CM1166">
        <v>2.25899285714286</v>
      </c>
      <c r="CN1166">
        <v>0</v>
      </c>
      <c r="CO1166">
        <v>5558.53785714286</v>
      </c>
      <c r="CP1166">
        <v>17300.1285714286</v>
      </c>
      <c r="CQ1166">
        <v>49.4082142857143</v>
      </c>
      <c r="CR1166">
        <v>51.1648928571429</v>
      </c>
      <c r="CS1166">
        <v>49.562</v>
      </c>
      <c r="CT1166">
        <v>48.9347857142857</v>
      </c>
      <c r="CU1166">
        <v>48.33675</v>
      </c>
      <c r="CV1166">
        <v>1959.99035714286</v>
      </c>
      <c r="CW1166">
        <v>40.01</v>
      </c>
      <c r="CX1166">
        <v>0</v>
      </c>
      <c r="CY1166">
        <v>1657136049.7</v>
      </c>
      <c r="CZ1166">
        <v>0</v>
      </c>
      <c r="DA1166">
        <v>0</v>
      </c>
      <c r="DB1166" t="s">
        <v>356</v>
      </c>
      <c r="DC1166">
        <v>1656081770.5</v>
      </c>
      <c r="DD1166">
        <v>1655399214.6</v>
      </c>
      <c r="DE1166">
        <v>0</v>
      </c>
      <c r="DF1166">
        <v>0.134</v>
      </c>
      <c r="DG1166">
        <v>-0.06</v>
      </c>
      <c r="DH1166">
        <v>9.331</v>
      </c>
      <c r="DI1166">
        <v>0.511</v>
      </c>
      <c r="DJ1166">
        <v>421</v>
      </c>
      <c r="DK1166">
        <v>25</v>
      </c>
      <c r="DL1166">
        <v>1.93</v>
      </c>
      <c r="DM1166">
        <v>0.15</v>
      </c>
      <c r="DN1166">
        <v>-49.5335775</v>
      </c>
      <c r="DO1166">
        <v>3.05726116322706</v>
      </c>
      <c r="DP1166">
        <v>0.783911908152791</v>
      </c>
      <c r="DQ1166">
        <v>0</v>
      </c>
      <c r="DR1166">
        <v>1.852994</v>
      </c>
      <c r="DS1166">
        <v>-0.31738716697937</v>
      </c>
      <c r="DT1166">
        <v>0.0306777480268679</v>
      </c>
      <c r="DU1166">
        <v>0</v>
      </c>
      <c r="DV1166">
        <v>0</v>
      </c>
      <c r="DW1166">
        <v>2</v>
      </c>
      <c r="DX1166" t="s">
        <v>367</v>
      </c>
      <c r="DY1166">
        <v>2.96243</v>
      </c>
      <c r="DZ1166">
        <v>2.70858</v>
      </c>
      <c r="EA1166">
        <v>0.178509</v>
      </c>
      <c r="EB1166">
        <v>0.182918</v>
      </c>
      <c r="EC1166">
        <v>0.0948074</v>
      </c>
      <c r="ED1166">
        <v>0.0906224</v>
      </c>
      <c r="EE1166">
        <v>31510.9</v>
      </c>
      <c r="EF1166">
        <v>34195.4</v>
      </c>
      <c r="EG1166">
        <v>34827.4</v>
      </c>
      <c r="EH1166">
        <v>38029.8</v>
      </c>
      <c r="EI1166">
        <v>44847.4</v>
      </c>
      <c r="EJ1166">
        <v>49998.3</v>
      </c>
      <c r="EK1166">
        <v>54596.3</v>
      </c>
      <c r="EL1166">
        <v>61059.9</v>
      </c>
      <c r="EM1166">
        <v>1.8438</v>
      </c>
      <c r="EN1166">
        <v>1.9882</v>
      </c>
      <c r="EO1166">
        <v>0.00339746</v>
      </c>
      <c r="EP1166">
        <v>0</v>
      </c>
      <c r="EQ1166">
        <v>30.805</v>
      </c>
      <c r="ER1166">
        <v>999.9</v>
      </c>
      <c r="ES1166">
        <v>32.865</v>
      </c>
      <c r="ET1166">
        <v>41.07</v>
      </c>
      <c r="EU1166">
        <v>34.9041</v>
      </c>
      <c r="EV1166">
        <v>55.4938</v>
      </c>
      <c r="EW1166">
        <v>34.9359</v>
      </c>
      <c r="EX1166">
        <v>2</v>
      </c>
      <c r="EY1166">
        <v>0.889675</v>
      </c>
      <c r="EZ1166">
        <v>9.28105</v>
      </c>
      <c r="FA1166">
        <v>19.9149</v>
      </c>
      <c r="FB1166">
        <v>5.19453</v>
      </c>
      <c r="FC1166">
        <v>12.0159</v>
      </c>
      <c r="FD1166">
        <v>4.9732</v>
      </c>
      <c r="FE1166">
        <v>3.2946</v>
      </c>
      <c r="FF1166">
        <v>9999</v>
      </c>
      <c r="FG1166">
        <v>9999</v>
      </c>
      <c r="FH1166">
        <v>9999</v>
      </c>
      <c r="FI1166">
        <v>555.1</v>
      </c>
      <c r="FJ1166">
        <v>1.8631</v>
      </c>
      <c r="FK1166">
        <v>1.86783</v>
      </c>
      <c r="FL1166">
        <v>1.86752</v>
      </c>
      <c r="FM1166">
        <v>1.86877</v>
      </c>
      <c r="FN1166">
        <v>1.86951</v>
      </c>
      <c r="FO1166">
        <v>1.86554</v>
      </c>
      <c r="FP1166">
        <v>1.86652</v>
      </c>
      <c r="FQ1166">
        <v>1.86798</v>
      </c>
      <c r="FR1166">
        <v>5</v>
      </c>
      <c r="FS1166">
        <v>0</v>
      </c>
      <c r="FT1166">
        <v>0</v>
      </c>
      <c r="FU1166">
        <v>0</v>
      </c>
      <c r="FV1166" t="s">
        <v>358</v>
      </c>
      <c r="FW1166" t="s">
        <v>359</v>
      </c>
      <c r="FX1166" t="s">
        <v>360</v>
      </c>
      <c r="FY1166" t="s">
        <v>360</v>
      </c>
      <c r="FZ1166" t="s">
        <v>360</v>
      </c>
      <c r="GA1166" t="s">
        <v>360</v>
      </c>
      <c r="GB1166">
        <v>0</v>
      </c>
      <c r="GC1166">
        <v>100</v>
      </c>
      <c r="GD1166">
        <v>100</v>
      </c>
      <c r="GE1166">
        <v>17.92</v>
      </c>
      <c r="GF1166">
        <v>0.1932</v>
      </c>
      <c r="GG1166">
        <v>5.21543574155078</v>
      </c>
      <c r="GH1166">
        <v>0.0100486214095962</v>
      </c>
      <c r="GI1166">
        <v>-1.74255938316833e-06</v>
      </c>
      <c r="GJ1166">
        <v>3.40457676646056e-10</v>
      </c>
      <c r="GK1166">
        <v>0.193157098174064</v>
      </c>
      <c r="GL1166">
        <v>0</v>
      </c>
      <c r="GM1166">
        <v>0</v>
      </c>
      <c r="GN1166">
        <v>0</v>
      </c>
      <c r="GO1166">
        <v>-4</v>
      </c>
      <c r="GP1166">
        <v>2214</v>
      </c>
      <c r="GQ1166">
        <v>1</v>
      </c>
      <c r="GR1166">
        <v>18</v>
      </c>
      <c r="GS1166">
        <v>17571.7</v>
      </c>
      <c r="GT1166">
        <v>28947.6</v>
      </c>
      <c r="GU1166">
        <v>3.87451</v>
      </c>
      <c r="GV1166">
        <v>2.64526</v>
      </c>
      <c r="GW1166">
        <v>2.24854</v>
      </c>
      <c r="GX1166">
        <v>2.71851</v>
      </c>
      <c r="GY1166">
        <v>1.99585</v>
      </c>
      <c r="GZ1166">
        <v>2.3645</v>
      </c>
      <c r="HA1166">
        <v>43.9743</v>
      </c>
      <c r="HB1166">
        <v>12.7486</v>
      </c>
      <c r="HC1166">
        <v>18</v>
      </c>
      <c r="HD1166">
        <v>493.532</v>
      </c>
      <c r="HE1166">
        <v>594.454</v>
      </c>
      <c r="HF1166">
        <v>19.3718</v>
      </c>
      <c r="HG1166">
        <v>37.7823</v>
      </c>
      <c r="HH1166">
        <v>30</v>
      </c>
      <c r="HI1166">
        <v>37.4486</v>
      </c>
      <c r="HJ1166">
        <v>37.3148</v>
      </c>
      <c r="HK1166">
        <v>77.6697</v>
      </c>
      <c r="HL1166">
        <v>19.339</v>
      </c>
      <c r="HM1166">
        <v>0</v>
      </c>
      <c r="HN1166">
        <v>18.8929</v>
      </c>
      <c r="HO1166">
        <v>1640.53</v>
      </c>
      <c r="HP1166">
        <v>26.8614</v>
      </c>
      <c r="HQ1166">
        <v>101.165</v>
      </c>
      <c r="HR1166">
        <v>101.596</v>
      </c>
    </row>
    <row r="1167" spans="1:226">
      <c r="A1167">
        <v>1151</v>
      </c>
      <c r="B1167">
        <v>1657136074.6</v>
      </c>
      <c r="C1167">
        <v>16042</v>
      </c>
      <c r="D1167" t="s">
        <v>2670</v>
      </c>
      <c r="E1167" t="s">
        <v>2671</v>
      </c>
      <c r="F1167">
        <v>5</v>
      </c>
      <c r="G1167" t="s">
        <v>2479</v>
      </c>
      <c r="H1167" t="s">
        <v>354</v>
      </c>
      <c r="I1167">
        <v>1657136067.1</v>
      </c>
      <c r="J1167">
        <f>(K1167)/1000</f>
        <v>0</v>
      </c>
      <c r="K1167">
        <f>IF(BF1167, AN1167, AH1167)</f>
        <v>0</v>
      </c>
      <c r="L1167">
        <f>IF(BF1167, AI1167, AG1167)</f>
        <v>0</v>
      </c>
      <c r="M1167">
        <f>BH1167 - IF(AU1167&gt;1, L1167*BB1167*100.0/(AW1167*BV1167), 0)</f>
        <v>0</v>
      </c>
      <c r="N1167">
        <f>((T1167-J1167/2)*M1167-L1167)/(T1167+J1167/2)</f>
        <v>0</v>
      </c>
      <c r="O1167">
        <f>N1167*(BO1167+BP1167)/1000.0</f>
        <v>0</v>
      </c>
      <c r="P1167">
        <f>(BH1167 - IF(AU1167&gt;1, L1167*BB1167*100.0/(AW1167*BV1167), 0))*(BO1167+BP1167)/1000.0</f>
        <v>0</v>
      </c>
      <c r="Q1167">
        <f>2.0/((1/S1167-1/R1167)+SIGN(S1167)*SQRT((1/S1167-1/R1167)*(1/S1167-1/R1167) + 4*BC1167/((BC1167+1)*(BC1167+1))*(2*1/S1167*1/R1167-1/R1167*1/R1167)))</f>
        <v>0</v>
      </c>
      <c r="R1167">
        <f>IF(LEFT(BD1167,1)&lt;&gt;"0",IF(LEFT(BD1167,1)="1",3.0,BE1167),$D$5+$E$5*(BV1167*BO1167/($K$5*1000))+$F$5*(BV1167*BO1167/($K$5*1000))*MAX(MIN(BB1167,$J$5),$I$5)*MAX(MIN(BB1167,$J$5),$I$5)+$G$5*MAX(MIN(BB1167,$J$5),$I$5)*(BV1167*BO1167/($K$5*1000))+$H$5*(BV1167*BO1167/($K$5*1000))*(BV1167*BO1167/($K$5*1000)))</f>
        <v>0</v>
      </c>
      <c r="S1167">
        <f>J1167*(1000-(1000*0.61365*exp(17.502*W1167/(240.97+W1167))/(BO1167+BP1167)+BJ1167)/2)/(1000*0.61365*exp(17.502*W1167/(240.97+W1167))/(BO1167+BP1167)-BJ1167)</f>
        <v>0</v>
      </c>
      <c r="T1167">
        <f>1/((BC1167+1)/(Q1167/1.6)+1/(R1167/1.37)) + BC1167/((BC1167+1)/(Q1167/1.6) + BC1167/(R1167/1.37))</f>
        <v>0</v>
      </c>
      <c r="U1167">
        <f>(AX1167*BA1167)</f>
        <v>0</v>
      </c>
      <c r="V1167">
        <f>(BQ1167+(U1167+2*0.95*5.67E-8*(((BQ1167+$B$7)+273)^4-(BQ1167+273)^4)-44100*J1167)/(1.84*29.3*R1167+8*0.95*5.67E-8*(BQ1167+273)^3))</f>
        <v>0</v>
      </c>
      <c r="W1167">
        <f>($C$7*BR1167+$D$7*BS1167+$E$7*V1167)</f>
        <v>0</v>
      </c>
      <c r="X1167">
        <f>0.61365*exp(17.502*W1167/(240.97+W1167))</f>
        <v>0</v>
      </c>
      <c r="Y1167">
        <f>(Z1167/AA1167*100)</f>
        <v>0</v>
      </c>
      <c r="Z1167">
        <f>BJ1167*(BO1167+BP1167)/1000</f>
        <v>0</v>
      </c>
      <c r="AA1167">
        <f>0.61365*exp(17.502*BQ1167/(240.97+BQ1167))</f>
        <v>0</v>
      </c>
      <c r="AB1167">
        <f>(X1167-BJ1167*(BO1167+BP1167)/1000)</f>
        <v>0</v>
      </c>
      <c r="AC1167">
        <f>(-J1167*44100)</f>
        <v>0</v>
      </c>
      <c r="AD1167">
        <f>2*29.3*R1167*0.92*(BQ1167-W1167)</f>
        <v>0</v>
      </c>
      <c r="AE1167">
        <f>2*0.95*5.67E-8*(((BQ1167+$B$7)+273)^4-(W1167+273)^4)</f>
        <v>0</v>
      </c>
      <c r="AF1167">
        <f>U1167+AE1167+AC1167+AD1167</f>
        <v>0</v>
      </c>
      <c r="AG1167">
        <f>BN1167*AU1167*(BI1167-BH1167*(1000-AU1167*BK1167)/(1000-AU1167*BJ1167))/(100*BB1167)</f>
        <v>0</v>
      </c>
      <c r="AH1167">
        <f>1000*BN1167*AU1167*(BJ1167-BK1167)/(100*BB1167*(1000-AU1167*BJ1167))</f>
        <v>0</v>
      </c>
      <c r="AI1167">
        <f>(AJ1167 - AK1167 - BO1167*1E3/(8.314*(BQ1167+273.15)) * AM1167/BN1167 * AL1167) * BN1167/(100*BB1167) * (1000 - BK1167)/1000</f>
        <v>0</v>
      </c>
      <c r="AJ1167">
        <v>1675.8102696545</v>
      </c>
      <c r="AK1167">
        <v>1636.63218181818</v>
      </c>
      <c r="AL1167">
        <v>3.44546045008573</v>
      </c>
      <c r="AM1167">
        <v>66.8941230967262</v>
      </c>
      <c r="AN1167">
        <f>(AP1167 - AO1167 + BO1167*1E3/(8.314*(BQ1167+273.15)) * AR1167/BN1167 * AQ1167) * BN1167/(100*BB1167) * 1000/(1000 - AP1167)</f>
        <v>0</v>
      </c>
      <c r="AO1167">
        <v>26.8231789707661</v>
      </c>
      <c r="AP1167">
        <v>28.58574</v>
      </c>
      <c r="AQ1167">
        <v>-0.00922338966483214</v>
      </c>
      <c r="AR1167">
        <v>77.4702957526066</v>
      </c>
      <c r="AS1167">
        <v>0</v>
      </c>
      <c r="AT1167">
        <v>0</v>
      </c>
      <c r="AU1167">
        <f>IF(AS1167*$H$13&gt;=AW1167,1.0,(AW1167/(AW1167-AS1167*$H$13)))</f>
        <v>0</v>
      </c>
      <c r="AV1167">
        <f>(AU1167-1)*100</f>
        <v>0</v>
      </c>
      <c r="AW1167">
        <f>MAX(0,($B$13+$C$13*BV1167)/(1+$D$13*BV1167)*BO1167/(BQ1167+273)*$E$13)</f>
        <v>0</v>
      </c>
      <c r="AX1167">
        <f>$B$11*BW1167+$C$11*BX1167+$F$11*CI1167*(1-CL1167)</f>
        <v>0</v>
      </c>
      <c r="AY1167">
        <f>AX1167*AZ1167</f>
        <v>0</v>
      </c>
      <c r="AZ1167">
        <f>($B$11*$D$9+$C$11*$D$9+$F$11*((CV1167+CN1167)/MAX(CV1167+CN1167+CW1167, 0.1)*$I$9+CW1167/MAX(CV1167+CN1167+CW1167, 0.1)*$J$9))/($B$11+$C$11+$F$11)</f>
        <v>0</v>
      </c>
      <c r="BA1167">
        <f>($B$11*$K$9+$C$11*$K$9+$F$11*((CV1167+CN1167)/MAX(CV1167+CN1167+CW1167, 0.1)*$P$9+CW1167/MAX(CV1167+CN1167+CW1167, 0.1)*$Q$9))/($B$11+$C$11+$F$11)</f>
        <v>0</v>
      </c>
      <c r="BB1167">
        <v>6</v>
      </c>
      <c r="BC1167">
        <v>0.5</v>
      </c>
      <c r="BD1167" t="s">
        <v>355</v>
      </c>
      <c r="BE1167">
        <v>2</v>
      </c>
      <c r="BF1167" t="b">
        <v>1</v>
      </c>
      <c r="BG1167">
        <v>1657136067.1</v>
      </c>
      <c r="BH1167">
        <v>1566.37740740741</v>
      </c>
      <c r="BI1167">
        <v>1615.85703703704</v>
      </c>
      <c r="BJ1167">
        <v>28.6361851851852</v>
      </c>
      <c r="BK1167">
        <v>26.8265888888889</v>
      </c>
      <c r="BL1167">
        <v>1548.51592592593</v>
      </c>
      <c r="BM1167">
        <v>28.4430296296296</v>
      </c>
      <c r="BN1167">
        <v>500.030592592593</v>
      </c>
      <c r="BO1167">
        <v>73.8907777777778</v>
      </c>
      <c r="BP1167">
        <v>0.0556627</v>
      </c>
      <c r="BQ1167">
        <v>29.8446962962963</v>
      </c>
      <c r="BR1167">
        <v>30.8700111111111</v>
      </c>
      <c r="BS1167">
        <v>999.9</v>
      </c>
      <c r="BT1167">
        <v>0</v>
      </c>
      <c r="BU1167">
        <v>0</v>
      </c>
      <c r="BV1167">
        <v>10006.6666666667</v>
      </c>
      <c r="BW1167">
        <v>0</v>
      </c>
      <c r="BX1167">
        <v>642.824592592593</v>
      </c>
      <c r="BY1167">
        <v>-49.4794592592593</v>
      </c>
      <c r="BZ1167">
        <v>1612.55407407407</v>
      </c>
      <c r="CA1167">
        <v>1660.40111111111</v>
      </c>
      <c r="CB1167">
        <v>1.80959481481481</v>
      </c>
      <c r="CC1167">
        <v>1615.85703703704</v>
      </c>
      <c r="CD1167">
        <v>26.8265888888889</v>
      </c>
      <c r="CE1167">
        <v>2.11594962962963</v>
      </c>
      <c r="CF1167">
        <v>1.98223814814815</v>
      </c>
      <c r="CG1167">
        <v>18.3397592592593</v>
      </c>
      <c r="CH1167">
        <v>17.3031518518519</v>
      </c>
      <c r="CI1167">
        <v>2000.00222222222</v>
      </c>
      <c r="CJ1167">
        <v>0.979995222222222</v>
      </c>
      <c r="CK1167">
        <v>0.0200052037037037</v>
      </c>
      <c r="CL1167">
        <v>0</v>
      </c>
      <c r="CM1167">
        <v>2.22033333333333</v>
      </c>
      <c r="CN1167">
        <v>0</v>
      </c>
      <c r="CO1167">
        <v>5542.28185185185</v>
      </c>
      <c r="CP1167">
        <v>17300.1407407407</v>
      </c>
      <c r="CQ1167">
        <v>49.3864814814815</v>
      </c>
      <c r="CR1167">
        <v>51.1340740740741</v>
      </c>
      <c r="CS1167">
        <v>49.5459259259259</v>
      </c>
      <c r="CT1167">
        <v>48.914037037037</v>
      </c>
      <c r="CU1167">
        <v>48.3283333333333</v>
      </c>
      <c r="CV1167">
        <v>1959.99185185185</v>
      </c>
      <c r="CW1167">
        <v>40.0103703703704</v>
      </c>
      <c r="CX1167">
        <v>0</v>
      </c>
      <c r="CY1167">
        <v>1657136055.1</v>
      </c>
      <c r="CZ1167">
        <v>0</v>
      </c>
      <c r="DA1167">
        <v>0</v>
      </c>
      <c r="DB1167" t="s">
        <v>356</v>
      </c>
      <c r="DC1167">
        <v>1656081770.5</v>
      </c>
      <c r="DD1167">
        <v>1655399214.6</v>
      </c>
      <c r="DE1167">
        <v>0</v>
      </c>
      <c r="DF1167">
        <v>0.134</v>
      </c>
      <c r="DG1167">
        <v>-0.06</v>
      </c>
      <c r="DH1167">
        <v>9.331</v>
      </c>
      <c r="DI1167">
        <v>0.511</v>
      </c>
      <c r="DJ1167">
        <v>421</v>
      </c>
      <c r="DK1167">
        <v>25</v>
      </c>
      <c r="DL1167">
        <v>1.93</v>
      </c>
      <c r="DM1167">
        <v>0.15</v>
      </c>
      <c r="DN1167">
        <v>-49.441055</v>
      </c>
      <c r="DO1167">
        <v>0.924524577861214</v>
      </c>
      <c r="DP1167">
        <v>0.773443714484125</v>
      </c>
      <c r="DQ1167">
        <v>0</v>
      </c>
      <c r="DR1167">
        <v>1.83091</v>
      </c>
      <c r="DS1167">
        <v>-0.338940112570353</v>
      </c>
      <c r="DT1167">
        <v>0.0327493533523946</v>
      </c>
      <c r="DU1167">
        <v>0</v>
      </c>
      <c r="DV1167">
        <v>0</v>
      </c>
      <c r="DW1167">
        <v>2</v>
      </c>
      <c r="DX1167" t="s">
        <v>367</v>
      </c>
      <c r="DY1167">
        <v>2.96294</v>
      </c>
      <c r="DZ1167">
        <v>2.70986</v>
      </c>
      <c r="EA1167">
        <v>0.179668</v>
      </c>
      <c r="EB1167">
        <v>0.183994</v>
      </c>
      <c r="EC1167">
        <v>0.0947028</v>
      </c>
      <c r="ED1167">
        <v>0.090617</v>
      </c>
      <c r="EE1167">
        <v>31466.9</v>
      </c>
      <c r="EF1167">
        <v>34150.9</v>
      </c>
      <c r="EG1167">
        <v>34828.1</v>
      </c>
      <c r="EH1167">
        <v>38030.5</v>
      </c>
      <c r="EI1167">
        <v>44852.8</v>
      </c>
      <c r="EJ1167">
        <v>49999.4</v>
      </c>
      <c r="EK1167">
        <v>54596.5</v>
      </c>
      <c r="EL1167">
        <v>61060.8</v>
      </c>
      <c r="EM1167">
        <v>1.8436</v>
      </c>
      <c r="EN1167">
        <v>1.988</v>
      </c>
      <c r="EO1167">
        <v>0.00533462</v>
      </c>
      <c r="EP1167">
        <v>0</v>
      </c>
      <c r="EQ1167">
        <v>30.7621</v>
      </c>
      <c r="ER1167">
        <v>999.9</v>
      </c>
      <c r="ES1167">
        <v>32.841</v>
      </c>
      <c r="ET1167">
        <v>41.09</v>
      </c>
      <c r="EU1167">
        <v>34.9177</v>
      </c>
      <c r="EV1167">
        <v>55.2938</v>
      </c>
      <c r="EW1167">
        <v>34.8598</v>
      </c>
      <c r="EX1167">
        <v>2</v>
      </c>
      <c r="EY1167">
        <v>0.889614</v>
      </c>
      <c r="EZ1167">
        <v>9.28105</v>
      </c>
      <c r="FA1167">
        <v>19.9162</v>
      </c>
      <c r="FB1167">
        <v>5.19812</v>
      </c>
      <c r="FC1167">
        <v>12.0159</v>
      </c>
      <c r="FD1167">
        <v>4.9748</v>
      </c>
      <c r="FE1167">
        <v>3.295</v>
      </c>
      <c r="FF1167">
        <v>9999</v>
      </c>
      <c r="FG1167">
        <v>9999</v>
      </c>
      <c r="FH1167">
        <v>9999</v>
      </c>
      <c r="FI1167">
        <v>555.1</v>
      </c>
      <c r="FJ1167">
        <v>1.8631</v>
      </c>
      <c r="FK1167">
        <v>1.8678</v>
      </c>
      <c r="FL1167">
        <v>1.86752</v>
      </c>
      <c r="FM1167">
        <v>1.86874</v>
      </c>
      <c r="FN1167">
        <v>1.86951</v>
      </c>
      <c r="FO1167">
        <v>1.86554</v>
      </c>
      <c r="FP1167">
        <v>1.86649</v>
      </c>
      <c r="FQ1167">
        <v>1.86792</v>
      </c>
      <c r="FR1167">
        <v>5</v>
      </c>
      <c r="FS1167">
        <v>0</v>
      </c>
      <c r="FT1167">
        <v>0</v>
      </c>
      <c r="FU1167">
        <v>0</v>
      </c>
      <c r="FV1167" t="s">
        <v>358</v>
      </c>
      <c r="FW1167" t="s">
        <v>359</v>
      </c>
      <c r="FX1167" t="s">
        <v>360</v>
      </c>
      <c r="FY1167" t="s">
        <v>360</v>
      </c>
      <c r="FZ1167" t="s">
        <v>360</v>
      </c>
      <c r="GA1167" t="s">
        <v>360</v>
      </c>
      <c r="GB1167">
        <v>0</v>
      </c>
      <c r="GC1167">
        <v>100</v>
      </c>
      <c r="GD1167">
        <v>100</v>
      </c>
      <c r="GE1167">
        <v>18.04</v>
      </c>
      <c r="GF1167">
        <v>0.1931</v>
      </c>
      <c r="GG1167">
        <v>5.21543574155078</v>
      </c>
      <c r="GH1167">
        <v>0.0100486214095962</v>
      </c>
      <c r="GI1167">
        <v>-1.74255938316833e-06</v>
      </c>
      <c r="GJ1167">
        <v>3.40457676646056e-10</v>
      </c>
      <c r="GK1167">
        <v>0.193157098174064</v>
      </c>
      <c r="GL1167">
        <v>0</v>
      </c>
      <c r="GM1167">
        <v>0</v>
      </c>
      <c r="GN1167">
        <v>0</v>
      </c>
      <c r="GO1167">
        <v>-4</v>
      </c>
      <c r="GP1167">
        <v>2214</v>
      </c>
      <c r="GQ1167">
        <v>1</v>
      </c>
      <c r="GR1167">
        <v>18</v>
      </c>
      <c r="GS1167">
        <v>17571.7</v>
      </c>
      <c r="GT1167">
        <v>28947.7</v>
      </c>
      <c r="GU1167">
        <v>3.90625</v>
      </c>
      <c r="GV1167">
        <v>2.64404</v>
      </c>
      <c r="GW1167">
        <v>2.24854</v>
      </c>
      <c r="GX1167">
        <v>2.71973</v>
      </c>
      <c r="GY1167">
        <v>1.99585</v>
      </c>
      <c r="GZ1167">
        <v>2.35718</v>
      </c>
      <c r="HA1167">
        <v>43.9743</v>
      </c>
      <c r="HB1167">
        <v>12.7398</v>
      </c>
      <c r="HC1167">
        <v>18</v>
      </c>
      <c r="HD1167">
        <v>493.42</v>
      </c>
      <c r="HE1167">
        <v>594.295</v>
      </c>
      <c r="HF1167">
        <v>19.349</v>
      </c>
      <c r="HG1167">
        <v>37.7788</v>
      </c>
      <c r="HH1167">
        <v>29.9999</v>
      </c>
      <c r="HI1167">
        <v>37.4514</v>
      </c>
      <c r="HJ1167">
        <v>37.3148</v>
      </c>
      <c r="HK1167">
        <v>78.2018</v>
      </c>
      <c r="HL1167">
        <v>19.339</v>
      </c>
      <c r="HM1167">
        <v>0</v>
      </c>
      <c r="HN1167">
        <v>18.8771</v>
      </c>
      <c r="HO1167">
        <v>1653.98</v>
      </c>
      <c r="HP1167">
        <v>26.8634</v>
      </c>
      <c r="HQ1167">
        <v>101.166</v>
      </c>
      <c r="HR1167">
        <v>101.598</v>
      </c>
    </row>
    <row r="1168" spans="1:226">
      <c r="A1168">
        <v>1152</v>
      </c>
      <c r="B1168">
        <v>1657136079.6</v>
      </c>
      <c r="C1168">
        <v>16047</v>
      </c>
      <c r="D1168" t="s">
        <v>2672</v>
      </c>
      <c r="E1168" t="s">
        <v>2673</v>
      </c>
      <c r="F1168">
        <v>5</v>
      </c>
      <c r="G1168" t="s">
        <v>2479</v>
      </c>
      <c r="H1168" t="s">
        <v>354</v>
      </c>
      <c r="I1168">
        <v>1657136071.81429</v>
      </c>
      <c r="J1168">
        <f>(K1168)/1000</f>
        <v>0</v>
      </c>
      <c r="K1168">
        <f>IF(BF1168, AN1168, AH1168)</f>
        <v>0</v>
      </c>
      <c r="L1168">
        <f>IF(BF1168, AI1168, AG1168)</f>
        <v>0</v>
      </c>
      <c r="M1168">
        <f>BH1168 - IF(AU1168&gt;1, L1168*BB1168*100.0/(AW1168*BV1168), 0)</f>
        <v>0</v>
      </c>
      <c r="N1168">
        <f>((T1168-J1168/2)*M1168-L1168)/(T1168+J1168/2)</f>
        <v>0</v>
      </c>
      <c r="O1168">
        <f>N1168*(BO1168+BP1168)/1000.0</f>
        <v>0</v>
      </c>
      <c r="P1168">
        <f>(BH1168 - IF(AU1168&gt;1, L1168*BB1168*100.0/(AW1168*BV1168), 0))*(BO1168+BP1168)/1000.0</f>
        <v>0</v>
      </c>
      <c r="Q1168">
        <f>2.0/((1/S1168-1/R1168)+SIGN(S1168)*SQRT((1/S1168-1/R1168)*(1/S1168-1/R1168) + 4*BC1168/((BC1168+1)*(BC1168+1))*(2*1/S1168*1/R1168-1/R1168*1/R1168)))</f>
        <v>0</v>
      </c>
      <c r="R1168">
        <f>IF(LEFT(BD1168,1)&lt;&gt;"0",IF(LEFT(BD1168,1)="1",3.0,BE1168),$D$5+$E$5*(BV1168*BO1168/($K$5*1000))+$F$5*(BV1168*BO1168/($K$5*1000))*MAX(MIN(BB1168,$J$5),$I$5)*MAX(MIN(BB1168,$J$5),$I$5)+$G$5*MAX(MIN(BB1168,$J$5),$I$5)*(BV1168*BO1168/($K$5*1000))+$H$5*(BV1168*BO1168/($K$5*1000))*(BV1168*BO1168/($K$5*1000)))</f>
        <v>0</v>
      </c>
      <c r="S1168">
        <f>J1168*(1000-(1000*0.61365*exp(17.502*W1168/(240.97+W1168))/(BO1168+BP1168)+BJ1168)/2)/(1000*0.61365*exp(17.502*W1168/(240.97+W1168))/(BO1168+BP1168)-BJ1168)</f>
        <v>0</v>
      </c>
      <c r="T1168">
        <f>1/((BC1168+1)/(Q1168/1.6)+1/(R1168/1.37)) + BC1168/((BC1168+1)/(Q1168/1.6) + BC1168/(R1168/1.37))</f>
        <v>0</v>
      </c>
      <c r="U1168">
        <f>(AX1168*BA1168)</f>
        <v>0</v>
      </c>
      <c r="V1168">
        <f>(BQ1168+(U1168+2*0.95*5.67E-8*(((BQ1168+$B$7)+273)^4-(BQ1168+273)^4)-44100*J1168)/(1.84*29.3*R1168+8*0.95*5.67E-8*(BQ1168+273)^3))</f>
        <v>0</v>
      </c>
      <c r="W1168">
        <f>($C$7*BR1168+$D$7*BS1168+$E$7*V1168)</f>
        <v>0</v>
      </c>
      <c r="X1168">
        <f>0.61365*exp(17.502*W1168/(240.97+W1168))</f>
        <v>0</v>
      </c>
      <c r="Y1168">
        <f>(Z1168/AA1168*100)</f>
        <v>0</v>
      </c>
      <c r="Z1168">
        <f>BJ1168*(BO1168+BP1168)/1000</f>
        <v>0</v>
      </c>
      <c r="AA1168">
        <f>0.61365*exp(17.502*BQ1168/(240.97+BQ1168))</f>
        <v>0</v>
      </c>
      <c r="AB1168">
        <f>(X1168-BJ1168*(BO1168+BP1168)/1000)</f>
        <v>0</v>
      </c>
      <c r="AC1168">
        <f>(-J1168*44100)</f>
        <v>0</v>
      </c>
      <c r="AD1168">
        <f>2*29.3*R1168*0.92*(BQ1168-W1168)</f>
        <v>0</v>
      </c>
      <c r="AE1168">
        <f>2*0.95*5.67E-8*(((BQ1168+$B$7)+273)^4-(W1168+273)^4)</f>
        <v>0</v>
      </c>
      <c r="AF1168">
        <f>U1168+AE1168+AC1168+AD1168</f>
        <v>0</v>
      </c>
      <c r="AG1168">
        <f>BN1168*AU1168*(BI1168-BH1168*(1000-AU1168*BK1168)/(1000-AU1168*BJ1168))/(100*BB1168)</f>
        <v>0</v>
      </c>
      <c r="AH1168">
        <f>1000*BN1168*AU1168*(BJ1168-BK1168)/(100*BB1168*(1000-AU1168*BJ1168))</f>
        <v>0</v>
      </c>
      <c r="AI1168">
        <f>(AJ1168 - AK1168 - BO1168*1E3/(8.314*(BQ1168+273.15)) * AM1168/BN1168 * AL1168) * BN1168/(100*BB1168) * (1000 - BK1168)/1000</f>
        <v>0</v>
      </c>
      <c r="AJ1168">
        <v>1691.97532936317</v>
      </c>
      <c r="AK1168">
        <v>1653.74054545455</v>
      </c>
      <c r="AL1168">
        <v>3.38605102828738</v>
      </c>
      <c r="AM1168">
        <v>66.8941230967262</v>
      </c>
      <c r="AN1168">
        <f>(AP1168 - AO1168 + BO1168*1E3/(8.314*(BQ1168+273.15)) * AR1168/BN1168 * AQ1168) * BN1168/(100*BB1168) * 1000/(1000 - AP1168)</f>
        <v>0</v>
      </c>
      <c r="AO1168">
        <v>26.8204893311886</v>
      </c>
      <c r="AP1168">
        <v>28.5412036363636</v>
      </c>
      <c r="AQ1168">
        <v>-0.00820257680469798</v>
      </c>
      <c r="AR1168">
        <v>77.4702957526066</v>
      </c>
      <c r="AS1168">
        <v>0</v>
      </c>
      <c r="AT1168">
        <v>0</v>
      </c>
      <c r="AU1168">
        <f>IF(AS1168*$H$13&gt;=AW1168,1.0,(AW1168/(AW1168-AS1168*$H$13)))</f>
        <v>0</v>
      </c>
      <c r="AV1168">
        <f>(AU1168-1)*100</f>
        <v>0</v>
      </c>
      <c r="AW1168">
        <f>MAX(0,($B$13+$C$13*BV1168)/(1+$D$13*BV1168)*BO1168/(BQ1168+273)*$E$13)</f>
        <v>0</v>
      </c>
      <c r="AX1168">
        <f>$B$11*BW1168+$C$11*BX1168+$F$11*CI1168*(1-CL1168)</f>
        <v>0</v>
      </c>
      <c r="AY1168">
        <f>AX1168*AZ1168</f>
        <v>0</v>
      </c>
      <c r="AZ1168">
        <f>($B$11*$D$9+$C$11*$D$9+$F$11*((CV1168+CN1168)/MAX(CV1168+CN1168+CW1168, 0.1)*$I$9+CW1168/MAX(CV1168+CN1168+CW1168, 0.1)*$J$9))/($B$11+$C$11+$F$11)</f>
        <v>0</v>
      </c>
      <c r="BA1168">
        <f>($B$11*$K$9+$C$11*$K$9+$F$11*((CV1168+CN1168)/MAX(CV1168+CN1168+CW1168, 0.1)*$P$9+CW1168/MAX(CV1168+CN1168+CW1168, 0.1)*$Q$9))/($B$11+$C$11+$F$11)</f>
        <v>0</v>
      </c>
      <c r="BB1168">
        <v>6</v>
      </c>
      <c r="BC1168">
        <v>0.5</v>
      </c>
      <c r="BD1168" t="s">
        <v>355</v>
      </c>
      <c r="BE1168">
        <v>2</v>
      </c>
      <c r="BF1168" t="b">
        <v>1</v>
      </c>
      <c r="BG1168">
        <v>1657136071.81429</v>
      </c>
      <c r="BH1168">
        <v>1582.27464285714</v>
      </c>
      <c r="BI1168">
        <v>1631.28535714286</v>
      </c>
      <c r="BJ1168">
        <v>28.6020357142857</v>
      </c>
      <c r="BK1168">
        <v>26.82325</v>
      </c>
      <c r="BL1168">
        <v>1564.30107142857</v>
      </c>
      <c r="BM1168">
        <v>28.4088785714286</v>
      </c>
      <c r="BN1168">
        <v>500.01975</v>
      </c>
      <c r="BO1168">
        <v>73.8891285714286</v>
      </c>
      <c r="BP1168">
        <v>0.0557256928571429</v>
      </c>
      <c r="BQ1168">
        <v>29.81165</v>
      </c>
      <c r="BR1168">
        <v>30.8521857142857</v>
      </c>
      <c r="BS1168">
        <v>999.9</v>
      </c>
      <c r="BT1168">
        <v>0</v>
      </c>
      <c r="BU1168">
        <v>0</v>
      </c>
      <c r="BV1168">
        <v>10000.5357142857</v>
      </c>
      <c r="BW1168">
        <v>0</v>
      </c>
      <c r="BX1168">
        <v>641.841928571429</v>
      </c>
      <c r="BY1168">
        <v>-49.0103678571429</v>
      </c>
      <c r="BZ1168">
        <v>1628.8625</v>
      </c>
      <c r="CA1168">
        <v>1676.24785714286</v>
      </c>
      <c r="CB1168">
        <v>1.77879107142857</v>
      </c>
      <c r="CC1168">
        <v>1631.28535714286</v>
      </c>
      <c r="CD1168">
        <v>26.82325</v>
      </c>
      <c r="CE1168">
        <v>2.11337928571429</v>
      </c>
      <c r="CF1168">
        <v>1.98194642857143</v>
      </c>
      <c r="CG1168">
        <v>18.320375</v>
      </c>
      <c r="CH1168">
        <v>17.3008321428571</v>
      </c>
      <c r="CI1168">
        <v>1999.99142857143</v>
      </c>
      <c r="CJ1168">
        <v>0.979994607142857</v>
      </c>
      <c r="CK1168">
        <v>0.0200058392857143</v>
      </c>
      <c r="CL1168">
        <v>0</v>
      </c>
      <c r="CM1168">
        <v>2.2223</v>
      </c>
      <c r="CN1168">
        <v>0</v>
      </c>
      <c r="CO1168">
        <v>5543.10285714286</v>
      </c>
      <c r="CP1168">
        <v>17300.0464285714</v>
      </c>
      <c r="CQ1168">
        <v>49.3772142857143</v>
      </c>
      <c r="CR1168">
        <v>51.1002142857143</v>
      </c>
      <c r="CS1168">
        <v>49.5265714285714</v>
      </c>
      <c r="CT1168">
        <v>48.8881785714286</v>
      </c>
      <c r="CU1168">
        <v>48.31425</v>
      </c>
      <c r="CV1168">
        <v>1959.98035714286</v>
      </c>
      <c r="CW1168">
        <v>40.0110714285714</v>
      </c>
      <c r="CX1168">
        <v>0</v>
      </c>
      <c r="CY1168">
        <v>1657136059.9</v>
      </c>
      <c r="CZ1168">
        <v>0</v>
      </c>
      <c r="DA1168">
        <v>0</v>
      </c>
      <c r="DB1168" t="s">
        <v>356</v>
      </c>
      <c r="DC1168">
        <v>1656081770.5</v>
      </c>
      <c r="DD1168">
        <v>1655399214.6</v>
      </c>
      <c r="DE1168">
        <v>0</v>
      </c>
      <c r="DF1168">
        <v>0.134</v>
      </c>
      <c r="DG1168">
        <v>-0.06</v>
      </c>
      <c r="DH1168">
        <v>9.331</v>
      </c>
      <c r="DI1168">
        <v>0.511</v>
      </c>
      <c r="DJ1168">
        <v>421</v>
      </c>
      <c r="DK1168">
        <v>25</v>
      </c>
      <c r="DL1168">
        <v>1.93</v>
      </c>
      <c r="DM1168">
        <v>0.15</v>
      </c>
      <c r="DN1168">
        <v>-49.2598775</v>
      </c>
      <c r="DO1168">
        <v>3.27155234521585</v>
      </c>
      <c r="DP1168">
        <v>0.757999495543203</v>
      </c>
      <c r="DQ1168">
        <v>0</v>
      </c>
      <c r="DR1168">
        <v>1.800405</v>
      </c>
      <c r="DS1168">
        <v>-0.380569080675426</v>
      </c>
      <c r="DT1168">
        <v>0.0368590579776532</v>
      </c>
      <c r="DU1168">
        <v>0</v>
      </c>
      <c r="DV1168">
        <v>0</v>
      </c>
      <c r="DW1168">
        <v>2</v>
      </c>
      <c r="DX1168" t="s">
        <v>367</v>
      </c>
      <c r="DY1168">
        <v>2.96279</v>
      </c>
      <c r="DZ1168">
        <v>2.70886</v>
      </c>
      <c r="EA1168">
        <v>0.180761</v>
      </c>
      <c r="EB1168">
        <v>0.185078</v>
      </c>
      <c r="EC1168">
        <v>0.0946056</v>
      </c>
      <c r="ED1168">
        <v>0.0905988</v>
      </c>
      <c r="EE1168">
        <v>31424.3</v>
      </c>
      <c r="EF1168">
        <v>34104.7</v>
      </c>
      <c r="EG1168">
        <v>34827.5</v>
      </c>
      <c r="EH1168">
        <v>38029.8</v>
      </c>
      <c r="EI1168">
        <v>44857.6</v>
      </c>
      <c r="EJ1168">
        <v>49999.9</v>
      </c>
      <c r="EK1168">
        <v>54596.6</v>
      </c>
      <c r="EL1168">
        <v>61060.1</v>
      </c>
      <c r="EM1168">
        <v>1.8436</v>
      </c>
      <c r="EN1168">
        <v>1.9882</v>
      </c>
      <c r="EO1168">
        <v>0.00524521</v>
      </c>
      <c r="EP1168">
        <v>0</v>
      </c>
      <c r="EQ1168">
        <v>30.7106</v>
      </c>
      <c r="ER1168">
        <v>999.9</v>
      </c>
      <c r="ES1168">
        <v>32.841</v>
      </c>
      <c r="ET1168">
        <v>41.09</v>
      </c>
      <c r="EU1168">
        <v>34.9188</v>
      </c>
      <c r="EV1168">
        <v>55.1538</v>
      </c>
      <c r="EW1168">
        <v>34.9159</v>
      </c>
      <c r="EX1168">
        <v>2</v>
      </c>
      <c r="EY1168">
        <v>0.889675</v>
      </c>
      <c r="EZ1168">
        <v>9.28105</v>
      </c>
      <c r="FA1168">
        <v>19.9152</v>
      </c>
      <c r="FB1168">
        <v>5.19333</v>
      </c>
      <c r="FC1168">
        <v>12.0147</v>
      </c>
      <c r="FD1168">
        <v>4.9744</v>
      </c>
      <c r="FE1168">
        <v>3.2946</v>
      </c>
      <c r="FF1168">
        <v>9999</v>
      </c>
      <c r="FG1168">
        <v>9999</v>
      </c>
      <c r="FH1168">
        <v>9999</v>
      </c>
      <c r="FI1168">
        <v>555.1</v>
      </c>
      <c r="FJ1168">
        <v>1.8631</v>
      </c>
      <c r="FK1168">
        <v>1.86774</v>
      </c>
      <c r="FL1168">
        <v>1.86752</v>
      </c>
      <c r="FM1168">
        <v>1.86874</v>
      </c>
      <c r="FN1168">
        <v>1.86951</v>
      </c>
      <c r="FO1168">
        <v>1.86554</v>
      </c>
      <c r="FP1168">
        <v>1.86652</v>
      </c>
      <c r="FQ1168">
        <v>1.86798</v>
      </c>
      <c r="FR1168">
        <v>5</v>
      </c>
      <c r="FS1168">
        <v>0</v>
      </c>
      <c r="FT1168">
        <v>0</v>
      </c>
      <c r="FU1168">
        <v>0</v>
      </c>
      <c r="FV1168" t="s">
        <v>358</v>
      </c>
      <c r="FW1168" t="s">
        <v>359</v>
      </c>
      <c r="FX1168" t="s">
        <v>360</v>
      </c>
      <c r="FY1168" t="s">
        <v>360</v>
      </c>
      <c r="FZ1168" t="s">
        <v>360</v>
      </c>
      <c r="GA1168" t="s">
        <v>360</v>
      </c>
      <c r="GB1168">
        <v>0</v>
      </c>
      <c r="GC1168">
        <v>100</v>
      </c>
      <c r="GD1168">
        <v>100</v>
      </c>
      <c r="GE1168">
        <v>18.15</v>
      </c>
      <c r="GF1168">
        <v>0.1932</v>
      </c>
      <c r="GG1168">
        <v>5.21543574155078</v>
      </c>
      <c r="GH1168">
        <v>0.0100486214095962</v>
      </c>
      <c r="GI1168">
        <v>-1.74255938316833e-06</v>
      </c>
      <c r="GJ1168">
        <v>3.40457676646056e-10</v>
      </c>
      <c r="GK1168">
        <v>0.193157098174064</v>
      </c>
      <c r="GL1168">
        <v>0</v>
      </c>
      <c r="GM1168">
        <v>0</v>
      </c>
      <c r="GN1168">
        <v>0</v>
      </c>
      <c r="GO1168">
        <v>-4</v>
      </c>
      <c r="GP1168">
        <v>2214</v>
      </c>
      <c r="GQ1168">
        <v>1</v>
      </c>
      <c r="GR1168">
        <v>18</v>
      </c>
      <c r="GS1168">
        <v>17571.8</v>
      </c>
      <c r="GT1168">
        <v>28947.8</v>
      </c>
      <c r="GU1168">
        <v>3.93311</v>
      </c>
      <c r="GV1168">
        <v>2.64648</v>
      </c>
      <c r="GW1168">
        <v>2.24854</v>
      </c>
      <c r="GX1168">
        <v>2.71973</v>
      </c>
      <c r="GY1168">
        <v>1.99585</v>
      </c>
      <c r="GZ1168">
        <v>2.36816</v>
      </c>
      <c r="HA1168">
        <v>44.0019</v>
      </c>
      <c r="HB1168">
        <v>12.7398</v>
      </c>
      <c r="HC1168">
        <v>18</v>
      </c>
      <c r="HD1168">
        <v>493.421</v>
      </c>
      <c r="HE1168">
        <v>594.454</v>
      </c>
      <c r="HF1168">
        <v>19.3222</v>
      </c>
      <c r="HG1168">
        <v>37.7751</v>
      </c>
      <c r="HH1168">
        <v>30</v>
      </c>
      <c r="HI1168">
        <v>37.4521</v>
      </c>
      <c r="HJ1168">
        <v>37.3148</v>
      </c>
      <c r="HK1168">
        <v>78.7995</v>
      </c>
      <c r="HL1168">
        <v>19.339</v>
      </c>
      <c r="HM1168">
        <v>0</v>
      </c>
      <c r="HN1168">
        <v>18.8683</v>
      </c>
      <c r="HO1168">
        <v>1674.12</v>
      </c>
      <c r="HP1168">
        <v>26.7939</v>
      </c>
      <c r="HQ1168">
        <v>101.166</v>
      </c>
      <c r="HR1168">
        <v>101.596</v>
      </c>
    </row>
    <row r="1169" spans="1:226">
      <c r="A1169">
        <v>1153</v>
      </c>
      <c r="B1169">
        <v>1657136084.6</v>
      </c>
      <c r="C1169">
        <v>16052</v>
      </c>
      <c r="D1169" t="s">
        <v>2674</v>
      </c>
      <c r="E1169" t="s">
        <v>2675</v>
      </c>
      <c r="F1169">
        <v>5</v>
      </c>
      <c r="G1169" t="s">
        <v>2479</v>
      </c>
      <c r="H1169" t="s">
        <v>354</v>
      </c>
      <c r="I1169">
        <v>1657136077.1</v>
      </c>
      <c r="J1169">
        <f>(K1169)/1000</f>
        <v>0</v>
      </c>
      <c r="K1169">
        <f>IF(BF1169, AN1169, AH1169)</f>
        <v>0</v>
      </c>
      <c r="L1169">
        <f>IF(BF1169, AI1169, AG1169)</f>
        <v>0</v>
      </c>
      <c r="M1169">
        <f>BH1169 - IF(AU1169&gt;1, L1169*BB1169*100.0/(AW1169*BV1169), 0)</f>
        <v>0</v>
      </c>
      <c r="N1169">
        <f>((T1169-J1169/2)*M1169-L1169)/(T1169+J1169/2)</f>
        <v>0</v>
      </c>
      <c r="O1169">
        <f>N1169*(BO1169+BP1169)/1000.0</f>
        <v>0</v>
      </c>
      <c r="P1169">
        <f>(BH1169 - IF(AU1169&gt;1, L1169*BB1169*100.0/(AW1169*BV1169), 0))*(BO1169+BP1169)/1000.0</f>
        <v>0</v>
      </c>
      <c r="Q1169">
        <f>2.0/((1/S1169-1/R1169)+SIGN(S1169)*SQRT((1/S1169-1/R1169)*(1/S1169-1/R1169) + 4*BC1169/((BC1169+1)*(BC1169+1))*(2*1/S1169*1/R1169-1/R1169*1/R1169)))</f>
        <v>0</v>
      </c>
      <c r="R1169">
        <f>IF(LEFT(BD1169,1)&lt;&gt;"0",IF(LEFT(BD1169,1)="1",3.0,BE1169),$D$5+$E$5*(BV1169*BO1169/($K$5*1000))+$F$5*(BV1169*BO1169/($K$5*1000))*MAX(MIN(BB1169,$J$5),$I$5)*MAX(MIN(BB1169,$J$5),$I$5)+$G$5*MAX(MIN(BB1169,$J$5),$I$5)*(BV1169*BO1169/($K$5*1000))+$H$5*(BV1169*BO1169/($K$5*1000))*(BV1169*BO1169/($K$5*1000)))</f>
        <v>0</v>
      </c>
      <c r="S1169">
        <f>J1169*(1000-(1000*0.61365*exp(17.502*W1169/(240.97+W1169))/(BO1169+BP1169)+BJ1169)/2)/(1000*0.61365*exp(17.502*W1169/(240.97+W1169))/(BO1169+BP1169)-BJ1169)</f>
        <v>0</v>
      </c>
      <c r="T1169">
        <f>1/((BC1169+1)/(Q1169/1.6)+1/(R1169/1.37)) + BC1169/((BC1169+1)/(Q1169/1.6) + BC1169/(R1169/1.37))</f>
        <v>0</v>
      </c>
      <c r="U1169">
        <f>(AX1169*BA1169)</f>
        <v>0</v>
      </c>
      <c r="V1169">
        <f>(BQ1169+(U1169+2*0.95*5.67E-8*(((BQ1169+$B$7)+273)^4-(BQ1169+273)^4)-44100*J1169)/(1.84*29.3*R1169+8*0.95*5.67E-8*(BQ1169+273)^3))</f>
        <v>0</v>
      </c>
      <c r="W1169">
        <f>($C$7*BR1169+$D$7*BS1169+$E$7*V1169)</f>
        <v>0</v>
      </c>
      <c r="X1169">
        <f>0.61365*exp(17.502*W1169/(240.97+W1169))</f>
        <v>0</v>
      </c>
      <c r="Y1169">
        <f>(Z1169/AA1169*100)</f>
        <v>0</v>
      </c>
      <c r="Z1169">
        <f>BJ1169*(BO1169+BP1169)/1000</f>
        <v>0</v>
      </c>
      <c r="AA1169">
        <f>0.61365*exp(17.502*BQ1169/(240.97+BQ1169))</f>
        <v>0</v>
      </c>
      <c r="AB1169">
        <f>(X1169-BJ1169*(BO1169+BP1169)/1000)</f>
        <v>0</v>
      </c>
      <c r="AC1169">
        <f>(-J1169*44100)</f>
        <v>0</v>
      </c>
      <c r="AD1169">
        <f>2*29.3*R1169*0.92*(BQ1169-W1169)</f>
        <v>0</v>
      </c>
      <c r="AE1169">
        <f>2*0.95*5.67E-8*(((BQ1169+$B$7)+273)^4-(W1169+273)^4)</f>
        <v>0</v>
      </c>
      <c r="AF1169">
        <f>U1169+AE1169+AC1169+AD1169</f>
        <v>0</v>
      </c>
      <c r="AG1169">
        <f>BN1169*AU1169*(BI1169-BH1169*(1000-AU1169*BK1169)/(1000-AU1169*BJ1169))/(100*BB1169)</f>
        <v>0</v>
      </c>
      <c r="AH1169">
        <f>1000*BN1169*AU1169*(BJ1169-BK1169)/(100*BB1169*(1000-AU1169*BJ1169))</f>
        <v>0</v>
      </c>
      <c r="AI1169">
        <f>(AJ1169 - AK1169 - BO1169*1E3/(8.314*(BQ1169+273.15)) * AM1169/BN1169 * AL1169) * BN1169/(100*BB1169) * (1000 - BK1169)/1000</f>
        <v>0</v>
      </c>
      <c r="AJ1169">
        <v>1709.23196280198</v>
      </c>
      <c r="AK1169">
        <v>1670.71272727273</v>
      </c>
      <c r="AL1169">
        <v>3.47691166900934</v>
      </c>
      <c r="AM1169">
        <v>66.8941230967262</v>
      </c>
      <c r="AN1169">
        <f>(AP1169 - AO1169 + BO1169*1E3/(8.314*(BQ1169+273.15)) * AR1169/BN1169 * AQ1169) * BN1169/(100*BB1169) * 1000/(1000 - AP1169)</f>
        <v>0</v>
      </c>
      <c r="AO1169">
        <v>26.8180045076318</v>
      </c>
      <c r="AP1169">
        <v>28.5008496969697</v>
      </c>
      <c r="AQ1169">
        <v>-0.00978433046087204</v>
      </c>
      <c r="AR1169">
        <v>77.4702957526066</v>
      </c>
      <c r="AS1169">
        <v>0</v>
      </c>
      <c r="AT1169">
        <v>0</v>
      </c>
      <c r="AU1169">
        <f>IF(AS1169*$H$13&gt;=AW1169,1.0,(AW1169/(AW1169-AS1169*$H$13)))</f>
        <v>0</v>
      </c>
      <c r="AV1169">
        <f>(AU1169-1)*100</f>
        <v>0</v>
      </c>
      <c r="AW1169">
        <f>MAX(0,($B$13+$C$13*BV1169)/(1+$D$13*BV1169)*BO1169/(BQ1169+273)*$E$13)</f>
        <v>0</v>
      </c>
      <c r="AX1169">
        <f>$B$11*BW1169+$C$11*BX1169+$F$11*CI1169*(1-CL1169)</f>
        <v>0</v>
      </c>
      <c r="AY1169">
        <f>AX1169*AZ1169</f>
        <v>0</v>
      </c>
      <c r="AZ1169">
        <f>($B$11*$D$9+$C$11*$D$9+$F$11*((CV1169+CN1169)/MAX(CV1169+CN1169+CW1169, 0.1)*$I$9+CW1169/MAX(CV1169+CN1169+CW1169, 0.1)*$J$9))/($B$11+$C$11+$F$11)</f>
        <v>0</v>
      </c>
      <c r="BA1169">
        <f>($B$11*$K$9+$C$11*$K$9+$F$11*((CV1169+CN1169)/MAX(CV1169+CN1169+CW1169, 0.1)*$P$9+CW1169/MAX(CV1169+CN1169+CW1169, 0.1)*$Q$9))/($B$11+$C$11+$F$11)</f>
        <v>0</v>
      </c>
      <c r="BB1169">
        <v>6</v>
      </c>
      <c r="BC1169">
        <v>0.5</v>
      </c>
      <c r="BD1169" t="s">
        <v>355</v>
      </c>
      <c r="BE1169">
        <v>2</v>
      </c>
      <c r="BF1169" t="b">
        <v>1</v>
      </c>
      <c r="BG1169">
        <v>1657136077.1</v>
      </c>
      <c r="BH1169">
        <v>1599.81148148148</v>
      </c>
      <c r="BI1169">
        <v>1648.83518518519</v>
      </c>
      <c r="BJ1169">
        <v>28.5597518518518</v>
      </c>
      <c r="BK1169">
        <v>26.8197407407407</v>
      </c>
      <c r="BL1169">
        <v>1581.71444444444</v>
      </c>
      <c r="BM1169">
        <v>28.3666</v>
      </c>
      <c r="BN1169">
        <v>500.001740740741</v>
      </c>
      <c r="BO1169">
        <v>73.8871148148148</v>
      </c>
      <c r="BP1169">
        <v>0.0557469148148148</v>
      </c>
      <c r="BQ1169">
        <v>29.7674296296296</v>
      </c>
      <c r="BR1169">
        <v>30.8243037037037</v>
      </c>
      <c r="BS1169">
        <v>999.9</v>
      </c>
      <c r="BT1169">
        <v>0</v>
      </c>
      <c r="BU1169">
        <v>0</v>
      </c>
      <c r="BV1169">
        <v>9998.33333333333</v>
      </c>
      <c r="BW1169">
        <v>0</v>
      </c>
      <c r="BX1169">
        <v>646.539333333333</v>
      </c>
      <c r="BY1169">
        <v>-49.0231481481481</v>
      </c>
      <c r="BZ1169">
        <v>1646.84444444444</v>
      </c>
      <c r="CA1169">
        <v>1694.27407407407</v>
      </c>
      <c r="CB1169">
        <v>1.74002592592593</v>
      </c>
      <c r="CC1169">
        <v>1648.83518518519</v>
      </c>
      <c r="CD1169">
        <v>26.8197407407407</v>
      </c>
      <c r="CE1169">
        <v>2.11019777777778</v>
      </c>
      <c r="CF1169">
        <v>1.98163222222222</v>
      </c>
      <c r="CG1169">
        <v>18.2963592592593</v>
      </c>
      <c r="CH1169">
        <v>17.2983222222222</v>
      </c>
      <c r="CI1169">
        <v>2000.01703703704</v>
      </c>
      <c r="CJ1169">
        <v>0.979994333333333</v>
      </c>
      <c r="CK1169">
        <v>0.0200061222222222</v>
      </c>
      <c r="CL1169">
        <v>0</v>
      </c>
      <c r="CM1169">
        <v>2.24418148148148</v>
      </c>
      <c r="CN1169">
        <v>0</v>
      </c>
      <c r="CO1169">
        <v>5546.03481481482</v>
      </c>
      <c r="CP1169">
        <v>17300.262962963</v>
      </c>
      <c r="CQ1169">
        <v>49.3656666666667</v>
      </c>
      <c r="CR1169">
        <v>51.0645185185185</v>
      </c>
      <c r="CS1169">
        <v>49.5045925925926</v>
      </c>
      <c r="CT1169">
        <v>48.8424074074074</v>
      </c>
      <c r="CU1169">
        <v>48.3005185185185</v>
      </c>
      <c r="CV1169">
        <v>1960.00555555556</v>
      </c>
      <c r="CW1169">
        <v>40.0114814814815</v>
      </c>
      <c r="CX1169">
        <v>0</v>
      </c>
      <c r="CY1169">
        <v>1657136064.7</v>
      </c>
      <c r="CZ1169">
        <v>0</v>
      </c>
      <c r="DA1169">
        <v>0</v>
      </c>
      <c r="DB1169" t="s">
        <v>356</v>
      </c>
      <c r="DC1169">
        <v>1656081770.5</v>
      </c>
      <c r="DD1169">
        <v>1655399214.6</v>
      </c>
      <c r="DE1169">
        <v>0</v>
      </c>
      <c r="DF1169">
        <v>0.134</v>
      </c>
      <c r="DG1169">
        <v>-0.06</v>
      </c>
      <c r="DH1169">
        <v>9.331</v>
      </c>
      <c r="DI1169">
        <v>0.511</v>
      </c>
      <c r="DJ1169">
        <v>421</v>
      </c>
      <c r="DK1169">
        <v>25</v>
      </c>
      <c r="DL1169">
        <v>1.93</v>
      </c>
      <c r="DM1169">
        <v>0.15</v>
      </c>
      <c r="DN1169">
        <v>-49.0785175</v>
      </c>
      <c r="DO1169">
        <v>2.95770619136979</v>
      </c>
      <c r="DP1169">
        <v>0.737264652240801</v>
      </c>
      <c r="DQ1169">
        <v>0</v>
      </c>
      <c r="DR1169">
        <v>1.76685625</v>
      </c>
      <c r="DS1169">
        <v>-0.434604540337715</v>
      </c>
      <c r="DT1169">
        <v>0.0419796608304248</v>
      </c>
      <c r="DU1169">
        <v>0</v>
      </c>
      <c r="DV1169">
        <v>0</v>
      </c>
      <c r="DW1169">
        <v>2</v>
      </c>
      <c r="DX1169" t="s">
        <v>367</v>
      </c>
      <c r="DY1169">
        <v>2.96212</v>
      </c>
      <c r="DZ1169">
        <v>2.70991</v>
      </c>
      <c r="EA1169">
        <v>0.181898</v>
      </c>
      <c r="EB1169">
        <v>0.18619</v>
      </c>
      <c r="EC1169">
        <v>0.0945071</v>
      </c>
      <c r="ED1169">
        <v>0.0906033</v>
      </c>
      <c r="EE1169">
        <v>31381.2</v>
      </c>
      <c r="EF1169">
        <v>34058.4</v>
      </c>
      <c r="EG1169">
        <v>34828.2</v>
      </c>
      <c r="EH1169">
        <v>38030.2</v>
      </c>
      <c r="EI1169">
        <v>44862.8</v>
      </c>
      <c r="EJ1169">
        <v>50000.8</v>
      </c>
      <c r="EK1169">
        <v>54597</v>
      </c>
      <c r="EL1169">
        <v>61061.5</v>
      </c>
      <c r="EM1169">
        <v>1.843</v>
      </c>
      <c r="EN1169">
        <v>1.988</v>
      </c>
      <c r="EO1169">
        <v>0.00724196</v>
      </c>
      <c r="EP1169">
        <v>0</v>
      </c>
      <c r="EQ1169">
        <v>30.6492</v>
      </c>
      <c r="ER1169">
        <v>999.9</v>
      </c>
      <c r="ES1169">
        <v>32.817</v>
      </c>
      <c r="ET1169">
        <v>41.09</v>
      </c>
      <c r="EU1169">
        <v>34.8964</v>
      </c>
      <c r="EV1169">
        <v>55.4038</v>
      </c>
      <c r="EW1169">
        <v>34.9319</v>
      </c>
      <c r="EX1169">
        <v>2</v>
      </c>
      <c r="EY1169">
        <v>0.889167</v>
      </c>
      <c r="EZ1169">
        <v>9.28105</v>
      </c>
      <c r="FA1169">
        <v>19.9156</v>
      </c>
      <c r="FB1169">
        <v>5.19812</v>
      </c>
      <c r="FC1169">
        <v>12.0159</v>
      </c>
      <c r="FD1169">
        <v>4.9748</v>
      </c>
      <c r="FE1169">
        <v>3.295</v>
      </c>
      <c r="FF1169">
        <v>9999</v>
      </c>
      <c r="FG1169">
        <v>9999</v>
      </c>
      <c r="FH1169">
        <v>9999</v>
      </c>
      <c r="FI1169">
        <v>555.1</v>
      </c>
      <c r="FJ1169">
        <v>1.8631</v>
      </c>
      <c r="FK1169">
        <v>1.86777</v>
      </c>
      <c r="FL1169">
        <v>1.86752</v>
      </c>
      <c r="FM1169">
        <v>1.86874</v>
      </c>
      <c r="FN1169">
        <v>1.86951</v>
      </c>
      <c r="FO1169">
        <v>1.86554</v>
      </c>
      <c r="FP1169">
        <v>1.86658</v>
      </c>
      <c r="FQ1169">
        <v>1.86789</v>
      </c>
      <c r="FR1169">
        <v>5</v>
      </c>
      <c r="FS1169">
        <v>0</v>
      </c>
      <c r="FT1169">
        <v>0</v>
      </c>
      <c r="FU1169">
        <v>0</v>
      </c>
      <c r="FV1169" t="s">
        <v>358</v>
      </c>
      <c r="FW1169" t="s">
        <v>359</v>
      </c>
      <c r="FX1169" t="s">
        <v>360</v>
      </c>
      <c r="FY1169" t="s">
        <v>360</v>
      </c>
      <c r="FZ1169" t="s">
        <v>360</v>
      </c>
      <c r="GA1169" t="s">
        <v>360</v>
      </c>
      <c r="GB1169">
        <v>0</v>
      </c>
      <c r="GC1169">
        <v>100</v>
      </c>
      <c r="GD1169">
        <v>100</v>
      </c>
      <c r="GE1169">
        <v>18.28</v>
      </c>
      <c r="GF1169">
        <v>0.1932</v>
      </c>
      <c r="GG1169">
        <v>5.21543574155078</v>
      </c>
      <c r="GH1169">
        <v>0.0100486214095962</v>
      </c>
      <c r="GI1169">
        <v>-1.74255938316833e-06</v>
      </c>
      <c r="GJ1169">
        <v>3.40457676646056e-10</v>
      </c>
      <c r="GK1169">
        <v>0.193157098174064</v>
      </c>
      <c r="GL1169">
        <v>0</v>
      </c>
      <c r="GM1169">
        <v>0</v>
      </c>
      <c r="GN1169">
        <v>0</v>
      </c>
      <c r="GO1169">
        <v>-4</v>
      </c>
      <c r="GP1169">
        <v>2214</v>
      </c>
      <c r="GQ1169">
        <v>1</v>
      </c>
      <c r="GR1169">
        <v>18</v>
      </c>
      <c r="GS1169">
        <v>17571.9</v>
      </c>
      <c r="GT1169">
        <v>28947.8</v>
      </c>
      <c r="GU1169">
        <v>3.96362</v>
      </c>
      <c r="GV1169">
        <v>2.64526</v>
      </c>
      <c r="GW1169">
        <v>2.24854</v>
      </c>
      <c r="GX1169">
        <v>2.71973</v>
      </c>
      <c r="GY1169">
        <v>1.99585</v>
      </c>
      <c r="GZ1169">
        <v>2.35107</v>
      </c>
      <c r="HA1169">
        <v>44.0019</v>
      </c>
      <c r="HB1169">
        <v>12.7398</v>
      </c>
      <c r="HC1169">
        <v>18</v>
      </c>
      <c r="HD1169">
        <v>493.005</v>
      </c>
      <c r="HE1169">
        <v>594.295</v>
      </c>
      <c r="HF1169">
        <v>19.2927</v>
      </c>
      <c r="HG1169">
        <v>37.7715</v>
      </c>
      <c r="HH1169">
        <v>30</v>
      </c>
      <c r="HI1169">
        <v>37.4521</v>
      </c>
      <c r="HJ1169">
        <v>37.3148</v>
      </c>
      <c r="HK1169">
        <v>79.3562</v>
      </c>
      <c r="HL1169">
        <v>19.339</v>
      </c>
      <c r="HM1169">
        <v>0</v>
      </c>
      <c r="HN1169">
        <v>18.8483</v>
      </c>
      <c r="HO1169">
        <v>1687.61</v>
      </c>
      <c r="HP1169">
        <v>26.8064</v>
      </c>
      <c r="HQ1169">
        <v>101.167</v>
      </c>
      <c r="HR1169">
        <v>101.598</v>
      </c>
    </row>
    <row r="1170" spans="1:226">
      <c r="A1170">
        <v>1154</v>
      </c>
      <c r="B1170">
        <v>1657136089.6</v>
      </c>
      <c r="C1170">
        <v>16057</v>
      </c>
      <c r="D1170" t="s">
        <v>2676</v>
      </c>
      <c r="E1170" t="s">
        <v>2677</v>
      </c>
      <c r="F1170">
        <v>5</v>
      </c>
      <c r="G1170" t="s">
        <v>2479</v>
      </c>
      <c r="H1170" t="s">
        <v>354</v>
      </c>
      <c r="I1170">
        <v>1657136081.81429</v>
      </c>
      <c r="J1170">
        <f>(K1170)/1000</f>
        <v>0</v>
      </c>
      <c r="K1170">
        <f>IF(BF1170, AN1170, AH1170)</f>
        <v>0</v>
      </c>
      <c r="L1170">
        <f>IF(BF1170, AI1170, AG1170)</f>
        <v>0</v>
      </c>
      <c r="M1170">
        <f>BH1170 - IF(AU1170&gt;1, L1170*BB1170*100.0/(AW1170*BV1170), 0)</f>
        <v>0</v>
      </c>
      <c r="N1170">
        <f>((T1170-J1170/2)*M1170-L1170)/(T1170+J1170/2)</f>
        <v>0</v>
      </c>
      <c r="O1170">
        <f>N1170*(BO1170+BP1170)/1000.0</f>
        <v>0</v>
      </c>
      <c r="P1170">
        <f>(BH1170 - IF(AU1170&gt;1, L1170*BB1170*100.0/(AW1170*BV1170), 0))*(BO1170+BP1170)/1000.0</f>
        <v>0</v>
      </c>
      <c r="Q1170">
        <f>2.0/((1/S1170-1/R1170)+SIGN(S1170)*SQRT((1/S1170-1/R1170)*(1/S1170-1/R1170) + 4*BC1170/((BC1170+1)*(BC1170+1))*(2*1/S1170*1/R1170-1/R1170*1/R1170)))</f>
        <v>0</v>
      </c>
      <c r="R1170">
        <f>IF(LEFT(BD1170,1)&lt;&gt;"0",IF(LEFT(BD1170,1)="1",3.0,BE1170),$D$5+$E$5*(BV1170*BO1170/($K$5*1000))+$F$5*(BV1170*BO1170/($K$5*1000))*MAX(MIN(BB1170,$J$5),$I$5)*MAX(MIN(BB1170,$J$5),$I$5)+$G$5*MAX(MIN(BB1170,$J$5),$I$5)*(BV1170*BO1170/($K$5*1000))+$H$5*(BV1170*BO1170/($K$5*1000))*(BV1170*BO1170/($K$5*1000)))</f>
        <v>0</v>
      </c>
      <c r="S1170">
        <f>J1170*(1000-(1000*0.61365*exp(17.502*W1170/(240.97+W1170))/(BO1170+BP1170)+BJ1170)/2)/(1000*0.61365*exp(17.502*W1170/(240.97+W1170))/(BO1170+BP1170)-BJ1170)</f>
        <v>0</v>
      </c>
      <c r="T1170">
        <f>1/((BC1170+1)/(Q1170/1.6)+1/(R1170/1.37)) + BC1170/((BC1170+1)/(Q1170/1.6) + BC1170/(R1170/1.37))</f>
        <v>0</v>
      </c>
      <c r="U1170">
        <f>(AX1170*BA1170)</f>
        <v>0</v>
      </c>
      <c r="V1170">
        <f>(BQ1170+(U1170+2*0.95*5.67E-8*(((BQ1170+$B$7)+273)^4-(BQ1170+273)^4)-44100*J1170)/(1.84*29.3*R1170+8*0.95*5.67E-8*(BQ1170+273)^3))</f>
        <v>0</v>
      </c>
      <c r="W1170">
        <f>($C$7*BR1170+$D$7*BS1170+$E$7*V1170)</f>
        <v>0</v>
      </c>
      <c r="X1170">
        <f>0.61365*exp(17.502*W1170/(240.97+W1170))</f>
        <v>0</v>
      </c>
      <c r="Y1170">
        <f>(Z1170/AA1170*100)</f>
        <v>0</v>
      </c>
      <c r="Z1170">
        <f>BJ1170*(BO1170+BP1170)/1000</f>
        <v>0</v>
      </c>
      <c r="AA1170">
        <f>0.61365*exp(17.502*BQ1170/(240.97+BQ1170))</f>
        <v>0</v>
      </c>
      <c r="AB1170">
        <f>(X1170-BJ1170*(BO1170+BP1170)/1000)</f>
        <v>0</v>
      </c>
      <c r="AC1170">
        <f>(-J1170*44100)</f>
        <v>0</v>
      </c>
      <c r="AD1170">
        <f>2*29.3*R1170*0.92*(BQ1170-W1170)</f>
        <v>0</v>
      </c>
      <c r="AE1170">
        <f>2*0.95*5.67E-8*(((BQ1170+$B$7)+273)^4-(W1170+273)^4)</f>
        <v>0</v>
      </c>
      <c r="AF1170">
        <f>U1170+AE1170+AC1170+AD1170</f>
        <v>0</v>
      </c>
      <c r="AG1170">
        <f>BN1170*AU1170*(BI1170-BH1170*(1000-AU1170*BK1170)/(1000-AU1170*BJ1170))/(100*BB1170)</f>
        <v>0</v>
      </c>
      <c r="AH1170">
        <f>1000*BN1170*AU1170*(BJ1170-BK1170)/(100*BB1170*(1000-AU1170*BJ1170))</f>
        <v>0</v>
      </c>
      <c r="AI1170">
        <f>(AJ1170 - AK1170 - BO1170*1E3/(8.314*(BQ1170+273.15)) * AM1170/BN1170 * AL1170) * BN1170/(100*BB1170) * (1000 - BK1170)/1000</f>
        <v>0</v>
      </c>
      <c r="AJ1170">
        <v>1726.27446237468</v>
      </c>
      <c r="AK1170">
        <v>1687.87018181818</v>
      </c>
      <c r="AL1170">
        <v>3.45871744777772</v>
      </c>
      <c r="AM1170">
        <v>66.8941230967262</v>
      </c>
      <c r="AN1170">
        <f>(AP1170 - AO1170 + BO1170*1E3/(8.314*(BQ1170+273.15)) * AR1170/BN1170 * AQ1170) * BN1170/(100*BB1170) * 1000/(1000 - AP1170)</f>
        <v>0</v>
      </c>
      <c r="AO1170">
        <v>26.817008668536</v>
      </c>
      <c r="AP1170">
        <v>28.4602224242424</v>
      </c>
      <c r="AQ1170">
        <v>-0.0119329913826324</v>
      </c>
      <c r="AR1170">
        <v>77.4702957526066</v>
      </c>
      <c r="AS1170">
        <v>0</v>
      </c>
      <c r="AT1170">
        <v>0</v>
      </c>
      <c r="AU1170">
        <f>IF(AS1170*$H$13&gt;=AW1170,1.0,(AW1170/(AW1170-AS1170*$H$13)))</f>
        <v>0</v>
      </c>
      <c r="AV1170">
        <f>(AU1170-1)*100</f>
        <v>0</v>
      </c>
      <c r="AW1170">
        <f>MAX(0,($B$13+$C$13*BV1170)/(1+$D$13*BV1170)*BO1170/(BQ1170+273)*$E$13)</f>
        <v>0</v>
      </c>
      <c r="AX1170">
        <f>$B$11*BW1170+$C$11*BX1170+$F$11*CI1170*(1-CL1170)</f>
        <v>0</v>
      </c>
      <c r="AY1170">
        <f>AX1170*AZ1170</f>
        <v>0</v>
      </c>
      <c r="AZ1170">
        <f>($B$11*$D$9+$C$11*$D$9+$F$11*((CV1170+CN1170)/MAX(CV1170+CN1170+CW1170, 0.1)*$I$9+CW1170/MAX(CV1170+CN1170+CW1170, 0.1)*$J$9))/($B$11+$C$11+$F$11)</f>
        <v>0</v>
      </c>
      <c r="BA1170">
        <f>($B$11*$K$9+$C$11*$K$9+$F$11*((CV1170+CN1170)/MAX(CV1170+CN1170+CW1170, 0.1)*$P$9+CW1170/MAX(CV1170+CN1170+CW1170, 0.1)*$Q$9))/($B$11+$C$11+$F$11)</f>
        <v>0</v>
      </c>
      <c r="BB1170">
        <v>6</v>
      </c>
      <c r="BC1170">
        <v>0.5</v>
      </c>
      <c r="BD1170" t="s">
        <v>355</v>
      </c>
      <c r="BE1170">
        <v>2</v>
      </c>
      <c r="BF1170" t="b">
        <v>1</v>
      </c>
      <c r="BG1170">
        <v>1657136081.81429</v>
      </c>
      <c r="BH1170">
        <v>1615.48714285714</v>
      </c>
      <c r="BI1170">
        <v>1664.30892857143</v>
      </c>
      <c r="BJ1170">
        <v>28.5209892857143</v>
      </c>
      <c r="BK1170">
        <v>26.8179428571429</v>
      </c>
      <c r="BL1170">
        <v>1597.28035714286</v>
      </c>
      <c r="BM1170">
        <v>28.3278285714286</v>
      </c>
      <c r="BN1170">
        <v>499.984142857143</v>
      </c>
      <c r="BO1170">
        <v>73.8866178571429</v>
      </c>
      <c r="BP1170">
        <v>0.0556939321428572</v>
      </c>
      <c r="BQ1170">
        <v>29.7237964285714</v>
      </c>
      <c r="BR1170">
        <v>30.7921535714286</v>
      </c>
      <c r="BS1170">
        <v>999.9</v>
      </c>
      <c r="BT1170">
        <v>0</v>
      </c>
      <c r="BU1170">
        <v>0</v>
      </c>
      <c r="BV1170">
        <v>9997.14285714286</v>
      </c>
      <c r="BW1170">
        <v>0</v>
      </c>
      <c r="BX1170">
        <v>644.970857142857</v>
      </c>
      <c r="BY1170">
        <v>-48.8212535714286</v>
      </c>
      <c r="BZ1170">
        <v>1662.91535714286</v>
      </c>
      <c r="CA1170">
        <v>1710.17178571429</v>
      </c>
      <c r="CB1170">
        <v>1.70305857142857</v>
      </c>
      <c r="CC1170">
        <v>1664.30892857143</v>
      </c>
      <c r="CD1170">
        <v>26.8179428571429</v>
      </c>
      <c r="CE1170">
        <v>2.10731892857143</v>
      </c>
      <c r="CF1170">
        <v>1.98148607142857</v>
      </c>
      <c r="CG1170">
        <v>18.2746035714286</v>
      </c>
      <c r="CH1170">
        <v>17.2971607142857</v>
      </c>
      <c r="CI1170">
        <v>2000.00214285714</v>
      </c>
      <c r="CJ1170">
        <v>0.979993964285714</v>
      </c>
      <c r="CK1170">
        <v>0.0200065035714286</v>
      </c>
      <c r="CL1170">
        <v>0</v>
      </c>
      <c r="CM1170">
        <v>2.24103928571429</v>
      </c>
      <c r="CN1170">
        <v>0</v>
      </c>
      <c r="CO1170">
        <v>5545.70642857143</v>
      </c>
      <c r="CP1170">
        <v>17300.1392857143</v>
      </c>
      <c r="CQ1170">
        <v>49.34575</v>
      </c>
      <c r="CR1170">
        <v>51.031</v>
      </c>
      <c r="CS1170">
        <v>49.5</v>
      </c>
      <c r="CT1170">
        <v>48.8033928571429</v>
      </c>
      <c r="CU1170">
        <v>48.281</v>
      </c>
      <c r="CV1170">
        <v>1959.99107142857</v>
      </c>
      <c r="CW1170">
        <v>40.0110714285714</v>
      </c>
      <c r="CX1170">
        <v>0</v>
      </c>
      <c r="CY1170">
        <v>1657136070.1</v>
      </c>
      <c r="CZ1170">
        <v>0</v>
      </c>
      <c r="DA1170">
        <v>0</v>
      </c>
      <c r="DB1170" t="s">
        <v>356</v>
      </c>
      <c r="DC1170">
        <v>1656081770.5</v>
      </c>
      <c r="DD1170">
        <v>1655399214.6</v>
      </c>
      <c r="DE1170">
        <v>0</v>
      </c>
      <c r="DF1170">
        <v>0.134</v>
      </c>
      <c r="DG1170">
        <v>-0.06</v>
      </c>
      <c r="DH1170">
        <v>9.331</v>
      </c>
      <c r="DI1170">
        <v>0.511</v>
      </c>
      <c r="DJ1170">
        <v>421</v>
      </c>
      <c r="DK1170">
        <v>25</v>
      </c>
      <c r="DL1170">
        <v>1.93</v>
      </c>
      <c r="DM1170">
        <v>0.15</v>
      </c>
      <c r="DN1170">
        <v>-48.960545</v>
      </c>
      <c r="DO1170">
        <v>1.17495984990632</v>
      </c>
      <c r="DP1170">
        <v>0.566674965897559</v>
      </c>
      <c r="DQ1170">
        <v>0</v>
      </c>
      <c r="DR1170">
        <v>1.72984725</v>
      </c>
      <c r="DS1170">
        <v>-0.469226679174487</v>
      </c>
      <c r="DT1170">
        <v>0.0452375831023</v>
      </c>
      <c r="DU1170">
        <v>0</v>
      </c>
      <c r="DV1170">
        <v>0</v>
      </c>
      <c r="DW1170">
        <v>2</v>
      </c>
      <c r="DX1170" t="s">
        <v>367</v>
      </c>
      <c r="DY1170">
        <v>2.96264</v>
      </c>
      <c r="DZ1170">
        <v>2.70899</v>
      </c>
      <c r="EA1170">
        <v>0.183007</v>
      </c>
      <c r="EB1170">
        <v>0.187336</v>
      </c>
      <c r="EC1170">
        <v>0.0944021</v>
      </c>
      <c r="ED1170">
        <v>0.0905855</v>
      </c>
      <c r="EE1170">
        <v>31338.1</v>
      </c>
      <c r="EF1170">
        <v>34010.6</v>
      </c>
      <c r="EG1170">
        <v>34827.6</v>
      </c>
      <c r="EH1170">
        <v>38030.6</v>
      </c>
      <c r="EI1170">
        <v>44867.4</v>
      </c>
      <c r="EJ1170">
        <v>50001.3</v>
      </c>
      <c r="EK1170">
        <v>54596.3</v>
      </c>
      <c r="EL1170">
        <v>61060.9</v>
      </c>
      <c r="EM1170">
        <v>1.8422</v>
      </c>
      <c r="EN1170">
        <v>1.9884</v>
      </c>
      <c r="EO1170">
        <v>0.010848</v>
      </c>
      <c r="EP1170">
        <v>0</v>
      </c>
      <c r="EQ1170">
        <v>30.582</v>
      </c>
      <c r="ER1170">
        <v>999.9</v>
      </c>
      <c r="ES1170">
        <v>32.817</v>
      </c>
      <c r="ET1170">
        <v>41.1</v>
      </c>
      <c r="EU1170">
        <v>34.913</v>
      </c>
      <c r="EV1170">
        <v>55.4138</v>
      </c>
      <c r="EW1170">
        <v>34.9479</v>
      </c>
      <c r="EX1170">
        <v>2</v>
      </c>
      <c r="EY1170">
        <v>0.889045</v>
      </c>
      <c r="EZ1170">
        <v>9.28105</v>
      </c>
      <c r="FA1170">
        <v>19.9145</v>
      </c>
      <c r="FB1170">
        <v>5.19453</v>
      </c>
      <c r="FC1170">
        <v>12.0159</v>
      </c>
      <c r="FD1170">
        <v>4.974</v>
      </c>
      <c r="FE1170">
        <v>3.295</v>
      </c>
      <c r="FF1170">
        <v>9999</v>
      </c>
      <c r="FG1170">
        <v>9999</v>
      </c>
      <c r="FH1170">
        <v>9999</v>
      </c>
      <c r="FI1170">
        <v>555.1</v>
      </c>
      <c r="FJ1170">
        <v>1.86313</v>
      </c>
      <c r="FK1170">
        <v>1.86783</v>
      </c>
      <c r="FL1170">
        <v>1.86752</v>
      </c>
      <c r="FM1170">
        <v>1.86874</v>
      </c>
      <c r="FN1170">
        <v>1.86951</v>
      </c>
      <c r="FO1170">
        <v>1.86554</v>
      </c>
      <c r="FP1170">
        <v>1.86649</v>
      </c>
      <c r="FQ1170">
        <v>1.86798</v>
      </c>
      <c r="FR1170">
        <v>5</v>
      </c>
      <c r="FS1170">
        <v>0</v>
      </c>
      <c r="FT1170">
        <v>0</v>
      </c>
      <c r="FU1170">
        <v>0</v>
      </c>
      <c r="FV1170" t="s">
        <v>358</v>
      </c>
      <c r="FW1170" t="s">
        <v>359</v>
      </c>
      <c r="FX1170" t="s">
        <v>360</v>
      </c>
      <c r="FY1170" t="s">
        <v>360</v>
      </c>
      <c r="FZ1170" t="s">
        <v>360</v>
      </c>
      <c r="GA1170" t="s">
        <v>360</v>
      </c>
      <c r="GB1170">
        <v>0</v>
      </c>
      <c r="GC1170">
        <v>100</v>
      </c>
      <c r="GD1170">
        <v>100</v>
      </c>
      <c r="GE1170">
        <v>18.39</v>
      </c>
      <c r="GF1170">
        <v>0.1931</v>
      </c>
      <c r="GG1170">
        <v>5.21543574155078</v>
      </c>
      <c r="GH1170">
        <v>0.0100486214095962</v>
      </c>
      <c r="GI1170">
        <v>-1.74255938316833e-06</v>
      </c>
      <c r="GJ1170">
        <v>3.40457676646056e-10</v>
      </c>
      <c r="GK1170">
        <v>0.193157098174064</v>
      </c>
      <c r="GL1170">
        <v>0</v>
      </c>
      <c r="GM1170">
        <v>0</v>
      </c>
      <c r="GN1170">
        <v>0</v>
      </c>
      <c r="GO1170">
        <v>-4</v>
      </c>
      <c r="GP1170">
        <v>2214</v>
      </c>
      <c r="GQ1170">
        <v>1</v>
      </c>
      <c r="GR1170">
        <v>18</v>
      </c>
      <c r="GS1170">
        <v>17572</v>
      </c>
      <c r="GT1170">
        <v>28947.9</v>
      </c>
      <c r="GU1170">
        <v>3.9917</v>
      </c>
      <c r="GV1170">
        <v>2.64526</v>
      </c>
      <c r="GW1170">
        <v>2.24854</v>
      </c>
      <c r="GX1170">
        <v>2.71973</v>
      </c>
      <c r="GY1170">
        <v>1.99585</v>
      </c>
      <c r="GZ1170">
        <v>2.34131</v>
      </c>
      <c r="HA1170">
        <v>44.0019</v>
      </c>
      <c r="HB1170">
        <v>12.7311</v>
      </c>
      <c r="HC1170">
        <v>18</v>
      </c>
      <c r="HD1170">
        <v>492.453</v>
      </c>
      <c r="HE1170">
        <v>594.612</v>
      </c>
      <c r="HF1170">
        <v>19.2597</v>
      </c>
      <c r="HG1170">
        <v>37.7658</v>
      </c>
      <c r="HH1170">
        <v>29.9999</v>
      </c>
      <c r="HI1170">
        <v>37.4514</v>
      </c>
      <c r="HJ1170">
        <v>37.3148</v>
      </c>
      <c r="HK1170">
        <v>79.9532</v>
      </c>
      <c r="HL1170">
        <v>19.339</v>
      </c>
      <c r="HM1170">
        <v>0</v>
      </c>
      <c r="HN1170">
        <v>18.8259</v>
      </c>
      <c r="HO1170">
        <v>1707.92</v>
      </c>
      <c r="HP1170">
        <v>26.8246</v>
      </c>
      <c r="HQ1170">
        <v>101.166</v>
      </c>
      <c r="HR1170">
        <v>101.598</v>
      </c>
    </row>
    <row r="1171" spans="1:226">
      <c r="A1171">
        <v>1155</v>
      </c>
      <c r="B1171">
        <v>1657136094.6</v>
      </c>
      <c r="C1171">
        <v>16062</v>
      </c>
      <c r="D1171" t="s">
        <v>2678</v>
      </c>
      <c r="E1171" t="s">
        <v>2679</v>
      </c>
      <c r="F1171">
        <v>5</v>
      </c>
      <c r="G1171" t="s">
        <v>2479</v>
      </c>
      <c r="H1171" t="s">
        <v>354</v>
      </c>
      <c r="I1171">
        <v>1657136087.1</v>
      </c>
      <c r="J1171">
        <f>(K1171)/1000</f>
        <v>0</v>
      </c>
      <c r="K1171">
        <f>IF(BF1171, AN1171, AH1171)</f>
        <v>0</v>
      </c>
      <c r="L1171">
        <f>IF(BF1171, AI1171, AG1171)</f>
        <v>0</v>
      </c>
      <c r="M1171">
        <f>BH1171 - IF(AU1171&gt;1, L1171*BB1171*100.0/(AW1171*BV1171), 0)</f>
        <v>0</v>
      </c>
      <c r="N1171">
        <f>((T1171-J1171/2)*M1171-L1171)/(T1171+J1171/2)</f>
        <v>0</v>
      </c>
      <c r="O1171">
        <f>N1171*(BO1171+BP1171)/1000.0</f>
        <v>0</v>
      </c>
      <c r="P1171">
        <f>(BH1171 - IF(AU1171&gt;1, L1171*BB1171*100.0/(AW1171*BV1171), 0))*(BO1171+BP1171)/1000.0</f>
        <v>0</v>
      </c>
      <c r="Q1171">
        <f>2.0/((1/S1171-1/R1171)+SIGN(S1171)*SQRT((1/S1171-1/R1171)*(1/S1171-1/R1171) + 4*BC1171/((BC1171+1)*(BC1171+1))*(2*1/S1171*1/R1171-1/R1171*1/R1171)))</f>
        <v>0</v>
      </c>
      <c r="R1171">
        <f>IF(LEFT(BD1171,1)&lt;&gt;"0",IF(LEFT(BD1171,1)="1",3.0,BE1171),$D$5+$E$5*(BV1171*BO1171/($K$5*1000))+$F$5*(BV1171*BO1171/($K$5*1000))*MAX(MIN(BB1171,$J$5),$I$5)*MAX(MIN(BB1171,$J$5),$I$5)+$G$5*MAX(MIN(BB1171,$J$5),$I$5)*(BV1171*BO1171/($K$5*1000))+$H$5*(BV1171*BO1171/($K$5*1000))*(BV1171*BO1171/($K$5*1000)))</f>
        <v>0</v>
      </c>
      <c r="S1171">
        <f>J1171*(1000-(1000*0.61365*exp(17.502*W1171/(240.97+W1171))/(BO1171+BP1171)+BJ1171)/2)/(1000*0.61365*exp(17.502*W1171/(240.97+W1171))/(BO1171+BP1171)-BJ1171)</f>
        <v>0</v>
      </c>
      <c r="T1171">
        <f>1/((BC1171+1)/(Q1171/1.6)+1/(R1171/1.37)) + BC1171/((BC1171+1)/(Q1171/1.6) + BC1171/(R1171/1.37))</f>
        <v>0</v>
      </c>
      <c r="U1171">
        <f>(AX1171*BA1171)</f>
        <v>0</v>
      </c>
      <c r="V1171">
        <f>(BQ1171+(U1171+2*0.95*5.67E-8*(((BQ1171+$B$7)+273)^4-(BQ1171+273)^4)-44100*J1171)/(1.84*29.3*R1171+8*0.95*5.67E-8*(BQ1171+273)^3))</f>
        <v>0</v>
      </c>
      <c r="W1171">
        <f>($C$7*BR1171+$D$7*BS1171+$E$7*V1171)</f>
        <v>0</v>
      </c>
      <c r="X1171">
        <f>0.61365*exp(17.502*W1171/(240.97+W1171))</f>
        <v>0</v>
      </c>
      <c r="Y1171">
        <f>(Z1171/AA1171*100)</f>
        <v>0</v>
      </c>
      <c r="Z1171">
        <f>BJ1171*(BO1171+BP1171)/1000</f>
        <v>0</v>
      </c>
      <c r="AA1171">
        <f>0.61365*exp(17.502*BQ1171/(240.97+BQ1171))</f>
        <v>0</v>
      </c>
      <c r="AB1171">
        <f>(X1171-BJ1171*(BO1171+BP1171)/1000)</f>
        <v>0</v>
      </c>
      <c r="AC1171">
        <f>(-J1171*44100)</f>
        <v>0</v>
      </c>
      <c r="AD1171">
        <f>2*29.3*R1171*0.92*(BQ1171-W1171)</f>
        <v>0</v>
      </c>
      <c r="AE1171">
        <f>2*0.95*5.67E-8*(((BQ1171+$B$7)+273)^4-(W1171+273)^4)</f>
        <v>0</v>
      </c>
      <c r="AF1171">
        <f>U1171+AE1171+AC1171+AD1171</f>
        <v>0</v>
      </c>
      <c r="AG1171">
        <f>BN1171*AU1171*(BI1171-BH1171*(1000-AU1171*BK1171)/(1000-AU1171*BJ1171))/(100*BB1171)</f>
        <v>0</v>
      </c>
      <c r="AH1171">
        <f>1000*BN1171*AU1171*(BJ1171-BK1171)/(100*BB1171*(1000-AU1171*BJ1171))</f>
        <v>0</v>
      </c>
      <c r="AI1171">
        <f>(AJ1171 - AK1171 - BO1171*1E3/(8.314*(BQ1171+273.15)) * AM1171/BN1171 * AL1171) * BN1171/(100*BB1171) * (1000 - BK1171)/1000</f>
        <v>0</v>
      </c>
      <c r="AJ1171">
        <v>1743.68781046709</v>
      </c>
      <c r="AK1171">
        <v>1705.20484848485</v>
      </c>
      <c r="AL1171">
        <v>3.54115716570508</v>
      </c>
      <c r="AM1171">
        <v>66.8941230967262</v>
      </c>
      <c r="AN1171">
        <f>(AP1171 - AO1171 + BO1171*1E3/(8.314*(BQ1171+273.15)) * AR1171/BN1171 * AQ1171) * BN1171/(100*BB1171) * 1000/(1000 - AP1171)</f>
        <v>0</v>
      </c>
      <c r="AO1171">
        <v>26.8080164440427</v>
      </c>
      <c r="AP1171">
        <v>28.4250412121212</v>
      </c>
      <c r="AQ1171">
        <v>-0.00745353239458319</v>
      </c>
      <c r="AR1171">
        <v>77.4702957526066</v>
      </c>
      <c r="AS1171">
        <v>0</v>
      </c>
      <c r="AT1171">
        <v>0</v>
      </c>
      <c r="AU1171">
        <f>IF(AS1171*$H$13&gt;=AW1171,1.0,(AW1171/(AW1171-AS1171*$H$13)))</f>
        <v>0</v>
      </c>
      <c r="AV1171">
        <f>(AU1171-1)*100</f>
        <v>0</v>
      </c>
      <c r="AW1171">
        <f>MAX(0,($B$13+$C$13*BV1171)/(1+$D$13*BV1171)*BO1171/(BQ1171+273)*$E$13)</f>
        <v>0</v>
      </c>
      <c r="AX1171">
        <f>$B$11*BW1171+$C$11*BX1171+$F$11*CI1171*(1-CL1171)</f>
        <v>0</v>
      </c>
      <c r="AY1171">
        <f>AX1171*AZ1171</f>
        <v>0</v>
      </c>
      <c r="AZ1171">
        <f>($B$11*$D$9+$C$11*$D$9+$F$11*((CV1171+CN1171)/MAX(CV1171+CN1171+CW1171, 0.1)*$I$9+CW1171/MAX(CV1171+CN1171+CW1171, 0.1)*$J$9))/($B$11+$C$11+$F$11)</f>
        <v>0</v>
      </c>
      <c r="BA1171">
        <f>($B$11*$K$9+$C$11*$K$9+$F$11*((CV1171+CN1171)/MAX(CV1171+CN1171+CW1171, 0.1)*$P$9+CW1171/MAX(CV1171+CN1171+CW1171, 0.1)*$Q$9))/($B$11+$C$11+$F$11)</f>
        <v>0</v>
      </c>
      <c r="BB1171">
        <v>6</v>
      </c>
      <c r="BC1171">
        <v>0.5</v>
      </c>
      <c r="BD1171" t="s">
        <v>355</v>
      </c>
      <c r="BE1171">
        <v>2</v>
      </c>
      <c r="BF1171" t="b">
        <v>1</v>
      </c>
      <c r="BG1171">
        <v>1657136087.1</v>
      </c>
      <c r="BH1171">
        <v>1633.07481481481</v>
      </c>
      <c r="BI1171">
        <v>1682.17111111111</v>
      </c>
      <c r="BJ1171">
        <v>28.4777740740741</v>
      </c>
      <c r="BK1171">
        <v>26.8132592592593</v>
      </c>
      <c r="BL1171">
        <v>1614.7437037037</v>
      </c>
      <c r="BM1171">
        <v>28.2846111111111</v>
      </c>
      <c r="BN1171">
        <v>500.002185185185</v>
      </c>
      <c r="BO1171">
        <v>73.8861518518519</v>
      </c>
      <c r="BP1171">
        <v>0.0556247407407407</v>
      </c>
      <c r="BQ1171">
        <v>29.6793888888889</v>
      </c>
      <c r="BR1171">
        <v>30.753537037037</v>
      </c>
      <c r="BS1171">
        <v>999.9</v>
      </c>
      <c r="BT1171">
        <v>0</v>
      </c>
      <c r="BU1171">
        <v>0</v>
      </c>
      <c r="BV1171">
        <v>10000.1851851852</v>
      </c>
      <c r="BW1171">
        <v>0</v>
      </c>
      <c r="BX1171">
        <v>631.232666666667</v>
      </c>
      <c r="BY1171">
        <v>-49.0962518518519</v>
      </c>
      <c r="BZ1171">
        <v>1680.94518518518</v>
      </c>
      <c r="CA1171">
        <v>1728.51888888889</v>
      </c>
      <c r="CB1171">
        <v>1.66451851851852</v>
      </c>
      <c r="CC1171">
        <v>1682.17111111111</v>
      </c>
      <c r="CD1171">
        <v>26.8132592592593</v>
      </c>
      <c r="CE1171">
        <v>2.10411222222222</v>
      </c>
      <c r="CF1171">
        <v>1.98112814814815</v>
      </c>
      <c r="CG1171">
        <v>18.2503481481481</v>
      </c>
      <c r="CH1171">
        <v>17.2943037037037</v>
      </c>
      <c r="CI1171">
        <v>2000.01074074074</v>
      </c>
      <c r="CJ1171">
        <v>0.979994</v>
      </c>
      <c r="CK1171">
        <v>0.0200064666666667</v>
      </c>
      <c r="CL1171">
        <v>0</v>
      </c>
      <c r="CM1171">
        <v>2.2901962962963</v>
      </c>
      <c r="CN1171">
        <v>0</v>
      </c>
      <c r="CO1171">
        <v>5536.47148148148</v>
      </c>
      <c r="CP1171">
        <v>17300.2259259259</v>
      </c>
      <c r="CQ1171">
        <v>49.3236666666667</v>
      </c>
      <c r="CR1171">
        <v>50.9905185185185</v>
      </c>
      <c r="CS1171">
        <v>49.4836666666667</v>
      </c>
      <c r="CT1171">
        <v>48.7544074074074</v>
      </c>
      <c r="CU1171">
        <v>48.2591851851852</v>
      </c>
      <c r="CV1171">
        <v>1960.00037037037</v>
      </c>
      <c r="CW1171">
        <v>40.0103703703704</v>
      </c>
      <c r="CX1171">
        <v>0</v>
      </c>
      <c r="CY1171">
        <v>1657136074.9</v>
      </c>
      <c r="CZ1171">
        <v>0</v>
      </c>
      <c r="DA1171">
        <v>0</v>
      </c>
      <c r="DB1171" t="s">
        <v>356</v>
      </c>
      <c r="DC1171">
        <v>1656081770.5</v>
      </c>
      <c r="DD1171">
        <v>1655399214.6</v>
      </c>
      <c r="DE1171">
        <v>0</v>
      </c>
      <c r="DF1171">
        <v>0.134</v>
      </c>
      <c r="DG1171">
        <v>-0.06</v>
      </c>
      <c r="DH1171">
        <v>9.331</v>
      </c>
      <c r="DI1171">
        <v>0.511</v>
      </c>
      <c r="DJ1171">
        <v>421</v>
      </c>
      <c r="DK1171">
        <v>25</v>
      </c>
      <c r="DL1171">
        <v>1.93</v>
      </c>
      <c r="DM1171">
        <v>0.15</v>
      </c>
      <c r="DN1171">
        <v>-48.900145</v>
      </c>
      <c r="DO1171">
        <v>-1.70475872420257</v>
      </c>
      <c r="DP1171">
        <v>0.472609424340015</v>
      </c>
      <c r="DQ1171">
        <v>0</v>
      </c>
      <c r="DR1171">
        <v>1.69230575</v>
      </c>
      <c r="DS1171">
        <v>-0.455612195121954</v>
      </c>
      <c r="DT1171">
        <v>0.043990636269978</v>
      </c>
      <c r="DU1171">
        <v>0</v>
      </c>
      <c r="DV1171">
        <v>0</v>
      </c>
      <c r="DW1171">
        <v>2</v>
      </c>
      <c r="DX1171" t="s">
        <v>367</v>
      </c>
      <c r="DY1171">
        <v>2.96279</v>
      </c>
      <c r="DZ1171">
        <v>2.70919</v>
      </c>
      <c r="EA1171">
        <v>0.184141</v>
      </c>
      <c r="EB1171">
        <v>0.188441</v>
      </c>
      <c r="EC1171">
        <v>0.0943149</v>
      </c>
      <c r="ED1171">
        <v>0.0905646</v>
      </c>
      <c r="EE1171">
        <v>31294.6</v>
      </c>
      <c r="EF1171">
        <v>33964.7</v>
      </c>
      <c r="EG1171">
        <v>34827.7</v>
      </c>
      <c r="EH1171">
        <v>38031.1</v>
      </c>
      <c r="EI1171">
        <v>44871.8</v>
      </c>
      <c r="EJ1171">
        <v>50003</v>
      </c>
      <c r="EK1171">
        <v>54596.4</v>
      </c>
      <c r="EL1171">
        <v>61061.5</v>
      </c>
      <c r="EM1171">
        <v>1.843</v>
      </c>
      <c r="EN1171">
        <v>1.9882</v>
      </c>
      <c r="EO1171">
        <v>0.0122488</v>
      </c>
      <c r="EP1171">
        <v>0</v>
      </c>
      <c r="EQ1171">
        <v>30.5129</v>
      </c>
      <c r="ER1171">
        <v>999.9</v>
      </c>
      <c r="ES1171">
        <v>32.786</v>
      </c>
      <c r="ET1171">
        <v>41.11</v>
      </c>
      <c r="EU1171">
        <v>34.8964</v>
      </c>
      <c r="EV1171">
        <v>55.3638</v>
      </c>
      <c r="EW1171">
        <v>34.9038</v>
      </c>
      <c r="EX1171">
        <v>2</v>
      </c>
      <c r="EY1171">
        <v>0.888943</v>
      </c>
      <c r="EZ1171">
        <v>9.28105</v>
      </c>
      <c r="FA1171">
        <v>19.9155</v>
      </c>
      <c r="FB1171">
        <v>5.19812</v>
      </c>
      <c r="FC1171">
        <v>12.0159</v>
      </c>
      <c r="FD1171">
        <v>4.9752</v>
      </c>
      <c r="FE1171">
        <v>3.295</v>
      </c>
      <c r="FF1171">
        <v>9999</v>
      </c>
      <c r="FG1171">
        <v>9999</v>
      </c>
      <c r="FH1171">
        <v>9999</v>
      </c>
      <c r="FI1171">
        <v>555.1</v>
      </c>
      <c r="FJ1171">
        <v>1.8631</v>
      </c>
      <c r="FK1171">
        <v>1.8678</v>
      </c>
      <c r="FL1171">
        <v>1.86752</v>
      </c>
      <c r="FM1171">
        <v>1.86874</v>
      </c>
      <c r="FN1171">
        <v>1.86951</v>
      </c>
      <c r="FO1171">
        <v>1.86554</v>
      </c>
      <c r="FP1171">
        <v>1.86652</v>
      </c>
      <c r="FQ1171">
        <v>1.86792</v>
      </c>
      <c r="FR1171">
        <v>5</v>
      </c>
      <c r="FS1171">
        <v>0</v>
      </c>
      <c r="FT1171">
        <v>0</v>
      </c>
      <c r="FU1171">
        <v>0</v>
      </c>
      <c r="FV1171" t="s">
        <v>358</v>
      </c>
      <c r="FW1171" t="s">
        <v>359</v>
      </c>
      <c r="FX1171" t="s">
        <v>360</v>
      </c>
      <c r="FY1171" t="s">
        <v>360</v>
      </c>
      <c r="FZ1171" t="s">
        <v>360</v>
      </c>
      <c r="GA1171" t="s">
        <v>360</v>
      </c>
      <c r="GB1171">
        <v>0</v>
      </c>
      <c r="GC1171">
        <v>100</v>
      </c>
      <c r="GD1171">
        <v>100</v>
      </c>
      <c r="GE1171">
        <v>18.51</v>
      </c>
      <c r="GF1171">
        <v>0.1932</v>
      </c>
      <c r="GG1171">
        <v>5.21543574155078</v>
      </c>
      <c r="GH1171">
        <v>0.0100486214095962</v>
      </c>
      <c r="GI1171">
        <v>-1.74255938316833e-06</v>
      </c>
      <c r="GJ1171">
        <v>3.40457676646056e-10</v>
      </c>
      <c r="GK1171">
        <v>0.193157098174064</v>
      </c>
      <c r="GL1171">
        <v>0</v>
      </c>
      <c r="GM1171">
        <v>0</v>
      </c>
      <c r="GN1171">
        <v>0</v>
      </c>
      <c r="GO1171">
        <v>-4</v>
      </c>
      <c r="GP1171">
        <v>2214</v>
      </c>
      <c r="GQ1171">
        <v>1</v>
      </c>
      <c r="GR1171">
        <v>18</v>
      </c>
      <c r="GS1171">
        <v>17572.1</v>
      </c>
      <c r="GT1171">
        <v>28948</v>
      </c>
      <c r="GU1171">
        <v>4.02222</v>
      </c>
      <c r="GV1171">
        <v>2.64282</v>
      </c>
      <c r="GW1171">
        <v>2.24854</v>
      </c>
      <c r="GX1171">
        <v>2.71851</v>
      </c>
      <c r="GY1171">
        <v>1.99585</v>
      </c>
      <c r="GZ1171">
        <v>2.34253</v>
      </c>
      <c r="HA1171">
        <v>44.0019</v>
      </c>
      <c r="HB1171">
        <v>12.7311</v>
      </c>
      <c r="HC1171">
        <v>18</v>
      </c>
      <c r="HD1171">
        <v>492.979</v>
      </c>
      <c r="HE1171">
        <v>594.422</v>
      </c>
      <c r="HF1171">
        <v>19.2258</v>
      </c>
      <c r="HG1171">
        <v>37.7586</v>
      </c>
      <c r="HH1171">
        <v>29.9999</v>
      </c>
      <c r="HI1171">
        <v>37.4486</v>
      </c>
      <c r="HJ1171">
        <v>37.3112</v>
      </c>
      <c r="HK1171">
        <v>80.5113</v>
      </c>
      <c r="HL1171">
        <v>19.339</v>
      </c>
      <c r="HM1171">
        <v>0</v>
      </c>
      <c r="HN1171">
        <v>18.8044</v>
      </c>
      <c r="HO1171">
        <v>1721.36</v>
      </c>
      <c r="HP1171">
        <v>26.6763</v>
      </c>
      <c r="HQ1171">
        <v>101.166</v>
      </c>
      <c r="HR1171">
        <v>101.599</v>
      </c>
    </row>
    <row r="1172" spans="1:226">
      <c r="A1172">
        <v>1156</v>
      </c>
      <c r="B1172">
        <v>1657136099.6</v>
      </c>
      <c r="C1172">
        <v>16067</v>
      </c>
      <c r="D1172" t="s">
        <v>2680</v>
      </c>
      <c r="E1172" t="s">
        <v>2681</v>
      </c>
      <c r="F1172">
        <v>5</v>
      </c>
      <c r="G1172" t="s">
        <v>2479</v>
      </c>
      <c r="H1172" t="s">
        <v>354</v>
      </c>
      <c r="I1172">
        <v>1657136091.81429</v>
      </c>
      <c r="J1172">
        <f>(K1172)/1000</f>
        <v>0</v>
      </c>
      <c r="K1172">
        <f>IF(BF1172, AN1172, AH1172)</f>
        <v>0</v>
      </c>
      <c r="L1172">
        <f>IF(BF1172, AI1172, AG1172)</f>
        <v>0</v>
      </c>
      <c r="M1172">
        <f>BH1172 - IF(AU1172&gt;1, L1172*BB1172*100.0/(AW1172*BV1172), 0)</f>
        <v>0</v>
      </c>
      <c r="N1172">
        <f>((T1172-J1172/2)*M1172-L1172)/(T1172+J1172/2)</f>
        <v>0</v>
      </c>
      <c r="O1172">
        <f>N1172*(BO1172+BP1172)/1000.0</f>
        <v>0</v>
      </c>
      <c r="P1172">
        <f>(BH1172 - IF(AU1172&gt;1, L1172*BB1172*100.0/(AW1172*BV1172), 0))*(BO1172+BP1172)/1000.0</f>
        <v>0</v>
      </c>
      <c r="Q1172">
        <f>2.0/((1/S1172-1/R1172)+SIGN(S1172)*SQRT((1/S1172-1/R1172)*(1/S1172-1/R1172) + 4*BC1172/((BC1172+1)*(BC1172+1))*(2*1/S1172*1/R1172-1/R1172*1/R1172)))</f>
        <v>0</v>
      </c>
      <c r="R1172">
        <f>IF(LEFT(BD1172,1)&lt;&gt;"0",IF(LEFT(BD1172,1)="1",3.0,BE1172),$D$5+$E$5*(BV1172*BO1172/($K$5*1000))+$F$5*(BV1172*BO1172/($K$5*1000))*MAX(MIN(BB1172,$J$5),$I$5)*MAX(MIN(BB1172,$J$5),$I$5)+$G$5*MAX(MIN(BB1172,$J$5),$I$5)*(BV1172*BO1172/($K$5*1000))+$H$5*(BV1172*BO1172/($K$5*1000))*(BV1172*BO1172/($K$5*1000)))</f>
        <v>0</v>
      </c>
      <c r="S1172">
        <f>J1172*(1000-(1000*0.61365*exp(17.502*W1172/(240.97+W1172))/(BO1172+BP1172)+BJ1172)/2)/(1000*0.61365*exp(17.502*W1172/(240.97+W1172))/(BO1172+BP1172)-BJ1172)</f>
        <v>0</v>
      </c>
      <c r="T1172">
        <f>1/((BC1172+1)/(Q1172/1.6)+1/(R1172/1.37)) + BC1172/((BC1172+1)/(Q1172/1.6) + BC1172/(R1172/1.37))</f>
        <v>0</v>
      </c>
      <c r="U1172">
        <f>(AX1172*BA1172)</f>
        <v>0</v>
      </c>
      <c r="V1172">
        <f>(BQ1172+(U1172+2*0.95*5.67E-8*(((BQ1172+$B$7)+273)^4-(BQ1172+273)^4)-44100*J1172)/(1.84*29.3*R1172+8*0.95*5.67E-8*(BQ1172+273)^3))</f>
        <v>0</v>
      </c>
      <c r="W1172">
        <f>($C$7*BR1172+$D$7*BS1172+$E$7*V1172)</f>
        <v>0</v>
      </c>
      <c r="X1172">
        <f>0.61365*exp(17.502*W1172/(240.97+W1172))</f>
        <v>0</v>
      </c>
      <c r="Y1172">
        <f>(Z1172/AA1172*100)</f>
        <v>0</v>
      </c>
      <c r="Z1172">
        <f>BJ1172*(BO1172+BP1172)/1000</f>
        <v>0</v>
      </c>
      <c r="AA1172">
        <f>0.61365*exp(17.502*BQ1172/(240.97+BQ1172))</f>
        <v>0</v>
      </c>
      <c r="AB1172">
        <f>(X1172-BJ1172*(BO1172+BP1172)/1000)</f>
        <v>0</v>
      </c>
      <c r="AC1172">
        <f>(-J1172*44100)</f>
        <v>0</v>
      </c>
      <c r="AD1172">
        <f>2*29.3*R1172*0.92*(BQ1172-W1172)</f>
        <v>0</v>
      </c>
      <c r="AE1172">
        <f>2*0.95*5.67E-8*(((BQ1172+$B$7)+273)^4-(W1172+273)^4)</f>
        <v>0</v>
      </c>
      <c r="AF1172">
        <f>U1172+AE1172+AC1172+AD1172</f>
        <v>0</v>
      </c>
      <c r="AG1172">
        <f>BN1172*AU1172*(BI1172-BH1172*(1000-AU1172*BK1172)/(1000-AU1172*BJ1172))/(100*BB1172)</f>
        <v>0</v>
      </c>
      <c r="AH1172">
        <f>1000*BN1172*AU1172*(BJ1172-BK1172)/(100*BB1172*(1000-AU1172*BJ1172))</f>
        <v>0</v>
      </c>
      <c r="AI1172">
        <f>(AJ1172 - AK1172 - BO1172*1E3/(8.314*(BQ1172+273.15)) * AM1172/BN1172 * AL1172) * BN1172/(100*BB1172) * (1000 - BK1172)/1000</f>
        <v>0</v>
      </c>
      <c r="AJ1172">
        <v>1761.22132916438</v>
      </c>
      <c r="AK1172">
        <v>1722.38448484849</v>
      </c>
      <c r="AL1172">
        <v>3.39290161068622</v>
      </c>
      <c r="AM1172">
        <v>66.8941230967262</v>
      </c>
      <c r="AN1172">
        <f>(AP1172 - AO1172 + BO1172*1E3/(8.314*(BQ1172+273.15)) * AR1172/BN1172 * AQ1172) * BN1172/(100*BB1172) * 1000/(1000 - AP1172)</f>
        <v>0</v>
      </c>
      <c r="AO1172">
        <v>26.8027001628448</v>
      </c>
      <c r="AP1172">
        <v>28.3803963636364</v>
      </c>
      <c r="AQ1172">
        <v>-0.00240566936648645</v>
      </c>
      <c r="AR1172">
        <v>77.4702957526066</v>
      </c>
      <c r="AS1172">
        <v>0</v>
      </c>
      <c r="AT1172">
        <v>0</v>
      </c>
      <c r="AU1172">
        <f>IF(AS1172*$H$13&gt;=AW1172,1.0,(AW1172/(AW1172-AS1172*$H$13)))</f>
        <v>0</v>
      </c>
      <c r="AV1172">
        <f>(AU1172-1)*100</f>
        <v>0</v>
      </c>
      <c r="AW1172">
        <f>MAX(0,($B$13+$C$13*BV1172)/(1+$D$13*BV1172)*BO1172/(BQ1172+273)*$E$13)</f>
        <v>0</v>
      </c>
      <c r="AX1172">
        <f>$B$11*BW1172+$C$11*BX1172+$F$11*CI1172*(1-CL1172)</f>
        <v>0</v>
      </c>
      <c r="AY1172">
        <f>AX1172*AZ1172</f>
        <v>0</v>
      </c>
      <c r="AZ1172">
        <f>($B$11*$D$9+$C$11*$D$9+$F$11*((CV1172+CN1172)/MAX(CV1172+CN1172+CW1172, 0.1)*$I$9+CW1172/MAX(CV1172+CN1172+CW1172, 0.1)*$J$9))/($B$11+$C$11+$F$11)</f>
        <v>0</v>
      </c>
      <c r="BA1172">
        <f>($B$11*$K$9+$C$11*$K$9+$F$11*((CV1172+CN1172)/MAX(CV1172+CN1172+CW1172, 0.1)*$P$9+CW1172/MAX(CV1172+CN1172+CW1172, 0.1)*$Q$9))/($B$11+$C$11+$F$11)</f>
        <v>0</v>
      </c>
      <c r="BB1172">
        <v>6</v>
      </c>
      <c r="BC1172">
        <v>0.5</v>
      </c>
      <c r="BD1172" t="s">
        <v>355</v>
      </c>
      <c r="BE1172">
        <v>2</v>
      </c>
      <c r="BF1172" t="b">
        <v>1</v>
      </c>
      <c r="BG1172">
        <v>1657136091.81429</v>
      </c>
      <c r="BH1172">
        <v>1648.99642857143</v>
      </c>
      <c r="BI1172">
        <v>1698.03428571429</v>
      </c>
      <c r="BJ1172">
        <v>28.4400392857143</v>
      </c>
      <c r="BK1172">
        <v>26.8074321428571</v>
      </c>
      <c r="BL1172">
        <v>1630.55392857143</v>
      </c>
      <c r="BM1172">
        <v>28.246875</v>
      </c>
      <c r="BN1172">
        <v>499.992214285714</v>
      </c>
      <c r="BO1172">
        <v>73.88395</v>
      </c>
      <c r="BP1172">
        <v>0.0555984821428571</v>
      </c>
      <c r="BQ1172">
        <v>29.6453285714286</v>
      </c>
      <c r="BR1172">
        <v>30.7240785714286</v>
      </c>
      <c r="BS1172">
        <v>999.9</v>
      </c>
      <c r="BT1172">
        <v>0</v>
      </c>
      <c r="BU1172">
        <v>0</v>
      </c>
      <c r="BV1172">
        <v>10000.3571428571</v>
      </c>
      <c r="BW1172">
        <v>0</v>
      </c>
      <c r="BX1172">
        <v>596.3485</v>
      </c>
      <c r="BY1172">
        <v>-49.0379285714286</v>
      </c>
      <c r="BZ1172">
        <v>1697.26642857143</v>
      </c>
      <c r="CA1172">
        <v>1744.80785714286</v>
      </c>
      <c r="CB1172">
        <v>1.6326025</v>
      </c>
      <c r="CC1172">
        <v>1698.03428571429</v>
      </c>
      <c r="CD1172">
        <v>26.8074321428571</v>
      </c>
      <c r="CE1172">
        <v>2.1012625</v>
      </c>
      <c r="CF1172">
        <v>1.98063964285714</v>
      </c>
      <c r="CG1172">
        <v>18.22875</v>
      </c>
      <c r="CH1172">
        <v>17.2903964285714</v>
      </c>
      <c r="CI1172">
        <v>2000.00392857143</v>
      </c>
      <c r="CJ1172">
        <v>0.979993964285714</v>
      </c>
      <c r="CK1172">
        <v>0.0200065035714286</v>
      </c>
      <c r="CL1172">
        <v>0</v>
      </c>
      <c r="CM1172">
        <v>2.29376785714286</v>
      </c>
      <c r="CN1172">
        <v>0</v>
      </c>
      <c r="CO1172">
        <v>5513.24107142857</v>
      </c>
      <c r="CP1172">
        <v>17300.1785714286</v>
      </c>
      <c r="CQ1172">
        <v>49.3097857142857</v>
      </c>
      <c r="CR1172">
        <v>50.9595357142857</v>
      </c>
      <c r="CS1172">
        <v>49.464</v>
      </c>
      <c r="CT1172">
        <v>48.7185</v>
      </c>
      <c r="CU1172">
        <v>48.241</v>
      </c>
      <c r="CV1172">
        <v>1959.99392857143</v>
      </c>
      <c r="CW1172">
        <v>40.01</v>
      </c>
      <c r="CX1172">
        <v>0</v>
      </c>
      <c r="CY1172">
        <v>1657136080.3</v>
      </c>
      <c r="CZ1172">
        <v>0</v>
      </c>
      <c r="DA1172">
        <v>0</v>
      </c>
      <c r="DB1172" t="s">
        <v>356</v>
      </c>
      <c r="DC1172">
        <v>1656081770.5</v>
      </c>
      <c r="DD1172">
        <v>1655399214.6</v>
      </c>
      <c r="DE1172">
        <v>0</v>
      </c>
      <c r="DF1172">
        <v>0.134</v>
      </c>
      <c r="DG1172">
        <v>-0.06</v>
      </c>
      <c r="DH1172">
        <v>9.331</v>
      </c>
      <c r="DI1172">
        <v>0.511</v>
      </c>
      <c r="DJ1172">
        <v>421</v>
      </c>
      <c r="DK1172">
        <v>25</v>
      </c>
      <c r="DL1172">
        <v>1.93</v>
      </c>
      <c r="DM1172">
        <v>0.15</v>
      </c>
      <c r="DN1172">
        <v>-49.06923</v>
      </c>
      <c r="DO1172">
        <v>0.0467414634146671</v>
      </c>
      <c r="DP1172">
        <v>0.443819509598215</v>
      </c>
      <c r="DQ1172">
        <v>1</v>
      </c>
      <c r="DR1172">
        <v>1.649795</v>
      </c>
      <c r="DS1172">
        <v>-0.405445328330212</v>
      </c>
      <c r="DT1172">
        <v>0.0392536581734747</v>
      </c>
      <c r="DU1172">
        <v>0</v>
      </c>
      <c r="DV1172">
        <v>1</v>
      </c>
      <c r="DW1172">
        <v>2</v>
      </c>
      <c r="DX1172" t="s">
        <v>357</v>
      </c>
      <c r="DY1172">
        <v>2.96234</v>
      </c>
      <c r="DZ1172">
        <v>2.70948</v>
      </c>
      <c r="EA1172">
        <v>0.185234</v>
      </c>
      <c r="EB1172">
        <v>0.189506</v>
      </c>
      <c r="EC1172">
        <v>0.094214</v>
      </c>
      <c r="ED1172">
        <v>0.0904596</v>
      </c>
      <c r="EE1172">
        <v>31253.1</v>
      </c>
      <c r="EF1172">
        <v>33920.1</v>
      </c>
      <c r="EG1172">
        <v>34828.3</v>
      </c>
      <c r="EH1172">
        <v>38031.2</v>
      </c>
      <c r="EI1172">
        <v>44877.5</v>
      </c>
      <c r="EJ1172">
        <v>50009</v>
      </c>
      <c r="EK1172">
        <v>54597.3</v>
      </c>
      <c r="EL1172">
        <v>61061.8</v>
      </c>
      <c r="EM1172">
        <v>1.843</v>
      </c>
      <c r="EN1172">
        <v>1.9884</v>
      </c>
      <c r="EO1172">
        <v>0.013262</v>
      </c>
      <c r="EP1172">
        <v>0</v>
      </c>
      <c r="EQ1172">
        <v>30.452</v>
      </c>
      <c r="ER1172">
        <v>999.9</v>
      </c>
      <c r="ES1172">
        <v>32.786</v>
      </c>
      <c r="ET1172">
        <v>41.1</v>
      </c>
      <c r="EU1172">
        <v>34.8841</v>
      </c>
      <c r="EV1172">
        <v>55.4938</v>
      </c>
      <c r="EW1172">
        <v>34.9399</v>
      </c>
      <c r="EX1172">
        <v>2</v>
      </c>
      <c r="EY1172">
        <v>0.887988</v>
      </c>
      <c r="EZ1172">
        <v>9.28105</v>
      </c>
      <c r="FA1172">
        <v>19.9157</v>
      </c>
      <c r="FB1172">
        <v>5.19692</v>
      </c>
      <c r="FC1172">
        <v>12.0159</v>
      </c>
      <c r="FD1172">
        <v>4.9756</v>
      </c>
      <c r="FE1172">
        <v>3.2946</v>
      </c>
      <c r="FF1172">
        <v>9999</v>
      </c>
      <c r="FG1172">
        <v>9999</v>
      </c>
      <c r="FH1172">
        <v>9999</v>
      </c>
      <c r="FI1172">
        <v>555.1</v>
      </c>
      <c r="FJ1172">
        <v>1.8631</v>
      </c>
      <c r="FK1172">
        <v>1.86774</v>
      </c>
      <c r="FL1172">
        <v>1.86752</v>
      </c>
      <c r="FM1172">
        <v>1.86874</v>
      </c>
      <c r="FN1172">
        <v>1.86951</v>
      </c>
      <c r="FO1172">
        <v>1.86554</v>
      </c>
      <c r="FP1172">
        <v>1.86655</v>
      </c>
      <c r="FQ1172">
        <v>1.86798</v>
      </c>
      <c r="FR1172">
        <v>5</v>
      </c>
      <c r="FS1172">
        <v>0</v>
      </c>
      <c r="FT1172">
        <v>0</v>
      </c>
      <c r="FU1172">
        <v>0</v>
      </c>
      <c r="FV1172" t="s">
        <v>358</v>
      </c>
      <c r="FW1172" t="s">
        <v>359</v>
      </c>
      <c r="FX1172" t="s">
        <v>360</v>
      </c>
      <c r="FY1172" t="s">
        <v>360</v>
      </c>
      <c r="FZ1172" t="s">
        <v>360</v>
      </c>
      <c r="GA1172" t="s">
        <v>360</v>
      </c>
      <c r="GB1172">
        <v>0</v>
      </c>
      <c r="GC1172">
        <v>100</v>
      </c>
      <c r="GD1172">
        <v>100</v>
      </c>
      <c r="GE1172">
        <v>18.63</v>
      </c>
      <c r="GF1172">
        <v>0.1931</v>
      </c>
      <c r="GG1172">
        <v>5.21543574155078</v>
      </c>
      <c r="GH1172">
        <v>0.0100486214095962</v>
      </c>
      <c r="GI1172">
        <v>-1.74255938316833e-06</v>
      </c>
      <c r="GJ1172">
        <v>3.40457676646056e-10</v>
      </c>
      <c r="GK1172">
        <v>0.193157098174064</v>
      </c>
      <c r="GL1172">
        <v>0</v>
      </c>
      <c r="GM1172">
        <v>0</v>
      </c>
      <c r="GN1172">
        <v>0</v>
      </c>
      <c r="GO1172">
        <v>-4</v>
      </c>
      <c r="GP1172">
        <v>2214</v>
      </c>
      <c r="GQ1172">
        <v>1</v>
      </c>
      <c r="GR1172">
        <v>18</v>
      </c>
      <c r="GS1172">
        <v>17572.2</v>
      </c>
      <c r="GT1172">
        <v>28948.1</v>
      </c>
      <c r="GU1172">
        <v>4.04785</v>
      </c>
      <c r="GV1172">
        <v>2.64282</v>
      </c>
      <c r="GW1172">
        <v>2.24854</v>
      </c>
      <c r="GX1172">
        <v>2.71973</v>
      </c>
      <c r="GY1172">
        <v>1.99585</v>
      </c>
      <c r="GZ1172">
        <v>2.34375</v>
      </c>
      <c r="HA1172">
        <v>44.0019</v>
      </c>
      <c r="HB1172">
        <v>12.7223</v>
      </c>
      <c r="HC1172">
        <v>18</v>
      </c>
      <c r="HD1172">
        <v>492.953</v>
      </c>
      <c r="HE1172">
        <v>594.549</v>
      </c>
      <c r="HF1172">
        <v>19.1927</v>
      </c>
      <c r="HG1172">
        <v>37.7529</v>
      </c>
      <c r="HH1172">
        <v>29.9996</v>
      </c>
      <c r="HI1172">
        <v>37.4451</v>
      </c>
      <c r="HJ1172">
        <v>37.3078</v>
      </c>
      <c r="HK1172">
        <v>81.0979</v>
      </c>
      <c r="HL1172">
        <v>19.6267</v>
      </c>
      <c r="HM1172">
        <v>0</v>
      </c>
      <c r="HN1172">
        <v>18.7822</v>
      </c>
      <c r="HO1172">
        <v>1741.48</v>
      </c>
      <c r="HP1172">
        <v>26.6624</v>
      </c>
      <c r="HQ1172">
        <v>101.167</v>
      </c>
      <c r="HR1172">
        <v>101.599</v>
      </c>
    </row>
    <row r="1173" spans="1:226">
      <c r="A1173">
        <v>1157</v>
      </c>
      <c r="B1173">
        <v>1657136104.6</v>
      </c>
      <c r="C1173">
        <v>16072</v>
      </c>
      <c r="D1173" t="s">
        <v>2682</v>
      </c>
      <c r="E1173" t="s">
        <v>2683</v>
      </c>
      <c r="F1173">
        <v>5</v>
      </c>
      <c r="G1173" t="s">
        <v>2479</v>
      </c>
      <c r="H1173" t="s">
        <v>354</v>
      </c>
      <c r="I1173">
        <v>1657136097.1</v>
      </c>
      <c r="J1173">
        <f>(K1173)/1000</f>
        <v>0</v>
      </c>
      <c r="K1173">
        <f>IF(BF1173, AN1173, AH1173)</f>
        <v>0</v>
      </c>
      <c r="L1173">
        <f>IF(BF1173, AI1173, AG1173)</f>
        <v>0</v>
      </c>
      <c r="M1173">
        <f>BH1173 - IF(AU1173&gt;1, L1173*BB1173*100.0/(AW1173*BV1173), 0)</f>
        <v>0</v>
      </c>
      <c r="N1173">
        <f>((T1173-J1173/2)*M1173-L1173)/(T1173+J1173/2)</f>
        <v>0</v>
      </c>
      <c r="O1173">
        <f>N1173*(BO1173+BP1173)/1000.0</f>
        <v>0</v>
      </c>
      <c r="P1173">
        <f>(BH1173 - IF(AU1173&gt;1, L1173*BB1173*100.0/(AW1173*BV1173), 0))*(BO1173+BP1173)/1000.0</f>
        <v>0</v>
      </c>
      <c r="Q1173">
        <f>2.0/((1/S1173-1/R1173)+SIGN(S1173)*SQRT((1/S1173-1/R1173)*(1/S1173-1/R1173) + 4*BC1173/((BC1173+1)*(BC1173+1))*(2*1/S1173*1/R1173-1/R1173*1/R1173)))</f>
        <v>0</v>
      </c>
      <c r="R1173">
        <f>IF(LEFT(BD1173,1)&lt;&gt;"0",IF(LEFT(BD1173,1)="1",3.0,BE1173),$D$5+$E$5*(BV1173*BO1173/($K$5*1000))+$F$5*(BV1173*BO1173/($K$5*1000))*MAX(MIN(BB1173,$J$5),$I$5)*MAX(MIN(BB1173,$J$5),$I$5)+$G$5*MAX(MIN(BB1173,$J$5),$I$5)*(BV1173*BO1173/($K$5*1000))+$H$5*(BV1173*BO1173/($K$5*1000))*(BV1173*BO1173/($K$5*1000)))</f>
        <v>0</v>
      </c>
      <c r="S1173">
        <f>J1173*(1000-(1000*0.61365*exp(17.502*W1173/(240.97+W1173))/(BO1173+BP1173)+BJ1173)/2)/(1000*0.61365*exp(17.502*W1173/(240.97+W1173))/(BO1173+BP1173)-BJ1173)</f>
        <v>0</v>
      </c>
      <c r="T1173">
        <f>1/((BC1173+1)/(Q1173/1.6)+1/(R1173/1.37)) + BC1173/((BC1173+1)/(Q1173/1.6) + BC1173/(R1173/1.37))</f>
        <v>0</v>
      </c>
      <c r="U1173">
        <f>(AX1173*BA1173)</f>
        <v>0</v>
      </c>
      <c r="V1173">
        <f>(BQ1173+(U1173+2*0.95*5.67E-8*(((BQ1173+$B$7)+273)^4-(BQ1173+273)^4)-44100*J1173)/(1.84*29.3*R1173+8*0.95*5.67E-8*(BQ1173+273)^3))</f>
        <v>0</v>
      </c>
      <c r="W1173">
        <f>($C$7*BR1173+$D$7*BS1173+$E$7*V1173)</f>
        <v>0</v>
      </c>
      <c r="X1173">
        <f>0.61365*exp(17.502*W1173/(240.97+W1173))</f>
        <v>0</v>
      </c>
      <c r="Y1173">
        <f>(Z1173/AA1173*100)</f>
        <v>0</v>
      </c>
      <c r="Z1173">
        <f>BJ1173*(BO1173+BP1173)/1000</f>
        <v>0</v>
      </c>
      <c r="AA1173">
        <f>0.61365*exp(17.502*BQ1173/(240.97+BQ1173))</f>
        <v>0</v>
      </c>
      <c r="AB1173">
        <f>(X1173-BJ1173*(BO1173+BP1173)/1000)</f>
        <v>0</v>
      </c>
      <c r="AC1173">
        <f>(-J1173*44100)</f>
        <v>0</v>
      </c>
      <c r="AD1173">
        <f>2*29.3*R1173*0.92*(BQ1173-W1173)</f>
        <v>0</v>
      </c>
      <c r="AE1173">
        <f>2*0.95*5.67E-8*(((BQ1173+$B$7)+273)^4-(W1173+273)^4)</f>
        <v>0</v>
      </c>
      <c r="AF1173">
        <f>U1173+AE1173+AC1173+AD1173</f>
        <v>0</v>
      </c>
      <c r="AG1173">
        <f>BN1173*AU1173*(BI1173-BH1173*(1000-AU1173*BK1173)/(1000-AU1173*BJ1173))/(100*BB1173)</f>
        <v>0</v>
      </c>
      <c r="AH1173">
        <f>1000*BN1173*AU1173*(BJ1173-BK1173)/(100*BB1173*(1000-AU1173*BJ1173))</f>
        <v>0</v>
      </c>
      <c r="AI1173">
        <f>(AJ1173 - AK1173 - BO1173*1E3/(8.314*(BQ1173+273.15)) * AM1173/BN1173 * AL1173) * BN1173/(100*BB1173) * (1000 - BK1173)/1000</f>
        <v>0</v>
      </c>
      <c r="AJ1173">
        <v>1778.44976636905</v>
      </c>
      <c r="AK1173">
        <v>1739.59842424242</v>
      </c>
      <c r="AL1173">
        <v>3.47992778558645</v>
      </c>
      <c r="AM1173">
        <v>66.8941230967262</v>
      </c>
      <c r="AN1173">
        <f>(AP1173 - AO1173 + BO1173*1E3/(8.314*(BQ1173+273.15)) * AR1173/BN1173 * AQ1173) * BN1173/(100*BB1173) * 1000/(1000 - AP1173)</f>
        <v>0</v>
      </c>
      <c r="AO1173">
        <v>26.7478848769896</v>
      </c>
      <c r="AP1173">
        <v>28.3439624242424</v>
      </c>
      <c r="AQ1173">
        <v>-0.0131832152068089</v>
      </c>
      <c r="AR1173">
        <v>77.4702957526066</v>
      </c>
      <c r="AS1173">
        <v>0</v>
      </c>
      <c r="AT1173">
        <v>0</v>
      </c>
      <c r="AU1173">
        <f>IF(AS1173*$H$13&gt;=AW1173,1.0,(AW1173/(AW1173-AS1173*$H$13)))</f>
        <v>0</v>
      </c>
      <c r="AV1173">
        <f>(AU1173-1)*100</f>
        <v>0</v>
      </c>
      <c r="AW1173">
        <f>MAX(0,($B$13+$C$13*BV1173)/(1+$D$13*BV1173)*BO1173/(BQ1173+273)*$E$13)</f>
        <v>0</v>
      </c>
      <c r="AX1173">
        <f>$B$11*BW1173+$C$11*BX1173+$F$11*CI1173*(1-CL1173)</f>
        <v>0</v>
      </c>
      <c r="AY1173">
        <f>AX1173*AZ1173</f>
        <v>0</v>
      </c>
      <c r="AZ1173">
        <f>($B$11*$D$9+$C$11*$D$9+$F$11*((CV1173+CN1173)/MAX(CV1173+CN1173+CW1173, 0.1)*$I$9+CW1173/MAX(CV1173+CN1173+CW1173, 0.1)*$J$9))/($B$11+$C$11+$F$11)</f>
        <v>0</v>
      </c>
      <c r="BA1173">
        <f>($B$11*$K$9+$C$11*$K$9+$F$11*((CV1173+CN1173)/MAX(CV1173+CN1173+CW1173, 0.1)*$P$9+CW1173/MAX(CV1173+CN1173+CW1173, 0.1)*$Q$9))/($B$11+$C$11+$F$11)</f>
        <v>0</v>
      </c>
      <c r="BB1173">
        <v>6</v>
      </c>
      <c r="BC1173">
        <v>0.5</v>
      </c>
      <c r="BD1173" t="s">
        <v>355</v>
      </c>
      <c r="BE1173">
        <v>2</v>
      </c>
      <c r="BF1173" t="b">
        <v>1</v>
      </c>
      <c r="BG1173">
        <v>1657136097.1</v>
      </c>
      <c r="BH1173">
        <v>1666.75888888889</v>
      </c>
      <c r="BI1173">
        <v>1715.98333333333</v>
      </c>
      <c r="BJ1173">
        <v>28.3973777777778</v>
      </c>
      <c r="BK1173">
        <v>26.7822592592593</v>
      </c>
      <c r="BL1173">
        <v>1648.19148148148</v>
      </c>
      <c r="BM1173">
        <v>28.2042222222222</v>
      </c>
      <c r="BN1173">
        <v>500.034</v>
      </c>
      <c r="BO1173">
        <v>73.8684074074074</v>
      </c>
      <c r="BP1173">
        <v>0.0555337481481482</v>
      </c>
      <c r="BQ1173">
        <v>29.6103666666667</v>
      </c>
      <c r="BR1173">
        <v>30.6901185185185</v>
      </c>
      <c r="BS1173">
        <v>999.9</v>
      </c>
      <c r="BT1173">
        <v>0</v>
      </c>
      <c r="BU1173">
        <v>0</v>
      </c>
      <c r="BV1173">
        <v>9999.25925925926</v>
      </c>
      <c r="BW1173">
        <v>0</v>
      </c>
      <c r="BX1173">
        <v>547.812444444444</v>
      </c>
      <c r="BY1173">
        <v>-49.224562962963</v>
      </c>
      <c r="BZ1173">
        <v>1715.47333333333</v>
      </c>
      <c r="CA1173">
        <v>1763.20555555556</v>
      </c>
      <c r="CB1173">
        <v>1.61511407407407</v>
      </c>
      <c r="CC1173">
        <v>1715.98333333333</v>
      </c>
      <c r="CD1173">
        <v>26.7822592592593</v>
      </c>
      <c r="CE1173">
        <v>2.09766962962963</v>
      </c>
      <c r="CF1173">
        <v>1.9783637037037</v>
      </c>
      <c r="CG1173">
        <v>18.2014851851852</v>
      </c>
      <c r="CH1173">
        <v>17.2722074074074</v>
      </c>
      <c r="CI1173">
        <v>2000.00185185185</v>
      </c>
      <c r="CJ1173">
        <v>0.979995444444445</v>
      </c>
      <c r="CK1173">
        <v>0.020004962962963</v>
      </c>
      <c r="CL1173">
        <v>0</v>
      </c>
      <c r="CM1173">
        <v>2.30161481481482</v>
      </c>
      <c r="CN1173">
        <v>0</v>
      </c>
      <c r="CO1173">
        <v>5483.21333333333</v>
      </c>
      <c r="CP1173">
        <v>17300.1592592593</v>
      </c>
      <c r="CQ1173">
        <v>49.2959259259259</v>
      </c>
      <c r="CR1173">
        <v>50.9117037037037</v>
      </c>
      <c r="CS1173">
        <v>49.4347777777778</v>
      </c>
      <c r="CT1173">
        <v>48.6825555555556</v>
      </c>
      <c r="CU1173">
        <v>48.2196666666667</v>
      </c>
      <c r="CV1173">
        <v>1959.99518518519</v>
      </c>
      <c r="CW1173">
        <v>40.0066666666667</v>
      </c>
      <c r="CX1173">
        <v>0</v>
      </c>
      <c r="CY1173">
        <v>1657136085.1</v>
      </c>
      <c r="CZ1173">
        <v>0</v>
      </c>
      <c r="DA1173">
        <v>0</v>
      </c>
      <c r="DB1173" t="s">
        <v>356</v>
      </c>
      <c r="DC1173">
        <v>1656081770.5</v>
      </c>
      <c r="DD1173">
        <v>1655399214.6</v>
      </c>
      <c r="DE1173">
        <v>0</v>
      </c>
      <c r="DF1173">
        <v>0.134</v>
      </c>
      <c r="DG1173">
        <v>-0.06</v>
      </c>
      <c r="DH1173">
        <v>9.331</v>
      </c>
      <c r="DI1173">
        <v>0.511</v>
      </c>
      <c r="DJ1173">
        <v>421</v>
      </c>
      <c r="DK1173">
        <v>25</v>
      </c>
      <c r="DL1173">
        <v>1.93</v>
      </c>
      <c r="DM1173">
        <v>0.15</v>
      </c>
      <c r="DN1173">
        <v>-49.12645</v>
      </c>
      <c r="DO1173">
        <v>-1.00043302063771</v>
      </c>
      <c r="DP1173">
        <v>0.479407544266879</v>
      </c>
      <c r="DQ1173">
        <v>0</v>
      </c>
      <c r="DR1173">
        <v>1.631359</v>
      </c>
      <c r="DS1173">
        <v>-0.255783489681055</v>
      </c>
      <c r="DT1173">
        <v>0.0277709021999646</v>
      </c>
      <c r="DU1173">
        <v>0</v>
      </c>
      <c r="DV1173">
        <v>0</v>
      </c>
      <c r="DW1173">
        <v>2</v>
      </c>
      <c r="DX1173" t="s">
        <v>367</v>
      </c>
      <c r="DY1173">
        <v>2.96276</v>
      </c>
      <c r="DZ1173">
        <v>2.70948</v>
      </c>
      <c r="EA1173">
        <v>0.186129</v>
      </c>
      <c r="EB1173">
        <v>0.190334</v>
      </c>
      <c r="EC1173">
        <v>0.0939974</v>
      </c>
      <c r="ED1173">
        <v>0.0902581</v>
      </c>
      <c r="EE1173">
        <v>31218.9</v>
      </c>
      <c r="EF1173">
        <v>33885.9</v>
      </c>
      <c r="EG1173">
        <v>34828.5</v>
      </c>
      <c r="EH1173">
        <v>38031.8</v>
      </c>
      <c r="EI1173">
        <v>44888.5</v>
      </c>
      <c r="EJ1173">
        <v>50021.1</v>
      </c>
      <c r="EK1173">
        <v>54597.7</v>
      </c>
      <c r="EL1173">
        <v>61063</v>
      </c>
      <c r="EM1173">
        <v>1.847</v>
      </c>
      <c r="EN1173">
        <v>1.9902</v>
      </c>
      <c r="EO1173">
        <v>0.0149906</v>
      </c>
      <c r="EP1173">
        <v>0</v>
      </c>
      <c r="EQ1173">
        <v>30.3886</v>
      </c>
      <c r="ER1173">
        <v>999.9</v>
      </c>
      <c r="ES1173">
        <v>32.762</v>
      </c>
      <c r="ET1173">
        <v>41.11</v>
      </c>
      <c r="EU1173">
        <v>34.922</v>
      </c>
      <c r="EV1173">
        <v>55.6838</v>
      </c>
      <c r="EW1173">
        <v>34.7596</v>
      </c>
      <c r="EX1173">
        <v>2</v>
      </c>
      <c r="EY1173">
        <v>0.887073</v>
      </c>
      <c r="EZ1173">
        <v>9.28105</v>
      </c>
      <c r="FA1173">
        <v>19.9159</v>
      </c>
      <c r="FB1173">
        <v>5.19692</v>
      </c>
      <c r="FC1173">
        <v>12.0159</v>
      </c>
      <c r="FD1173">
        <v>4.9748</v>
      </c>
      <c r="FE1173">
        <v>3.295</v>
      </c>
      <c r="FF1173">
        <v>9999</v>
      </c>
      <c r="FG1173">
        <v>9999</v>
      </c>
      <c r="FH1173">
        <v>9999</v>
      </c>
      <c r="FI1173">
        <v>555.1</v>
      </c>
      <c r="FJ1173">
        <v>1.86313</v>
      </c>
      <c r="FK1173">
        <v>1.8678</v>
      </c>
      <c r="FL1173">
        <v>1.86752</v>
      </c>
      <c r="FM1173">
        <v>1.86874</v>
      </c>
      <c r="FN1173">
        <v>1.86951</v>
      </c>
      <c r="FO1173">
        <v>1.86554</v>
      </c>
      <c r="FP1173">
        <v>1.86661</v>
      </c>
      <c r="FQ1173">
        <v>1.86798</v>
      </c>
      <c r="FR1173">
        <v>5</v>
      </c>
      <c r="FS1173">
        <v>0</v>
      </c>
      <c r="FT1173">
        <v>0</v>
      </c>
      <c r="FU1173">
        <v>0</v>
      </c>
      <c r="FV1173" t="s">
        <v>358</v>
      </c>
      <c r="FW1173" t="s">
        <v>359</v>
      </c>
      <c r="FX1173" t="s">
        <v>360</v>
      </c>
      <c r="FY1173" t="s">
        <v>360</v>
      </c>
      <c r="FZ1173" t="s">
        <v>360</v>
      </c>
      <c r="GA1173" t="s">
        <v>360</v>
      </c>
      <c r="GB1173">
        <v>0</v>
      </c>
      <c r="GC1173">
        <v>100</v>
      </c>
      <c r="GD1173">
        <v>100</v>
      </c>
      <c r="GE1173">
        <v>18.75</v>
      </c>
      <c r="GF1173">
        <v>0.1931</v>
      </c>
      <c r="GG1173">
        <v>5.21543574155078</v>
      </c>
      <c r="GH1173">
        <v>0.0100486214095962</v>
      </c>
      <c r="GI1173">
        <v>-1.74255938316833e-06</v>
      </c>
      <c r="GJ1173">
        <v>3.40457676646056e-10</v>
      </c>
      <c r="GK1173">
        <v>0.193157098174064</v>
      </c>
      <c r="GL1173">
        <v>0</v>
      </c>
      <c r="GM1173">
        <v>0</v>
      </c>
      <c r="GN1173">
        <v>0</v>
      </c>
      <c r="GO1173">
        <v>-4</v>
      </c>
      <c r="GP1173">
        <v>2214</v>
      </c>
      <c r="GQ1173">
        <v>1</v>
      </c>
      <c r="GR1173">
        <v>18</v>
      </c>
      <c r="GS1173">
        <v>17572.2</v>
      </c>
      <c r="GT1173">
        <v>28948.2</v>
      </c>
      <c r="GU1173">
        <v>4.07959</v>
      </c>
      <c r="GV1173">
        <v>2.64404</v>
      </c>
      <c r="GW1173">
        <v>2.24854</v>
      </c>
      <c r="GX1173">
        <v>2.71973</v>
      </c>
      <c r="GY1173">
        <v>1.99585</v>
      </c>
      <c r="GZ1173">
        <v>2.33521</v>
      </c>
      <c r="HA1173">
        <v>44.0019</v>
      </c>
      <c r="HB1173">
        <v>12.7223</v>
      </c>
      <c r="HC1173">
        <v>18</v>
      </c>
      <c r="HD1173">
        <v>495.701</v>
      </c>
      <c r="HE1173">
        <v>595.946</v>
      </c>
      <c r="HF1173">
        <v>19.1591</v>
      </c>
      <c r="HG1173">
        <v>37.7428</v>
      </c>
      <c r="HH1173">
        <v>29.9993</v>
      </c>
      <c r="HI1173">
        <v>37.4416</v>
      </c>
      <c r="HJ1173">
        <v>37.3042</v>
      </c>
      <c r="HK1173">
        <v>81.6587</v>
      </c>
      <c r="HL1173">
        <v>19.6267</v>
      </c>
      <c r="HM1173">
        <v>0</v>
      </c>
      <c r="HN1173">
        <v>18.7598</v>
      </c>
      <c r="HO1173">
        <v>1754.9</v>
      </c>
      <c r="HP1173">
        <v>26.668</v>
      </c>
      <c r="HQ1173">
        <v>101.168</v>
      </c>
      <c r="HR1173">
        <v>101.601</v>
      </c>
    </row>
    <row r="1174" spans="1:226">
      <c r="A1174">
        <v>1158</v>
      </c>
      <c r="B1174">
        <v>1657136109.6</v>
      </c>
      <c r="C1174">
        <v>16077</v>
      </c>
      <c r="D1174" t="s">
        <v>2684</v>
      </c>
      <c r="E1174" t="s">
        <v>2685</v>
      </c>
      <c r="F1174">
        <v>5</v>
      </c>
      <c r="G1174" t="s">
        <v>2479</v>
      </c>
      <c r="H1174" t="s">
        <v>354</v>
      </c>
      <c r="I1174">
        <v>1657136101.81429</v>
      </c>
      <c r="J1174">
        <f>(K1174)/1000</f>
        <v>0</v>
      </c>
      <c r="K1174">
        <f>IF(BF1174, AN1174, AH1174)</f>
        <v>0</v>
      </c>
      <c r="L1174">
        <f>IF(BF1174, AI1174, AG1174)</f>
        <v>0</v>
      </c>
      <c r="M1174">
        <f>BH1174 - IF(AU1174&gt;1, L1174*BB1174*100.0/(AW1174*BV1174), 0)</f>
        <v>0</v>
      </c>
      <c r="N1174">
        <f>((T1174-J1174/2)*M1174-L1174)/(T1174+J1174/2)</f>
        <v>0</v>
      </c>
      <c r="O1174">
        <f>N1174*(BO1174+BP1174)/1000.0</f>
        <v>0</v>
      </c>
      <c r="P1174">
        <f>(BH1174 - IF(AU1174&gt;1, L1174*BB1174*100.0/(AW1174*BV1174), 0))*(BO1174+BP1174)/1000.0</f>
        <v>0</v>
      </c>
      <c r="Q1174">
        <f>2.0/((1/S1174-1/R1174)+SIGN(S1174)*SQRT((1/S1174-1/R1174)*(1/S1174-1/R1174) + 4*BC1174/((BC1174+1)*(BC1174+1))*(2*1/S1174*1/R1174-1/R1174*1/R1174)))</f>
        <v>0</v>
      </c>
      <c r="R1174">
        <f>IF(LEFT(BD1174,1)&lt;&gt;"0",IF(LEFT(BD1174,1)="1",3.0,BE1174),$D$5+$E$5*(BV1174*BO1174/($K$5*1000))+$F$5*(BV1174*BO1174/($K$5*1000))*MAX(MIN(BB1174,$J$5),$I$5)*MAX(MIN(BB1174,$J$5),$I$5)+$G$5*MAX(MIN(BB1174,$J$5),$I$5)*(BV1174*BO1174/($K$5*1000))+$H$5*(BV1174*BO1174/($K$5*1000))*(BV1174*BO1174/($K$5*1000)))</f>
        <v>0</v>
      </c>
      <c r="S1174">
        <f>J1174*(1000-(1000*0.61365*exp(17.502*W1174/(240.97+W1174))/(BO1174+BP1174)+BJ1174)/2)/(1000*0.61365*exp(17.502*W1174/(240.97+W1174))/(BO1174+BP1174)-BJ1174)</f>
        <v>0</v>
      </c>
      <c r="T1174">
        <f>1/((BC1174+1)/(Q1174/1.6)+1/(R1174/1.37)) + BC1174/((BC1174+1)/(Q1174/1.6) + BC1174/(R1174/1.37))</f>
        <v>0</v>
      </c>
      <c r="U1174">
        <f>(AX1174*BA1174)</f>
        <v>0</v>
      </c>
      <c r="V1174">
        <f>(BQ1174+(U1174+2*0.95*5.67E-8*(((BQ1174+$B$7)+273)^4-(BQ1174+273)^4)-44100*J1174)/(1.84*29.3*R1174+8*0.95*5.67E-8*(BQ1174+273)^3))</f>
        <v>0</v>
      </c>
      <c r="W1174">
        <f>($C$7*BR1174+$D$7*BS1174+$E$7*V1174)</f>
        <v>0</v>
      </c>
      <c r="X1174">
        <f>0.61365*exp(17.502*W1174/(240.97+W1174))</f>
        <v>0</v>
      </c>
      <c r="Y1174">
        <f>(Z1174/AA1174*100)</f>
        <v>0</v>
      </c>
      <c r="Z1174">
        <f>BJ1174*(BO1174+BP1174)/1000</f>
        <v>0</v>
      </c>
      <c r="AA1174">
        <f>0.61365*exp(17.502*BQ1174/(240.97+BQ1174))</f>
        <v>0</v>
      </c>
      <c r="AB1174">
        <f>(X1174-BJ1174*(BO1174+BP1174)/1000)</f>
        <v>0</v>
      </c>
      <c r="AC1174">
        <f>(-J1174*44100)</f>
        <v>0</v>
      </c>
      <c r="AD1174">
        <f>2*29.3*R1174*0.92*(BQ1174-W1174)</f>
        <v>0</v>
      </c>
      <c r="AE1174">
        <f>2*0.95*5.67E-8*(((BQ1174+$B$7)+273)^4-(W1174+273)^4)</f>
        <v>0</v>
      </c>
      <c r="AF1174">
        <f>U1174+AE1174+AC1174+AD1174</f>
        <v>0</v>
      </c>
      <c r="AG1174">
        <f>BN1174*AU1174*(BI1174-BH1174*(1000-AU1174*BK1174)/(1000-AU1174*BJ1174))/(100*BB1174)</f>
        <v>0</v>
      </c>
      <c r="AH1174">
        <f>1000*BN1174*AU1174*(BJ1174-BK1174)/(100*BB1174*(1000-AU1174*BJ1174))</f>
        <v>0</v>
      </c>
      <c r="AI1174">
        <f>(AJ1174 - AK1174 - BO1174*1E3/(8.314*(BQ1174+273.15)) * AM1174/BN1174 * AL1174) * BN1174/(100*BB1174) * (1000 - BK1174)/1000</f>
        <v>0</v>
      </c>
      <c r="AJ1174">
        <v>1796.80331416388</v>
      </c>
      <c r="AK1174">
        <v>1757.56327272727</v>
      </c>
      <c r="AL1174">
        <v>3.60506481690698</v>
      </c>
      <c r="AM1174">
        <v>66.946074156591</v>
      </c>
      <c r="AN1174">
        <f>(AP1174 - AO1174 + BO1174*1E3/(8.314*(BQ1174+273.15)) * AR1174/BN1174 * AQ1174) * BN1174/(100*BB1174) * 1000/(1000 - AP1174)</f>
        <v>0</v>
      </c>
      <c r="AO1174">
        <v>26.7410980609524</v>
      </c>
      <c r="AP1174">
        <v>28.2574987878788</v>
      </c>
      <c r="AQ1174">
        <v>-0.0220629783549715</v>
      </c>
      <c r="AR1174">
        <v>77.46</v>
      </c>
      <c r="AS1174">
        <v>0</v>
      </c>
      <c r="AT1174">
        <v>0</v>
      </c>
      <c r="AU1174">
        <f>IF(AS1174*$H$13&gt;=AW1174,1.0,(AW1174/(AW1174-AS1174*$H$13)))</f>
        <v>0</v>
      </c>
      <c r="AV1174">
        <f>(AU1174-1)*100</f>
        <v>0</v>
      </c>
      <c r="AW1174">
        <f>MAX(0,($B$13+$C$13*BV1174)/(1+$D$13*BV1174)*BO1174/(BQ1174+273)*$E$13)</f>
        <v>0</v>
      </c>
      <c r="AX1174">
        <f>$B$11*BW1174+$C$11*BX1174+$F$11*CI1174*(1-CL1174)</f>
        <v>0</v>
      </c>
      <c r="AY1174">
        <f>AX1174*AZ1174</f>
        <v>0</v>
      </c>
      <c r="AZ1174">
        <f>($B$11*$D$9+$C$11*$D$9+$F$11*((CV1174+CN1174)/MAX(CV1174+CN1174+CW1174, 0.1)*$I$9+CW1174/MAX(CV1174+CN1174+CW1174, 0.1)*$J$9))/($B$11+$C$11+$F$11)</f>
        <v>0</v>
      </c>
      <c r="BA1174">
        <f>($B$11*$K$9+$C$11*$K$9+$F$11*((CV1174+CN1174)/MAX(CV1174+CN1174+CW1174, 0.1)*$P$9+CW1174/MAX(CV1174+CN1174+CW1174, 0.1)*$Q$9))/($B$11+$C$11+$F$11)</f>
        <v>0</v>
      </c>
      <c r="BB1174">
        <v>6</v>
      </c>
      <c r="BC1174">
        <v>0.5</v>
      </c>
      <c r="BD1174" t="s">
        <v>355</v>
      </c>
      <c r="BE1174">
        <v>2</v>
      </c>
      <c r="BF1174" t="b">
        <v>1</v>
      </c>
      <c r="BG1174">
        <v>1657136101.81429</v>
      </c>
      <c r="BH1174">
        <v>1682.77178571429</v>
      </c>
      <c r="BI1174">
        <v>1731.93928571429</v>
      </c>
      <c r="BJ1174">
        <v>28.3527214285714</v>
      </c>
      <c r="BK1174">
        <v>26.7641678571429</v>
      </c>
      <c r="BL1174">
        <v>1664.09178571429</v>
      </c>
      <c r="BM1174">
        <v>28.159575</v>
      </c>
      <c r="BN1174">
        <v>500.647857142857</v>
      </c>
      <c r="BO1174">
        <v>73.8557785714286</v>
      </c>
      <c r="BP1174">
        <v>0.0531050571428571</v>
      </c>
      <c r="BQ1174">
        <v>29.5686571428571</v>
      </c>
      <c r="BR1174">
        <v>30.6389214285714</v>
      </c>
      <c r="BS1174">
        <v>999.9</v>
      </c>
      <c r="BT1174">
        <v>0</v>
      </c>
      <c r="BU1174">
        <v>0</v>
      </c>
      <c r="BV1174">
        <v>9999.64285714286</v>
      </c>
      <c r="BW1174">
        <v>0</v>
      </c>
      <c r="BX1174">
        <v>398.394707142857</v>
      </c>
      <c r="BY1174">
        <v>-49.1676035714286</v>
      </c>
      <c r="BZ1174">
        <v>1731.87357142857</v>
      </c>
      <c r="CA1174">
        <v>1779.5675</v>
      </c>
      <c r="CB1174">
        <v>1.5885625</v>
      </c>
      <c r="CC1174">
        <v>1731.93928571429</v>
      </c>
      <c r="CD1174">
        <v>26.7641678571429</v>
      </c>
      <c r="CE1174">
        <v>2.09401321428571</v>
      </c>
      <c r="CF1174">
        <v>1.97668857142857</v>
      </c>
      <c r="CG1174">
        <v>18.1736892857143</v>
      </c>
      <c r="CH1174">
        <v>17.2588178571429</v>
      </c>
      <c r="CI1174">
        <v>2000.00428571429</v>
      </c>
      <c r="CJ1174">
        <v>0.979996464285714</v>
      </c>
      <c r="CK1174">
        <v>0.0200039071428571</v>
      </c>
      <c r="CL1174">
        <v>0</v>
      </c>
      <c r="CM1174">
        <v>2.348475</v>
      </c>
      <c r="CN1174">
        <v>0</v>
      </c>
      <c r="CO1174">
        <v>5547.57035714286</v>
      </c>
      <c r="CP1174">
        <v>17300.1785714286</v>
      </c>
      <c r="CQ1174">
        <v>49.2765714285714</v>
      </c>
      <c r="CR1174">
        <v>50.8701785714286</v>
      </c>
      <c r="CS1174">
        <v>49.4104285714286</v>
      </c>
      <c r="CT1174">
        <v>48.6380357142857</v>
      </c>
      <c r="CU1174">
        <v>48.2005</v>
      </c>
      <c r="CV1174">
        <v>1959.99964285714</v>
      </c>
      <c r="CW1174">
        <v>40.0046428571429</v>
      </c>
      <c r="CX1174">
        <v>0</v>
      </c>
      <c r="CY1174">
        <v>1657136089.9</v>
      </c>
      <c r="CZ1174">
        <v>0</v>
      </c>
      <c r="DA1174">
        <v>0</v>
      </c>
      <c r="DB1174" t="s">
        <v>356</v>
      </c>
      <c r="DC1174">
        <v>1656081770.5</v>
      </c>
      <c r="DD1174">
        <v>1655399214.6</v>
      </c>
      <c r="DE1174">
        <v>0</v>
      </c>
      <c r="DF1174">
        <v>0.134</v>
      </c>
      <c r="DG1174">
        <v>-0.06</v>
      </c>
      <c r="DH1174">
        <v>9.331</v>
      </c>
      <c r="DI1174">
        <v>0.511</v>
      </c>
      <c r="DJ1174">
        <v>421</v>
      </c>
      <c r="DK1174">
        <v>25</v>
      </c>
      <c r="DL1174">
        <v>1.93</v>
      </c>
      <c r="DM1174">
        <v>0.15</v>
      </c>
      <c r="DN1174">
        <v>-49.2018</v>
      </c>
      <c r="DO1174">
        <v>0.840740712945643</v>
      </c>
      <c r="DP1174">
        <v>0.466886862633765</v>
      </c>
      <c r="DQ1174">
        <v>0</v>
      </c>
      <c r="DR1174">
        <v>1.600583</v>
      </c>
      <c r="DS1174">
        <v>-0.2825374108818</v>
      </c>
      <c r="DT1174">
        <v>0.0348987893916107</v>
      </c>
      <c r="DU1174">
        <v>0</v>
      </c>
      <c r="DV1174">
        <v>0</v>
      </c>
      <c r="DW1174">
        <v>2</v>
      </c>
      <c r="DX1174" t="s">
        <v>367</v>
      </c>
      <c r="DY1174">
        <v>2.96186</v>
      </c>
      <c r="DZ1174">
        <v>2.69889</v>
      </c>
      <c r="EA1174">
        <v>0.187517</v>
      </c>
      <c r="EB1174">
        <v>0.19175</v>
      </c>
      <c r="EC1174">
        <v>0.0939152</v>
      </c>
      <c r="ED1174">
        <v>0.0904344</v>
      </c>
      <c r="EE1174">
        <v>31165.8</v>
      </c>
      <c r="EF1174">
        <v>33826.6</v>
      </c>
      <c r="EG1174">
        <v>34828.8</v>
      </c>
      <c r="EH1174">
        <v>38031.8</v>
      </c>
      <c r="EI1174">
        <v>44892.4</v>
      </c>
      <c r="EJ1174">
        <v>50012.4</v>
      </c>
      <c r="EK1174">
        <v>54597.4</v>
      </c>
      <c r="EL1174">
        <v>61064.2</v>
      </c>
      <c r="EM1174">
        <v>1.841</v>
      </c>
      <c r="EN1174">
        <v>1.9904</v>
      </c>
      <c r="EO1174">
        <v>0.00995398</v>
      </c>
      <c r="EP1174">
        <v>0</v>
      </c>
      <c r="EQ1174">
        <v>30.3174</v>
      </c>
      <c r="ER1174">
        <v>999.9</v>
      </c>
      <c r="ES1174">
        <v>32.762</v>
      </c>
      <c r="ET1174">
        <v>41.13</v>
      </c>
      <c r="EU1174">
        <v>34.9109</v>
      </c>
      <c r="EV1174">
        <v>55.6938</v>
      </c>
      <c r="EW1174">
        <v>32.7925</v>
      </c>
      <c r="EX1174">
        <v>2</v>
      </c>
      <c r="EY1174">
        <v>0.886829</v>
      </c>
      <c r="EZ1174">
        <v>9.28105</v>
      </c>
      <c r="FA1174">
        <v>19.9146</v>
      </c>
      <c r="FB1174">
        <v>5.19812</v>
      </c>
      <c r="FC1174">
        <v>12.0159</v>
      </c>
      <c r="FD1174">
        <v>4.9748</v>
      </c>
      <c r="FE1174">
        <v>3.295</v>
      </c>
      <c r="FF1174">
        <v>9999</v>
      </c>
      <c r="FG1174">
        <v>9999</v>
      </c>
      <c r="FH1174">
        <v>9999</v>
      </c>
      <c r="FI1174">
        <v>555.1</v>
      </c>
      <c r="FJ1174">
        <v>1.8631</v>
      </c>
      <c r="FK1174">
        <v>1.86783</v>
      </c>
      <c r="FL1174">
        <v>1.86752</v>
      </c>
      <c r="FM1174">
        <v>1.86874</v>
      </c>
      <c r="FN1174">
        <v>1.86951</v>
      </c>
      <c r="FO1174">
        <v>1.86554</v>
      </c>
      <c r="FP1174">
        <v>1.86658</v>
      </c>
      <c r="FQ1174">
        <v>1.86798</v>
      </c>
      <c r="FR1174">
        <v>5</v>
      </c>
      <c r="FS1174">
        <v>0</v>
      </c>
      <c r="FT1174">
        <v>0</v>
      </c>
      <c r="FU1174">
        <v>0</v>
      </c>
      <c r="FV1174" t="s">
        <v>358</v>
      </c>
      <c r="FW1174" t="s">
        <v>359</v>
      </c>
      <c r="FX1174" t="s">
        <v>360</v>
      </c>
      <c r="FY1174" t="s">
        <v>360</v>
      </c>
      <c r="FZ1174" t="s">
        <v>360</v>
      </c>
      <c r="GA1174" t="s">
        <v>360</v>
      </c>
      <c r="GB1174">
        <v>0</v>
      </c>
      <c r="GC1174">
        <v>100</v>
      </c>
      <c r="GD1174">
        <v>100</v>
      </c>
      <c r="GE1174">
        <v>18.87</v>
      </c>
      <c r="GF1174">
        <v>0.1932</v>
      </c>
      <c r="GG1174">
        <v>5.21543574155078</v>
      </c>
      <c r="GH1174">
        <v>0.0100486214095962</v>
      </c>
      <c r="GI1174">
        <v>-1.74255938316833e-06</v>
      </c>
      <c r="GJ1174">
        <v>3.40457676646056e-10</v>
      </c>
      <c r="GK1174">
        <v>0.193157098174064</v>
      </c>
      <c r="GL1174">
        <v>0</v>
      </c>
      <c r="GM1174">
        <v>0</v>
      </c>
      <c r="GN1174">
        <v>0</v>
      </c>
      <c r="GO1174">
        <v>-4</v>
      </c>
      <c r="GP1174">
        <v>2214</v>
      </c>
      <c r="GQ1174">
        <v>1</v>
      </c>
      <c r="GR1174">
        <v>18</v>
      </c>
      <c r="GS1174">
        <v>17572.3</v>
      </c>
      <c r="GT1174">
        <v>28948.2</v>
      </c>
      <c r="GU1174">
        <v>4.104</v>
      </c>
      <c r="GV1174">
        <v>2.64648</v>
      </c>
      <c r="GW1174">
        <v>2.24854</v>
      </c>
      <c r="GX1174">
        <v>2.71851</v>
      </c>
      <c r="GY1174">
        <v>1.99585</v>
      </c>
      <c r="GZ1174">
        <v>2.34253</v>
      </c>
      <c r="HA1174">
        <v>44.0019</v>
      </c>
      <c r="HB1174">
        <v>12.7223</v>
      </c>
      <c r="HC1174">
        <v>18</v>
      </c>
      <c r="HD1174">
        <v>491.523</v>
      </c>
      <c r="HE1174">
        <v>596.073</v>
      </c>
      <c r="HF1174">
        <v>19.1278</v>
      </c>
      <c r="HG1174">
        <v>37.735</v>
      </c>
      <c r="HH1174">
        <v>29.9996</v>
      </c>
      <c r="HI1174">
        <v>37.438</v>
      </c>
      <c r="HJ1174">
        <v>37.3008</v>
      </c>
      <c r="HK1174">
        <v>82.2106</v>
      </c>
      <c r="HL1174">
        <v>19.9736</v>
      </c>
      <c r="HM1174">
        <v>0</v>
      </c>
      <c r="HN1174">
        <v>18.7339</v>
      </c>
      <c r="HO1174">
        <v>1775.03</v>
      </c>
      <c r="HP1174">
        <v>26.5251</v>
      </c>
      <c r="HQ1174">
        <v>101.168</v>
      </c>
      <c r="HR1174">
        <v>101.602</v>
      </c>
    </row>
    <row r="1175" spans="1:226">
      <c r="A1175">
        <v>1159</v>
      </c>
      <c r="B1175">
        <v>1657136114.6</v>
      </c>
      <c r="C1175">
        <v>16082</v>
      </c>
      <c r="D1175" t="s">
        <v>2686</v>
      </c>
      <c r="E1175" t="s">
        <v>2687</v>
      </c>
      <c r="F1175">
        <v>5</v>
      </c>
      <c r="G1175" t="s">
        <v>2479</v>
      </c>
      <c r="H1175" t="s">
        <v>354</v>
      </c>
      <c r="I1175">
        <v>1657136107.1</v>
      </c>
      <c r="J1175">
        <f>(K1175)/1000</f>
        <v>0</v>
      </c>
      <c r="K1175">
        <f>IF(BF1175, AN1175, AH1175)</f>
        <v>0</v>
      </c>
      <c r="L1175">
        <f>IF(BF1175, AI1175, AG1175)</f>
        <v>0</v>
      </c>
      <c r="M1175">
        <f>BH1175 - IF(AU1175&gt;1, L1175*BB1175*100.0/(AW1175*BV1175), 0)</f>
        <v>0</v>
      </c>
      <c r="N1175">
        <f>((T1175-J1175/2)*M1175-L1175)/(T1175+J1175/2)</f>
        <v>0</v>
      </c>
      <c r="O1175">
        <f>N1175*(BO1175+BP1175)/1000.0</f>
        <v>0</v>
      </c>
      <c r="P1175">
        <f>(BH1175 - IF(AU1175&gt;1, L1175*BB1175*100.0/(AW1175*BV1175), 0))*(BO1175+BP1175)/1000.0</f>
        <v>0</v>
      </c>
      <c r="Q1175">
        <f>2.0/((1/S1175-1/R1175)+SIGN(S1175)*SQRT((1/S1175-1/R1175)*(1/S1175-1/R1175) + 4*BC1175/((BC1175+1)*(BC1175+1))*(2*1/S1175*1/R1175-1/R1175*1/R1175)))</f>
        <v>0</v>
      </c>
      <c r="R1175">
        <f>IF(LEFT(BD1175,1)&lt;&gt;"0",IF(LEFT(BD1175,1)="1",3.0,BE1175),$D$5+$E$5*(BV1175*BO1175/($K$5*1000))+$F$5*(BV1175*BO1175/($K$5*1000))*MAX(MIN(BB1175,$J$5),$I$5)*MAX(MIN(BB1175,$J$5),$I$5)+$G$5*MAX(MIN(BB1175,$J$5),$I$5)*(BV1175*BO1175/($K$5*1000))+$H$5*(BV1175*BO1175/($K$5*1000))*(BV1175*BO1175/($K$5*1000)))</f>
        <v>0</v>
      </c>
      <c r="S1175">
        <f>J1175*(1000-(1000*0.61365*exp(17.502*W1175/(240.97+W1175))/(BO1175+BP1175)+BJ1175)/2)/(1000*0.61365*exp(17.502*W1175/(240.97+W1175))/(BO1175+BP1175)-BJ1175)</f>
        <v>0</v>
      </c>
      <c r="T1175">
        <f>1/((BC1175+1)/(Q1175/1.6)+1/(R1175/1.37)) + BC1175/((BC1175+1)/(Q1175/1.6) + BC1175/(R1175/1.37))</f>
        <v>0</v>
      </c>
      <c r="U1175">
        <f>(AX1175*BA1175)</f>
        <v>0</v>
      </c>
      <c r="V1175">
        <f>(BQ1175+(U1175+2*0.95*5.67E-8*(((BQ1175+$B$7)+273)^4-(BQ1175+273)^4)-44100*J1175)/(1.84*29.3*R1175+8*0.95*5.67E-8*(BQ1175+273)^3))</f>
        <v>0</v>
      </c>
      <c r="W1175">
        <f>($C$7*BR1175+$D$7*BS1175+$E$7*V1175)</f>
        <v>0</v>
      </c>
      <c r="X1175">
        <f>0.61365*exp(17.502*W1175/(240.97+W1175))</f>
        <v>0</v>
      </c>
      <c r="Y1175">
        <f>(Z1175/AA1175*100)</f>
        <v>0</v>
      </c>
      <c r="Z1175">
        <f>BJ1175*(BO1175+BP1175)/1000</f>
        <v>0</v>
      </c>
      <c r="AA1175">
        <f>0.61365*exp(17.502*BQ1175/(240.97+BQ1175))</f>
        <v>0</v>
      </c>
      <c r="AB1175">
        <f>(X1175-BJ1175*(BO1175+BP1175)/1000)</f>
        <v>0</v>
      </c>
      <c r="AC1175">
        <f>(-J1175*44100)</f>
        <v>0</v>
      </c>
      <c r="AD1175">
        <f>2*29.3*R1175*0.92*(BQ1175-W1175)</f>
        <v>0</v>
      </c>
      <c r="AE1175">
        <f>2*0.95*5.67E-8*(((BQ1175+$B$7)+273)^4-(W1175+273)^4)</f>
        <v>0</v>
      </c>
      <c r="AF1175">
        <f>U1175+AE1175+AC1175+AD1175</f>
        <v>0</v>
      </c>
      <c r="AG1175">
        <f>BN1175*AU1175*(BI1175-BH1175*(1000-AU1175*BK1175)/(1000-AU1175*BJ1175))/(100*BB1175)</f>
        <v>0</v>
      </c>
      <c r="AH1175">
        <f>1000*BN1175*AU1175*(BJ1175-BK1175)/(100*BB1175*(1000-AU1175*BJ1175))</f>
        <v>0</v>
      </c>
      <c r="AI1175">
        <f>(AJ1175 - AK1175 - BO1175*1E3/(8.314*(BQ1175+273.15)) * AM1175/BN1175 * AL1175) * BN1175/(100*BB1175) * (1000 - BK1175)/1000</f>
        <v>0</v>
      </c>
      <c r="AJ1175">
        <v>1813.68036808579</v>
      </c>
      <c r="AK1175">
        <v>1775.17503030303</v>
      </c>
      <c r="AL1175">
        <v>3.41920725443217</v>
      </c>
      <c r="AM1175">
        <v>66.946074156591</v>
      </c>
      <c r="AN1175">
        <f>(AP1175 - AO1175 + BO1175*1E3/(8.314*(BQ1175+273.15)) * AR1175/BN1175 * AQ1175) * BN1175/(100*BB1175) * 1000/(1000 - AP1175)</f>
        <v>0</v>
      </c>
      <c r="AO1175">
        <v>26.695464792381</v>
      </c>
      <c r="AP1175">
        <v>28.1887860606061</v>
      </c>
      <c r="AQ1175">
        <v>-0.0148930129870128</v>
      </c>
      <c r="AR1175">
        <v>77.46</v>
      </c>
      <c r="AS1175">
        <v>0</v>
      </c>
      <c r="AT1175">
        <v>0</v>
      </c>
      <c r="AU1175">
        <f>IF(AS1175*$H$13&gt;=AW1175,1.0,(AW1175/(AW1175-AS1175*$H$13)))</f>
        <v>0</v>
      </c>
      <c r="AV1175">
        <f>(AU1175-1)*100</f>
        <v>0</v>
      </c>
      <c r="AW1175">
        <f>MAX(0,($B$13+$C$13*BV1175)/(1+$D$13*BV1175)*BO1175/(BQ1175+273)*$E$13)</f>
        <v>0</v>
      </c>
      <c r="AX1175">
        <f>$B$11*BW1175+$C$11*BX1175+$F$11*CI1175*(1-CL1175)</f>
        <v>0</v>
      </c>
      <c r="AY1175">
        <f>AX1175*AZ1175</f>
        <v>0</v>
      </c>
      <c r="AZ1175">
        <f>($B$11*$D$9+$C$11*$D$9+$F$11*((CV1175+CN1175)/MAX(CV1175+CN1175+CW1175, 0.1)*$I$9+CW1175/MAX(CV1175+CN1175+CW1175, 0.1)*$J$9))/($B$11+$C$11+$F$11)</f>
        <v>0</v>
      </c>
      <c r="BA1175">
        <f>($B$11*$K$9+$C$11*$K$9+$F$11*((CV1175+CN1175)/MAX(CV1175+CN1175+CW1175, 0.1)*$P$9+CW1175/MAX(CV1175+CN1175+CW1175, 0.1)*$Q$9))/($B$11+$C$11+$F$11)</f>
        <v>0</v>
      </c>
      <c r="BB1175">
        <v>6</v>
      </c>
      <c r="BC1175">
        <v>0.5</v>
      </c>
      <c r="BD1175" t="s">
        <v>355</v>
      </c>
      <c r="BE1175">
        <v>2</v>
      </c>
      <c r="BF1175" t="b">
        <v>1</v>
      </c>
      <c r="BG1175">
        <v>1657136107.1</v>
      </c>
      <c r="BH1175">
        <v>1700.90444444444</v>
      </c>
      <c r="BI1175">
        <v>1749.86185185185</v>
      </c>
      <c r="BJ1175">
        <v>28.2898296296296</v>
      </c>
      <c r="BK1175">
        <v>26.7221703703704</v>
      </c>
      <c r="BL1175">
        <v>1682.0962962963</v>
      </c>
      <c r="BM1175">
        <v>28.0966703703704</v>
      </c>
      <c r="BN1175">
        <v>500.676592592593</v>
      </c>
      <c r="BO1175">
        <v>73.8569296296296</v>
      </c>
      <c r="BP1175">
        <v>0.0494077518518519</v>
      </c>
      <c r="BQ1175">
        <v>29.510762962963</v>
      </c>
      <c r="BR1175">
        <v>30.5427</v>
      </c>
      <c r="BS1175">
        <v>999.9</v>
      </c>
      <c r="BT1175">
        <v>0</v>
      </c>
      <c r="BU1175">
        <v>0</v>
      </c>
      <c r="BV1175">
        <v>10014.2592592593</v>
      </c>
      <c r="BW1175">
        <v>0</v>
      </c>
      <c r="BX1175">
        <v>241.018633333333</v>
      </c>
      <c r="BY1175">
        <v>-48.956962962963</v>
      </c>
      <c r="BZ1175">
        <v>1750.42222222222</v>
      </c>
      <c r="CA1175">
        <v>1797.90592592593</v>
      </c>
      <c r="CB1175">
        <v>1.56766666666667</v>
      </c>
      <c r="CC1175">
        <v>1749.86185185185</v>
      </c>
      <c r="CD1175">
        <v>26.7221703703704</v>
      </c>
      <c r="CE1175">
        <v>2.08939740740741</v>
      </c>
      <c r="CF1175">
        <v>1.97361592592593</v>
      </c>
      <c r="CG1175">
        <v>18.1385555555556</v>
      </c>
      <c r="CH1175">
        <v>17.234237037037</v>
      </c>
      <c r="CI1175">
        <v>1999.99222222222</v>
      </c>
      <c r="CJ1175">
        <v>0.979996592592593</v>
      </c>
      <c r="CK1175">
        <v>0.0200037740740741</v>
      </c>
      <c r="CL1175">
        <v>0</v>
      </c>
      <c r="CM1175">
        <v>2.36958148148148</v>
      </c>
      <c r="CN1175">
        <v>0</v>
      </c>
      <c r="CO1175">
        <v>5630.80592592593</v>
      </c>
      <c r="CP1175">
        <v>17300.0703703704</v>
      </c>
      <c r="CQ1175">
        <v>49.2568888888889</v>
      </c>
      <c r="CR1175">
        <v>50.8145555555556</v>
      </c>
      <c r="CS1175">
        <v>49.3887777777778</v>
      </c>
      <c r="CT1175">
        <v>48.6038888888889</v>
      </c>
      <c r="CU1175">
        <v>48.187</v>
      </c>
      <c r="CV1175">
        <v>1959.98740740741</v>
      </c>
      <c r="CW1175">
        <v>40.0048148148148</v>
      </c>
      <c r="CX1175">
        <v>0</v>
      </c>
      <c r="CY1175">
        <v>1657136094.7</v>
      </c>
      <c r="CZ1175">
        <v>0</v>
      </c>
      <c r="DA1175">
        <v>0</v>
      </c>
      <c r="DB1175" t="s">
        <v>356</v>
      </c>
      <c r="DC1175">
        <v>1656081770.5</v>
      </c>
      <c r="DD1175">
        <v>1655399214.6</v>
      </c>
      <c r="DE1175">
        <v>0</v>
      </c>
      <c r="DF1175">
        <v>0.134</v>
      </c>
      <c r="DG1175">
        <v>-0.06</v>
      </c>
      <c r="DH1175">
        <v>9.331</v>
      </c>
      <c r="DI1175">
        <v>0.511</v>
      </c>
      <c r="DJ1175">
        <v>421</v>
      </c>
      <c r="DK1175">
        <v>25</v>
      </c>
      <c r="DL1175">
        <v>1.93</v>
      </c>
      <c r="DM1175">
        <v>0.15</v>
      </c>
      <c r="DN1175">
        <v>-49.04341</v>
      </c>
      <c r="DO1175">
        <v>2.60849380863047</v>
      </c>
      <c r="DP1175">
        <v>0.565775796937267</v>
      </c>
      <c r="DQ1175">
        <v>0</v>
      </c>
      <c r="DR1175">
        <v>1.5806685</v>
      </c>
      <c r="DS1175">
        <v>-0.316425365853663</v>
      </c>
      <c r="DT1175">
        <v>0.0385613085585798</v>
      </c>
      <c r="DU1175">
        <v>0</v>
      </c>
      <c r="DV1175">
        <v>0</v>
      </c>
      <c r="DW1175">
        <v>2</v>
      </c>
      <c r="DX1175" t="s">
        <v>367</v>
      </c>
      <c r="DY1175">
        <v>2.96281</v>
      </c>
      <c r="DZ1175">
        <v>2.69907</v>
      </c>
      <c r="EA1175">
        <v>0.188658</v>
      </c>
      <c r="EB1175">
        <v>0.192812</v>
      </c>
      <c r="EC1175">
        <v>0.0937684</v>
      </c>
      <c r="ED1175">
        <v>0.0901003</v>
      </c>
      <c r="EE1175">
        <v>31122.1</v>
      </c>
      <c r="EF1175">
        <v>33782.8</v>
      </c>
      <c r="EG1175">
        <v>34829</v>
      </c>
      <c r="EH1175">
        <v>38032.7</v>
      </c>
      <c r="EI1175">
        <v>44899.9</v>
      </c>
      <c r="EJ1175">
        <v>50031</v>
      </c>
      <c r="EK1175">
        <v>54597.8</v>
      </c>
      <c r="EL1175">
        <v>61064.4</v>
      </c>
      <c r="EM1175">
        <v>1.8426</v>
      </c>
      <c r="EN1175">
        <v>1.9902</v>
      </c>
      <c r="EO1175">
        <v>0.00935793</v>
      </c>
      <c r="EP1175">
        <v>0</v>
      </c>
      <c r="EQ1175">
        <v>30.2224</v>
      </c>
      <c r="ER1175">
        <v>999.9</v>
      </c>
      <c r="ES1175">
        <v>32.762</v>
      </c>
      <c r="ET1175">
        <v>41.13</v>
      </c>
      <c r="EU1175">
        <v>34.9073</v>
      </c>
      <c r="EV1175">
        <v>55.2838</v>
      </c>
      <c r="EW1175">
        <v>32.7965</v>
      </c>
      <c r="EX1175">
        <v>2</v>
      </c>
      <c r="EY1175">
        <v>0.885488</v>
      </c>
      <c r="EZ1175">
        <v>9.28105</v>
      </c>
      <c r="FA1175">
        <v>19.9157</v>
      </c>
      <c r="FB1175">
        <v>5.19812</v>
      </c>
      <c r="FC1175">
        <v>12.0159</v>
      </c>
      <c r="FD1175">
        <v>4.9748</v>
      </c>
      <c r="FE1175">
        <v>3.295</v>
      </c>
      <c r="FF1175">
        <v>9999</v>
      </c>
      <c r="FG1175">
        <v>9999</v>
      </c>
      <c r="FH1175">
        <v>9999</v>
      </c>
      <c r="FI1175">
        <v>555.1</v>
      </c>
      <c r="FJ1175">
        <v>1.8631</v>
      </c>
      <c r="FK1175">
        <v>1.86783</v>
      </c>
      <c r="FL1175">
        <v>1.86752</v>
      </c>
      <c r="FM1175">
        <v>1.86874</v>
      </c>
      <c r="FN1175">
        <v>1.86951</v>
      </c>
      <c r="FO1175">
        <v>1.86554</v>
      </c>
      <c r="FP1175">
        <v>1.86652</v>
      </c>
      <c r="FQ1175">
        <v>1.86798</v>
      </c>
      <c r="FR1175">
        <v>5</v>
      </c>
      <c r="FS1175">
        <v>0</v>
      </c>
      <c r="FT1175">
        <v>0</v>
      </c>
      <c r="FU1175">
        <v>0</v>
      </c>
      <c r="FV1175" t="s">
        <v>358</v>
      </c>
      <c r="FW1175" t="s">
        <v>359</v>
      </c>
      <c r="FX1175" t="s">
        <v>360</v>
      </c>
      <c r="FY1175" t="s">
        <v>360</v>
      </c>
      <c r="FZ1175" t="s">
        <v>360</v>
      </c>
      <c r="GA1175" t="s">
        <v>360</v>
      </c>
      <c r="GB1175">
        <v>0</v>
      </c>
      <c r="GC1175">
        <v>100</v>
      </c>
      <c r="GD1175">
        <v>100</v>
      </c>
      <c r="GE1175">
        <v>18.99</v>
      </c>
      <c r="GF1175">
        <v>0.1932</v>
      </c>
      <c r="GG1175">
        <v>5.21543574155078</v>
      </c>
      <c r="GH1175">
        <v>0.0100486214095962</v>
      </c>
      <c r="GI1175">
        <v>-1.74255938316833e-06</v>
      </c>
      <c r="GJ1175">
        <v>3.40457676646056e-10</v>
      </c>
      <c r="GK1175">
        <v>0.193157098174064</v>
      </c>
      <c r="GL1175">
        <v>0</v>
      </c>
      <c r="GM1175">
        <v>0</v>
      </c>
      <c r="GN1175">
        <v>0</v>
      </c>
      <c r="GO1175">
        <v>-4</v>
      </c>
      <c r="GP1175">
        <v>2214</v>
      </c>
      <c r="GQ1175">
        <v>1</v>
      </c>
      <c r="GR1175">
        <v>18</v>
      </c>
      <c r="GS1175">
        <v>17572.4</v>
      </c>
      <c r="GT1175">
        <v>28948.3</v>
      </c>
      <c r="GU1175">
        <v>4.13452</v>
      </c>
      <c r="GV1175">
        <v>2.64404</v>
      </c>
      <c r="GW1175">
        <v>2.24854</v>
      </c>
      <c r="GX1175">
        <v>2.71851</v>
      </c>
      <c r="GY1175">
        <v>1.99585</v>
      </c>
      <c r="GZ1175">
        <v>2.33398</v>
      </c>
      <c r="HA1175">
        <v>44.0019</v>
      </c>
      <c r="HB1175">
        <v>12.7136</v>
      </c>
      <c r="HC1175">
        <v>18</v>
      </c>
      <c r="HD1175">
        <v>492.599</v>
      </c>
      <c r="HE1175">
        <v>595.882</v>
      </c>
      <c r="HF1175">
        <v>19.1002</v>
      </c>
      <c r="HG1175">
        <v>37.7249</v>
      </c>
      <c r="HH1175">
        <v>29.9993</v>
      </c>
      <c r="HI1175">
        <v>37.4345</v>
      </c>
      <c r="HJ1175">
        <v>37.2973</v>
      </c>
      <c r="HK1175">
        <v>82.7488</v>
      </c>
      <c r="HL1175">
        <v>20.2465</v>
      </c>
      <c r="HM1175">
        <v>0</v>
      </c>
      <c r="HN1175">
        <v>18.7118</v>
      </c>
      <c r="HO1175">
        <v>1788.44</v>
      </c>
      <c r="HP1175">
        <v>26.5135</v>
      </c>
      <c r="HQ1175">
        <v>101.169</v>
      </c>
      <c r="HR1175">
        <v>101.603</v>
      </c>
    </row>
    <row r="1176" spans="1:226">
      <c r="A1176">
        <v>1160</v>
      </c>
      <c r="B1176">
        <v>1657136119.6</v>
      </c>
      <c r="C1176">
        <v>16087</v>
      </c>
      <c r="D1176" t="s">
        <v>2688</v>
      </c>
      <c r="E1176" t="s">
        <v>2689</v>
      </c>
      <c r="F1176">
        <v>5</v>
      </c>
      <c r="G1176" t="s">
        <v>2479</v>
      </c>
      <c r="H1176" t="s">
        <v>354</v>
      </c>
      <c r="I1176">
        <v>1657136111.81429</v>
      </c>
      <c r="J1176">
        <f>(K1176)/1000</f>
        <v>0</v>
      </c>
      <c r="K1176">
        <f>IF(BF1176, AN1176, AH1176)</f>
        <v>0</v>
      </c>
      <c r="L1176">
        <f>IF(BF1176, AI1176, AG1176)</f>
        <v>0</v>
      </c>
      <c r="M1176">
        <f>BH1176 - IF(AU1176&gt;1, L1176*BB1176*100.0/(AW1176*BV1176), 0)</f>
        <v>0</v>
      </c>
      <c r="N1176">
        <f>((T1176-J1176/2)*M1176-L1176)/(T1176+J1176/2)</f>
        <v>0</v>
      </c>
      <c r="O1176">
        <f>N1176*(BO1176+BP1176)/1000.0</f>
        <v>0</v>
      </c>
      <c r="P1176">
        <f>(BH1176 - IF(AU1176&gt;1, L1176*BB1176*100.0/(AW1176*BV1176), 0))*(BO1176+BP1176)/1000.0</f>
        <v>0</v>
      </c>
      <c r="Q1176">
        <f>2.0/((1/S1176-1/R1176)+SIGN(S1176)*SQRT((1/S1176-1/R1176)*(1/S1176-1/R1176) + 4*BC1176/((BC1176+1)*(BC1176+1))*(2*1/S1176*1/R1176-1/R1176*1/R1176)))</f>
        <v>0</v>
      </c>
      <c r="R1176">
        <f>IF(LEFT(BD1176,1)&lt;&gt;"0",IF(LEFT(BD1176,1)="1",3.0,BE1176),$D$5+$E$5*(BV1176*BO1176/($K$5*1000))+$F$5*(BV1176*BO1176/($K$5*1000))*MAX(MIN(BB1176,$J$5),$I$5)*MAX(MIN(BB1176,$J$5),$I$5)+$G$5*MAX(MIN(BB1176,$J$5),$I$5)*(BV1176*BO1176/($K$5*1000))+$H$5*(BV1176*BO1176/($K$5*1000))*(BV1176*BO1176/($K$5*1000)))</f>
        <v>0</v>
      </c>
      <c r="S1176">
        <f>J1176*(1000-(1000*0.61365*exp(17.502*W1176/(240.97+W1176))/(BO1176+BP1176)+BJ1176)/2)/(1000*0.61365*exp(17.502*W1176/(240.97+W1176))/(BO1176+BP1176)-BJ1176)</f>
        <v>0</v>
      </c>
      <c r="T1176">
        <f>1/((BC1176+1)/(Q1176/1.6)+1/(R1176/1.37)) + BC1176/((BC1176+1)/(Q1176/1.6) + BC1176/(R1176/1.37))</f>
        <v>0</v>
      </c>
      <c r="U1176">
        <f>(AX1176*BA1176)</f>
        <v>0</v>
      </c>
      <c r="V1176">
        <f>(BQ1176+(U1176+2*0.95*5.67E-8*(((BQ1176+$B$7)+273)^4-(BQ1176+273)^4)-44100*J1176)/(1.84*29.3*R1176+8*0.95*5.67E-8*(BQ1176+273)^3))</f>
        <v>0</v>
      </c>
      <c r="W1176">
        <f>($C$7*BR1176+$D$7*BS1176+$E$7*V1176)</f>
        <v>0</v>
      </c>
      <c r="X1176">
        <f>0.61365*exp(17.502*W1176/(240.97+W1176))</f>
        <v>0</v>
      </c>
      <c r="Y1176">
        <f>(Z1176/AA1176*100)</f>
        <v>0</v>
      </c>
      <c r="Z1176">
        <f>BJ1176*(BO1176+BP1176)/1000</f>
        <v>0</v>
      </c>
      <c r="AA1176">
        <f>0.61365*exp(17.502*BQ1176/(240.97+BQ1176))</f>
        <v>0</v>
      </c>
      <c r="AB1176">
        <f>(X1176-BJ1176*(BO1176+BP1176)/1000)</f>
        <v>0</v>
      </c>
      <c r="AC1176">
        <f>(-J1176*44100)</f>
        <v>0</v>
      </c>
      <c r="AD1176">
        <f>2*29.3*R1176*0.92*(BQ1176-W1176)</f>
        <v>0</v>
      </c>
      <c r="AE1176">
        <f>2*0.95*5.67E-8*(((BQ1176+$B$7)+273)^4-(W1176+273)^4)</f>
        <v>0</v>
      </c>
      <c r="AF1176">
        <f>U1176+AE1176+AC1176+AD1176</f>
        <v>0</v>
      </c>
      <c r="AG1176">
        <f>BN1176*AU1176*(BI1176-BH1176*(1000-AU1176*BK1176)/(1000-AU1176*BJ1176))/(100*BB1176)</f>
        <v>0</v>
      </c>
      <c r="AH1176">
        <f>1000*BN1176*AU1176*(BJ1176-BK1176)/(100*BB1176*(1000-AU1176*BJ1176))</f>
        <v>0</v>
      </c>
      <c r="AI1176">
        <f>(AJ1176 - AK1176 - BO1176*1E3/(8.314*(BQ1176+273.15)) * AM1176/BN1176 * AL1176) * BN1176/(100*BB1176) * (1000 - BK1176)/1000</f>
        <v>0</v>
      </c>
      <c r="AJ1176">
        <v>1830.62446038219</v>
      </c>
      <c r="AK1176">
        <v>1792.60939393939</v>
      </c>
      <c r="AL1176">
        <v>3.43348668999767</v>
      </c>
      <c r="AM1176">
        <v>66.946074156591</v>
      </c>
      <c r="AN1176">
        <f>(AP1176 - AO1176 + BO1176*1E3/(8.314*(BQ1176+273.15)) * AR1176/BN1176 * AQ1176) * BN1176/(100*BB1176) * 1000/(1000 - AP1176)</f>
        <v>0</v>
      </c>
      <c r="AO1176">
        <v>26.5566829485714</v>
      </c>
      <c r="AP1176">
        <v>28.1157533333333</v>
      </c>
      <c r="AQ1176">
        <v>-0.012481904761893</v>
      </c>
      <c r="AR1176">
        <v>77.46</v>
      </c>
      <c r="AS1176">
        <v>0</v>
      </c>
      <c r="AT1176">
        <v>0</v>
      </c>
      <c r="AU1176">
        <f>IF(AS1176*$H$13&gt;=AW1176,1.0,(AW1176/(AW1176-AS1176*$H$13)))</f>
        <v>0</v>
      </c>
      <c r="AV1176">
        <f>(AU1176-1)*100</f>
        <v>0</v>
      </c>
      <c r="AW1176">
        <f>MAX(0,($B$13+$C$13*BV1176)/(1+$D$13*BV1176)*BO1176/(BQ1176+273)*$E$13)</f>
        <v>0</v>
      </c>
      <c r="AX1176">
        <f>$B$11*BW1176+$C$11*BX1176+$F$11*CI1176*(1-CL1176)</f>
        <v>0</v>
      </c>
      <c r="AY1176">
        <f>AX1176*AZ1176</f>
        <v>0</v>
      </c>
      <c r="AZ1176">
        <f>($B$11*$D$9+$C$11*$D$9+$F$11*((CV1176+CN1176)/MAX(CV1176+CN1176+CW1176, 0.1)*$I$9+CW1176/MAX(CV1176+CN1176+CW1176, 0.1)*$J$9))/($B$11+$C$11+$F$11)</f>
        <v>0</v>
      </c>
      <c r="BA1176">
        <f>($B$11*$K$9+$C$11*$K$9+$F$11*((CV1176+CN1176)/MAX(CV1176+CN1176+CW1176, 0.1)*$P$9+CW1176/MAX(CV1176+CN1176+CW1176, 0.1)*$Q$9))/($B$11+$C$11+$F$11)</f>
        <v>0</v>
      </c>
      <c r="BB1176">
        <v>6</v>
      </c>
      <c r="BC1176">
        <v>0.5</v>
      </c>
      <c r="BD1176" t="s">
        <v>355</v>
      </c>
      <c r="BE1176">
        <v>2</v>
      </c>
      <c r="BF1176" t="b">
        <v>1</v>
      </c>
      <c r="BG1176">
        <v>1657136111.81429</v>
      </c>
      <c r="BH1176">
        <v>1717.23535714286</v>
      </c>
      <c r="BI1176">
        <v>1765.65571428571</v>
      </c>
      <c r="BJ1176">
        <v>28.2244785714286</v>
      </c>
      <c r="BK1176">
        <v>26.659975</v>
      </c>
      <c r="BL1176">
        <v>1698.31214285714</v>
      </c>
      <c r="BM1176">
        <v>28.0313178571429</v>
      </c>
      <c r="BN1176">
        <v>500.6105</v>
      </c>
      <c r="BO1176">
        <v>73.8710142857143</v>
      </c>
      <c r="BP1176">
        <v>0.0462738678571428</v>
      </c>
      <c r="BQ1176">
        <v>29.4614678571429</v>
      </c>
      <c r="BR1176">
        <v>30.4511857142857</v>
      </c>
      <c r="BS1176">
        <v>999.9</v>
      </c>
      <c r="BT1176">
        <v>0</v>
      </c>
      <c r="BU1176">
        <v>0</v>
      </c>
      <c r="BV1176">
        <v>10013.3928571429</v>
      </c>
      <c r="BW1176">
        <v>0</v>
      </c>
      <c r="BX1176">
        <v>126.194010714286</v>
      </c>
      <c r="BY1176">
        <v>-48.4192178571429</v>
      </c>
      <c r="BZ1176">
        <v>1767.10928571429</v>
      </c>
      <c r="CA1176">
        <v>1814.01571428571</v>
      </c>
      <c r="CB1176">
        <v>1.56451464285714</v>
      </c>
      <c r="CC1176">
        <v>1765.65571428571</v>
      </c>
      <c r="CD1176">
        <v>26.659975</v>
      </c>
      <c r="CE1176">
        <v>2.08496857142857</v>
      </c>
      <c r="CF1176">
        <v>1.96939785714286</v>
      </c>
      <c r="CG1176">
        <v>18.1047678571429</v>
      </c>
      <c r="CH1176">
        <v>17.2003642857143</v>
      </c>
      <c r="CI1176">
        <v>2000.0125</v>
      </c>
      <c r="CJ1176">
        <v>0.979995285714286</v>
      </c>
      <c r="CK1176">
        <v>0.0200051357142857</v>
      </c>
      <c r="CL1176">
        <v>0</v>
      </c>
      <c r="CM1176">
        <v>2.37458571428571</v>
      </c>
      <c r="CN1176">
        <v>0</v>
      </c>
      <c r="CO1176">
        <v>5702.47535714286</v>
      </c>
      <c r="CP1176">
        <v>17300.2392857143</v>
      </c>
      <c r="CQ1176">
        <v>49.2365</v>
      </c>
      <c r="CR1176">
        <v>50.7765357142857</v>
      </c>
      <c r="CS1176">
        <v>49.375</v>
      </c>
      <c r="CT1176">
        <v>48.57775</v>
      </c>
      <c r="CU1176">
        <v>48.187</v>
      </c>
      <c r="CV1176">
        <v>1960.00357142857</v>
      </c>
      <c r="CW1176">
        <v>40.0089285714286</v>
      </c>
      <c r="CX1176">
        <v>0</v>
      </c>
      <c r="CY1176">
        <v>1657136100.1</v>
      </c>
      <c r="CZ1176">
        <v>0</v>
      </c>
      <c r="DA1176">
        <v>0</v>
      </c>
      <c r="DB1176" t="s">
        <v>356</v>
      </c>
      <c r="DC1176">
        <v>1656081770.5</v>
      </c>
      <c r="DD1176">
        <v>1655399214.6</v>
      </c>
      <c r="DE1176">
        <v>0</v>
      </c>
      <c r="DF1176">
        <v>0.134</v>
      </c>
      <c r="DG1176">
        <v>-0.06</v>
      </c>
      <c r="DH1176">
        <v>9.331</v>
      </c>
      <c r="DI1176">
        <v>0.511</v>
      </c>
      <c r="DJ1176">
        <v>421</v>
      </c>
      <c r="DK1176">
        <v>25</v>
      </c>
      <c r="DL1176">
        <v>1.93</v>
      </c>
      <c r="DM1176">
        <v>0.15</v>
      </c>
      <c r="DN1176">
        <v>-48.6739125</v>
      </c>
      <c r="DO1176">
        <v>6.65368592870564</v>
      </c>
      <c r="DP1176">
        <v>0.760608795041018</v>
      </c>
      <c r="DQ1176">
        <v>0</v>
      </c>
      <c r="DR1176">
        <v>1.57566025</v>
      </c>
      <c r="DS1176">
        <v>-0.101715534709198</v>
      </c>
      <c r="DT1176">
        <v>0.0380552787723004</v>
      </c>
      <c r="DU1176">
        <v>0</v>
      </c>
      <c r="DV1176">
        <v>0</v>
      </c>
      <c r="DW1176">
        <v>2</v>
      </c>
      <c r="DX1176" t="s">
        <v>367</v>
      </c>
      <c r="DY1176">
        <v>2.96305</v>
      </c>
      <c r="DZ1176">
        <v>2.69895</v>
      </c>
      <c r="EA1176">
        <v>0.18975</v>
      </c>
      <c r="EB1176">
        <v>0.193833</v>
      </c>
      <c r="EC1176">
        <v>0.093607</v>
      </c>
      <c r="ED1176">
        <v>0.0899433</v>
      </c>
      <c r="EE1176">
        <v>31080.6</v>
      </c>
      <c r="EF1176">
        <v>33740.1</v>
      </c>
      <c r="EG1176">
        <v>34829.6</v>
      </c>
      <c r="EH1176">
        <v>38032.9</v>
      </c>
      <c r="EI1176">
        <v>44908.7</v>
      </c>
      <c r="EJ1176">
        <v>50040.5</v>
      </c>
      <c r="EK1176">
        <v>54598.8</v>
      </c>
      <c r="EL1176">
        <v>61065.5</v>
      </c>
      <c r="EM1176">
        <v>1.843</v>
      </c>
      <c r="EN1176">
        <v>1.9906</v>
      </c>
      <c r="EO1176">
        <v>0.0113547</v>
      </c>
      <c r="EP1176">
        <v>0</v>
      </c>
      <c r="EQ1176">
        <v>30.147</v>
      </c>
      <c r="ER1176">
        <v>999.9</v>
      </c>
      <c r="ES1176">
        <v>32.737</v>
      </c>
      <c r="ET1176">
        <v>41.13</v>
      </c>
      <c r="EU1176">
        <v>34.8784</v>
      </c>
      <c r="EV1176">
        <v>55.2938</v>
      </c>
      <c r="EW1176">
        <v>32.7444</v>
      </c>
      <c r="EX1176">
        <v>2</v>
      </c>
      <c r="EY1176">
        <v>0.884146</v>
      </c>
      <c r="EZ1176">
        <v>9.28105</v>
      </c>
      <c r="FA1176">
        <v>19.9169</v>
      </c>
      <c r="FB1176">
        <v>5.19932</v>
      </c>
      <c r="FC1176">
        <v>12.0159</v>
      </c>
      <c r="FD1176">
        <v>4.9752</v>
      </c>
      <c r="FE1176">
        <v>3.295</v>
      </c>
      <c r="FF1176">
        <v>9999</v>
      </c>
      <c r="FG1176">
        <v>9999</v>
      </c>
      <c r="FH1176">
        <v>9999</v>
      </c>
      <c r="FI1176">
        <v>555.1</v>
      </c>
      <c r="FJ1176">
        <v>1.8631</v>
      </c>
      <c r="FK1176">
        <v>1.86783</v>
      </c>
      <c r="FL1176">
        <v>1.86752</v>
      </c>
      <c r="FM1176">
        <v>1.86874</v>
      </c>
      <c r="FN1176">
        <v>1.86951</v>
      </c>
      <c r="FO1176">
        <v>1.86554</v>
      </c>
      <c r="FP1176">
        <v>1.86658</v>
      </c>
      <c r="FQ1176">
        <v>1.86795</v>
      </c>
      <c r="FR1176">
        <v>5</v>
      </c>
      <c r="FS1176">
        <v>0</v>
      </c>
      <c r="FT1176">
        <v>0</v>
      </c>
      <c r="FU1176">
        <v>0</v>
      </c>
      <c r="FV1176" t="s">
        <v>358</v>
      </c>
      <c r="FW1176" t="s">
        <v>359</v>
      </c>
      <c r="FX1176" t="s">
        <v>360</v>
      </c>
      <c r="FY1176" t="s">
        <v>360</v>
      </c>
      <c r="FZ1176" t="s">
        <v>360</v>
      </c>
      <c r="GA1176" t="s">
        <v>360</v>
      </c>
      <c r="GB1176">
        <v>0</v>
      </c>
      <c r="GC1176">
        <v>100</v>
      </c>
      <c r="GD1176">
        <v>100</v>
      </c>
      <c r="GE1176">
        <v>19.11</v>
      </c>
      <c r="GF1176">
        <v>0.1931</v>
      </c>
      <c r="GG1176">
        <v>5.21543574155078</v>
      </c>
      <c r="GH1176">
        <v>0.0100486214095962</v>
      </c>
      <c r="GI1176">
        <v>-1.74255938316833e-06</v>
      </c>
      <c r="GJ1176">
        <v>3.40457676646056e-10</v>
      </c>
      <c r="GK1176">
        <v>0.193157098174064</v>
      </c>
      <c r="GL1176">
        <v>0</v>
      </c>
      <c r="GM1176">
        <v>0</v>
      </c>
      <c r="GN1176">
        <v>0</v>
      </c>
      <c r="GO1176">
        <v>-4</v>
      </c>
      <c r="GP1176">
        <v>2214</v>
      </c>
      <c r="GQ1176">
        <v>1</v>
      </c>
      <c r="GR1176">
        <v>18</v>
      </c>
      <c r="GS1176">
        <v>17572.5</v>
      </c>
      <c r="GT1176">
        <v>28948.4</v>
      </c>
      <c r="GU1176">
        <v>4.16016</v>
      </c>
      <c r="GV1176">
        <v>2.6416</v>
      </c>
      <c r="GW1176">
        <v>2.24854</v>
      </c>
      <c r="GX1176">
        <v>2.71851</v>
      </c>
      <c r="GY1176">
        <v>1.99585</v>
      </c>
      <c r="GZ1176">
        <v>2.33154</v>
      </c>
      <c r="HA1176">
        <v>44.0019</v>
      </c>
      <c r="HB1176">
        <v>12.7136</v>
      </c>
      <c r="HC1176">
        <v>18</v>
      </c>
      <c r="HD1176">
        <v>492.85</v>
      </c>
      <c r="HE1176">
        <v>596.136</v>
      </c>
      <c r="HF1176">
        <v>19.0882</v>
      </c>
      <c r="HG1176">
        <v>37.7163</v>
      </c>
      <c r="HH1176">
        <v>29.9989</v>
      </c>
      <c r="HI1176">
        <v>37.431</v>
      </c>
      <c r="HJ1176">
        <v>37.2903</v>
      </c>
      <c r="HK1176">
        <v>83.3377</v>
      </c>
      <c r="HL1176">
        <v>20.2465</v>
      </c>
      <c r="HM1176">
        <v>0</v>
      </c>
      <c r="HN1176">
        <v>18.6865</v>
      </c>
      <c r="HO1176">
        <v>1808.6</v>
      </c>
      <c r="HP1176">
        <v>26.5287</v>
      </c>
      <c r="HQ1176">
        <v>101.171</v>
      </c>
      <c r="HR1176">
        <v>101.605</v>
      </c>
    </row>
    <row r="1177" spans="1:226">
      <c r="A1177">
        <v>1161</v>
      </c>
      <c r="B1177">
        <v>1657136124.6</v>
      </c>
      <c r="C1177">
        <v>16092</v>
      </c>
      <c r="D1177" t="s">
        <v>2690</v>
      </c>
      <c r="E1177" t="s">
        <v>2691</v>
      </c>
      <c r="F1177">
        <v>5</v>
      </c>
      <c r="G1177" t="s">
        <v>2479</v>
      </c>
      <c r="H1177" t="s">
        <v>354</v>
      </c>
      <c r="I1177">
        <v>1657136117.1</v>
      </c>
      <c r="J1177">
        <f>(K1177)/1000</f>
        <v>0</v>
      </c>
      <c r="K1177">
        <f>IF(BF1177, AN1177, AH1177)</f>
        <v>0</v>
      </c>
      <c r="L1177">
        <f>IF(BF1177, AI1177, AG1177)</f>
        <v>0</v>
      </c>
      <c r="M1177">
        <f>BH1177 - IF(AU1177&gt;1, L1177*BB1177*100.0/(AW1177*BV1177), 0)</f>
        <v>0</v>
      </c>
      <c r="N1177">
        <f>((T1177-J1177/2)*M1177-L1177)/(T1177+J1177/2)</f>
        <v>0</v>
      </c>
      <c r="O1177">
        <f>N1177*(BO1177+BP1177)/1000.0</f>
        <v>0</v>
      </c>
      <c r="P1177">
        <f>(BH1177 - IF(AU1177&gt;1, L1177*BB1177*100.0/(AW1177*BV1177), 0))*(BO1177+BP1177)/1000.0</f>
        <v>0</v>
      </c>
      <c r="Q1177">
        <f>2.0/((1/S1177-1/R1177)+SIGN(S1177)*SQRT((1/S1177-1/R1177)*(1/S1177-1/R1177) + 4*BC1177/((BC1177+1)*(BC1177+1))*(2*1/S1177*1/R1177-1/R1177*1/R1177)))</f>
        <v>0</v>
      </c>
      <c r="R1177">
        <f>IF(LEFT(BD1177,1)&lt;&gt;"0",IF(LEFT(BD1177,1)="1",3.0,BE1177),$D$5+$E$5*(BV1177*BO1177/($K$5*1000))+$F$5*(BV1177*BO1177/($K$5*1000))*MAX(MIN(BB1177,$J$5),$I$5)*MAX(MIN(BB1177,$J$5),$I$5)+$G$5*MAX(MIN(BB1177,$J$5),$I$5)*(BV1177*BO1177/($K$5*1000))+$H$5*(BV1177*BO1177/($K$5*1000))*(BV1177*BO1177/($K$5*1000)))</f>
        <v>0</v>
      </c>
      <c r="S1177">
        <f>J1177*(1000-(1000*0.61365*exp(17.502*W1177/(240.97+W1177))/(BO1177+BP1177)+BJ1177)/2)/(1000*0.61365*exp(17.502*W1177/(240.97+W1177))/(BO1177+BP1177)-BJ1177)</f>
        <v>0</v>
      </c>
      <c r="T1177">
        <f>1/((BC1177+1)/(Q1177/1.6)+1/(R1177/1.37)) + BC1177/((BC1177+1)/(Q1177/1.6) + BC1177/(R1177/1.37))</f>
        <v>0</v>
      </c>
      <c r="U1177">
        <f>(AX1177*BA1177)</f>
        <v>0</v>
      </c>
      <c r="V1177">
        <f>(BQ1177+(U1177+2*0.95*5.67E-8*(((BQ1177+$B$7)+273)^4-(BQ1177+273)^4)-44100*J1177)/(1.84*29.3*R1177+8*0.95*5.67E-8*(BQ1177+273)^3))</f>
        <v>0</v>
      </c>
      <c r="W1177">
        <f>($C$7*BR1177+$D$7*BS1177+$E$7*V1177)</f>
        <v>0</v>
      </c>
      <c r="X1177">
        <f>0.61365*exp(17.502*W1177/(240.97+W1177))</f>
        <v>0</v>
      </c>
      <c r="Y1177">
        <f>(Z1177/AA1177*100)</f>
        <v>0</v>
      </c>
      <c r="Z1177">
        <f>BJ1177*(BO1177+BP1177)/1000</f>
        <v>0</v>
      </c>
      <c r="AA1177">
        <f>0.61365*exp(17.502*BQ1177/(240.97+BQ1177))</f>
        <v>0</v>
      </c>
      <c r="AB1177">
        <f>(X1177-BJ1177*(BO1177+BP1177)/1000)</f>
        <v>0</v>
      </c>
      <c r="AC1177">
        <f>(-J1177*44100)</f>
        <v>0</v>
      </c>
      <c r="AD1177">
        <f>2*29.3*R1177*0.92*(BQ1177-W1177)</f>
        <v>0</v>
      </c>
      <c r="AE1177">
        <f>2*0.95*5.67E-8*(((BQ1177+$B$7)+273)^4-(W1177+273)^4)</f>
        <v>0</v>
      </c>
      <c r="AF1177">
        <f>U1177+AE1177+AC1177+AD1177</f>
        <v>0</v>
      </c>
      <c r="AG1177">
        <f>BN1177*AU1177*(BI1177-BH1177*(1000-AU1177*BK1177)/(1000-AU1177*BJ1177))/(100*BB1177)</f>
        <v>0</v>
      </c>
      <c r="AH1177">
        <f>1000*BN1177*AU1177*(BJ1177-BK1177)/(100*BB1177*(1000-AU1177*BJ1177))</f>
        <v>0</v>
      </c>
      <c r="AI1177">
        <f>(AJ1177 - AK1177 - BO1177*1E3/(8.314*(BQ1177+273.15)) * AM1177/BN1177 * AL1177) * BN1177/(100*BB1177) * (1000 - BK1177)/1000</f>
        <v>0</v>
      </c>
      <c r="AJ1177">
        <v>1847.99261907429</v>
      </c>
      <c r="AK1177">
        <v>1809.42939393939</v>
      </c>
      <c r="AL1177">
        <v>3.39684435540418</v>
      </c>
      <c r="AM1177">
        <v>66.946074156591</v>
      </c>
      <c r="AN1177">
        <f>(AP1177 - AO1177 + BO1177*1E3/(8.314*(BQ1177+273.15)) * AR1177/BN1177 * AQ1177) * BN1177/(100*BB1177) * 1000/(1000 - AP1177)</f>
        <v>0</v>
      </c>
      <c r="AO1177">
        <v>26.526967047619</v>
      </c>
      <c r="AP1177">
        <v>28.0648527272727</v>
      </c>
      <c r="AQ1177">
        <v>-0.011341489177485</v>
      </c>
      <c r="AR1177">
        <v>77.46</v>
      </c>
      <c r="AS1177">
        <v>0</v>
      </c>
      <c r="AT1177">
        <v>0</v>
      </c>
      <c r="AU1177">
        <f>IF(AS1177*$H$13&gt;=AW1177,1.0,(AW1177/(AW1177-AS1177*$H$13)))</f>
        <v>0</v>
      </c>
      <c r="AV1177">
        <f>(AU1177-1)*100</f>
        <v>0</v>
      </c>
      <c r="AW1177">
        <f>MAX(0,($B$13+$C$13*BV1177)/(1+$D$13*BV1177)*BO1177/(BQ1177+273)*$E$13)</f>
        <v>0</v>
      </c>
      <c r="AX1177">
        <f>$B$11*BW1177+$C$11*BX1177+$F$11*CI1177*(1-CL1177)</f>
        <v>0</v>
      </c>
      <c r="AY1177">
        <f>AX1177*AZ1177</f>
        <v>0</v>
      </c>
      <c r="AZ1177">
        <f>($B$11*$D$9+$C$11*$D$9+$F$11*((CV1177+CN1177)/MAX(CV1177+CN1177+CW1177, 0.1)*$I$9+CW1177/MAX(CV1177+CN1177+CW1177, 0.1)*$J$9))/($B$11+$C$11+$F$11)</f>
        <v>0</v>
      </c>
      <c r="BA1177">
        <f>($B$11*$K$9+$C$11*$K$9+$F$11*((CV1177+CN1177)/MAX(CV1177+CN1177+CW1177, 0.1)*$P$9+CW1177/MAX(CV1177+CN1177+CW1177, 0.1)*$Q$9))/($B$11+$C$11+$F$11)</f>
        <v>0</v>
      </c>
      <c r="BB1177">
        <v>6</v>
      </c>
      <c r="BC1177">
        <v>0.5</v>
      </c>
      <c r="BD1177" t="s">
        <v>355</v>
      </c>
      <c r="BE1177">
        <v>2</v>
      </c>
      <c r="BF1177" t="b">
        <v>1</v>
      </c>
      <c r="BG1177">
        <v>1657136117.1</v>
      </c>
      <c r="BH1177">
        <v>1735.31555555556</v>
      </c>
      <c r="BI1177">
        <v>1783.33407407407</v>
      </c>
      <c r="BJ1177">
        <v>28.1492777777778</v>
      </c>
      <c r="BK1177">
        <v>26.5819222222222</v>
      </c>
      <c r="BL1177">
        <v>1716.26481481481</v>
      </c>
      <c r="BM1177">
        <v>27.9561148148148</v>
      </c>
      <c r="BN1177">
        <v>499.99162962963</v>
      </c>
      <c r="BO1177">
        <v>73.8885111111111</v>
      </c>
      <c r="BP1177">
        <v>0.0448252037037037</v>
      </c>
      <c r="BQ1177">
        <v>29.4206</v>
      </c>
      <c r="BR1177">
        <v>30.3615444444444</v>
      </c>
      <c r="BS1177">
        <v>999.9</v>
      </c>
      <c r="BT1177">
        <v>0</v>
      </c>
      <c r="BU1177">
        <v>0</v>
      </c>
      <c r="BV1177">
        <v>10006.8518518519</v>
      </c>
      <c r="BW1177">
        <v>0</v>
      </c>
      <c r="BX1177">
        <v>95.4076444444445</v>
      </c>
      <c r="BY1177">
        <v>-48.0179814814815</v>
      </c>
      <c r="BZ1177">
        <v>1785.57703703704</v>
      </c>
      <c r="CA1177">
        <v>1832.03185185185</v>
      </c>
      <c r="CB1177">
        <v>1.56735925925926</v>
      </c>
      <c r="CC1177">
        <v>1783.33407407407</v>
      </c>
      <c r="CD1177">
        <v>26.5819222222222</v>
      </c>
      <c r="CE1177">
        <v>2.07990777777778</v>
      </c>
      <c r="CF1177">
        <v>1.96409925925926</v>
      </c>
      <c r="CG1177">
        <v>18.0661074074074</v>
      </c>
      <c r="CH1177">
        <v>17.1578037037037</v>
      </c>
      <c r="CI1177">
        <v>2000.00148148148</v>
      </c>
      <c r="CJ1177">
        <v>0.979994444444445</v>
      </c>
      <c r="CK1177">
        <v>0.0200060074074074</v>
      </c>
      <c r="CL1177">
        <v>0</v>
      </c>
      <c r="CM1177">
        <v>2.30572962962963</v>
      </c>
      <c r="CN1177">
        <v>0</v>
      </c>
      <c r="CO1177">
        <v>5693.16518518518</v>
      </c>
      <c r="CP1177">
        <v>17300.1444444444</v>
      </c>
      <c r="CQ1177">
        <v>49.215</v>
      </c>
      <c r="CR1177">
        <v>50.7335555555555</v>
      </c>
      <c r="CS1177">
        <v>49.375</v>
      </c>
      <c r="CT1177">
        <v>48.5644444444444</v>
      </c>
      <c r="CU1177">
        <v>48.1663333333333</v>
      </c>
      <c r="CV1177">
        <v>1959.99037037037</v>
      </c>
      <c r="CW1177">
        <v>40.0111111111111</v>
      </c>
      <c r="CX1177">
        <v>0</v>
      </c>
      <c r="CY1177">
        <v>1657136104.9</v>
      </c>
      <c r="CZ1177">
        <v>0</v>
      </c>
      <c r="DA1177">
        <v>0</v>
      </c>
      <c r="DB1177" t="s">
        <v>356</v>
      </c>
      <c r="DC1177">
        <v>1656081770.5</v>
      </c>
      <c r="DD1177">
        <v>1655399214.6</v>
      </c>
      <c r="DE1177">
        <v>0</v>
      </c>
      <c r="DF1177">
        <v>0.134</v>
      </c>
      <c r="DG1177">
        <v>-0.06</v>
      </c>
      <c r="DH1177">
        <v>9.331</v>
      </c>
      <c r="DI1177">
        <v>0.511</v>
      </c>
      <c r="DJ1177">
        <v>421</v>
      </c>
      <c r="DK1177">
        <v>25</v>
      </c>
      <c r="DL1177">
        <v>1.93</v>
      </c>
      <c r="DM1177">
        <v>0.15</v>
      </c>
      <c r="DN1177">
        <v>-48.412555</v>
      </c>
      <c r="DO1177">
        <v>5.16459287054417</v>
      </c>
      <c r="DP1177">
        <v>0.698474125845045</v>
      </c>
      <c r="DQ1177">
        <v>0</v>
      </c>
      <c r="DR1177">
        <v>1.56595</v>
      </c>
      <c r="DS1177">
        <v>0.0401099437148231</v>
      </c>
      <c r="DT1177">
        <v>0.0326493514483825</v>
      </c>
      <c r="DU1177">
        <v>1</v>
      </c>
      <c r="DV1177">
        <v>1</v>
      </c>
      <c r="DW1177">
        <v>2</v>
      </c>
      <c r="DX1177" t="s">
        <v>357</v>
      </c>
      <c r="DY1177">
        <v>2.96275</v>
      </c>
      <c r="DZ1177">
        <v>2.69843</v>
      </c>
      <c r="EA1177">
        <v>0.190819</v>
      </c>
      <c r="EB1177">
        <v>0.194877</v>
      </c>
      <c r="EC1177">
        <v>0.0934909</v>
      </c>
      <c r="ED1177">
        <v>0.0898907</v>
      </c>
      <c r="EE1177">
        <v>31039.6</v>
      </c>
      <c r="EF1177">
        <v>33697</v>
      </c>
      <c r="EG1177">
        <v>34829.7</v>
      </c>
      <c r="EH1177">
        <v>38033.7</v>
      </c>
      <c r="EI1177">
        <v>44914.2</v>
      </c>
      <c r="EJ1177">
        <v>50044.4</v>
      </c>
      <c r="EK1177">
        <v>54598.5</v>
      </c>
      <c r="EL1177">
        <v>61066.7</v>
      </c>
      <c r="EM1177">
        <v>1.8434</v>
      </c>
      <c r="EN1177">
        <v>1.9908</v>
      </c>
      <c r="EO1177">
        <v>0.0138283</v>
      </c>
      <c r="EP1177">
        <v>0</v>
      </c>
      <c r="EQ1177">
        <v>30.0792</v>
      </c>
      <c r="ER1177">
        <v>999.9</v>
      </c>
      <c r="ES1177">
        <v>32.737</v>
      </c>
      <c r="ET1177">
        <v>41.11</v>
      </c>
      <c r="EU1177">
        <v>34.8504</v>
      </c>
      <c r="EV1177">
        <v>55.1238</v>
      </c>
      <c r="EW1177">
        <v>32.7404</v>
      </c>
      <c r="EX1177">
        <v>2</v>
      </c>
      <c r="EY1177">
        <v>0.883211</v>
      </c>
      <c r="EZ1177">
        <v>9.28105</v>
      </c>
      <c r="FA1177">
        <v>19.918</v>
      </c>
      <c r="FB1177">
        <v>5.19932</v>
      </c>
      <c r="FC1177">
        <v>12.0159</v>
      </c>
      <c r="FD1177">
        <v>4.9752</v>
      </c>
      <c r="FE1177">
        <v>3.295</v>
      </c>
      <c r="FF1177">
        <v>9999</v>
      </c>
      <c r="FG1177">
        <v>9999</v>
      </c>
      <c r="FH1177">
        <v>9999</v>
      </c>
      <c r="FI1177">
        <v>555.1</v>
      </c>
      <c r="FJ1177">
        <v>1.8631</v>
      </c>
      <c r="FK1177">
        <v>1.86777</v>
      </c>
      <c r="FL1177">
        <v>1.86752</v>
      </c>
      <c r="FM1177">
        <v>1.86874</v>
      </c>
      <c r="FN1177">
        <v>1.86951</v>
      </c>
      <c r="FO1177">
        <v>1.86554</v>
      </c>
      <c r="FP1177">
        <v>1.86658</v>
      </c>
      <c r="FQ1177">
        <v>1.86795</v>
      </c>
      <c r="FR1177">
        <v>5</v>
      </c>
      <c r="FS1177">
        <v>0</v>
      </c>
      <c r="FT1177">
        <v>0</v>
      </c>
      <c r="FU1177">
        <v>0</v>
      </c>
      <c r="FV1177" t="s">
        <v>358</v>
      </c>
      <c r="FW1177" t="s">
        <v>359</v>
      </c>
      <c r="FX1177" t="s">
        <v>360</v>
      </c>
      <c r="FY1177" t="s">
        <v>360</v>
      </c>
      <c r="FZ1177" t="s">
        <v>360</v>
      </c>
      <c r="GA1177" t="s">
        <v>360</v>
      </c>
      <c r="GB1177">
        <v>0</v>
      </c>
      <c r="GC1177">
        <v>100</v>
      </c>
      <c r="GD1177">
        <v>100</v>
      </c>
      <c r="GE1177">
        <v>19.23</v>
      </c>
      <c r="GF1177">
        <v>0.1932</v>
      </c>
      <c r="GG1177">
        <v>5.21543574155078</v>
      </c>
      <c r="GH1177">
        <v>0.0100486214095962</v>
      </c>
      <c r="GI1177">
        <v>-1.74255938316833e-06</v>
      </c>
      <c r="GJ1177">
        <v>3.40457676646056e-10</v>
      </c>
      <c r="GK1177">
        <v>0.193157098174064</v>
      </c>
      <c r="GL1177">
        <v>0</v>
      </c>
      <c r="GM1177">
        <v>0</v>
      </c>
      <c r="GN1177">
        <v>0</v>
      </c>
      <c r="GO1177">
        <v>-4</v>
      </c>
      <c r="GP1177">
        <v>2214</v>
      </c>
      <c r="GQ1177">
        <v>1</v>
      </c>
      <c r="GR1177">
        <v>18</v>
      </c>
      <c r="GS1177">
        <v>17572.6</v>
      </c>
      <c r="GT1177">
        <v>28948.5</v>
      </c>
      <c r="GU1177">
        <v>4.18945</v>
      </c>
      <c r="GV1177">
        <v>2.64038</v>
      </c>
      <c r="GW1177">
        <v>2.24854</v>
      </c>
      <c r="GX1177">
        <v>2.71851</v>
      </c>
      <c r="GY1177">
        <v>1.99585</v>
      </c>
      <c r="GZ1177">
        <v>2.32544</v>
      </c>
      <c r="HA1177">
        <v>44.0019</v>
      </c>
      <c r="HB1177">
        <v>12.7136</v>
      </c>
      <c r="HC1177">
        <v>18</v>
      </c>
      <c r="HD1177">
        <v>493.073</v>
      </c>
      <c r="HE1177">
        <v>596.263</v>
      </c>
      <c r="HF1177">
        <v>19.0874</v>
      </c>
      <c r="HG1177">
        <v>37.7084</v>
      </c>
      <c r="HH1177">
        <v>29.9991</v>
      </c>
      <c r="HI1177">
        <v>37.4239</v>
      </c>
      <c r="HJ1177">
        <v>37.2868</v>
      </c>
      <c r="HK1177">
        <v>83.8642</v>
      </c>
      <c r="HL1177">
        <v>20.2465</v>
      </c>
      <c r="HM1177">
        <v>0</v>
      </c>
      <c r="HN1177">
        <v>18.6498</v>
      </c>
      <c r="HO1177">
        <v>1822.03</v>
      </c>
      <c r="HP1177">
        <v>26.3809</v>
      </c>
      <c r="HQ1177">
        <v>101.17</v>
      </c>
      <c r="HR1177">
        <v>101.607</v>
      </c>
    </row>
    <row r="1178" spans="1:226">
      <c r="A1178">
        <v>1162</v>
      </c>
      <c r="B1178">
        <v>1657136129.6</v>
      </c>
      <c r="C1178">
        <v>16097</v>
      </c>
      <c r="D1178" t="s">
        <v>2692</v>
      </c>
      <c r="E1178" t="s">
        <v>2693</v>
      </c>
      <c r="F1178">
        <v>5</v>
      </c>
      <c r="G1178" t="s">
        <v>2479</v>
      </c>
      <c r="H1178" t="s">
        <v>354</v>
      </c>
      <c r="I1178">
        <v>1657136121.81429</v>
      </c>
      <c r="J1178">
        <f>(K1178)/1000</f>
        <v>0</v>
      </c>
      <c r="K1178">
        <f>IF(BF1178, AN1178, AH1178)</f>
        <v>0</v>
      </c>
      <c r="L1178">
        <f>IF(BF1178, AI1178, AG1178)</f>
        <v>0</v>
      </c>
      <c r="M1178">
        <f>BH1178 - IF(AU1178&gt;1, L1178*BB1178*100.0/(AW1178*BV1178), 0)</f>
        <v>0</v>
      </c>
      <c r="N1178">
        <f>((T1178-J1178/2)*M1178-L1178)/(T1178+J1178/2)</f>
        <v>0</v>
      </c>
      <c r="O1178">
        <f>N1178*(BO1178+BP1178)/1000.0</f>
        <v>0</v>
      </c>
      <c r="P1178">
        <f>(BH1178 - IF(AU1178&gt;1, L1178*BB1178*100.0/(AW1178*BV1178), 0))*(BO1178+BP1178)/1000.0</f>
        <v>0</v>
      </c>
      <c r="Q1178">
        <f>2.0/((1/S1178-1/R1178)+SIGN(S1178)*SQRT((1/S1178-1/R1178)*(1/S1178-1/R1178) + 4*BC1178/((BC1178+1)*(BC1178+1))*(2*1/S1178*1/R1178-1/R1178*1/R1178)))</f>
        <v>0</v>
      </c>
      <c r="R1178">
        <f>IF(LEFT(BD1178,1)&lt;&gt;"0",IF(LEFT(BD1178,1)="1",3.0,BE1178),$D$5+$E$5*(BV1178*BO1178/($K$5*1000))+$F$5*(BV1178*BO1178/($K$5*1000))*MAX(MIN(BB1178,$J$5),$I$5)*MAX(MIN(BB1178,$J$5),$I$5)+$G$5*MAX(MIN(BB1178,$J$5),$I$5)*(BV1178*BO1178/($K$5*1000))+$H$5*(BV1178*BO1178/($K$5*1000))*(BV1178*BO1178/($K$5*1000)))</f>
        <v>0</v>
      </c>
      <c r="S1178">
        <f>J1178*(1000-(1000*0.61365*exp(17.502*W1178/(240.97+W1178))/(BO1178+BP1178)+BJ1178)/2)/(1000*0.61365*exp(17.502*W1178/(240.97+W1178))/(BO1178+BP1178)-BJ1178)</f>
        <v>0</v>
      </c>
      <c r="T1178">
        <f>1/((BC1178+1)/(Q1178/1.6)+1/(R1178/1.37)) + BC1178/((BC1178+1)/(Q1178/1.6) + BC1178/(R1178/1.37))</f>
        <v>0</v>
      </c>
      <c r="U1178">
        <f>(AX1178*BA1178)</f>
        <v>0</v>
      </c>
      <c r="V1178">
        <f>(BQ1178+(U1178+2*0.95*5.67E-8*(((BQ1178+$B$7)+273)^4-(BQ1178+273)^4)-44100*J1178)/(1.84*29.3*R1178+8*0.95*5.67E-8*(BQ1178+273)^3))</f>
        <v>0</v>
      </c>
      <c r="W1178">
        <f>($C$7*BR1178+$D$7*BS1178+$E$7*V1178)</f>
        <v>0</v>
      </c>
      <c r="X1178">
        <f>0.61365*exp(17.502*W1178/(240.97+W1178))</f>
        <v>0</v>
      </c>
      <c r="Y1178">
        <f>(Z1178/AA1178*100)</f>
        <v>0</v>
      </c>
      <c r="Z1178">
        <f>BJ1178*(BO1178+BP1178)/1000</f>
        <v>0</v>
      </c>
      <c r="AA1178">
        <f>0.61365*exp(17.502*BQ1178/(240.97+BQ1178))</f>
        <v>0</v>
      </c>
      <c r="AB1178">
        <f>(X1178-BJ1178*(BO1178+BP1178)/1000)</f>
        <v>0</v>
      </c>
      <c r="AC1178">
        <f>(-J1178*44100)</f>
        <v>0</v>
      </c>
      <c r="AD1178">
        <f>2*29.3*R1178*0.92*(BQ1178-W1178)</f>
        <v>0</v>
      </c>
      <c r="AE1178">
        <f>2*0.95*5.67E-8*(((BQ1178+$B$7)+273)^4-(W1178+273)^4)</f>
        <v>0</v>
      </c>
      <c r="AF1178">
        <f>U1178+AE1178+AC1178+AD1178</f>
        <v>0</v>
      </c>
      <c r="AG1178">
        <f>BN1178*AU1178*(BI1178-BH1178*(1000-AU1178*BK1178)/(1000-AU1178*BJ1178))/(100*BB1178)</f>
        <v>0</v>
      </c>
      <c r="AH1178">
        <f>1000*BN1178*AU1178*(BJ1178-BK1178)/(100*BB1178*(1000-AU1178*BJ1178))</f>
        <v>0</v>
      </c>
      <c r="AI1178">
        <f>(AJ1178 - AK1178 - BO1178*1E3/(8.314*(BQ1178+273.15)) * AM1178/BN1178 * AL1178) * BN1178/(100*BB1178) * (1000 - BK1178)/1000</f>
        <v>0</v>
      </c>
      <c r="AJ1178">
        <v>1864.95750039983</v>
      </c>
      <c r="AK1178">
        <v>1826.39496969697</v>
      </c>
      <c r="AL1178">
        <v>3.34735397325144</v>
      </c>
      <c r="AM1178">
        <v>66.946074156591</v>
      </c>
      <c r="AN1178">
        <f>(AP1178 - AO1178 + BO1178*1E3/(8.314*(BQ1178+273.15)) * AR1178/BN1178 * AQ1178) * BN1178/(100*BB1178) * 1000/(1000 - AP1178)</f>
        <v>0</v>
      </c>
      <c r="AO1178">
        <v>26.5058483161905</v>
      </c>
      <c r="AP1178">
        <v>28.0288733333333</v>
      </c>
      <c r="AQ1178">
        <v>-0.00575914285712831</v>
      </c>
      <c r="AR1178">
        <v>77.46</v>
      </c>
      <c r="AS1178">
        <v>0</v>
      </c>
      <c r="AT1178">
        <v>0</v>
      </c>
      <c r="AU1178">
        <f>IF(AS1178*$H$13&gt;=AW1178,1.0,(AW1178/(AW1178-AS1178*$H$13)))</f>
        <v>0</v>
      </c>
      <c r="AV1178">
        <f>(AU1178-1)*100</f>
        <v>0</v>
      </c>
      <c r="AW1178">
        <f>MAX(0,($B$13+$C$13*BV1178)/(1+$D$13*BV1178)*BO1178/(BQ1178+273)*$E$13)</f>
        <v>0</v>
      </c>
      <c r="AX1178">
        <f>$B$11*BW1178+$C$11*BX1178+$F$11*CI1178*(1-CL1178)</f>
        <v>0</v>
      </c>
      <c r="AY1178">
        <f>AX1178*AZ1178</f>
        <v>0</v>
      </c>
      <c r="AZ1178">
        <f>($B$11*$D$9+$C$11*$D$9+$F$11*((CV1178+CN1178)/MAX(CV1178+CN1178+CW1178, 0.1)*$I$9+CW1178/MAX(CV1178+CN1178+CW1178, 0.1)*$J$9))/($B$11+$C$11+$F$11)</f>
        <v>0</v>
      </c>
      <c r="BA1178">
        <f>($B$11*$K$9+$C$11*$K$9+$F$11*((CV1178+CN1178)/MAX(CV1178+CN1178+CW1178, 0.1)*$P$9+CW1178/MAX(CV1178+CN1178+CW1178, 0.1)*$Q$9))/($B$11+$C$11+$F$11)</f>
        <v>0</v>
      </c>
      <c r="BB1178">
        <v>6</v>
      </c>
      <c r="BC1178">
        <v>0.5</v>
      </c>
      <c r="BD1178" t="s">
        <v>355</v>
      </c>
      <c r="BE1178">
        <v>2</v>
      </c>
      <c r="BF1178" t="b">
        <v>1</v>
      </c>
      <c r="BG1178">
        <v>1657136121.81429</v>
      </c>
      <c r="BH1178">
        <v>1751.10607142857</v>
      </c>
      <c r="BI1178">
        <v>1798.98</v>
      </c>
      <c r="BJ1178">
        <v>28.0949071428571</v>
      </c>
      <c r="BK1178">
        <v>26.521025</v>
      </c>
      <c r="BL1178">
        <v>1731.94428571429</v>
      </c>
      <c r="BM1178">
        <v>27.9017464285714</v>
      </c>
      <c r="BN1178">
        <v>499.992821428571</v>
      </c>
      <c r="BO1178">
        <v>73.8899107142857</v>
      </c>
      <c r="BP1178">
        <v>0.0449430964285714</v>
      </c>
      <c r="BQ1178">
        <v>29.3985785714286</v>
      </c>
      <c r="BR1178">
        <v>30.3260142857143</v>
      </c>
      <c r="BS1178">
        <v>999.9</v>
      </c>
      <c r="BT1178">
        <v>0</v>
      </c>
      <c r="BU1178">
        <v>0</v>
      </c>
      <c r="BV1178">
        <v>9988.39285714286</v>
      </c>
      <c r="BW1178">
        <v>0</v>
      </c>
      <c r="BX1178">
        <v>94.7793142857143</v>
      </c>
      <c r="BY1178">
        <v>-47.8743035714286</v>
      </c>
      <c r="BZ1178">
        <v>1801.72464285714</v>
      </c>
      <c r="CA1178">
        <v>1847.99035714286</v>
      </c>
      <c r="CB1178">
        <v>1.57388678571429</v>
      </c>
      <c r="CC1178">
        <v>1798.98</v>
      </c>
      <c r="CD1178">
        <v>26.521025</v>
      </c>
      <c r="CE1178">
        <v>2.07593071428571</v>
      </c>
      <c r="CF1178">
        <v>1.95963678571429</v>
      </c>
      <c r="CG1178">
        <v>18.0356678571429</v>
      </c>
      <c r="CH1178">
        <v>17.1219035714286</v>
      </c>
      <c r="CI1178">
        <v>1999.99428571429</v>
      </c>
      <c r="CJ1178">
        <v>0.979994285714286</v>
      </c>
      <c r="CK1178">
        <v>0.0200061714285714</v>
      </c>
      <c r="CL1178">
        <v>0</v>
      </c>
      <c r="CM1178">
        <v>2.27300714285714</v>
      </c>
      <c r="CN1178">
        <v>0</v>
      </c>
      <c r="CO1178">
        <v>5665.05035714285</v>
      </c>
      <c r="CP1178">
        <v>17300.0785714286</v>
      </c>
      <c r="CQ1178">
        <v>49.196</v>
      </c>
      <c r="CR1178">
        <v>50.69175</v>
      </c>
      <c r="CS1178">
        <v>49.357</v>
      </c>
      <c r="CT1178">
        <v>48.5376428571429</v>
      </c>
      <c r="CU1178">
        <v>48.1471428571429</v>
      </c>
      <c r="CV1178">
        <v>1959.98285714286</v>
      </c>
      <c r="CW1178">
        <v>40.0114285714286</v>
      </c>
      <c r="CX1178">
        <v>0</v>
      </c>
      <c r="CY1178">
        <v>1657136110.3</v>
      </c>
      <c r="CZ1178">
        <v>0</v>
      </c>
      <c r="DA1178">
        <v>0</v>
      </c>
      <c r="DB1178" t="s">
        <v>356</v>
      </c>
      <c r="DC1178">
        <v>1656081770.5</v>
      </c>
      <c r="DD1178">
        <v>1655399214.6</v>
      </c>
      <c r="DE1178">
        <v>0</v>
      </c>
      <c r="DF1178">
        <v>0.134</v>
      </c>
      <c r="DG1178">
        <v>-0.06</v>
      </c>
      <c r="DH1178">
        <v>9.331</v>
      </c>
      <c r="DI1178">
        <v>0.511</v>
      </c>
      <c r="DJ1178">
        <v>421</v>
      </c>
      <c r="DK1178">
        <v>25</v>
      </c>
      <c r="DL1178">
        <v>1.93</v>
      </c>
      <c r="DM1178">
        <v>0.15</v>
      </c>
      <c r="DN1178">
        <v>-48.017095</v>
      </c>
      <c r="DO1178">
        <v>2.52815234521588</v>
      </c>
      <c r="DP1178">
        <v>0.530680011376912</v>
      </c>
      <c r="DQ1178">
        <v>0</v>
      </c>
      <c r="DR1178">
        <v>1.5647995</v>
      </c>
      <c r="DS1178">
        <v>0.0578179362101268</v>
      </c>
      <c r="DT1178">
        <v>0.0257534280193919</v>
      </c>
      <c r="DU1178">
        <v>1</v>
      </c>
      <c r="DV1178">
        <v>1</v>
      </c>
      <c r="DW1178">
        <v>2</v>
      </c>
      <c r="DX1178" t="s">
        <v>357</v>
      </c>
      <c r="DY1178">
        <v>2.96279</v>
      </c>
      <c r="DZ1178">
        <v>2.69929</v>
      </c>
      <c r="EA1178">
        <v>0.191891</v>
      </c>
      <c r="EB1178">
        <v>0.195951</v>
      </c>
      <c r="EC1178">
        <v>0.0933985</v>
      </c>
      <c r="ED1178">
        <v>0.0897187</v>
      </c>
      <c r="EE1178">
        <v>31000.2</v>
      </c>
      <c r="EF1178">
        <v>33653.1</v>
      </c>
      <c r="EG1178">
        <v>34831.7</v>
      </c>
      <c r="EH1178">
        <v>38035.1</v>
      </c>
      <c r="EI1178">
        <v>44920.9</v>
      </c>
      <c r="EJ1178">
        <v>50055.5</v>
      </c>
      <c r="EK1178">
        <v>54601.1</v>
      </c>
      <c r="EL1178">
        <v>61068.7</v>
      </c>
      <c r="EM1178">
        <v>1.843</v>
      </c>
      <c r="EN1178">
        <v>1.9914</v>
      </c>
      <c r="EO1178">
        <v>0.0170171</v>
      </c>
      <c r="EP1178">
        <v>0</v>
      </c>
      <c r="EQ1178">
        <v>30.0225</v>
      </c>
      <c r="ER1178">
        <v>999.9</v>
      </c>
      <c r="ES1178">
        <v>32.713</v>
      </c>
      <c r="ET1178">
        <v>41.13</v>
      </c>
      <c r="EU1178">
        <v>34.8539</v>
      </c>
      <c r="EV1178">
        <v>55.4038</v>
      </c>
      <c r="EW1178">
        <v>32.7804</v>
      </c>
      <c r="EX1178">
        <v>2</v>
      </c>
      <c r="EY1178">
        <v>0.88189</v>
      </c>
      <c r="EZ1178">
        <v>9.28105</v>
      </c>
      <c r="FA1178">
        <v>19.9192</v>
      </c>
      <c r="FB1178">
        <v>5.19932</v>
      </c>
      <c r="FC1178">
        <v>12.0159</v>
      </c>
      <c r="FD1178">
        <v>4.9752</v>
      </c>
      <c r="FE1178">
        <v>3.295</v>
      </c>
      <c r="FF1178">
        <v>9999</v>
      </c>
      <c r="FG1178">
        <v>9999</v>
      </c>
      <c r="FH1178">
        <v>9999</v>
      </c>
      <c r="FI1178">
        <v>555.1</v>
      </c>
      <c r="FJ1178">
        <v>1.8631</v>
      </c>
      <c r="FK1178">
        <v>1.86783</v>
      </c>
      <c r="FL1178">
        <v>1.86752</v>
      </c>
      <c r="FM1178">
        <v>1.86874</v>
      </c>
      <c r="FN1178">
        <v>1.86951</v>
      </c>
      <c r="FO1178">
        <v>1.86554</v>
      </c>
      <c r="FP1178">
        <v>1.86661</v>
      </c>
      <c r="FQ1178">
        <v>1.86798</v>
      </c>
      <c r="FR1178">
        <v>5</v>
      </c>
      <c r="FS1178">
        <v>0</v>
      </c>
      <c r="FT1178">
        <v>0</v>
      </c>
      <c r="FU1178">
        <v>0</v>
      </c>
      <c r="FV1178" t="s">
        <v>358</v>
      </c>
      <c r="FW1178" t="s">
        <v>359</v>
      </c>
      <c r="FX1178" t="s">
        <v>360</v>
      </c>
      <c r="FY1178" t="s">
        <v>360</v>
      </c>
      <c r="FZ1178" t="s">
        <v>360</v>
      </c>
      <c r="GA1178" t="s">
        <v>360</v>
      </c>
      <c r="GB1178">
        <v>0</v>
      </c>
      <c r="GC1178">
        <v>100</v>
      </c>
      <c r="GD1178">
        <v>100</v>
      </c>
      <c r="GE1178">
        <v>19.34</v>
      </c>
      <c r="GF1178">
        <v>0.1932</v>
      </c>
      <c r="GG1178">
        <v>5.21543574155078</v>
      </c>
      <c r="GH1178">
        <v>0.0100486214095962</v>
      </c>
      <c r="GI1178">
        <v>-1.74255938316833e-06</v>
      </c>
      <c r="GJ1178">
        <v>3.40457676646056e-10</v>
      </c>
      <c r="GK1178">
        <v>0.193157098174064</v>
      </c>
      <c r="GL1178">
        <v>0</v>
      </c>
      <c r="GM1178">
        <v>0</v>
      </c>
      <c r="GN1178">
        <v>0</v>
      </c>
      <c r="GO1178">
        <v>-4</v>
      </c>
      <c r="GP1178">
        <v>2214</v>
      </c>
      <c r="GQ1178">
        <v>1</v>
      </c>
      <c r="GR1178">
        <v>18</v>
      </c>
      <c r="GS1178">
        <v>17572.7</v>
      </c>
      <c r="GT1178">
        <v>28948.6</v>
      </c>
      <c r="GU1178">
        <v>4.21631</v>
      </c>
      <c r="GV1178">
        <v>2.64038</v>
      </c>
      <c r="GW1178">
        <v>2.24854</v>
      </c>
      <c r="GX1178">
        <v>2.71851</v>
      </c>
      <c r="GY1178">
        <v>1.99585</v>
      </c>
      <c r="GZ1178">
        <v>2.37549</v>
      </c>
      <c r="HA1178">
        <v>44.0019</v>
      </c>
      <c r="HB1178">
        <v>12.7223</v>
      </c>
      <c r="HC1178">
        <v>18</v>
      </c>
      <c r="HD1178">
        <v>492.745</v>
      </c>
      <c r="HE1178">
        <v>596.677</v>
      </c>
      <c r="HF1178">
        <v>19.0968</v>
      </c>
      <c r="HG1178">
        <v>37.7012</v>
      </c>
      <c r="HH1178">
        <v>29.9989</v>
      </c>
      <c r="HI1178">
        <v>37.4168</v>
      </c>
      <c r="HJ1178">
        <v>37.2797</v>
      </c>
      <c r="HK1178">
        <v>84.451</v>
      </c>
      <c r="HL1178">
        <v>20.5169</v>
      </c>
      <c r="HM1178">
        <v>0</v>
      </c>
      <c r="HN1178">
        <v>18.6145</v>
      </c>
      <c r="HO1178">
        <v>1842.2</v>
      </c>
      <c r="HP1178">
        <v>26.3489</v>
      </c>
      <c r="HQ1178">
        <v>101.176</v>
      </c>
      <c r="HR1178">
        <v>101.61</v>
      </c>
    </row>
    <row r="1179" spans="1:226">
      <c r="A1179">
        <v>1163</v>
      </c>
      <c r="B1179">
        <v>1657136134.6</v>
      </c>
      <c r="C1179">
        <v>16102</v>
      </c>
      <c r="D1179" t="s">
        <v>2694</v>
      </c>
      <c r="E1179" t="s">
        <v>2695</v>
      </c>
      <c r="F1179">
        <v>5</v>
      </c>
      <c r="G1179" t="s">
        <v>2479</v>
      </c>
      <c r="H1179" t="s">
        <v>354</v>
      </c>
      <c r="I1179">
        <v>1657136127.1</v>
      </c>
      <c r="J1179">
        <f>(K1179)/1000</f>
        <v>0</v>
      </c>
      <c r="K1179">
        <f>IF(BF1179, AN1179, AH1179)</f>
        <v>0</v>
      </c>
      <c r="L1179">
        <f>IF(BF1179, AI1179, AG1179)</f>
        <v>0</v>
      </c>
      <c r="M1179">
        <f>BH1179 - IF(AU1179&gt;1, L1179*BB1179*100.0/(AW1179*BV1179), 0)</f>
        <v>0</v>
      </c>
      <c r="N1179">
        <f>((T1179-J1179/2)*M1179-L1179)/(T1179+J1179/2)</f>
        <v>0</v>
      </c>
      <c r="O1179">
        <f>N1179*(BO1179+BP1179)/1000.0</f>
        <v>0</v>
      </c>
      <c r="P1179">
        <f>(BH1179 - IF(AU1179&gt;1, L1179*BB1179*100.0/(AW1179*BV1179), 0))*(BO1179+BP1179)/1000.0</f>
        <v>0</v>
      </c>
      <c r="Q1179">
        <f>2.0/((1/S1179-1/R1179)+SIGN(S1179)*SQRT((1/S1179-1/R1179)*(1/S1179-1/R1179) + 4*BC1179/((BC1179+1)*(BC1179+1))*(2*1/S1179*1/R1179-1/R1179*1/R1179)))</f>
        <v>0</v>
      </c>
      <c r="R1179">
        <f>IF(LEFT(BD1179,1)&lt;&gt;"0",IF(LEFT(BD1179,1)="1",3.0,BE1179),$D$5+$E$5*(BV1179*BO1179/($K$5*1000))+$F$5*(BV1179*BO1179/($K$5*1000))*MAX(MIN(BB1179,$J$5),$I$5)*MAX(MIN(BB1179,$J$5),$I$5)+$G$5*MAX(MIN(BB1179,$J$5),$I$5)*(BV1179*BO1179/($K$5*1000))+$H$5*(BV1179*BO1179/($K$5*1000))*(BV1179*BO1179/($K$5*1000)))</f>
        <v>0</v>
      </c>
      <c r="S1179">
        <f>J1179*(1000-(1000*0.61365*exp(17.502*W1179/(240.97+W1179))/(BO1179+BP1179)+BJ1179)/2)/(1000*0.61365*exp(17.502*W1179/(240.97+W1179))/(BO1179+BP1179)-BJ1179)</f>
        <v>0</v>
      </c>
      <c r="T1179">
        <f>1/((BC1179+1)/(Q1179/1.6)+1/(R1179/1.37)) + BC1179/((BC1179+1)/(Q1179/1.6) + BC1179/(R1179/1.37))</f>
        <v>0</v>
      </c>
      <c r="U1179">
        <f>(AX1179*BA1179)</f>
        <v>0</v>
      </c>
      <c r="V1179">
        <f>(BQ1179+(U1179+2*0.95*5.67E-8*(((BQ1179+$B$7)+273)^4-(BQ1179+273)^4)-44100*J1179)/(1.84*29.3*R1179+8*0.95*5.67E-8*(BQ1179+273)^3))</f>
        <v>0</v>
      </c>
      <c r="W1179">
        <f>($C$7*BR1179+$D$7*BS1179+$E$7*V1179)</f>
        <v>0</v>
      </c>
      <c r="X1179">
        <f>0.61365*exp(17.502*W1179/(240.97+W1179))</f>
        <v>0</v>
      </c>
      <c r="Y1179">
        <f>(Z1179/AA1179*100)</f>
        <v>0</v>
      </c>
      <c r="Z1179">
        <f>BJ1179*(BO1179+BP1179)/1000</f>
        <v>0</v>
      </c>
      <c r="AA1179">
        <f>0.61365*exp(17.502*BQ1179/(240.97+BQ1179))</f>
        <v>0</v>
      </c>
      <c r="AB1179">
        <f>(X1179-BJ1179*(BO1179+BP1179)/1000)</f>
        <v>0</v>
      </c>
      <c r="AC1179">
        <f>(-J1179*44100)</f>
        <v>0</v>
      </c>
      <c r="AD1179">
        <f>2*29.3*R1179*0.92*(BQ1179-W1179)</f>
        <v>0</v>
      </c>
      <c r="AE1179">
        <f>2*0.95*5.67E-8*(((BQ1179+$B$7)+273)^4-(W1179+273)^4)</f>
        <v>0</v>
      </c>
      <c r="AF1179">
        <f>U1179+AE1179+AC1179+AD1179</f>
        <v>0</v>
      </c>
      <c r="AG1179">
        <f>BN1179*AU1179*(BI1179-BH1179*(1000-AU1179*BK1179)/(1000-AU1179*BJ1179))/(100*BB1179)</f>
        <v>0</v>
      </c>
      <c r="AH1179">
        <f>1000*BN1179*AU1179*(BJ1179-BK1179)/(100*BB1179*(1000-AU1179*BJ1179))</f>
        <v>0</v>
      </c>
      <c r="AI1179">
        <f>(AJ1179 - AK1179 - BO1179*1E3/(8.314*(BQ1179+273.15)) * AM1179/BN1179 * AL1179) * BN1179/(100*BB1179) * (1000 - BK1179)/1000</f>
        <v>0</v>
      </c>
      <c r="AJ1179">
        <v>1882.02919721833</v>
      </c>
      <c r="AK1179">
        <v>1843.69036363636</v>
      </c>
      <c r="AL1179">
        <v>3.51230376763846</v>
      </c>
      <c r="AM1179">
        <v>66.946074156591</v>
      </c>
      <c r="AN1179">
        <f>(AP1179 - AO1179 + BO1179*1E3/(8.314*(BQ1179+273.15)) * AR1179/BN1179 * AQ1179) * BN1179/(100*BB1179) * 1000/(1000 - AP1179)</f>
        <v>0</v>
      </c>
      <c r="AO1179">
        <v>26.4248587390476</v>
      </c>
      <c r="AP1179">
        <v>27.982123030303</v>
      </c>
      <c r="AQ1179">
        <v>-0.00678303030303971</v>
      </c>
      <c r="AR1179">
        <v>77.46</v>
      </c>
      <c r="AS1179">
        <v>0</v>
      </c>
      <c r="AT1179">
        <v>0</v>
      </c>
      <c r="AU1179">
        <f>IF(AS1179*$H$13&gt;=AW1179,1.0,(AW1179/(AW1179-AS1179*$H$13)))</f>
        <v>0</v>
      </c>
      <c r="AV1179">
        <f>(AU1179-1)*100</f>
        <v>0</v>
      </c>
      <c r="AW1179">
        <f>MAX(0,($B$13+$C$13*BV1179)/(1+$D$13*BV1179)*BO1179/(BQ1179+273)*$E$13)</f>
        <v>0</v>
      </c>
      <c r="AX1179">
        <f>$B$11*BW1179+$C$11*BX1179+$F$11*CI1179*(1-CL1179)</f>
        <v>0</v>
      </c>
      <c r="AY1179">
        <f>AX1179*AZ1179</f>
        <v>0</v>
      </c>
      <c r="AZ1179">
        <f>($B$11*$D$9+$C$11*$D$9+$F$11*((CV1179+CN1179)/MAX(CV1179+CN1179+CW1179, 0.1)*$I$9+CW1179/MAX(CV1179+CN1179+CW1179, 0.1)*$J$9))/($B$11+$C$11+$F$11)</f>
        <v>0</v>
      </c>
      <c r="BA1179">
        <f>($B$11*$K$9+$C$11*$K$9+$F$11*((CV1179+CN1179)/MAX(CV1179+CN1179+CW1179, 0.1)*$P$9+CW1179/MAX(CV1179+CN1179+CW1179, 0.1)*$Q$9))/($B$11+$C$11+$F$11)</f>
        <v>0</v>
      </c>
      <c r="BB1179">
        <v>6</v>
      </c>
      <c r="BC1179">
        <v>0.5</v>
      </c>
      <c r="BD1179" t="s">
        <v>355</v>
      </c>
      <c r="BE1179">
        <v>2</v>
      </c>
      <c r="BF1179" t="b">
        <v>1</v>
      </c>
      <c r="BG1179">
        <v>1657136127.1</v>
      </c>
      <c r="BH1179">
        <v>1768.64740740741</v>
      </c>
      <c r="BI1179">
        <v>1816.80407407407</v>
      </c>
      <c r="BJ1179">
        <v>28.0429592592593</v>
      </c>
      <c r="BK1179">
        <v>26.4735888888889</v>
      </c>
      <c r="BL1179">
        <v>1749.36185185185</v>
      </c>
      <c r="BM1179">
        <v>27.8498111111111</v>
      </c>
      <c r="BN1179">
        <v>500.008222222222</v>
      </c>
      <c r="BO1179">
        <v>73.8899074074074</v>
      </c>
      <c r="BP1179">
        <v>0.0450268888888889</v>
      </c>
      <c r="BQ1179">
        <v>29.3765148148148</v>
      </c>
      <c r="BR1179">
        <v>30.3005259259259</v>
      </c>
      <c r="BS1179">
        <v>999.9</v>
      </c>
      <c r="BT1179">
        <v>0</v>
      </c>
      <c r="BU1179">
        <v>0</v>
      </c>
      <c r="BV1179">
        <v>9986.11111111111</v>
      </c>
      <c r="BW1179">
        <v>0</v>
      </c>
      <c r="BX1179">
        <v>92.1002518518519</v>
      </c>
      <c r="BY1179">
        <v>-48.1571666666667</v>
      </c>
      <c r="BZ1179">
        <v>1819.67666666667</v>
      </c>
      <c r="CA1179">
        <v>1866.20851851852</v>
      </c>
      <c r="CB1179">
        <v>1.56938074074074</v>
      </c>
      <c r="CC1179">
        <v>1816.80407407407</v>
      </c>
      <c r="CD1179">
        <v>26.4735888888889</v>
      </c>
      <c r="CE1179">
        <v>2.07209222222222</v>
      </c>
      <c r="CF1179">
        <v>1.95613111111111</v>
      </c>
      <c r="CG1179">
        <v>18.0062444444444</v>
      </c>
      <c r="CH1179">
        <v>17.0936148148148</v>
      </c>
      <c r="CI1179">
        <v>2000.02481481481</v>
      </c>
      <c r="CJ1179">
        <v>0.979994666666667</v>
      </c>
      <c r="CK1179">
        <v>0.0200057777777778</v>
      </c>
      <c r="CL1179">
        <v>0</v>
      </c>
      <c r="CM1179">
        <v>2.29421481481481</v>
      </c>
      <c r="CN1179">
        <v>0</v>
      </c>
      <c r="CO1179">
        <v>5641.76962962963</v>
      </c>
      <c r="CP1179">
        <v>17300.3518518519</v>
      </c>
      <c r="CQ1179">
        <v>49.187</v>
      </c>
      <c r="CR1179">
        <v>50.6362592592592</v>
      </c>
      <c r="CS1179">
        <v>49.3353333333333</v>
      </c>
      <c r="CT1179">
        <v>48.5206666666667</v>
      </c>
      <c r="CU1179">
        <v>48.118</v>
      </c>
      <c r="CV1179">
        <v>1960.01407407407</v>
      </c>
      <c r="CW1179">
        <v>40.0107407407407</v>
      </c>
      <c r="CX1179">
        <v>0</v>
      </c>
      <c r="CY1179">
        <v>1657136115.1</v>
      </c>
      <c r="CZ1179">
        <v>0</v>
      </c>
      <c r="DA1179">
        <v>0</v>
      </c>
      <c r="DB1179" t="s">
        <v>356</v>
      </c>
      <c r="DC1179">
        <v>1656081770.5</v>
      </c>
      <c r="DD1179">
        <v>1655399214.6</v>
      </c>
      <c r="DE1179">
        <v>0</v>
      </c>
      <c r="DF1179">
        <v>0.134</v>
      </c>
      <c r="DG1179">
        <v>-0.06</v>
      </c>
      <c r="DH1179">
        <v>9.331</v>
      </c>
      <c r="DI1179">
        <v>0.511</v>
      </c>
      <c r="DJ1179">
        <v>421</v>
      </c>
      <c r="DK1179">
        <v>25</v>
      </c>
      <c r="DL1179">
        <v>1.93</v>
      </c>
      <c r="DM1179">
        <v>0.15</v>
      </c>
      <c r="DN1179">
        <v>-48.0069075</v>
      </c>
      <c r="DO1179">
        <v>-1.03343302063777</v>
      </c>
      <c r="DP1179">
        <v>0.494806024815533</v>
      </c>
      <c r="DQ1179">
        <v>0</v>
      </c>
      <c r="DR1179">
        <v>1.57476075</v>
      </c>
      <c r="DS1179">
        <v>-0.0178193245778654</v>
      </c>
      <c r="DT1179">
        <v>0.02051554183875</v>
      </c>
      <c r="DU1179">
        <v>1</v>
      </c>
      <c r="DV1179">
        <v>1</v>
      </c>
      <c r="DW1179">
        <v>2</v>
      </c>
      <c r="DX1179" t="s">
        <v>357</v>
      </c>
      <c r="DY1179">
        <v>2.96228</v>
      </c>
      <c r="DZ1179">
        <v>2.69955</v>
      </c>
      <c r="EA1179">
        <v>0.192931</v>
      </c>
      <c r="EB1179">
        <v>0.197043</v>
      </c>
      <c r="EC1179">
        <v>0.0933108</v>
      </c>
      <c r="ED1179">
        <v>0.0896386</v>
      </c>
      <c r="EE1179">
        <v>30959.7</v>
      </c>
      <c r="EF1179">
        <v>33607.9</v>
      </c>
      <c r="EG1179">
        <v>34831.1</v>
      </c>
      <c r="EH1179">
        <v>38035.7</v>
      </c>
      <c r="EI1179">
        <v>44924.9</v>
      </c>
      <c r="EJ1179">
        <v>50060.7</v>
      </c>
      <c r="EK1179">
        <v>54600.7</v>
      </c>
      <c r="EL1179">
        <v>61069.6</v>
      </c>
      <c r="EM1179">
        <v>1.8428</v>
      </c>
      <c r="EN1179">
        <v>1.992</v>
      </c>
      <c r="EO1179">
        <v>0.0197291</v>
      </c>
      <c r="EP1179">
        <v>0</v>
      </c>
      <c r="EQ1179">
        <v>29.9731</v>
      </c>
      <c r="ER1179">
        <v>999.9</v>
      </c>
      <c r="ES1179">
        <v>32.688</v>
      </c>
      <c r="ET1179">
        <v>41.13</v>
      </c>
      <c r="EU1179">
        <v>34.8294</v>
      </c>
      <c r="EV1179">
        <v>55.3238</v>
      </c>
      <c r="EW1179">
        <v>32.7644</v>
      </c>
      <c r="EX1179">
        <v>2</v>
      </c>
      <c r="EY1179">
        <v>0.881179</v>
      </c>
      <c r="EZ1179">
        <v>9.28105</v>
      </c>
      <c r="FA1179">
        <v>19.92</v>
      </c>
      <c r="FB1179">
        <v>5.19932</v>
      </c>
      <c r="FC1179">
        <v>12.0159</v>
      </c>
      <c r="FD1179">
        <v>4.9756</v>
      </c>
      <c r="FE1179">
        <v>3.295</v>
      </c>
      <c r="FF1179">
        <v>9999</v>
      </c>
      <c r="FG1179">
        <v>9999</v>
      </c>
      <c r="FH1179">
        <v>9999</v>
      </c>
      <c r="FI1179">
        <v>555.1</v>
      </c>
      <c r="FJ1179">
        <v>1.8631</v>
      </c>
      <c r="FK1179">
        <v>1.86777</v>
      </c>
      <c r="FL1179">
        <v>1.86752</v>
      </c>
      <c r="FM1179">
        <v>1.86874</v>
      </c>
      <c r="FN1179">
        <v>1.86951</v>
      </c>
      <c r="FO1179">
        <v>1.86554</v>
      </c>
      <c r="FP1179">
        <v>1.86658</v>
      </c>
      <c r="FQ1179">
        <v>1.86798</v>
      </c>
      <c r="FR1179">
        <v>5</v>
      </c>
      <c r="FS1179">
        <v>0</v>
      </c>
      <c r="FT1179">
        <v>0</v>
      </c>
      <c r="FU1179">
        <v>0</v>
      </c>
      <c r="FV1179" t="s">
        <v>358</v>
      </c>
      <c r="FW1179" t="s">
        <v>359</v>
      </c>
      <c r="FX1179" t="s">
        <v>360</v>
      </c>
      <c r="FY1179" t="s">
        <v>360</v>
      </c>
      <c r="FZ1179" t="s">
        <v>360</v>
      </c>
      <c r="GA1179" t="s">
        <v>360</v>
      </c>
      <c r="GB1179">
        <v>0</v>
      </c>
      <c r="GC1179">
        <v>100</v>
      </c>
      <c r="GD1179">
        <v>100</v>
      </c>
      <c r="GE1179">
        <v>19.46</v>
      </c>
      <c r="GF1179">
        <v>0.1932</v>
      </c>
      <c r="GG1179">
        <v>5.21543574155078</v>
      </c>
      <c r="GH1179">
        <v>0.0100486214095962</v>
      </c>
      <c r="GI1179">
        <v>-1.74255938316833e-06</v>
      </c>
      <c r="GJ1179">
        <v>3.40457676646056e-10</v>
      </c>
      <c r="GK1179">
        <v>0.193157098174064</v>
      </c>
      <c r="GL1179">
        <v>0</v>
      </c>
      <c r="GM1179">
        <v>0</v>
      </c>
      <c r="GN1179">
        <v>0</v>
      </c>
      <c r="GO1179">
        <v>-4</v>
      </c>
      <c r="GP1179">
        <v>2214</v>
      </c>
      <c r="GQ1179">
        <v>1</v>
      </c>
      <c r="GR1179">
        <v>18</v>
      </c>
      <c r="GS1179">
        <v>17572.7</v>
      </c>
      <c r="GT1179">
        <v>28948.7</v>
      </c>
      <c r="GU1179">
        <v>4.24683</v>
      </c>
      <c r="GV1179">
        <v>2.63428</v>
      </c>
      <c r="GW1179">
        <v>2.24854</v>
      </c>
      <c r="GX1179">
        <v>2.71851</v>
      </c>
      <c r="GY1179">
        <v>1.99585</v>
      </c>
      <c r="GZ1179">
        <v>2.34741</v>
      </c>
      <c r="HA1179">
        <v>43.9743</v>
      </c>
      <c r="HB1179">
        <v>12.7136</v>
      </c>
      <c r="HC1179">
        <v>18</v>
      </c>
      <c r="HD1179">
        <v>492.557</v>
      </c>
      <c r="HE1179">
        <v>597.09</v>
      </c>
      <c r="HF1179">
        <v>19.1166</v>
      </c>
      <c r="HG1179">
        <v>37.6926</v>
      </c>
      <c r="HH1179">
        <v>29.9993</v>
      </c>
      <c r="HI1179">
        <v>37.4098</v>
      </c>
      <c r="HJ1179">
        <v>37.2728</v>
      </c>
      <c r="HK1179">
        <v>84.9873</v>
      </c>
      <c r="HL1179">
        <v>20.5169</v>
      </c>
      <c r="HM1179">
        <v>0</v>
      </c>
      <c r="HN1179">
        <v>18.5799</v>
      </c>
      <c r="HO1179">
        <v>1855.63</v>
      </c>
      <c r="HP1179">
        <v>26.3296</v>
      </c>
      <c r="HQ1179">
        <v>101.175</v>
      </c>
      <c r="HR1179">
        <v>101.612</v>
      </c>
    </row>
    <row r="1180" spans="1:226">
      <c r="A1180">
        <v>1164</v>
      </c>
      <c r="B1180">
        <v>1657136139.6</v>
      </c>
      <c r="C1180">
        <v>16107</v>
      </c>
      <c r="D1180" t="s">
        <v>2696</v>
      </c>
      <c r="E1180" t="s">
        <v>2697</v>
      </c>
      <c r="F1180">
        <v>5</v>
      </c>
      <c r="G1180" t="s">
        <v>2479</v>
      </c>
      <c r="H1180" t="s">
        <v>354</v>
      </c>
      <c r="I1180">
        <v>1657136131.81429</v>
      </c>
      <c r="J1180">
        <f>(K1180)/1000</f>
        <v>0</v>
      </c>
      <c r="K1180">
        <f>IF(BF1180, AN1180, AH1180)</f>
        <v>0</v>
      </c>
      <c r="L1180">
        <f>IF(BF1180, AI1180, AG1180)</f>
        <v>0</v>
      </c>
      <c r="M1180">
        <f>BH1180 - IF(AU1180&gt;1, L1180*BB1180*100.0/(AW1180*BV1180), 0)</f>
        <v>0</v>
      </c>
      <c r="N1180">
        <f>((T1180-J1180/2)*M1180-L1180)/(T1180+J1180/2)</f>
        <v>0</v>
      </c>
      <c r="O1180">
        <f>N1180*(BO1180+BP1180)/1000.0</f>
        <v>0</v>
      </c>
      <c r="P1180">
        <f>(BH1180 - IF(AU1180&gt;1, L1180*BB1180*100.0/(AW1180*BV1180), 0))*(BO1180+BP1180)/1000.0</f>
        <v>0</v>
      </c>
      <c r="Q1180">
        <f>2.0/((1/S1180-1/R1180)+SIGN(S1180)*SQRT((1/S1180-1/R1180)*(1/S1180-1/R1180) + 4*BC1180/((BC1180+1)*(BC1180+1))*(2*1/S1180*1/R1180-1/R1180*1/R1180)))</f>
        <v>0</v>
      </c>
      <c r="R1180">
        <f>IF(LEFT(BD1180,1)&lt;&gt;"0",IF(LEFT(BD1180,1)="1",3.0,BE1180),$D$5+$E$5*(BV1180*BO1180/($K$5*1000))+$F$5*(BV1180*BO1180/($K$5*1000))*MAX(MIN(BB1180,$J$5),$I$5)*MAX(MIN(BB1180,$J$5),$I$5)+$G$5*MAX(MIN(BB1180,$J$5),$I$5)*(BV1180*BO1180/($K$5*1000))+$H$5*(BV1180*BO1180/($K$5*1000))*(BV1180*BO1180/($K$5*1000)))</f>
        <v>0</v>
      </c>
      <c r="S1180">
        <f>J1180*(1000-(1000*0.61365*exp(17.502*W1180/(240.97+W1180))/(BO1180+BP1180)+BJ1180)/2)/(1000*0.61365*exp(17.502*W1180/(240.97+W1180))/(BO1180+BP1180)-BJ1180)</f>
        <v>0</v>
      </c>
      <c r="T1180">
        <f>1/((BC1180+1)/(Q1180/1.6)+1/(R1180/1.37)) + BC1180/((BC1180+1)/(Q1180/1.6) + BC1180/(R1180/1.37))</f>
        <v>0</v>
      </c>
      <c r="U1180">
        <f>(AX1180*BA1180)</f>
        <v>0</v>
      </c>
      <c r="V1180">
        <f>(BQ1180+(U1180+2*0.95*5.67E-8*(((BQ1180+$B$7)+273)^4-(BQ1180+273)^4)-44100*J1180)/(1.84*29.3*R1180+8*0.95*5.67E-8*(BQ1180+273)^3))</f>
        <v>0</v>
      </c>
      <c r="W1180">
        <f>($C$7*BR1180+$D$7*BS1180+$E$7*V1180)</f>
        <v>0</v>
      </c>
      <c r="X1180">
        <f>0.61365*exp(17.502*W1180/(240.97+W1180))</f>
        <v>0</v>
      </c>
      <c r="Y1180">
        <f>(Z1180/AA1180*100)</f>
        <v>0</v>
      </c>
      <c r="Z1180">
        <f>BJ1180*(BO1180+BP1180)/1000</f>
        <v>0</v>
      </c>
      <c r="AA1180">
        <f>0.61365*exp(17.502*BQ1180/(240.97+BQ1180))</f>
        <v>0</v>
      </c>
      <c r="AB1180">
        <f>(X1180-BJ1180*(BO1180+BP1180)/1000)</f>
        <v>0</v>
      </c>
      <c r="AC1180">
        <f>(-J1180*44100)</f>
        <v>0</v>
      </c>
      <c r="AD1180">
        <f>2*29.3*R1180*0.92*(BQ1180-W1180)</f>
        <v>0</v>
      </c>
      <c r="AE1180">
        <f>2*0.95*5.67E-8*(((BQ1180+$B$7)+273)^4-(W1180+273)^4)</f>
        <v>0</v>
      </c>
      <c r="AF1180">
        <f>U1180+AE1180+AC1180+AD1180</f>
        <v>0</v>
      </c>
      <c r="AG1180">
        <f>BN1180*AU1180*(BI1180-BH1180*(1000-AU1180*BK1180)/(1000-AU1180*BJ1180))/(100*BB1180)</f>
        <v>0</v>
      </c>
      <c r="AH1180">
        <f>1000*BN1180*AU1180*(BJ1180-BK1180)/(100*BB1180*(1000-AU1180*BJ1180))</f>
        <v>0</v>
      </c>
      <c r="AI1180">
        <f>(AJ1180 - AK1180 - BO1180*1E3/(8.314*(BQ1180+273.15)) * AM1180/BN1180 * AL1180) * BN1180/(100*BB1180) * (1000 - BK1180)/1000</f>
        <v>0</v>
      </c>
      <c r="AJ1180">
        <v>1899.476248287</v>
      </c>
      <c r="AK1180">
        <v>1861.11818181818</v>
      </c>
      <c r="AL1180">
        <v>3.51350143853443</v>
      </c>
      <c r="AM1180">
        <v>66.946074156591</v>
      </c>
      <c r="AN1180">
        <f>(AP1180 - AO1180 + BO1180*1E3/(8.314*(BQ1180+273.15)) * AR1180/BN1180 * AQ1180) * BN1180/(100*BB1180) * 1000/(1000 - AP1180)</f>
        <v>0</v>
      </c>
      <c r="AO1180">
        <v>26.3986367961905</v>
      </c>
      <c r="AP1180">
        <v>27.954536969697</v>
      </c>
      <c r="AQ1180">
        <v>-0.00723839826839234</v>
      </c>
      <c r="AR1180">
        <v>77.46</v>
      </c>
      <c r="AS1180">
        <v>0</v>
      </c>
      <c r="AT1180">
        <v>0</v>
      </c>
      <c r="AU1180">
        <f>IF(AS1180*$H$13&gt;=AW1180,1.0,(AW1180/(AW1180-AS1180*$H$13)))</f>
        <v>0</v>
      </c>
      <c r="AV1180">
        <f>(AU1180-1)*100</f>
        <v>0</v>
      </c>
      <c r="AW1180">
        <f>MAX(0,($B$13+$C$13*BV1180)/(1+$D$13*BV1180)*BO1180/(BQ1180+273)*$E$13)</f>
        <v>0</v>
      </c>
      <c r="AX1180">
        <f>$B$11*BW1180+$C$11*BX1180+$F$11*CI1180*(1-CL1180)</f>
        <v>0</v>
      </c>
      <c r="AY1180">
        <f>AX1180*AZ1180</f>
        <v>0</v>
      </c>
      <c r="AZ1180">
        <f>($B$11*$D$9+$C$11*$D$9+$F$11*((CV1180+CN1180)/MAX(CV1180+CN1180+CW1180, 0.1)*$I$9+CW1180/MAX(CV1180+CN1180+CW1180, 0.1)*$J$9))/($B$11+$C$11+$F$11)</f>
        <v>0</v>
      </c>
      <c r="BA1180">
        <f>($B$11*$K$9+$C$11*$K$9+$F$11*((CV1180+CN1180)/MAX(CV1180+CN1180+CW1180, 0.1)*$P$9+CW1180/MAX(CV1180+CN1180+CW1180, 0.1)*$Q$9))/($B$11+$C$11+$F$11)</f>
        <v>0</v>
      </c>
      <c r="BB1180">
        <v>6</v>
      </c>
      <c r="BC1180">
        <v>0.5</v>
      </c>
      <c r="BD1180" t="s">
        <v>355</v>
      </c>
      <c r="BE1180">
        <v>2</v>
      </c>
      <c r="BF1180" t="b">
        <v>1</v>
      </c>
      <c r="BG1180">
        <v>1657136131.81429</v>
      </c>
      <c r="BH1180">
        <v>1784.43321428571</v>
      </c>
      <c r="BI1180">
        <v>1832.64214285714</v>
      </c>
      <c r="BJ1180">
        <v>28.0060892857143</v>
      </c>
      <c r="BK1180">
        <v>26.4335035714286</v>
      </c>
      <c r="BL1180">
        <v>1765.03678571429</v>
      </c>
      <c r="BM1180">
        <v>27.8129321428571</v>
      </c>
      <c r="BN1180">
        <v>499.986035714286</v>
      </c>
      <c r="BO1180">
        <v>73.8899285714286</v>
      </c>
      <c r="BP1180">
        <v>0.0450027892857143</v>
      </c>
      <c r="BQ1180">
        <v>29.3576321428571</v>
      </c>
      <c r="BR1180">
        <v>30.2888321428571</v>
      </c>
      <c r="BS1180">
        <v>999.9</v>
      </c>
      <c r="BT1180">
        <v>0</v>
      </c>
      <c r="BU1180">
        <v>0</v>
      </c>
      <c r="BV1180">
        <v>9986.42857142857</v>
      </c>
      <c r="BW1180">
        <v>0</v>
      </c>
      <c r="BX1180">
        <v>90.2956535714286</v>
      </c>
      <c r="BY1180">
        <v>-48.20865</v>
      </c>
      <c r="BZ1180">
        <v>1835.84785714286</v>
      </c>
      <c r="CA1180">
        <v>1882.39892857143</v>
      </c>
      <c r="CB1180">
        <v>1.57259357142857</v>
      </c>
      <c r="CC1180">
        <v>1832.64214285714</v>
      </c>
      <c r="CD1180">
        <v>26.4335035714286</v>
      </c>
      <c r="CE1180">
        <v>2.06936785714286</v>
      </c>
      <c r="CF1180">
        <v>1.95316928571429</v>
      </c>
      <c r="CG1180">
        <v>17.9853178571429</v>
      </c>
      <c r="CH1180">
        <v>17.0696964285714</v>
      </c>
      <c r="CI1180">
        <v>2000.02892857143</v>
      </c>
      <c r="CJ1180">
        <v>0.979994392857143</v>
      </c>
      <c r="CK1180">
        <v>0.0200060607142857</v>
      </c>
      <c r="CL1180">
        <v>0</v>
      </c>
      <c r="CM1180">
        <v>2.29775</v>
      </c>
      <c r="CN1180">
        <v>0</v>
      </c>
      <c r="CO1180">
        <v>5620.83214285714</v>
      </c>
      <c r="CP1180">
        <v>17300.3821428571</v>
      </c>
      <c r="CQ1180">
        <v>49.1759285714286</v>
      </c>
      <c r="CR1180">
        <v>50.5934642857143</v>
      </c>
      <c r="CS1180">
        <v>49.3165</v>
      </c>
      <c r="CT1180">
        <v>48.4976071428571</v>
      </c>
      <c r="CU1180">
        <v>48.098</v>
      </c>
      <c r="CV1180">
        <v>1960.0175</v>
      </c>
      <c r="CW1180">
        <v>40.0114285714286</v>
      </c>
      <c r="CX1180">
        <v>0</v>
      </c>
      <c r="CY1180">
        <v>1657136119.9</v>
      </c>
      <c r="CZ1180">
        <v>0</v>
      </c>
      <c r="DA1180">
        <v>0</v>
      </c>
      <c r="DB1180" t="s">
        <v>356</v>
      </c>
      <c r="DC1180">
        <v>1656081770.5</v>
      </c>
      <c r="DD1180">
        <v>1655399214.6</v>
      </c>
      <c r="DE1180">
        <v>0</v>
      </c>
      <c r="DF1180">
        <v>0.134</v>
      </c>
      <c r="DG1180">
        <v>-0.06</v>
      </c>
      <c r="DH1180">
        <v>9.331</v>
      </c>
      <c r="DI1180">
        <v>0.511</v>
      </c>
      <c r="DJ1180">
        <v>421</v>
      </c>
      <c r="DK1180">
        <v>25</v>
      </c>
      <c r="DL1180">
        <v>1.93</v>
      </c>
      <c r="DM1180">
        <v>0.15</v>
      </c>
      <c r="DN1180">
        <v>-48.1449225</v>
      </c>
      <c r="DO1180">
        <v>-2.92544803001876</v>
      </c>
      <c r="DP1180">
        <v>0.552802112191831</v>
      </c>
      <c r="DQ1180">
        <v>0</v>
      </c>
      <c r="DR1180">
        <v>1.5715435</v>
      </c>
      <c r="DS1180">
        <v>0.0480666416510318</v>
      </c>
      <c r="DT1180">
        <v>0.0138489932034787</v>
      </c>
      <c r="DU1180">
        <v>1</v>
      </c>
      <c r="DV1180">
        <v>1</v>
      </c>
      <c r="DW1180">
        <v>2</v>
      </c>
      <c r="DX1180" t="s">
        <v>357</v>
      </c>
      <c r="DY1180">
        <v>2.96303</v>
      </c>
      <c r="DZ1180">
        <v>2.6984</v>
      </c>
      <c r="EA1180">
        <v>0.194029</v>
      </c>
      <c r="EB1180">
        <v>0.198009</v>
      </c>
      <c r="EC1180">
        <v>0.0932475</v>
      </c>
      <c r="ED1180">
        <v>0.0895892</v>
      </c>
      <c r="EE1180">
        <v>30918.4</v>
      </c>
      <c r="EF1180">
        <v>33568.3</v>
      </c>
      <c r="EG1180">
        <v>34832.2</v>
      </c>
      <c r="EH1180">
        <v>38036.8</v>
      </c>
      <c r="EI1180">
        <v>44929.5</v>
      </c>
      <c r="EJ1180">
        <v>50065</v>
      </c>
      <c r="EK1180">
        <v>54602.5</v>
      </c>
      <c r="EL1180">
        <v>61071.5</v>
      </c>
      <c r="EM1180">
        <v>1.8442</v>
      </c>
      <c r="EN1180">
        <v>1.9908</v>
      </c>
      <c r="EO1180">
        <v>0.0213683</v>
      </c>
      <c r="EP1180">
        <v>0</v>
      </c>
      <c r="EQ1180">
        <v>29.9296</v>
      </c>
      <c r="ER1180">
        <v>999.9</v>
      </c>
      <c r="ES1180">
        <v>32.664</v>
      </c>
      <c r="ET1180">
        <v>41.13</v>
      </c>
      <c r="EU1180">
        <v>34.8038</v>
      </c>
      <c r="EV1180">
        <v>55.2738</v>
      </c>
      <c r="EW1180">
        <v>32.7324</v>
      </c>
      <c r="EX1180">
        <v>2</v>
      </c>
      <c r="EY1180">
        <v>0.879675</v>
      </c>
      <c r="EZ1180">
        <v>9.28105</v>
      </c>
      <c r="FA1180">
        <v>19.9209</v>
      </c>
      <c r="FB1180">
        <v>5.19812</v>
      </c>
      <c r="FC1180">
        <v>12.0159</v>
      </c>
      <c r="FD1180">
        <v>4.976</v>
      </c>
      <c r="FE1180">
        <v>3.295</v>
      </c>
      <c r="FF1180">
        <v>9999</v>
      </c>
      <c r="FG1180">
        <v>9999</v>
      </c>
      <c r="FH1180">
        <v>9999</v>
      </c>
      <c r="FI1180">
        <v>555.1</v>
      </c>
      <c r="FJ1180">
        <v>1.86313</v>
      </c>
      <c r="FK1180">
        <v>1.86783</v>
      </c>
      <c r="FL1180">
        <v>1.86752</v>
      </c>
      <c r="FM1180">
        <v>1.86874</v>
      </c>
      <c r="FN1180">
        <v>1.86951</v>
      </c>
      <c r="FO1180">
        <v>1.86554</v>
      </c>
      <c r="FP1180">
        <v>1.86655</v>
      </c>
      <c r="FQ1180">
        <v>1.86798</v>
      </c>
      <c r="FR1180">
        <v>5</v>
      </c>
      <c r="FS1180">
        <v>0</v>
      </c>
      <c r="FT1180">
        <v>0</v>
      </c>
      <c r="FU1180">
        <v>0</v>
      </c>
      <c r="FV1180" t="s">
        <v>358</v>
      </c>
      <c r="FW1180" t="s">
        <v>359</v>
      </c>
      <c r="FX1180" t="s">
        <v>360</v>
      </c>
      <c r="FY1180" t="s">
        <v>360</v>
      </c>
      <c r="FZ1180" t="s">
        <v>360</v>
      </c>
      <c r="GA1180" t="s">
        <v>360</v>
      </c>
      <c r="GB1180">
        <v>0</v>
      </c>
      <c r="GC1180">
        <v>100</v>
      </c>
      <c r="GD1180">
        <v>100</v>
      </c>
      <c r="GE1180">
        <v>19.58</v>
      </c>
      <c r="GF1180">
        <v>0.1932</v>
      </c>
      <c r="GG1180">
        <v>5.21543574155078</v>
      </c>
      <c r="GH1180">
        <v>0.0100486214095962</v>
      </c>
      <c r="GI1180">
        <v>-1.74255938316833e-06</v>
      </c>
      <c r="GJ1180">
        <v>3.40457676646056e-10</v>
      </c>
      <c r="GK1180">
        <v>0.193157098174064</v>
      </c>
      <c r="GL1180">
        <v>0</v>
      </c>
      <c r="GM1180">
        <v>0</v>
      </c>
      <c r="GN1180">
        <v>0</v>
      </c>
      <c r="GO1180">
        <v>-4</v>
      </c>
      <c r="GP1180">
        <v>2214</v>
      </c>
      <c r="GQ1180">
        <v>1</v>
      </c>
      <c r="GR1180">
        <v>18</v>
      </c>
      <c r="GS1180">
        <v>17572.8</v>
      </c>
      <c r="GT1180">
        <v>28948.8</v>
      </c>
      <c r="GU1180">
        <v>4.27124</v>
      </c>
      <c r="GV1180">
        <v>2.63672</v>
      </c>
      <c r="GW1180">
        <v>2.24854</v>
      </c>
      <c r="GX1180">
        <v>2.71851</v>
      </c>
      <c r="GY1180">
        <v>1.99585</v>
      </c>
      <c r="GZ1180">
        <v>2.36694</v>
      </c>
      <c r="HA1180">
        <v>43.9743</v>
      </c>
      <c r="HB1180">
        <v>12.7048</v>
      </c>
      <c r="HC1180">
        <v>18</v>
      </c>
      <c r="HD1180">
        <v>493.496</v>
      </c>
      <c r="HE1180">
        <v>596.105</v>
      </c>
      <c r="HF1180">
        <v>19.1423</v>
      </c>
      <c r="HG1180">
        <v>37.6854</v>
      </c>
      <c r="HH1180">
        <v>29.9989</v>
      </c>
      <c r="HI1180">
        <v>37.4055</v>
      </c>
      <c r="HJ1180">
        <v>37.2693</v>
      </c>
      <c r="HK1180">
        <v>85.4702</v>
      </c>
      <c r="HL1180">
        <v>20.5169</v>
      </c>
      <c r="HM1180">
        <v>0</v>
      </c>
      <c r="HN1180">
        <v>18.538</v>
      </c>
      <c r="HO1180">
        <v>1869.06</v>
      </c>
      <c r="HP1180">
        <v>26.3148</v>
      </c>
      <c r="HQ1180">
        <v>101.178</v>
      </c>
      <c r="HR1180">
        <v>101.615</v>
      </c>
    </row>
    <row r="1181" spans="1:226">
      <c r="A1181">
        <v>1165</v>
      </c>
      <c r="B1181">
        <v>1657136144.6</v>
      </c>
      <c r="C1181">
        <v>16112</v>
      </c>
      <c r="D1181" t="s">
        <v>2698</v>
      </c>
      <c r="E1181" t="s">
        <v>2699</v>
      </c>
      <c r="F1181">
        <v>5</v>
      </c>
      <c r="G1181" t="s">
        <v>2479</v>
      </c>
      <c r="H1181" t="s">
        <v>354</v>
      </c>
      <c r="I1181">
        <v>1657136137.1</v>
      </c>
      <c r="J1181">
        <f>(K1181)/1000</f>
        <v>0</v>
      </c>
      <c r="K1181">
        <f>IF(BF1181, AN1181, AH1181)</f>
        <v>0</v>
      </c>
      <c r="L1181">
        <f>IF(BF1181, AI1181, AG1181)</f>
        <v>0</v>
      </c>
      <c r="M1181">
        <f>BH1181 - IF(AU1181&gt;1, L1181*BB1181*100.0/(AW1181*BV1181), 0)</f>
        <v>0</v>
      </c>
      <c r="N1181">
        <f>((T1181-J1181/2)*M1181-L1181)/(T1181+J1181/2)</f>
        <v>0</v>
      </c>
      <c r="O1181">
        <f>N1181*(BO1181+BP1181)/1000.0</f>
        <v>0</v>
      </c>
      <c r="P1181">
        <f>(BH1181 - IF(AU1181&gt;1, L1181*BB1181*100.0/(AW1181*BV1181), 0))*(BO1181+BP1181)/1000.0</f>
        <v>0</v>
      </c>
      <c r="Q1181">
        <f>2.0/((1/S1181-1/R1181)+SIGN(S1181)*SQRT((1/S1181-1/R1181)*(1/S1181-1/R1181) + 4*BC1181/((BC1181+1)*(BC1181+1))*(2*1/S1181*1/R1181-1/R1181*1/R1181)))</f>
        <v>0</v>
      </c>
      <c r="R1181">
        <f>IF(LEFT(BD1181,1)&lt;&gt;"0",IF(LEFT(BD1181,1)="1",3.0,BE1181),$D$5+$E$5*(BV1181*BO1181/($K$5*1000))+$F$5*(BV1181*BO1181/($K$5*1000))*MAX(MIN(BB1181,$J$5),$I$5)*MAX(MIN(BB1181,$J$5),$I$5)+$G$5*MAX(MIN(BB1181,$J$5),$I$5)*(BV1181*BO1181/($K$5*1000))+$H$5*(BV1181*BO1181/($K$5*1000))*(BV1181*BO1181/($K$5*1000)))</f>
        <v>0</v>
      </c>
      <c r="S1181">
        <f>J1181*(1000-(1000*0.61365*exp(17.502*W1181/(240.97+W1181))/(BO1181+BP1181)+BJ1181)/2)/(1000*0.61365*exp(17.502*W1181/(240.97+W1181))/(BO1181+BP1181)-BJ1181)</f>
        <v>0</v>
      </c>
      <c r="T1181">
        <f>1/((BC1181+1)/(Q1181/1.6)+1/(R1181/1.37)) + BC1181/((BC1181+1)/(Q1181/1.6) + BC1181/(R1181/1.37))</f>
        <v>0</v>
      </c>
      <c r="U1181">
        <f>(AX1181*BA1181)</f>
        <v>0</v>
      </c>
      <c r="V1181">
        <f>(BQ1181+(U1181+2*0.95*5.67E-8*(((BQ1181+$B$7)+273)^4-(BQ1181+273)^4)-44100*J1181)/(1.84*29.3*R1181+8*0.95*5.67E-8*(BQ1181+273)^3))</f>
        <v>0</v>
      </c>
      <c r="W1181">
        <f>($C$7*BR1181+$D$7*BS1181+$E$7*V1181)</f>
        <v>0</v>
      </c>
      <c r="X1181">
        <f>0.61365*exp(17.502*W1181/(240.97+W1181))</f>
        <v>0</v>
      </c>
      <c r="Y1181">
        <f>(Z1181/AA1181*100)</f>
        <v>0</v>
      </c>
      <c r="Z1181">
        <f>BJ1181*(BO1181+BP1181)/1000</f>
        <v>0</v>
      </c>
      <c r="AA1181">
        <f>0.61365*exp(17.502*BQ1181/(240.97+BQ1181))</f>
        <v>0</v>
      </c>
      <c r="AB1181">
        <f>(X1181-BJ1181*(BO1181+BP1181)/1000)</f>
        <v>0</v>
      </c>
      <c r="AC1181">
        <f>(-J1181*44100)</f>
        <v>0</v>
      </c>
      <c r="AD1181">
        <f>2*29.3*R1181*0.92*(BQ1181-W1181)</f>
        <v>0</v>
      </c>
      <c r="AE1181">
        <f>2*0.95*5.67E-8*(((BQ1181+$B$7)+273)^4-(W1181+273)^4)</f>
        <v>0</v>
      </c>
      <c r="AF1181">
        <f>U1181+AE1181+AC1181+AD1181</f>
        <v>0</v>
      </c>
      <c r="AG1181">
        <f>BN1181*AU1181*(BI1181-BH1181*(1000-AU1181*BK1181)/(1000-AU1181*BJ1181))/(100*BB1181)</f>
        <v>0</v>
      </c>
      <c r="AH1181">
        <f>1000*BN1181*AU1181*(BJ1181-BK1181)/(100*BB1181*(1000-AU1181*BJ1181))</f>
        <v>0</v>
      </c>
      <c r="AI1181">
        <f>(AJ1181 - AK1181 - BO1181*1E3/(8.314*(BQ1181+273.15)) * AM1181/BN1181 * AL1181) * BN1181/(100*BB1181) * (1000 - BK1181)/1000</f>
        <v>0</v>
      </c>
      <c r="AJ1181">
        <v>1914.4648566678</v>
      </c>
      <c r="AK1181">
        <v>1877.39078787879</v>
      </c>
      <c r="AL1181">
        <v>3.2063310454018</v>
      </c>
      <c r="AM1181">
        <v>66.946074156591</v>
      </c>
      <c r="AN1181">
        <f>(AP1181 - AO1181 + BO1181*1E3/(8.314*(BQ1181+273.15)) * AR1181/BN1181 * AQ1181) * BN1181/(100*BB1181) * 1000/(1000 - AP1181)</f>
        <v>0</v>
      </c>
      <c r="AO1181">
        <v>26.3719204342857</v>
      </c>
      <c r="AP1181">
        <v>27.9274242424242</v>
      </c>
      <c r="AQ1181">
        <v>-0.00553033766233109</v>
      </c>
      <c r="AR1181">
        <v>77.46</v>
      </c>
      <c r="AS1181">
        <v>0</v>
      </c>
      <c r="AT1181">
        <v>0</v>
      </c>
      <c r="AU1181">
        <f>IF(AS1181*$H$13&gt;=AW1181,1.0,(AW1181/(AW1181-AS1181*$H$13)))</f>
        <v>0</v>
      </c>
      <c r="AV1181">
        <f>(AU1181-1)*100</f>
        <v>0</v>
      </c>
      <c r="AW1181">
        <f>MAX(0,($B$13+$C$13*BV1181)/(1+$D$13*BV1181)*BO1181/(BQ1181+273)*$E$13)</f>
        <v>0</v>
      </c>
      <c r="AX1181">
        <f>$B$11*BW1181+$C$11*BX1181+$F$11*CI1181*(1-CL1181)</f>
        <v>0</v>
      </c>
      <c r="AY1181">
        <f>AX1181*AZ1181</f>
        <v>0</v>
      </c>
      <c r="AZ1181">
        <f>($B$11*$D$9+$C$11*$D$9+$F$11*((CV1181+CN1181)/MAX(CV1181+CN1181+CW1181, 0.1)*$I$9+CW1181/MAX(CV1181+CN1181+CW1181, 0.1)*$J$9))/($B$11+$C$11+$F$11)</f>
        <v>0</v>
      </c>
      <c r="BA1181">
        <f>($B$11*$K$9+$C$11*$K$9+$F$11*((CV1181+CN1181)/MAX(CV1181+CN1181+CW1181, 0.1)*$P$9+CW1181/MAX(CV1181+CN1181+CW1181, 0.1)*$Q$9))/($B$11+$C$11+$F$11)</f>
        <v>0</v>
      </c>
      <c r="BB1181">
        <v>6</v>
      </c>
      <c r="BC1181">
        <v>0.5</v>
      </c>
      <c r="BD1181" t="s">
        <v>355</v>
      </c>
      <c r="BE1181">
        <v>2</v>
      </c>
      <c r="BF1181" t="b">
        <v>1</v>
      </c>
      <c r="BG1181">
        <v>1657136137.1</v>
      </c>
      <c r="BH1181">
        <v>1802.06333333333</v>
      </c>
      <c r="BI1181">
        <v>1850.04111111111</v>
      </c>
      <c r="BJ1181">
        <v>27.9688037037037</v>
      </c>
      <c r="BK1181">
        <v>26.3917074074074</v>
      </c>
      <c r="BL1181">
        <v>1782.54333333333</v>
      </c>
      <c r="BM1181">
        <v>27.7756592592593</v>
      </c>
      <c r="BN1181">
        <v>499.994407407407</v>
      </c>
      <c r="BO1181">
        <v>73.8897555555556</v>
      </c>
      <c r="BP1181">
        <v>0.0450233148148148</v>
      </c>
      <c r="BQ1181">
        <v>29.338837037037</v>
      </c>
      <c r="BR1181">
        <v>30.2795777777778</v>
      </c>
      <c r="BS1181">
        <v>999.9</v>
      </c>
      <c r="BT1181">
        <v>0</v>
      </c>
      <c r="BU1181">
        <v>0</v>
      </c>
      <c r="BV1181">
        <v>9989.81481481482</v>
      </c>
      <c r="BW1181">
        <v>0</v>
      </c>
      <c r="BX1181">
        <v>89.0498740740741</v>
      </c>
      <c r="BY1181">
        <v>-47.976537037037</v>
      </c>
      <c r="BZ1181">
        <v>1853.91444444444</v>
      </c>
      <c r="CA1181">
        <v>1900.18888888889</v>
      </c>
      <c r="CB1181">
        <v>1.57710407407407</v>
      </c>
      <c r="CC1181">
        <v>1850.04111111111</v>
      </c>
      <c r="CD1181">
        <v>26.3917074074074</v>
      </c>
      <c r="CE1181">
        <v>2.06660777777778</v>
      </c>
      <c r="CF1181">
        <v>1.95007666666667</v>
      </c>
      <c r="CG1181">
        <v>17.9641074074074</v>
      </c>
      <c r="CH1181">
        <v>17.0446925925926</v>
      </c>
      <c r="CI1181">
        <v>2000.05</v>
      </c>
      <c r="CJ1181">
        <v>0.979994555555556</v>
      </c>
      <c r="CK1181">
        <v>0.0200058925925926</v>
      </c>
      <c r="CL1181">
        <v>0</v>
      </c>
      <c r="CM1181">
        <v>2.3164</v>
      </c>
      <c r="CN1181">
        <v>0</v>
      </c>
      <c r="CO1181">
        <v>5605.02185185185</v>
      </c>
      <c r="CP1181">
        <v>17300.5592592593</v>
      </c>
      <c r="CQ1181">
        <v>49.1617407407407</v>
      </c>
      <c r="CR1181">
        <v>50.5437407407407</v>
      </c>
      <c r="CS1181">
        <v>49.2913333333333</v>
      </c>
      <c r="CT1181">
        <v>48.4719259259259</v>
      </c>
      <c r="CU1181">
        <v>48.076</v>
      </c>
      <c r="CV1181">
        <v>1960.03888888889</v>
      </c>
      <c r="CW1181">
        <v>40.0111111111111</v>
      </c>
      <c r="CX1181">
        <v>0</v>
      </c>
      <c r="CY1181">
        <v>1657136124.7</v>
      </c>
      <c r="CZ1181">
        <v>0</v>
      </c>
      <c r="DA1181">
        <v>0</v>
      </c>
      <c r="DB1181" t="s">
        <v>356</v>
      </c>
      <c r="DC1181">
        <v>1656081770.5</v>
      </c>
      <c r="DD1181">
        <v>1655399214.6</v>
      </c>
      <c r="DE1181">
        <v>0</v>
      </c>
      <c r="DF1181">
        <v>0.134</v>
      </c>
      <c r="DG1181">
        <v>-0.06</v>
      </c>
      <c r="DH1181">
        <v>9.331</v>
      </c>
      <c r="DI1181">
        <v>0.511</v>
      </c>
      <c r="DJ1181">
        <v>421</v>
      </c>
      <c r="DK1181">
        <v>25</v>
      </c>
      <c r="DL1181">
        <v>1.93</v>
      </c>
      <c r="DM1181">
        <v>0.15</v>
      </c>
      <c r="DN1181">
        <v>-47.96523</v>
      </c>
      <c r="DO1181">
        <v>2.15133433395882</v>
      </c>
      <c r="DP1181">
        <v>0.728689265462309</v>
      </c>
      <c r="DQ1181">
        <v>0</v>
      </c>
      <c r="DR1181">
        <v>1.5724605</v>
      </c>
      <c r="DS1181">
        <v>0.0544246153846136</v>
      </c>
      <c r="DT1181">
        <v>0.0130500091858205</v>
      </c>
      <c r="DU1181">
        <v>1</v>
      </c>
      <c r="DV1181">
        <v>1</v>
      </c>
      <c r="DW1181">
        <v>2</v>
      </c>
      <c r="DX1181" t="s">
        <v>357</v>
      </c>
      <c r="DY1181">
        <v>2.96248</v>
      </c>
      <c r="DZ1181">
        <v>2.69939</v>
      </c>
      <c r="EA1181">
        <v>0.195019</v>
      </c>
      <c r="EB1181">
        <v>0.199058</v>
      </c>
      <c r="EC1181">
        <v>0.0931745</v>
      </c>
      <c r="ED1181">
        <v>0.0895172</v>
      </c>
      <c r="EE1181">
        <v>30880.7</v>
      </c>
      <c r="EF1181">
        <v>33525.9</v>
      </c>
      <c r="EG1181">
        <v>34832.7</v>
      </c>
      <c r="EH1181">
        <v>38038.7</v>
      </c>
      <c r="EI1181">
        <v>44933.3</v>
      </c>
      <c r="EJ1181">
        <v>50070.6</v>
      </c>
      <c r="EK1181">
        <v>54602.7</v>
      </c>
      <c r="EL1181">
        <v>61073.4</v>
      </c>
      <c r="EM1181">
        <v>1.8434</v>
      </c>
      <c r="EN1181">
        <v>1.9922</v>
      </c>
      <c r="EO1181">
        <v>0.0237525</v>
      </c>
      <c r="EP1181">
        <v>0</v>
      </c>
      <c r="EQ1181">
        <v>29.8882</v>
      </c>
      <c r="ER1181">
        <v>999.9</v>
      </c>
      <c r="ES1181">
        <v>32.664</v>
      </c>
      <c r="ET1181">
        <v>41.13</v>
      </c>
      <c r="EU1181">
        <v>34.8036</v>
      </c>
      <c r="EV1181">
        <v>55.5238</v>
      </c>
      <c r="EW1181">
        <v>32.8405</v>
      </c>
      <c r="EX1181">
        <v>2</v>
      </c>
      <c r="EY1181">
        <v>0.878496</v>
      </c>
      <c r="EZ1181">
        <v>9.28105</v>
      </c>
      <c r="FA1181">
        <v>19.9217</v>
      </c>
      <c r="FB1181">
        <v>5.19932</v>
      </c>
      <c r="FC1181">
        <v>12.0159</v>
      </c>
      <c r="FD1181">
        <v>4.9756</v>
      </c>
      <c r="FE1181">
        <v>3.2948</v>
      </c>
      <c r="FF1181">
        <v>9999</v>
      </c>
      <c r="FG1181">
        <v>9999</v>
      </c>
      <c r="FH1181">
        <v>9999</v>
      </c>
      <c r="FI1181">
        <v>555.1</v>
      </c>
      <c r="FJ1181">
        <v>1.8631</v>
      </c>
      <c r="FK1181">
        <v>1.86777</v>
      </c>
      <c r="FL1181">
        <v>1.86752</v>
      </c>
      <c r="FM1181">
        <v>1.86874</v>
      </c>
      <c r="FN1181">
        <v>1.86951</v>
      </c>
      <c r="FO1181">
        <v>1.86554</v>
      </c>
      <c r="FP1181">
        <v>1.86661</v>
      </c>
      <c r="FQ1181">
        <v>1.86798</v>
      </c>
      <c r="FR1181">
        <v>5</v>
      </c>
      <c r="FS1181">
        <v>0</v>
      </c>
      <c r="FT1181">
        <v>0</v>
      </c>
      <c r="FU1181">
        <v>0</v>
      </c>
      <c r="FV1181" t="s">
        <v>358</v>
      </c>
      <c r="FW1181" t="s">
        <v>359</v>
      </c>
      <c r="FX1181" t="s">
        <v>360</v>
      </c>
      <c r="FY1181" t="s">
        <v>360</v>
      </c>
      <c r="FZ1181" t="s">
        <v>360</v>
      </c>
      <c r="GA1181" t="s">
        <v>360</v>
      </c>
      <c r="GB1181">
        <v>0</v>
      </c>
      <c r="GC1181">
        <v>100</v>
      </c>
      <c r="GD1181">
        <v>100</v>
      </c>
      <c r="GE1181">
        <v>19.69</v>
      </c>
      <c r="GF1181">
        <v>0.1931</v>
      </c>
      <c r="GG1181">
        <v>5.21543574155078</v>
      </c>
      <c r="GH1181">
        <v>0.0100486214095962</v>
      </c>
      <c r="GI1181">
        <v>-1.74255938316833e-06</v>
      </c>
      <c r="GJ1181">
        <v>3.40457676646056e-10</v>
      </c>
      <c r="GK1181">
        <v>0.193157098174064</v>
      </c>
      <c r="GL1181">
        <v>0</v>
      </c>
      <c r="GM1181">
        <v>0</v>
      </c>
      <c r="GN1181">
        <v>0</v>
      </c>
      <c r="GO1181">
        <v>-4</v>
      </c>
      <c r="GP1181">
        <v>2214</v>
      </c>
      <c r="GQ1181">
        <v>1</v>
      </c>
      <c r="GR1181">
        <v>18</v>
      </c>
      <c r="GS1181">
        <v>17572.9</v>
      </c>
      <c r="GT1181">
        <v>28948.8</v>
      </c>
      <c r="GU1181">
        <v>4.29932</v>
      </c>
      <c r="GV1181">
        <v>2.63672</v>
      </c>
      <c r="GW1181">
        <v>2.24854</v>
      </c>
      <c r="GX1181">
        <v>2.71851</v>
      </c>
      <c r="GY1181">
        <v>1.99585</v>
      </c>
      <c r="GZ1181">
        <v>2.36816</v>
      </c>
      <c r="HA1181">
        <v>43.9743</v>
      </c>
      <c r="HB1181">
        <v>12.7048</v>
      </c>
      <c r="HC1181">
        <v>18</v>
      </c>
      <c r="HD1181">
        <v>492.892</v>
      </c>
      <c r="HE1181">
        <v>597.154</v>
      </c>
      <c r="HF1181">
        <v>19.175</v>
      </c>
      <c r="HG1181">
        <v>37.6783</v>
      </c>
      <c r="HH1181">
        <v>29.999</v>
      </c>
      <c r="HI1181">
        <v>37.3985</v>
      </c>
      <c r="HJ1181">
        <v>37.2623</v>
      </c>
      <c r="HK1181">
        <v>86.048</v>
      </c>
      <c r="HL1181">
        <v>20.5169</v>
      </c>
      <c r="HM1181">
        <v>0</v>
      </c>
      <c r="HN1181">
        <v>18.5123</v>
      </c>
      <c r="HO1181">
        <v>1889.32</v>
      </c>
      <c r="HP1181">
        <v>26.3111</v>
      </c>
      <c r="HQ1181">
        <v>101.179</v>
      </c>
      <c r="HR1181">
        <v>101.619</v>
      </c>
    </row>
    <row r="1182" spans="1:226">
      <c r="A1182">
        <v>1166</v>
      </c>
      <c r="B1182">
        <v>1657136149.6</v>
      </c>
      <c r="C1182">
        <v>16117</v>
      </c>
      <c r="D1182" t="s">
        <v>2700</v>
      </c>
      <c r="E1182" t="s">
        <v>2701</v>
      </c>
      <c r="F1182">
        <v>5</v>
      </c>
      <c r="G1182" t="s">
        <v>2479</v>
      </c>
      <c r="H1182" t="s">
        <v>354</v>
      </c>
      <c r="I1182">
        <v>1657136141.81429</v>
      </c>
      <c r="J1182">
        <f>(K1182)/1000</f>
        <v>0</v>
      </c>
      <c r="K1182">
        <f>IF(BF1182, AN1182, AH1182)</f>
        <v>0</v>
      </c>
      <c r="L1182">
        <f>IF(BF1182, AI1182, AG1182)</f>
        <v>0</v>
      </c>
      <c r="M1182">
        <f>BH1182 - IF(AU1182&gt;1, L1182*BB1182*100.0/(AW1182*BV1182), 0)</f>
        <v>0</v>
      </c>
      <c r="N1182">
        <f>((T1182-J1182/2)*M1182-L1182)/(T1182+J1182/2)</f>
        <v>0</v>
      </c>
      <c r="O1182">
        <f>N1182*(BO1182+BP1182)/1000.0</f>
        <v>0</v>
      </c>
      <c r="P1182">
        <f>(BH1182 - IF(AU1182&gt;1, L1182*BB1182*100.0/(AW1182*BV1182), 0))*(BO1182+BP1182)/1000.0</f>
        <v>0</v>
      </c>
      <c r="Q1182">
        <f>2.0/((1/S1182-1/R1182)+SIGN(S1182)*SQRT((1/S1182-1/R1182)*(1/S1182-1/R1182) + 4*BC1182/((BC1182+1)*(BC1182+1))*(2*1/S1182*1/R1182-1/R1182*1/R1182)))</f>
        <v>0</v>
      </c>
      <c r="R1182">
        <f>IF(LEFT(BD1182,1)&lt;&gt;"0",IF(LEFT(BD1182,1)="1",3.0,BE1182),$D$5+$E$5*(BV1182*BO1182/($K$5*1000))+$F$5*(BV1182*BO1182/($K$5*1000))*MAX(MIN(BB1182,$J$5),$I$5)*MAX(MIN(BB1182,$J$5),$I$5)+$G$5*MAX(MIN(BB1182,$J$5),$I$5)*(BV1182*BO1182/($K$5*1000))+$H$5*(BV1182*BO1182/($K$5*1000))*(BV1182*BO1182/($K$5*1000)))</f>
        <v>0</v>
      </c>
      <c r="S1182">
        <f>J1182*(1000-(1000*0.61365*exp(17.502*W1182/(240.97+W1182))/(BO1182+BP1182)+BJ1182)/2)/(1000*0.61365*exp(17.502*W1182/(240.97+W1182))/(BO1182+BP1182)-BJ1182)</f>
        <v>0</v>
      </c>
      <c r="T1182">
        <f>1/((BC1182+1)/(Q1182/1.6)+1/(R1182/1.37)) + BC1182/((BC1182+1)/(Q1182/1.6) + BC1182/(R1182/1.37))</f>
        <v>0</v>
      </c>
      <c r="U1182">
        <f>(AX1182*BA1182)</f>
        <v>0</v>
      </c>
      <c r="V1182">
        <f>(BQ1182+(U1182+2*0.95*5.67E-8*(((BQ1182+$B$7)+273)^4-(BQ1182+273)^4)-44100*J1182)/(1.84*29.3*R1182+8*0.95*5.67E-8*(BQ1182+273)^3))</f>
        <v>0</v>
      </c>
      <c r="W1182">
        <f>($C$7*BR1182+$D$7*BS1182+$E$7*V1182)</f>
        <v>0</v>
      </c>
      <c r="X1182">
        <f>0.61365*exp(17.502*W1182/(240.97+W1182))</f>
        <v>0</v>
      </c>
      <c r="Y1182">
        <f>(Z1182/AA1182*100)</f>
        <v>0</v>
      </c>
      <c r="Z1182">
        <f>BJ1182*(BO1182+BP1182)/1000</f>
        <v>0</v>
      </c>
      <c r="AA1182">
        <f>0.61365*exp(17.502*BQ1182/(240.97+BQ1182))</f>
        <v>0</v>
      </c>
      <c r="AB1182">
        <f>(X1182-BJ1182*(BO1182+BP1182)/1000)</f>
        <v>0</v>
      </c>
      <c r="AC1182">
        <f>(-J1182*44100)</f>
        <v>0</v>
      </c>
      <c r="AD1182">
        <f>2*29.3*R1182*0.92*(BQ1182-W1182)</f>
        <v>0</v>
      </c>
      <c r="AE1182">
        <f>2*0.95*5.67E-8*(((BQ1182+$B$7)+273)^4-(W1182+273)^4)</f>
        <v>0</v>
      </c>
      <c r="AF1182">
        <f>U1182+AE1182+AC1182+AD1182</f>
        <v>0</v>
      </c>
      <c r="AG1182">
        <f>BN1182*AU1182*(BI1182-BH1182*(1000-AU1182*BK1182)/(1000-AU1182*BJ1182))/(100*BB1182)</f>
        <v>0</v>
      </c>
      <c r="AH1182">
        <f>1000*BN1182*AU1182*(BJ1182-BK1182)/(100*BB1182*(1000-AU1182*BJ1182))</f>
        <v>0</v>
      </c>
      <c r="AI1182">
        <f>(AJ1182 - AK1182 - BO1182*1E3/(8.314*(BQ1182+273.15)) * AM1182/BN1182 * AL1182) * BN1182/(100*BB1182) * (1000 - BK1182)/1000</f>
        <v>0</v>
      </c>
      <c r="AJ1182">
        <v>1932.77617994666</v>
      </c>
      <c r="AK1182">
        <v>1894.70933333333</v>
      </c>
      <c r="AL1182">
        <v>3.50087104402926</v>
      </c>
      <c r="AM1182">
        <v>66.946074156591</v>
      </c>
      <c r="AN1182">
        <f>(AP1182 - AO1182 + BO1182*1E3/(8.314*(BQ1182+273.15)) * AR1182/BN1182 * AQ1182) * BN1182/(100*BB1182) * 1000/(1000 - AP1182)</f>
        <v>0</v>
      </c>
      <c r="AO1182">
        <v>26.3425150933333</v>
      </c>
      <c r="AP1182">
        <v>27.9084606060606</v>
      </c>
      <c r="AQ1182">
        <v>-0.0023733030302983</v>
      </c>
      <c r="AR1182">
        <v>77.46</v>
      </c>
      <c r="AS1182">
        <v>0</v>
      </c>
      <c r="AT1182">
        <v>0</v>
      </c>
      <c r="AU1182">
        <f>IF(AS1182*$H$13&gt;=AW1182,1.0,(AW1182/(AW1182-AS1182*$H$13)))</f>
        <v>0</v>
      </c>
      <c r="AV1182">
        <f>(AU1182-1)*100</f>
        <v>0</v>
      </c>
      <c r="AW1182">
        <f>MAX(0,($B$13+$C$13*BV1182)/(1+$D$13*BV1182)*BO1182/(BQ1182+273)*$E$13)</f>
        <v>0</v>
      </c>
      <c r="AX1182">
        <f>$B$11*BW1182+$C$11*BX1182+$F$11*CI1182*(1-CL1182)</f>
        <v>0</v>
      </c>
      <c r="AY1182">
        <f>AX1182*AZ1182</f>
        <v>0</v>
      </c>
      <c r="AZ1182">
        <f>($B$11*$D$9+$C$11*$D$9+$F$11*((CV1182+CN1182)/MAX(CV1182+CN1182+CW1182, 0.1)*$I$9+CW1182/MAX(CV1182+CN1182+CW1182, 0.1)*$J$9))/($B$11+$C$11+$F$11)</f>
        <v>0</v>
      </c>
      <c r="BA1182">
        <f>($B$11*$K$9+$C$11*$K$9+$F$11*((CV1182+CN1182)/MAX(CV1182+CN1182+CW1182, 0.1)*$P$9+CW1182/MAX(CV1182+CN1182+CW1182, 0.1)*$Q$9))/($B$11+$C$11+$F$11)</f>
        <v>0</v>
      </c>
      <c r="BB1182">
        <v>6</v>
      </c>
      <c r="BC1182">
        <v>0.5</v>
      </c>
      <c r="BD1182" t="s">
        <v>355</v>
      </c>
      <c r="BE1182">
        <v>2</v>
      </c>
      <c r="BF1182" t="b">
        <v>1</v>
      </c>
      <c r="BG1182">
        <v>1657136141.81429</v>
      </c>
      <c r="BH1182">
        <v>1817.71285714286</v>
      </c>
      <c r="BI1182">
        <v>1865.56357142857</v>
      </c>
      <c r="BJ1182">
        <v>27.9413857142857</v>
      </c>
      <c r="BK1182">
        <v>26.3655392857143</v>
      </c>
      <c r="BL1182">
        <v>1798.08285714286</v>
      </c>
      <c r="BM1182">
        <v>27.7482285714286</v>
      </c>
      <c r="BN1182">
        <v>499.978821428571</v>
      </c>
      <c r="BO1182">
        <v>73.890025</v>
      </c>
      <c r="BP1182">
        <v>0.0449304821428572</v>
      </c>
      <c r="BQ1182">
        <v>29.3224</v>
      </c>
      <c r="BR1182">
        <v>30.2658178571429</v>
      </c>
      <c r="BS1182">
        <v>999.9</v>
      </c>
      <c r="BT1182">
        <v>0</v>
      </c>
      <c r="BU1182">
        <v>0</v>
      </c>
      <c r="BV1182">
        <v>9995</v>
      </c>
      <c r="BW1182">
        <v>0</v>
      </c>
      <c r="BX1182">
        <v>89.28575</v>
      </c>
      <c r="BY1182">
        <v>-47.8505892857143</v>
      </c>
      <c r="BZ1182">
        <v>1869.96107142857</v>
      </c>
      <c r="CA1182">
        <v>1916.08178571429</v>
      </c>
      <c r="CB1182">
        <v>1.57584392857143</v>
      </c>
      <c r="CC1182">
        <v>1865.56357142857</v>
      </c>
      <c r="CD1182">
        <v>26.3655392857143</v>
      </c>
      <c r="CE1182">
        <v>2.06458892857143</v>
      </c>
      <c r="CF1182">
        <v>1.94814964285714</v>
      </c>
      <c r="CG1182">
        <v>17.9485714285714</v>
      </c>
      <c r="CH1182">
        <v>17.0291071428571</v>
      </c>
      <c r="CI1182">
        <v>2000.00678571429</v>
      </c>
      <c r="CJ1182">
        <v>0.979994071428572</v>
      </c>
      <c r="CK1182">
        <v>0.0200063928571429</v>
      </c>
      <c r="CL1182">
        <v>0</v>
      </c>
      <c r="CM1182">
        <v>2.27560357142857</v>
      </c>
      <c r="CN1182">
        <v>0</v>
      </c>
      <c r="CO1182">
        <v>5594.88428571429</v>
      </c>
      <c r="CP1182">
        <v>17300.1821428571</v>
      </c>
      <c r="CQ1182">
        <v>49.1427142857143</v>
      </c>
      <c r="CR1182">
        <v>50.5132142857143</v>
      </c>
      <c r="CS1182">
        <v>49.2721428571429</v>
      </c>
      <c r="CT1182">
        <v>48.44825</v>
      </c>
      <c r="CU1182">
        <v>48.0531785714286</v>
      </c>
      <c r="CV1182">
        <v>1959.99571428571</v>
      </c>
      <c r="CW1182">
        <v>40.0110714285714</v>
      </c>
      <c r="CX1182">
        <v>0</v>
      </c>
      <c r="CY1182">
        <v>1657136130.1</v>
      </c>
      <c r="CZ1182">
        <v>0</v>
      </c>
      <c r="DA1182">
        <v>0</v>
      </c>
      <c r="DB1182" t="s">
        <v>356</v>
      </c>
      <c r="DC1182">
        <v>1656081770.5</v>
      </c>
      <c r="DD1182">
        <v>1655399214.6</v>
      </c>
      <c r="DE1182">
        <v>0</v>
      </c>
      <c r="DF1182">
        <v>0.134</v>
      </c>
      <c r="DG1182">
        <v>-0.06</v>
      </c>
      <c r="DH1182">
        <v>9.331</v>
      </c>
      <c r="DI1182">
        <v>0.511</v>
      </c>
      <c r="DJ1182">
        <v>421</v>
      </c>
      <c r="DK1182">
        <v>25</v>
      </c>
      <c r="DL1182">
        <v>1.93</v>
      </c>
      <c r="DM1182">
        <v>0.15</v>
      </c>
      <c r="DN1182">
        <v>-48.013785</v>
      </c>
      <c r="DO1182">
        <v>2.54741088180129</v>
      </c>
      <c r="DP1182">
        <v>0.750346767684782</v>
      </c>
      <c r="DQ1182">
        <v>0</v>
      </c>
      <c r="DR1182">
        <v>1.57800225</v>
      </c>
      <c r="DS1182">
        <v>-0.0333132833020687</v>
      </c>
      <c r="DT1182">
        <v>0.00605111621417901</v>
      </c>
      <c r="DU1182">
        <v>1</v>
      </c>
      <c r="DV1182">
        <v>1</v>
      </c>
      <c r="DW1182">
        <v>2</v>
      </c>
      <c r="DX1182" t="s">
        <v>357</v>
      </c>
      <c r="DY1182">
        <v>2.96271</v>
      </c>
      <c r="DZ1182">
        <v>2.69872</v>
      </c>
      <c r="EA1182">
        <v>0.196104</v>
      </c>
      <c r="EB1182">
        <v>0.200046</v>
      </c>
      <c r="EC1182">
        <v>0.0931146</v>
      </c>
      <c r="ED1182">
        <v>0.0894586</v>
      </c>
      <c r="EE1182">
        <v>30840.3</v>
      </c>
      <c r="EF1182">
        <v>33485.3</v>
      </c>
      <c r="EG1182">
        <v>34834.2</v>
      </c>
      <c r="EH1182">
        <v>38039.7</v>
      </c>
      <c r="EI1182">
        <v>44937.4</v>
      </c>
      <c r="EJ1182">
        <v>50075.2</v>
      </c>
      <c r="EK1182">
        <v>54604.1</v>
      </c>
      <c r="EL1182">
        <v>61075.1</v>
      </c>
      <c r="EM1182">
        <v>1.8444</v>
      </c>
      <c r="EN1182">
        <v>1.9916</v>
      </c>
      <c r="EO1182">
        <v>0.0243783</v>
      </c>
      <c r="EP1182">
        <v>0</v>
      </c>
      <c r="EQ1182">
        <v>29.8495</v>
      </c>
      <c r="ER1182">
        <v>999.9</v>
      </c>
      <c r="ES1182">
        <v>32.639</v>
      </c>
      <c r="ET1182">
        <v>41.14</v>
      </c>
      <c r="EU1182">
        <v>34.7954</v>
      </c>
      <c r="EV1182">
        <v>55.3538</v>
      </c>
      <c r="EW1182">
        <v>32.8726</v>
      </c>
      <c r="EX1182">
        <v>2</v>
      </c>
      <c r="EY1182">
        <v>0.877154</v>
      </c>
      <c r="EZ1182">
        <v>9.28105</v>
      </c>
      <c r="FA1182">
        <v>19.9221</v>
      </c>
      <c r="FB1182">
        <v>5.19812</v>
      </c>
      <c r="FC1182">
        <v>12.0159</v>
      </c>
      <c r="FD1182">
        <v>4.9752</v>
      </c>
      <c r="FE1182">
        <v>3.2946</v>
      </c>
      <c r="FF1182">
        <v>9999</v>
      </c>
      <c r="FG1182">
        <v>9999</v>
      </c>
      <c r="FH1182">
        <v>9999</v>
      </c>
      <c r="FI1182">
        <v>555.1</v>
      </c>
      <c r="FJ1182">
        <v>1.8631</v>
      </c>
      <c r="FK1182">
        <v>1.86771</v>
      </c>
      <c r="FL1182">
        <v>1.86752</v>
      </c>
      <c r="FM1182">
        <v>1.86874</v>
      </c>
      <c r="FN1182">
        <v>1.86951</v>
      </c>
      <c r="FO1182">
        <v>1.86554</v>
      </c>
      <c r="FP1182">
        <v>1.86649</v>
      </c>
      <c r="FQ1182">
        <v>1.86795</v>
      </c>
      <c r="FR1182">
        <v>5</v>
      </c>
      <c r="FS1182">
        <v>0</v>
      </c>
      <c r="FT1182">
        <v>0</v>
      </c>
      <c r="FU1182">
        <v>0</v>
      </c>
      <c r="FV1182" t="s">
        <v>358</v>
      </c>
      <c r="FW1182" t="s">
        <v>359</v>
      </c>
      <c r="FX1182" t="s">
        <v>360</v>
      </c>
      <c r="FY1182" t="s">
        <v>360</v>
      </c>
      <c r="FZ1182" t="s">
        <v>360</v>
      </c>
      <c r="GA1182" t="s">
        <v>360</v>
      </c>
      <c r="GB1182">
        <v>0</v>
      </c>
      <c r="GC1182">
        <v>100</v>
      </c>
      <c r="GD1182">
        <v>100</v>
      </c>
      <c r="GE1182">
        <v>19.82</v>
      </c>
      <c r="GF1182">
        <v>0.1931</v>
      </c>
      <c r="GG1182">
        <v>5.21543574155078</v>
      </c>
      <c r="GH1182">
        <v>0.0100486214095962</v>
      </c>
      <c r="GI1182">
        <v>-1.74255938316833e-06</v>
      </c>
      <c r="GJ1182">
        <v>3.40457676646056e-10</v>
      </c>
      <c r="GK1182">
        <v>0.193157098174064</v>
      </c>
      <c r="GL1182">
        <v>0</v>
      </c>
      <c r="GM1182">
        <v>0</v>
      </c>
      <c r="GN1182">
        <v>0</v>
      </c>
      <c r="GO1182">
        <v>-4</v>
      </c>
      <c r="GP1182">
        <v>2214</v>
      </c>
      <c r="GQ1182">
        <v>1</v>
      </c>
      <c r="GR1182">
        <v>18</v>
      </c>
      <c r="GS1182">
        <v>17573</v>
      </c>
      <c r="GT1182">
        <v>28948.9</v>
      </c>
      <c r="GU1182">
        <v>4.32495</v>
      </c>
      <c r="GV1182">
        <v>2.64038</v>
      </c>
      <c r="GW1182">
        <v>2.24854</v>
      </c>
      <c r="GX1182">
        <v>2.71851</v>
      </c>
      <c r="GY1182">
        <v>1.99585</v>
      </c>
      <c r="GZ1182">
        <v>2.37549</v>
      </c>
      <c r="HA1182">
        <v>43.9743</v>
      </c>
      <c r="HB1182">
        <v>12.7048</v>
      </c>
      <c r="HC1182">
        <v>18</v>
      </c>
      <c r="HD1182">
        <v>493.53</v>
      </c>
      <c r="HE1182">
        <v>596.614</v>
      </c>
      <c r="HF1182">
        <v>19.2111</v>
      </c>
      <c r="HG1182">
        <v>37.6711</v>
      </c>
      <c r="HH1182">
        <v>29.9988</v>
      </c>
      <c r="HI1182">
        <v>37.3914</v>
      </c>
      <c r="HJ1182">
        <v>37.2553</v>
      </c>
      <c r="HK1182">
        <v>86.568</v>
      </c>
      <c r="HL1182">
        <v>20.8132</v>
      </c>
      <c r="HM1182">
        <v>0</v>
      </c>
      <c r="HN1182">
        <v>18.4893</v>
      </c>
      <c r="HO1182">
        <v>1902.86</v>
      </c>
      <c r="HP1182">
        <v>26.1881</v>
      </c>
      <c r="HQ1182">
        <v>101.182</v>
      </c>
      <c r="HR1182">
        <v>101.622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2022-07-07T14:37:44Z</dcterms:created>
  <dcterms:modified xsi:type="dcterms:W3CDTF">2022-07-07T14:37:44Z</dcterms:modified>
</cp:coreProperties>
</file>